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Transcontinental\Downloads\"/>
    </mc:Choice>
  </mc:AlternateContent>
  <xr:revisionPtr revIDLastSave="0" documentId="13_ncr:1_{53CDC181-9BCD-4C93-8CAE-838A64F3F14C}" xr6:coauthVersionLast="45" xr6:coauthVersionMax="45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Instruções" sheetId="1" r:id="rId1"/>
    <sheet name="01 - Cadastro de Apartamentos" sheetId="2" r:id="rId2"/>
    <sheet name="02 - Produtos e Tributações" sheetId="3" r:id="rId3"/>
    <sheet name="03 - Cartões de Crédito e Débit" sheetId="4" r:id="rId4"/>
    <sheet name="SCRIPT DBF" sheetId="5" r:id="rId5"/>
    <sheet name="CATEGORIAS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006" i="3" l="1"/>
  <c r="T2006" i="3"/>
  <c r="V2006" i="3" s="1"/>
  <c r="U2005" i="3"/>
  <c r="T2005" i="3"/>
  <c r="V2005" i="3" s="1"/>
  <c r="U2004" i="3"/>
  <c r="T2004" i="3"/>
  <c r="V2004" i="3" s="1"/>
  <c r="U2003" i="3"/>
  <c r="T2003" i="3"/>
  <c r="V2003" i="3" s="1"/>
  <c r="U2002" i="3"/>
  <c r="T2002" i="3"/>
  <c r="V2002" i="3" s="1"/>
  <c r="V2001" i="3"/>
  <c r="U2001" i="3"/>
  <c r="T2001" i="3"/>
  <c r="U2000" i="3"/>
  <c r="T2000" i="3"/>
  <c r="V2000" i="3" s="1"/>
  <c r="U1999" i="3"/>
  <c r="T1999" i="3"/>
  <c r="V1999" i="3" s="1"/>
  <c r="U1998" i="3"/>
  <c r="T1998" i="3"/>
  <c r="V1998" i="3" s="1"/>
  <c r="U1997" i="3"/>
  <c r="T1997" i="3"/>
  <c r="V1997" i="3" s="1"/>
  <c r="V1996" i="3"/>
  <c r="U1996" i="3"/>
  <c r="T1996" i="3"/>
  <c r="U1995" i="3"/>
  <c r="T1995" i="3"/>
  <c r="V1995" i="3" s="1"/>
  <c r="U1994" i="3"/>
  <c r="T1994" i="3"/>
  <c r="V1994" i="3" s="1"/>
  <c r="V1993" i="3"/>
  <c r="U1993" i="3"/>
  <c r="T1993" i="3"/>
  <c r="U1992" i="3"/>
  <c r="T1992" i="3"/>
  <c r="V1992" i="3" s="1"/>
  <c r="U1991" i="3"/>
  <c r="T1991" i="3"/>
  <c r="V1991" i="3" s="1"/>
  <c r="U1990" i="3"/>
  <c r="T1990" i="3"/>
  <c r="V1990" i="3" s="1"/>
  <c r="U1989" i="3"/>
  <c r="T1989" i="3"/>
  <c r="V1989" i="3" s="1"/>
  <c r="V1988" i="3"/>
  <c r="U1988" i="3"/>
  <c r="T1988" i="3"/>
  <c r="U1987" i="3"/>
  <c r="T1987" i="3"/>
  <c r="V1987" i="3" s="1"/>
  <c r="U1986" i="3"/>
  <c r="T1986" i="3"/>
  <c r="V1986" i="3" s="1"/>
  <c r="V1985" i="3"/>
  <c r="U1985" i="3"/>
  <c r="T1985" i="3"/>
  <c r="U1984" i="3"/>
  <c r="T1984" i="3"/>
  <c r="V1984" i="3" s="1"/>
  <c r="U1983" i="3"/>
  <c r="T1983" i="3"/>
  <c r="V1983" i="3" s="1"/>
  <c r="U1982" i="3"/>
  <c r="T1982" i="3"/>
  <c r="V1982" i="3" s="1"/>
  <c r="U1981" i="3"/>
  <c r="T1981" i="3"/>
  <c r="V1981" i="3" s="1"/>
  <c r="V1980" i="3"/>
  <c r="U1980" i="3"/>
  <c r="T1980" i="3"/>
  <c r="U1979" i="3"/>
  <c r="T1979" i="3"/>
  <c r="V1979" i="3" s="1"/>
  <c r="U1978" i="3"/>
  <c r="T1978" i="3"/>
  <c r="V1978" i="3" s="1"/>
  <c r="V1977" i="3"/>
  <c r="U1977" i="3"/>
  <c r="T1977" i="3"/>
  <c r="U1976" i="3"/>
  <c r="T1976" i="3"/>
  <c r="V1976" i="3" s="1"/>
  <c r="U1975" i="3"/>
  <c r="T1975" i="3"/>
  <c r="V1975" i="3" s="1"/>
  <c r="U1974" i="3"/>
  <c r="T1974" i="3"/>
  <c r="V1974" i="3" s="1"/>
  <c r="U1973" i="3"/>
  <c r="T1973" i="3"/>
  <c r="V1973" i="3" s="1"/>
  <c r="V1972" i="3"/>
  <c r="U1972" i="3"/>
  <c r="T1972" i="3"/>
  <c r="U1971" i="3"/>
  <c r="T1971" i="3"/>
  <c r="V1971" i="3" s="1"/>
  <c r="U1970" i="3"/>
  <c r="T1970" i="3"/>
  <c r="V1970" i="3" s="1"/>
  <c r="V1969" i="3"/>
  <c r="U1969" i="3"/>
  <c r="T1969" i="3"/>
  <c r="U1968" i="3"/>
  <c r="T1968" i="3"/>
  <c r="V1968" i="3" s="1"/>
  <c r="U1967" i="3"/>
  <c r="T1967" i="3"/>
  <c r="V1967" i="3" s="1"/>
  <c r="U1966" i="3"/>
  <c r="T1966" i="3"/>
  <c r="V1966" i="3" s="1"/>
  <c r="U1965" i="3"/>
  <c r="T1965" i="3"/>
  <c r="V1965" i="3" s="1"/>
  <c r="V1964" i="3"/>
  <c r="U1964" i="3"/>
  <c r="T1964" i="3"/>
  <c r="U1963" i="3"/>
  <c r="T1963" i="3"/>
  <c r="V1963" i="3" s="1"/>
  <c r="U1962" i="3"/>
  <c r="T1962" i="3"/>
  <c r="V1962" i="3" s="1"/>
  <c r="V1961" i="3"/>
  <c r="U1961" i="3"/>
  <c r="T1961" i="3"/>
  <c r="U1960" i="3"/>
  <c r="T1960" i="3"/>
  <c r="V1960" i="3" s="1"/>
  <c r="U1959" i="3"/>
  <c r="T1959" i="3"/>
  <c r="V1959" i="3" s="1"/>
  <c r="U1958" i="3"/>
  <c r="T1958" i="3"/>
  <c r="V1958" i="3" s="1"/>
  <c r="U1957" i="3"/>
  <c r="T1957" i="3"/>
  <c r="V1957" i="3" s="1"/>
  <c r="V1956" i="3"/>
  <c r="U1956" i="3"/>
  <c r="T1956" i="3"/>
  <c r="U1955" i="3"/>
  <c r="T1955" i="3"/>
  <c r="V1955" i="3" s="1"/>
  <c r="U1954" i="3"/>
  <c r="T1954" i="3"/>
  <c r="V1954" i="3" s="1"/>
  <c r="V1953" i="3"/>
  <c r="U1953" i="3"/>
  <c r="T1953" i="3"/>
  <c r="U1952" i="3"/>
  <c r="T1952" i="3"/>
  <c r="V1952" i="3" s="1"/>
  <c r="U1951" i="3"/>
  <c r="T1951" i="3"/>
  <c r="V1951" i="3" s="1"/>
  <c r="U1950" i="3"/>
  <c r="T1950" i="3"/>
  <c r="V1950" i="3" s="1"/>
  <c r="U1949" i="3"/>
  <c r="T1949" i="3"/>
  <c r="V1949" i="3" s="1"/>
  <c r="V1948" i="3"/>
  <c r="U1948" i="3"/>
  <c r="T1948" i="3"/>
  <c r="U1947" i="3"/>
  <c r="T1947" i="3"/>
  <c r="V1947" i="3" s="1"/>
  <c r="U1946" i="3"/>
  <c r="T1946" i="3"/>
  <c r="V1946" i="3" s="1"/>
  <c r="V1945" i="3"/>
  <c r="U1945" i="3"/>
  <c r="T1945" i="3"/>
  <c r="U1944" i="3"/>
  <c r="T1944" i="3"/>
  <c r="V1944" i="3" s="1"/>
  <c r="U1943" i="3"/>
  <c r="T1943" i="3"/>
  <c r="V1943" i="3" s="1"/>
  <c r="U1942" i="3"/>
  <c r="T1942" i="3"/>
  <c r="V1942" i="3" s="1"/>
  <c r="U1941" i="3"/>
  <c r="T1941" i="3"/>
  <c r="V1941" i="3" s="1"/>
  <c r="V1940" i="3"/>
  <c r="U1940" i="3"/>
  <c r="T1940" i="3"/>
  <c r="U1939" i="3"/>
  <c r="T1939" i="3"/>
  <c r="V1939" i="3" s="1"/>
  <c r="U1938" i="3"/>
  <c r="T1938" i="3"/>
  <c r="V1938" i="3" s="1"/>
  <c r="V1937" i="3"/>
  <c r="U1937" i="3"/>
  <c r="T1937" i="3"/>
  <c r="U1936" i="3"/>
  <c r="T1936" i="3"/>
  <c r="V1936" i="3" s="1"/>
  <c r="U1935" i="3"/>
  <c r="T1935" i="3"/>
  <c r="V1935" i="3" s="1"/>
  <c r="U1934" i="3"/>
  <c r="T1934" i="3"/>
  <c r="V1934" i="3" s="1"/>
  <c r="U1933" i="3"/>
  <c r="T1933" i="3"/>
  <c r="V1933" i="3" s="1"/>
  <c r="V1932" i="3"/>
  <c r="U1932" i="3"/>
  <c r="T1932" i="3"/>
  <c r="U1931" i="3"/>
  <c r="T1931" i="3"/>
  <c r="V1931" i="3" s="1"/>
  <c r="U1930" i="3"/>
  <c r="T1930" i="3"/>
  <c r="V1930" i="3" s="1"/>
  <c r="V1929" i="3"/>
  <c r="U1929" i="3"/>
  <c r="T1929" i="3"/>
  <c r="U1928" i="3"/>
  <c r="T1928" i="3"/>
  <c r="V1928" i="3" s="1"/>
  <c r="U1927" i="3"/>
  <c r="T1927" i="3"/>
  <c r="V1927" i="3" s="1"/>
  <c r="U1926" i="3"/>
  <c r="T1926" i="3"/>
  <c r="V1926" i="3" s="1"/>
  <c r="U1925" i="3"/>
  <c r="T1925" i="3"/>
  <c r="V1925" i="3" s="1"/>
  <c r="V1924" i="3"/>
  <c r="U1924" i="3"/>
  <c r="T1924" i="3"/>
  <c r="U1923" i="3"/>
  <c r="T1923" i="3"/>
  <c r="V1923" i="3" s="1"/>
  <c r="U1922" i="3"/>
  <c r="T1922" i="3"/>
  <c r="V1922" i="3" s="1"/>
  <c r="V1921" i="3"/>
  <c r="U1921" i="3"/>
  <c r="T1921" i="3"/>
  <c r="U1920" i="3"/>
  <c r="T1920" i="3"/>
  <c r="V1920" i="3" s="1"/>
  <c r="U1919" i="3"/>
  <c r="T1919" i="3"/>
  <c r="V1919" i="3" s="1"/>
  <c r="U1918" i="3"/>
  <c r="T1918" i="3"/>
  <c r="V1918" i="3" s="1"/>
  <c r="U1917" i="3"/>
  <c r="T1917" i="3"/>
  <c r="V1917" i="3" s="1"/>
  <c r="V1916" i="3"/>
  <c r="U1916" i="3"/>
  <c r="T1916" i="3"/>
  <c r="U1915" i="3"/>
  <c r="T1915" i="3"/>
  <c r="V1915" i="3" s="1"/>
  <c r="U1914" i="3"/>
  <c r="T1914" i="3"/>
  <c r="V1914" i="3" s="1"/>
  <c r="V1913" i="3"/>
  <c r="U1913" i="3"/>
  <c r="T1913" i="3"/>
  <c r="U1912" i="3"/>
  <c r="T1912" i="3"/>
  <c r="V1912" i="3" s="1"/>
  <c r="U1911" i="3"/>
  <c r="T1911" i="3"/>
  <c r="V1911" i="3" s="1"/>
  <c r="U1910" i="3"/>
  <c r="T1910" i="3"/>
  <c r="V1910" i="3" s="1"/>
  <c r="U1909" i="3"/>
  <c r="T1909" i="3"/>
  <c r="V1909" i="3" s="1"/>
  <c r="U1908" i="3"/>
  <c r="T1908" i="3"/>
  <c r="V1908" i="3" s="1"/>
  <c r="U1907" i="3"/>
  <c r="T1907" i="3"/>
  <c r="V1907" i="3" s="1"/>
  <c r="U1906" i="3"/>
  <c r="T1906" i="3"/>
  <c r="V1906" i="3" s="1"/>
  <c r="V1905" i="3"/>
  <c r="U1905" i="3"/>
  <c r="T1905" i="3"/>
  <c r="V1904" i="3"/>
  <c r="U1904" i="3"/>
  <c r="T1904" i="3"/>
  <c r="U1903" i="3"/>
  <c r="T1903" i="3"/>
  <c r="V1903" i="3" s="1"/>
  <c r="U1902" i="3"/>
  <c r="T1902" i="3"/>
  <c r="V1902" i="3" s="1"/>
  <c r="U1901" i="3"/>
  <c r="T1901" i="3"/>
  <c r="V1901" i="3" s="1"/>
  <c r="V1900" i="3"/>
  <c r="U1900" i="3"/>
  <c r="T1900" i="3"/>
  <c r="U1899" i="3"/>
  <c r="T1899" i="3"/>
  <c r="V1899" i="3" s="1"/>
  <c r="U1898" i="3"/>
  <c r="T1898" i="3"/>
  <c r="V1898" i="3" s="1"/>
  <c r="V1897" i="3"/>
  <c r="U1897" i="3"/>
  <c r="T1897" i="3"/>
  <c r="U1896" i="3"/>
  <c r="T1896" i="3"/>
  <c r="V1896" i="3" s="1"/>
  <c r="U1895" i="3"/>
  <c r="T1895" i="3"/>
  <c r="V1895" i="3" s="1"/>
  <c r="U1894" i="3"/>
  <c r="T1894" i="3"/>
  <c r="V1894" i="3" s="1"/>
  <c r="U1893" i="3"/>
  <c r="T1893" i="3"/>
  <c r="V1893" i="3" s="1"/>
  <c r="V1892" i="3"/>
  <c r="U1892" i="3"/>
  <c r="T1892" i="3"/>
  <c r="U1891" i="3"/>
  <c r="T1891" i="3"/>
  <c r="V1891" i="3" s="1"/>
  <c r="U1890" i="3"/>
  <c r="T1890" i="3"/>
  <c r="V1890" i="3" s="1"/>
  <c r="V1889" i="3"/>
  <c r="U1889" i="3"/>
  <c r="T1889" i="3"/>
  <c r="U1888" i="3"/>
  <c r="T1888" i="3"/>
  <c r="V1888" i="3" s="1"/>
  <c r="U1887" i="3"/>
  <c r="T1887" i="3"/>
  <c r="V1887" i="3" s="1"/>
  <c r="U1886" i="3"/>
  <c r="T1886" i="3"/>
  <c r="V1886" i="3" s="1"/>
  <c r="U1885" i="3"/>
  <c r="T1885" i="3"/>
  <c r="V1885" i="3" s="1"/>
  <c r="V1884" i="3"/>
  <c r="U1884" i="3"/>
  <c r="T1884" i="3"/>
  <c r="U1883" i="3"/>
  <c r="T1883" i="3"/>
  <c r="V1883" i="3" s="1"/>
  <c r="U1882" i="3"/>
  <c r="T1882" i="3"/>
  <c r="V1882" i="3" s="1"/>
  <c r="V1881" i="3"/>
  <c r="U1881" i="3"/>
  <c r="T1881" i="3"/>
  <c r="U1880" i="3"/>
  <c r="T1880" i="3"/>
  <c r="V1880" i="3" s="1"/>
  <c r="U1879" i="3"/>
  <c r="T1879" i="3"/>
  <c r="V1879" i="3" s="1"/>
  <c r="U1878" i="3"/>
  <c r="T1878" i="3"/>
  <c r="V1878" i="3" s="1"/>
  <c r="U1877" i="3"/>
  <c r="T1877" i="3"/>
  <c r="V1877" i="3" s="1"/>
  <c r="U1876" i="3"/>
  <c r="T1876" i="3"/>
  <c r="V1876" i="3" s="1"/>
  <c r="U1875" i="3"/>
  <c r="T1875" i="3"/>
  <c r="V1875" i="3" s="1"/>
  <c r="U1874" i="3"/>
  <c r="T1874" i="3"/>
  <c r="V1874" i="3" s="1"/>
  <c r="V1873" i="3"/>
  <c r="U1873" i="3"/>
  <c r="T1873" i="3"/>
  <c r="V1872" i="3"/>
  <c r="U1872" i="3"/>
  <c r="T1872" i="3"/>
  <c r="U1871" i="3"/>
  <c r="T1871" i="3"/>
  <c r="V1871" i="3" s="1"/>
  <c r="U1870" i="3"/>
  <c r="T1870" i="3"/>
  <c r="V1870" i="3" s="1"/>
  <c r="U1869" i="3"/>
  <c r="T1869" i="3"/>
  <c r="V1869" i="3" s="1"/>
  <c r="V1868" i="3"/>
  <c r="U1868" i="3"/>
  <c r="T1868" i="3"/>
  <c r="U1867" i="3"/>
  <c r="T1867" i="3"/>
  <c r="V1867" i="3" s="1"/>
  <c r="U1866" i="3"/>
  <c r="T1866" i="3"/>
  <c r="V1866" i="3" s="1"/>
  <c r="V1865" i="3"/>
  <c r="U1865" i="3"/>
  <c r="T1865" i="3"/>
  <c r="U1864" i="3"/>
  <c r="T1864" i="3"/>
  <c r="V1864" i="3" s="1"/>
  <c r="U1863" i="3"/>
  <c r="T1863" i="3"/>
  <c r="V1863" i="3" s="1"/>
  <c r="U1862" i="3"/>
  <c r="T1862" i="3"/>
  <c r="V1862" i="3" s="1"/>
  <c r="U1861" i="3"/>
  <c r="T1861" i="3"/>
  <c r="V1861" i="3" s="1"/>
  <c r="V1860" i="3"/>
  <c r="U1860" i="3"/>
  <c r="T1860" i="3"/>
  <c r="U1859" i="3"/>
  <c r="T1859" i="3"/>
  <c r="V1859" i="3" s="1"/>
  <c r="U1858" i="3"/>
  <c r="T1858" i="3"/>
  <c r="V1858" i="3" s="1"/>
  <c r="V1857" i="3"/>
  <c r="U1857" i="3"/>
  <c r="T1857" i="3"/>
  <c r="U1856" i="3"/>
  <c r="T1856" i="3"/>
  <c r="V1856" i="3" s="1"/>
  <c r="U1855" i="3"/>
  <c r="T1855" i="3"/>
  <c r="V1855" i="3" s="1"/>
  <c r="U1854" i="3"/>
  <c r="T1854" i="3"/>
  <c r="V1854" i="3" s="1"/>
  <c r="U1853" i="3"/>
  <c r="T1853" i="3"/>
  <c r="V1853" i="3" s="1"/>
  <c r="V1852" i="3"/>
  <c r="U1852" i="3"/>
  <c r="T1852" i="3"/>
  <c r="U1851" i="3"/>
  <c r="T1851" i="3"/>
  <c r="V1851" i="3" s="1"/>
  <c r="U1850" i="3"/>
  <c r="T1850" i="3"/>
  <c r="V1850" i="3" s="1"/>
  <c r="V1849" i="3"/>
  <c r="U1849" i="3"/>
  <c r="T1849" i="3"/>
  <c r="U1848" i="3"/>
  <c r="T1848" i="3"/>
  <c r="V1848" i="3" s="1"/>
  <c r="U1847" i="3"/>
  <c r="T1847" i="3"/>
  <c r="V1847" i="3" s="1"/>
  <c r="U1846" i="3"/>
  <c r="T1846" i="3"/>
  <c r="V1846" i="3" s="1"/>
  <c r="U1845" i="3"/>
  <c r="T1845" i="3"/>
  <c r="V1845" i="3" s="1"/>
  <c r="U1844" i="3"/>
  <c r="T1844" i="3"/>
  <c r="V1844" i="3" s="1"/>
  <c r="U1843" i="3"/>
  <c r="T1843" i="3"/>
  <c r="V1843" i="3" s="1"/>
  <c r="U1842" i="3"/>
  <c r="T1842" i="3"/>
  <c r="V1842" i="3" s="1"/>
  <c r="V1841" i="3"/>
  <c r="U1841" i="3"/>
  <c r="T1841" i="3"/>
  <c r="V1840" i="3"/>
  <c r="U1840" i="3"/>
  <c r="T1840" i="3"/>
  <c r="U1839" i="3"/>
  <c r="T1839" i="3"/>
  <c r="V1839" i="3" s="1"/>
  <c r="U1838" i="3"/>
  <c r="T1838" i="3"/>
  <c r="V1838" i="3" s="1"/>
  <c r="U1837" i="3"/>
  <c r="T1837" i="3"/>
  <c r="V1837" i="3" s="1"/>
  <c r="V1836" i="3"/>
  <c r="U1836" i="3"/>
  <c r="T1836" i="3"/>
  <c r="U1835" i="3"/>
  <c r="T1835" i="3"/>
  <c r="V1835" i="3" s="1"/>
  <c r="U1834" i="3"/>
  <c r="T1834" i="3"/>
  <c r="V1834" i="3" s="1"/>
  <c r="V1833" i="3"/>
  <c r="U1833" i="3"/>
  <c r="T1833" i="3"/>
  <c r="U1832" i="3"/>
  <c r="T1832" i="3"/>
  <c r="V1832" i="3" s="1"/>
  <c r="U1831" i="3"/>
  <c r="T1831" i="3"/>
  <c r="V1831" i="3" s="1"/>
  <c r="U1830" i="3"/>
  <c r="T1830" i="3"/>
  <c r="V1830" i="3" s="1"/>
  <c r="U1829" i="3"/>
  <c r="T1829" i="3"/>
  <c r="V1829" i="3" s="1"/>
  <c r="V1828" i="3"/>
  <c r="U1828" i="3"/>
  <c r="T1828" i="3"/>
  <c r="U1827" i="3"/>
  <c r="T1827" i="3"/>
  <c r="V1827" i="3" s="1"/>
  <c r="U1826" i="3"/>
  <c r="T1826" i="3"/>
  <c r="V1826" i="3" s="1"/>
  <c r="V1825" i="3"/>
  <c r="U1825" i="3"/>
  <c r="T1825" i="3"/>
  <c r="U1824" i="3"/>
  <c r="T1824" i="3"/>
  <c r="V1824" i="3" s="1"/>
  <c r="U1823" i="3"/>
  <c r="T1823" i="3"/>
  <c r="V1823" i="3" s="1"/>
  <c r="U1822" i="3"/>
  <c r="T1822" i="3"/>
  <c r="V1822" i="3" s="1"/>
  <c r="U1821" i="3"/>
  <c r="T1821" i="3"/>
  <c r="V1821" i="3" s="1"/>
  <c r="V1820" i="3"/>
  <c r="U1820" i="3"/>
  <c r="T1820" i="3"/>
  <c r="U1819" i="3"/>
  <c r="T1819" i="3"/>
  <c r="V1819" i="3" s="1"/>
  <c r="U1818" i="3"/>
  <c r="T1818" i="3"/>
  <c r="V1818" i="3" s="1"/>
  <c r="V1817" i="3"/>
  <c r="U1817" i="3"/>
  <c r="T1817" i="3"/>
  <c r="U1816" i="3"/>
  <c r="T1816" i="3"/>
  <c r="V1816" i="3" s="1"/>
  <c r="U1815" i="3"/>
  <c r="T1815" i="3"/>
  <c r="V1815" i="3" s="1"/>
  <c r="U1814" i="3"/>
  <c r="T1814" i="3"/>
  <c r="V1814" i="3" s="1"/>
  <c r="U1813" i="3"/>
  <c r="T1813" i="3"/>
  <c r="V1813" i="3" s="1"/>
  <c r="U1812" i="3"/>
  <c r="T1812" i="3"/>
  <c r="V1812" i="3" s="1"/>
  <c r="U1811" i="3"/>
  <c r="T1811" i="3"/>
  <c r="V1811" i="3" s="1"/>
  <c r="U1810" i="3"/>
  <c r="T1810" i="3"/>
  <c r="V1810" i="3" s="1"/>
  <c r="V1809" i="3"/>
  <c r="U1809" i="3"/>
  <c r="T1809" i="3"/>
  <c r="V1808" i="3"/>
  <c r="U1808" i="3"/>
  <c r="T1808" i="3"/>
  <c r="U1807" i="3"/>
  <c r="T1807" i="3"/>
  <c r="V1807" i="3" s="1"/>
  <c r="U1806" i="3"/>
  <c r="T1806" i="3"/>
  <c r="V1806" i="3" s="1"/>
  <c r="U1805" i="3"/>
  <c r="T1805" i="3"/>
  <c r="V1805" i="3" s="1"/>
  <c r="V1804" i="3"/>
  <c r="U1804" i="3"/>
  <c r="T1804" i="3"/>
  <c r="U1803" i="3"/>
  <c r="T1803" i="3"/>
  <c r="V1803" i="3" s="1"/>
  <c r="U1802" i="3"/>
  <c r="T1802" i="3"/>
  <c r="V1802" i="3" s="1"/>
  <c r="V1801" i="3"/>
  <c r="U1801" i="3"/>
  <c r="T1801" i="3"/>
  <c r="U1800" i="3"/>
  <c r="T1800" i="3"/>
  <c r="V1800" i="3" s="1"/>
  <c r="U1799" i="3"/>
  <c r="T1799" i="3"/>
  <c r="V1799" i="3" s="1"/>
  <c r="U1798" i="3"/>
  <c r="T1798" i="3"/>
  <c r="V1798" i="3" s="1"/>
  <c r="U1797" i="3"/>
  <c r="T1797" i="3"/>
  <c r="V1797" i="3" s="1"/>
  <c r="V1796" i="3"/>
  <c r="U1796" i="3"/>
  <c r="T1796" i="3"/>
  <c r="U1795" i="3"/>
  <c r="T1795" i="3"/>
  <c r="V1795" i="3" s="1"/>
  <c r="U1794" i="3"/>
  <c r="T1794" i="3"/>
  <c r="V1794" i="3" s="1"/>
  <c r="V1793" i="3"/>
  <c r="U1793" i="3"/>
  <c r="T1793" i="3"/>
  <c r="U1792" i="3"/>
  <c r="T1792" i="3"/>
  <c r="V1792" i="3" s="1"/>
  <c r="U1791" i="3"/>
  <c r="T1791" i="3"/>
  <c r="V1791" i="3" s="1"/>
  <c r="U1790" i="3"/>
  <c r="T1790" i="3"/>
  <c r="V1790" i="3" s="1"/>
  <c r="U1789" i="3"/>
  <c r="T1789" i="3"/>
  <c r="V1789" i="3" s="1"/>
  <c r="V1788" i="3"/>
  <c r="U1788" i="3"/>
  <c r="T1788" i="3"/>
  <c r="U1787" i="3"/>
  <c r="T1787" i="3"/>
  <c r="V1787" i="3" s="1"/>
  <c r="U1786" i="3"/>
  <c r="T1786" i="3"/>
  <c r="V1786" i="3" s="1"/>
  <c r="V1785" i="3"/>
  <c r="U1785" i="3"/>
  <c r="T1785" i="3"/>
  <c r="U1784" i="3"/>
  <c r="T1784" i="3"/>
  <c r="V1784" i="3" s="1"/>
  <c r="U1783" i="3"/>
  <c r="T1783" i="3"/>
  <c r="V1783" i="3" s="1"/>
  <c r="U1782" i="3"/>
  <c r="T1782" i="3"/>
  <c r="V1782" i="3" s="1"/>
  <c r="U1781" i="3"/>
  <c r="T1781" i="3"/>
  <c r="V1781" i="3" s="1"/>
  <c r="U1780" i="3"/>
  <c r="T1780" i="3"/>
  <c r="V1780" i="3" s="1"/>
  <c r="U1779" i="3"/>
  <c r="T1779" i="3"/>
  <c r="V1779" i="3" s="1"/>
  <c r="U1778" i="3"/>
  <c r="T1778" i="3"/>
  <c r="V1778" i="3" s="1"/>
  <c r="V1777" i="3"/>
  <c r="U1777" i="3"/>
  <c r="T1777" i="3"/>
  <c r="V1776" i="3"/>
  <c r="U1776" i="3"/>
  <c r="T1776" i="3"/>
  <c r="U1775" i="3"/>
  <c r="T1775" i="3"/>
  <c r="V1775" i="3" s="1"/>
  <c r="U1774" i="3"/>
  <c r="T1774" i="3"/>
  <c r="V1774" i="3" s="1"/>
  <c r="U1773" i="3"/>
  <c r="T1773" i="3"/>
  <c r="V1773" i="3" s="1"/>
  <c r="V1772" i="3"/>
  <c r="U1772" i="3"/>
  <c r="T1772" i="3"/>
  <c r="U1771" i="3"/>
  <c r="T1771" i="3"/>
  <c r="V1771" i="3" s="1"/>
  <c r="U1770" i="3"/>
  <c r="T1770" i="3"/>
  <c r="V1770" i="3" s="1"/>
  <c r="V1769" i="3"/>
  <c r="U1769" i="3"/>
  <c r="T1769" i="3"/>
  <c r="U1768" i="3"/>
  <c r="T1768" i="3"/>
  <c r="V1768" i="3" s="1"/>
  <c r="U1767" i="3"/>
  <c r="T1767" i="3"/>
  <c r="V1767" i="3" s="1"/>
  <c r="U1766" i="3"/>
  <c r="T1766" i="3"/>
  <c r="V1766" i="3" s="1"/>
  <c r="U1765" i="3"/>
  <c r="T1765" i="3"/>
  <c r="V1765" i="3" s="1"/>
  <c r="V1764" i="3"/>
  <c r="U1764" i="3"/>
  <c r="T1764" i="3"/>
  <c r="U1763" i="3"/>
  <c r="T1763" i="3"/>
  <c r="V1763" i="3" s="1"/>
  <c r="U1762" i="3"/>
  <c r="T1762" i="3"/>
  <c r="V1762" i="3" s="1"/>
  <c r="V1761" i="3"/>
  <c r="U1761" i="3"/>
  <c r="T1761" i="3"/>
  <c r="U1760" i="3"/>
  <c r="T1760" i="3"/>
  <c r="V1760" i="3" s="1"/>
  <c r="U1759" i="3"/>
  <c r="T1759" i="3"/>
  <c r="V1759" i="3" s="1"/>
  <c r="U1758" i="3"/>
  <c r="T1758" i="3"/>
  <c r="V1758" i="3" s="1"/>
  <c r="U1757" i="3"/>
  <c r="T1757" i="3"/>
  <c r="V1757" i="3" s="1"/>
  <c r="V1756" i="3"/>
  <c r="U1756" i="3"/>
  <c r="T1756" i="3"/>
  <c r="U1755" i="3"/>
  <c r="T1755" i="3"/>
  <c r="V1755" i="3" s="1"/>
  <c r="U1754" i="3"/>
  <c r="T1754" i="3"/>
  <c r="V1754" i="3" s="1"/>
  <c r="V1753" i="3"/>
  <c r="U1753" i="3"/>
  <c r="T1753" i="3"/>
  <c r="U1752" i="3"/>
  <c r="T1752" i="3"/>
  <c r="V1752" i="3" s="1"/>
  <c r="U1751" i="3"/>
  <c r="T1751" i="3"/>
  <c r="V1751" i="3" s="1"/>
  <c r="U1750" i="3"/>
  <c r="T1750" i="3"/>
  <c r="V1750" i="3" s="1"/>
  <c r="U1749" i="3"/>
  <c r="T1749" i="3"/>
  <c r="V1749" i="3" s="1"/>
  <c r="U1748" i="3"/>
  <c r="T1748" i="3"/>
  <c r="V1748" i="3" s="1"/>
  <c r="U1747" i="3"/>
  <c r="T1747" i="3"/>
  <c r="V1747" i="3" s="1"/>
  <c r="U1746" i="3"/>
  <c r="T1746" i="3"/>
  <c r="V1746" i="3" s="1"/>
  <c r="V1745" i="3"/>
  <c r="U1745" i="3"/>
  <c r="T1745" i="3"/>
  <c r="V1744" i="3"/>
  <c r="U1744" i="3"/>
  <c r="T1744" i="3"/>
  <c r="U1743" i="3"/>
  <c r="T1743" i="3"/>
  <c r="V1743" i="3" s="1"/>
  <c r="U1742" i="3"/>
  <c r="T1742" i="3"/>
  <c r="V1742" i="3" s="1"/>
  <c r="U1741" i="3"/>
  <c r="T1741" i="3"/>
  <c r="V1741" i="3" s="1"/>
  <c r="V1740" i="3"/>
  <c r="U1740" i="3"/>
  <c r="T1740" i="3"/>
  <c r="U1739" i="3"/>
  <c r="T1739" i="3"/>
  <c r="V1739" i="3" s="1"/>
  <c r="U1738" i="3"/>
  <c r="T1738" i="3"/>
  <c r="V1738" i="3" s="1"/>
  <c r="V1737" i="3"/>
  <c r="U1737" i="3"/>
  <c r="T1737" i="3"/>
  <c r="U1736" i="3"/>
  <c r="T1736" i="3"/>
  <c r="V1736" i="3" s="1"/>
  <c r="U1735" i="3"/>
  <c r="T1735" i="3"/>
  <c r="V1735" i="3" s="1"/>
  <c r="U1734" i="3"/>
  <c r="T1734" i="3"/>
  <c r="V1734" i="3" s="1"/>
  <c r="U1733" i="3"/>
  <c r="T1733" i="3"/>
  <c r="V1733" i="3" s="1"/>
  <c r="V1732" i="3"/>
  <c r="U1732" i="3"/>
  <c r="T1732" i="3"/>
  <c r="U1731" i="3"/>
  <c r="T1731" i="3"/>
  <c r="V1731" i="3" s="1"/>
  <c r="U1730" i="3"/>
  <c r="T1730" i="3"/>
  <c r="V1730" i="3" s="1"/>
  <c r="V1729" i="3"/>
  <c r="U1729" i="3"/>
  <c r="T1729" i="3"/>
  <c r="U1728" i="3"/>
  <c r="T1728" i="3"/>
  <c r="V1728" i="3" s="1"/>
  <c r="U1727" i="3"/>
  <c r="T1727" i="3"/>
  <c r="V1727" i="3" s="1"/>
  <c r="U1726" i="3"/>
  <c r="T1726" i="3"/>
  <c r="V1726" i="3" s="1"/>
  <c r="U1725" i="3"/>
  <c r="T1725" i="3"/>
  <c r="V1725" i="3" s="1"/>
  <c r="V1724" i="3"/>
  <c r="U1724" i="3"/>
  <c r="T1724" i="3"/>
  <c r="U1723" i="3"/>
  <c r="T1723" i="3"/>
  <c r="V1723" i="3" s="1"/>
  <c r="U1722" i="3"/>
  <c r="T1722" i="3"/>
  <c r="V1722" i="3" s="1"/>
  <c r="V1721" i="3"/>
  <c r="U1721" i="3"/>
  <c r="T1721" i="3"/>
  <c r="U1720" i="3"/>
  <c r="T1720" i="3"/>
  <c r="V1720" i="3" s="1"/>
  <c r="U1719" i="3"/>
  <c r="T1719" i="3"/>
  <c r="V1719" i="3" s="1"/>
  <c r="U1718" i="3"/>
  <c r="T1718" i="3"/>
  <c r="V1718" i="3" s="1"/>
  <c r="U1717" i="3"/>
  <c r="T1717" i="3"/>
  <c r="V1717" i="3" s="1"/>
  <c r="U1716" i="3"/>
  <c r="T1716" i="3"/>
  <c r="V1716" i="3" s="1"/>
  <c r="U1715" i="3"/>
  <c r="T1715" i="3"/>
  <c r="V1715" i="3" s="1"/>
  <c r="U1714" i="3"/>
  <c r="T1714" i="3"/>
  <c r="V1714" i="3" s="1"/>
  <c r="V1713" i="3"/>
  <c r="U1713" i="3"/>
  <c r="T1713" i="3"/>
  <c r="V1712" i="3"/>
  <c r="U1712" i="3"/>
  <c r="T1712" i="3"/>
  <c r="U1711" i="3"/>
  <c r="T1711" i="3"/>
  <c r="V1711" i="3" s="1"/>
  <c r="U1710" i="3"/>
  <c r="T1710" i="3"/>
  <c r="V1710" i="3" s="1"/>
  <c r="U1709" i="3"/>
  <c r="T1709" i="3"/>
  <c r="V1709" i="3" s="1"/>
  <c r="V1708" i="3"/>
  <c r="U1708" i="3"/>
  <c r="T1708" i="3"/>
  <c r="U1707" i="3"/>
  <c r="T1707" i="3"/>
  <c r="V1707" i="3" s="1"/>
  <c r="U1706" i="3"/>
  <c r="T1706" i="3"/>
  <c r="V1706" i="3" s="1"/>
  <c r="V1705" i="3"/>
  <c r="U1705" i="3"/>
  <c r="T1705" i="3"/>
  <c r="U1704" i="3"/>
  <c r="T1704" i="3"/>
  <c r="V1704" i="3" s="1"/>
  <c r="U1703" i="3"/>
  <c r="T1703" i="3"/>
  <c r="V1703" i="3" s="1"/>
  <c r="U1702" i="3"/>
  <c r="T1702" i="3"/>
  <c r="V1702" i="3" s="1"/>
  <c r="U1701" i="3"/>
  <c r="T1701" i="3"/>
  <c r="V1701" i="3" s="1"/>
  <c r="V1700" i="3"/>
  <c r="U1700" i="3"/>
  <c r="T1700" i="3"/>
  <c r="U1699" i="3"/>
  <c r="T1699" i="3"/>
  <c r="V1699" i="3" s="1"/>
  <c r="U1698" i="3"/>
  <c r="T1698" i="3"/>
  <c r="V1698" i="3" s="1"/>
  <c r="V1697" i="3"/>
  <c r="U1697" i="3"/>
  <c r="T1697" i="3"/>
  <c r="U1696" i="3"/>
  <c r="T1696" i="3"/>
  <c r="V1696" i="3" s="1"/>
  <c r="U1695" i="3"/>
  <c r="T1695" i="3"/>
  <c r="V1695" i="3" s="1"/>
  <c r="U1694" i="3"/>
  <c r="T1694" i="3"/>
  <c r="V1694" i="3" s="1"/>
  <c r="U1693" i="3"/>
  <c r="T1693" i="3"/>
  <c r="V1693" i="3" s="1"/>
  <c r="V1692" i="3"/>
  <c r="U1692" i="3"/>
  <c r="T1692" i="3"/>
  <c r="U1691" i="3"/>
  <c r="T1691" i="3"/>
  <c r="V1691" i="3" s="1"/>
  <c r="U1690" i="3"/>
  <c r="T1690" i="3"/>
  <c r="V1690" i="3" s="1"/>
  <c r="V1689" i="3"/>
  <c r="U1689" i="3"/>
  <c r="T1689" i="3"/>
  <c r="U1688" i="3"/>
  <c r="T1688" i="3"/>
  <c r="V1688" i="3" s="1"/>
  <c r="U1687" i="3"/>
  <c r="T1687" i="3"/>
  <c r="V1687" i="3" s="1"/>
  <c r="U1686" i="3"/>
  <c r="T1686" i="3"/>
  <c r="V1686" i="3" s="1"/>
  <c r="U1685" i="3"/>
  <c r="T1685" i="3"/>
  <c r="V1685" i="3" s="1"/>
  <c r="U1684" i="3"/>
  <c r="T1684" i="3"/>
  <c r="V1684" i="3" s="1"/>
  <c r="U1683" i="3"/>
  <c r="T1683" i="3"/>
  <c r="V1683" i="3" s="1"/>
  <c r="U1682" i="3"/>
  <c r="T1682" i="3"/>
  <c r="V1682" i="3" s="1"/>
  <c r="V1681" i="3"/>
  <c r="U1681" i="3"/>
  <c r="T1681" i="3"/>
  <c r="V1680" i="3"/>
  <c r="U1680" i="3"/>
  <c r="T1680" i="3"/>
  <c r="U1679" i="3"/>
  <c r="T1679" i="3"/>
  <c r="V1679" i="3" s="1"/>
  <c r="U1678" i="3"/>
  <c r="T1678" i="3"/>
  <c r="V1678" i="3" s="1"/>
  <c r="U1677" i="3"/>
  <c r="T1677" i="3"/>
  <c r="V1677" i="3" s="1"/>
  <c r="V1676" i="3"/>
  <c r="U1676" i="3"/>
  <c r="T1676" i="3"/>
  <c r="U1675" i="3"/>
  <c r="T1675" i="3"/>
  <c r="V1675" i="3" s="1"/>
  <c r="U1674" i="3"/>
  <c r="T1674" i="3"/>
  <c r="V1674" i="3" s="1"/>
  <c r="V1673" i="3"/>
  <c r="U1673" i="3"/>
  <c r="T1673" i="3"/>
  <c r="U1672" i="3"/>
  <c r="T1672" i="3"/>
  <c r="V1672" i="3" s="1"/>
  <c r="U1671" i="3"/>
  <c r="T1671" i="3"/>
  <c r="V1671" i="3" s="1"/>
  <c r="V1670" i="3"/>
  <c r="U1670" i="3"/>
  <c r="T1670" i="3"/>
  <c r="U1669" i="3"/>
  <c r="T1669" i="3"/>
  <c r="V1669" i="3" s="1"/>
  <c r="U1668" i="3"/>
  <c r="T1668" i="3"/>
  <c r="V1668" i="3" s="1"/>
  <c r="U1667" i="3"/>
  <c r="T1667" i="3"/>
  <c r="V1667" i="3" s="1"/>
  <c r="U1666" i="3"/>
  <c r="T1666" i="3"/>
  <c r="V1666" i="3" s="1"/>
  <c r="U1665" i="3"/>
  <c r="T1665" i="3"/>
  <c r="V1665" i="3" s="1"/>
  <c r="U1664" i="3"/>
  <c r="T1664" i="3"/>
  <c r="V1664" i="3" s="1"/>
  <c r="V1663" i="3"/>
  <c r="U1663" i="3"/>
  <c r="T1663" i="3"/>
  <c r="U1662" i="3"/>
  <c r="T1662" i="3"/>
  <c r="V1662" i="3" s="1"/>
  <c r="U1661" i="3"/>
  <c r="T1661" i="3"/>
  <c r="V1661" i="3" s="1"/>
  <c r="U1660" i="3"/>
  <c r="T1660" i="3"/>
  <c r="V1660" i="3" s="1"/>
  <c r="U1659" i="3"/>
  <c r="T1659" i="3"/>
  <c r="V1659" i="3" s="1"/>
  <c r="V1658" i="3"/>
  <c r="U1658" i="3"/>
  <c r="T1658" i="3"/>
  <c r="U1657" i="3"/>
  <c r="T1657" i="3"/>
  <c r="V1657" i="3" s="1"/>
  <c r="U1656" i="3"/>
  <c r="T1656" i="3"/>
  <c r="V1656" i="3" s="1"/>
  <c r="V1655" i="3"/>
  <c r="U1655" i="3"/>
  <c r="T1655" i="3"/>
  <c r="U1654" i="3"/>
  <c r="T1654" i="3"/>
  <c r="V1654" i="3" s="1"/>
  <c r="U1653" i="3"/>
  <c r="T1653" i="3"/>
  <c r="V1653" i="3" s="1"/>
  <c r="V1652" i="3"/>
  <c r="U1652" i="3"/>
  <c r="T1652" i="3"/>
  <c r="U1651" i="3"/>
  <c r="T1651" i="3"/>
  <c r="V1651" i="3" s="1"/>
  <c r="U1650" i="3"/>
  <c r="T1650" i="3"/>
  <c r="V1650" i="3" s="1"/>
  <c r="U1649" i="3"/>
  <c r="T1649" i="3"/>
  <c r="V1649" i="3" s="1"/>
  <c r="U1648" i="3"/>
  <c r="T1648" i="3"/>
  <c r="V1648" i="3" s="1"/>
  <c r="U1647" i="3"/>
  <c r="T1647" i="3"/>
  <c r="V1647" i="3" s="1"/>
  <c r="U1646" i="3"/>
  <c r="T1646" i="3"/>
  <c r="V1646" i="3" s="1"/>
  <c r="U1645" i="3"/>
  <c r="T1645" i="3"/>
  <c r="V1645" i="3" s="1"/>
  <c r="U1644" i="3"/>
  <c r="T1644" i="3"/>
  <c r="V1644" i="3" s="1"/>
  <c r="U1643" i="3"/>
  <c r="T1643" i="3"/>
  <c r="V1643" i="3" s="1"/>
  <c r="V1642" i="3"/>
  <c r="U1642" i="3"/>
  <c r="T1642" i="3"/>
  <c r="U1641" i="3"/>
  <c r="T1641" i="3"/>
  <c r="V1641" i="3" s="1"/>
  <c r="U1640" i="3"/>
  <c r="T1640" i="3"/>
  <c r="V1640" i="3" s="1"/>
  <c r="V1639" i="3"/>
  <c r="U1639" i="3"/>
  <c r="T1639" i="3"/>
  <c r="U1638" i="3"/>
  <c r="T1638" i="3"/>
  <c r="V1638" i="3" s="1"/>
  <c r="U1637" i="3"/>
  <c r="T1637" i="3"/>
  <c r="V1637" i="3" s="1"/>
  <c r="V1636" i="3"/>
  <c r="U1636" i="3"/>
  <c r="T1636" i="3"/>
  <c r="U1635" i="3"/>
  <c r="T1635" i="3"/>
  <c r="V1635" i="3" s="1"/>
  <c r="U1634" i="3"/>
  <c r="T1634" i="3"/>
  <c r="V1634" i="3" s="1"/>
  <c r="U1633" i="3"/>
  <c r="T1633" i="3"/>
  <c r="V1633" i="3" s="1"/>
  <c r="U1632" i="3"/>
  <c r="T1632" i="3"/>
  <c r="V1632" i="3" s="1"/>
  <c r="V1631" i="3"/>
  <c r="U1631" i="3"/>
  <c r="T1631" i="3"/>
  <c r="U1630" i="3"/>
  <c r="T1630" i="3"/>
  <c r="V1630" i="3" s="1"/>
  <c r="U1629" i="3"/>
  <c r="T1629" i="3"/>
  <c r="V1629" i="3" s="1"/>
  <c r="U1628" i="3"/>
  <c r="T1628" i="3"/>
  <c r="V1628" i="3" s="1"/>
  <c r="U1627" i="3"/>
  <c r="T1627" i="3"/>
  <c r="V1627" i="3" s="1"/>
  <c r="V1626" i="3"/>
  <c r="U1626" i="3"/>
  <c r="T1626" i="3"/>
  <c r="U1625" i="3"/>
  <c r="T1625" i="3"/>
  <c r="V1625" i="3" s="1"/>
  <c r="U1624" i="3"/>
  <c r="T1624" i="3"/>
  <c r="V1624" i="3" s="1"/>
  <c r="V1623" i="3"/>
  <c r="U1623" i="3"/>
  <c r="T1623" i="3"/>
  <c r="U1622" i="3"/>
  <c r="T1622" i="3"/>
  <c r="V1622" i="3" s="1"/>
  <c r="U1621" i="3"/>
  <c r="T1621" i="3"/>
  <c r="V1621" i="3" s="1"/>
  <c r="V1620" i="3"/>
  <c r="U1620" i="3"/>
  <c r="T1620" i="3"/>
  <c r="U1619" i="3"/>
  <c r="T1619" i="3"/>
  <c r="V1619" i="3" s="1"/>
  <c r="U1618" i="3"/>
  <c r="T1618" i="3"/>
  <c r="V1618" i="3" s="1"/>
  <c r="U1617" i="3"/>
  <c r="T1617" i="3"/>
  <c r="V1617" i="3" s="1"/>
  <c r="U1616" i="3"/>
  <c r="T1616" i="3"/>
  <c r="V1616" i="3" s="1"/>
  <c r="U1615" i="3"/>
  <c r="T1615" i="3"/>
  <c r="V1615" i="3" s="1"/>
  <c r="U1614" i="3"/>
  <c r="T1614" i="3"/>
  <c r="V1614" i="3" s="1"/>
  <c r="U1613" i="3"/>
  <c r="T1613" i="3"/>
  <c r="V1613" i="3" s="1"/>
  <c r="U1612" i="3"/>
  <c r="T1612" i="3"/>
  <c r="V1612" i="3" s="1"/>
  <c r="U1611" i="3"/>
  <c r="T1611" i="3"/>
  <c r="V1611" i="3" s="1"/>
  <c r="V1610" i="3"/>
  <c r="U1610" i="3"/>
  <c r="T1610" i="3"/>
  <c r="U1609" i="3"/>
  <c r="T1609" i="3"/>
  <c r="V1609" i="3" s="1"/>
  <c r="U1608" i="3"/>
  <c r="T1608" i="3"/>
  <c r="V1608" i="3" s="1"/>
  <c r="V1607" i="3"/>
  <c r="U1607" i="3"/>
  <c r="T1607" i="3"/>
  <c r="U1606" i="3"/>
  <c r="T1606" i="3"/>
  <c r="V1606" i="3" s="1"/>
  <c r="U1605" i="3"/>
  <c r="T1605" i="3"/>
  <c r="V1605" i="3" s="1"/>
  <c r="V1604" i="3"/>
  <c r="U1604" i="3"/>
  <c r="T1604" i="3"/>
  <c r="U1603" i="3"/>
  <c r="T1603" i="3"/>
  <c r="V1603" i="3" s="1"/>
  <c r="U1602" i="3"/>
  <c r="T1602" i="3"/>
  <c r="V1602" i="3" s="1"/>
  <c r="U1601" i="3"/>
  <c r="T1601" i="3"/>
  <c r="V1601" i="3" s="1"/>
  <c r="U1600" i="3"/>
  <c r="T1600" i="3"/>
  <c r="V1600" i="3" s="1"/>
  <c r="V1599" i="3"/>
  <c r="U1599" i="3"/>
  <c r="T1599" i="3"/>
  <c r="U1598" i="3"/>
  <c r="T1598" i="3"/>
  <c r="V1598" i="3" s="1"/>
  <c r="U1597" i="3"/>
  <c r="T1597" i="3"/>
  <c r="V1597" i="3" s="1"/>
  <c r="U1596" i="3"/>
  <c r="T1596" i="3"/>
  <c r="V1596" i="3" s="1"/>
  <c r="U1595" i="3"/>
  <c r="T1595" i="3"/>
  <c r="V1595" i="3" s="1"/>
  <c r="V1594" i="3"/>
  <c r="U1594" i="3"/>
  <c r="T1594" i="3"/>
  <c r="U1593" i="3"/>
  <c r="T1593" i="3"/>
  <c r="V1593" i="3" s="1"/>
  <c r="U1592" i="3"/>
  <c r="T1592" i="3"/>
  <c r="V1592" i="3" s="1"/>
  <c r="V1591" i="3"/>
  <c r="U1591" i="3"/>
  <c r="T1591" i="3"/>
  <c r="U1590" i="3"/>
  <c r="T1590" i="3"/>
  <c r="V1590" i="3" s="1"/>
  <c r="U1589" i="3"/>
  <c r="T1589" i="3"/>
  <c r="V1589" i="3" s="1"/>
  <c r="V1588" i="3"/>
  <c r="U1588" i="3"/>
  <c r="T1588" i="3"/>
  <c r="U1587" i="3"/>
  <c r="T1587" i="3"/>
  <c r="V1587" i="3" s="1"/>
  <c r="U1586" i="3"/>
  <c r="T1586" i="3"/>
  <c r="V1586" i="3" s="1"/>
  <c r="U1585" i="3"/>
  <c r="T1585" i="3"/>
  <c r="V1585" i="3" s="1"/>
  <c r="U1584" i="3"/>
  <c r="T1584" i="3"/>
  <c r="V1584" i="3" s="1"/>
  <c r="U1583" i="3"/>
  <c r="T1583" i="3"/>
  <c r="V1583" i="3" s="1"/>
  <c r="U1582" i="3"/>
  <c r="T1582" i="3"/>
  <c r="V1582" i="3" s="1"/>
  <c r="U1581" i="3"/>
  <c r="T1581" i="3"/>
  <c r="V1581" i="3" s="1"/>
  <c r="U1580" i="3"/>
  <c r="T1580" i="3"/>
  <c r="V1580" i="3" s="1"/>
  <c r="U1579" i="3"/>
  <c r="T1579" i="3"/>
  <c r="V1579" i="3" s="1"/>
  <c r="V1578" i="3"/>
  <c r="U1578" i="3"/>
  <c r="T1578" i="3"/>
  <c r="U1577" i="3"/>
  <c r="T1577" i="3"/>
  <c r="V1577" i="3" s="1"/>
  <c r="U1576" i="3"/>
  <c r="T1576" i="3"/>
  <c r="V1576" i="3" s="1"/>
  <c r="V1575" i="3"/>
  <c r="U1575" i="3"/>
  <c r="T1575" i="3"/>
  <c r="U1574" i="3"/>
  <c r="T1574" i="3"/>
  <c r="V1574" i="3" s="1"/>
  <c r="U1573" i="3"/>
  <c r="T1573" i="3"/>
  <c r="V1573" i="3" s="1"/>
  <c r="V1572" i="3"/>
  <c r="U1572" i="3"/>
  <c r="T1572" i="3"/>
  <c r="U1571" i="3"/>
  <c r="T1571" i="3"/>
  <c r="V1571" i="3" s="1"/>
  <c r="U1570" i="3"/>
  <c r="T1570" i="3"/>
  <c r="V1570" i="3" s="1"/>
  <c r="U1569" i="3"/>
  <c r="T1569" i="3"/>
  <c r="V1569" i="3" s="1"/>
  <c r="U1568" i="3"/>
  <c r="T1568" i="3"/>
  <c r="V1568" i="3" s="1"/>
  <c r="V1567" i="3"/>
  <c r="U1567" i="3"/>
  <c r="T1567" i="3"/>
  <c r="U1566" i="3"/>
  <c r="T1566" i="3"/>
  <c r="V1566" i="3" s="1"/>
  <c r="U1565" i="3"/>
  <c r="T1565" i="3"/>
  <c r="V1565" i="3" s="1"/>
  <c r="U1564" i="3"/>
  <c r="T1564" i="3"/>
  <c r="V1564" i="3" s="1"/>
  <c r="U1563" i="3"/>
  <c r="T1563" i="3"/>
  <c r="V1563" i="3" s="1"/>
  <c r="V1562" i="3"/>
  <c r="U1562" i="3"/>
  <c r="T1562" i="3"/>
  <c r="U1561" i="3"/>
  <c r="T1561" i="3"/>
  <c r="V1561" i="3" s="1"/>
  <c r="U1560" i="3"/>
  <c r="T1560" i="3"/>
  <c r="V1560" i="3" s="1"/>
  <c r="V1559" i="3"/>
  <c r="U1559" i="3"/>
  <c r="T1559" i="3"/>
  <c r="U1558" i="3"/>
  <c r="T1558" i="3"/>
  <c r="V1558" i="3" s="1"/>
  <c r="U1557" i="3"/>
  <c r="T1557" i="3"/>
  <c r="V1557" i="3" s="1"/>
  <c r="V1556" i="3"/>
  <c r="U1556" i="3"/>
  <c r="T1556" i="3"/>
  <c r="U1555" i="3"/>
  <c r="T1555" i="3"/>
  <c r="V1555" i="3" s="1"/>
  <c r="U1554" i="3"/>
  <c r="T1554" i="3"/>
  <c r="V1554" i="3" s="1"/>
  <c r="U1553" i="3"/>
  <c r="T1553" i="3"/>
  <c r="V1553" i="3" s="1"/>
  <c r="U1552" i="3"/>
  <c r="T1552" i="3"/>
  <c r="V1552" i="3" s="1"/>
  <c r="U1551" i="3"/>
  <c r="T1551" i="3"/>
  <c r="V1551" i="3" s="1"/>
  <c r="U1550" i="3"/>
  <c r="T1550" i="3"/>
  <c r="V1550" i="3" s="1"/>
  <c r="U1549" i="3"/>
  <c r="T1549" i="3"/>
  <c r="V1549" i="3" s="1"/>
  <c r="U1548" i="3"/>
  <c r="T1548" i="3"/>
  <c r="V1548" i="3" s="1"/>
  <c r="U1547" i="3"/>
  <c r="T1547" i="3"/>
  <c r="V1547" i="3" s="1"/>
  <c r="V1546" i="3"/>
  <c r="U1546" i="3"/>
  <c r="T1546" i="3"/>
  <c r="U1545" i="3"/>
  <c r="T1545" i="3"/>
  <c r="V1545" i="3" s="1"/>
  <c r="U1544" i="3"/>
  <c r="T1544" i="3"/>
  <c r="V1544" i="3" s="1"/>
  <c r="V1543" i="3"/>
  <c r="U1543" i="3"/>
  <c r="T1543" i="3"/>
  <c r="U1542" i="3"/>
  <c r="T1542" i="3"/>
  <c r="V1542" i="3" s="1"/>
  <c r="U1541" i="3"/>
  <c r="T1541" i="3"/>
  <c r="V1541" i="3" s="1"/>
  <c r="V1540" i="3"/>
  <c r="U1540" i="3"/>
  <c r="T1540" i="3"/>
  <c r="U1539" i="3"/>
  <c r="T1539" i="3"/>
  <c r="V1539" i="3" s="1"/>
  <c r="U1538" i="3"/>
  <c r="T1538" i="3"/>
  <c r="V1538" i="3" s="1"/>
  <c r="U1537" i="3"/>
  <c r="T1537" i="3"/>
  <c r="V1537" i="3" s="1"/>
  <c r="U1536" i="3"/>
  <c r="T1536" i="3"/>
  <c r="V1536" i="3" s="1"/>
  <c r="V1535" i="3"/>
  <c r="U1535" i="3"/>
  <c r="T1535" i="3"/>
  <c r="U1534" i="3"/>
  <c r="T1534" i="3"/>
  <c r="V1534" i="3" s="1"/>
  <c r="U1533" i="3"/>
  <c r="T1533" i="3"/>
  <c r="V1533" i="3" s="1"/>
  <c r="U1532" i="3"/>
  <c r="T1532" i="3"/>
  <c r="V1532" i="3" s="1"/>
  <c r="U1531" i="3"/>
  <c r="T1531" i="3"/>
  <c r="V1531" i="3" s="1"/>
  <c r="V1530" i="3"/>
  <c r="U1530" i="3"/>
  <c r="T1530" i="3"/>
  <c r="U1529" i="3"/>
  <c r="T1529" i="3"/>
  <c r="V1529" i="3" s="1"/>
  <c r="U1528" i="3"/>
  <c r="T1528" i="3"/>
  <c r="V1528" i="3" s="1"/>
  <c r="V1527" i="3"/>
  <c r="U1527" i="3"/>
  <c r="T1527" i="3"/>
  <c r="U1526" i="3"/>
  <c r="T1526" i="3"/>
  <c r="V1526" i="3" s="1"/>
  <c r="U1525" i="3"/>
  <c r="T1525" i="3"/>
  <c r="V1525" i="3" s="1"/>
  <c r="V1524" i="3"/>
  <c r="U1524" i="3"/>
  <c r="T1524" i="3"/>
  <c r="U1523" i="3"/>
  <c r="T1523" i="3"/>
  <c r="V1523" i="3" s="1"/>
  <c r="U1522" i="3"/>
  <c r="T1522" i="3"/>
  <c r="V1522" i="3" s="1"/>
  <c r="U1521" i="3"/>
  <c r="T1521" i="3"/>
  <c r="V1521" i="3" s="1"/>
  <c r="U1520" i="3"/>
  <c r="T1520" i="3"/>
  <c r="V1520" i="3" s="1"/>
  <c r="U1519" i="3"/>
  <c r="T1519" i="3"/>
  <c r="V1519" i="3" s="1"/>
  <c r="U1518" i="3"/>
  <c r="T1518" i="3"/>
  <c r="V1518" i="3" s="1"/>
  <c r="U1517" i="3"/>
  <c r="T1517" i="3"/>
  <c r="V1517" i="3" s="1"/>
  <c r="U1516" i="3"/>
  <c r="T1516" i="3"/>
  <c r="V1516" i="3" s="1"/>
  <c r="U1515" i="3"/>
  <c r="T1515" i="3"/>
  <c r="V1515" i="3" s="1"/>
  <c r="V1514" i="3"/>
  <c r="U1514" i="3"/>
  <c r="T1514" i="3"/>
  <c r="U1513" i="3"/>
  <c r="T1513" i="3"/>
  <c r="V1513" i="3" s="1"/>
  <c r="U1512" i="3"/>
  <c r="T1512" i="3"/>
  <c r="V1512" i="3" s="1"/>
  <c r="V1511" i="3"/>
  <c r="U1511" i="3"/>
  <c r="T1511" i="3"/>
  <c r="U1510" i="3"/>
  <c r="T1510" i="3"/>
  <c r="V1510" i="3" s="1"/>
  <c r="U1509" i="3"/>
  <c r="T1509" i="3"/>
  <c r="V1509" i="3" s="1"/>
  <c r="V1508" i="3"/>
  <c r="U1508" i="3"/>
  <c r="T1508" i="3"/>
  <c r="U1507" i="3"/>
  <c r="T1507" i="3"/>
  <c r="V1507" i="3" s="1"/>
  <c r="U1506" i="3"/>
  <c r="T1506" i="3"/>
  <c r="V1506" i="3" s="1"/>
  <c r="U1505" i="3"/>
  <c r="T1505" i="3"/>
  <c r="V1505" i="3" s="1"/>
  <c r="U1504" i="3"/>
  <c r="T1504" i="3"/>
  <c r="V1504" i="3" s="1"/>
  <c r="V1503" i="3"/>
  <c r="U1503" i="3"/>
  <c r="T1503" i="3"/>
  <c r="U1502" i="3"/>
  <c r="T1502" i="3"/>
  <c r="V1502" i="3" s="1"/>
  <c r="U1501" i="3"/>
  <c r="T1501" i="3"/>
  <c r="V1501" i="3" s="1"/>
  <c r="U1500" i="3"/>
  <c r="T1500" i="3"/>
  <c r="V1500" i="3" s="1"/>
  <c r="U1499" i="3"/>
  <c r="T1499" i="3"/>
  <c r="V1499" i="3" s="1"/>
  <c r="U1498" i="3"/>
  <c r="T1498" i="3"/>
  <c r="V1498" i="3" s="1"/>
  <c r="U1497" i="3"/>
  <c r="T1497" i="3"/>
  <c r="V1497" i="3" s="1"/>
  <c r="U1496" i="3"/>
  <c r="T1496" i="3"/>
  <c r="V1496" i="3" s="1"/>
  <c r="V1495" i="3"/>
  <c r="U1495" i="3"/>
  <c r="T1495" i="3"/>
  <c r="U1494" i="3"/>
  <c r="T1494" i="3"/>
  <c r="V1494" i="3" s="1"/>
  <c r="U1493" i="3"/>
  <c r="T1493" i="3"/>
  <c r="V1493" i="3" s="1"/>
  <c r="V1492" i="3"/>
  <c r="U1492" i="3"/>
  <c r="T1492" i="3"/>
  <c r="U1491" i="3"/>
  <c r="T1491" i="3"/>
  <c r="V1491" i="3" s="1"/>
  <c r="U1490" i="3"/>
  <c r="T1490" i="3"/>
  <c r="V1490" i="3" s="1"/>
  <c r="U1489" i="3"/>
  <c r="T1489" i="3"/>
  <c r="V1489" i="3" s="1"/>
  <c r="U1488" i="3"/>
  <c r="T1488" i="3"/>
  <c r="V1488" i="3" s="1"/>
  <c r="U1487" i="3"/>
  <c r="T1487" i="3"/>
  <c r="V1487" i="3" s="1"/>
  <c r="U1486" i="3"/>
  <c r="T1486" i="3"/>
  <c r="V1486" i="3" s="1"/>
  <c r="U1485" i="3"/>
  <c r="T1485" i="3"/>
  <c r="V1485" i="3" s="1"/>
  <c r="U1484" i="3"/>
  <c r="T1484" i="3"/>
  <c r="V1484" i="3" s="1"/>
  <c r="U1483" i="3"/>
  <c r="T1483" i="3"/>
  <c r="V1483" i="3" s="1"/>
  <c r="U1482" i="3"/>
  <c r="T1482" i="3"/>
  <c r="V1482" i="3" s="1"/>
  <c r="U1481" i="3"/>
  <c r="T1481" i="3"/>
  <c r="V1481" i="3" s="1"/>
  <c r="U1480" i="3"/>
  <c r="T1480" i="3"/>
  <c r="V1480" i="3" s="1"/>
  <c r="V1479" i="3"/>
  <c r="U1479" i="3"/>
  <c r="T1479" i="3"/>
  <c r="V1478" i="3"/>
  <c r="U1478" i="3"/>
  <c r="T1478" i="3"/>
  <c r="U1477" i="3"/>
  <c r="T1477" i="3"/>
  <c r="V1477" i="3" s="1"/>
  <c r="V1476" i="3"/>
  <c r="U1476" i="3"/>
  <c r="T1476" i="3"/>
  <c r="V1475" i="3"/>
  <c r="U1475" i="3"/>
  <c r="T1475" i="3"/>
  <c r="U1474" i="3"/>
  <c r="T1474" i="3"/>
  <c r="V1474" i="3" s="1"/>
  <c r="U1473" i="3"/>
  <c r="T1473" i="3"/>
  <c r="V1473" i="3" s="1"/>
  <c r="U1472" i="3"/>
  <c r="T1472" i="3"/>
  <c r="V1472" i="3" s="1"/>
  <c r="V1471" i="3"/>
  <c r="U1471" i="3"/>
  <c r="T1471" i="3"/>
  <c r="U1470" i="3"/>
  <c r="T1470" i="3"/>
  <c r="V1470" i="3" s="1"/>
  <c r="U1469" i="3"/>
  <c r="T1469" i="3"/>
  <c r="V1469" i="3" s="1"/>
  <c r="U1468" i="3"/>
  <c r="T1468" i="3"/>
  <c r="V1468" i="3" s="1"/>
  <c r="U1467" i="3"/>
  <c r="T1467" i="3"/>
  <c r="V1467" i="3" s="1"/>
  <c r="V1466" i="3"/>
  <c r="U1466" i="3"/>
  <c r="T1466" i="3"/>
  <c r="U1465" i="3"/>
  <c r="T1465" i="3"/>
  <c r="V1465" i="3" s="1"/>
  <c r="U1464" i="3"/>
  <c r="T1464" i="3"/>
  <c r="V1464" i="3" s="1"/>
  <c r="V1463" i="3"/>
  <c r="U1463" i="3"/>
  <c r="T1463" i="3"/>
  <c r="U1462" i="3"/>
  <c r="T1462" i="3"/>
  <c r="V1462" i="3" s="1"/>
  <c r="U1461" i="3"/>
  <c r="T1461" i="3"/>
  <c r="V1461" i="3" s="1"/>
  <c r="V1460" i="3"/>
  <c r="U1460" i="3"/>
  <c r="T1460" i="3"/>
  <c r="U1459" i="3"/>
  <c r="T1459" i="3"/>
  <c r="V1459" i="3" s="1"/>
  <c r="U1458" i="3"/>
  <c r="T1458" i="3"/>
  <c r="V1458" i="3" s="1"/>
  <c r="U1457" i="3"/>
  <c r="T1457" i="3"/>
  <c r="V1457" i="3" s="1"/>
  <c r="U1456" i="3"/>
  <c r="T1456" i="3"/>
  <c r="V1456" i="3" s="1"/>
  <c r="U1455" i="3"/>
  <c r="T1455" i="3"/>
  <c r="V1455" i="3" s="1"/>
  <c r="U1454" i="3"/>
  <c r="T1454" i="3"/>
  <c r="V1454" i="3" s="1"/>
  <c r="U1453" i="3"/>
  <c r="T1453" i="3"/>
  <c r="V1453" i="3" s="1"/>
  <c r="U1452" i="3"/>
  <c r="T1452" i="3"/>
  <c r="V1452" i="3" s="1"/>
  <c r="U1451" i="3"/>
  <c r="T1451" i="3"/>
  <c r="V1451" i="3" s="1"/>
  <c r="U1450" i="3"/>
  <c r="T1450" i="3"/>
  <c r="V1450" i="3" s="1"/>
  <c r="U1449" i="3"/>
  <c r="T1449" i="3"/>
  <c r="V1449" i="3" s="1"/>
  <c r="U1448" i="3"/>
  <c r="T1448" i="3"/>
  <c r="V1448" i="3" s="1"/>
  <c r="V1447" i="3"/>
  <c r="U1447" i="3"/>
  <c r="T1447" i="3"/>
  <c r="V1446" i="3"/>
  <c r="U1446" i="3"/>
  <c r="T1446" i="3"/>
  <c r="U1445" i="3"/>
  <c r="T1445" i="3"/>
  <c r="V1445" i="3" s="1"/>
  <c r="V1444" i="3"/>
  <c r="U1444" i="3"/>
  <c r="T1444" i="3"/>
  <c r="V1443" i="3"/>
  <c r="U1443" i="3"/>
  <c r="T1443" i="3"/>
  <c r="U1442" i="3"/>
  <c r="T1442" i="3"/>
  <c r="V1442" i="3" s="1"/>
  <c r="U1441" i="3"/>
  <c r="T1441" i="3"/>
  <c r="V1441" i="3" s="1"/>
  <c r="U1440" i="3"/>
  <c r="T1440" i="3"/>
  <c r="V1440" i="3" s="1"/>
  <c r="V1439" i="3"/>
  <c r="U1439" i="3"/>
  <c r="T1439" i="3"/>
  <c r="U1438" i="3"/>
  <c r="T1438" i="3"/>
  <c r="V1438" i="3" s="1"/>
  <c r="U1437" i="3"/>
  <c r="T1437" i="3"/>
  <c r="V1437" i="3" s="1"/>
  <c r="U1436" i="3"/>
  <c r="T1436" i="3"/>
  <c r="V1436" i="3" s="1"/>
  <c r="U1435" i="3"/>
  <c r="T1435" i="3"/>
  <c r="V1435" i="3" s="1"/>
  <c r="V1434" i="3"/>
  <c r="U1434" i="3"/>
  <c r="T1434" i="3"/>
  <c r="U1433" i="3"/>
  <c r="T1433" i="3"/>
  <c r="V1433" i="3" s="1"/>
  <c r="U1432" i="3"/>
  <c r="T1432" i="3"/>
  <c r="V1432" i="3" s="1"/>
  <c r="V1431" i="3"/>
  <c r="U1431" i="3"/>
  <c r="T1431" i="3"/>
  <c r="U1430" i="3"/>
  <c r="T1430" i="3"/>
  <c r="V1430" i="3" s="1"/>
  <c r="U1429" i="3"/>
  <c r="T1429" i="3"/>
  <c r="V1429" i="3" s="1"/>
  <c r="V1428" i="3"/>
  <c r="U1428" i="3"/>
  <c r="T1428" i="3"/>
  <c r="U1427" i="3"/>
  <c r="T1427" i="3"/>
  <c r="V1427" i="3" s="1"/>
  <c r="U1426" i="3"/>
  <c r="T1426" i="3"/>
  <c r="V1426" i="3" s="1"/>
  <c r="U1425" i="3"/>
  <c r="T1425" i="3"/>
  <c r="V1425" i="3" s="1"/>
  <c r="U1424" i="3"/>
  <c r="T1424" i="3"/>
  <c r="V1424" i="3" s="1"/>
  <c r="U1423" i="3"/>
  <c r="T1423" i="3"/>
  <c r="V1423" i="3" s="1"/>
  <c r="U1422" i="3"/>
  <c r="T1422" i="3"/>
  <c r="V1422" i="3" s="1"/>
  <c r="U1421" i="3"/>
  <c r="T1421" i="3"/>
  <c r="V1421" i="3" s="1"/>
  <c r="U1420" i="3"/>
  <c r="T1420" i="3"/>
  <c r="V1420" i="3" s="1"/>
  <c r="U1419" i="3"/>
  <c r="T1419" i="3"/>
  <c r="V1419" i="3" s="1"/>
  <c r="U1418" i="3"/>
  <c r="T1418" i="3"/>
  <c r="V1418" i="3" s="1"/>
  <c r="U1417" i="3"/>
  <c r="T1417" i="3"/>
  <c r="V1417" i="3" s="1"/>
  <c r="U1416" i="3"/>
  <c r="T1416" i="3"/>
  <c r="V1416" i="3" s="1"/>
  <c r="V1415" i="3"/>
  <c r="U1415" i="3"/>
  <c r="T1415" i="3"/>
  <c r="V1414" i="3"/>
  <c r="U1414" i="3"/>
  <c r="T1414" i="3"/>
  <c r="U1413" i="3"/>
  <c r="T1413" i="3"/>
  <c r="V1413" i="3" s="1"/>
  <c r="V1412" i="3"/>
  <c r="U1412" i="3"/>
  <c r="T1412" i="3"/>
  <c r="V1411" i="3"/>
  <c r="U1411" i="3"/>
  <c r="T1411" i="3"/>
  <c r="U1410" i="3"/>
  <c r="T1410" i="3"/>
  <c r="V1410" i="3" s="1"/>
  <c r="U1409" i="3"/>
  <c r="T1409" i="3"/>
  <c r="V1409" i="3" s="1"/>
  <c r="U1408" i="3"/>
  <c r="T1408" i="3"/>
  <c r="V1408" i="3" s="1"/>
  <c r="V1407" i="3"/>
  <c r="U1407" i="3"/>
  <c r="T1407" i="3"/>
  <c r="U1406" i="3"/>
  <c r="T1406" i="3"/>
  <c r="V1406" i="3" s="1"/>
  <c r="U1405" i="3"/>
  <c r="T1405" i="3"/>
  <c r="V1405" i="3" s="1"/>
  <c r="U1404" i="3"/>
  <c r="T1404" i="3"/>
  <c r="V1404" i="3" s="1"/>
  <c r="U1403" i="3"/>
  <c r="T1403" i="3"/>
  <c r="V1403" i="3" s="1"/>
  <c r="V1402" i="3"/>
  <c r="U1402" i="3"/>
  <c r="T1402" i="3"/>
  <c r="U1401" i="3"/>
  <c r="T1401" i="3"/>
  <c r="V1401" i="3" s="1"/>
  <c r="U1400" i="3"/>
  <c r="T1400" i="3"/>
  <c r="V1400" i="3" s="1"/>
  <c r="V1399" i="3"/>
  <c r="U1399" i="3"/>
  <c r="T1399" i="3"/>
  <c r="U1398" i="3"/>
  <c r="T1398" i="3"/>
  <c r="V1398" i="3" s="1"/>
  <c r="U1397" i="3"/>
  <c r="T1397" i="3"/>
  <c r="V1397" i="3" s="1"/>
  <c r="V1396" i="3"/>
  <c r="U1396" i="3"/>
  <c r="T1396" i="3"/>
  <c r="U1395" i="3"/>
  <c r="T1395" i="3"/>
  <c r="V1395" i="3" s="1"/>
  <c r="U1394" i="3"/>
  <c r="T1394" i="3"/>
  <c r="V1394" i="3" s="1"/>
  <c r="U1393" i="3"/>
  <c r="T1393" i="3"/>
  <c r="V1393" i="3" s="1"/>
  <c r="U1392" i="3"/>
  <c r="T1392" i="3"/>
  <c r="V1392" i="3" s="1"/>
  <c r="U1391" i="3"/>
  <c r="T1391" i="3"/>
  <c r="V1391" i="3" s="1"/>
  <c r="U1390" i="3"/>
  <c r="T1390" i="3"/>
  <c r="V1390" i="3" s="1"/>
  <c r="U1389" i="3"/>
  <c r="T1389" i="3"/>
  <c r="V1389" i="3" s="1"/>
  <c r="U1388" i="3"/>
  <c r="T1388" i="3"/>
  <c r="V1388" i="3" s="1"/>
  <c r="U1387" i="3"/>
  <c r="T1387" i="3"/>
  <c r="V1387" i="3" s="1"/>
  <c r="U1386" i="3"/>
  <c r="T1386" i="3"/>
  <c r="V1386" i="3" s="1"/>
  <c r="U1385" i="3"/>
  <c r="T1385" i="3"/>
  <c r="V1385" i="3" s="1"/>
  <c r="U1384" i="3"/>
  <c r="T1384" i="3"/>
  <c r="V1384" i="3" s="1"/>
  <c r="V1383" i="3"/>
  <c r="U1383" i="3"/>
  <c r="T1383" i="3"/>
  <c r="V1382" i="3"/>
  <c r="U1382" i="3"/>
  <c r="T1382" i="3"/>
  <c r="U1381" i="3"/>
  <c r="T1381" i="3"/>
  <c r="V1381" i="3" s="1"/>
  <c r="V1380" i="3"/>
  <c r="U1380" i="3"/>
  <c r="T1380" i="3"/>
  <c r="V1379" i="3"/>
  <c r="U1379" i="3"/>
  <c r="T1379" i="3"/>
  <c r="U1378" i="3"/>
  <c r="T1378" i="3"/>
  <c r="V1378" i="3" s="1"/>
  <c r="U1377" i="3"/>
  <c r="T1377" i="3"/>
  <c r="V1377" i="3" s="1"/>
  <c r="U1376" i="3"/>
  <c r="T1376" i="3"/>
  <c r="V1376" i="3" s="1"/>
  <c r="V1375" i="3"/>
  <c r="U1375" i="3"/>
  <c r="T1375" i="3"/>
  <c r="U1374" i="3"/>
  <c r="T1374" i="3"/>
  <c r="V1374" i="3" s="1"/>
  <c r="U1373" i="3"/>
  <c r="T1373" i="3"/>
  <c r="V1373" i="3" s="1"/>
  <c r="U1372" i="3"/>
  <c r="T1372" i="3"/>
  <c r="V1372" i="3" s="1"/>
  <c r="U1371" i="3"/>
  <c r="T1371" i="3"/>
  <c r="V1371" i="3" s="1"/>
  <c r="V1370" i="3"/>
  <c r="U1370" i="3"/>
  <c r="T1370" i="3"/>
  <c r="U1369" i="3"/>
  <c r="T1369" i="3"/>
  <c r="V1369" i="3" s="1"/>
  <c r="U1368" i="3"/>
  <c r="T1368" i="3"/>
  <c r="V1368" i="3" s="1"/>
  <c r="V1367" i="3"/>
  <c r="U1367" i="3"/>
  <c r="T1367" i="3"/>
  <c r="U1366" i="3"/>
  <c r="T1366" i="3"/>
  <c r="V1366" i="3" s="1"/>
  <c r="U1365" i="3"/>
  <c r="T1365" i="3"/>
  <c r="V1365" i="3" s="1"/>
  <c r="V1364" i="3"/>
  <c r="U1364" i="3"/>
  <c r="T1364" i="3"/>
  <c r="U1363" i="3"/>
  <c r="T1363" i="3"/>
  <c r="V1363" i="3" s="1"/>
  <c r="U1362" i="3"/>
  <c r="T1362" i="3"/>
  <c r="V1362" i="3" s="1"/>
  <c r="U1361" i="3"/>
  <c r="T1361" i="3"/>
  <c r="V1361" i="3" s="1"/>
  <c r="U1360" i="3"/>
  <c r="T1360" i="3"/>
  <c r="V1360" i="3" s="1"/>
  <c r="U1359" i="3"/>
  <c r="T1359" i="3"/>
  <c r="V1359" i="3" s="1"/>
  <c r="U1358" i="3"/>
  <c r="T1358" i="3"/>
  <c r="V1358" i="3" s="1"/>
  <c r="U1357" i="3"/>
  <c r="T1357" i="3"/>
  <c r="V1357" i="3" s="1"/>
  <c r="U1356" i="3"/>
  <c r="T1356" i="3"/>
  <c r="V1356" i="3" s="1"/>
  <c r="U1355" i="3"/>
  <c r="T1355" i="3"/>
  <c r="V1355" i="3" s="1"/>
  <c r="U1354" i="3"/>
  <c r="T1354" i="3"/>
  <c r="V1354" i="3" s="1"/>
  <c r="U1353" i="3"/>
  <c r="T1353" i="3"/>
  <c r="V1353" i="3" s="1"/>
  <c r="U1352" i="3"/>
  <c r="T1352" i="3"/>
  <c r="V1352" i="3" s="1"/>
  <c r="V1351" i="3"/>
  <c r="U1351" i="3"/>
  <c r="T1351" i="3"/>
  <c r="V1350" i="3"/>
  <c r="U1350" i="3"/>
  <c r="T1350" i="3"/>
  <c r="U1349" i="3"/>
  <c r="T1349" i="3"/>
  <c r="V1349" i="3" s="1"/>
  <c r="V1348" i="3"/>
  <c r="U1348" i="3"/>
  <c r="T1348" i="3"/>
  <c r="V1347" i="3"/>
  <c r="U1347" i="3"/>
  <c r="T1347" i="3"/>
  <c r="U1346" i="3"/>
  <c r="T1346" i="3"/>
  <c r="V1346" i="3" s="1"/>
  <c r="U1345" i="3"/>
  <c r="T1345" i="3"/>
  <c r="V1345" i="3" s="1"/>
  <c r="U1344" i="3"/>
  <c r="T1344" i="3"/>
  <c r="V1344" i="3" s="1"/>
  <c r="V1343" i="3"/>
  <c r="U1343" i="3"/>
  <c r="T1343" i="3"/>
  <c r="U1342" i="3"/>
  <c r="T1342" i="3"/>
  <c r="V1342" i="3" s="1"/>
  <c r="U1341" i="3"/>
  <c r="T1341" i="3"/>
  <c r="V1341" i="3" s="1"/>
  <c r="U1340" i="3"/>
  <c r="T1340" i="3"/>
  <c r="V1340" i="3" s="1"/>
  <c r="U1339" i="3"/>
  <c r="T1339" i="3"/>
  <c r="V1339" i="3" s="1"/>
  <c r="V1338" i="3"/>
  <c r="U1338" i="3"/>
  <c r="T1338" i="3"/>
  <c r="U1337" i="3"/>
  <c r="T1337" i="3"/>
  <c r="V1337" i="3" s="1"/>
  <c r="U1336" i="3"/>
  <c r="T1336" i="3"/>
  <c r="V1336" i="3" s="1"/>
  <c r="V1335" i="3"/>
  <c r="U1335" i="3"/>
  <c r="T1335" i="3"/>
  <c r="U1334" i="3"/>
  <c r="T1334" i="3"/>
  <c r="V1334" i="3" s="1"/>
  <c r="U1333" i="3"/>
  <c r="T1333" i="3"/>
  <c r="V1333" i="3" s="1"/>
  <c r="V1332" i="3"/>
  <c r="U1332" i="3"/>
  <c r="T1332" i="3"/>
  <c r="U1331" i="3"/>
  <c r="T1331" i="3"/>
  <c r="V1331" i="3" s="1"/>
  <c r="U1330" i="3"/>
  <c r="T1330" i="3"/>
  <c r="V1330" i="3" s="1"/>
  <c r="U1329" i="3"/>
  <c r="T1329" i="3"/>
  <c r="V1329" i="3" s="1"/>
  <c r="U1328" i="3"/>
  <c r="T1328" i="3"/>
  <c r="V1328" i="3" s="1"/>
  <c r="U1327" i="3"/>
  <c r="T1327" i="3"/>
  <c r="V1327" i="3" s="1"/>
  <c r="U1326" i="3"/>
  <c r="T1326" i="3"/>
  <c r="V1326" i="3" s="1"/>
  <c r="U1325" i="3"/>
  <c r="T1325" i="3"/>
  <c r="V1325" i="3" s="1"/>
  <c r="U1324" i="3"/>
  <c r="T1324" i="3"/>
  <c r="V1324" i="3" s="1"/>
  <c r="U1323" i="3"/>
  <c r="T1323" i="3"/>
  <c r="V1323" i="3" s="1"/>
  <c r="U1322" i="3"/>
  <c r="T1322" i="3"/>
  <c r="V1322" i="3" s="1"/>
  <c r="U1321" i="3"/>
  <c r="T1321" i="3"/>
  <c r="V1321" i="3" s="1"/>
  <c r="U1320" i="3"/>
  <c r="T1320" i="3"/>
  <c r="V1320" i="3" s="1"/>
  <c r="V1319" i="3"/>
  <c r="U1319" i="3"/>
  <c r="T1319" i="3"/>
  <c r="V1318" i="3"/>
  <c r="U1318" i="3"/>
  <c r="T1318" i="3"/>
  <c r="U1317" i="3"/>
  <c r="T1317" i="3"/>
  <c r="V1317" i="3" s="1"/>
  <c r="V1316" i="3"/>
  <c r="U1316" i="3"/>
  <c r="T1316" i="3"/>
  <c r="V1315" i="3"/>
  <c r="U1315" i="3"/>
  <c r="T1315" i="3"/>
  <c r="U1314" i="3"/>
  <c r="T1314" i="3"/>
  <c r="V1314" i="3" s="1"/>
  <c r="U1313" i="3"/>
  <c r="T1313" i="3"/>
  <c r="V1313" i="3" s="1"/>
  <c r="U1312" i="3"/>
  <c r="T1312" i="3"/>
  <c r="V1312" i="3" s="1"/>
  <c r="U1311" i="3"/>
  <c r="T1311" i="3"/>
  <c r="V1311" i="3" s="1"/>
  <c r="U1310" i="3"/>
  <c r="T1310" i="3"/>
  <c r="V1310" i="3" s="1"/>
  <c r="U1309" i="3"/>
  <c r="T1309" i="3"/>
  <c r="V1309" i="3" s="1"/>
  <c r="U1308" i="3"/>
  <c r="T1308" i="3"/>
  <c r="V1308" i="3" s="1"/>
  <c r="U1307" i="3"/>
  <c r="T1307" i="3"/>
  <c r="V1307" i="3" s="1"/>
  <c r="U1306" i="3"/>
  <c r="T1306" i="3"/>
  <c r="V1306" i="3" s="1"/>
  <c r="U1305" i="3"/>
  <c r="T1305" i="3"/>
  <c r="V1305" i="3" s="1"/>
  <c r="U1304" i="3"/>
  <c r="T1304" i="3"/>
  <c r="V1304" i="3" s="1"/>
  <c r="V1303" i="3"/>
  <c r="U1303" i="3"/>
  <c r="T1303" i="3"/>
  <c r="V1302" i="3"/>
  <c r="U1302" i="3"/>
  <c r="T1302" i="3"/>
  <c r="U1301" i="3"/>
  <c r="T1301" i="3"/>
  <c r="V1301" i="3" s="1"/>
  <c r="V1300" i="3"/>
  <c r="U1300" i="3"/>
  <c r="T1300" i="3"/>
  <c r="V1299" i="3"/>
  <c r="U1299" i="3"/>
  <c r="T1299" i="3"/>
  <c r="U1298" i="3"/>
  <c r="T1298" i="3"/>
  <c r="V1298" i="3" s="1"/>
  <c r="U1297" i="3"/>
  <c r="T1297" i="3"/>
  <c r="V1297" i="3" s="1"/>
  <c r="U1296" i="3"/>
  <c r="T1296" i="3"/>
  <c r="V1296" i="3" s="1"/>
  <c r="U1295" i="3"/>
  <c r="T1295" i="3"/>
  <c r="V1295" i="3" s="1"/>
  <c r="U1294" i="3"/>
  <c r="T1294" i="3"/>
  <c r="V1294" i="3" s="1"/>
  <c r="U1293" i="3"/>
  <c r="T1293" i="3"/>
  <c r="V1293" i="3" s="1"/>
  <c r="U1292" i="3"/>
  <c r="T1292" i="3"/>
  <c r="V1292" i="3" s="1"/>
  <c r="U1291" i="3"/>
  <c r="T1291" i="3"/>
  <c r="V1291" i="3" s="1"/>
  <c r="U1290" i="3"/>
  <c r="T1290" i="3"/>
  <c r="V1290" i="3" s="1"/>
  <c r="U1289" i="3"/>
  <c r="T1289" i="3"/>
  <c r="V1289" i="3" s="1"/>
  <c r="U1288" i="3"/>
  <c r="T1288" i="3"/>
  <c r="V1288" i="3" s="1"/>
  <c r="V1287" i="3"/>
  <c r="U1287" i="3"/>
  <c r="T1287" i="3"/>
  <c r="V1286" i="3"/>
  <c r="U1286" i="3"/>
  <c r="T1286" i="3"/>
  <c r="U1285" i="3"/>
  <c r="T1285" i="3"/>
  <c r="V1285" i="3" s="1"/>
  <c r="V1284" i="3"/>
  <c r="U1284" i="3"/>
  <c r="T1284" i="3"/>
  <c r="V1283" i="3"/>
  <c r="U1283" i="3"/>
  <c r="T1283" i="3"/>
  <c r="U1282" i="3"/>
  <c r="T1282" i="3"/>
  <c r="V1282" i="3" s="1"/>
  <c r="U1281" i="3"/>
  <c r="T1281" i="3"/>
  <c r="V1281" i="3" s="1"/>
  <c r="U1280" i="3"/>
  <c r="T1280" i="3"/>
  <c r="V1280" i="3" s="1"/>
  <c r="U1279" i="3"/>
  <c r="T1279" i="3"/>
  <c r="V1279" i="3" s="1"/>
  <c r="U1278" i="3"/>
  <c r="T1278" i="3"/>
  <c r="V1278" i="3" s="1"/>
  <c r="U1277" i="3"/>
  <c r="T1277" i="3"/>
  <c r="V1277" i="3" s="1"/>
  <c r="U1276" i="3"/>
  <c r="T1276" i="3"/>
  <c r="V1276" i="3" s="1"/>
  <c r="U1275" i="3"/>
  <c r="T1275" i="3"/>
  <c r="V1275" i="3" s="1"/>
  <c r="U1274" i="3"/>
  <c r="T1274" i="3"/>
  <c r="V1274" i="3" s="1"/>
  <c r="U1273" i="3"/>
  <c r="T1273" i="3"/>
  <c r="V1273" i="3" s="1"/>
  <c r="U1272" i="3"/>
  <c r="T1272" i="3"/>
  <c r="V1272" i="3" s="1"/>
  <c r="V1271" i="3"/>
  <c r="U1271" i="3"/>
  <c r="T1271" i="3"/>
  <c r="V1270" i="3"/>
  <c r="U1270" i="3"/>
  <c r="T1270" i="3"/>
  <c r="U1269" i="3"/>
  <c r="T1269" i="3"/>
  <c r="V1269" i="3" s="1"/>
  <c r="V1268" i="3"/>
  <c r="U1268" i="3"/>
  <c r="T1268" i="3"/>
  <c r="V1267" i="3"/>
  <c r="U1267" i="3"/>
  <c r="T1267" i="3"/>
  <c r="U1266" i="3"/>
  <c r="T1266" i="3"/>
  <c r="V1266" i="3" s="1"/>
  <c r="U1265" i="3"/>
  <c r="T1265" i="3"/>
  <c r="V1265" i="3" s="1"/>
  <c r="U1264" i="3"/>
  <c r="T1264" i="3"/>
  <c r="V1264" i="3" s="1"/>
  <c r="U1263" i="3"/>
  <c r="T1263" i="3"/>
  <c r="V1263" i="3" s="1"/>
  <c r="U1262" i="3"/>
  <c r="T1262" i="3"/>
  <c r="V1262" i="3" s="1"/>
  <c r="U1261" i="3"/>
  <c r="T1261" i="3"/>
  <c r="V1261" i="3" s="1"/>
  <c r="U1260" i="3"/>
  <c r="T1260" i="3"/>
  <c r="V1260" i="3" s="1"/>
  <c r="U1259" i="3"/>
  <c r="T1259" i="3"/>
  <c r="V1259" i="3" s="1"/>
  <c r="U1258" i="3"/>
  <c r="T1258" i="3"/>
  <c r="V1258" i="3" s="1"/>
  <c r="U1257" i="3"/>
  <c r="T1257" i="3"/>
  <c r="V1257" i="3" s="1"/>
  <c r="U1256" i="3"/>
  <c r="T1256" i="3"/>
  <c r="V1256" i="3" s="1"/>
  <c r="V1255" i="3"/>
  <c r="U1255" i="3"/>
  <c r="T1255" i="3"/>
  <c r="V1254" i="3"/>
  <c r="U1254" i="3"/>
  <c r="T1254" i="3"/>
  <c r="U1253" i="3"/>
  <c r="T1253" i="3"/>
  <c r="V1253" i="3" s="1"/>
  <c r="V1252" i="3"/>
  <c r="U1252" i="3"/>
  <c r="T1252" i="3"/>
  <c r="V1251" i="3"/>
  <c r="U1251" i="3"/>
  <c r="T1251" i="3"/>
  <c r="U1250" i="3"/>
  <c r="T1250" i="3"/>
  <c r="V1250" i="3" s="1"/>
  <c r="U1249" i="3"/>
  <c r="T1249" i="3"/>
  <c r="V1249" i="3" s="1"/>
  <c r="U1248" i="3"/>
  <c r="T1248" i="3"/>
  <c r="V1248" i="3" s="1"/>
  <c r="U1247" i="3"/>
  <c r="T1247" i="3"/>
  <c r="V1247" i="3" s="1"/>
  <c r="U1246" i="3"/>
  <c r="T1246" i="3"/>
  <c r="V1246" i="3" s="1"/>
  <c r="U1245" i="3"/>
  <c r="T1245" i="3"/>
  <c r="V1245" i="3" s="1"/>
  <c r="U1244" i="3"/>
  <c r="T1244" i="3"/>
  <c r="V1244" i="3" s="1"/>
  <c r="U1243" i="3"/>
  <c r="T1243" i="3"/>
  <c r="V1243" i="3" s="1"/>
  <c r="U1242" i="3"/>
  <c r="T1242" i="3"/>
  <c r="V1242" i="3" s="1"/>
  <c r="U1241" i="3"/>
  <c r="T1241" i="3"/>
  <c r="V1241" i="3" s="1"/>
  <c r="U1240" i="3"/>
  <c r="T1240" i="3"/>
  <c r="V1240" i="3" s="1"/>
  <c r="V1239" i="3"/>
  <c r="U1239" i="3"/>
  <c r="T1239" i="3"/>
  <c r="V1238" i="3"/>
  <c r="U1238" i="3"/>
  <c r="T1238" i="3"/>
  <c r="U1237" i="3"/>
  <c r="T1237" i="3"/>
  <c r="V1237" i="3" s="1"/>
  <c r="V1236" i="3"/>
  <c r="U1236" i="3"/>
  <c r="T1236" i="3"/>
  <c r="V1235" i="3"/>
  <c r="U1235" i="3"/>
  <c r="T1235" i="3"/>
  <c r="U1234" i="3"/>
  <c r="T1234" i="3"/>
  <c r="V1234" i="3" s="1"/>
  <c r="U1233" i="3"/>
  <c r="T1233" i="3"/>
  <c r="V1233" i="3" s="1"/>
  <c r="U1232" i="3"/>
  <c r="T1232" i="3"/>
  <c r="V1232" i="3" s="1"/>
  <c r="U1231" i="3"/>
  <c r="T1231" i="3"/>
  <c r="V1231" i="3" s="1"/>
  <c r="U1230" i="3"/>
  <c r="T1230" i="3"/>
  <c r="V1230" i="3" s="1"/>
  <c r="U1229" i="3"/>
  <c r="T1229" i="3"/>
  <c r="V1229" i="3" s="1"/>
  <c r="U1228" i="3"/>
  <c r="T1228" i="3"/>
  <c r="V1228" i="3" s="1"/>
  <c r="U1227" i="3"/>
  <c r="T1227" i="3"/>
  <c r="V1227" i="3" s="1"/>
  <c r="U1226" i="3"/>
  <c r="T1226" i="3"/>
  <c r="V1226" i="3" s="1"/>
  <c r="U1225" i="3"/>
  <c r="T1225" i="3"/>
  <c r="V1225" i="3" s="1"/>
  <c r="U1224" i="3"/>
  <c r="T1224" i="3"/>
  <c r="V1224" i="3" s="1"/>
  <c r="V1223" i="3"/>
  <c r="U1223" i="3"/>
  <c r="T1223" i="3"/>
  <c r="V1222" i="3"/>
  <c r="U1222" i="3"/>
  <c r="T1222" i="3"/>
  <c r="U1221" i="3"/>
  <c r="T1221" i="3"/>
  <c r="V1221" i="3" s="1"/>
  <c r="V1220" i="3"/>
  <c r="U1220" i="3"/>
  <c r="T1220" i="3"/>
  <c r="V1219" i="3"/>
  <c r="U1219" i="3"/>
  <c r="T1219" i="3"/>
  <c r="U1218" i="3"/>
  <c r="T1218" i="3"/>
  <c r="V1218" i="3" s="1"/>
  <c r="U1217" i="3"/>
  <c r="T1217" i="3"/>
  <c r="V1217" i="3" s="1"/>
  <c r="U1216" i="3"/>
  <c r="T1216" i="3"/>
  <c r="V1216" i="3" s="1"/>
  <c r="U1215" i="3"/>
  <c r="T1215" i="3"/>
  <c r="V1215" i="3" s="1"/>
  <c r="U1214" i="3"/>
  <c r="T1214" i="3"/>
  <c r="V1214" i="3" s="1"/>
  <c r="U1213" i="3"/>
  <c r="T1213" i="3"/>
  <c r="V1213" i="3" s="1"/>
  <c r="U1212" i="3"/>
  <c r="T1212" i="3"/>
  <c r="V1212" i="3" s="1"/>
  <c r="U1211" i="3"/>
  <c r="T1211" i="3"/>
  <c r="V1211" i="3" s="1"/>
  <c r="U1210" i="3"/>
  <c r="T1210" i="3"/>
  <c r="V1210" i="3" s="1"/>
  <c r="U1209" i="3"/>
  <c r="T1209" i="3"/>
  <c r="V1209" i="3" s="1"/>
  <c r="U1208" i="3"/>
  <c r="T1208" i="3"/>
  <c r="V1208" i="3" s="1"/>
  <c r="V1207" i="3"/>
  <c r="U1207" i="3"/>
  <c r="T1207" i="3"/>
  <c r="V1206" i="3"/>
  <c r="U1206" i="3"/>
  <c r="T1206" i="3"/>
  <c r="U1205" i="3"/>
  <c r="T1205" i="3"/>
  <c r="V1205" i="3" s="1"/>
  <c r="V1204" i="3"/>
  <c r="U1204" i="3"/>
  <c r="T1204" i="3"/>
  <c r="V1203" i="3"/>
  <c r="U1203" i="3"/>
  <c r="T1203" i="3"/>
  <c r="U1202" i="3"/>
  <c r="T1202" i="3"/>
  <c r="V1202" i="3" s="1"/>
  <c r="U1201" i="3"/>
  <c r="T1201" i="3"/>
  <c r="V1201" i="3" s="1"/>
  <c r="U1200" i="3"/>
  <c r="T1200" i="3"/>
  <c r="V1200" i="3" s="1"/>
  <c r="U1199" i="3"/>
  <c r="T1199" i="3"/>
  <c r="V1199" i="3" s="1"/>
  <c r="U1198" i="3"/>
  <c r="T1198" i="3"/>
  <c r="V1198" i="3" s="1"/>
  <c r="U1197" i="3"/>
  <c r="T1197" i="3"/>
  <c r="V1197" i="3" s="1"/>
  <c r="U1196" i="3"/>
  <c r="T1196" i="3"/>
  <c r="V1196" i="3" s="1"/>
  <c r="U1195" i="3"/>
  <c r="T1195" i="3"/>
  <c r="V1195" i="3" s="1"/>
  <c r="U1194" i="3"/>
  <c r="T1194" i="3"/>
  <c r="V1194" i="3" s="1"/>
  <c r="U1193" i="3"/>
  <c r="T1193" i="3"/>
  <c r="V1193" i="3" s="1"/>
  <c r="U1192" i="3"/>
  <c r="T1192" i="3"/>
  <c r="V1192" i="3" s="1"/>
  <c r="V1191" i="3"/>
  <c r="U1191" i="3"/>
  <c r="T1191" i="3"/>
  <c r="V1190" i="3"/>
  <c r="U1190" i="3"/>
  <c r="T1190" i="3"/>
  <c r="U1189" i="3"/>
  <c r="T1189" i="3"/>
  <c r="V1189" i="3" s="1"/>
  <c r="V1188" i="3"/>
  <c r="U1188" i="3"/>
  <c r="T1188" i="3"/>
  <c r="V1187" i="3"/>
  <c r="U1187" i="3"/>
  <c r="T1187" i="3"/>
  <c r="U1186" i="3"/>
  <c r="T1186" i="3"/>
  <c r="V1186" i="3" s="1"/>
  <c r="U1185" i="3"/>
  <c r="T1185" i="3"/>
  <c r="V1185" i="3" s="1"/>
  <c r="U1184" i="3"/>
  <c r="T1184" i="3"/>
  <c r="V1184" i="3" s="1"/>
  <c r="U1183" i="3"/>
  <c r="T1183" i="3"/>
  <c r="V1183" i="3" s="1"/>
  <c r="U1182" i="3"/>
  <c r="T1182" i="3"/>
  <c r="V1182" i="3" s="1"/>
  <c r="U1181" i="3"/>
  <c r="T1181" i="3"/>
  <c r="V1181" i="3" s="1"/>
  <c r="U1180" i="3"/>
  <c r="T1180" i="3"/>
  <c r="V1180" i="3" s="1"/>
  <c r="U1179" i="3"/>
  <c r="T1179" i="3"/>
  <c r="V1179" i="3" s="1"/>
  <c r="U1178" i="3"/>
  <c r="T1178" i="3"/>
  <c r="V1178" i="3" s="1"/>
  <c r="U1177" i="3"/>
  <c r="T1177" i="3"/>
  <c r="V1177" i="3" s="1"/>
  <c r="U1176" i="3"/>
  <c r="T1176" i="3"/>
  <c r="V1176" i="3" s="1"/>
  <c r="V1175" i="3"/>
  <c r="U1175" i="3"/>
  <c r="T1175" i="3"/>
  <c r="V1174" i="3"/>
  <c r="U1174" i="3"/>
  <c r="T1174" i="3"/>
  <c r="U1173" i="3"/>
  <c r="T1173" i="3"/>
  <c r="V1173" i="3" s="1"/>
  <c r="V1172" i="3"/>
  <c r="U1172" i="3"/>
  <c r="T1172" i="3"/>
  <c r="V1171" i="3"/>
  <c r="U1171" i="3"/>
  <c r="T1171" i="3"/>
  <c r="U1170" i="3"/>
  <c r="T1170" i="3"/>
  <c r="V1170" i="3" s="1"/>
  <c r="U1169" i="3"/>
  <c r="T1169" i="3"/>
  <c r="V1169" i="3" s="1"/>
  <c r="U1168" i="3"/>
  <c r="T1168" i="3"/>
  <c r="V1168" i="3" s="1"/>
  <c r="U1167" i="3"/>
  <c r="T1167" i="3"/>
  <c r="V1167" i="3" s="1"/>
  <c r="U1166" i="3"/>
  <c r="T1166" i="3"/>
  <c r="V1166" i="3" s="1"/>
  <c r="U1165" i="3"/>
  <c r="T1165" i="3"/>
  <c r="V1165" i="3" s="1"/>
  <c r="U1164" i="3"/>
  <c r="T1164" i="3"/>
  <c r="V1164" i="3" s="1"/>
  <c r="U1163" i="3"/>
  <c r="T1163" i="3"/>
  <c r="V1163" i="3" s="1"/>
  <c r="U1162" i="3"/>
  <c r="T1162" i="3"/>
  <c r="V1162" i="3" s="1"/>
  <c r="U1161" i="3"/>
  <c r="T1161" i="3"/>
  <c r="V1161" i="3" s="1"/>
  <c r="U1160" i="3"/>
  <c r="T1160" i="3"/>
  <c r="V1160" i="3" s="1"/>
  <c r="V1159" i="3"/>
  <c r="U1159" i="3"/>
  <c r="T1159" i="3"/>
  <c r="V1158" i="3"/>
  <c r="U1158" i="3"/>
  <c r="T1158" i="3"/>
  <c r="U1157" i="3"/>
  <c r="T1157" i="3"/>
  <c r="V1157" i="3" s="1"/>
  <c r="V1156" i="3"/>
  <c r="U1156" i="3"/>
  <c r="T1156" i="3"/>
  <c r="V1155" i="3"/>
  <c r="U1155" i="3"/>
  <c r="T1155" i="3"/>
  <c r="U1154" i="3"/>
  <c r="T1154" i="3"/>
  <c r="V1154" i="3" s="1"/>
  <c r="U1153" i="3"/>
  <c r="T1153" i="3"/>
  <c r="V1153" i="3" s="1"/>
  <c r="U1152" i="3"/>
  <c r="T1152" i="3"/>
  <c r="V1152" i="3" s="1"/>
  <c r="U1151" i="3"/>
  <c r="T1151" i="3"/>
  <c r="V1151" i="3" s="1"/>
  <c r="U1150" i="3"/>
  <c r="T1150" i="3"/>
  <c r="V1150" i="3" s="1"/>
  <c r="U1149" i="3"/>
  <c r="T1149" i="3"/>
  <c r="V1149" i="3" s="1"/>
  <c r="U1148" i="3"/>
  <c r="T1148" i="3"/>
  <c r="V1148" i="3" s="1"/>
  <c r="U1147" i="3"/>
  <c r="T1147" i="3"/>
  <c r="V1147" i="3" s="1"/>
  <c r="U1146" i="3"/>
  <c r="T1146" i="3"/>
  <c r="V1146" i="3" s="1"/>
  <c r="U1145" i="3"/>
  <c r="T1145" i="3"/>
  <c r="V1145" i="3" s="1"/>
  <c r="U1144" i="3"/>
  <c r="T1144" i="3"/>
  <c r="V1144" i="3" s="1"/>
  <c r="V1143" i="3"/>
  <c r="U1143" i="3"/>
  <c r="T1143" i="3"/>
  <c r="V1142" i="3"/>
  <c r="U1142" i="3"/>
  <c r="T1142" i="3"/>
  <c r="U1141" i="3"/>
  <c r="T1141" i="3"/>
  <c r="V1141" i="3" s="1"/>
  <c r="V1140" i="3"/>
  <c r="U1140" i="3"/>
  <c r="T1140" i="3"/>
  <c r="V1139" i="3"/>
  <c r="U1139" i="3"/>
  <c r="T1139" i="3"/>
  <c r="U1138" i="3"/>
  <c r="T1138" i="3"/>
  <c r="V1138" i="3" s="1"/>
  <c r="U1137" i="3"/>
  <c r="T1137" i="3"/>
  <c r="V1137" i="3" s="1"/>
  <c r="U1136" i="3"/>
  <c r="T1136" i="3"/>
  <c r="V1136" i="3" s="1"/>
  <c r="U1135" i="3"/>
  <c r="T1135" i="3"/>
  <c r="V1135" i="3" s="1"/>
  <c r="U1134" i="3"/>
  <c r="T1134" i="3"/>
  <c r="V1134" i="3" s="1"/>
  <c r="U1133" i="3"/>
  <c r="T1133" i="3"/>
  <c r="V1133" i="3" s="1"/>
  <c r="U1132" i="3"/>
  <c r="T1132" i="3"/>
  <c r="V1132" i="3" s="1"/>
  <c r="U1131" i="3"/>
  <c r="T1131" i="3"/>
  <c r="V1131" i="3" s="1"/>
  <c r="U1130" i="3"/>
  <c r="T1130" i="3"/>
  <c r="V1130" i="3" s="1"/>
  <c r="U1129" i="3"/>
  <c r="T1129" i="3"/>
  <c r="V1129" i="3" s="1"/>
  <c r="U1128" i="3"/>
  <c r="T1128" i="3"/>
  <c r="V1128" i="3" s="1"/>
  <c r="V1127" i="3"/>
  <c r="U1127" i="3"/>
  <c r="T1127" i="3"/>
  <c r="V1126" i="3"/>
  <c r="U1126" i="3"/>
  <c r="T1126" i="3"/>
  <c r="U1125" i="3"/>
  <c r="T1125" i="3"/>
  <c r="V1125" i="3" s="1"/>
  <c r="V1124" i="3"/>
  <c r="U1124" i="3"/>
  <c r="T1124" i="3"/>
  <c r="V1123" i="3"/>
  <c r="U1123" i="3"/>
  <c r="T1123" i="3"/>
  <c r="U1122" i="3"/>
  <c r="T1122" i="3"/>
  <c r="V1122" i="3" s="1"/>
  <c r="U1121" i="3"/>
  <c r="T1121" i="3"/>
  <c r="V1121" i="3" s="1"/>
  <c r="U1120" i="3"/>
  <c r="T1120" i="3"/>
  <c r="V1120" i="3" s="1"/>
  <c r="U1119" i="3"/>
  <c r="T1119" i="3"/>
  <c r="V1119" i="3" s="1"/>
  <c r="U1118" i="3"/>
  <c r="T1118" i="3"/>
  <c r="V1118" i="3" s="1"/>
  <c r="U1117" i="3"/>
  <c r="T1117" i="3"/>
  <c r="V1117" i="3" s="1"/>
  <c r="U1116" i="3"/>
  <c r="T1116" i="3"/>
  <c r="V1116" i="3" s="1"/>
  <c r="U1115" i="3"/>
  <c r="T1115" i="3"/>
  <c r="V1115" i="3" s="1"/>
  <c r="U1114" i="3"/>
  <c r="T1114" i="3"/>
  <c r="V1114" i="3" s="1"/>
  <c r="U1113" i="3"/>
  <c r="T1113" i="3"/>
  <c r="V1113" i="3" s="1"/>
  <c r="U1112" i="3"/>
  <c r="T1112" i="3"/>
  <c r="V1112" i="3" s="1"/>
  <c r="V1111" i="3"/>
  <c r="U1111" i="3"/>
  <c r="T1111" i="3"/>
  <c r="V1110" i="3"/>
  <c r="U1110" i="3"/>
  <c r="T1110" i="3"/>
  <c r="U1109" i="3"/>
  <c r="T1109" i="3"/>
  <c r="V1109" i="3" s="1"/>
  <c r="V1108" i="3"/>
  <c r="U1108" i="3"/>
  <c r="T1108" i="3"/>
  <c r="V1107" i="3"/>
  <c r="U1107" i="3"/>
  <c r="T1107" i="3"/>
  <c r="U1106" i="3"/>
  <c r="T1106" i="3"/>
  <c r="V1106" i="3" s="1"/>
  <c r="U1105" i="3"/>
  <c r="T1105" i="3"/>
  <c r="V1105" i="3" s="1"/>
  <c r="U1104" i="3"/>
  <c r="T1104" i="3"/>
  <c r="V1104" i="3" s="1"/>
  <c r="U1103" i="3"/>
  <c r="T1103" i="3"/>
  <c r="V1103" i="3" s="1"/>
  <c r="U1102" i="3"/>
  <c r="T1102" i="3"/>
  <c r="V1102" i="3" s="1"/>
  <c r="U1101" i="3"/>
  <c r="T1101" i="3"/>
  <c r="V1101" i="3" s="1"/>
  <c r="U1100" i="3"/>
  <c r="T1100" i="3"/>
  <c r="V1100" i="3" s="1"/>
  <c r="U1099" i="3"/>
  <c r="T1099" i="3"/>
  <c r="V1099" i="3" s="1"/>
  <c r="U1098" i="3"/>
  <c r="T1098" i="3"/>
  <c r="V1098" i="3" s="1"/>
  <c r="U1097" i="3"/>
  <c r="T1097" i="3"/>
  <c r="V1097" i="3" s="1"/>
  <c r="U1096" i="3"/>
  <c r="T1096" i="3"/>
  <c r="V1096" i="3" s="1"/>
  <c r="V1095" i="3"/>
  <c r="U1095" i="3"/>
  <c r="T1095" i="3"/>
  <c r="V1094" i="3"/>
  <c r="U1094" i="3"/>
  <c r="T1094" i="3"/>
  <c r="U1093" i="3"/>
  <c r="T1093" i="3"/>
  <c r="V1093" i="3" s="1"/>
  <c r="V1092" i="3"/>
  <c r="U1092" i="3"/>
  <c r="T1092" i="3"/>
  <c r="V1091" i="3"/>
  <c r="U1091" i="3"/>
  <c r="T1091" i="3"/>
  <c r="U1090" i="3"/>
  <c r="T1090" i="3"/>
  <c r="V1090" i="3" s="1"/>
  <c r="U1089" i="3"/>
  <c r="T1089" i="3"/>
  <c r="V1089" i="3" s="1"/>
  <c r="U1088" i="3"/>
  <c r="T1088" i="3"/>
  <c r="V1088" i="3" s="1"/>
  <c r="U1087" i="3"/>
  <c r="T1087" i="3"/>
  <c r="V1087" i="3" s="1"/>
  <c r="U1086" i="3"/>
  <c r="T1086" i="3"/>
  <c r="V1086" i="3" s="1"/>
  <c r="U1085" i="3"/>
  <c r="T1085" i="3"/>
  <c r="V1085" i="3" s="1"/>
  <c r="U1084" i="3"/>
  <c r="T1084" i="3"/>
  <c r="V1084" i="3" s="1"/>
  <c r="U1083" i="3"/>
  <c r="T1083" i="3"/>
  <c r="V1083" i="3" s="1"/>
  <c r="U1082" i="3"/>
  <c r="T1082" i="3"/>
  <c r="V1082" i="3" s="1"/>
  <c r="U1081" i="3"/>
  <c r="T1081" i="3"/>
  <c r="V1081" i="3" s="1"/>
  <c r="U1080" i="3"/>
  <c r="T1080" i="3"/>
  <c r="V1080" i="3" s="1"/>
  <c r="V1079" i="3"/>
  <c r="U1079" i="3"/>
  <c r="T1079" i="3"/>
  <c r="V1078" i="3"/>
  <c r="U1078" i="3"/>
  <c r="T1078" i="3"/>
  <c r="U1077" i="3"/>
  <c r="T1077" i="3"/>
  <c r="V1077" i="3" s="1"/>
  <c r="V1076" i="3"/>
  <c r="U1076" i="3"/>
  <c r="T1076" i="3"/>
  <c r="V1075" i="3"/>
  <c r="U1075" i="3"/>
  <c r="T1075" i="3"/>
  <c r="U1074" i="3"/>
  <c r="T1074" i="3"/>
  <c r="V1074" i="3" s="1"/>
  <c r="U1073" i="3"/>
  <c r="T1073" i="3"/>
  <c r="V1073" i="3" s="1"/>
  <c r="U1072" i="3"/>
  <c r="T1072" i="3"/>
  <c r="V1072" i="3" s="1"/>
  <c r="U1071" i="3"/>
  <c r="T1071" i="3"/>
  <c r="V1071" i="3" s="1"/>
  <c r="U1070" i="3"/>
  <c r="T1070" i="3"/>
  <c r="V1070" i="3" s="1"/>
  <c r="U1069" i="3"/>
  <c r="T1069" i="3"/>
  <c r="V1069" i="3" s="1"/>
  <c r="U1068" i="3"/>
  <c r="T1068" i="3"/>
  <c r="V1068" i="3" s="1"/>
  <c r="U1067" i="3"/>
  <c r="T1067" i="3"/>
  <c r="V1067" i="3" s="1"/>
  <c r="U1066" i="3"/>
  <c r="T1066" i="3"/>
  <c r="V1066" i="3" s="1"/>
  <c r="U1065" i="3"/>
  <c r="T1065" i="3"/>
  <c r="V1065" i="3" s="1"/>
  <c r="U1064" i="3"/>
  <c r="T1064" i="3"/>
  <c r="V1064" i="3" s="1"/>
  <c r="V1063" i="3"/>
  <c r="U1063" i="3"/>
  <c r="T1063" i="3"/>
  <c r="V1062" i="3"/>
  <c r="U1062" i="3"/>
  <c r="T1062" i="3"/>
  <c r="U1061" i="3"/>
  <c r="T1061" i="3"/>
  <c r="V1061" i="3" s="1"/>
  <c r="V1060" i="3"/>
  <c r="U1060" i="3"/>
  <c r="T1060" i="3"/>
  <c r="V1059" i="3"/>
  <c r="U1059" i="3"/>
  <c r="T1059" i="3"/>
  <c r="U1058" i="3"/>
  <c r="T1058" i="3"/>
  <c r="V1058" i="3" s="1"/>
  <c r="U1057" i="3"/>
  <c r="T1057" i="3"/>
  <c r="V1057" i="3" s="1"/>
  <c r="U1056" i="3"/>
  <c r="T1056" i="3"/>
  <c r="V1056" i="3" s="1"/>
  <c r="U1055" i="3"/>
  <c r="T1055" i="3"/>
  <c r="V1055" i="3" s="1"/>
  <c r="U1054" i="3"/>
  <c r="T1054" i="3"/>
  <c r="V1054" i="3" s="1"/>
  <c r="U1053" i="3"/>
  <c r="T1053" i="3"/>
  <c r="V1053" i="3" s="1"/>
  <c r="U1052" i="3"/>
  <c r="T1052" i="3"/>
  <c r="V1052" i="3" s="1"/>
  <c r="U1051" i="3"/>
  <c r="T1051" i="3"/>
  <c r="V1051" i="3" s="1"/>
  <c r="U1050" i="3"/>
  <c r="T1050" i="3"/>
  <c r="V1050" i="3" s="1"/>
  <c r="U1049" i="3"/>
  <c r="T1049" i="3"/>
  <c r="V1049" i="3" s="1"/>
  <c r="U1048" i="3"/>
  <c r="T1048" i="3"/>
  <c r="V1048" i="3" s="1"/>
  <c r="V1047" i="3"/>
  <c r="U1047" i="3"/>
  <c r="T1047" i="3"/>
  <c r="V1046" i="3"/>
  <c r="U1046" i="3"/>
  <c r="T1046" i="3"/>
  <c r="U1045" i="3"/>
  <c r="T1045" i="3"/>
  <c r="V1045" i="3" s="1"/>
  <c r="V1044" i="3"/>
  <c r="U1044" i="3"/>
  <c r="T1044" i="3"/>
  <c r="V1043" i="3"/>
  <c r="U1043" i="3"/>
  <c r="T1043" i="3"/>
  <c r="U1042" i="3"/>
  <c r="T1042" i="3"/>
  <c r="V1042" i="3" s="1"/>
  <c r="U1041" i="3"/>
  <c r="T1041" i="3"/>
  <c r="V1041" i="3" s="1"/>
  <c r="U1040" i="3"/>
  <c r="T1040" i="3"/>
  <c r="V1040" i="3" s="1"/>
  <c r="U1039" i="3"/>
  <c r="T1039" i="3"/>
  <c r="V1039" i="3" s="1"/>
  <c r="U1038" i="3"/>
  <c r="T1038" i="3"/>
  <c r="V1038" i="3" s="1"/>
  <c r="U1037" i="3"/>
  <c r="T1037" i="3"/>
  <c r="V1037" i="3" s="1"/>
  <c r="U1036" i="3"/>
  <c r="T1036" i="3"/>
  <c r="V1036" i="3" s="1"/>
  <c r="U1035" i="3"/>
  <c r="T1035" i="3"/>
  <c r="V1035" i="3" s="1"/>
  <c r="U1034" i="3"/>
  <c r="T1034" i="3"/>
  <c r="V1034" i="3" s="1"/>
  <c r="U1033" i="3"/>
  <c r="T1033" i="3"/>
  <c r="V1033" i="3" s="1"/>
  <c r="U1032" i="3"/>
  <c r="T1032" i="3"/>
  <c r="V1032" i="3" s="1"/>
  <c r="V1031" i="3"/>
  <c r="U1031" i="3"/>
  <c r="T1031" i="3"/>
  <c r="V1030" i="3"/>
  <c r="U1030" i="3"/>
  <c r="T1030" i="3"/>
  <c r="U1029" i="3"/>
  <c r="T1029" i="3"/>
  <c r="V1029" i="3" s="1"/>
  <c r="V1028" i="3"/>
  <c r="U1028" i="3"/>
  <c r="T1028" i="3"/>
  <c r="V1027" i="3"/>
  <c r="U1027" i="3"/>
  <c r="T1027" i="3"/>
  <c r="U1026" i="3"/>
  <c r="T1026" i="3"/>
  <c r="V1026" i="3" s="1"/>
  <c r="U1025" i="3"/>
  <c r="T1025" i="3"/>
  <c r="V1025" i="3" s="1"/>
  <c r="U1024" i="3"/>
  <c r="T1024" i="3"/>
  <c r="V1024" i="3" s="1"/>
  <c r="U1023" i="3"/>
  <c r="T1023" i="3"/>
  <c r="V1023" i="3" s="1"/>
  <c r="U1022" i="3"/>
  <c r="T1022" i="3"/>
  <c r="V1022" i="3" s="1"/>
  <c r="U1021" i="3"/>
  <c r="T1021" i="3"/>
  <c r="V1021" i="3" s="1"/>
  <c r="U1020" i="3"/>
  <c r="T1020" i="3"/>
  <c r="V1020" i="3" s="1"/>
  <c r="U1019" i="3"/>
  <c r="T1019" i="3"/>
  <c r="V1019" i="3" s="1"/>
  <c r="U1018" i="3"/>
  <c r="T1018" i="3"/>
  <c r="V1018" i="3" s="1"/>
  <c r="U1017" i="3"/>
  <c r="T1017" i="3"/>
  <c r="V1017" i="3" s="1"/>
  <c r="U1016" i="3"/>
  <c r="T1016" i="3"/>
  <c r="V1016" i="3" s="1"/>
  <c r="V1015" i="3"/>
  <c r="U1015" i="3"/>
  <c r="T1015" i="3"/>
  <c r="V1014" i="3"/>
  <c r="U1014" i="3"/>
  <c r="T1014" i="3"/>
  <c r="U1013" i="3"/>
  <c r="T1013" i="3"/>
  <c r="V1013" i="3" s="1"/>
  <c r="V1012" i="3"/>
  <c r="U1012" i="3"/>
  <c r="T1012" i="3"/>
  <c r="V1011" i="3"/>
  <c r="U1011" i="3"/>
  <c r="T1011" i="3"/>
  <c r="U1010" i="3"/>
  <c r="T1010" i="3"/>
  <c r="V1010" i="3" s="1"/>
  <c r="U1009" i="3"/>
  <c r="T1009" i="3"/>
  <c r="V1009" i="3" s="1"/>
  <c r="U1008" i="3"/>
  <c r="T1008" i="3"/>
  <c r="V1008" i="3" s="1"/>
  <c r="U1007" i="3"/>
  <c r="T1007" i="3"/>
  <c r="V1007" i="3" s="1"/>
  <c r="U1006" i="3"/>
  <c r="T1006" i="3"/>
  <c r="V1006" i="3" s="1"/>
  <c r="U1005" i="3"/>
  <c r="T1005" i="3"/>
  <c r="V1005" i="3" s="1"/>
  <c r="U1004" i="3"/>
  <c r="T1004" i="3"/>
  <c r="V1004" i="3" s="1"/>
  <c r="U1003" i="3"/>
  <c r="T1003" i="3"/>
  <c r="V1003" i="3" s="1"/>
  <c r="U1002" i="3"/>
  <c r="T1002" i="3"/>
  <c r="V1002" i="3" s="1"/>
  <c r="U1001" i="3"/>
  <c r="T1001" i="3"/>
  <c r="V1001" i="3" s="1"/>
  <c r="U1000" i="3"/>
  <c r="T1000" i="3"/>
  <c r="V1000" i="3" s="1"/>
  <c r="V999" i="3"/>
  <c r="U999" i="3"/>
  <c r="T999" i="3"/>
  <c r="V998" i="3"/>
  <c r="U998" i="3"/>
  <c r="T998" i="3"/>
  <c r="U997" i="3"/>
  <c r="T997" i="3"/>
  <c r="V997" i="3" s="1"/>
  <c r="V996" i="3"/>
  <c r="U996" i="3"/>
  <c r="T996" i="3"/>
  <c r="V995" i="3"/>
  <c r="U995" i="3"/>
  <c r="T995" i="3"/>
  <c r="U994" i="3"/>
  <c r="T994" i="3"/>
  <c r="V994" i="3" s="1"/>
  <c r="U993" i="3"/>
  <c r="T993" i="3"/>
  <c r="V993" i="3" s="1"/>
  <c r="U992" i="3"/>
  <c r="T992" i="3"/>
  <c r="V992" i="3" s="1"/>
  <c r="U991" i="3"/>
  <c r="T991" i="3"/>
  <c r="V991" i="3" s="1"/>
  <c r="U990" i="3"/>
  <c r="T990" i="3"/>
  <c r="V990" i="3" s="1"/>
  <c r="U989" i="3"/>
  <c r="T989" i="3"/>
  <c r="V989" i="3" s="1"/>
  <c r="V988" i="3"/>
  <c r="U988" i="3"/>
  <c r="T988" i="3"/>
  <c r="U987" i="3"/>
  <c r="T987" i="3"/>
  <c r="V987" i="3" s="1"/>
  <c r="U986" i="3"/>
  <c r="T986" i="3"/>
  <c r="V986" i="3" s="1"/>
  <c r="V985" i="3"/>
  <c r="U985" i="3"/>
  <c r="T985" i="3"/>
  <c r="V984" i="3"/>
  <c r="U984" i="3"/>
  <c r="T984" i="3"/>
  <c r="U983" i="3"/>
  <c r="T983" i="3"/>
  <c r="V983" i="3" s="1"/>
  <c r="V982" i="3"/>
  <c r="U982" i="3"/>
  <c r="T982" i="3"/>
  <c r="V981" i="3"/>
  <c r="U981" i="3"/>
  <c r="T981" i="3"/>
  <c r="U980" i="3"/>
  <c r="T980" i="3"/>
  <c r="V980" i="3" s="1"/>
  <c r="U979" i="3"/>
  <c r="T979" i="3"/>
  <c r="V979" i="3" s="1"/>
  <c r="U978" i="3"/>
  <c r="T978" i="3"/>
  <c r="V978" i="3" s="1"/>
  <c r="U977" i="3"/>
  <c r="T977" i="3"/>
  <c r="V977" i="3" s="1"/>
  <c r="U976" i="3"/>
  <c r="T976" i="3"/>
  <c r="V976" i="3" s="1"/>
  <c r="U975" i="3"/>
  <c r="T975" i="3"/>
  <c r="V975" i="3" s="1"/>
  <c r="U974" i="3"/>
  <c r="T974" i="3"/>
  <c r="V974" i="3" s="1"/>
  <c r="U973" i="3"/>
  <c r="T973" i="3"/>
  <c r="V973" i="3" s="1"/>
  <c r="U972" i="3"/>
  <c r="T972" i="3"/>
  <c r="V972" i="3" s="1"/>
  <c r="U971" i="3"/>
  <c r="T971" i="3"/>
  <c r="V971" i="3" s="1"/>
  <c r="U970" i="3"/>
  <c r="T970" i="3"/>
  <c r="V970" i="3" s="1"/>
  <c r="V969" i="3"/>
  <c r="U969" i="3"/>
  <c r="T969" i="3"/>
  <c r="V968" i="3"/>
  <c r="U968" i="3"/>
  <c r="T968" i="3"/>
  <c r="U967" i="3"/>
  <c r="T967" i="3"/>
  <c r="V967" i="3" s="1"/>
  <c r="V966" i="3"/>
  <c r="U966" i="3"/>
  <c r="T966" i="3"/>
  <c r="V965" i="3"/>
  <c r="U965" i="3"/>
  <c r="T965" i="3"/>
  <c r="U964" i="3"/>
  <c r="T964" i="3"/>
  <c r="V964" i="3" s="1"/>
  <c r="U963" i="3"/>
  <c r="T963" i="3"/>
  <c r="V963" i="3" s="1"/>
  <c r="U962" i="3"/>
  <c r="T962" i="3"/>
  <c r="V962" i="3" s="1"/>
  <c r="U961" i="3"/>
  <c r="T961" i="3"/>
  <c r="V961" i="3" s="1"/>
  <c r="U960" i="3"/>
  <c r="T960" i="3"/>
  <c r="V960" i="3" s="1"/>
  <c r="U959" i="3"/>
  <c r="T959" i="3"/>
  <c r="V959" i="3" s="1"/>
  <c r="U958" i="3"/>
  <c r="T958" i="3"/>
  <c r="V958" i="3" s="1"/>
  <c r="U957" i="3"/>
  <c r="T957" i="3"/>
  <c r="V957" i="3" s="1"/>
  <c r="U956" i="3"/>
  <c r="T956" i="3"/>
  <c r="V956" i="3" s="1"/>
  <c r="U955" i="3"/>
  <c r="T955" i="3"/>
  <c r="V955" i="3" s="1"/>
  <c r="U954" i="3"/>
  <c r="T954" i="3"/>
  <c r="V954" i="3" s="1"/>
  <c r="V953" i="3"/>
  <c r="U953" i="3"/>
  <c r="T953" i="3"/>
  <c r="V952" i="3"/>
  <c r="U952" i="3"/>
  <c r="T952" i="3"/>
  <c r="U951" i="3"/>
  <c r="T951" i="3"/>
  <c r="V951" i="3" s="1"/>
  <c r="V950" i="3"/>
  <c r="U950" i="3"/>
  <c r="T950" i="3"/>
  <c r="V949" i="3"/>
  <c r="U949" i="3"/>
  <c r="T949" i="3"/>
  <c r="U948" i="3"/>
  <c r="T948" i="3"/>
  <c r="V948" i="3" s="1"/>
  <c r="U947" i="3"/>
  <c r="T947" i="3"/>
  <c r="V947" i="3" s="1"/>
  <c r="U946" i="3"/>
  <c r="T946" i="3"/>
  <c r="V946" i="3" s="1"/>
  <c r="U945" i="3"/>
  <c r="T945" i="3"/>
  <c r="V945" i="3" s="1"/>
  <c r="U944" i="3"/>
  <c r="T944" i="3"/>
  <c r="V944" i="3" s="1"/>
  <c r="U943" i="3"/>
  <c r="T943" i="3"/>
  <c r="V943" i="3" s="1"/>
  <c r="U942" i="3"/>
  <c r="T942" i="3"/>
  <c r="V942" i="3" s="1"/>
  <c r="U941" i="3"/>
  <c r="T941" i="3"/>
  <c r="V941" i="3" s="1"/>
  <c r="U940" i="3"/>
  <c r="T940" i="3"/>
  <c r="V940" i="3" s="1"/>
  <c r="U939" i="3"/>
  <c r="T939" i="3"/>
  <c r="V939" i="3" s="1"/>
  <c r="U938" i="3"/>
  <c r="T938" i="3"/>
  <c r="V938" i="3" s="1"/>
  <c r="V937" i="3"/>
  <c r="U937" i="3"/>
  <c r="T937" i="3"/>
  <c r="V936" i="3"/>
  <c r="U936" i="3"/>
  <c r="T936" i="3"/>
  <c r="U935" i="3"/>
  <c r="T935" i="3"/>
  <c r="V935" i="3" s="1"/>
  <c r="V934" i="3"/>
  <c r="U934" i="3"/>
  <c r="T934" i="3"/>
  <c r="V933" i="3"/>
  <c r="U933" i="3"/>
  <c r="T933" i="3"/>
  <c r="U932" i="3"/>
  <c r="T932" i="3"/>
  <c r="V932" i="3" s="1"/>
  <c r="U931" i="3"/>
  <c r="T931" i="3"/>
  <c r="V931" i="3" s="1"/>
  <c r="U930" i="3"/>
  <c r="T930" i="3"/>
  <c r="V930" i="3" s="1"/>
  <c r="U929" i="3"/>
  <c r="T929" i="3"/>
  <c r="V929" i="3" s="1"/>
  <c r="U928" i="3"/>
  <c r="T928" i="3"/>
  <c r="V928" i="3" s="1"/>
  <c r="U927" i="3"/>
  <c r="T927" i="3"/>
  <c r="V927" i="3" s="1"/>
  <c r="U926" i="3"/>
  <c r="T926" i="3"/>
  <c r="V926" i="3" s="1"/>
  <c r="U925" i="3"/>
  <c r="T925" i="3"/>
  <c r="V925" i="3" s="1"/>
  <c r="U924" i="3"/>
  <c r="T924" i="3"/>
  <c r="V924" i="3" s="1"/>
  <c r="U923" i="3"/>
  <c r="T923" i="3"/>
  <c r="V923" i="3" s="1"/>
  <c r="U922" i="3"/>
  <c r="T922" i="3"/>
  <c r="V922" i="3" s="1"/>
  <c r="U921" i="3"/>
  <c r="T921" i="3"/>
  <c r="V921" i="3" s="1"/>
  <c r="V920" i="3"/>
  <c r="U920" i="3"/>
  <c r="T920" i="3"/>
  <c r="U919" i="3"/>
  <c r="T919" i="3"/>
  <c r="V919" i="3" s="1"/>
  <c r="U918" i="3"/>
  <c r="T918" i="3"/>
  <c r="V918" i="3" s="1"/>
  <c r="V917" i="3"/>
  <c r="U917" i="3"/>
  <c r="T917" i="3"/>
  <c r="U916" i="3"/>
  <c r="T916" i="3"/>
  <c r="V916" i="3" s="1"/>
  <c r="U915" i="3"/>
  <c r="T915" i="3"/>
  <c r="V915" i="3" s="1"/>
  <c r="V914" i="3"/>
  <c r="U914" i="3"/>
  <c r="T914" i="3"/>
  <c r="U913" i="3"/>
  <c r="T913" i="3"/>
  <c r="V913" i="3" s="1"/>
  <c r="U912" i="3"/>
  <c r="T912" i="3"/>
  <c r="V912" i="3" s="1"/>
  <c r="U911" i="3"/>
  <c r="T911" i="3"/>
  <c r="V911" i="3" s="1"/>
  <c r="U910" i="3"/>
  <c r="T910" i="3"/>
  <c r="V910" i="3" s="1"/>
  <c r="V909" i="3"/>
  <c r="U909" i="3"/>
  <c r="T909" i="3"/>
  <c r="U908" i="3"/>
  <c r="T908" i="3"/>
  <c r="V908" i="3" s="1"/>
  <c r="U907" i="3"/>
  <c r="T907" i="3"/>
  <c r="V907" i="3" s="1"/>
  <c r="U906" i="3"/>
  <c r="T906" i="3"/>
  <c r="V906" i="3" s="1"/>
  <c r="V905" i="3"/>
  <c r="U905" i="3"/>
  <c r="T905" i="3"/>
  <c r="V904" i="3"/>
  <c r="U904" i="3"/>
  <c r="T904" i="3"/>
  <c r="U903" i="3"/>
  <c r="T903" i="3"/>
  <c r="V903" i="3" s="1"/>
  <c r="V902" i="3"/>
  <c r="U902" i="3"/>
  <c r="T902" i="3"/>
  <c r="V901" i="3"/>
  <c r="U901" i="3"/>
  <c r="T901" i="3"/>
  <c r="U900" i="3"/>
  <c r="T900" i="3"/>
  <c r="V900" i="3" s="1"/>
  <c r="U899" i="3"/>
  <c r="T899" i="3"/>
  <c r="V899" i="3" s="1"/>
  <c r="U898" i="3"/>
  <c r="T898" i="3"/>
  <c r="V898" i="3" s="1"/>
  <c r="U897" i="3"/>
  <c r="T897" i="3"/>
  <c r="V897" i="3" s="1"/>
  <c r="U896" i="3"/>
  <c r="T896" i="3"/>
  <c r="V896" i="3" s="1"/>
  <c r="U895" i="3"/>
  <c r="T895" i="3"/>
  <c r="V895" i="3" s="1"/>
  <c r="U894" i="3"/>
  <c r="T894" i="3"/>
  <c r="V894" i="3" s="1"/>
  <c r="U893" i="3"/>
  <c r="T893" i="3"/>
  <c r="V893" i="3" s="1"/>
  <c r="U892" i="3"/>
  <c r="T892" i="3"/>
  <c r="V892" i="3" s="1"/>
  <c r="U891" i="3"/>
  <c r="T891" i="3"/>
  <c r="V891" i="3" s="1"/>
  <c r="U890" i="3"/>
  <c r="T890" i="3"/>
  <c r="V890" i="3" s="1"/>
  <c r="U889" i="3"/>
  <c r="T889" i="3"/>
  <c r="V889" i="3" s="1"/>
  <c r="V888" i="3"/>
  <c r="U888" i="3"/>
  <c r="T888" i="3"/>
  <c r="U887" i="3"/>
  <c r="T887" i="3"/>
  <c r="V887" i="3" s="1"/>
  <c r="U886" i="3"/>
  <c r="T886" i="3"/>
  <c r="V886" i="3" s="1"/>
  <c r="V885" i="3"/>
  <c r="U885" i="3"/>
  <c r="T885" i="3"/>
  <c r="U884" i="3"/>
  <c r="T884" i="3"/>
  <c r="V884" i="3" s="1"/>
  <c r="U883" i="3"/>
  <c r="T883" i="3"/>
  <c r="V883" i="3" s="1"/>
  <c r="V882" i="3"/>
  <c r="U882" i="3"/>
  <c r="T882" i="3"/>
  <c r="U881" i="3"/>
  <c r="T881" i="3"/>
  <c r="V881" i="3" s="1"/>
  <c r="U880" i="3"/>
  <c r="T880" i="3"/>
  <c r="V880" i="3" s="1"/>
  <c r="U879" i="3"/>
  <c r="T879" i="3"/>
  <c r="V879" i="3" s="1"/>
  <c r="U878" i="3"/>
  <c r="T878" i="3"/>
  <c r="V878" i="3" s="1"/>
  <c r="V877" i="3"/>
  <c r="U877" i="3"/>
  <c r="T877" i="3"/>
  <c r="U876" i="3"/>
  <c r="T876" i="3"/>
  <c r="V876" i="3" s="1"/>
  <c r="U875" i="3"/>
  <c r="T875" i="3"/>
  <c r="V875" i="3" s="1"/>
  <c r="U874" i="3"/>
  <c r="T874" i="3"/>
  <c r="V874" i="3" s="1"/>
  <c r="V873" i="3"/>
  <c r="U873" i="3"/>
  <c r="T873" i="3"/>
  <c r="V872" i="3"/>
  <c r="U872" i="3"/>
  <c r="T872" i="3"/>
  <c r="U871" i="3"/>
  <c r="T871" i="3"/>
  <c r="V871" i="3" s="1"/>
  <c r="V870" i="3"/>
  <c r="U870" i="3"/>
  <c r="T870" i="3"/>
  <c r="V869" i="3"/>
  <c r="U869" i="3"/>
  <c r="T869" i="3"/>
  <c r="U868" i="3"/>
  <c r="T868" i="3"/>
  <c r="V868" i="3" s="1"/>
  <c r="U867" i="3"/>
  <c r="T867" i="3"/>
  <c r="V867" i="3" s="1"/>
  <c r="U866" i="3"/>
  <c r="T866" i="3"/>
  <c r="V866" i="3" s="1"/>
  <c r="U865" i="3"/>
  <c r="T865" i="3"/>
  <c r="V865" i="3" s="1"/>
  <c r="U864" i="3"/>
  <c r="T864" i="3"/>
  <c r="V864" i="3" s="1"/>
  <c r="U863" i="3"/>
  <c r="T863" i="3"/>
  <c r="V863" i="3" s="1"/>
  <c r="U862" i="3"/>
  <c r="T862" i="3"/>
  <c r="V862" i="3" s="1"/>
  <c r="U861" i="3"/>
  <c r="T861" i="3"/>
  <c r="V861" i="3" s="1"/>
  <c r="U860" i="3"/>
  <c r="T860" i="3"/>
  <c r="V860" i="3" s="1"/>
  <c r="U859" i="3"/>
  <c r="T859" i="3"/>
  <c r="V859" i="3" s="1"/>
  <c r="U858" i="3"/>
  <c r="T858" i="3"/>
  <c r="V858" i="3" s="1"/>
  <c r="U857" i="3"/>
  <c r="T857" i="3"/>
  <c r="V857" i="3" s="1"/>
  <c r="V856" i="3"/>
  <c r="U856" i="3"/>
  <c r="T856" i="3"/>
  <c r="U855" i="3"/>
  <c r="T855" i="3"/>
  <c r="V855" i="3" s="1"/>
  <c r="U854" i="3"/>
  <c r="T854" i="3"/>
  <c r="V854" i="3" s="1"/>
  <c r="V853" i="3"/>
  <c r="U853" i="3"/>
  <c r="T853" i="3"/>
  <c r="U852" i="3"/>
  <c r="T852" i="3"/>
  <c r="V852" i="3" s="1"/>
  <c r="U851" i="3"/>
  <c r="T851" i="3"/>
  <c r="V851" i="3" s="1"/>
  <c r="V850" i="3"/>
  <c r="U850" i="3"/>
  <c r="T850" i="3"/>
  <c r="U849" i="3"/>
  <c r="T849" i="3"/>
  <c r="V849" i="3" s="1"/>
  <c r="U848" i="3"/>
  <c r="T848" i="3"/>
  <c r="V848" i="3" s="1"/>
  <c r="U847" i="3"/>
  <c r="T847" i="3"/>
  <c r="V847" i="3" s="1"/>
  <c r="U846" i="3"/>
  <c r="T846" i="3"/>
  <c r="V846" i="3" s="1"/>
  <c r="V845" i="3"/>
  <c r="U845" i="3"/>
  <c r="T845" i="3"/>
  <c r="U844" i="3"/>
  <c r="T844" i="3"/>
  <c r="V844" i="3" s="1"/>
  <c r="U843" i="3"/>
  <c r="T843" i="3"/>
  <c r="V843" i="3" s="1"/>
  <c r="U842" i="3"/>
  <c r="T842" i="3"/>
  <c r="V842" i="3" s="1"/>
  <c r="V841" i="3"/>
  <c r="U841" i="3"/>
  <c r="T841" i="3"/>
  <c r="V840" i="3"/>
  <c r="U840" i="3"/>
  <c r="T840" i="3"/>
  <c r="U839" i="3"/>
  <c r="T839" i="3"/>
  <c r="V839" i="3" s="1"/>
  <c r="V838" i="3"/>
  <c r="U838" i="3"/>
  <c r="T838" i="3"/>
  <c r="V837" i="3"/>
  <c r="U837" i="3"/>
  <c r="T837" i="3"/>
  <c r="U836" i="3"/>
  <c r="T836" i="3"/>
  <c r="V836" i="3" s="1"/>
  <c r="U835" i="3"/>
  <c r="T835" i="3"/>
  <c r="V835" i="3" s="1"/>
  <c r="U834" i="3"/>
  <c r="T834" i="3"/>
  <c r="V834" i="3" s="1"/>
  <c r="U833" i="3"/>
  <c r="T833" i="3"/>
  <c r="V833" i="3" s="1"/>
  <c r="U832" i="3"/>
  <c r="T832" i="3"/>
  <c r="V832" i="3" s="1"/>
  <c r="U831" i="3"/>
  <c r="T831" i="3"/>
  <c r="V831" i="3" s="1"/>
  <c r="U830" i="3"/>
  <c r="T830" i="3"/>
  <c r="V830" i="3" s="1"/>
  <c r="U829" i="3"/>
  <c r="T829" i="3"/>
  <c r="V829" i="3" s="1"/>
  <c r="U828" i="3"/>
  <c r="T828" i="3"/>
  <c r="V828" i="3" s="1"/>
  <c r="U827" i="3"/>
  <c r="T827" i="3"/>
  <c r="V827" i="3" s="1"/>
  <c r="U826" i="3"/>
  <c r="T826" i="3"/>
  <c r="V826" i="3" s="1"/>
  <c r="U825" i="3"/>
  <c r="T825" i="3"/>
  <c r="V825" i="3" s="1"/>
  <c r="V824" i="3"/>
  <c r="U824" i="3"/>
  <c r="T824" i="3"/>
  <c r="U823" i="3"/>
  <c r="T823" i="3"/>
  <c r="V823" i="3" s="1"/>
  <c r="U822" i="3"/>
  <c r="T822" i="3"/>
  <c r="V822" i="3" s="1"/>
  <c r="V821" i="3"/>
  <c r="U821" i="3"/>
  <c r="T821" i="3"/>
  <c r="U820" i="3"/>
  <c r="T820" i="3"/>
  <c r="V820" i="3" s="1"/>
  <c r="U819" i="3"/>
  <c r="T819" i="3"/>
  <c r="V819" i="3" s="1"/>
  <c r="V818" i="3"/>
  <c r="U818" i="3"/>
  <c r="T818" i="3"/>
  <c r="U817" i="3"/>
  <c r="T817" i="3"/>
  <c r="V817" i="3" s="1"/>
  <c r="U816" i="3"/>
  <c r="T816" i="3"/>
  <c r="V816" i="3" s="1"/>
  <c r="U815" i="3"/>
  <c r="T815" i="3"/>
  <c r="V815" i="3" s="1"/>
  <c r="U814" i="3"/>
  <c r="T814" i="3"/>
  <c r="V814" i="3" s="1"/>
  <c r="V813" i="3"/>
  <c r="U813" i="3"/>
  <c r="T813" i="3"/>
  <c r="U812" i="3"/>
  <c r="T812" i="3"/>
  <c r="V812" i="3" s="1"/>
  <c r="U811" i="3"/>
  <c r="T811" i="3"/>
  <c r="V811" i="3" s="1"/>
  <c r="U810" i="3"/>
  <c r="T810" i="3"/>
  <c r="V810" i="3" s="1"/>
  <c r="V809" i="3"/>
  <c r="U809" i="3"/>
  <c r="T809" i="3"/>
  <c r="V808" i="3"/>
  <c r="U808" i="3"/>
  <c r="T808" i="3"/>
  <c r="U807" i="3"/>
  <c r="T807" i="3"/>
  <c r="V807" i="3" s="1"/>
  <c r="V806" i="3"/>
  <c r="U806" i="3"/>
  <c r="T806" i="3"/>
  <c r="V805" i="3"/>
  <c r="U805" i="3"/>
  <c r="T805" i="3"/>
  <c r="U804" i="3"/>
  <c r="T804" i="3"/>
  <c r="V804" i="3" s="1"/>
  <c r="U803" i="3"/>
  <c r="T803" i="3"/>
  <c r="V803" i="3" s="1"/>
  <c r="U802" i="3"/>
  <c r="T802" i="3"/>
  <c r="V802" i="3" s="1"/>
  <c r="U801" i="3"/>
  <c r="T801" i="3"/>
  <c r="V801" i="3" s="1"/>
  <c r="U800" i="3"/>
  <c r="T800" i="3"/>
  <c r="V800" i="3" s="1"/>
  <c r="U799" i="3"/>
  <c r="T799" i="3"/>
  <c r="V799" i="3" s="1"/>
  <c r="U798" i="3"/>
  <c r="T798" i="3"/>
  <c r="V798" i="3" s="1"/>
  <c r="U797" i="3"/>
  <c r="T797" i="3"/>
  <c r="V797" i="3" s="1"/>
  <c r="U796" i="3"/>
  <c r="T796" i="3"/>
  <c r="V796" i="3" s="1"/>
  <c r="U795" i="3"/>
  <c r="T795" i="3"/>
  <c r="V795" i="3" s="1"/>
  <c r="U794" i="3"/>
  <c r="T794" i="3"/>
  <c r="V794" i="3" s="1"/>
  <c r="U793" i="3"/>
  <c r="T793" i="3"/>
  <c r="V793" i="3" s="1"/>
  <c r="U792" i="3"/>
  <c r="T792" i="3"/>
  <c r="V792" i="3" s="1"/>
  <c r="U791" i="3"/>
  <c r="T791" i="3"/>
  <c r="V791" i="3" s="1"/>
  <c r="U790" i="3"/>
  <c r="T790" i="3"/>
  <c r="V790" i="3" s="1"/>
  <c r="U789" i="3"/>
  <c r="T789" i="3"/>
  <c r="V789" i="3" s="1"/>
  <c r="U788" i="3"/>
  <c r="T788" i="3"/>
  <c r="V788" i="3" s="1"/>
  <c r="U787" i="3"/>
  <c r="T787" i="3"/>
  <c r="V787" i="3" s="1"/>
  <c r="V786" i="3"/>
  <c r="U786" i="3"/>
  <c r="T786" i="3"/>
  <c r="V785" i="3"/>
  <c r="U785" i="3"/>
  <c r="T785" i="3"/>
  <c r="U784" i="3"/>
  <c r="T784" i="3"/>
  <c r="V784" i="3" s="1"/>
  <c r="U783" i="3"/>
  <c r="T783" i="3"/>
  <c r="V783" i="3" s="1"/>
  <c r="U782" i="3"/>
  <c r="T782" i="3"/>
  <c r="V782" i="3" s="1"/>
  <c r="V781" i="3"/>
  <c r="U781" i="3"/>
  <c r="T781" i="3"/>
  <c r="V780" i="3"/>
  <c r="U780" i="3"/>
  <c r="T780" i="3"/>
  <c r="U779" i="3"/>
  <c r="T779" i="3"/>
  <c r="V779" i="3" s="1"/>
  <c r="U778" i="3"/>
  <c r="T778" i="3"/>
  <c r="V778" i="3" s="1"/>
  <c r="U777" i="3"/>
  <c r="T777" i="3"/>
  <c r="V777" i="3" s="1"/>
  <c r="U776" i="3"/>
  <c r="T776" i="3"/>
  <c r="V776" i="3" s="1"/>
  <c r="U775" i="3"/>
  <c r="T775" i="3"/>
  <c r="V775" i="3" s="1"/>
  <c r="U774" i="3"/>
  <c r="T774" i="3"/>
  <c r="V774" i="3" s="1"/>
  <c r="U773" i="3"/>
  <c r="T773" i="3"/>
  <c r="V773" i="3" s="1"/>
  <c r="U772" i="3"/>
  <c r="T772" i="3"/>
  <c r="V772" i="3" s="1"/>
  <c r="U771" i="3"/>
  <c r="T771" i="3"/>
  <c r="V771" i="3" s="1"/>
  <c r="V770" i="3"/>
  <c r="U770" i="3"/>
  <c r="T770" i="3"/>
  <c r="V769" i="3"/>
  <c r="U769" i="3"/>
  <c r="T769" i="3"/>
  <c r="U768" i="3"/>
  <c r="T768" i="3"/>
  <c r="V768" i="3" s="1"/>
  <c r="U767" i="3"/>
  <c r="T767" i="3"/>
  <c r="V767" i="3" s="1"/>
  <c r="U766" i="3"/>
  <c r="T766" i="3"/>
  <c r="V766" i="3" s="1"/>
  <c r="V765" i="3"/>
  <c r="U765" i="3"/>
  <c r="T765" i="3"/>
  <c r="V764" i="3"/>
  <c r="U764" i="3"/>
  <c r="T764" i="3"/>
  <c r="U763" i="3"/>
  <c r="T763" i="3"/>
  <c r="V763" i="3" s="1"/>
  <c r="U762" i="3"/>
  <c r="T762" i="3"/>
  <c r="V762" i="3" s="1"/>
  <c r="U761" i="3"/>
  <c r="T761" i="3"/>
  <c r="V761" i="3" s="1"/>
  <c r="U760" i="3"/>
  <c r="T760" i="3"/>
  <c r="V760" i="3" s="1"/>
  <c r="U759" i="3"/>
  <c r="T759" i="3"/>
  <c r="V759" i="3" s="1"/>
  <c r="U758" i="3"/>
  <c r="T758" i="3"/>
  <c r="V758" i="3" s="1"/>
  <c r="U757" i="3"/>
  <c r="T757" i="3"/>
  <c r="V757" i="3" s="1"/>
  <c r="U756" i="3"/>
  <c r="T756" i="3"/>
  <c r="V756" i="3" s="1"/>
  <c r="U755" i="3"/>
  <c r="T755" i="3"/>
  <c r="V755" i="3" s="1"/>
  <c r="V754" i="3"/>
  <c r="U754" i="3"/>
  <c r="T754" i="3"/>
  <c r="V753" i="3"/>
  <c r="U753" i="3"/>
  <c r="T753" i="3"/>
  <c r="U752" i="3"/>
  <c r="T752" i="3"/>
  <c r="V752" i="3" s="1"/>
  <c r="U751" i="3"/>
  <c r="T751" i="3"/>
  <c r="V751" i="3" s="1"/>
  <c r="U750" i="3"/>
  <c r="T750" i="3"/>
  <c r="V750" i="3" s="1"/>
  <c r="V749" i="3"/>
  <c r="U749" i="3"/>
  <c r="T749" i="3"/>
  <c r="V748" i="3"/>
  <c r="U748" i="3"/>
  <c r="T748" i="3"/>
  <c r="U747" i="3"/>
  <c r="T747" i="3"/>
  <c r="V747" i="3" s="1"/>
  <c r="U746" i="3"/>
  <c r="T746" i="3"/>
  <c r="V746" i="3" s="1"/>
  <c r="U745" i="3"/>
  <c r="T745" i="3"/>
  <c r="V745" i="3" s="1"/>
  <c r="U744" i="3"/>
  <c r="T744" i="3"/>
  <c r="V744" i="3" s="1"/>
  <c r="U743" i="3"/>
  <c r="T743" i="3"/>
  <c r="V743" i="3" s="1"/>
  <c r="U742" i="3"/>
  <c r="T742" i="3"/>
  <c r="V742" i="3" s="1"/>
  <c r="U741" i="3"/>
  <c r="T741" i="3"/>
  <c r="V741" i="3" s="1"/>
  <c r="U740" i="3"/>
  <c r="T740" i="3"/>
  <c r="V740" i="3" s="1"/>
  <c r="U739" i="3"/>
  <c r="T739" i="3"/>
  <c r="V739" i="3" s="1"/>
  <c r="V738" i="3"/>
  <c r="U738" i="3"/>
  <c r="T738" i="3"/>
  <c r="V737" i="3"/>
  <c r="U737" i="3"/>
  <c r="T737" i="3"/>
  <c r="U736" i="3"/>
  <c r="T736" i="3"/>
  <c r="V736" i="3" s="1"/>
  <c r="U735" i="3"/>
  <c r="T735" i="3"/>
  <c r="V735" i="3" s="1"/>
  <c r="U734" i="3"/>
  <c r="T734" i="3"/>
  <c r="V734" i="3" s="1"/>
  <c r="V733" i="3"/>
  <c r="U733" i="3"/>
  <c r="T733" i="3"/>
  <c r="V732" i="3"/>
  <c r="U732" i="3"/>
  <c r="T732" i="3"/>
  <c r="U731" i="3"/>
  <c r="T731" i="3"/>
  <c r="V731" i="3" s="1"/>
  <c r="U730" i="3"/>
  <c r="T730" i="3"/>
  <c r="V730" i="3" s="1"/>
  <c r="U729" i="3"/>
  <c r="T729" i="3"/>
  <c r="V729" i="3" s="1"/>
  <c r="U728" i="3"/>
  <c r="T728" i="3"/>
  <c r="V728" i="3" s="1"/>
  <c r="U727" i="3"/>
  <c r="T727" i="3"/>
  <c r="V727" i="3" s="1"/>
  <c r="U726" i="3"/>
  <c r="T726" i="3"/>
  <c r="V726" i="3" s="1"/>
  <c r="U725" i="3"/>
  <c r="T725" i="3"/>
  <c r="V725" i="3" s="1"/>
  <c r="U724" i="3"/>
  <c r="T724" i="3"/>
  <c r="V724" i="3" s="1"/>
  <c r="U723" i="3"/>
  <c r="T723" i="3"/>
  <c r="V723" i="3" s="1"/>
  <c r="V722" i="3"/>
  <c r="U722" i="3"/>
  <c r="T722" i="3"/>
  <c r="V721" i="3"/>
  <c r="U721" i="3"/>
  <c r="T721" i="3"/>
  <c r="U720" i="3"/>
  <c r="T720" i="3"/>
  <c r="V720" i="3" s="1"/>
  <c r="U719" i="3"/>
  <c r="T719" i="3"/>
  <c r="V719" i="3" s="1"/>
  <c r="U718" i="3"/>
  <c r="T718" i="3"/>
  <c r="V718" i="3" s="1"/>
  <c r="V717" i="3"/>
  <c r="U717" i="3"/>
  <c r="T717" i="3"/>
  <c r="V716" i="3"/>
  <c r="U716" i="3"/>
  <c r="T716" i="3"/>
  <c r="U715" i="3"/>
  <c r="T715" i="3"/>
  <c r="V715" i="3" s="1"/>
  <c r="U714" i="3"/>
  <c r="T714" i="3"/>
  <c r="V714" i="3" s="1"/>
  <c r="U713" i="3"/>
  <c r="T713" i="3"/>
  <c r="V713" i="3" s="1"/>
  <c r="U712" i="3"/>
  <c r="T712" i="3"/>
  <c r="V712" i="3" s="1"/>
  <c r="U711" i="3"/>
  <c r="T711" i="3"/>
  <c r="V711" i="3" s="1"/>
  <c r="U710" i="3"/>
  <c r="T710" i="3"/>
  <c r="V710" i="3" s="1"/>
  <c r="U709" i="3"/>
  <c r="T709" i="3"/>
  <c r="V709" i="3" s="1"/>
  <c r="U708" i="3"/>
  <c r="T708" i="3"/>
  <c r="V708" i="3" s="1"/>
  <c r="U707" i="3"/>
  <c r="T707" i="3"/>
  <c r="V707" i="3" s="1"/>
  <c r="V706" i="3"/>
  <c r="U706" i="3"/>
  <c r="T706" i="3"/>
  <c r="V705" i="3"/>
  <c r="U705" i="3"/>
  <c r="T705" i="3"/>
  <c r="U704" i="3"/>
  <c r="T704" i="3"/>
  <c r="V704" i="3" s="1"/>
  <c r="U703" i="3"/>
  <c r="T703" i="3"/>
  <c r="V703" i="3" s="1"/>
  <c r="U702" i="3"/>
  <c r="T702" i="3"/>
  <c r="V702" i="3" s="1"/>
  <c r="V701" i="3"/>
  <c r="U701" i="3"/>
  <c r="T701" i="3"/>
  <c r="V700" i="3"/>
  <c r="U700" i="3"/>
  <c r="T700" i="3"/>
  <c r="U699" i="3"/>
  <c r="T699" i="3"/>
  <c r="V699" i="3" s="1"/>
  <c r="U698" i="3"/>
  <c r="T698" i="3"/>
  <c r="V698" i="3" s="1"/>
  <c r="U697" i="3"/>
  <c r="T697" i="3"/>
  <c r="V697" i="3" s="1"/>
  <c r="U696" i="3"/>
  <c r="T696" i="3"/>
  <c r="V696" i="3" s="1"/>
  <c r="U695" i="3"/>
  <c r="T695" i="3"/>
  <c r="V695" i="3" s="1"/>
  <c r="U694" i="3"/>
  <c r="T694" i="3"/>
  <c r="V694" i="3" s="1"/>
  <c r="U693" i="3"/>
  <c r="T693" i="3"/>
  <c r="V693" i="3" s="1"/>
  <c r="U692" i="3"/>
  <c r="T692" i="3"/>
  <c r="V692" i="3" s="1"/>
  <c r="U691" i="3"/>
  <c r="T691" i="3"/>
  <c r="V691" i="3" s="1"/>
  <c r="V690" i="3"/>
  <c r="U690" i="3"/>
  <c r="T690" i="3"/>
  <c r="V689" i="3"/>
  <c r="U689" i="3"/>
  <c r="T689" i="3"/>
  <c r="U688" i="3"/>
  <c r="T688" i="3"/>
  <c r="V688" i="3" s="1"/>
  <c r="U687" i="3"/>
  <c r="T687" i="3"/>
  <c r="V687" i="3" s="1"/>
  <c r="U686" i="3"/>
  <c r="T686" i="3"/>
  <c r="V686" i="3" s="1"/>
  <c r="V685" i="3"/>
  <c r="U685" i="3"/>
  <c r="T685" i="3"/>
  <c r="V684" i="3"/>
  <c r="U684" i="3"/>
  <c r="T684" i="3"/>
  <c r="U683" i="3"/>
  <c r="T683" i="3"/>
  <c r="V683" i="3" s="1"/>
  <c r="U682" i="3"/>
  <c r="T682" i="3"/>
  <c r="V682" i="3" s="1"/>
  <c r="U681" i="3"/>
  <c r="T681" i="3"/>
  <c r="V681" i="3" s="1"/>
  <c r="U680" i="3"/>
  <c r="T680" i="3"/>
  <c r="V680" i="3" s="1"/>
  <c r="U679" i="3"/>
  <c r="T679" i="3"/>
  <c r="V679" i="3" s="1"/>
  <c r="U678" i="3"/>
  <c r="T678" i="3"/>
  <c r="V678" i="3" s="1"/>
  <c r="U677" i="3"/>
  <c r="T677" i="3"/>
  <c r="V677" i="3" s="1"/>
  <c r="U676" i="3"/>
  <c r="T676" i="3"/>
  <c r="V676" i="3" s="1"/>
  <c r="U675" i="3"/>
  <c r="T675" i="3"/>
  <c r="V675" i="3" s="1"/>
  <c r="V674" i="3"/>
  <c r="U674" i="3"/>
  <c r="T674" i="3"/>
  <c r="V673" i="3"/>
  <c r="U673" i="3"/>
  <c r="T673" i="3"/>
  <c r="U672" i="3"/>
  <c r="T672" i="3"/>
  <c r="V672" i="3" s="1"/>
  <c r="U671" i="3"/>
  <c r="T671" i="3"/>
  <c r="V671" i="3" s="1"/>
  <c r="U670" i="3"/>
  <c r="T670" i="3"/>
  <c r="V670" i="3" s="1"/>
  <c r="V669" i="3"/>
  <c r="U669" i="3"/>
  <c r="T669" i="3"/>
  <c r="V668" i="3"/>
  <c r="U668" i="3"/>
  <c r="T668" i="3"/>
  <c r="U667" i="3"/>
  <c r="T667" i="3"/>
  <c r="V667" i="3" s="1"/>
  <c r="U666" i="3"/>
  <c r="T666" i="3"/>
  <c r="V666" i="3" s="1"/>
  <c r="U665" i="3"/>
  <c r="T665" i="3"/>
  <c r="V665" i="3" s="1"/>
  <c r="U664" i="3"/>
  <c r="T664" i="3"/>
  <c r="V664" i="3" s="1"/>
  <c r="U663" i="3"/>
  <c r="T663" i="3"/>
  <c r="V663" i="3" s="1"/>
  <c r="U662" i="3"/>
  <c r="T662" i="3"/>
  <c r="V662" i="3" s="1"/>
  <c r="U661" i="3"/>
  <c r="T661" i="3"/>
  <c r="V661" i="3" s="1"/>
  <c r="U660" i="3"/>
  <c r="T660" i="3"/>
  <c r="V660" i="3" s="1"/>
  <c r="U659" i="3"/>
  <c r="T659" i="3"/>
  <c r="V659" i="3" s="1"/>
  <c r="V658" i="3"/>
  <c r="U658" i="3"/>
  <c r="T658" i="3"/>
  <c r="V657" i="3"/>
  <c r="U657" i="3"/>
  <c r="T657" i="3"/>
  <c r="U656" i="3"/>
  <c r="T656" i="3"/>
  <c r="V656" i="3" s="1"/>
  <c r="U655" i="3"/>
  <c r="T655" i="3"/>
  <c r="V655" i="3" s="1"/>
  <c r="U654" i="3"/>
  <c r="T654" i="3"/>
  <c r="V654" i="3" s="1"/>
  <c r="V653" i="3"/>
  <c r="U653" i="3"/>
  <c r="T653" i="3"/>
  <c r="V652" i="3"/>
  <c r="U652" i="3"/>
  <c r="T652" i="3"/>
  <c r="U651" i="3"/>
  <c r="T651" i="3"/>
  <c r="V651" i="3" s="1"/>
  <c r="U650" i="3"/>
  <c r="T650" i="3"/>
  <c r="V650" i="3" s="1"/>
  <c r="U649" i="3"/>
  <c r="T649" i="3"/>
  <c r="V649" i="3" s="1"/>
  <c r="U648" i="3"/>
  <c r="T648" i="3"/>
  <c r="V648" i="3" s="1"/>
  <c r="U647" i="3"/>
  <c r="T647" i="3"/>
  <c r="V647" i="3" s="1"/>
  <c r="U646" i="3"/>
  <c r="T646" i="3"/>
  <c r="V646" i="3" s="1"/>
  <c r="U645" i="3"/>
  <c r="T645" i="3"/>
  <c r="V645" i="3" s="1"/>
  <c r="U644" i="3"/>
  <c r="T644" i="3"/>
  <c r="V644" i="3" s="1"/>
  <c r="U643" i="3"/>
  <c r="T643" i="3"/>
  <c r="V643" i="3" s="1"/>
  <c r="V642" i="3"/>
  <c r="U642" i="3"/>
  <c r="T642" i="3"/>
  <c r="V641" i="3"/>
  <c r="U641" i="3"/>
  <c r="T641" i="3"/>
  <c r="U640" i="3"/>
  <c r="T640" i="3"/>
  <c r="V640" i="3" s="1"/>
  <c r="U639" i="3"/>
  <c r="T639" i="3"/>
  <c r="V639" i="3" s="1"/>
  <c r="U638" i="3"/>
  <c r="T638" i="3"/>
  <c r="V638" i="3" s="1"/>
  <c r="V637" i="3"/>
  <c r="U637" i="3"/>
  <c r="T637" i="3"/>
  <c r="V636" i="3"/>
  <c r="U636" i="3"/>
  <c r="T636" i="3"/>
  <c r="U635" i="3"/>
  <c r="T635" i="3"/>
  <c r="V635" i="3" s="1"/>
  <c r="U634" i="3"/>
  <c r="T634" i="3"/>
  <c r="V634" i="3" s="1"/>
  <c r="U633" i="3"/>
  <c r="T633" i="3"/>
  <c r="V633" i="3" s="1"/>
  <c r="U632" i="3"/>
  <c r="T632" i="3"/>
  <c r="V632" i="3" s="1"/>
  <c r="U631" i="3"/>
  <c r="T631" i="3"/>
  <c r="V631" i="3" s="1"/>
  <c r="U630" i="3"/>
  <c r="T630" i="3"/>
  <c r="V630" i="3" s="1"/>
  <c r="U629" i="3"/>
  <c r="T629" i="3"/>
  <c r="V629" i="3" s="1"/>
  <c r="U628" i="3"/>
  <c r="T628" i="3"/>
  <c r="V628" i="3" s="1"/>
  <c r="U627" i="3"/>
  <c r="T627" i="3"/>
  <c r="V627" i="3" s="1"/>
  <c r="V626" i="3"/>
  <c r="U626" i="3"/>
  <c r="T626" i="3"/>
  <c r="V625" i="3"/>
  <c r="U625" i="3"/>
  <c r="T625" i="3"/>
  <c r="U624" i="3"/>
  <c r="T624" i="3"/>
  <c r="V624" i="3" s="1"/>
  <c r="U623" i="3"/>
  <c r="T623" i="3"/>
  <c r="V623" i="3" s="1"/>
  <c r="U622" i="3"/>
  <c r="T622" i="3"/>
  <c r="V622" i="3" s="1"/>
  <c r="V621" i="3"/>
  <c r="U621" i="3"/>
  <c r="T621" i="3"/>
  <c r="V620" i="3"/>
  <c r="U620" i="3"/>
  <c r="T620" i="3"/>
  <c r="U619" i="3"/>
  <c r="T619" i="3"/>
  <c r="V619" i="3" s="1"/>
  <c r="U618" i="3"/>
  <c r="T618" i="3"/>
  <c r="V618" i="3" s="1"/>
  <c r="U617" i="3"/>
  <c r="T617" i="3"/>
  <c r="V617" i="3" s="1"/>
  <c r="U616" i="3"/>
  <c r="T616" i="3"/>
  <c r="V616" i="3" s="1"/>
  <c r="U615" i="3"/>
  <c r="T615" i="3"/>
  <c r="V615" i="3" s="1"/>
  <c r="U614" i="3"/>
  <c r="T614" i="3"/>
  <c r="V614" i="3" s="1"/>
  <c r="U613" i="3"/>
  <c r="T613" i="3"/>
  <c r="V613" i="3" s="1"/>
  <c r="U612" i="3"/>
  <c r="T612" i="3"/>
  <c r="V612" i="3" s="1"/>
  <c r="U611" i="3"/>
  <c r="T611" i="3"/>
  <c r="V611" i="3" s="1"/>
  <c r="V610" i="3"/>
  <c r="U610" i="3"/>
  <c r="T610" i="3"/>
  <c r="V609" i="3"/>
  <c r="U609" i="3"/>
  <c r="T609" i="3"/>
  <c r="U608" i="3"/>
  <c r="T608" i="3"/>
  <c r="V608" i="3" s="1"/>
  <c r="U607" i="3"/>
  <c r="T607" i="3"/>
  <c r="V607" i="3" s="1"/>
  <c r="U606" i="3"/>
  <c r="T606" i="3"/>
  <c r="V606" i="3" s="1"/>
  <c r="V605" i="3"/>
  <c r="U605" i="3"/>
  <c r="T605" i="3"/>
  <c r="V604" i="3"/>
  <c r="U604" i="3"/>
  <c r="T604" i="3"/>
  <c r="U603" i="3"/>
  <c r="T603" i="3"/>
  <c r="V603" i="3" s="1"/>
  <c r="U602" i="3"/>
  <c r="T602" i="3"/>
  <c r="V602" i="3" s="1"/>
  <c r="U601" i="3"/>
  <c r="T601" i="3"/>
  <c r="V601" i="3" s="1"/>
  <c r="U600" i="3"/>
  <c r="T600" i="3"/>
  <c r="V600" i="3" s="1"/>
  <c r="U599" i="3"/>
  <c r="T599" i="3"/>
  <c r="V599" i="3" s="1"/>
  <c r="U598" i="3"/>
  <c r="T598" i="3"/>
  <c r="V598" i="3" s="1"/>
  <c r="U597" i="3"/>
  <c r="T597" i="3"/>
  <c r="V597" i="3" s="1"/>
  <c r="U596" i="3"/>
  <c r="T596" i="3"/>
  <c r="V596" i="3" s="1"/>
  <c r="U595" i="3"/>
  <c r="T595" i="3"/>
  <c r="V595" i="3" s="1"/>
  <c r="V594" i="3"/>
  <c r="U594" i="3"/>
  <c r="T594" i="3"/>
  <c r="V593" i="3"/>
  <c r="U593" i="3"/>
  <c r="T593" i="3"/>
  <c r="U592" i="3"/>
  <c r="T592" i="3"/>
  <c r="V592" i="3" s="1"/>
  <c r="U591" i="3"/>
  <c r="T591" i="3"/>
  <c r="V591" i="3" s="1"/>
  <c r="U590" i="3"/>
  <c r="T590" i="3"/>
  <c r="V590" i="3" s="1"/>
  <c r="V589" i="3"/>
  <c r="U589" i="3"/>
  <c r="T589" i="3"/>
  <c r="V588" i="3"/>
  <c r="U588" i="3"/>
  <c r="T588" i="3"/>
  <c r="U587" i="3"/>
  <c r="T587" i="3"/>
  <c r="V587" i="3" s="1"/>
  <c r="U586" i="3"/>
  <c r="T586" i="3"/>
  <c r="V586" i="3" s="1"/>
  <c r="U585" i="3"/>
  <c r="T585" i="3"/>
  <c r="V585" i="3" s="1"/>
  <c r="U584" i="3"/>
  <c r="T584" i="3"/>
  <c r="V584" i="3" s="1"/>
  <c r="U583" i="3"/>
  <c r="T583" i="3"/>
  <c r="V583" i="3" s="1"/>
  <c r="U582" i="3"/>
  <c r="T582" i="3"/>
  <c r="V582" i="3" s="1"/>
  <c r="U581" i="3"/>
  <c r="T581" i="3"/>
  <c r="V581" i="3" s="1"/>
  <c r="U580" i="3"/>
  <c r="T580" i="3"/>
  <c r="V580" i="3" s="1"/>
  <c r="U579" i="3"/>
  <c r="T579" i="3"/>
  <c r="V579" i="3" s="1"/>
  <c r="V578" i="3"/>
  <c r="U578" i="3"/>
  <c r="T578" i="3"/>
  <c r="V577" i="3"/>
  <c r="U577" i="3"/>
  <c r="T577" i="3"/>
  <c r="U576" i="3"/>
  <c r="T576" i="3"/>
  <c r="V576" i="3" s="1"/>
  <c r="U575" i="3"/>
  <c r="T575" i="3"/>
  <c r="V575" i="3" s="1"/>
  <c r="U574" i="3"/>
  <c r="T574" i="3"/>
  <c r="V574" i="3" s="1"/>
  <c r="V573" i="3"/>
  <c r="U573" i="3"/>
  <c r="T573" i="3"/>
  <c r="V572" i="3"/>
  <c r="U572" i="3"/>
  <c r="T572" i="3"/>
  <c r="U571" i="3"/>
  <c r="T571" i="3"/>
  <c r="V571" i="3" s="1"/>
  <c r="U570" i="3"/>
  <c r="T570" i="3"/>
  <c r="V570" i="3" s="1"/>
  <c r="U569" i="3"/>
  <c r="T569" i="3"/>
  <c r="V569" i="3" s="1"/>
  <c r="U568" i="3"/>
  <c r="T568" i="3"/>
  <c r="V568" i="3" s="1"/>
  <c r="U567" i="3"/>
  <c r="T567" i="3"/>
  <c r="V567" i="3" s="1"/>
  <c r="U566" i="3"/>
  <c r="T566" i="3"/>
  <c r="V566" i="3" s="1"/>
  <c r="U565" i="3"/>
  <c r="T565" i="3"/>
  <c r="V565" i="3" s="1"/>
  <c r="U564" i="3"/>
  <c r="T564" i="3"/>
  <c r="V564" i="3" s="1"/>
  <c r="U563" i="3"/>
  <c r="T563" i="3"/>
  <c r="V563" i="3" s="1"/>
  <c r="V562" i="3"/>
  <c r="U562" i="3"/>
  <c r="T562" i="3"/>
  <c r="V561" i="3"/>
  <c r="U561" i="3"/>
  <c r="T561" i="3"/>
  <c r="U560" i="3"/>
  <c r="T560" i="3"/>
  <c r="V560" i="3" s="1"/>
  <c r="U559" i="3"/>
  <c r="T559" i="3"/>
  <c r="V559" i="3" s="1"/>
  <c r="U558" i="3"/>
  <c r="T558" i="3"/>
  <c r="V558" i="3" s="1"/>
  <c r="V557" i="3"/>
  <c r="U557" i="3"/>
  <c r="T557" i="3"/>
  <c r="V556" i="3"/>
  <c r="U556" i="3"/>
  <c r="T556" i="3"/>
  <c r="U555" i="3"/>
  <c r="T555" i="3"/>
  <c r="V555" i="3" s="1"/>
  <c r="U554" i="3"/>
  <c r="T554" i="3"/>
  <c r="V554" i="3" s="1"/>
  <c r="U553" i="3"/>
  <c r="T553" i="3"/>
  <c r="V553" i="3" s="1"/>
  <c r="U552" i="3"/>
  <c r="T552" i="3"/>
  <c r="V552" i="3" s="1"/>
  <c r="U551" i="3"/>
  <c r="T551" i="3"/>
  <c r="V551" i="3" s="1"/>
  <c r="U550" i="3"/>
  <c r="T550" i="3"/>
  <c r="V550" i="3" s="1"/>
  <c r="U549" i="3"/>
  <c r="T549" i="3"/>
  <c r="V549" i="3" s="1"/>
  <c r="U548" i="3"/>
  <c r="T548" i="3"/>
  <c r="V548" i="3" s="1"/>
  <c r="U547" i="3"/>
  <c r="T547" i="3"/>
  <c r="V547" i="3" s="1"/>
  <c r="V546" i="3"/>
  <c r="U546" i="3"/>
  <c r="T546" i="3"/>
  <c r="V545" i="3"/>
  <c r="U545" i="3"/>
  <c r="T545" i="3"/>
  <c r="U544" i="3"/>
  <c r="T544" i="3"/>
  <c r="V544" i="3" s="1"/>
  <c r="U543" i="3"/>
  <c r="T543" i="3"/>
  <c r="V543" i="3" s="1"/>
  <c r="U542" i="3"/>
  <c r="T542" i="3"/>
  <c r="V542" i="3" s="1"/>
  <c r="V541" i="3"/>
  <c r="U541" i="3"/>
  <c r="T541" i="3"/>
  <c r="V540" i="3"/>
  <c r="U540" i="3"/>
  <c r="T540" i="3"/>
  <c r="U539" i="3"/>
  <c r="T539" i="3"/>
  <c r="V539" i="3" s="1"/>
  <c r="U538" i="3"/>
  <c r="T538" i="3"/>
  <c r="V538" i="3" s="1"/>
  <c r="U537" i="3"/>
  <c r="T537" i="3"/>
  <c r="V537" i="3" s="1"/>
  <c r="U536" i="3"/>
  <c r="T536" i="3"/>
  <c r="V536" i="3" s="1"/>
  <c r="U535" i="3"/>
  <c r="T535" i="3"/>
  <c r="V535" i="3" s="1"/>
  <c r="U534" i="3"/>
  <c r="T534" i="3"/>
  <c r="V534" i="3" s="1"/>
  <c r="U533" i="3"/>
  <c r="T533" i="3"/>
  <c r="V533" i="3" s="1"/>
  <c r="U532" i="3"/>
  <c r="T532" i="3"/>
  <c r="V532" i="3" s="1"/>
  <c r="U531" i="3"/>
  <c r="T531" i="3"/>
  <c r="V531" i="3" s="1"/>
  <c r="V530" i="3"/>
  <c r="U530" i="3"/>
  <c r="T530" i="3"/>
  <c r="V529" i="3"/>
  <c r="U529" i="3"/>
  <c r="T529" i="3"/>
  <c r="U528" i="3"/>
  <c r="T528" i="3"/>
  <c r="V528" i="3" s="1"/>
  <c r="U527" i="3"/>
  <c r="T527" i="3"/>
  <c r="V527" i="3" s="1"/>
  <c r="U526" i="3"/>
  <c r="T526" i="3"/>
  <c r="V526" i="3" s="1"/>
  <c r="V525" i="3"/>
  <c r="U525" i="3"/>
  <c r="T525" i="3"/>
  <c r="V524" i="3"/>
  <c r="U524" i="3"/>
  <c r="T524" i="3"/>
  <c r="U523" i="3"/>
  <c r="T523" i="3"/>
  <c r="V523" i="3" s="1"/>
  <c r="U522" i="3"/>
  <c r="T522" i="3"/>
  <c r="V522" i="3" s="1"/>
  <c r="U521" i="3"/>
  <c r="T521" i="3"/>
  <c r="V521" i="3" s="1"/>
  <c r="U520" i="3"/>
  <c r="T520" i="3"/>
  <c r="V520" i="3" s="1"/>
  <c r="U519" i="3"/>
  <c r="T519" i="3"/>
  <c r="V519" i="3" s="1"/>
  <c r="U518" i="3"/>
  <c r="T518" i="3"/>
  <c r="V518" i="3" s="1"/>
  <c r="U517" i="3"/>
  <c r="T517" i="3"/>
  <c r="V517" i="3" s="1"/>
  <c r="U516" i="3"/>
  <c r="T516" i="3"/>
  <c r="V516" i="3" s="1"/>
  <c r="U515" i="3"/>
  <c r="T515" i="3"/>
  <c r="V515" i="3" s="1"/>
  <c r="V514" i="3"/>
  <c r="U514" i="3"/>
  <c r="T514" i="3"/>
  <c r="V513" i="3"/>
  <c r="U513" i="3"/>
  <c r="T513" i="3"/>
  <c r="U512" i="3"/>
  <c r="T512" i="3"/>
  <c r="V512" i="3" s="1"/>
  <c r="U511" i="3"/>
  <c r="T511" i="3"/>
  <c r="V511" i="3" s="1"/>
  <c r="U510" i="3"/>
  <c r="T510" i="3"/>
  <c r="V510" i="3" s="1"/>
  <c r="V509" i="3"/>
  <c r="U509" i="3"/>
  <c r="T509" i="3"/>
  <c r="V508" i="3"/>
  <c r="U508" i="3"/>
  <c r="T508" i="3"/>
  <c r="U507" i="3"/>
  <c r="T507" i="3"/>
  <c r="V507" i="3" s="1"/>
  <c r="U506" i="3"/>
  <c r="T506" i="3"/>
  <c r="V506" i="3" s="1"/>
  <c r="U505" i="3"/>
  <c r="T505" i="3"/>
  <c r="V505" i="3" s="1"/>
  <c r="U504" i="3"/>
  <c r="T504" i="3"/>
  <c r="V504" i="3" s="1"/>
  <c r="U503" i="3"/>
  <c r="T503" i="3"/>
  <c r="V503" i="3" s="1"/>
  <c r="U502" i="3"/>
  <c r="T502" i="3"/>
  <c r="V502" i="3" s="1"/>
  <c r="U501" i="3"/>
  <c r="T501" i="3"/>
  <c r="V501" i="3" s="1"/>
  <c r="U500" i="3"/>
  <c r="T500" i="3"/>
  <c r="V500" i="3" s="1"/>
  <c r="U499" i="3"/>
  <c r="T499" i="3"/>
  <c r="V499" i="3" s="1"/>
  <c r="V498" i="3"/>
  <c r="U498" i="3"/>
  <c r="T498" i="3"/>
  <c r="V497" i="3"/>
  <c r="U497" i="3"/>
  <c r="T497" i="3"/>
  <c r="U496" i="3"/>
  <c r="T496" i="3"/>
  <c r="V496" i="3" s="1"/>
  <c r="U495" i="3"/>
  <c r="T495" i="3"/>
  <c r="V495" i="3" s="1"/>
  <c r="U494" i="3"/>
  <c r="T494" i="3"/>
  <c r="V494" i="3" s="1"/>
  <c r="V493" i="3"/>
  <c r="U493" i="3"/>
  <c r="T493" i="3"/>
  <c r="V492" i="3"/>
  <c r="U492" i="3"/>
  <c r="T492" i="3"/>
  <c r="U491" i="3"/>
  <c r="T491" i="3"/>
  <c r="V491" i="3" s="1"/>
  <c r="U490" i="3"/>
  <c r="T490" i="3"/>
  <c r="V490" i="3" s="1"/>
  <c r="U489" i="3"/>
  <c r="T489" i="3"/>
  <c r="V489" i="3" s="1"/>
  <c r="U488" i="3"/>
  <c r="T488" i="3"/>
  <c r="V488" i="3" s="1"/>
  <c r="U487" i="3"/>
  <c r="T487" i="3"/>
  <c r="V487" i="3" s="1"/>
  <c r="U486" i="3"/>
  <c r="T486" i="3"/>
  <c r="V486" i="3" s="1"/>
  <c r="U485" i="3"/>
  <c r="T485" i="3"/>
  <c r="V485" i="3" s="1"/>
  <c r="U484" i="3"/>
  <c r="T484" i="3"/>
  <c r="V484" i="3" s="1"/>
  <c r="U483" i="3"/>
  <c r="T483" i="3"/>
  <c r="V483" i="3" s="1"/>
  <c r="V482" i="3"/>
  <c r="U482" i="3"/>
  <c r="T482" i="3"/>
  <c r="V481" i="3"/>
  <c r="U481" i="3"/>
  <c r="T481" i="3"/>
  <c r="U480" i="3"/>
  <c r="T480" i="3"/>
  <c r="V480" i="3" s="1"/>
  <c r="U479" i="3"/>
  <c r="T479" i="3"/>
  <c r="V479" i="3" s="1"/>
  <c r="U478" i="3"/>
  <c r="T478" i="3"/>
  <c r="V478" i="3" s="1"/>
  <c r="V477" i="3"/>
  <c r="U477" i="3"/>
  <c r="T477" i="3"/>
  <c r="V476" i="3"/>
  <c r="U476" i="3"/>
  <c r="T476" i="3"/>
  <c r="U475" i="3"/>
  <c r="T475" i="3"/>
  <c r="V475" i="3" s="1"/>
  <c r="U474" i="3"/>
  <c r="T474" i="3"/>
  <c r="V474" i="3" s="1"/>
  <c r="U473" i="3"/>
  <c r="T473" i="3"/>
  <c r="V473" i="3" s="1"/>
  <c r="U472" i="3"/>
  <c r="T472" i="3"/>
  <c r="V472" i="3" s="1"/>
  <c r="U471" i="3"/>
  <c r="T471" i="3"/>
  <c r="V471" i="3" s="1"/>
  <c r="U470" i="3"/>
  <c r="T470" i="3"/>
  <c r="V470" i="3" s="1"/>
  <c r="U469" i="3"/>
  <c r="T469" i="3"/>
  <c r="V469" i="3" s="1"/>
  <c r="U468" i="3"/>
  <c r="T468" i="3"/>
  <c r="V468" i="3" s="1"/>
  <c r="U467" i="3"/>
  <c r="T467" i="3"/>
  <c r="V467" i="3" s="1"/>
  <c r="V466" i="3"/>
  <c r="U466" i="3"/>
  <c r="T466" i="3"/>
  <c r="V465" i="3"/>
  <c r="U465" i="3"/>
  <c r="T465" i="3"/>
  <c r="U464" i="3"/>
  <c r="T464" i="3"/>
  <c r="V464" i="3" s="1"/>
  <c r="U463" i="3"/>
  <c r="T463" i="3"/>
  <c r="V463" i="3" s="1"/>
  <c r="U462" i="3"/>
  <c r="T462" i="3"/>
  <c r="V462" i="3" s="1"/>
  <c r="V461" i="3"/>
  <c r="U461" i="3"/>
  <c r="T461" i="3"/>
  <c r="V460" i="3"/>
  <c r="U460" i="3"/>
  <c r="T460" i="3"/>
  <c r="U459" i="3"/>
  <c r="T459" i="3"/>
  <c r="V459" i="3" s="1"/>
  <c r="U458" i="3"/>
  <c r="T458" i="3"/>
  <c r="V458" i="3" s="1"/>
  <c r="U457" i="3"/>
  <c r="T457" i="3"/>
  <c r="V457" i="3" s="1"/>
  <c r="U456" i="3"/>
  <c r="T456" i="3"/>
  <c r="V456" i="3" s="1"/>
  <c r="U455" i="3"/>
  <c r="T455" i="3"/>
  <c r="V455" i="3" s="1"/>
  <c r="U454" i="3"/>
  <c r="T454" i="3"/>
  <c r="V454" i="3" s="1"/>
  <c r="U453" i="3"/>
  <c r="T453" i="3"/>
  <c r="V453" i="3" s="1"/>
  <c r="U452" i="3"/>
  <c r="T452" i="3"/>
  <c r="V452" i="3" s="1"/>
  <c r="U451" i="3"/>
  <c r="T451" i="3"/>
  <c r="V451" i="3" s="1"/>
  <c r="V450" i="3"/>
  <c r="U450" i="3"/>
  <c r="T450" i="3"/>
  <c r="V449" i="3"/>
  <c r="U449" i="3"/>
  <c r="T449" i="3"/>
  <c r="U448" i="3"/>
  <c r="T448" i="3"/>
  <c r="V448" i="3" s="1"/>
  <c r="U447" i="3"/>
  <c r="T447" i="3"/>
  <c r="V447" i="3" s="1"/>
  <c r="U446" i="3"/>
  <c r="T446" i="3"/>
  <c r="V446" i="3" s="1"/>
  <c r="V445" i="3"/>
  <c r="U445" i="3"/>
  <c r="T445" i="3"/>
  <c r="V444" i="3"/>
  <c r="U444" i="3"/>
  <c r="T444" i="3"/>
  <c r="U443" i="3"/>
  <c r="T443" i="3"/>
  <c r="V443" i="3" s="1"/>
  <c r="U442" i="3"/>
  <c r="T442" i="3"/>
  <c r="V442" i="3" s="1"/>
  <c r="U441" i="3"/>
  <c r="T441" i="3"/>
  <c r="V441" i="3" s="1"/>
  <c r="U440" i="3"/>
  <c r="T440" i="3"/>
  <c r="V440" i="3" s="1"/>
  <c r="U439" i="3"/>
  <c r="T439" i="3"/>
  <c r="V439" i="3" s="1"/>
  <c r="U438" i="3"/>
  <c r="T438" i="3"/>
  <c r="V438" i="3" s="1"/>
  <c r="U437" i="3"/>
  <c r="T437" i="3"/>
  <c r="V437" i="3" s="1"/>
  <c r="U436" i="3"/>
  <c r="T436" i="3"/>
  <c r="V436" i="3" s="1"/>
  <c r="U435" i="3"/>
  <c r="T435" i="3"/>
  <c r="V435" i="3" s="1"/>
  <c r="V434" i="3"/>
  <c r="U434" i="3"/>
  <c r="T434" i="3"/>
  <c r="V433" i="3"/>
  <c r="U433" i="3"/>
  <c r="T433" i="3"/>
  <c r="U432" i="3"/>
  <c r="T432" i="3"/>
  <c r="V432" i="3" s="1"/>
  <c r="U431" i="3"/>
  <c r="T431" i="3"/>
  <c r="V431" i="3" s="1"/>
  <c r="U430" i="3"/>
  <c r="T430" i="3"/>
  <c r="V430" i="3" s="1"/>
  <c r="V429" i="3"/>
  <c r="U429" i="3"/>
  <c r="T429" i="3"/>
  <c r="V428" i="3"/>
  <c r="U428" i="3"/>
  <c r="T428" i="3"/>
  <c r="U427" i="3"/>
  <c r="T427" i="3"/>
  <c r="V427" i="3" s="1"/>
  <c r="U426" i="3"/>
  <c r="T426" i="3"/>
  <c r="V426" i="3" s="1"/>
  <c r="U425" i="3"/>
  <c r="T425" i="3"/>
  <c r="V425" i="3" s="1"/>
  <c r="U424" i="3"/>
  <c r="T424" i="3"/>
  <c r="V424" i="3" s="1"/>
  <c r="U423" i="3"/>
  <c r="T423" i="3"/>
  <c r="V423" i="3" s="1"/>
  <c r="U422" i="3"/>
  <c r="T422" i="3"/>
  <c r="V422" i="3" s="1"/>
  <c r="U421" i="3"/>
  <c r="T421" i="3"/>
  <c r="V421" i="3" s="1"/>
  <c r="U420" i="3"/>
  <c r="T420" i="3"/>
  <c r="V420" i="3" s="1"/>
  <c r="U419" i="3"/>
  <c r="T419" i="3"/>
  <c r="V419" i="3" s="1"/>
  <c r="V418" i="3"/>
  <c r="U418" i="3"/>
  <c r="T418" i="3"/>
  <c r="V417" i="3"/>
  <c r="U417" i="3"/>
  <c r="T417" i="3"/>
  <c r="U416" i="3"/>
  <c r="T416" i="3"/>
  <c r="V416" i="3" s="1"/>
  <c r="U415" i="3"/>
  <c r="T415" i="3"/>
  <c r="V415" i="3" s="1"/>
  <c r="U414" i="3"/>
  <c r="T414" i="3"/>
  <c r="V414" i="3" s="1"/>
  <c r="V413" i="3"/>
  <c r="U413" i="3"/>
  <c r="T413" i="3"/>
  <c r="V412" i="3"/>
  <c r="U412" i="3"/>
  <c r="T412" i="3"/>
  <c r="U411" i="3"/>
  <c r="T411" i="3"/>
  <c r="V411" i="3" s="1"/>
  <c r="U410" i="3"/>
  <c r="T410" i="3"/>
  <c r="V410" i="3" s="1"/>
  <c r="U409" i="3"/>
  <c r="T409" i="3"/>
  <c r="V409" i="3" s="1"/>
  <c r="U408" i="3"/>
  <c r="T408" i="3"/>
  <c r="V408" i="3" s="1"/>
  <c r="U407" i="3"/>
  <c r="T407" i="3"/>
  <c r="V407" i="3" s="1"/>
  <c r="U406" i="3"/>
  <c r="T406" i="3"/>
  <c r="V406" i="3" s="1"/>
  <c r="U405" i="3"/>
  <c r="T405" i="3"/>
  <c r="V405" i="3" s="1"/>
  <c r="U404" i="3"/>
  <c r="T404" i="3"/>
  <c r="V404" i="3" s="1"/>
  <c r="U403" i="3"/>
  <c r="T403" i="3"/>
  <c r="V403" i="3" s="1"/>
  <c r="V402" i="3"/>
  <c r="U402" i="3"/>
  <c r="T402" i="3"/>
  <c r="V401" i="3"/>
  <c r="U401" i="3"/>
  <c r="T401" i="3"/>
  <c r="U400" i="3"/>
  <c r="T400" i="3"/>
  <c r="V400" i="3" s="1"/>
  <c r="U399" i="3"/>
  <c r="T399" i="3"/>
  <c r="V399" i="3" s="1"/>
  <c r="U398" i="3"/>
  <c r="T398" i="3"/>
  <c r="V398" i="3" s="1"/>
  <c r="V397" i="3"/>
  <c r="U397" i="3"/>
  <c r="T397" i="3"/>
  <c r="V396" i="3"/>
  <c r="U396" i="3"/>
  <c r="T396" i="3"/>
  <c r="U395" i="3"/>
  <c r="T395" i="3"/>
  <c r="V395" i="3" s="1"/>
  <c r="U394" i="3"/>
  <c r="T394" i="3"/>
  <c r="V394" i="3" s="1"/>
  <c r="U393" i="3"/>
  <c r="T393" i="3"/>
  <c r="V393" i="3" s="1"/>
  <c r="U392" i="3"/>
  <c r="T392" i="3"/>
  <c r="V392" i="3" s="1"/>
  <c r="U391" i="3"/>
  <c r="T391" i="3"/>
  <c r="V391" i="3" s="1"/>
  <c r="U390" i="3"/>
  <c r="T390" i="3"/>
  <c r="V390" i="3" s="1"/>
  <c r="U389" i="3"/>
  <c r="T389" i="3"/>
  <c r="V389" i="3" s="1"/>
  <c r="U388" i="3"/>
  <c r="T388" i="3"/>
  <c r="V388" i="3" s="1"/>
  <c r="U387" i="3"/>
  <c r="T387" i="3"/>
  <c r="V387" i="3" s="1"/>
  <c r="V386" i="3"/>
  <c r="U386" i="3"/>
  <c r="T386" i="3"/>
  <c r="V385" i="3"/>
  <c r="U385" i="3"/>
  <c r="T385" i="3"/>
  <c r="U384" i="3"/>
  <c r="T384" i="3"/>
  <c r="V384" i="3" s="1"/>
  <c r="U383" i="3"/>
  <c r="T383" i="3"/>
  <c r="V383" i="3" s="1"/>
  <c r="U382" i="3"/>
  <c r="T382" i="3"/>
  <c r="V382" i="3" s="1"/>
  <c r="V381" i="3"/>
  <c r="U381" i="3"/>
  <c r="T381" i="3"/>
  <c r="V380" i="3"/>
  <c r="U380" i="3"/>
  <c r="T380" i="3"/>
  <c r="U379" i="3"/>
  <c r="T379" i="3"/>
  <c r="V379" i="3" s="1"/>
  <c r="U378" i="3"/>
  <c r="T378" i="3"/>
  <c r="V378" i="3" s="1"/>
  <c r="U377" i="3"/>
  <c r="T377" i="3"/>
  <c r="V377" i="3" s="1"/>
  <c r="U376" i="3"/>
  <c r="T376" i="3"/>
  <c r="V376" i="3" s="1"/>
  <c r="U375" i="3"/>
  <c r="T375" i="3"/>
  <c r="V375" i="3" s="1"/>
  <c r="U374" i="3"/>
  <c r="T374" i="3"/>
  <c r="V374" i="3" s="1"/>
  <c r="U373" i="3"/>
  <c r="T373" i="3"/>
  <c r="V373" i="3" s="1"/>
  <c r="U372" i="3"/>
  <c r="T372" i="3"/>
  <c r="V372" i="3" s="1"/>
  <c r="U371" i="3"/>
  <c r="T371" i="3"/>
  <c r="V371" i="3" s="1"/>
  <c r="V370" i="3"/>
  <c r="U370" i="3"/>
  <c r="T370" i="3"/>
  <c r="V369" i="3"/>
  <c r="U369" i="3"/>
  <c r="T369" i="3"/>
  <c r="U368" i="3"/>
  <c r="T368" i="3"/>
  <c r="V368" i="3" s="1"/>
  <c r="U367" i="3"/>
  <c r="T367" i="3"/>
  <c r="V367" i="3" s="1"/>
  <c r="U366" i="3"/>
  <c r="T366" i="3"/>
  <c r="V366" i="3" s="1"/>
  <c r="V365" i="3"/>
  <c r="U365" i="3"/>
  <c r="T365" i="3"/>
  <c r="V364" i="3"/>
  <c r="U364" i="3"/>
  <c r="T364" i="3"/>
  <c r="U363" i="3"/>
  <c r="T363" i="3"/>
  <c r="V363" i="3" s="1"/>
  <c r="U362" i="3"/>
  <c r="T362" i="3"/>
  <c r="V362" i="3" s="1"/>
  <c r="U361" i="3"/>
  <c r="T361" i="3"/>
  <c r="V361" i="3" s="1"/>
  <c r="U360" i="3"/>
  <c r="T360" i="3"/>
  <c r="V360" i="3" s="1"/>
  <c r="U359" i="3"/>
  <c r="T359" i="3"/>
  <c r="V359" i="3" s="1"/>
  <c r="U358" i="3"/>
  <c r="T358" i="3"/>
  <c r="V358" i="3" s="1"/>
  <c r="U357" i="3"/>
  <c r="T357" i="3"/>
  <c r="V357" i="3" s="1"/>
  <c r="U356" i="3"/>
  <c r="T356" i="3"/>
  <c r="V356" i="3" s="1"/>
  <c r="U355" i="3"/>
  <c r="T355" i="3"/>
  <c r="V355" i="3" s="1"/>
  <c r="V354" i="3"/>
  <c r="U354" i="3"/>
  <c r="T354" i="3"/>
  <c r="V353" i="3"/>
  <c r="U353" i="3"/>
  <c r="T353" i="3"/>
  <c r="U352" i="3"/>
  <c r="T352" i="3"/>
  <c r="V352" i="3" s="1"/>
  <c r="U351" i="3"/>
  <c r="T351" i="3"/>
  <c r="V351" i="3" s="1"/>
  <c r="U350" i="3"/>
  <c r="T350" i="3"/>
  <c r="V350" i="3" s="1"/>
  <c r="V349" i="3"/>
  <c r="U349" i="3"/>
  <c r="T349" i="3"/>
  <c r="V348" i="3"/>
  <c r="U348" i="3"/>
  <c r="T348" i="3"/>
  <c r="U347" i="3"/>
  <c r="T347" i="3"/>
  <c r="V347" i="3" s="1"/>
  <c r="U346" i="3"/>
  <c r="T346" i="3"/>
  <c r="V346" i="3" s="1"/>
  <c r="U345" i="3"/>
  <c r="T345" i="3"/>
  <c r="V345" i="3" s="1"/>
  <c r="U344" i="3"/>
  <c r="T344" i="3"/>
  <c r="V344" i="3" s="1"/>
  <c r="U343" i="3"/>
  <c r="T343" i="3"/>
  <c r="V343" i="3" s="1"/>
  <c r="U342" i="3"/>
  <c r="T342" i="3"/>
  <c r="V342" i="3" s="1"/>
  <c r="U341" i="3"/>
  <c r="T341" i="3"/>
  <c r="V341" i="3" s="1"/>
  <c r="U340" i="3"/>
  <c r="T340" i="3"/>
  <c r="V340" i="3" s="1"/>
  <c r="U339" i="3"/>
  <c r="T339" i="3"/>
  <c r="V339" i="3" s="1"/>
  <c r="V338" i="3"/>
  <c r="U338" i="3"/>
  <c r="T338" i="3"/>
  <c r="V337" i="3"/>
  <c r="U337" i="3"/>
  <c r="T337" i="3"/>
  <c r="U336" i="3"/>
  <c r="T336" i="3"/>
  <c r="V336" i="3" s="1"/>
  <c r="U335" i="3"/>
  <c r="T335" i="3"/>
  <c r="V335" i="3" s="1"/>
  <c r="U334" i="3"/>
  <c r="T334" i="3"/>
  <c r="V334" i="3" s="1"/>
  <c r="V333" i="3"/>
  <c r="U333" i="3"/>
  <c r="T333" i="3"/>
  <c r="V332" i="3"/>
  <c r="U332" i="3"/>
  <c r="T332" i="3"/>
  <c r="U331" i="3"/>
  <c r="T331" i="3"/>
  <c r="V331" i="3" s="1"/>
  <c r="U330" i="3"/>
  <c r="T330" i="3"/>
  <c r="V330" i="3" s="1"/>
  <c r="U329" i="3"/>
  <c r="T329" i="3"/>
  <c r="V329" i="3" s="1"/>
  <c r="U328" i="3"/>
  <c r="T328" i="3"/>
  <c r="V328" i="3" s="1"/>
  <c r="U327" i="3"/>
  <c r="T327" i="3"/>
  <c r="V327" i="3" s="1"/>
  <c r="U326" i="3"/>
  <c r="T326" i="3"/>
  <c r="V326" i="3" s="1"/>
  <c r="U325" i="3"/>
  <c r="T325" i="3"/>
  <c r="V325" i="3" s="1"/>
  <c r="U324" i="3"/>
  <c r="T324" i="3"/>
  <c r="V324" i="3" s="1"/>
  <c r="U323" i="3"/>
  <c r="T323" i="3"/>
  <c r="V323" i="3" s="1"/>
  <c r="V322" i="3"/>
  <c r="U322" i="3"/>
  <c r="T322" i="3"/>
  <c r="V321" i="3"/>
  <c r="U321" i="3"/>
  <c r="T321" i="3"/>
  <c r="U320" i="3"/>
  <c r="T320" i="3"/>
  <c r="V320" i="3" s="1"/>
  <c r="U319" i="3"/>
  <c r="T319" i="3"/>
  <c r="V319" i="3" s="1"/>
  <c r="U318" i="3"/>
  <c r="T318" i="3"/>
  <c r="V318" i="3" s="1"/>
  <c r="V317" i="3"/>
  <c r="U317" i="3"/>
  <c r="T317" i="3"/>
  <c r="V316" i="3"/>
  <c r="U316" i="3"/>
  <c r="T316" i="3"/>
  <c r="U315" i="3"/>
  <c r="T315" i="3"/>
  <c r="V315" i="3" s="1"/>
  <c r="U314" i="3"/>
  <c r="T314" i="3"/>
  <c r="V314" i="3" s="1"/>
  <c r="U313" i="3"/>
  <c r="T313" i="3"/>
  <c r="V313" i="3" s="1"/>
  <c r="U312" i="3"/>
  <c r="T312" i="3"/>
  <c r="V312" i="3" s="1"/>
  <c r="U311" i="3"/>
  <c r="T311" i="3"/>
  <c r="V311" i="3" s="1"/>
  <c r="U310" i="3"/>
  <c r="T310" i="3"/>
  <c r="V310" i="3" s="1"/>
  <c r="U309" i="3"/>
  <c r="T309" i="3"/>
  <c r="V309" i="3" s="1"/>
  <c r="U308" i="3"/>
  <c r="T308" i="3"/>
  <c r="V308" i="3" s="1"/>
  <c r="U307" i="3"/>
  <c r="T307" i="3"/>
  <c r="V307" i="3" s="1"/>
  <c r="V306" i="3"/>
  <c r="U306" i="3"/>
  <c r="T306" i="3"/>
  <c r="V305" i="3"/>
  <c r="U305" i="3"/>
  <c r="T305" i="3"/>
  <c r="U304" i="3"/>
  <c r="T304" i="3"/>
  <c r="V304" i="3" s="1"/>
  <c r="U303" i="3"/>
  <c r="T303" i="3"/>
  <c r="V303" i="3" s="1"/>
  <c r="U302" i="3"/>
  <c r="T302" i="3"/>
  <c r="V302" i="3" s="1"/>
  <c r="V301" i="3"/>
  <c r="U301" i="3"/>
  <c r="T301" i="3"/>
  <c r="V300" i="3"/>
  <c r="U300" i="3"/>
  <c r="T300" i="3"/>
  <c r="U299" i="3"/>
  <c r="T299" i="3"/>
  <c r="V299" i="3" s="1"/>
  <c r="U298" i="3"/>
  <c r="T298" i="3"/>
  <c r="V298" i="3" s="1"/>
  <c r="U297" i="3"/>
  <c r="T297" i="3"/>
  <c r="V297" i="3" s="1"/>
  <c r="U296" i="3"/>
  <c r="T296" i="3"/>
  <c r="V296" i="3" s="1"/>
  <c r="U295" i="3"/>
  <c r="T295" i="3"/>
  <c r="V295" i="3" s="1"/>
  <c r="U294" i="3"/>
  <c r="T294" i="3"/>
  <c r="V294" i="3" s="1"/>
  <c r="U293" i="3"/>
  <c r="T293" i="3"/>
  <c r="V293" i="3" s="1"/>
  <c r="U292" i="3"/>
  <c r="T292" i="3"/>
  <c r="V292" i="3" s="1"/>
  <c r="U291" i="3"/>
  <c r="T291" i="3"/>
  <c r="V291" i="3" s="1"/>
  <c r="V290" i="3"/>
  <c r="U290" i="3"/>
  <c r="T290" i="3"/>
  <c r="V289" i="3"/>
  <c r="U289" i="3"/>
  <c r="T289" i="3"/>
  <c r="U288" i="3"/>
  <c r="T288" i="3"/>
  <c r="V288" i="3" s="1"/>
  <c r="U287" i="3"/>
  <c r="T287" i="3"/>
  <c r="V287" i="3" s="1"/>
  <c r="U286" i="3"/>
  <c r="T286" i="3"/>
  <c r="V286" i="3" s="1"/>
  <c r="V285" i="3"/>
  <c r="U285" i="3"/>
  <c r="T285" i="3"/>
  <c r="V284" i="3"/>
  <c r="U284" i="3"/>
  <c r="T284" i="3"/>
  <c r="U283" i="3"/>
  <c r="T283" i="3"/>
  <c r="V283" i="3" s="1"/>
  <c r="U282" i="3"/>
  <c r="T282" i="3"/>
  <c r="V282" i="3" s="1"/>
  <c r="U281" i="3"/>
  <c r="T281" i="3"/>
  <c r="V281" i="3" s="1"/>
  <c r="U280" i="3"/>
  <c r="T280" i="3"/>
  <c r="V280" i="3" s="1"/>
  <c r="U279" i="3"/>
  <c r="T279" i="3"/>
  <c r="V279" i="3" s="1"/>
  <c r="U278" i="3"/>
  <c r="T278" i="3"/>
  <c r="V278" i="3" s="1"/>
  <c r="U277" i="3"/>
  <c r="T277" i="3"/>
  <c r="V277" i="3" s="1"/>
  <c r="U276" i="3"/>
  <c r="T276" i="3"/>
  <c r="V276" i="3" s="1"/>
  <c r="U275" i="3"/>
  <c r="T275" i="3"/>
  <c r="V275" i="3" s="1"/>
  <c r="V274" i="3"/>
  <c r="U274" i="3"/>
  <c r="T274" i="3"/>
  <c r="V273" i="3"/>
  <c r="U273" i="3"/>
  <c r="T273" i="3"/>
  <c r="U272" i="3"/>
  <c r="T272" i="3"/>
  <c r="V272" i="3" s="1"/>
  <c r="U271" i="3"/>
  <c r="T271" i="3"/>
  <c r="V271" i="3" s="1"/>
  <c r="U270" i="3"/>
  <c r="T270" i="3"/>
  <c r="V270" i="3" s="1"/>
  <c r="V269" i="3"/>
  <c r="U269" i="3"/>
  <c r="T269" i="3"/>
  <c r="V268" i="3"/>
  <c r="U268" i="3"/>
  <c r="T268" i="3"/>
  <c r="U267" i="3"/>
  <c r="T267" i="3"/>
  <c r="V267" i="3" s="1"/>
  <c r="U266" i="3"/>
  <c r="T266" i="3"/>
  <c r="V266" i="3" s="1"/>
  <c r="U265" i="3"/>
  <c r="T265" i="3"/>
  <c r="V265" i="3" s="1"/>
  <c r="U264" i="3"/>
  <c r="T264" i="3"/>
  <c r="V264" i="3" s="1"/>
  <c r="U263" i="3"/>
  <c r="T263" i="3"/>
  <c r="V263" i="3" s="1"/>
  <c r="U262" i="3"/>
  <c r="T262" i="3"/>
  <c r="V262" i="3" s="1"/>
  <c r="U261" i="3"/>
  <c r="T261" i="3"/>
  <c r="V261" i="3" s="1"/>
  <c r="U260" i="3"/>
  <c r="T260" i="3"/>
  <c r="V260" i="3" s="1"/>
  <c r="U259" i="3"/>
  <c r="T259" i="3"/>
  <c r="V259" i="3" s="1"/>
  <c r="V258" i="3"/>
  <c r="U258" i="3"/>
  <c r="T258" i="3"/>
  <c r="V257" i="3"/>
  <c r="U257" i="3"/>
  <c r="T257" i="3"/>
  <c r="U256" i="3"/>
  <c r="T256" i="3"/>
  <c r="V256" i="3" s="1"/>
  <c r="U255" i="3"/>
  <c r="T255" i="3"/>
  <c r="V255" i="3" s="1"/>
  <c r="U254" i="3"/>
  <c r="T254" i="3"/>
  <c r="V254" i="3" s="1"/>
  <c r="V253" i="3"/>
  <c r="U253" i="3"/>
  <c r="T253" i="3"/>
  <c r="V252" i="3"/>
  <c r="U252" i="3"/>
  <c r="T252" i="3"/>
  <c r="U251" i="3"/>
  <c r="T251" i="3"/>
  <c r="V251" i="3" s="1"/>
  <c r="U250" i="3"/>
  <c r="T250" i="3"/>
  <c r="V250" i="3" s="1"/>
  <c r="U249" i="3"/>
  <c r="T249" i="3"/>
  <c r="V249" i="3" s="1"/>
  <c r="U248" i="3"/>
  <c r="T248" i="3"/>
  <c r="V248" i="3" s="1"/>
  <c r="U247" i="3"/>
  <c r="T247" i="3"/>
  <c r="V247" i="3" s="1"/>
  <c r="U246" i="3"/>
  <c r="T246" i="3"/>
  <c r="V246" i="3" s="1"/>
  <c r="U245" i="3"/>
  <c r="T245" i="3"/>
  <c r="V245" i="3" s="1"/>
  <c r="U244" i="3"/>
  <c r="T244" i="3"/>
  <c r="V244" i="3" s="1"/>
  <c r="U243" i="3"/>
  <c r="T243" i="3"/>
  <c r="V243" i="3" s="1"/>
  <c r="V242" i="3"/>
  <c r="U242" i="3"/>
  <c r="T242" i="3"/>
  <c r="V241" i="3"/>
  <c r="U241" i="3"/>
  <c r="T241" i="3"/>
  <c r="U240" i="3"/>
  <c r="T240" i="3"/>
  <c r="V240" i="3" s="1"/>
  <c r="U239" i="3"/>
  <c r="T239" i="3"/>
  <c r="V239" i="3" s="1"/>
  <c r="U238" i="3"/>
  <c r="T238" i="3"/>
  <c r="V238" i="3" s="1"/>
  <c r="V237" i="3"/>
  <c r="U237" i="3"/>
  <c r="T237" i="3"/>
  <c r="V236" i="3"/>
  <c r="U236" i="3"/>
  <c r="T236" i="3"/>
  <c r="U235" i="3"/>
  <c r="T235" i="3"/>
  <c r="V235" i="3" s="1"/>
  <c r="U234" i="3"/>
  <c r="T234" i="3"/>
  <c r="V234" i="3" s="1"/>
  <c r="U233" i="3"/>
  <c r="T233" i="3"/>
  <c r="V233" i="3" s="1"/>
  <c r="U232" i="3"/>
  <c r="T232" i="3"/>
  <c r="V232" i="3" s="1"/>
  <c r="U231" i="3"/>
  <c r="T231" i="3"/>
  <c r="V231" i="3" s="1"/>
  <c r="U230" i="3"/>
  <c r="T230" i="3"/>
  <c r="V230" i="3" s="1"/>
  <c r="U229" i="3"/>
  <c r="T229" i="3"/>
  <c r="V229" i="3" s="1"/>
  <c r="U228" i="3"/>
  <c r="T228" i="3"/>
  <c r="V228" i="3" s="1"/>
  <c r="U227" i="3"/>
  <c r="T227" i="3"/>
  <c r="V227" i="3" s="1"/>
  <c r="V226" i="3"/>
  <c r="U226" i="3"/>
  <c r="T226" i="3"/>
  <c r="V225" i="3"/>
  <c r="U225" i="3"/>
  <c r="T225" i="3"/>
  <c r="U224" i="3"/>
  <c r="T224" i="3"/>
  <c r="V224" i="3" s="1"/>
  <c r="U223" i="3"/>
  <c r="T223" i="3"/>
  <c r="V223" i="3" s="1"/>
  <c r="U222" i="3"/>
  <c r="T222" i="3"/>
  <c r="V222" i="3" s="1"/>
  <c r="V221" i="3"/>
  <c r="U221" i="3"/>
  <c r="T221" i="3"/>
  <c r="V220" i="3"/>
  <c r="U220" i="3"/>
  <c r="T220" i="3"/>
  <c r="U219" i="3"/>
  <c r="T219" i="3"/>
  <c r="V219" i="3" s="1"/>
  <c r="U218" i="3"/>
  <c r="T218" i="3"/>
  <c r="V218" i="3" s="1"/>
  <c r="U217" i="3"/>
  <c r="T217" i="3"/>
  <c r="V217" i="3" s="1"/>
  <c r="U216" i="3"/>
  <c r="T216" i="3"/>
  <c r="V216" i="3" s="1"/>
  <c r="U215" i="3"/>
  <c r="T215" i="3"/>
  <c r="V215" i="3" s="1"/>
  <c r="U214" i="3"/>
  <c r="T214" i="3"/>
  <c r="V214" i="3" s="1"/>
  <c r="U213" i="3"/>
  <c r="T213" i="3"/>
  <c r="V213" i="3" s="1"/>
  <c r="U212" i="3"/>
  <c r="T212" i="3"/>
  <c r="V212" i="3" s="1"/>
  <c r="U211" i="3"/>
  <c r="T211" i="3"/>
  <c r="V211" i="3" s="1"/>
  <c r="V210" i="3"/>
  <c r="U210" i="3"/>
  <c r="T210" i="3"/>
  <c r="V209" i="3"/>
  <c r="U209" i="3"/>
  <c r="T209" i="3"/>
  <c r="U208" i="3"/>
  <c r="T208" i="3"/>
  <c r="V208" i="3" s="1"/>
  <c r="U207" i="3"/>
  <c r="T207" i="3"/>
  <c r="V207" i="3" s="1"/>
  <c r="U206" i="3"/>
  <c r="T206" i="3"/>
  <c r="V206" i="3" s="1"/>
  <c r="V205" i="3"/>
  <c r="U205" i="3"/>
  <c r="T205" i="3"/>
  <c r="V204" i="3"/>
  <c r="U204" i="3"/>
  <c r="T204" i="3"/>
  <c r="U203" i="3"/>
  <c r="T203" i="3"/>
  <c r="V203" i="3" s="1"/>
  <c r="U202" i="3"/>
  <c r="T202" i="3"/>
  <c r="V202" i="3" s="1"/>
  <c r="U201" i="3"/>
  <c r="T201" i="3"/>
  <c r="V201" i="3" s="1"/>
  <c r="U200" i="3"/>
  <c r="T200" i="3"/>
  <c r="V200" i="3" s="1"/>
  <c r="U199" i="3"/>
  <c r="T199" i="3"/>
  <c r="V199" i="3" s="1"/>
  <c r="U198" i="3"/>
  <c r="T198" i="3"/>
  <c r="V198" i="3" s="1"/>
  <c r="U197" i="3"/>
  <c r="T197" i="3"/>
  <c r="V197" i="3" s="1"/>
  <c r="U196" i="3"/>
  <c r="T196" i="3"/>
  <c r="V196" i="3" s="1"/>
  <c r="U195" i="3"/>
  <c r="T195" i="3"/>
  <c r="V195" i="3" s="1"/>
  <c r="V194" i="3"/>
  <c r="U194" i="3"/>
  <c r="T194" i="3"/>
  <c r="V193" i="3"/>
  <c r="U193" i="3"/>
  <c r="T193" i="3"/>
  <c r="U192" i="3"/>
  <c r="T192" i="3"/>
  <c r="V192" i="3" s="1"/>
  <c r="U191" i="3"/>
  <c r="T191" i="3"/>
  <c r="V191" i="3" s="1"/>
  <c r="U190" i="3"/>
  <c r="T190" i="3"/>
  <c r="V190" i="3" s="1"/>
  <c r="V189" i="3"/>
  <c r="U189" i="3"/>
  <c r="T189" i="3"/>
  <c r="V188" i="3"/>
  <c r="U188" i="3"/>
  <c r="T188" i="3"/>
  <c r="U187" i="3"/>
  <c r="T187" i="3"/>
  <c r="V187" i="3" s="1"/>
  <c r="U186" i="3"/>
  <c r="T186" i="3"/>
  <c r="V186" i="3" s="1"/>
  <c r="U185" i="3"/>
  <c r="T185" i="3"/>
  <c r="V185" i="3" s="1"/>
  <c r="U184" i="3"/>
  <c r="T184" i="3"/>
  <c r="V184" i="3" s="1"/>
  <c r="U183" i="3"/>
  <c r="T183" i="3"/>
  <c r="V183" i="3" s="1"/>
  <c r="U182" i="3"/>
  <c r="T182" i="3"/>
  <c r="V182" i="3" s="1"/>
  <c r="U181" i="3"/>
  <c r="T181" i="3"/>
  <c r="V181" i="3" s="1"/>
  <c r="U180" i="3"/>
  <c r="T180" i="3"/>
  <c r="V180" i="3" s="1"/>
  <c r="U179" i="3"/>
  <c r="T179" i="3"/>
  <c r="V179" i="3" s="1"/>
  <c r="V178" i="3"/>
  <c r="U178" i="3"/>
  <c r="T178" i="3"/>
  <c r="V177" i="3"/>
  <c r="U177" i="3"/>
  <c r="T177" i="3"/>
  <c r="U176" i="3"/>
  <c r="T176" i="3"/>
  <c r="V176" i="3" s="1"/>
  <c r="U175" i="3"/>
  <c r="T175" i="3"/>
  <c r="V175" i="3" s="1"/>
  <c r="U174" i="3"/>
  <c r="T174" i="3"/>
  <c r="V174" i="3" s="1"/>
  <c r="V173" i="3"/>
  <c r="U173" i="3"/>
  <c r="T173" i="3"/>
  <c r="V172" i="3"/>
  <c r="U172" i="3"/>
  <c r="T172" i="3"/>
  <c r="U171" i="3"/>
  <c r="T171" i="3"/>
  <c r="V171" i="3" s="1"/>
  <c r="U170" i="3"/>
  <c r="T170" i="3"/>
  <c r="V170" i="3" s="1"/>
  <c r="U169" i="3"/>
  <c r="T169" i="3"/>
  <c r="V169" i="3" s="1"/>
  <c r="U168" i="3"/>
  <c r="T168" i="3"/>
  <c r="V168" i="3" s="1"/>
  <c r="U167" i="3"/>
  <c r="T167" i="3"/>
  <c r="V167" i="3" s="1"/>
  <c r="U166" i="3"/>
  <c r="T166" i="3"/>
  <c r="V166" i="3" s="1"/>
  <c r="U165" i="3"/>
  <c r="T165" i="3"/>
  <c r="V165" i="3" s="1"/>
  <c r="U164" i="3"/>
  <c r="T164" i="3"/>
  <c r="V164" i="3" s="1"/>
  <c r="U163" i="3"/>
  <c r="T163" i="3"/>
  <c r="V163" i="3" s="1"/>
  <c r="V162" i="3"/>
  <c r="U162" i="3"/>
  <c r="T162" i="3"/>
  <c r="V161" i="3"/>
  <c r="U161" i="3"/>
  <c r="T161" i="3"/>
  <c r="U160" i="3"/>
  <c r="T160" i="3"/>
  <c r="V160" i="3" s="1"/>
  <c r="U159" i="3"/>
  <c r="T159" i="3"/>
  <c r="V159" i="3" s="1"/>
  <c r="U158" i="3"/>
  <c r="T158" i="3"/>
  <c r="V158" i="3" s="1"/>
  <c r="V157" i="3"/>
  <c r="U157" i="3"/>
  <c r="T157" i="3"/>
  <c r="V156" i="3"/>
  <c r="U156" i="3"/>
  <c r="T156" i="3"/>
  <c r="U155" i="3"/>
  <c r="T155" i="3"/>
  <c r="V155" i="3" s="1"/>
  <c r="U154" i="3"/>
  <c r="T154" i="3"/>
  <c r="V154" i="3" s="1"/>
  <c r="U153" i="3"/>
  <c r="T153" i="3"/>
  <c r="V153" i="3" s="1"/>
  <c r="U152" i="3"/>
  <c r="T152" i="3"/>
  <c r="V152" i="3" s="1"/>
  <c r="U151" i="3"/>
  <c r="T151" i="3"/>
  <c r="V151" i="3" s="1"/>
  <c r="U150" i="3"/>
  <c r="T150" i="3"/>
  <c r="V150" i="3" s="1"/>
  <c r="V149" i="3"/>
  <c r="U149" i="3"/>
  <c r="T149" i="3"/>
  <c r="U148" i="3"/>
  <c r="T148" i="3"/>
  <c r="V148" i="3" s="1"/>
  <c r="U147" i="3"/>
  <c r="T147" i="3"/>
  <c r="V147" i="3" s="1"/>
  <c r="V146" i="3"/>
  <c r="U146" i="3"/>
  <c r="T146" i="3"/>
  <c r="U145" i="3"/>
  <c r="T145" i="3"/>
  <c r="V145" i="3" s="1"/>
  <c r="U144" i="3"/>
  <c r="T144" i="3"/>
  <c r="V144" i="3" s="1"/>
  <c r="U143" i="3"/>
  <c r="T143" i="3"/>
  <c r="V143" i="3" s="1"/>
  <c r="U142" i="3"/>
  <c r="T142" i="3"/>
  <c r="V142" i="3" s="1"/>
  <c r="V141" i="3"/>
  <c r="U141" i="3"/>
  <c r="T141" i="3"/>
  <c r="U140" i="3"/>
  <c r="T140" i="3"/>
  <c r="V140" i="3" s="1"/>
  <c r="U139" i="3"/>
  <c r="T139" i="3"/>
  <c r="V139" i="3" s="1"/>
  <c r="U138" i="3"/>
  <c r="T138" i="3"/>
  <c r="V138" i="3" s="1"/>
  <c r="U137" i="3"/>
  <c r="T137" i="3"/>
  <c r="V137" i="3" s="1"/>
  <c r="U136" i="3"/>
  <c r="T136" i="3"/>
  <c r="V136" i="3" s="1"/>
  <c r="U135" i="3"/>
  <c r="T135" i="3"/>
  <c r="V135" i="3" s="1"/>
  <c r="U134" i="3"/>
  <c r="T134" i="3"/>
  <c r="V134" i="3" s="1"/>
  <c r="U133" i="3"/>
  <c r="T133" i="3"/>
  <c r="V133" i="3" s="1"/>
  <c r="U132" i="3"/>
  <c r="T132" i="3"/>
  <c r="V132" i="3" s="1"/>
  <c r="U131" i="3"/>
  <c r="T131" i="3"/>
  <c r="V131" i="3" s="1"/>
  <c r="V130" i="3"/>
  <c r="U130" i="3"/>
  <c r="T130" i="3"/>
  <c r="V129" i="3"/>
  <c r="U129" i="3"/>
  <c r="T129" i="3"/>
  <c r="U128" i="3"/>
  <c r="T128" i="3"/>
  <c r="V128" i="3" s="1"/>
  <c r="U127" i="3"/>
  <c r="T127" i="3"/>
  <c r="V127" i="3" s="1"/>
  <c r="U126" i="3"/>
  <c r="T126" i="3"/>
  <c r="V126" i="3" s="1"/>
  <c r="V125" i="3"/>
  <c r="U125" i="3"/>
  <c r="T125" i="3"/>
  <c r="V124" i="3"/>
  <c r="U124" i="3"/>
  <c r="T124" i="3"/>
  <c r="U123" i="3"/>
  <c r="T123" i="3"/>
  <c r="V123" i="3" s="1"/>
  <c r="U122" i="3"/>
  <c r="T122" i="3"/>
  <c r="V122" i="3" s="1"/>
  <c r="U121" i="3"/>
  <c r="T121" i="3"/>
  <c r="V121" i="3" s="1"/>
  <c r="V120" i="3"/>
  <c r="U120" i="3"/>
  <c r="T120" i="3"/>
  <c r="U119" i="3"/>
  <c r="T119" i="3"/>
  <c r="V119" i="3" s="1"/>
  <c r="U118" i="3"/>
  <c r="T118" i="3"/>
  <c r="V118" i="3" s="1"/>
  <c r="V117" i="3"/>
  <c r="U117" i="3"/>
  <c r="T117" i="3"/>
  <c r="U116" i="3"/>
  <c r="T116" i="3"/>
  <c r="V116" i="3" s="1"/>
  <c r="U115" i="3"/>
  <c r="T115" i="3"/>
  <c r="V115" i="3" s="1"/>
  <c r="V114" i="3"/>
  <c r="U114" i="3"/>
  <c r="T114" i="3"/>
  <c r="U113" i="3"/>
  <c r="T113" i="3"/>
  <c r="V113" i="3" s="1"/>
  <c r="U112" i="3"/>
  <c r="T112" i="3"/>
  <c r="V112" i="3" s="1"/>
  <c r="U111" i="3"/>
  <c r="T111" i="3"/>
  <c r="V111" i="3" s="1"/>
  <c r="U110" i="3"/>
  <c r="T110" i="3"/>
  <c r="V110" i="3" s="1"/>
  <c r="V109" i="3"/>
  <c r="U109" i="3"/>
  <c r="T109" i="3"/>
  <c r="U108" i="3"/>
  <c r="T108" i="3"/>
  <c r="V108" i="3" s="1"/>
  <c r="U107" i="3"/>
  <c r="T107" i="3"/>
  <c r="V107" i="3" s="1"/>
  <c r="U106" i="3"/>
  <c r="T106" i="3"/>
  <c r="V106" i="3" s="1"/>
  <c r="U105" i="3"/>
  <c r="T105" i="3"/>
  <c r="V105" i="3" s="1"/>
  <c r="U104" i="3"/>
  <c r="T104" i="3"/>
  <c r="V104" i="3" s="1"/>
  <c r="U103" i="3"/>
  <c r="T103" i="3"/>
  <c r="V103" i="3" s="1"/>
  <c r="U102" i="3"/>
  <c r="T102" i="3"/>
  <c r="V102" i="3" s="1"/>
  <c r="U101" i="3"/>
  <c r="T101" i="3"/>
  <c r="V101" i="3" s="1"/>
  <c r="U100" i="3"/>
  <c r="T100" i="3"/>
  <c r="V100" i="3" s="1"/>
  <c r="U99" i="3"/>
  <c r="T99" i="3"/>
  <c r="V99" i="3" s="1"/>
  <c r="V98" i="3"/>
  <c r="U98" i="3"/>
  <c r="T98" i="3"/>
  <c r="U97" i="3"/>
  <c r="T97" i="3"/>
  <c r="V97" i="3" s="1"/>
  <c r="U96" i="3"/>
  <c r="T96" i="3"/>
  <c r="V96" i="3" s="1"/>
  <c r="U95" i="3"/>
  <c r="T95" i="3"/>
  <c r="V95" i="3" s="1"/>
  <c r="U94" i="3"/>
  <c r="T94" i="3"/>
  <c r="V94" i="3" s="1"/>
  <c r="V93" i="3"/>
  <c r="U93" i="3"/>
  <c r="T93" i="3"/>
  <c r="U92" i="3"/>
  <c r="T92" i="3"/>
  <c r="V92" i="3" s="1"/>
  <c r="U91" i="3"/>
  <c r="T91" i="3"/>
  <c r="V91" i="3" s="1"/>
  <c r="U90" i="3"/>
  <c r="T90" i="3"/>
  <c r="V90" i="3" s="1"/>
  <c r="U89" i="3"/>
  <c r="T89" i="3"/>
  <c r="V89" i="3" s="1"/>
  <c r="V88" i="3"/>
  <c r="U88" i="3"/>
  <c r="T88" i="3"/>
  <c r="U87" i="3"/>
  <c r="T87" i="3"/>
  <c r="V87" i="3" s="1"/>
  <c r="U86" i="3"/>
  <c r="T86" i="3"/>
  <c r="V86" i="3" s="1"/>
  <c r="U85" i="3"/>
  <c r="T85" i="3"/>
  <c r="V85" i="3" s="1"/>
  <c r="U84" i="3"/>
  <c r="T84" i="3"/>
  <c r="V84" i="3" s="1"/>
  <c r="U83" i="3"/>
  <c r="T83" i="3"/>
  <c r="V83" i="3" s="1"/>
  <c r="V82" i="3"/>
  <c r="U82" i="3"/>
  <c r="T82" i="3"/>
  <c r="V81" i="3"/>
  <c r="U81" i="3"/>
  <c r="T81" i="3"/>
  <c r="U80" i="3"/>
  <c r="T80" i="3"/>
  <c r="V80" i="3" s="1"/>
  <c r="U79" i="3"/>
  <c r="T79" i="3"/>
  <c r="V79" i="3" s="1"/>
  <c r="U78" i="3"/>
  <c r="T78" i="3"/>
  <c r="V78" i="3" s="1"/>
  <c r="V77" i="3"/>
  <c r="U77" i="3"/>
  <c r="T77" i="3"/>
  <c r="V76" i="3"/>
  <c r="U76" i="3"/>
  <c r="T76" i="3"/>
  <c r="U75" i="3"/>
  <c r="T75" i="3"/>
  <c r="V75" i="3" s="1"/>
  <c r="U74" i="3"/>
  <c r="T74" i="3"/>
  <c r="V74" i="3" s="1"/>
  <c r="U73" i="3"/>
  <c r="T73" i="3"/>
  <c r="V73" i="3" s="1"/>
  <c r="U72" i="3"/>
  <c r="T72" i="3"/>
  <c r="V72" i="3" s="1"/>
  <c r="U71" i="3"/>
  <c r="T71" i="3"/>
  <c r="V71" i="3" s="1"/>
  <c r="U70" i="3"/>
  <c r="T70" i="3"/>
  <c r="V70" i="3" s="1"/>
  <c r="V69" i="3"/>
  <c r="U69" i="3"/>
  <c r="T69" i="3"/>
  <c r="U68" i="3"/>
  <c r="T68" i="3"/>
  <c r="V68" i="3" s="1"/>
  <c r="U67" i="3"/>
  <c r="T67" i="3"/>
  <c r="V67" i="3" s="1"/>
  <c r="V66" i="3"/>
  <c r="U66" i="3"/>
  <c r="T66" i="3"/>
  <c r="U65" i="3"/>
  <c r="T65" i="3"/>
  <c r="V65" i="3" s="1"/>
  <c r="U64" i="3"/>
  <c r="T64" i="3"/>
  <c r="V64" i="3" s="1"/>
  <c r="U63" i="3"/>
  <c r="T63" i="3"/>
  <c r="V63" i="3" s="1"/>
  <c r="U62" i="3"/>
  <c r="T62" i="3"/>
  <c r="V62" i="3" s="1"/>
  <c r="V61" i="3"/>
  <c r="U61" i="3"/>
  <c r="T61" i="3"/>
  <c r="U60" i="3"/>
  <c r="T60" i="3"/>
  <c r="V60" i="3" s="1"/>
  <c r="U59" i="3"/>
  <c r="T59" i="3"/>
  <c r="V59" i="3" s="1"/>
  <c r="U58" i="3"/>
  <c r="T58" i="3"/>
  <c r="V58" i="3" s="1"/>
  <c r="U57" i="3"/>
  <c r="T57" i="3"/>
  <c r="V57" i="3" s="1"/>
  <c r="V56" i="3"/>
  <c r="U56" i="3"/>
  <c r="T56" i="3"/>
  <c r="U55" i="3"/>
  <c r="T55" i="3"/>
  <c r="V55" i="3" s="1"/>
  <c r="U54" i="3"/>
  <c r="T54" i="3"/>
  <c r="V54" i="3" s="1"/>
  <c r="U53" i="3"/>
  <c r="T53" i="3"/>
  <c r="V53" i="3" s="1"/>
  <c r="U52" i="3"/>
  <c r="T52" i="3"/>
  <c r="V52" i="3" s="1"/>
  <c r="U51" i="3"/>
  <c r="T51" i="3"/>
  <c r="V51" i="3" s="1"/>
  <c r="V50" i="3"/>
  <c r="U50" i="3"/>
  <c r="T50" i="3"/>
  <c r="V49" i="3"/>
  <c r="U49" i="3"/>
  <c r="T49" i="3"/>
  <c r="U48" i="3"/>
  <c r="T48" i="3"/>
  <c r="V48" i="3" s="1"/>
  <c r="U47" i="3"/>
  <c r="T47" i="3"/>
  <c r="V47" i="3" s="1"/>
  <c r="U46" i="3"/>
  <c r="T46" i="3"/>
  <c r="V46" i="3" s="1"/>
  <c r="V45" i="3"/>
  <c r="U45" i="3"/>
  <c r="T45" i="3"/>
  <c r="V44" i="3"/>
  <c r="U44" i="3"/>
  <c r="T44" i="3"/>
  <c r="U43" i="3"/>
  <c r="T43" i="3"/>
  <c r="V43" i="3" s="1"/>
  <c r="U42" i="3"/>
  <c r="T42" i="3"/>
  <c r="V42" i="3" s="1"/>
  <c r="U41" i="3"/>
  <c r="T41" i="3"/>
  <c r="V41" i="3" s="1"/>
  <c r="U40" i="3"/>
  <c r="T40" i="3"/>
  <c r="V40" i="3" s="1"/>
  <c r="U39" i="3"/>
  <c r="T39" i="3"/>
  <c r="V39" i="3" s="1"/>
  <c r="U38" i="3"/>
  <c r="T38" i="3"/>
  <c r="V38" i="3" s="1"/>
  <c r="V37" i="3"/>
  <c r="U37" i="3"/>
  <c r="T37" i="3"/>
  <c r="U36" i="3"/>
  <c r="T36" i="3"/>
  <c r="V36" i="3" s="1"/>
  <c r="U35" i="3"/>
  <c r="T35" i="3"/>
  <c r="V35" i="3" s="1"/>
  <c r="V34" i="3"/>
  <c r="U34" i="3"/>
  <c r="T34" i="3"/>
  <c r="U33" i="3"/>
  <c r="T33" i="3"/>
  <c r="V33" i="3" s="1"/>
  <c r="U32" i="3"/>
  <c r="T32" i="3"/>
  <c r="V32" i="3" s="1"/>
  <c r="U31" i="3"/>
  <c r="T31" i="3"/>
  <c r="V31" i="3" s="1"/>
  <c r="U30" i="3"/>
  <c r="T30" i="3"/>
  <c r="V30" i="3" s="1"/>
  <c r="V29" i="3"/>
  <c r="U29" i="3"/>
  <c r="T29" i="3"/>
  <c r="U28" i="3"/>
  <c r="T28" i="3"/>
  <c r="V28" i="3" s="1"/>
  <c r="U27" i="3"/>
  <c r="T27" i="3"/>
  <c r="V27" i="3" s="1"/>
  <c r="M27" i="3"/>
  <c r="U26" i="3"/>
  <c r="T26" i="3"/>
  <c r="V26" i="3" s="1"/>
  <c r="U25" i="3"/>
  <c r="T25" i="3"/>
  <c r="V25" i="3" s="1"/>
  <c r="U24" i="3"/>
  <c r="T24" i="3"/>
  <c r="V24" i="3" s="1"/>
  <c r="U23" i="3"/>
  <c r="T23" i="3"/>
  <c r="V23" i="3" s="1"/>
  <c r="U22" i="3"/>
  <c r="T22" i="3"/>
  <c r="V22" i="3" s="1"/>
  <c r="V21" i="3"/>
  <c r="U21" i="3"/>
  <c r="T21" i="3"/>
  <c r="V20" i="3"/>
  <c r="U20" i="3"/>
  <c r="T20" i="3"/>
  <c r="A2" i="6" l="1"/>
  <c r="Q2000" i="5"/>
  <c r="O2000" i="5"/>
  <c r="M2000" i="5"/>
  <c r="K2000" i="5"/>
  <c r="I2000" i="5"/>
  <c r="G2000" i="5"/>
  <c r="E2000" i="5"/>
  <c r="C2000" i="5"/>
  <c r="B2000" i="5"/>
  <c r="U2000" i="5" s="1"/>
  <c r="A2000" i="5"/>
  <c r="Q1999" i="5"/>
  <c r="P1999" i="5"/>
  <c r="O1999" i="5"/>
  <c r="M1999" i="5"/>
  <c r="L1999" i="5"/>
  <c r="K1999" i="5"/>
  <c r="I1999" i="5"/>
  <c r="H1999" i="5"/>
  <c r="G1999" i="5"/>
  <c r="E1999" i="5"/>
  <c r="D1999" i="5"/>
  <c r="C1999" i="5"/>
  <c r="B1999" i="5"/>
  <c r="U1999" i="5" s="1"/>
  <c r="A1999" i="5"/>
  <c r="O1998" i="5"/>
  <c r="K1998" i="5"/>
  <c r="G1998" i="5"/>
  <c r="C1998" i="5"/>
  <c r="B1998" i="5"/>
  <c r="U1998" i="5" s="1"/>
  <c r="A1998" i="5"/>
  <c r="Q1997" i="5"/>
  <c r="P1997" i="5"/>
  <c r="O1997" i="5"/>
  <c r="M1997" i="5"/>
  <c r="L1997" i="5"/>
  <c r="K1997" i="5"/>
  <c r="I1997" i="5"/>
  <c r="H1997" i="5"/>
  <c r="G1997" i="5"/>
  <c r="E1997" i="5"/>
  <c r="D1997" i="5"/>
  <c r="C1997" i="5"/>
  <c r="B1997" i="5"/>
  <c r="U1997" i="5" s="1"/>
  <c r="A1997" i="5"/>
  <c r="O1996" i="5"/>
  <c r="K1996" i="5"/>
  <c r="G1996" i="5"/>
  <c r="C1996" i="5"/>
  <c r="B1996" i="5"/>
  <c r="U1996" i="5" s="1"/>
  <c r="A1996" i="5"/>
  <c r="Q1995" i="5"/>
  <c r="P1995" i="5"/>
  <c r="O1995" i="5"/>
  <c r="M1995" i="5"/>
  <c r="L1995" i="5"/>
  <c r="K1995" i="5"/>
  <c r="I1995" i="5"/>
  <c r="H1995" i="5"/>
  <c r="G1995" i="5"/>
  <c r="E1995" i="5"/>
  <c r="D1995" i="5"/>
  <c r="C1995" i="5"/>
  <c r="B1995" i="5"/>
  <c r="U1995" i="5" s="1"/>
  <c r="A1995" i="5"/>
  <c r="O1994" i="5"/>
  <c r="G1994" i="5"/>
  <c r="C1994" i="5"/>
  <c r="B1994" i="5"/>
  <c r="U1994" i="5" s="1"/>
  <c r="A1994" i="5"/>
  <c r="Q1993" i="5"/>
  <c r="P1993" i="5"/>
  <c r="O1993" i="5"/>
  <c r="M1993" i="5"/>
  <c r="L1993" i="5"/>
  <c r="K1993" i="5"/>
  <c r="I1993" i="5"/>
  <c r="H1993" i="5"/>
  <c r="G1993" i="5"/>
  <c r="E1993" i="5"/>
  <c r="D1993" i="5"/>
  <c r="C1993" i="5"/>
  <c r="B1993" i="5"/>
  <c r="U1993" i="5" s="1"/>
  <c r="A1993" i="5"/>
  <c r="O1992" i="5"/>
  <c r="G1992" i="5"/>
  <c r="B1992" i="5"/>
  <c r="U1992" i="5" s="1"/>
  <c r="A1992" i="5"/>
  <c r="Q1991" i="5"/>
  <c r="P1991" i="5"/>
  <c r="O1991" i="5"/>
  <c r="M1991" i="5"/>
  <c r="L1991" i="5"/>
  <c r="K1991" i="5"/>
  <c r="I1991" i="5"/>
  <c r="H1991" i="5"/>
  <c r="G1991" i="5"/>
  <c r="E1991" i="5"/>
  <c r="D1991" i="5"/>
  <c r="C1991" i="5"/>
  <c r="B1991" i="5"/>
  <c r="U1991" i="5" s="1"/>
  <c r="A1991" i="5"/>
  <c r="O1990" i="5"/>
  <c r="G1990" i="5"/>
  <c r="B1990" i="5"/>
  <c r="U1990" i="5" s="1"/>
  <c r="A1990" i="5"/>
  <c r="B1989" i="5"/>
  <c r="U1989" i="5" s="1"/>
  <c r="A1989" i="5"/>
  <c r="O1988" i="5"/>
  <c r="B1988" i="5"/>
  <c r="P1988" i="5" s="1"/>
  <c r="A1988" i="5"/>
  <c r="Q1987" i="5"/>
  <c r="L1987" i="5"/>
  <c r="G1987" i="5"/>
  <c r="B1987" i="5"/>
  <c r="A1987" i="5"/>
  <c r="B1986" i="5"/>
  <c r="A1986" i="5"/>
  <c r="B1985" i="5"/>
  <c r="A1985" i="5"/>
  <c r="B1984" i="5"/>
  <c r="J1984" i="5" s="1"/>
  <c r="A1984" i="5"/>
  <c r="B1983" i="5"/>
  <c r="A1983" i="5"/>
  <c r="B1982" i="5"/>
  <c r="L1982" i="5" s="1"/>
  <c r="A1982" i="5"/>
  <c r="O1981" i="5"/>
  <c r="M1981" i="5"/>
  <c r="K1981" i="5"/>
  <c r="G1981" i="5"/>
  <c r="E1981" i="5"/>
  <c r="C1981" i="5"/>
  <c r="B1981" i="5"/>
  <c r="U1981" i="5" s="1"/>
  <c r="A1981" i="5"/>
  <c r="B1980" i="5"/>
  <c r="A1980" i="5"/>
  <c r="B1979" i="5"/>
  <c r="J1979" i="5" s="1"/>
  <c r="A1979" i="5"/>
  <c r="B1978" i="5"/>
  <c r="J1978" i="5" s="1"/>
  <c r="A1978" i="5"/>
  <c r="H1977" i="5"/>
  <c r="B1977" i="5"/>
  <c r="J1977" i="5" s="1"/>
  <c r="A1977" i="5"/>
  <c r="B1976" i="5"/>
  <c r="A1976" i="5"/>
  <c r="B1975" i="5"/>
  <c r="J1975" i="5" s="1"/>
  <c r="A1975" i="5"/>
  <c r="B1974" i="5"/>
  <c r="J1974" i="5" s="1"/>
  <c r="A1974" i="5"/>
  <c r="H1973" i="5"/>
  <c r="B1973" i="5"/>
  <c r="J1973" i="5" s="1"/>
  <c r="A1973" i="5"/>
  <c r="B1972" i="5"/>
  <c r="A1972" i="5"/>
  <c r="B1971" i="5"/>
  <c r="J1971" i="5" s="1"/>
  <c r="A1971" i="5"/>
  <c r="B1970" i="5"/>
  <c r="J1970" i="5" s="1"/>
  <c r="A1970" i="5"/>
  <c r="H1969" i="5"/>
  <c r="B1969" i="5"/>
  <c r="J1969" i="5" s="1"/>
  <c r="A1969" i="5"/>
  <c r="O1968" i="5"/>
  <c r="M1968" i="5"/>
  <c r="G1968" i="5"/>
  <c r="E1968" i="5"/>
  <c r="C1968" i="5"/>
  <c r="B1968" i="5"/>
  <c r="Q1968" i="5" s="1"/>
  <c r="A1968" i="5"/>
  <c r="P1967" i="5"/>
  <c r="M1967" i="5"/>
  <c r="H1967" i="5"/>
  <c r="E1967" i="5"/>
  <c r="C1967" i="5"/>
  <c r="B1967" i="5"/>
  <c r="U1967" i="5" s="1"/>
  <c r="A1967" i="5"/>
  <c r="B1966" i="5"/>
  <c r="A1966" i="5"/>
  <c r="B1965" i="5"/>
  <c r="A1965" i="5"/>
  <c r="B1964" i="5"/>
  <c r="M1964" i="5" s="1"/>
  <c r="A1964" i="5"/>
  <c r="B1963" i="5"/>
  <c r="A1963" i="5"/>
  <c r="B1962" i="5"/>
  <c r="A1962" i="5"/>
  <c r="L1961" i="5"/>
  <c r="B1961" i="5"/>
  <c r="Q1961" i="5" s="1"/>
  <c r="A1961" i="5"/>
  <c r="U1960" i="5"/>
  <c r="G1960" i="5"/>
  <c r="B1960" i="5"/>
  <c r="M1960" i="5" s="1"/>
  <c r="A1960" i="5"/>
  <c r="O1959" i="5"/>
  <c r="C1959" i="5"/>
  <c r="B1959" i="5"/>
  <c r="H1959" i="5" s="1"/>
  <c r="A1959" i="5"/>
  <c r="B1958" i="5"/>
  <c r="U1958" i="5" s="1"/>
  <c r="A1958" i="5"/>
  <c r="B1957" i="5"/>
  <c r="A1957" i="5"/>
  <c r="B1956" i="5"/>
  <c r="A1956" i="5"/>
  <c r="O1955" i="5"/>
  <c r="D1955" i="5"/>
  <c r="B1955" i="5"/>
  <c r="A1955" i="5"/>
  <c r="B1954" i="5"/>
  <c r="A1954" i="5"/>
  <c r="O1953" i="5"/>
  <c r="D1953" i="5"/>
  <c r="B1953" i="5"/>
  <c r="I1953" i="5" s="1"/>
  <c r="A1953" i="5"/>
  <c r="B1952" i="5"/>
  <c r="A1952" i="5"/>
  <c r="B1951" i="5"/>
  <c r="L1951" i="5" s="1"/>
  <c r="A1951" i="5"/>
  <c r="M1950" i="5"/>
  <c r="B1950" i="5"/>
  <c r="A1950" i="5"/>
  <c r="P1949" i="5"/>
  <c r="M1949" i="5"/>
  <c r="H1949" i="5"/>
  <c r="E1949" i="5"/>
  <c r="C1949" i="5"/>
  <c r="B1949" i="5"/>
  <c r="U1949" i="5" s="1"/>
  <c r="A1949" i="5"/>
  <c r="B1948" i="5"/>
  <c r="J1948" i="5" s="1"/>
  <c r="A1948" i="5"/>
  <c r="P1947" i="5"/>
  <c r="O1947" i="5"/>
  <c r="M1947" i="5"/>
  <c r="H1947" i="5"/>
  <c r="E1947" i="5"/>
  <c r="C1947" i="5"/>
  <c r="B1947" i="5"/>
  <c r="A1947" i="5"/>
  <c r="B1946" i="5"/>
  <c r="A1946" i="5"/>
  <c r="O1945" i="5"/>
  <c r="D1945" i="5"/>
  <c r="B1945" i="5"/>
  <c r="P1945" i="5" s="1"/>
  <c r="A1945" i="5"/>
  <c r="U1944" i="5"/>
  <c r="B1944" i="5"/>
  <c r="J1944" i="5" s="1"/>
  <c r="A1944" i="5"/>
  <c r="Q1943" i="5"/>
  <c r="K1943" i="5"/>
  <c r="C1943" i="5"/>
  <c r="B1943" i="5"/>
  <c r="M1943" i="5" s="1"/>
  <c r="A1943" i="5"/>
  <c r="B1942" i="5"/>
  <c r="M1942" i="5" s="1"/>
  <c r="A1942" i="5"/>
  <c r="C1941" i="5"/>
  <c r="B1941" i="5"/>
  <c r="D1941" i="5" s="1"/>
  <c r="A1941" i="5"/>
  <c r="B1940" i="5"/>
  <c r="A1940" i="5"/>
  <c r="B1939" i="5"/>
  <c r="A1939" i="5"/>
  <c r="U1938" i="5"/>
  <c r="B1938" i="5"/>
  <c r="A1938" i="5"/>
  <c r="B1937" i="5"/>
  <c r="L1937" i="5" s="1"/>
  <c r="A1937" i="5"/>
  <c r="B1936" i="5"/>
  <c r="A1936" i="5"/>
  <c r="B1935" i="5"/>
  <c r="A1935" i="5"/>
  <c r="B1934" i="5"/>
  <c r="A1934" i="5"/>
  <c r="J1933" i="5"/>
  <c r="B1933" i="5"/>
  <c r="N1933" i="5" s="1"/>
  <c r="A1933" i="5"/>
  <c r="H1932" i="5"/>
  <c r="B1932" i="5"/>
  <c r="A1932" i="5"/>
  <c r="B1931" i="5"/>
  <c r="A1931" i="5"/>
  <c r="K1930" i="5"/>
  <c r="B1930" i="5"/>
  <c r="A1930" i="5"/>
  <c r="F1929" i="5"/>
  <c r="B1929" i="5"/>
  <c r="J1929" i="5" s="1"/>
  <c r="A1929" i="5"/>
  <c r="P1928" i="5"/>
  <c r="H1928" i="5"/>
  <c r="F1928" i="5"/>
  <c r="C1928" i="5"/>
  <c r="B1928" i="5"/>
  <c r="O1928" i="5" s="1"/>
  <c r="A1928" i="5"/>
  <c r="L1927" i="5"/>
  <c r="E1927" i="5"/>
  <c r="B1927" i="5"/>
  <c r="Q1927" i="5" s="1"/>
  <c r="A1927" i="5"/>
  <c r="P1926" i="5"/>
  <c r="F1926" i="5"/>
  <c r="B1926" i="5"/>
  <c r="O1926" i="5" s="1"/>
  <c r="A1926" i="5"/>
  <c r="F1925" i="5"/>
  <c r="B1925" i="5"/>
  <c r="N1925" i="5" s="1"/>
  <c r="A1925" i="5"/>
  <c r="N1924" i="5"/>
  <c r="H1924" i="5"/>
  <c r="C1924" i="5"/>
  <c r="B1924" i="5"/>
  <c r="O1924" i="5" s="1"/>
  <c r="A1924" i="5"/>
  <c r="P1923" i="5"/>
  <c r="I1923" i="5"/>
  <c r="B1923" i="5"/>
  <c r="A1923" i="5"/>
  <c r="B1922" i="5"/>
  <c r="K1922" i="5" s="1"/>
  <c r="A1922" i="5"/>
  <c r="Q1921" i="5"/>
  <c r="N1921" i="5"/>
  <c r="L1921" i="5"/>
  <c r="F1921" i="5"/>
  <c r="E1921" i="5"/>
  <c r="D1921" i="5"/>
  <c r="B1921" i="5"/>
  <c r="P1921" i="5" s="1"/>
  <c r="A1921" i="5"/>
  <c r="P1920" i="5"/>
  <c r="B1920" i="5"/>
  <c r="A1920" i="5"/>
  <c r="B1919" i="5"/>
  <c r="A1919" i="5"/>
  <c r="B1918" i="5"/>
  <c r="A1918" i="5"/>
  <c r="J1917" i="5"/>
  <c r="B1917" i="5"/>
  <c r="N1917" i="5" s="1"/>
  <c r="A1917" i="5"/>
  <c r="B1916" i="5"/>
  <c r="A1916" i="5"/>
  <c r="H1915" i="5"/>
  <c r="B1915" i="5"/>
  <c r="K1915" i="5" s="1"/>
  <c r="A1915" i="5"/>
  <c r="M1914" i="5"/>
  <c r="B1914" i="5"/>
  <c r="A1914" i="5"/>
  <c r="H1913" i="5"/>
  <c r="B1913" i="5"/>
  <c r="K1913" i="5" s="1"/>
  <c r="A1913" i="5"/>
  <c r="B1912" i="5"/>
  <c r="A1912" i="5"/>
  <c r="H1911" i="5"/>
  <c r="B1911" i="5"/>
  <c r="K1911" i="5" s="1"/>
  <c r="A1911" i="5"/>
  <c r="M1910" i="5"/>
  <c r="B1910" i="5"/>
  <c r="A1910" i="5"/>
  <c r="M1909" i="5"/>
  <c r="H1909" i="5"/>
  <c r="E1909" i="5"/>
  <c r="C1909" i="5"/>
  <c r="B1909" i="5"/>
  <c r="A1909" i="5"/>
  <c r="O1908" i="5"/>
  <c r="M1908" i="5"/>
  <c r="G1908" i="5"/>
  <c r="E1908" i="5"/>
  <c r="C1908" i="5"/>
  <c r="B1908" i="5"/>
  <c r="U1908" i="5" s="1"/>
  <c r="A1908" i="5"/>
  <c r="P1907" i="5"/>
  <c r="M1907" i="5"/>
  <c r="H1907" i="5"/>
  <c r="E1907" i="5"/>
  <c r="C1907" i="5"/>
  <c r="B1907" i="5"/>
  <c r="U1907" i="5" s="1"/>
  <c r="A1907" i="5"/>
  <c r="O1906" i="5"/>
  <c r="M1906" i="5"/>
  <c r="G1906" i="5"/>
  <c r="E1906" i="5"/>
  <c r="C1906" i="5"/>
  <c r="B1906" i="5"/>
  <c r="U1906" i="5" s="1"/>
  <c r="A1906" i="5"/>
  <c r="E1905" i="5"/>
  <c r="B1905" i="5"/>
  <c r="U1905" i="5" s="1"/>
  <c r="A1905" i="5"/>
  <c r="O1904" i="5"/>
  <c r="E1904" i="5"/>
  <c r="B1904" i="5"/>
  <c r="U1904" i="5" s="1"/>
  <c r="A1904" i="5"/>
  <c r="M1903" i="5"/>
  <c r="H1903" i="5"/>
  <c r="C1903" i="5"/>
  <c r="B1903" i="5"/>
  <c r="U1903" i="5" s="1"/>
  <c r="A1903" i="5"/>
  <c r="O1902" i="5"/>
  <c r="M1902" i="5"/>
  <c r="G1902" i="5"/>
  <c r="E1902" i="5"/>
  <c r="C1902" i="5"/>
  <c r="B1902" i="5"/>
  <c r="U1902" i="5" s="1"/>
  <c r="A1902" i="5"/>
  <c r="B1901" i="5"/>
  <c r="A1901" i="5"/>
  <c r="M1900" i="5"/>
  <c r="G1900" i="5"/>
  <c r="C1900" i="5"/>
  <c r="B1900" i="5"/>
  <c r="U1900" i="5" s="1"/>
  <c r="A1900" i="5"/>
  <c r="M1899" i="5"/>
  <c r="E1899" i="5"/>
  <c r="B1899" i="5"/>
  <c r="L1899" i="5" s="1"/>
  <c r="A1899" i="5"/>
  <c r="O1898" i="5"/>
  <c r="E1898" i="5"/>
  <c r="B1898" i="5"/>
  <c r="U1898" i="5" s="1"/>
  <c r="A1898" i="5"/>
  <c r="Q1897" i="5"/>
  <c r="K1897" i="5"/>
  <c r="C1897" i="5"/>
  <c r="B1897" i="5"/>
  <c r="M1897" i="5" s="1"/>
  <c r="A1897" i="5"/>
  <c r="M1896" i="5"/>
  <c r="G1896" i="5"/>
  <c r="C1896" i="5"/>
  <c r="B1896" i="5"/>
  <c r="U1896" i="5" s="1"/>
  <c r="A1896" i="5"/>
  <c r="B1895" i="5"/>
  <c r="M1895" i="5" s="1"/>
  <c r="A1895" i="5"/>
  <c r="O1894" i="5"/>
  <c r="M1894" i="5"/>
  <c r="G1894" i="5"/>
  <c r="E1894" i="5"/>
  <c r="C1894" i="5"/>
  <c r="B1894" i="5"/>
  <c r="U1894" i="5" s="1"/>
  <c r="A1894" i="5"/>
  <c r="B1893" i="5"/>
  <c r="A1893" i="5"/>
  <c r="M1892" i="5"/>
  <c r="G1892" i="5"/>
  <c r="C1892" i="5"/>
  <c r="B1892" i="5"/>
  <c r="U1892" i="5" s="1"/>
  <c r="A1892" i="5"/>
  <c r="M1891" i="5"/>
  <c r="E1891" i="5"/>
  <c r="B1891" i="5"/>
  <c r="L1891" i="5" s="1"/>
  <c r="A1891" i="5"/>
  <c r="O1890" i="5"/>
  <c r="E1890" i="5"/>
  <c r="B1890" i="5"/>
  <c r="U1890" i="5" s="1"/>
  <c r="A1890" i="5"/>
  <c r="Q1889" i="5"/>
  <c r="K1889" i="5"/>
  <c r="C1889" i="5"/>
  <c r="B1889" i="5"/>
  <c r="M1889" i="5" s="1"/>
  <c r="A1889" i="5"/>
  <c r="M1888" i="5"/>
  <c r="G1888" i="5"/>
  <c r="C1888" i="5"/>
  <c r="B1888" i="5"/>
  <c r="U1888" i="5" s="1"/>
  <c r="A1888" i="5"/>
  <c r="B1887" i="5"/>
  <c r="M1887" i="5" s="1"/>
  <c r="A1887" i="5"/>
  <c r="B1886" i="5"/>
  <c r="J1886" i="5" s="1"/>
  <c r="A1886" i="5"/>
  <c r="G1885" i="5"/>
  <c r="B1885" i="5"/>
  <c r="O1885" i="5" s="1"/>
  <c r="A1885" i="5"/>
  <c r="B1884" i="5"/>
  <c r="A1884" i="5"/>
  <c r="K1883" i="5"/>
  <c r="D1883" i="5"/>
  <c r="B1883" i="5"/>
  <c r="U1883" i="5" s="1"/>
  <c r="A1883" i="5"/>
  <c r="O1882" i="5"/>
  <c r="B1882" i="5"/>
  <c r="J1882" i="5" s="1"/>
  <c r="A1882" i="5"/>
  <c r="Q1881" i="5"/>
  <c r="I1881" i="5"/>
  <c r="C1881" i="5"/>
  <c r="B1881" i="5"/>
  <c r="M1881" i="5" s="1"/>
  <c r="A1881" i="5"/>
  <c r="J1880" i="5"/>
  <c r="B1880" i="5"/>
  <c r="Q1880" i="5" s="1"/>
  <c r="A1880" i="5"/>
  <c r="Q1879" i="5"/>
  <c r="K1879" i="5"/>
  <c r="C1879" i="5"/>
  <c r="B1879" i="5"/>
  <c r="M1879" i="5" s="1"/>
  <c r="A1879" i="5"/>
  <c r="E1878" i="5"/>
  <c r="B1878" i="5"/>
  <c r="J1878" i="5" s="1"/>
  <c r="A1878" i="5"/>
  <c r="B1877" i="5"/>
  <c r="O1877" i="5" s="1"/>
  <c r="A1877" i="5"/>
  <c r="B1876" i="5"/>
  <c r="O1876" i="5" s="1"/>
  <c r="A1876" i="5"/>
  <c r="O1875" i="5"/>
  <c r="H1875" i="5"/>
  <c r="B1875" i="5"/>
  <c r="A1875" i="5"/>
  <c r="B1874" i="5"/>
  <c r="A1874" i="5"/>
  <c r="Q1873" i="5"/>
  <c r="M1873" i="5"/>
  <c r="L1873" i="5"/>
  <c r="G1873" i="5"/>
  <c r="D1873" i="5"/>
  <c r="C1873" i="5"/>
  <c r="B1873" i="5"/>
  <c r="I1873" i="5" s="1"/>
  <c r="A1873" i="5"/>
  <c r="B1872" i="5"/>
  <c r="A1872" i="5"/>
  <c r="Q1871" i="5"/>
  <c r="L1871" i="5"/>
  <c r="G1871" i="5"/>
  <c r="C1871" i="5"/>
  <c r="B1871" i="5"/>
  <c r="K1871" i="5" s="1"/>
  <c r="A1871" i="5"/>
  <c r="E1870" i="5"/>
  <c r="B1870" i="5"/>
  <c r="J1870" i="5" s="1"/>
  <c r="A1870" i="5"/>
  <c r="L1869" i="5"/>
  <c r="B1869" i="5"/>
  <c r="A1869" i="5"/>
  <c r="B1868" i="5"/>
  <c r="A1868" i="5"/>
  <c r="P1867" i="5"/>
  <c r="M1867" i="5"/>
  <c r="K1867" i="5"/>
  <c r="I1867" i="5"/>
  <c r="E1867" i="5"/>
  <c r="D1867" i="5"/>
  <c r="C1867" i="5"/>
  <c r="B1867" i="5"/>
  <c r="U1867" i="5" s="1"/>
  <c r="A1867" i="5"/>
  <c r="B1866" i="5"/>
  <c r="O1866" i="5" s="1"/>
  <c r="A1866" i="5"/>
  <c r="G1865" i="5"/>
  <c r="B1865" i="5"/>
  <c r="M1865" i="5" s="1"/>
  <c r="A1865" i="5"/>
  <c r="B1864" i="5"/>
  <c r="Q1864" i="5" s="1"/>
  <c r="A1864" i="5"/>
  <c r="K1863" i="5"/>
  <c r="D1863" i="5"/>
  <c r="B1863" i="5"/>
  <c r="U1863" i="5" s="1"/>
  <c r="A1863" i="5"/>
  <c r="O1862" i="5"/>
  <c r="B1862" i="5"/>
  <c r="Q1862" i="5" s="1"/>
  <c r="A1862" i="5"/>
  <c r="M1861" i="5"/>
  <c r="H1861" i="5"/>
  <c r="C1861" i="5"/>
  <c r="B1861" i="5"/>
  <c r="U1861" i="5" s="1"/>
  <c r="A1861" i="5"/>
  <c r="J1860" i="5"/>
  <c r="B1860" i="5"/>
  <c r="Q1860" i="5" s="1"/>
  <c r="A1860" i="5"/>
  <c r="B1859" i="5"/>
  <c r="U1859" i="5" s="1"/>
  <c r="A1859" i="5"/>
  <c r="B1858" i="5"/>
  <c r="A1858" i="5"/>
  <c r="P1857" i="5"/>
  <c r="E1857" i="5"/>
  <c r="B1857" i="5"/>
  <c r="U1857" i="5" s="1"/>
  <c r="A1857" i="5"/>
  <c r="B1856" i="5"/>
  <c r="Q1856" i="5" s="1"/>
  <c r="A1856" i="5"/>
  <c r="K1855" i="5"/>
  <c r="D1855" i="5"/>
  <c r="B1855" i="5"/>
  <c r="U1855" i="5" s="1"/>
  <c r="A1855" i="5"/>
  <c r="O1854" i="5"/>
  <c r="B1854" i="5"/>
  <c r="Q1854" i="5" s="1"/>
  <c r="A1854" i="5"/>
  <c r="M1853" i="5"/>
  <c r="H1853" i="5"/>
  <c r="C1853" i="5"/>
  <c r="B1853" i="5"/>
  <c r="U1853" i="5" s="1"/>
  <c r="A1853" i="5"/>
  <c r="O1852" i="5"/>
  <c r="I1852" i="5"/>
  <c r="C1852" i="5"/>
  <c r="B1852" i="5"/>
  <c r="N1852" i="5" s="1"/>
  <c r="A1852" i="5"/>
  <c r="G1851" i="5"/>
  <c r="B1851" i="5"/>
  <c r="U1851" i="5" s="1"/>
  <c r="A1851" i="5"/>
  <c r="M1850" i="5"/>
  <c r="H1850" i="5"/>
  <c r="C1850" i="5"/>
  <c r="B1850" i="5"/>
  <c r="U1850" i="5" s="1"/>
  <c r="A1850" i="5"/>
  <c r="G1849" i="5"/>
  <c r="B1849" i="5"/>
  <c r="U1849" i="5" s="1"/>
  <c r="A1849" i="5"/>
  <c r="M1848" i="5"/>
  <c r="H1848" i="5"/>
  <c r="C1848" i="5"/>
  <c r="B1848" i="5"/>
  <c r="U1848" i="5" s="1"/>
  <c r="A1848" i="5"/>
  <c r="G1847" i="5"/>
  <c r="B1847" i="5"/>
  <c r="U1847" i="5" s="1"/>
  <c r="A1847" i="5"/>
  <c r="M1846" i="5"/>
  <c r="H1846" i="5"/>
  <c r="C1846" i="5"/>
  <c r="B1846" i="5"/>
  <c r="U1846" i="5" s="1"/>
  <c r="A1846" i="5"/>
  <c r="G1845" i="5"/>
  <c r="B1845" i="5"/>
  <c r="U1845" i="5" s="1"/>
  <c r="A1845" i="5"/>
  <c r="M1844" i="5"/>
  <c r="C1844" i="5"/>
  <c r="B1844" i="5"/>
  <c r="U1844" i="5" s="1"/>
  <c r="A1844" i="5"/>
  <c r="G1843" i="5"/>
  <c r="B1843" i="5"/>
  <c r="U1843" i="5" s="1"/>
  <c r="A1843" i="5"/>
  <c r="M1842" i="5"/>
  <c r="C1842" i="5"/>
  <c r="B1842" i="5"/>
  <c r="U1842" i="5" s="1"/>
  <c r="A1842" i="5"/>
  <c r="G1841" i="5"/>
  <c r="B1841" i="5"/>
  <c r="U1841" i="5" s="1"/>
  <c r="A1841" i="5"/>
  <c r="M1840" i="5"/>
  <c r="C1840" i="5"/>
  <c r="B1840" i="5"/>
  <c r="U1840" i="5" s="1"/>
  <c r="A1840" i="5"/>
  <c r="B1839" i="5"/>
  <c r="U1839" i="5" s="1"/>
  <c r="A1839" i="5"/>
  <c r="O1838" i="5"/>
  <c r="M1838" i="5"/>
  <c r="H1838" i="5"/>
  <c r="D1838" i="5"/>
  <c r="C1838" i="5"/>
  <c r="B1838" i="5"/>
  <c r="U1838" i="5" s="1"/>
  <c r="A1838" i="5"/>
  <c r="B1837" i="5"/>
  <c r="U1837" i="5" s="1"/>
  <c r="A1837" i="5"/>
  <c r="M1836" i="5"/>
  <c r="C1836" i="5"/>
  <c r="B1836" i="5"/>
  <c r="U1836" i="5" s="1"/>
  <c r="A1836" i="5"/>
  <c r="B1835" i="5"/>
  <c r="U1835" i="5" s="1"/>
  <c r="A1835" i="5"/>
  <c r="O1834" i="5"/>
  <c r="M1834" i="5"/>
  <c r="H1834" i="5"/>
  <c r="D1834" i="5"/>
  <c r="C1834" i="5"/>
  <c r="B1834" i="5"/>
  <c r="U1834" i="5" s="1"/>
  <c r="A1834" i="5"/>
  <c r="B1833" i="5"/>
  <c r="U1833" i="5" s="1"/>
  <c r="A1833" i="5"/>
  <c r="M1832" i="5"/>
  <c r="C1832" i="5"/>
  <c r="B1832" i="5"/>
  <c r="U1832" i="5" s="1"/>
  <c r="A1832" i="5"/>
  <c r="B1831" i="5"/>
  <c r="U1831" i="5" s="1"/>
  <c r="A1831" i="5"/>
  <c r="O1830" i="5"/>
  <c r="M1830" i="5"/>
  <c r="H1830" i="5"/>
  <c r="D1830" i="5"/>
  <c r="C1830" i="5"/>
  <c r="B1830" i="5"/>
  <c r="U1830" i="5" s="1"/>
  <c r="A1830" i="5"/>
  <c r="B1829" i="5"/>
  <c r="U1829" i="5" s="1"/>
  <c r="A1829" i="5"/>
  <c r="M1828" i="5"/>
  <c r="C1828" i="5"/>
  <c r="B1828" i="5"/>
  <c r="U1828" i="5" s="1"/>
  <c r="A1828" i="5"/>
  <c r="B1827" i="5"/>
  <c r="U1827" i="5" s="1"/>
  <c r="A1827" i="5"/>
  <c r="O1826" i="5"/>
  <c r="M1826" i="5"/>
  <c r="H1826" i="5"/>
  <c r="D1826" i="5"/>
  <c r="C1826" i="5"/>
  <c r="B1826" i="5"/>
  <c r="U1826" i="5" s="1"/>
  <c r="A1826" i="5"/>
  <c r="B1825" i="5"/>
  <c r="U1825" i="5" s="1"/>
  <c r="A1825" i="5"/>
  <c r="M1824" i="5"/>
  <c r="C1824" i="5"/>
  <c r="B1824" i="5"/>
  <c r="U1824" i="5" s="1"/>
  <c r="A1824" i="5"/>
  <c r="B1823" i="5"/>
  <c r="U1823" i="5" s="1"/>
  <c r="A1823" i="5"/>
  <c r="O1822" i="5"/>
  <c r="M1822" i="5"/>
  <c r="H1822" i="5"/>
  <c r="D1822" i="5"/>
  <c r="C1822" i="5"/>
  <c r="B1822" i="5"/>
  <c r="U1822" i="5" s="1"/>
  <c r="A1822" i="5"/>
  <c r="B1821" i="5"/>
  <c r="U1821" i="5" s="1"/>
  <c r="A1821" i="5"/>
  <c r="M1820" i="5"/>
  <c r="C1820" i="5"/>
  <c r="B1820" i="5"/>
  <c r="U1820" i="5" s="1"/>
  <c r="A1820" i="5"/>
  <c r="B1819" i="5"/>
  <c r="U1819" i="5" s="1"/>
  <c r="A1819" i="5"/>
  <c r="O1818" i="5"/>
  <c r="M1818" i="5"/>
  <c r="H1818" i="5"/>
  <c r="D1818" i="5"/>
  <c r="C1818" i="5"/>
  <c r="B1818" i="5"/>
  <c r="U1818" i="5" s="1"/>
  <c r="A1818" i="5"/>
  <c r="B1817" i="5"/>
  <c r="U1817" i="5" s="1"/>
  <c r="A1817" i="5"/>
  <c r="M1816" i="5"/>
  <c r="C1816" i="5"/>
  <c r="B1816" i="5"/>
  <c r="U1816" i="5" s="1"/>
  <c r="A1816" i="5"/>
  <c r="B1815" i="5"/>
  <c r="U1815" i="5" s="1"/>
  <c r="A1815" i="5"/>
  <c r="O1814" i="5"/>
  <c r="M1814" i="5"/>
  <c r="H1814" i="5"/>
  <c r="D1814" i="5"/>
  <c r="C1814" i="5"/>
  <c r="B1814" i="5"/>
  <c r="U1814" i="5" s="1"/>
  <c r="A1814" i="5"/>
  <c r="B1813" i="5"/>
  <c r="U1813" i="5" s="1"/>
  <c r="A1813" i="5"/>
  <c r="M1812" i="5"/>
  <c r="C1812" i="5"/>
  <c r="B1812" i="5"/>
  <c r="U1812" i="5" s="1"/>
  <c r="A1812" i="5"/>
  <c r="B1811" i="5"/>
  <c r="U1811" i="5" s="1"/>
  <c r="A1811" i="5"/>
  <c r="O1810" i="5"/>
  <c r="M1810" i="5"/>
  <c r="H1810" i="5"/>
  <c r="D1810" i="5"/>
  <c r="C1810" i="5"/>
  <c r="B1810" i="5"/>
  <c r="U1810" i="5" s="1"/>
  <c r="A1810" i="5"/>
  <c r="B1809" i="5"/>
  <c r="U1809" i="5" s="1"/>
  <c r="A1809" i="5"/>
  <c r="C1808" i="5"/>
  <c r="B1808" i="5"/>
  <c r="M1808" i="5" s="1"/>
  <c r="A1808" i="5"/>
  <c r="B1807" i="5"/>
  <c r="U1807" i="5" s="1"/>
  <c r="A1807" i="5"/>
  <c r="O1806" i="5"/>
  <c r="M1806" i="5"/>
  <c r="H1806" i="5"/>
  <c r="D1806" i="5"/>
  <c r="C1806" i="5"/>
  <c r="B1806" i="5"/>
  <c r="U1806" i="5" s="1"/>
  <c r="A1806" i="5"/>
  <c r="B1805" i="5"/>
  <c r="U1805" i="5" s="1"/>
  <c r="A1805" i="5"/>
  <c r="C1804" i="5"/>
  <c r="B1804" i="5"/>
  <c r="M1804" i="5" s="1"/>
  <c r="A1804" i="5"/>
  <c r="B1803" i="5"/>
  <c r="U1803" i="5" s="1"/>
  <c r="A1803" i="5"/>
  <c r="O1802" i="5"/>
  <c r="M1802" i="5"/>
  <c r="H1802" i="5"/>
  <c r="D1802" i="5"/>
  <c r="C1802" i="5"/>
  <c r="B1802" i="5"/>
  <c r="U1802" i="5" s="1"/>
  <c r="A1802" i="5"/>
  <c r="B1801" i="5"/>
  <c r="U1801" i="5" s="1"/>
  <c r="A1801" i="5"/>
  <c r="C1800" i="5"/>
  <c r="B1800" i="5"/>
  <c r="M1800" i="5" s="1"/>
  <c r="A1800" i="5"/>
  <c r="B1799" i="5"/>
  <c r="A1799" i="5"/>
  <c r="O1798" i="5"/>
  <c r="M1798" i="5"/>
  <c r="H1798" i="5"/>
  <c r="D1798" i="5"/>
  <c r="C1798" i="5"/>
  <c r="B1798" i="5"/>
  <c r="U1798" i="5" s="1"/>
  <c r="A1798" i="5"/>
  <c r="B1797" i="5"/>
  <c r="Q1797" i="5" s="1"/>
  <c r="A1797" i="5"/>
  <c r="C1796" i="5"/>
  <c r="B1796" i="5"/>
  <c r="M1796" i="5" s="1"/>
  <c r="A1796" i="5"/>
  <c r="B1795" i="5"/>
  <c r="Q1795" i="5" s="1"/>
  <c r="A1795" i="5"/>
  <c r="O1794" i="5"/>
  <c r="M1794" i="5"/>
  <c r="H1794" i="5"/>
  <c r="D1794" i="5"/>
  <c r="C1794" i="5"/>
  <c r="B1794" i="5"/>
  <c r="U1794" i="5" s="1"/>
  <c r="A1794" i="5"/>
  <c r="Q1793" i="5"/>
  <c r="E1793" i="5"/>
  <c r="B1793" i="5"/>
  <c r="K1793" i="5" s="1"/>
  <c r="A1793" i="5"/>
  <c r="P1792" i="5"/>
  <c r="K1792" i="5"/>
  <c r="I1792" i="5"/>
  <c r="D1792" i="5"/>
  <c r="C1792" i="5"/>
  <c r="B1792" i="5"/>
  <c r="U1792" i="5" s="1"/>
  <c r="A1792" i="5"/>
  <c r="O1791" i="5"/>
  <c r="E1791" i="5"/>
  <c r="B1791" i="5"/>
  <c r="Q1791" i="5" s="1"/>
  <c r="A1791" i="5"/>
  <c r="H1790" i="5"/>
  <c r="C1790" i="5"/>
  <c r="B1790" i="5"/>
  <c r="U1790" i="5" s="1"/>
  <c r="A1790" i="5"/>
  <c r="O1789" i="5"/>
  <c r="E1789" i="5"/>
  <c r="B1789" i="5"/>
  <c r="K1789" i="5" s="1"/>
  <c r="A1789" i="5"/>
  <c r="P1788" i="5"/>
  <c r="C1788" i="5"/>
  <c r="B1788" i="5"/>
  <c r="I1788" i="5" s="1"/>
  <c r="A1788" i="5"/>
  <c r="J1787" i="5"/>
  <c r="B1787" i="5"/>
  <c r="O1787" i="5" s="1"/>
  <c r="A1787" i="5"/>
  <c r="B1786" i="5"/>
  <c r="A1786" i="5"/>
  <c r="E1785" i="5"/>
  <c r="B1785" i="5"/>
  <c r="A1785" i="5"/>
  <c r="E1784" i="5"/>
  <c r="B1784" i="5"/>
  <c r="M1784" i="5" s="1"/>
  <c r="A1784" i="5"/>
  <c r="Q1783" i="5"/>
  <c r="J1783" i="5"/>
  <c r="F1783" i="5"/>
  <c r="E1783" i="5"/>
  <c r="B1783" i="5"/>
  <c r="K1783" i="5" s="1"/>
  <c r="A1783" i="5"/>
  <c r="M1782" i="5"/>
  <c r="B1782" i="5"/>
  <c r="A1782" i="5"/>
  <c r="B1781" i="5"/>
  <c r="A1781" i="5"/>
  <c r="P1780" i="5"/>
  <c r="M1780" i="5"/>
  <c r="K1780" i="5"/>
  <c r="I1780" i="5"/>
  <c r="E1780" i="5"/>
  <c r="D1780" i="5"/>
  <c r="C1780" i="5"/>
  <c r="B1780" i="5"/>
  <c r="U1780" i="5" s="1"/>
  <c r="A1780" i="5"/>
  <c r="O1779" i="5"/>
  <c r="F1779" i="5"/>
  <c r="E1779" i="5"/>
  <c r="B1779" i="5"/>
  <c r="A1779" i="5"/>
  <c r="H1778" i="5"/>
  <c r="B1778" i="5"/>
  <c r="Q1778" i="5" s="1"/>
  <c r="A1778" i="5"/>
  <c r="B1777" i="5"/>
  <c r="O1777" i="5" s="1"/>
  <c r="A1777" i="5"/>
  <c r="K1776" i="5"/>
  <c r="C1776" i="5"/>
  <c r="B1776" i="5"/>
  <c r="P1776" i="5" s="1"/>
  <c r="A1776" i="5"/>
  <c r="O1775" i="5"/>
  <c r="J1775" i="5"/>
  <c r="E1775" i="5"/>
  <c r="B1775" i="5"/>
  <c r="A1775" i="5"/>
  <c r="B1774" i="5"/>
  <c r="A1774" i="5"/>
  <c r="O1773" i="5"/>
  <c r="B1773" i="5"/>
  <c r="K1773" i="5" s="1"/>
  <c r="A1773" i="5"/>
  <c r="B1772" i="5"/>
  <c r="A1772" i="5"/>
  <c r="J1771" i="5"/>
  <c r="E1771" i="5"/>
  <c r="B1771" i="5"/>
  <c r="O1771" i="5" s="1"/>
  <c r="A1771" i="5"/>
  <c r="M1770" i="5"/>
  <c r="G1770" i="5"/>
  <c r="C1770" i="5"/>
  <c r="B1770" i="5"/>
  <c r="H1770" i="5" s="1"/>
  <c r="A1770" i="5"/>
  <c r="O1769" i="5"/>
  <c r="K1769" i="5"/>
  <c r="B1769" i="5"/>
  <c r="E1769" i="5" s="1"/>
  <c r="A1769" i="5"/>
  <c r="P1768" i="5"/>
  <c r="M1768" i="5"/>
  <c r="K1768" i="5"/>
  <c r="I1768" i="5"/>
  <c r="E1768" i="5"/>
  <c r="D1768" i="5"/>
  <c r="C1768" i="5"/>
  <c r="B1768" i="5"/>
  <c r="U1768" i="5" s="1"/>
  <c r="A1768" i="5"/>
  <c r="F1767" i="5"/>
  <c r="E1767" i="5"/>
  <c r="B1767" i="5"/>
  <c r="O1767" i="5" s="1"/>
  <c r="A1767" i="5"/>
  <c r="M1766" i="5"/>
  <c r="G1766" i="5"/>
  <c r="B1766" i="5"/>
  <c r="L1766" i="5" s="1"/>
  <c r="A1766" i="5"/>
  <c r="J1765" i="5"/>
  <c r="E1765" i="5"/>
  <c r="B1765" i="5"/>
  <c r="K1765" i="5" s="1"/>
  <c r="A1765" i="5"/>
  <c r="B1764" i="5"/>
  <c r="A1764" i="5"/>
  <c r="Q1763" i="5"/>
  <c r="J1763" i="5"/>
  <c r="F1763" i="5"/>
  <c r="E1763" i="5"/>
  <c r="B1763" i="5"/>
  <c r="K1763" i="5" s="1"/>
  <c r="A1763" i="5"/>
  <c r="B1762" i="5"/>
  <c r="Q1762" i="5" s="1"/>
  <c r="A1762" i="5"/>
  <c r="B1761" i="5"/>
  <c r="K1761" i="5" s="1"/>
  <c r="A1761" i="5"/>
  <c r="P1760" i="5"/>
  <c r="I1760" i="5"/>
  <c r="C1760" i="5"/>
  <c r="B1760" i="5"/>
  <c r="U1760" i="5" s="1"/>
  <c r="A1760" i="5"/>
  <c r="B1759" i="5"/>
  <c r="K1759" i="5" s="1"/>
  <c r="A1759" i="5"/>
  <c r="Q1758" i="5"/>
  <c r="K1758" i="5"/>
  <c r="E1758" i="5"/>
  <c r="C1758" i="5"/>
  <c r="B1758" i="5"/>
  <c r="M1758" i="5" s="1"/>
  <c r="A1758" i="5"/>
  <c r="K1757" i="5"/>
  <c r="B1757" i="5"/>
  <c r="J1757" i="5" s="1"/>
  <c r="A1757" i="5"/>
  <c r="P1756" i="5"/>
  <c r="I1756" i="5"/>
  <c r="C1756" i="5"/>
  <c r="B1756" i="5"/>
  <c r="U1756" i="5" s="1"/>
  <c r="A1756" i="5"/>
  <c r="B1755" i="5"/>
  <c r="K1755" i="5" s="1"/>
  <c r="A1755" i="5"/>
  <c r="B1754" i="5"/>
  <c r="M1754" i="5" s="1"/>
  <c r="A1754" i="5"/>
  <c r="K1753" i="5"/>
  <c r="J1753" i="5"/>
  <c r="E1753" i="5"/>
  <c r="B1753" i="5"/>
  <c r="A1753" i="5"/>
  <c r="P1752" i="5"/>
  <c r="K1752" i="5"/>
  <c r="I1752" i="5"/>
  <c r="D1752" i="5"/>
  <c r="C1752" i="5"/>
  <c r="B1752" i="5"/>
  <c r="U1752" i="5" s="1"/>
  <c r="A1752" i="5"/>
  <c r="Q1751" i="5"/>
  <c r="E1751" i="5"/>
  <c r="B1751" i="5"/>
  <c r="K1751" i="5" s="1"/>
  <c r="A1751" i="5"/>
  <c r="B1750" i="5"/>
  <c r="K1750" i="5" s="1"/>
  <c r="A1750" i="5"/>
  <c r="E1749" i="5"/>
  <c r="D1749" i="5"/>
  <c r="B1749" i="5"/>
  <c r="O1749" i="5" s="1"/>
  <c r="A1749" i="5"/>
  <c r="N1748" i="5"/>
  <c r="C1748" i="5"/>
  <c r="B1748" i="5"/>
  <c r="O1748" i="5" s="1"/>
  <c r="A1748" i="5"/>
  <c r="P1747" i="5"/>
  <c r="E1747" i="5"/>
  <c r="B1747" i="5"/>
  <c r="Q1747" i="5" s="1"/>
  <c r="A1747" i="5"/>
  <c r="B1746" i="5"/>
  <c r="U1746" i="5" s="1"/>
  <c r="A1746" i="5"/>
  <c r="B1745" i="5"/>
  <c r="P1745" i="5" s="1"/>
  <c r="A1745" i="5"/>
  <c r="G1744" i="5"/>
  <c r="B1744" i="5"/>
  <c r="L1744" i="5" s="1"/>
  <c r="A1744" i="5"/>
  <c r="E1743" i="5"/>
  <c r="B1743" i="5"/>
  <c r="Q1743" i="5" s="1"/>
  <c r="A1743" i="5"/>
  <c r="B1742" i="5"/>
  <c r="A1742" i="5"/>
  <c r="J1741" i="5"/>
  <c r="F1741" i="5"/>
  <c r="B1741" i="5"/>
  <c r="L1741" i="5" s="1"/>
  <c r="A1741" i="5"/>
  <c r="U1740" i="5"/>
  <c r="B1740" i="5"/>
  <c r="L1740" i="5" s="1"/>
  <c r="A1740" i="5"/>
  <c r="J1739" i="5"/>
  <c r="B1739" i="5"/>
  <c r="L1739" i="5" s="1"/>
  <c r="A1739" i="5"/>
  <c r="B1738" i="5"/>
  <c r="U1738" i="5" s="1"/>
  <c r="A1738" i="5"/>
  <c r="Q1737" i="5"/>
  <c r="J1737" i="5"/>
  <c r="F1737" i="5"/>
  <c r="E1737" i="5"/>
  <c r="B1737" i="5"/>
  <c r="L1737" i="5" s="1"/>
  <c r="A1737" i="5"/>
  <c r="U1736" i="5"/>
  <c r="B1736" i="5"/>
  <c r="L1736" i="5" s="1"/>
  <c r="A1736" i="5"/>
  <c r="J1735" i="5"/>
  <c r="B1735" i="5"/>
  <c r="L1735" i="5" s="1"/>
  <c r="A1735" i="5"/>
  <c r="B1734" i="5"/>
  <c r="A1734" i="5"/>
  <c r="P1733" i="5"/>
  <c r="E1733" i="5"/>
  <c r="B1733" i="5"/>
  <c r="Q1733" i="5" s="1"/>
  <c r="A1733" i="5"/>
  <c r="G1732" i="5"/>
  <c r="B1732" i="5"/>
  <c r="L1732" i="5" s="1"/>
  <c r="A1732" i="5"/>
  <c r="P1731" i="5"/>
  <c r="E1731" i="5"/>
  <c r="B1731" i="5"/>
  <c r="Q1731" i="5" s="1"/>
  <c r="A1731" i="5"/>
  <c r="B1730" i="5"/>
  <c r="U1730" i="5" s="1"/>
  <c r="A1730" i="5"/>
  <c r="B1729" i="5"/>
  <c r="P1729" i="5" s="1"/>
  <c r="A1729" i="5"/>
  <c r="G1728" i="5"/>
  <c r="B1728" i="5"/>
  <c r="L1728" i="5" s="1"/>
  <c r="A1728" i="5"/>
  <c r="E1727" i="5"/>
  <c r="B1727" i="5"/>
  <c r="Q1727" i="5" s="1"/>
  <c r="A1727" i="5"/>
  <c r="B1726" i="5"/>
  <c r="A1726" i="5"/>
  <c r="B1725" i="5"/>
  <c r="L1725" i="5" s="1"/>
  <c r="A1725" i="5"/>
  <c r="E1724" i="5"/>
  <c r="B1724" i="5"/>
  <c r="Q1724" i="5" s="1"/>
  <c r="A1724" i="5"/>
  <c r="P1723" i="5"/>
  <c r="O1723" i="5"/>
  <c r="I1723" i="5"/>
  <c r="E1723" i="5"/>
  <c r="D1723" i="5"/>
  <c r="B1723" i="5"/>
  <c r="U1723" i="5" s="1"/>
  <c r="A1723" i="5"/>
  <c r="E1722" i="5"/>
  <c r="B1722" i="5"/>
  <c r="P1722" i="5" s="1"/>
  <c r="A1722" i="5"/>
  <c r="P1721" i="5"/>
  <c r="O1721" i="5"/>
  <c r="E1721" i="5"/>
  <c r="D1721" i="5"/>
  <c r="B1721" i="5"/>
  <c r="U1721" i="5" s="1"/>
  <c r="A1721" i="5"/>
  <c r="E1720" i="5"/>
  <c r="B1720" i="5"/>
  <c r="Q1720" i="5" s="1"/>
  <c r="A1720" i="5"/>
  <c r="O1719" i="5"/>
  <c r="D1719" i="5"/>
  <c r="B1719" i="5"/>
  <c r="U1719" i="5" s="1"/>
  <c r="A1719" i="5"/>
  <c r="B1718" i="5"/>
  <c r="Q1718" i="5" s="1"/>
  <c r="A1718" i="5"/>
  <c r="E1717" i="5"/>
  <c r="D1717" i="5"/>
  <c r="B1717" i="5"/>
  <c r="P1717" i="5" s="1"/>
  <c r="A1717" i="5"/>
  <c r="Q1716" i="5"/>
  <c r="I1716" i="5"/>
  <c r="E1716" i="5"/>
  <c r="B1716" i="5"/>
  <c r="A1716" i="5"/>
  <c r="Q1715" i="5"/>
  <c r="E1715" i="5"/>
  <c r="D1715" i="5"/>
  <c r="B1715" i="5"/>
  <c r="O1715" i="5" s="1"/>
  <c r="A1715" i="5"/>
  <c r="Q1714" i="5"/>
  <c r="I1714" i="5"/>
  <c r="E1714" i="5"/>
  <c r="B1714" i="5"/>
  <c r="A1714" i="5"/>
  <c r="Q1713" i="5"/>
  <c r="E1713" i="5"/>
  <c r="D1713" i="5"/>
  <c r="B1713" i="5"/>
  <c r="O1713" i="5" s="1"/>
  <c r="A1713" i="5"/>
  <c r="Q1712" i="5"/>
  <c r="I1712" i="5"/>
  <c r="E1712" i="5"/>
  <c r="B1712" i="5"/>
  <c r="A1712" i="5"/>
  <c r="Q1711" i="5"/>
  <c r="E1711" i="5"/>
  <c r="D1711" i="5"/>
  <c r="B1711" i="5"/>
  <c r="O1711" i="5" s="1"/>
  <c r="A1711" i="5"/>
  <c r="Q1710" i="5"/>
  <c r="I1710" i="5"/>
  <c r="E1710" i="5"/>
  <c r="B1710" i="5"/>
  <c r="A1710" i="5"/>
  <c r="Q1709" i="5"/>
  <c r="E1709" i="5"/>
  <c r="D1709" i="5"/>
  <c r="B1709" i="5"/>
  <c r="O1709" i="5" s="1"/>
  <c r="A1709" i="5"/>
  <c r="Q1708" i="5"/>
  <c r="I1708" i="5"/>
  <c r="E1708" i="5"/>
  <c r="B1708" i="5"/>
  <c r="A1708" i="5"/>
  <c r="Q1707" i="5"/>
  <c r="E1707" i="5"/>
  <c r="D1707" i="5"/>
  <c r="B1707" i="5"/>
  <c r="O1707" i="5" s="1"/>
  <c r="A1707" i="5"/>
  <c r="N1706" i="5"/>
  <c r="B1706" i="5"/>
  <c r="A1706" i="5"/>
  <c r="B1705" i="5"/>
  <c r="O1705" i="5" s="1"/>
  <c r="A1705" i="5"/>
  <c r="B1704" i="5"/>
  <c r="A1704" i="5"/>
  <c r="Q1703" i="5"/>
  <c r="O1703" i="5"/>
  <c r="L1703" i="5"/>
  <c r="G1703" i="5"/>
  <c r="E1703" i="5"/>
  <c r="D1703" i="5"/>
  <c r="B1703" i="5"/>
  <c r="K1703" i="5" s="1"/>
  <c r="A1703" i="5"/>
  <c r="N1702" i="5"/>
  <c r="B1702" i="5"/>
  <c r="A1702" i="5"/>
  <c r="Q1701" i="5"/>
  <c r="I1701" i="5"/>
  <c r="C1701" i="5"/>
  <c r="B1701" i="5"/>
  <c r="M1701" i="5" s="1"/>
  <c r="A1701" i="5"/>
  <c r="F1700" i="5"/>
  <c r="B1700" i="5"/>
  <c r="Q1700" i="5" s="1"/>
  <c r="A1700" i="5"/>
  <c r="P1699" i="5"/>
  <c r="I1699" i="5"/>
  <c r="B1699" i="5"/>
  <c r="A1699" i="5"/>
  <c r="N1698" i="5"/>
  <c r="B1698" i="5"/>
  <c r="A1698" i="5"/>
  <c r="B1697" i="5"/>
  <c r="M1697" i="5" s="1"/>
  <c r="A1697" i="5"/>
  <c r="B1696" i="5"/>
  <c r="Q1696" i="5" s="1"/>
  <c r="A1696" i="5"/>
  <c r="D1695" i="5"/>
  <c r="B1695" i="5"/>
  <c r="O1695" i="5" s="1"/>
  <c r="A1695" i="5"/>
  <c r="B1694" i="5"/>
  <c r="A1694" i="5"/>
  <c r="B1693" i="5"/>
  <c r="Q1693" i="5" s="1"/>
  <c r="A1693" i="5"/>
  <c r="B1692" i="5"/>
  <c r="Q1692" i="5" s="1"/>
  <c r="A1692" i="5"/>
  <c r="Q1691" i="5"/>
  <c r="K1691" i="5"/>
  <c r="E1691" i="5"/>
  <c r="D1691" i="5"/>
  <c r="B1691" i="5"/>
  <c r="O1691" i="5" s="1"/>
  <c r="A1691" i="5"/>
  <c r="N1690" i="5"/>
  <c r="B1690" i="5"/>
  <c r="A1690" i="5"/>
  <c r="O1689" i="5"/>
  <c r="H1689" i="5"/>
  <c r="B1689" i="5"/>
  <c r="A1689" i="5"/>
  <c r="B1688" i="5"/>
  <c r="A1688" i="5"/>
  <c r="L1687" i="5"/>
  <c r="D1687" i="5"/>
  <c r="B1687" i="5"/>
  <c r="K1687" i="5" s="1"/>
  <c r="A1687" i="5"/>
  <c r="B1686" i="5"/>
  <c r="N1686" i="5" s="1"/>
  <c r="A1686" i="5"/>
  <c r="C1685" i="5"/>
  <c r="B1685" i="5"/>
  <c r="M1685" i="5" s="1"/>
  <c r="A1685" i="5"/>
  <c r="B1684" i="5"/>
  <c r="Q1684" i="5" s="1"/>
  <c r="A1684" i="5"/>
  <c r="I1683" i="5"/>
  <c r="B1683" i="5"/>
  <c r="P1683" i="5" s="1"/>
  <c r="A1683" i="5"/>
  <c r="N1682" i="5"/>
  <c r="B1682" i="5"/>
  <c r="A1682" i="5"/>
  <c r="Q1681" i="5"/>
  <c r="C1681" i="5"/>
  <c r="B1681" i="5"/>
  <c r="M1681" i="5" s="1"/>
  <c r="A1681" i="5"/>
  <c r="F1680" i="5"/>
  <c r="B1680" i="5"/>
  <c r="Q1680" i="5" s="1"/>
  <c r="A1680" i="5"/>
  <c r="K1679" i="5"/>
  <c r="D1679" i="5"/>
  <c r="B1679" i="5"/>
  <c r="O1679" i="5" s="1"/>
  <c r="A1679" i="5"/>
  <c r="B1678" i="5"/>
  <c r="A1678" i="5"/>
  <c r="L1677" i="5"/>
  <c r="C1677" i="5"/>
  <c r="B1677" i="5"/>
  <c r="I1677" i="5" s="1"/>
  <c r="A1677" i="5"/>
  <c r="B1676" i="5"/>
  <c r="N1676" i="5" s="1"/>
  <c r="A1676" i="5"/>
  <c r="P1675" i="5"/>
  <c r="M1675" i="5"/>
  <c r="K1675" i="5"/>
  <c r="I1675" i="5"/>
  <c r="E1675" i="5"/>
  <c r="D1675" i="5"/>
  <c r="C1675" i="5"/>
  <c r="B1675" i="5"/>
  <c r="U1675" i="5" s="1"/>
  <c r="A1675" i="5"/>
  <c r="B1674" i="5"/>
  <c r="A1674" i="5"/>
  <c r="B1673" i="5"/>
  <c r="U1673" i="5" s="1"/>
  <c r="A1673" i="5"/>
  <c r="B1672" i="5"/>
  <c r="G1672" i="5" s="1"/>
  <c r="A1672" i="5"/>
  <c r="C1671" i="5"/>
  <c r="B1671" i="5"/>
  <c r="M1671" i="5" s="1"/>
  <c r="A1671" i="5"/>
  <c r="B1670" i="5"/>
  <c r="U1670" i="5" s="1"/>
  <c r="A1670" i="5"/>
  <c r="P1669" i="5"/>
  <c r="B1669" i="5"/>
  <c r="A1669" i="5"/>
  <c r="G1668" i="5"/>
  <c r="B1668" i="5"/>
  <c r="U1668" i="5" s="1"/>
  <c r="A1668" i="5"/>
  <c r="Q1667" i="5"/>
  <c r="C1667" i="5"/>
  <c r="B1667" i="5"/>
  <c r="M1667" i="5" s="1"/>
  <c r="A1667" i="5"/>
  <c r="B1666" i="5"/>
  <c r="A1666" i="5"/>
  <c r="B1665" i="5"/>
  <c r="Q1665" i="5" s="1"/>
  <c r="A1665" i="5"/>
  <c r="B1664" i="5"/>
  <c r="U1664" i="5" s="1"/>
  <c r="A1664" i="5"/>
  <c r="Q1663" i="5"/>
  <c r="K1663" i="5"/>
  <c r="E1663" i="5"/>
  <c r="D1663" i="5"/>
  <c r="B1663" i="5"/>
  <c r="O1663" i="5" s="1"/>
  <c r="A1663" i="5"/>
  <c r="M1662" i="5"/>
  <c r="B1662" i="5"/>
  <c r="A1662" i="5"/>
  <c r="H1661" i="5"/>
  <c r="B1661" i="5"/>
  <c r="O1661" i="5" s="1"/>
  <c r="A1661" i="5"/>
  <c r="B1660" i="5"/>
  <c r="U1660" i="5" s="1"/>
  <c r="A1660" i="5"/>
  <c r="P1659" i="5"/>
  <c r="M1659" i="5"/>
  <c r="K1659" i="5"/>
  <c r="I1659" i="5"/>
  <c r="E1659" i="5"/>
  <c r="D1659" i="5"/>
  <c r="C1659" i="5"/>
  <c r="B1659" i="5"/>
  <c r="U1659" i="5" s="1"/>
  <c r="A1659" i="5"/>
  <c r="B1658" i="5"/>
  <c r="U1658" i="5" s="1"/>
  <c r="A1658" i="5"/>
  <c r="B1657" i="5"/>
  <c r="N1657" i="5" s="1"/>
  <c r="A1657" i="5"/>
  <c r="B1656" i="5"/>
  <c r="A1656" i="5"/>
  <c r="B1655" i="5"/>
  <c r="A1655" i="5"/>
  <c r="B1654" i="5"/>
  <c r="O1654" i="5" s="1"/>
  <c r="A1654" i="5"/>
  <c r="F1653" i="5"/>
  <c r="B1653" i="5"/>
  <c r="N1653" i="5" s="1"/>
  <c r="A1653" i="5"/>
  <c r="B1652" i="5"/>
  <c r="O1652" i="5" s="1"/>
  <c r="A1652" i="5"/>
  <c r="B1651" i="5"/>
  <c r="N1651" i="5" s="1"/>
  <c r="A1651" i="5"/>
  <c r="P1650" i="5"/>
  <c r="B1650" i="5"/>
  <c r="A1650" i="5"/>
  <c r="F1649" i="5"/>
  <c r="B1649" i="5"/>
  <c r="N1649" i="5" s="1"/>
  <c r="A1649" i="5"/>
  <c r="L1648" i="5"/>
  <c r="H1648" i="5"/>
  <c r="D1648" i="5"/>
  <c r="B1648" i="5"/>
  <c r="O1648" i="5" s="1"/>
  <c r="A1648" i="5"/>
  <c r="B1647" i="5"/>
  <c r="A1647" i="5"/>
  <c r="D1646" i="5"/>
  <c r="B1646" i="5"/>
  <c r="O1646" i="5" s="1"/>
  <c r="A1646" i="5"/>
  <c r="J1645" i="5"/>
  <c r="F1645" i="5"/>
  <c r="B1645" i="5"/>
  <c r="N1645" i="5" s="1"/>
  <c r="A1645" i="5"/>
  <c r="D1644" i="5"/>
  <c r="B1644" i="5"/>
  <c r="O1644" i="5" s="1"/>
  <c r="A1644" i="5"/>
  <c r="F1643" i="5"/>
  <c r="B1643" i="5"/>
  <c r="N1643" i="5" s="1"/>
  <c r="A1643" i="5"/>
  <c r="B1642" i="5"/>
  <c r="A1642" i="5"/>
  <c r="F1641" i="5"/>
  <c r="B1641" i="5"/>
  <c r="N1641" i="5" s="1"/>
  <c r="A1641" i="5"/>
  <c r="L1640" i="5"/>
  <c r="H1640" i="5"/>
  <c r="D1640" i="5"/>
  <c r="B1640" i="5"/>
  <c r="O1640" i="5" s="1"/>
  <c r="A1640" i="5"/>
  <c r="N1639" i="5"/>
  <c r="J1639" i="5"/>
  <c r="B1639" i="5"/>
  <c r="A1639" i="5"/>
  <c r="D1638" i="5"/>
  <c r="B1638" i="5"/>
  <c r="O1638" i="5" s="1"/>
  <c r="A1638" i="5"/>
  <c r="J1637" i="5"/>
  <c r="B1637" i="5"/>
  <c r="N1637" i="5" s="1"/>
  <c r="A1637" i="5"/>
  <c r="H1636" i="5"/>
  <c r="D1636" i="5"/>
  <c r="B1636" i="5"/>
  <c r="O1636" i="5" s="1"/>
  <c r="A1636" i="5"/>
  <c r="N1635" i="5"/>
  <c r="J1635" i="5"/>
  <c r="B1635" i="5"/>
  <c r="A1635" i="5"/>
  <c r="D1634" i="5"/>
  <c r="B1634" i="5"/>
  <c r="O1634" i="5" s="1"/>
  <c r="A1634" i="5"/>
  <c r="B1633" i="5"/>
  <c r="N1633" i="5" s="1"/>
  <c r="A1633" i="5"/>
  <c r="D1632" i="5"/>
  <c r="B1632" i="5"/>
  <c r="O1632" i="5" s="1"/>
  <c r="A1632" i="5"/>
  <c r="J1631" i="5"/>
  <c r="B1631" i="5"/>
  <c r="N1631" i="5" s="1"/>
  <c r="A1631" i="5"/>
  <c r="B1630" i="5"/>
  <c r="O1630" i="5" s="1"/>
  <c r="A1630" i="5"/>
  <c r="J1629" i="5"/>
  <c r="B1629" i="5"/>
  <c r="N1629" i="5" s="1"/>
  <c r="A1629" i="5"/>
  <c r="B1628" i="5"/>
  <c r="O1628" i="5" s="1"/>
  <c r="A1628" i="5"/>
  <c r="B1627" i="5"/>
  <c r="N1627" i="5" s="1"/>
  <c r="A1627" i="5"/>
  <c r="D1626" i="5"/>
  <c r="B1626" i="5"/>
  <c r="O1626" i="5" s="1"/>
  <c r="A1626" i="5"/>
  <c r="J1625" i="5"/>
  <c r="B1625" i="5"/>
  <c r="N1625" i="5" s="1"/>
  <c r="A1625" i="5"/>
  <c r="L1624" i="5"/>
  <c r="H1624" i="5"/>
  <c r="D1624" i="5"/>
  <c r="B1624" i="5"/>
  <c r="O1624" i="5" s="1"/>
  <c r="A1624" i="5"/>
  <c r="N1623" i="5"/>
  <c r="J1623" i="5"/>
  <c r="B1623" i="5"/>
  <c r="A1623" i="5"/>
  <c r="D1622" i="5"/>
  <c r="B1622" i="5"/>
  <c r="O1622" i="5" s="1"/>
  <c r="A1622" i="5"/>
  <c r="J1621" i="5"/>
  <c r="B1621" i="5"/>
  <c r="N1621" i="5" s="1"/>
  <c r="A1621" i="5"/>
  <c r="H1620" i="5"/>
  <c r="D1620" i="5"/>
  <c r="B1620" i="5"/>
  <c r="O1620" i="5" s="1"/>
  <c r="A1620" i="5"/>
  <c r="N1619" i="5"/>
  <c r="J1619" i="5"/>
  <c r="B1619" i="5"/>
  <c r="A1619" i="5"/>
  <c r="D1618" i="5"/>
  <c r="B1618" i="5"/>
  <c r="O1618" i="5" s="1"/>
  <c r="A1618" i="5"/>
  <c r="B1617" i="5"/>
  <c r="N1617" i="5" s="1"/>
  <c r="A1617" i="5"/>
  <c r="D1616" i="5"/>
  <c r="B1616" i="5"/>
  <c r="O1616" i="5" s="1"/>
  <c r="A1616" i="5"/>
  <c r="J1615" i="5"/>
  <c r="B1615" i="5"/>
  <c r="N1615" i="5" s="1"/>
  <c r="A1615" i="5"/>
  <c r="B1614" i="5"/>
  <c r="O1614" i="5" s="1"/>
  <c r="A1614" i="5"/>
  <c r="F1613" i="5"/>
  <c r="B1613" i="5"/>
  <c r="P1613" i="5" s="1"/>
  <c r="A1613" i="5"/>
  <c r="D1612" i="5"/>
  <c r="B1612" i="5"/>
  <c r="P1612" i="5" s="1"/>
  <c r="A1612" i="5"/>
  <c r="B1611" i="5"/>
  <c r="P1611" i="5" s="1"/>
  <c r="A1611" i="5"/>
  <c r="D1610" i="5"/>
  <c r="B1610" i="5"/>
  <c r="P1610" i="5" s="1"/>
  <c r="A1610" i="5"/>
  <c r="B1609" i="5"/>
  <c r="P1609" i="5" s="1"/>
  <c r="A1609" i="5"/>
  <c r="B1608" i="5"/>
  <c r="P1608" i="5" s="1"/>
  <c r="A1608" i="5"/>
  <c r="F1607" i="5"/>
  <c r="B1607" i="5"/>
  <c r="P1607" i="5" s="1"/>
  <c r="A1607" i="5"/>
  <c r="D1606" i="5"/>
  <c r="B1606" i="5"/>
  <c r="P1606" i="5" s="1"/>
  <c r="A1606" i="5"/>
  <c r="N1605" i="5"/>
  <c r="H1605" i="5"/>
  <c r="F1605" i="5"/>
  <c r="B1605" i="5"/>
  <c r="P1605" i="5" s="1"/>
  <c r="A1605" i="5"/>
  <c r="L1604" i="5"/>
  <c r="D1604" i="5"/>
  <c r="B1604" i="5"/>
  <c r="P1604" i="5" s="1"/>
  <c r="A1604" i="5"/>
  <c r="F1603" i="5"/>
  <c r="B1603" i="5"/>
  <c r="P1603" i="5" s="1"/>
  <c r="A1603" i="5"/>
  <c r="D1602" i="5"/>
  <c r="B1602" i="5"/>
  <c r="P1602" i="5" s="1"/>
  <c r="A1602" i="5"/>
  <c r="H1601" i="5"/>
  <c r="F1601" i="5"/>
  <c r="B1601" i="5"/>
  <c r="P1601" i="5" s="1"/>
  <c r="A1601" i="5"/>
  <c r="L1600" i="5"/>
  <c r="D1600" i="5"/>
  <c r="B1600" i="5"/>
  <c r="P1600" i="5" s="1"/>
  <c r="A1600" i="5"/>
  <c r="F1599" i="5"/>
  <c r="B1599" i="5"/>
  <c r="P1599" i="5" s="1"/>
  <c r="A1599" i="5"/>
  <c r="B1598" i="5"/>
  <c r="P1598" i="5" s="1"/>
  <c r="A1598" i="5"/>
  <c r="F1597" i="5"/>
  <c r="B1597" i="5"/>
  <c r="P1597" i="5" s="1"/>
  <c r="A1597" i="5"/>
  <c r="D1596" i="5"/>
  <c r="B1596" i="5"/>
  <c r="P1596" i="5" s="1"/>
  <c r="A1596" i="5"/>
  <c r="B1595" i="5"/>
  <c r="P1595" i="5" s="1"/>
  <c r="A1595" i="5"/>
  <c r="D1594" i="5"/>
  <c r="B1594" i="5"/>
  <c r="P1594" i="5" s="1"/>
  <c r="A1594" i="5"/>
  <c r="B1593" i="5"/>
  <c r="P1593" i="5" s="1"/>
  <c r="A1593" i="5"/>
  <c r="B1592" i="5"/>
  <c r="P1592" i="5" s="1"/>
  <c r="A1592" i="5"/>
  <c r="F1591" i="5"/>
  <c r="B1591" i="5"/>
  <c r="P1591" i="5" s="1"/>
  <c r="A1591" i="5"/>
  <c r="D1590" i="5"/>
  <c r="B1590" i="5"/>
  <c r="P1590" i="5" s="1"/>
  <c r="A1590" i="5"/>
  <c r="I1589" i="5"/>
  <c r="D1589" i="5"/>
  <c r="B1589" i="5"/>
  <c r="L1589" i="5" s="1"/>
  <c r="A1589" i="5"/>
  <c r="B1588" i="5"/>
  <c r="K1588" i="5" s="1"/>
  <c r="A1588" i="5"/>
  <c r="D1587" i="5"/>
  <c r="B1587" i="5"/>
  <c r="Q1587" i="5" s="1"/>
  <c r="A1587" i="5"/>
  <c r="B1586" i="5"/>
  <c r="K1586" i="5" s="1"/>
  <c r="A1586" i="5"/>
  <c r="B1585" i="5"/>
  <c r="A1585" i="5"/>
  <c r="B1584" i="5"/>
  <c r="A1584" i="5"/>
  <c r="D1583" i="5"/>
  <c r="B1583" i="5"/>
  <c r="Q1583" i="5" s="1"/>
  <c r="A1583" i="5"/>
  <c r="O1582" i="5"/>
  <c r="D1582" i="5"/>
  <c r="B1582" i="5"/>
  <c r="K1582" i="5" s="1"/>
  <c r="A1582" i="5"/>
  <c r="I1581" i="5"/>
  <c r="D1581" i="5"/>
  <c r="B1581" i="5"/>
  <c r="Q1581" i="5" s="1"/>
  <c r="A1581" i="5"/>
  <c r="D1580" i="5"/>
  <c r="B1580" i="5"/>
  <c r="K1580" i="5" s="1"/>
  <c r="A1580" i="5"/>
  <c r="I1579" i="5"/>
  <c r="D1579" i="5"/>
  <c r="B1579" i="5"/>
  <c r="Q1579" i="5" s="1"/>
  <c r="A1579" i="5"/>
  <c r="P1578" i="5"/>
  <c r="D1578" i="5"/>
  <c r="B1578" i="5"/>
  <c r="K1578" i="5" s="1"/>
  <c r="A1578" i="5"/>
  <c r="B1577" i="5"/>
  <c r="A1577" i="5"/>
  <c r="B1576" i="5"/>
  <c r="A1576" i="5"/>
  <c r="B1575" i="5"/>
  <c r="Q1575" i="5" s="1"/>
  <c r="A1575" i="5"/>
  <c r="B1574" i="5"/>
  <c r="K1574" i="5" s="1"/>
  <c r="A1574" i="5"/>
  <c r="B1573" i="5"/>
  <c r="Q1573" i="5" s="1"/>
  <c r="A1573" i="5"/>
  <c r="F1572" i="5"/>
  <c r="D1572" i="5"/>
  <c r="B1572" i="5"/>
  <c r="K1572" i="5" s="1"/>
  <c r="A1572" i="5"/>
  <c r="N1571" i="5"/>
  <c r="I1571" i="5"/>
  <c r="D1571" i="5"/>
  <c r="B1571" i="5"/>
  <c r="Q1571" i="5" s="1"/>
  <c r="A1571" i="5"/>
  <c r="P1570" i="5"/>
  <c r="F1570" i="5"/>
  <c r="D1570" i="5"/>
  <c r="B1570" i="5"/>
  <c r="K1570" i="5" s="1"/>
  <c r="A1570" i="5"/>
  <c r="B1569" i="5"/>
  <c r="A1569" i="5"/>
  <c r="B1568" i="5"/>
  <c r="Q1568" i="5" s="1"/>
  <c r="A1568" i="5"/>
  <c r="U1567" i="5"/>
  <c r="B1567" i="5"/>
  <c r="A1567" i="5"/>
  <c r="P1566" i="5"/>
  <c r="K1566" i="5"/>
  <c r="I1566" i="5"/>
  <c r="D1566" i="5"/>
  <c r="C1566" i="5"/>
  <c r="B1566" i="5"/>
  <c r="U1566" i="5" s="1"/>
  <c r="A1566" i="5"/>
  <c r="B1565" i="5"/>
  <c r="A1565" i="5"/>
  <c r="P1564" i="5"/>
  <c r="M1564" i="5"/>
  <c r="K1564" i="5"/>
  <c r="I1564" i="5"/>
  <c r="E1564" i="5"/>
  <c r="D1564" i="5"/>
  <c r="C1564" i="5"/>
  <c r="B1564" i="5"/>
  <c r="U1564" i="5" s="1"/>
  <c r="A1564" i="5"/>
  <c r="U1563" i="5"/>
  <c r="B1563" i="5"/>
  <c r="A1563" i="5"/>
  <c r="L1562" i="5"/>
  <c r="B1562" i="5"/>
  <c r="Q1562" i="5" s="1"/>
  <c r="A1562" i="5"/>
  <c r="B1561" i="5"/>
  <c r="A1561" i="5"/>
  <c r="Q1560" i="5"/>
  <c r="G1560" i="5"/>
  <c r="B1560" i="5"/>
  <c r="L1560" i="5" s="1"/>
  <c r="A1560" i="5"/>
  <c r="U1559" i="5"/>
  <c r="B1559" i="5"/>
  <c r="A1559" i="5"/>
  <c r="M1558" i="5"/>
  <c r="H1558" i="5"/>
  <c r="C1558" i="5"/>
  <c r="B1558" i="5"/>
  <c r="U1558" i="5" s="1"/>
  <c r="A1558" i="5"/>
  <c r="B1557" i="5"/>
  <c r="A1557" i="5"/>
  <c r="H1556" i="5"/>
  <c r="C1556" i="5"/>
  <c r="B1556" i="5"/>
  <c r="U1556" i="5" s="1"/>
  <c r="A1556" i="5"/>
  <c r="B1555" i="5"/>
  <c r="U1555" i="5" s="1"/>
  <c r="A1555" i="5"/>
  <c r="B1554" i="5"/>
  <c r="U1554" i="5" s="1"/>
  <c r="A1554" i="5"/>
  <c r="B1553" i="5"/>
  <c r="A1553" i="5"/>
  <c r="O1552" i="5"/>
  <c r="M1552" i="5"/>
  <c r="D1552" i="5"/>
  <c r="C1552" i="5"/>
  <c r="B1552" i="5"/>
  <c r="U1552" i="5" s="1"/>
  <c r="A1552" i="5"/>
  <c r="U1551" i="5"/>
  <c r="B1551" i="5"/>
  <c r="A1551" i="5"/>
  <c r="B1550" i="5"/>
  <c r="U1550" i="5" s="1"/>
  <c r="A1550" i="5"/>
  <c r="B1549" i="5"/>
  <c r="A1549" i="5"/>
  <c r="P1548" i="5"/>
  <c r="I1548" i="5"/>
  <c r="C1548" i="5"/>
  <c r="B1548" i="5"/>
  <c r="U1548" i="5" s="1"/>
  <c r="A1548" i="5"/>
  <c r="B1547" i="5"/>
  <c r="U1547" i="5" s="1"/>
  <c r="A1547" i="5"/>
  <c r="G1546" i="5"/>
  <c r="B1546" i="5"/>
  <c r="Q1546" i="5" s="1"/>
  <c r="A1546" i="5"/>
  <c r="B1545" i="5"/>
  <c r="A1545" i="5"/>
  <c r="L1544" i="5"/>
  <c r="B1544" i="5"/>
  <c r="Q1544" i="5" s="1"/>
  <c r="A1544" i="5"/>
  <c r="U1543" i="5"/>
  <c r="B1543" i="5"/>
  <c r="A1543" i="5"/>
  <c r="H1542" i="5"/>
  <c r="C1542" i="5"/>
  <c r="B1542" i="5"/>
  <c r="U1542" i="5" s="1"/>
  <c r="A1542" i="5"/>
  <c r="B1541" i="5"/>
  <c r="A1541" i="5"/>
  <c r="C1540" i="5"/>
  <c r="B1540" i="5"/>
  <c r="U1540" i="5" s="1"/>
  <c r="A1540" i="5"/>
  <c r="B1539" i="5"/>
  <c r="U1539" i="5" s="1"/>
  <c r="A1539" i="5"/>
  <c r="O1538" i="5"/>
  <c r="M1538" i="5"/>
  <c r="H1538" i="5"/>
  <c r="D1538" i="5"/>
  <c r="C1538" i="5"/>
  <c r="B1538" i="5"/>
  <c r="U1538" i="5" s="1"/>
  <c r="A1538" i="5"/>
  <c r="B1537" i="5"/>
  <c r="A1537" i="5"/>
  <c r="M1536" i="5"/>
  <c r="C1536" i="5"/>
  <c r="B1536" i="5"/>
  <c r="U1536" i="5" s="1"/>
  <c r="A1536" i="5"/>
  <c r="B1535" i="5"/>
  <c r="U1535" i="5" s="1"/>
  <c r="A1535" i="5"/>
  <c r="P1534" i="5"/>
  <c r="M1534" i="5"/>
  <c r="K1534" i="5"/>
  <c r="I1534" i="5"/>
  <c r="E1534" i="5"/>
  <c r="D1534" i="5"/>
  <c r="C1534" i="5"/>
  <c r="B1534" i="5"/>
  <c r="U1534" i="5" s="1"/>
  <c r="A1534" i="5"/>
  <c r="B1533" i="5"/>
  <c r="A1533" i="5"/>
  <c r="B1532" i="5"/>
  <c r="U1532" i="5" s="1"/>
  <c r="A1532" i="5"/>
  <c r="U1531" i="5"/>
  <c r="B1531" i="5"/>
  <c r="A1531" i="5"/>
  <c r="B1530" i="5"/>
  <c r="A1530" i="5"/>
  <c r="B1529" i="5"/>
  <c r="A1529" i="5"/>
  <c r="B1528" i="5"/>
  <c r="Q1528" i="5" s="1"/>
  <c r="A1528" i="5"/>
  <c r="K1527" i="5"/>
  <c r="C1527" i="5"/>
  <c r="B1527" i="5"/>
  <c r="Q1527" i="5" s="1"/>
  <c r="A1527" i="5"/>
  <c r="H1526" i="5"/>
  <c r="C1526" i="5"/>
  <c r="B1526" i="5"/>
  <c r="U1526" i="5" s="1"/>
  <c r="A1526" i="5"/>
  <c r="I1525" i="5"/>
  <c r="B1525" i="5"/>
  <c r="O1525" i="5" s="1"/>
  <c r="A1525" i="5"/>
  <c r="M1524" i="5"/>
  <c r="C1524" i="5"/>
  <c r="B1524" i="5"/>
  <c r="U1524" i="5" s="1"/>
  <c r="A1524" i="5"/>
  <c r="B1523" i="5"/>
  <c r="A1523" i="5"/>
  <c r="P1522" i="5"/>
  <c r="K1522" i="5"/>
  <c r="I1522" i="5"/>
  <c r="D1522" i="5"/>
  <c r="C1522" i="5"/>
  <c r="B1522" i="5"/>
  <c r="U1522" i="5" s="1"/>
  <c r="A1522" i="5"/>
  <c r="Q1521" i="5"/>
  <c r="C1521" i="5"/>
  <c r="B1521" i="5"/>
  <c r="O1521" i="5" s="1"/>
  <c r="A1521" i="5"/>
  <c r="G1520" i="5"/>
  <c r="B1520" i="5"/>
  <c r="K1520" i="5" s="1"/>
  <c r="A1520" i="5"/>
  <c r="N1519" i="5"/>
  <c r="K1519" i="5"/>
  <c r="E1519" i="5"/>
  <c r="C1519" i="5"/>
  <c r="B1519" i="5"/>
  <c r="O1519" i="5" s="1"/>
  <c r="A1519" i="5"/>
  <c r="Q1518" i="5"/>
  <c r="C1518" i="5"/>
  <c r="B1518" i="5"/>
  <c r="M1518" i="5" s="1"/>
  <c r="A1518" i="5"/>
  <c r="F1517" i="5"/>
  <c r="B1517" i="5"/>
  <c r="I1517" i="5" s="1"/>
  <c r="A1517" i="5"/>
  <c r="M1516" i="5"/>
  <c r="C1516" i="5"/>
  <c r="B1516" i="5"/>
  <c r="U1516" i="5" s="1"/>
  <c r="A1516" i="5"/>
  <c r="B1515" i="5"/>
  <c r="Q1515" i="5" s="1"/>
  <c r="A1515" i="5"/>
  <c r="B1514" i="5"/>
  <c r="U1514" i="5" s="1"/>
  <c r="A1514" i="5"/>
  <c r="K1513" i="5"/>
  <c r="B1513" i="5"/>
  <c r="O1513" i="5" s="1"/>
  <c r="A1513" i="5"/>
  <c r="O1512" i="5"/>
  <c r="M1512" i="5"/>
  <c r="H1512" i="5"/>
  <c r="D1512" i="5"/>
  <c r="C1512" i="5"/>
  <c r="B1512" i="5"/>
  <c r="U1512" i="5" s="1"/>
  <c r="A1512" i="5"/>
  <c r="K1511" i="5"/>
  <c r="B1511" i="5"/>
  <c r="O1511" i="5" s="1"/>
  <c r="A1511" i="5"/>
  <c r="O1510" i="5"/>
  <c r="M1510" i="5"/>
  <c r="D1510" i="5"/>
  <c r="C1510" i="5"/>
  <c r="B1510" i="5"/>
  <c r="U1510" i="5" s="1"/>
  <c r="A1510" i="5"/>
  <c r="K1509" i="5"/>
  <c r="B1509" i="5"/>
  <c r="O1509" i="5" s="1"/>
  <c r="A1509" i="5"/>
  <c r="M1508" i="5"/>
  <c r="C1508" i="5"/>
  <c r="B1508" i="5"/>
  <c r="U1508" i="5" s="1"/>
  <c r="A1508" i="5"/>
  <c r="B1507" i="5"/>
  <c r="O1507" i="5" s="1"/>
  <c r="A1507" i="5"/>
  <c r="C1506" i="5"/>
  <c r="B1506" i="5"/>
  <c r="O1506" i="5" s="1"/>
  <c r="A1506" i="5"/>
  <c r="B1505" i="5"/>
  <c r="O1505" i="5" s="1"/>
  <c r="A1505" i="5"/>
  <c r="Q1504" i="5"/>
  <c r="I1504" i="5"/>
  <c r="G1504" i="5"/>
  <c r="C1504" i="5"/>
  <c r="B1504" i="5"/>
  <c r="L1504" i="5" s="1"/>
  <c r="A1504" i="5"/>
  <c r="K1503" i="5"/>
  <c r="B1503" i="5"/>
  <c r="O1503" i="5" s="1"/>
  <c r="A1503" i="5"/>
  <c r="Q1502" i="5"/>
  <c r="C1502" i="5"/>
  <c r="B1502" i="5"/>
  <c r="L1502" i="5" s="1"/>
  <c r="A1502" i="5"/>
  <c r="B1501" i="5"/>
  <c r="O1501" i="5" s="1"/>
  <c r="A1501" i="5"/>
  <c r="Q1500" i="5"/>
  <c r="I1500" i="5"/>
  <c r="G1500" i="5"/>
  <c r="C1500" i="5"/>
  <c r="B1500" i="5"/>
  <c r="L1500" i="5" s="1"/>
  <c r="A1500" i="5"/>
  <c r="K1499" i="5"/>
  <c r="B1499" i="5"/>
  <c r="O1499" i="5" s="1"/>
  <c r="A1499" i="5"/>
  <c r="Q1498" i="5"/>
  <c r="C1498" i="5"/>
  <c r="B1498" i="5"/>
  <c r="L1498" i="5" s="1"/>
  <c r="A1498" i="5"/>
  <c r="B1497" i="5"/>
  <c r="O1497" i="5" s="1"/>
  <c r="A1497" i="5"/>
  <c r="Q1496" i="5"/>
  <c r="I1496" i="5"/>
  <c r="G1496" i="5"/>
  <c r="C1496" i="5"/>
  <c r="B1496" i="5"/>
  <c r="L1496" i="5" s="1"/>
  <c r="A1496" i="5"/>
  <c r="K1495" i="5"/>
  <c r="B1495" i="5"/>
  <c r="O1495" i="5" s="1"/>
  <c r="A1495" i="5"/>
  <c r="Q1494" i="5"/>
  <c r="C1494" i="5"/>
  <c r="B1494" i="5"/>
  <c r="L1494" i="5" s="1"/>
  <c r="A1494" i="5"/>
  <c r="B1493" i="5"/>
  <c r="O1493" i="5" s="1"/>
  <c r="A1493" i="5"/>
  <c r="Q1492" i="5"/>
  <c r="I1492" i="5"/>
  <c r="G1492" i="5"/>
  <c r="C1492" i="5"/>
  <c r="B1492" i="5"/>
  <c r="L1492" i="5" s="1"/>
  <c r="A1492" i="5"/>
  <c r="K1491" i="5"/>
  <c r="B1491" i="5"/>
  <c r="O1491" i="5" s="1"/>
  <c r="A1491" i="5"/>
  <c r="Q1490" i="5"/>
  <c r="C1490" i="5"/>
  <c r="B1490" i="5"/>
  <c r="L1490" i="5" s="1"/>
  <c r="A1490" i="5"/>
  <c r="B1489" i="5"/>
  <c r="O1489" i="5" s="1"/>
  <c r="A1489" i="5"/>
  <c r="Q1488" i="5"/>
  <c r="I1488" i="5"/>
  <c r="G1488" i="5"/>
  <c r="C1488" i="5"/>
  <c r="B1488" i="5"/>
  <c r="L1488" i="5" s="1"/>
  <c r="A1488" i="5"/>
  <c r="F1487" i="5"/>
  <c r="B1487" i="5"/>
  <c r="O1487" i="5" s="1"/>
  <c r="A1487" i="5"/>
  <c r="B1486" i="5"/>
  <c r="A1486" i="5"/>
  <c r="N1485" i="5"/>
  <c r="B1485" i="5"/>
  <c r="A1485" i="5"/>
  <c r="L1484" i="5"/>
  <c r="D1484" i="5"/>
  <c r="B1484" i="5"/>
  <c r="M1484" i="5" s="1"/>
  <c r="A1484" i="5"/>
  <c r="N1483" i="5"/>
  <c r="B1483" i="5"/>
  <c r="O1483" i="5" s="1"/>
  <c r="A1483" i="5"/>
  <c r="Q1482" i="5"/>
  <c r="D1482" i="5"/>
  <c r="B1482" i="5"/>
  <c r="L1482" i="5" s="1"/>
  <c r="A1482" i="5"/>
  <c r="B1481" i="5"/>
  <c r="A1481" i="5"/>
  <c r="B1480" i="5"/>
  <c r="Q1480" i="5" s="1"/>
  <c r="A1480" i="5"/>
  <c r="B1479" i="5"/>
  <c r="A1479" i="5"/>
  <c r="Q1478" i="5"/>
  <c r="M1478" i="5"/>
  <c r="L1478" i="5"/>
  <c r="G1478" i="5"/>
  <c r="D1478" i="5"/>
  <c r="C1478" i="5"/>
  <c r="B1478" i="5"/>
  <c r="I1478" i="5" s="1"/>
  <c r="A1478" i="5"/>
  <c r="B1477" i="5"/>
  <c r="A1477" i="5"/>
  <c r="M1476" i="5"/>
  <c r="L1476" i="5"/>
  <c r="D1476" i="5"/>
  <c r="C1476" i="5"/>
  <c r="B1476" i="5"/>
  <c r="I1476" i="5" s="1"/>
  <c r="A1476" i="5"/>
  <c r="B1475" i="5"/>
  <c r="A1475" i="5"/>
  <c r="L1474" i="5"/>
  <c r="C1474" i="5"/>
  <c r="B1474" i="5"/>
  <c r="I1474" i="5" s="1"/>
  <c r="A1474" i="5"/>
  <c r="B1473" i="5"/>
  <c r="A1473" i="5"/>
  <c r="B1472" i="5"/>
  <c r="Q1472" i="5" s="1"/>
  <c r="A1472" i="5"/>
  <c r="B1471" i="5"/>
  <c r="A1471" i="5"/>
  <c r="Q1470" i="5"/>
  <c r="M1470" i="5"/>
  <c r="L1470" i="5"/>
  <c r="G1470" i="5"/>
  <c r="D1470" i="5"/>
  <c r="C1470" i="5"/>
  <c r="B1470" i="5"/>
  <c r="I1470" i="5" s="1"/>
  <c r="A1470" i="5"/>
  <c r="B1469" i="5"/>
  <c r="A1469" i="5"/>
  <c r="M1468" i="5"/>
  <c r="L1468" i="5"/>
  <c r="D1468" i="5"/>
  <c r="C1468" i="5"/>
  <c r="B1468" i="5"/>
  <c r="I1468" i="5" s="1"/>
  <c r="A1468" i="5"/>
  <c r="B1467" i="5"/>
  <c r="A1467" i="5"/>
  <c r="B1466" i="5"/>
  <c r="A1466" i="5"/>
  <c r="F1465" i="5"/>
  <c r="B1465" i="5"/>
  <c r="O1465" i="5" s="1"/>
  <c r="A1465" i="5"/>
  <c r="B1464" i="5"/>
  <c r="U1464" i="5" s="1"/>
  <c r="A1464" i="5"/>
  <c r="F1463" i="5"/>
  <c r="B1463" i="5"/>
  <c r="O1463" i="5" s="1"/>
  <c r="A1463" i="5"/>
  <c r="B1462" i="5"/>
  <c r="U1462" i="5" s="1"/>
  <c r="A1462" i="5"/>
  <c r="F1461" i="5"/>
  <c r="B1461" i="5"/>
  <c r="O1461" i="5" s="1"/>
  <c r="A1461" i="5"/>
  <c r="B1460" i="5"/>
  <c r="U1460" i="5" s="1"/>
  <c r="A1460" i="5"/>
  <c r="B1459" i="5"/>
  <c r="O1459" i="5" s="1"/>
  <c r="A1459" i="5"/>
  <c r="B1458" i="5"/>
  <c r="U1458" i="5" s="1"/>
  <c r="A1458" i="5"/>
  <c r="F1457" i="5"/>
  <c r="B1457" i="5"/>
  <c r="O1457" i="5" s="1"/>
  <c r="A1457" i="5"/>
  <c r="B1456" i="5"/>
  <c r="L1456" i="5" s="1"/>
  <c r="A1456" i="5"/>
  <c r="F1455" i="5"/>
  <c r="B1455" i="5"/>
  <c r="O1455" i="5" s="1"/>
  <c r="A1455" i="5"/>
  <c r="Q1454" i="5"/>
  <c r="B1454" i="5"/>
  <c r="L1454" i="5" s="1"/>
  <c r="A1454" i="5"/>
  <c r="F1453" i="5"/>
  <c r="B1453" i="5"/>
  <c r="O1453" i="5" s="1"/>
  <c r="A1453" i="5"/>
  <c r="B1452" i="5"/>
  <c r="L1452" i="5" s="1"/>
  <c r="A1452" i="5"/>
  <c r="F1451" i="5"/>
  <c r="B1451" i="5"/>
  <c r="O1451" i="5" s="1"/>
  <c r="A1451" i="5"/>
  <c r="Q1450" i="5"/>
  <c r="B1450" i="5"/>
  <c r="L1450" i="5" s="1"/>
  <c r="A1450" i="5"/>
  <c r="F1449" i="5"/>
  <c r="B1449" i="5"/>
  <c r="O1449" i="5" s="1"/>
  <c r="A1449" i="5"/>
  <c r="B1448" i="5"/>
  <c r="L1448" i="5" s="1"/>
  <c r="A1448" i="5"/>
  <c r="F1447" i="5"/>
  <c r="B1447" i="5"/>
  <c r="O1447" i="5" s="1"/>
  <c r="A1447" i="5"/>
  <c r="Q1446" i="5"/>
  <c r="B1446" i="5"/>
  <c r="L1446" i="5" s="1"/>
  <c r="A1446" i="5"/>
  <c r="F1445" i="5"/>
  <c r="B1445" i="5"/>
  <c r="O1445" i="5" s="1"/>
  <c r="A1445" i="5"/>
  <c r="B1444" i="5"/>
  <c r="L1444" i="5" s="1"/>
  <c r="A1444" i="5"/>
  <c r="F1443" i="5"/>
  <c r="B1443" i="5"/>
  <c r="O1443" i="5" s="1"/>
  <c r="A1443" i="5"/>
  <c r="Q1442" i="5"/>
  <c r="B1442" i="5"/>
  <c r="L1442" i="5" s="1"/>
  <c r="A1442" i="5"/>
  <c r="F1441" i="5"/>
  <c r="B1441" i="5"/>
  <c r="O1441" i="5" s="1"/>
  <c r="A1441" i="5"/>
  <c r="B1440" i="5"/>
  <c r="L1440" i="5" s="1"/>
  <c r="A1440" i="5"/>
  <c r="F1439" i="5"/>
  <c r="B1439" i="5"/>
  <c r="O1439" i="5" s="1"/>
  <c r="A1439" i="5"/>
  <c r="Q1438" i="5"/>
  <c r="B1438" i="5"/>
  <c r="L1438" i="5" s="1"/>
  <c r="A1438" i="5"/>
  <c r="F1437" i="5"/>
  <c r="B1437" i="5"/>
  <c r="O1437" i="5" s="1"/>
  <c r="A1437" i="5"/>
  <c r="B1436" i="5"/>
  <c r="L1436" i="5" s="1"/>
  <c r="A1436" i="5"/>
  <c r="F1435" i="5"/>
  <c r="B1435" i="5"/>
  <c r="O1435" i="5" s="1"/>
  <c r="A1435" i="5"/>
  <c r="Q1434" i="5"/>
  <c r="B1434" i="5"/>
  <c r="L1434" i="5" s="1"/>
  <c r="A1434" i="5"/>
  <c r="F1433" i="5"/>
  <c r="B1433" i="5"/>
  <c r="O1433" i="5" s="1"/>
  <c r="A1433" i="5"/>
  <c r="I1432" i="5"/>
  <c r="G1432" i="5"/>
  <c r="B1432" i="5"/>
  <c r="O1432" i="5" s="1"/>
  <c r="A1432" i="5"/>
  <c r="N1431" i="5"/>
  <c r="B1431" i="5"/>
  <c r="F1431" i="5" s="1"/>
  <c r="A1431" i="5"/>
  <c r="I1430" i="5"/>
  <c r="G1430" i="5"/>
  <c r="B1430" i="5"/>
  <c r="O1430" i="5" s="1"/>
  <c r="A1430" i="5"/>
  <c r="N1429" i="5"/>
  <c r="B1429" i="5"/>
  <c r="F1429" i="5" s="1"/>
  <c r="A1429" i="5"/>
  <c r="I1428" i="5"/>
  <c r="G1428" i="5"/>
  <c r="B1428" i="5"/>
  <c r="O1428" i="5" s="1"/>
  <c r="A1428" i="5"/>
  <c r="N1427" i="5"/>
  <c r="B1427" i="5"/>
  <c r="F1427" i="5" s="1"/>
  <c r="A1427" i="5"/>
  <c r="G1426" i="5"/>
  <c r="B1426" i="5"/>
  <c r="I1426" i="5" s="1"/>
  <c r="A1426" i="5"/>
  <c r="B1425" i="5"/>
  <c r="F1425" i="5" s="1"/>
  <c r="A1425" i="5"/>
  <c r="B1424" i="5"/>
  <c r="I1424" i="5" s="1"/>
  <c r="A1424" i="5"/>
  <c r="F1423" i="5"/>
  <c r="C1423" i="5"/>
  <c r="B1423" i="5"/>
  <c r="J1423" i="5" s="1"/>
  <c r="A1423" i="5"/>
  <c r="P1422" i="5"/>
  <c r="I1422" i="5"/>
  <c r="C1422" i="5"/>
  <c r="B1422" i="5"/>
  <c r="U1422" i="5" s="1"/>
  <c r="A1422" i="5"/>
  <c r="I1421" i="5"/>
  <c r="E1421" i="5"/>
  <c r="B1421" i="5"/>
  <c r="K1421" i="5" s="1"/>
  <c r="A1421" i="5"/>
  <c r="Q1420" i="5"/>
  <c r="D1420" i="5"/>
  <c r="B1420" i="5"/>
  <c r="O1420" i="5" s="1"/>
  <c r="A1420" i="5"/>
  <c r="N1419" i="5"/>
  <c r="K1419" i="5"/>
  <c r="E1419" i="5"/>
  <c r="C1419" i="5"/>
  <c r="B1419" i="5"/>
  <c r="O1419" i="5" s="1"/>
  <c r="A1419" i="5"/>
  <c r="P1418" i="5"/>
  <c r="M1418" i="5"/>
  <c r="E1418" i="5"/>
  <c r="C1418" i="5"/>
  <c r="B1418" i="5"/>
  <c r="U1418" i="5" s="1"/>
  <c r="A1418" i="5"/>
  <c r="O1417" i="5"/>
  <c r="B1417" i="5"/>
  <c r="A1417" i="5"/>
  <c r="B1416" i="5"/>
  <c r="A1416" i="5"/>
  <c r="Q1415" i="5"/>
  <c r="F1415" i="5"/>
  <c r="C1415" i="5"/>
  <c r="B1415" i="5"/>
  <c r="O1415" i="5" s="1"/>
  <c r="A1415" i="5"/>
  <c r="P1414" i="5"/>
  <c r="I1414" i="5"/>
  <c r="C1414" i="5"/>
  <c r="B1414" i="5"/>
  <c r="U1414" i="5" s="1"/>
  <c r="A1414" i="5"/>
  <c r="B1413" i="5"/>
  <c r="O1413" i="5" s="1"/>
  <c r="A1413" i="5"/>
  <c r="B1412" i="5"/>
  <c r="A1412" i="5"/>
  <c r="Q1411" i="5"/>
  <c r="N1411" i="5"/>
  <c r="K1411" i="5"/>
  <c r="F1411" i="5"/>
  <c r="E1411" i="5"/>
  <c r="C1411" i="5"/>
  <c r="B1411" i="5"/>
  <c r="O1411" i="5" s="1"/>
  <c r="A1411" i="5"/>
  <c r="M1410" i="5"/>
  <c r="G1410" i="5"/>
  <c r="B1410" i="5"/>
  <c r="L1410" i="5" s="1"/>
  <c r="A1410" i="5"/>
  <c r="I1409" i="5"/>
  <c r="B1409" i="5"/>
  <c r="O1409" i="5" s="1"/>
  <c r="A1409" i="5"/>
  <c r="M1408" i="5"/>
  <c r="B1408" i="5"/>
  <c r="A1408" i="5"/>
  <c r="B1407" i="5"/>
  <c r="A1407" i="5"/>
  <c r="P1406" i="5"/>
  <c r="M1406" i="5"/>
  <c r="K1406" i="5"/>
  <c r="I1406" i="5"/>
  <c r="E1406" i="5"/>
  <c r="D1406" i="5"/>
  <c r="C1406" i="5"/>
  <c r="B1406" i="5"/>
  <c r="U1406" i="5" s="1"/>
  <c r="A1406" i="5"/>
  <c r="Q1405" i="5"/>
  <c r="I1405" i="5"/>
  <c r="B1405" i="5"/>
  <c r="O1405" i="5" s="1"/>
  <c r="A1405" i="5"/>
  <c r="T1404" i="5"/>
  <c r="N1404" i="5"/>
  <c r="K1404" i="5"/>
  <c r="D1404" i="5"/>
  <c r="C1404" i="5"/>
  <c r="B1404" i="5"/>
  <c r="O1404" i="5" s="1"/>
  <c r="A1404" i="5"/>
  <c r="U1403" i="5"/>
  <c r="O1403" i="5"/>
  <c r="G1403" i="5"/>
  <c r="B1403" i="5"/>
  <c r="T1403" i="5" s="1"/>
  <c r="A1403" i="5"/>
  <c r="B1402" i="5"/>
  <c r="R1402" i="5" s="1"/>
  <c r="A1402" i="5"/>
  <c r="B1401" i="5"/>
  <c r="R1401" i="5" s="1"/>
  <c r="A1401" i="5"/>
  <c r="B1400" i="5"/>
  <c r="A1400" i="5"/>
  <c r="U1399" i="5"/>
  <c r="L1399" i="5"/>
  <c r="C1399" i="5"/>
  <c r="B1399" i="5"/>
  <c r="S1399" i="5" s="1"/>
  <c r="A1399" i="5"/>
  <c r="B1398" i="5"/>
  <c r="A1398" i="5"/>
  <c r="B1397" i="5"/>
  <c r="A1397" i="5"/>
  <c r="B1396" i="5"/>
  <c r="A1396" i="5"/>
  <c r="H1395" i="5"/>
  <c r="B1395" i="5"/>
  <c r="O1395" i="5" s="1"/>
  <c r="A1395" i="5"/>
  <c r="B1394" i="5"/>
  <c r="A1394" i="5"/>
  <c r="N1393" i="5"/>
  <c r="B1393" i="5"/>
  <c r="A1393" i="5"/>
  <c r="B1392" i="5"/>
  <c r="A1392" i="5"/>
  <c r="K1391" i="5"/>
  <c r="B1391" i="5"/>
  <c r="A1391" i="5"/>
  <c r="B1390" i="5"/>
  <c r="A1390" i="5"/>
  <c r="U1389" i="5"/>
  <c r="Q1389" i="5"/>
  <c r="N1389" i="5"/>
  <c r="K1389" i="5"/>
  <c r="F1389" i="5"/>
  <c r="E1389" i="5"/>
  <c r="C1389" i="5"/>
  <c r="B1389" i="5"/>
  <c r="O1389" i="5" s="1"/>
  <c r="A1389" i="5"/>
  <c r="B1388" i="5"/>
  <c r="A1388" i="5"/>
  <c r="S1387" i="5"/>
  <c r="K1387" i="5"/>
  <c r="B1387" i="5"/>
  <c r="A1387" i="5"/>
  <c r="B1386" i="5"/>
  <c r="A1386" i="5"/>
  <c r="B1385" i="5"/>
  <c r="A1385" i="5"/>
  <c r="B1384" i="5"/>
  <c r="G1384" i="5" s="1"/>
  <c r="A1384" i="5"/>
  <c r="T1383" i="5"/>
  <c r="M1383" i="5"/>
  <c r="G1383" i="5"/>
  <c r="B1383" i="5"/>
  <c r="S1383" i="5" s="1"/>
  <c r="A1383" i="5"/>
  <c r="B1382" i="5"/>
  <c r="A1382" i="5"/>
  <c r="I1381" i="5"/>
  <c r="B1381" i="5"/>
  <c r="C1381" i="5" s="1"/>
  <c r="A1381" i="5"/>
  <c r="B1380" i="5"/>
  <c r="A1380" i="5"/>
  <c r="S1379" i="5"/>
  <c r="P1379" i="5"/>
  <c r="K1379" i="5"/>
  <c r="I1379" i="5"/>
  <c r="D1379" i="5"/>
  <c r="C1379" i="5"/>
  <c r="B1379" i="5"/>
  <c r="R1379" i="5" s="1"/>
  <c r="A1379" i="5"/>
  <c r="B1378" i="5"/>
  <c r="A1378" i="5"/>
  <c r="N1377" i="5"/>
  <c r="B1377" i="5"/>
  <c r="A1377" i="5"/>
  <c r="N1376" i="5"/>
  <c r="B1376" i="5"/>
  <c r="A1376" i="5"/>
  <c r="T1375" i="5"/>
  <c r="M1375" i="5"/>
  <c r="L1375" i="5"/>
  <c r="D1375" i="5"/>
  <c r="C1375" i="5"/>
  <c r="B1375" i="5"/>
  <c r="S1375" i="5" s="1"/>
  <c r="A1375" i="5"/>
  <c r="U1374" i="5"/>
  <c r="L1374" i="5"/>
  <c r="D1374" i="5"/>
  <c r="B1374" i="5"/>
  <c r="P1374" i="5" s="1"/>
  <c r="A1374" i="5"/>
  <c r="F1373" i="5"/>
  <c r="B1373" i="5"/>
  <c r="S1373" i="5" s="1"/>
  <c r="A1373" i="5"/>
  <c r="B1372" i="5"/>
  <c r="A1372" i="5"/>
  <c r="T1371" i="5"/>
  <c r="Q1371" i="5"/>
  <c r="M1371" i="5"/>
  <c r="L1371" i="5"/>
  <c r="G1371" i="5"/>
  <c r="D1371" i="5"/>
  <c r="C1371" i="5"/>
  <c r="B1371" i="5"/>
  <c r="S1371" i="5" s="1"/>
  <c r="A1371" i="5"/>
  <c r="R1370" i="5"/>
  <c r="H1370" i="5"/>
  <c r="B1370" i="5"/>
  <c r="L1370" i="5" s="1"/>
  <c r="A1370" i="5"/>
  <c r="R1369" i="5"/>
  <c r="G1369" i="5"/>
  <c r="B1369" i="5"/>
  <c r="K1369" i="5" s="1"/>
  <c r="A1369" i="5"/>
  <c r="R1368" i="5"/>
  <c r="G1368" i="5"/>
  <c r="B1368" i="5"/>
  <c r="K1368" i="5" s="1"/>
  <c r="A1368" i="5"/>
  <c r="Q1367" i="5"/>
  <c r="G1367" i="5"/>
  <c r="B1367" i="5"/>
  <c r="T1367" i="5" s="1"/>
  <c r="A1367" i="5"/>
  <c r="Q1366" i="5"/>
  <c r="G1366" i="5"/>
  <c r="B1366" i="5"/>
  <c r="L1366" i="5" s="1"/>
  <c r="A1366" i="5"/>
  <c r="B1365" i="5"/>
  <c r="A1365" i="5"/>
  <c r="G1364" i="5"/>
  <c r="F1364" i="5"/>
  <c r="B1364" i="5"/>
  <c r="K1364" i="5" s="1"/>
  <c r="A1364" i="5"/>
  <c r="T1363" i="5"/>
  <c r="B1363" i="5"/>
  <c r="A1363" i="5"/>
  <c r="K1362" i="5"/>
  <c r="E1362" i="5"/>
  <c r="B1362" i="5"/>
  <c r="R1362" i="5" s="1"/>
  <c r="A1362" i="5"/>
  <c r="M1361" i="5"/>
  <c r="B1361" i="5"/>
  <c r="A1361" i="5"/>
  <c r="B1360" i="5"/>
  <c r="A1360" i="5"/>
  <c r="H1359" i="5"/>
  <c r="B1359" i="5"/>
  <c r="P1359" i="5" s="1"/>
  <c r="A1359" i="5"/>
  <c r="U1358" i="5"/>
  <c r="T1358" i="5"/>
  <c r="M1358" i="5"/>
  <c r="H1358" i="5"/>
  <c r="E1358" i="5"/>
  <c r="B1358" i="5"/>
  <c r="A1358" i="5"/>
  <c r="B1357" i="5"/>
  <c r="A1357" i="5"/>
  <c r="B1356" i="5"/>
  <c r="A1356" i="5"/>
  <c r="P1355" i="5"/>
  <c r="B1355" i="5"/>
  <c r="A1355" i="5"/>
  <c r="T1354" i="5"/>
  <c r="S1354" i="5"/>
  <c r="P1354" i="5"/>
  <c r="M1354" i="5"/>
  <c r="K1354" i="5"/>
  <c r="I1354" i="5"/>
  <c r="E1354" i="5"/>
  <c r="D1354" i="5"/>
  <c r="C1354" i="5"/>
  <c r="B1354" i="5"/>
  <c r="R1354" i="5" s="1"/>
  <c r="A1354" i="5"/>
  <c r="Q1353" i="5"/>
  <c r="B1353" i="5"/>
  <c r="A1353" i="5"/>
  <c r="B1352" i="5"/>
  <c r="A1352" i="5"/>
  <c r="B1351" i="5"/>
  <c r="A1351" i="5"/>
  <c r="B1350" i="5"/>
  <c r="A1350" i="5"/>
  <c r="B1349" i="5"/>
  <c r="A1349" i="5"/>
  <c r="O1348" i="5"/>
  <c r="F1348" i="5"/>
  <c r="B1348" i="5"/>
  <c r="K1348" i="5" s="1"/>
  <c r="A1348" i="5"/>
  <c r="T1347" i="5"/>
  <c r="B1347" i="5"/>
  <c r="A1347" i="5"/>
  <c r="P1346" i="5"/>
  <c r="M1346" i="5"/>
  <c r="E1346" i="5"/>
  <c r="C1346" i="5"/>
  <c r="B1346" i="5"/>
  <c r="R1346" i="5" s="1"/>
  <c r="A1346" i="5"/>
  <c r="B1345" i="5"/>
  <c r="A1345" i="5"/>
  <c r="B1344" i="5"/>
  <c r="A1344" i="5"/>
  <c r="B1343" i="5"/>
  <c r="A1343" i="5"/>
  <c r="P1342" i="5"/>
  <c r="C1342" i="5"/>
  <c r="B1342" i="5"/>
  <c r="I1342" i="5" s="1"/>
  <c r="A1342" i="5"/>
  <c r="B1341" i="5"/>
  <c r="A1341" i="5"/>
  <c r="B1340" i="5"/>
  <c r="O1340" i="5" s="1"/>
  <c r="A1340" i="5"/>
  <c r="B1339" i="5"/>
  <c r="A1339" i="5"/>
  <c r="P1338" i="5"/>
  <c r="C1338" i="5"/>
  <c r="B1338" i="5"/>
  <c r="U1338" i="5" s="1"/>
  <c r="A1338" i="5"/>
  <c r="B1337" i="5"/>
  <c r="A1337" i="5"/>
  <c r="B1336" i="5"/>
  <c r="A1336" i="5"/>
  <c r="T1335" i="5"/>
  <c r="L1335" i="5"/>
  <c r="D1335" i="5"/>
  <c r="B1335" i="5"/>
  <c r="R1335" i="5" s="1"/>
  <c r="A1335" i="5"/>
  <c r="U1334" i="5"/>
  <c r="C1334" i="5"/>
  <c r="B1334" i="5"/>
  <c r="M1334" i="5" s="1"/>
  <c r="A1334" i="5"/>
  <c r="B1333" i="5"/>
  <c r="A1333" i="5"/>
  <c r="O1332" i="5"/>
  <c r="F1332" i="5"/>
  <c r="B1332" i="5"/>
  <c r="K1332" i="5" s="1"/>
  <c r="A1332" i="5"/>
  <c r="T1331" i="5"/>
  <c r="B1331" i="5"/>
  <c r="A1331" i="5"/>
  <c r="B1330" i="5"/>
  <c r="U1330" i="5" s="1"/>
  <c r="A1330" i="5"/>
  <c r="M1329" i="5"/>
  <c r="B1329" i="5"/>
  <c r="A1329" i="5"/>
  <c r="B1328" i="5"/>
  <c r="A1328" i="5"/>
  <c r="B1327" i="5"/>
  <c r="A1327" i="5"/>
  <c r="U1326" i="5"/>
  <c r="S1326" i="5"/>
  <c r="O1326" i="5"/>
  <c r="M1326" i="5"/>
  <c r="H1326" i="5"/>
  <c r="E1326" i="5"/>
  <c r="D1326" i="5"/>
  <c r="B1326" i="5"/>
  <c r="A1326" i="5"/>
  <c r="N1325" i="5"/>
  <c r="B1325" i="5"/>
  <c r="A1325" i="5"/>
  <c r="B1324" i="5"/>
  <c r="A1324" i="5"/>
  <c r="P1323" i="5"/>
  <c r="B1323" i="5"/>
  <c r="A1323" i="5"/>
  <c r="T1322" i="5"/>
  <c r="S1322" i="5"/>
  <c r="P1322" i="5"/>
  <c r="M1322" i="5"/>
  <c r="K1322" i="5"/>
  <c r="I1322" i="5"/>
  <c r="E1322" i="5"/>
  <c r="D1322" i="5"/>
  <c r="C1322" i="5"/>
  <c r="B1322" i="5"/>
  <c r="R1322" i="5" s="1"/>
  <c r="A1322" i="5"/>
  <c r="Q1321" i="5"/>
  <c r="B1321" i="5"/>
  <c r="A1321" i="5"/>
  <c r="B1320" i="5"/>
  <c r="A1320" i="5"/>
  <c r="T1319" i="5"/>
  <c r="D1319" i="5"/>
  <c r="B1319" i="5"/>
  <c r="A1319" i="5"/>
  <c r="S1318" i="5"/>
  <c r="P1318" i="5"/>
  <c r="M1318" i="5"/>
  <c r="H1318" i="5"/>
  <c r="E1318" i="5"/>
  <c r="C1318" i="5"/>
  <c r="B1318" i="5"/>
  <c r="R1318" i="5" s="1"/>
  <c r="A1318" i="5"/>
  <c r="B1317" i="5"/>
  <c r="A1317" i="5"/>
  <c r="B1316" i="5"/>
  <c r="A1316" i="5"/>
  <c r="L1315" i="5"/>
  <c r="B1315" i="5"/>
  <c r="A1315" i="5"/>
  <c r="H1314" i="5"/>
  <c r="B1314" i="5"/>
  <c r="P1314" i="5" s="1"/>
  <c r="A1314" i="5"/>
  <c r="B1313" i="5"/>
  <c r="A1313" i="5"/>
  <c r="B1312" i="5"/>
  <c r="A1312" i="5"/>
  <c r="P1311" i="5"/>
  <c r="B1311" i="5"/>
  <c r="A1311" i="5"/>
  <c r="O1310" i="5"/>
  <c r="C1310" i="5"/>
  <c r="B1310" i="5"/>
  <c r="U1310" i="5" s="1"/>
  <c r="A1310" i="5"/>
  <c r="B1309" i="5"/>
  <c r="A1309" i="5"/>
  <c r="B1308" i="5"/>
  <c r="O1308" i="5" s="1"/>
  <c r="A1308" i="5"/>
  <c r="P1307" i="5"/>
  <c r="B1307" i="5"/>
  <c r="H1307" i="5" s="1"/>
  <c r="A1307" i="5"/>
  <c r="S1306" i="5"/>
  <c r="P1306" i="5"/>
  <c r="H1306" i="5"/>
  <c r="C1306" i="5"/>
  <c r="B1306" i="5"/>
  <c r="U1306" i="5" s="1"/>
  <c r="A1306" i="5"/>
  <c r="B1305" i="5"/>
  <c r="A1305" i="5"/>
  <c r="B1304" i="5"/>
  <c r="A1304" i="5"/>
  <c r="T1303" i="5"/>
  <c r="L1303" i="5"/>
  <c r="D1303" i="5"/>
  <c r="B1303" i="5"/>
  <c r="R1303" i="5" s="1"/>
  <c r="A1303" i="5"/>
  <c r="U1302" i="5"/>
  <c r="S1302" i="5"/>
  <c r="K1302" i="5"/>
  <c r="H1302" i="5"/>
  <c r="E1302" i="5"/>
  <c r="B1302" i="5"/>
  <c r="A1302" i="5"/>
  <c r="B1301" i="5"/>
  <c r="A1301" i="5"/>
  <c r="F1300" i="5"/>
  <c r="B1300" i="5"/>
  <c r="K1300" i="5" s="1"/>
  <c r="A1300" i="5"/>
  <c r="T1299" i="5"/>
  <c r="L1299" i="5"/>
  <c r="D1299" i="5"/>
  <c r="B1299" i="5"/>
  <c r="R1299" i="5" s="1"/>
  <c r="A1299" i="5"/>
  <c r="U1298" i="5"/>
  <c r="S1298" i="5"/>
  <c r="H1298" i="5"/>
  <c r="C1298" i="5"/>
  <c r="B1298" i="5"/>
  <c r="K1298" i="5" s="1"/>
  <c r="A1298" i="5"/>
  <c r="B1297" i="5"/>
  <c r="M1297" i="5" s="1"/>
  <c r="A1297" i="5"/>
  <c r="B1296" i="5"/>
  <c r="A1296" i="5"/>
  <c r="P1295" i="5"/>
  <c r="H1295" i="5"/>
  <c r="B1295" i="5"/>
  <c r="A1295" i="5"/>
  <c r="U1294" i="5"/>
  <c r="M1294" i="5"/>
  <c r="D1294" i="5"/>
  <c r="B1294" i="5"/>
  <c r="S1294" i="5" s="1"/>
  <c r="A1294" i="5"/>
  <c r="B1293" i="5"/>
  <c r="A1293" i="5"/>
  <c r="B1292" i="5"/>
  <c r="A1292" i="5"/>
  <c r="B1291" i="5"/>
  <c r="A1291" i="5"/>
  <c r="U1290" i="5"/>
  <c r="P1290" i="5"/>
  <c r="O1290" i="5"/>
  <c r="K1290" i="5"/>
  <c r="H1290" i="5"/>
  <c r="D1290" i="5"/>
  <c r="C1290" i="5"/>
  <c r="B1290" i="5"/>
  <c r="A1290" i="5"/>
  <c r="Q1289" i="5"/>
  <c r="B1289" i="5"/>
  <c r="A1289" i="5"/>
  <c r="B1288" i="5"/>
  <c r="A1288" i="5"/>
  <c r="B1287" i="5"/>
  <c r="A1287" i="5"/>
  <c r="B1286" i="5"/>
  <c r="M1286" i="5" s="1"/>
  <c r="A1286" i="5"/>
  <c r="B1285" i="5"/>
  <c r="A1285" i="5"/>
  <c r="O1284" i="5"/>
  <c r="B1284" i="5"/>
  <c r="A1284" i="5"/>
  <c r="D1283" i="5"/>
  <c r="B1283" i="5"/>
  <c r="T1283" i="5" s="1"/>
  <c r="A1283" i="5"/>
  <c r="S1282" i="5"/>
  <c r="P1282" i="5"/>
  <c r="M1282" i="5"/>
  <c r="H1282" i="5"/>
  <c r="E1282" i="5"/>
  <c r="C1282" i="5"/>
  <c r="B1282" i="5"/>
  <c r="R1282" i="5" s="1"/>
  <c r="A1282" i="5"/>
  <c r="B1281" i="5"/>
  <c r="A1281" i="5"/>
  <c r="B1280" i="5"/>
  <c r="A1280" i="5"/>
  <c r="B1279" i="5"/>
  <c r="A1279" i="5"/>
  <c r="T1278" i="5"/>
  <c r="S1278" i="5"/>
  <c r="P1278" i="5"/>
  <c r="M1278" i="5"/>
  <c r="K1278" i="5"/>
  <c r="I1278" i="5"/>
  <c r="E1278" i="5"/>
  <c r="D1278" i="5"/>
  <c r="C1278" i="5"/>
  <c r="B1278" i="5"/>
  <c r="R1278" i="5" s="1"/>
  <c r="A1278" i="5"/>
  <c r="N1277" i="5"/>
  <c r="F1277" i="5"/>
  <c r="B1277" i="5"/>
  <c r="Q1277" i="5" s="1"/>
  <c r="A1277" i="5"/>
  <c r="O1276" i="5"/>
  <c r="B1276" i="5"/>
  <c r="A1276" i="5"/>
  <c r="B1275" i="5"/>
  <c r="A1275" i="5"/>
  <c r="T1274" i="5"/>
  <c r="S1274" i="5"/>
  <c r="P1274" i="5"/>
  <c r="M1274" i="5"/>
  <c r="K1274" i="5"/>
  <c r="I1274" i="5"/>
  <c r="E1274" i="5"/>
  <c r="D1274" i="5"/>
  <c r="C1274" i="5"/>
  <c r="B1274" i="5"/>
  <c r="R1274" i="5" s="1"/>
  <c r="A1274" i="5"/>
  <c r="B1273" i="5"/>
  <c r="A1273" i="5"/>
  <c r="B1272" i="5"/>
  <c r="A1272" i="5"/>
  <c r="T1271" i="5"/>
  <c r="L1271" i="5"/>
  <c r="B1271" i="5"/>
  <c r="A1271" i="5"/>
  <c r="U1270" i="5"/>
  <c r="P1270" i="5"/>
  <c r="K1270" i="5"/>
  <c r="E1270" i="5"/>
  <c r="C1270" i="5"/>
  <c r="B1270" i="5"/>
  <c r="A1270" i="5"/>
  <c r="B1269" i="5"/>
  <c r="A1269" i="5"/>
  <c r="B1268" i="5"/>
  <c r="A1268" i="5"/>
  <c r="B1267" i="5"/>
  <c r="A1267" i="5"/>
  <c r="S1266" i="5"/>
  <c r="P1266" i="5"/>
  <c r="M1266" i="5"/>
  <c r="H1266" i="5"/>
  <c r="E1266" i="5"/>
  <c r="C1266" i="5"/>
  <c r="B1266" i="5"/>
  <c r="R1266" i="5" s="1"/>
  <c r="A1266" i="5"/>
  <c r="M1265" i="5"/>
  <c r="B1265" i="5"/>
  <c r="A1265" i="5"/>
  <c r="B1264" i="5"/>
  <c r="A1264" i="5"/>
  <c r="H1263" i="5"/>
  <c r="B1263" i="5"/>
  <c r="P1263" i="5" s="1"/>
  <c r="A1263" i="5"/>
  <c r="U1262" i="5"/>
  <c r="P1262" i="5"/>
  <c r="O1262" i="5"/>
  <c r="M1262" i="5"/>
  <c r="H1262" i="5"/>
  <c r="E1262" i="5"/>
  <c r="C1262" i="5"/>
  <c r="B1262" i="5"/>
  <c r="A1262" i="5"/>
  <c r="F1261" i="5"/>
  <c r="B1261" i="5"/>
  <c r="A1261" i="5"/>
  <c r="B1260" i="5"/>
  <c r="A1260" i="5"/>
  <c r="P1259" i="5"/>
  <c r="B1259" i="5"/>
  <c r="A1259" i="5"/>
  <c r="O1258" i="5"/>
  <c r="E1258" i="5"/>
  <c r="D1258" i="5"/>
  <c r="B1258" i="5"/>
  <c r="S1258" i="5" s="1"/>
  <c r="A1258" i="5"/>
  <c r="Q1257" i="5"/>
  <c r="B1257" i="5"/>
  <c r="A1257" i="5"/>
  <c r="B1256" i="5"/>
  <c r="A1256" i="5"/>
  <c r="L1255" i="5"/>
  <c r="D1255" i="5"/>
  <c r="B1255" i="5"/>
  <c r="A1255" i="5"/>
  <c r="U1254" i="5"/>
  <c r="S1254" i="5"/>
  <c r="K1254" i="5"/>
  <c r="H1254" i="5"/>
  <c r="E1254" i="5"/>
  <c r="B1254" i="5"/>
  <c r="A1254" i="5"/>
  <c r="B1253" i="5"/>
  <c r="A1253" i="5"/>
  <c r="F1252" i="5"/>
  <c r="B1252" i="5"/>
  <c r="K1252" i="5" s="1"/>
  <c r="A1252" i="5"/>
  <c r="T1251" i="5"/>
  <c r="L1251" i="5"/>
  <c r="D1251" i="5"/>
  <c r="B1251" i="5"/>
  <c r="R1251" i="5" s="1"/>
  <c r="A1251" i="5"/>
  <c r="U1250" i="5"/>
  <c r="S1250" i="5"/>
  <c r="H1250" i="5"/>
  <c r="C1250" i="5"/>
  <c r="B1250" i="5"/>
  <c r="K1250" i="5" s="1"/>
  <c r="A1250" i="5"/>
  <c r="B1249" i="5"/>
  <c r="A1249" i="5"/>
  <c r="B1248" i="5"/>
  <c r="A1248" i="5"/>
  <c r="B1247" i="5"/>
  <c r="P1247" i="5" s="1"/>
  <c r="A1247" i="5"/>
  <c r="U1246" i="5"/>
  <c r="P1246" i="5"/>
  <c r="O1246" i="5"/>
  <c r="K1246" i="5"/>
  <c r="H1246" i="5"/>
  <c r="D1246" i="5"/>
  <c r="C1246" i="5"/>
  <c r="B1246" i="5"/>
  <c r="A1246" i="5"/>
  <c r="N1245" i="5"/>
  <c r="F1245" i="5"/>
  <c r="B1245" i="5"/>
  <c r="Q1245" i="5" s="1"/>
  <c r="A1245" i="5"/>
  <c r="O1244" i="5"/>
  <c r="B1244" i="5"/>
  <c r="A1244" i="5"/>
  <c r="H1243" i="5"/>
  <c r="B1243" i="5"/>
  <c r="P1243" i="5" s="1"/>
  <c r="A1243" i="5"/>
  <c r="T1242" i="5"/>
  <c r="S1242" i="5"/>
  <c r="P1242" i="5"/>
  <c r="M1242" i="5"/>
  <c r="K1242" i="5"/>
  <c r="I1242" i="5"/>
  <c r="E1242" i="5"/>
  <c r="D1242" i="5"/>
  <c r="C1242" i="5"/>
  <c r="B1242" i="5"/>
  <c r="R1242" i="5" s="1"/>
  <c r="A1242" i="5"/>
  <c r="B1241" i="5"/>
  <c r="A1241" i="5"/>
  <c r="B1240" i="5"/>
  <c r="A1240" i="5"/>
  <c r="B1239" i="5"/>
  <c r="A1239" i="5"/>
  <c r="M1238" i="5"/>
  <c r="B1238" i="5"/>
  <c r="A1238" i="5"/>
  <c r="B1237" i="5"/>
  <c r="A1237" i="5"/>
  <c r="O1236" i="5"/>
  <c r="B1236" i="5"/>
  <c r="A1236" i="5"/>
  <c r="D1235" i="5"/>
  <c r="B1235" i="5"/>
  <c r="T1235" i="5" s="1"/>
  <c r="A1235" i="5"/>
  <c r="S1234" i="5"/>
  <c r="P1234" i="5"/>
  <c r="M1234" i="5"/>
  <c r="H1234" i="5"/>
  <c r="E1234" i="5"/>
  <c r="C1234" i="5"/>
  <c r="B1234" i="5"/>
  <c r="R1234" i="5" s="1"/>
  <c r="A1234" i="5"/>
  <c r="B1233" i="5"/>
  <c r="M1233" i="5" s="1"/>
  <c r="A1233" i="5"/>
  <c r="B1232" i="5"/>
  <c r="A1232" i="5"/>
  <c r="P1231" i="5"/>
  <c r="B1231" i="5"/>
  <c r="H1231" i="5" s="1"/>
  <c r="A1231" i="5"/>
  <c r="S1230" i="5"/>
  <c r="B1230" i="5"/>
  <c r="I1230" i="5" s="1"/>
  <c r="A1230" i="5"/>
  <c r="B1229" i="5"/>
  <c r="A1229" i="5"/>
  <c r="B1228" i="5"/>
  <c r="A1228" i="5"/>
  <c r="B1227" i="5"/>
  <c r="A1227" i="5"/>
  <c r="U1226" i="5"/>
  <c r="S1226" i="5"/>
  <c r="O1226" i="5"/>
  <c r="M1226" i="5"/>
  <c r="H1226" i="5"/>
  <c r="E1226" i="5"/>
  <c r="D1226" i="5"/>
  <c r="B1226" i="5"/>
  <c r="A1226" i="5"/>
  <c r="Q1225" i="5"/>
  <c r="B1225" i="5"/>
  <c r="A1225" i="5"/>
  <c r="B1224" i="5"/>
  <c r="A1224" i="5"/>
  <c r="B1223" i="5"/>
  <c r="A1223" i="5"/>
  <c r="P1222" i="5"/>
  <c r="B1222" i="5"/>
  <c r="A1222" i="5"/>
  <c r="B1221" i="5"/>
  <c r="A1221" i="5"/>
  <c r="O1220" i="5"/>
  <c r="F1220" i="5"/>
  <c r="B1220" i="5"/>
  <c r="K1220" i="5" s="1"/>
  <c r="A1220" i="5"/>
  <c r="S1219" i="5"/>
  <c r="F1219" i="5"/>
  <c r="B1219" i="5"/>
  <c r="P1219" i="5" s="1"/>
  <c r="A1219" i="5"/>
  <c r="U1218" i="5"/>
  <c r="H1218" i="5"/>
  <c r="B1218" i="5"/>
  <c r="K1218" i="5" s="1"/>
  <c r="A1218" i="5"/>
  <c r="P1217" i="5"/>
  <c r="B1217" i="5"/>
  <c r="A1217" i="5"/>
  <c r="E1216" i="5"/>
  <c r="B1216" i="5"/>
  <c r="A1216" i="5"/>
  <c r="D1215" i="5"/>
  <c r="B1215" i="5"/>
  <c r="J1215" i="5" s="1"/>
  <c r="A1215" i="5"/>
  <c r="O1214" i="5"/>
  <c r="B1214" i="5"/>
  <c r="T1214" i="5" s="1"/>
  <c r="A1214" i="5"/>
  <c r="B1213" i="5"/>
  <c r="A1213" i="5"/>
  <c r="O1212" i="5"/>
  <c r="B1212" i="5"/>
  <c r="A1212" i="5"/>
  <c r="B1211" i="5"/>
  <c r="K1211" i="5" s="1"/>
  <c r="A1211" i="5"/>
  <c r="T1210" i="5"/>
  <c r="I1210" i="5"/>
  <c r="B1210" i="5"/>
  <c r="O1210" i="5" s="1"/>
  <c r="A1210" i="5"/>
  <c r="B1209" i="5"/>
  <c r="A1209" i="5"/>
  <c r="B1208" i="5"/>
  <c r="A1208" i="5"/>
  <c r="B1207" i="5"/>
  <c r="A1207" i="5"/>
  <c r="O1206" i="5"/>
  <c r="E1206" i="5"/>
  <c r="B1206" i="5"/>
  <c r="S1206" i="5" s="1"/>
  <c r="A1206" i="5"/>
  <c r="Q1205" i="5"/>
  <c r="B1205" i="5"/>
  <c r="A1205" i="5"/>
  <c r="I1204" i="5"/>
  <c r="B1204" i="5"/>
  <c r="S1204" i="5" s="1"/>
  <c r="A1204" i="5"/>
  <c r="B1203" i="5"/>
  <c r="A1203" i="5"/>
  <c r="U1202" i="5"/>
  <c r="P1202" i="5"/>
  <c r="O1202" i="5"/>
  <c r="K1202" i="5"/>
  <c r="H1202" i="5"/>
  <c r="D1202" i="5"/>
  <c r="C1202" i="5"/>
  <c r="B1202" i="5"/>
  <c r="A1202" i="5"/>
  <c r="P1201" i="5"/>
  <c r="E1201" i="5"/>
  <c r="B1201" i="5"/>
  <c r="Q1201" i="5" s="1"/>
  <c r="A1201" i="5"/>
  <c r="O1200" i="5"/>
  <c r="J1200" i="5"/>
  <c r="E1200" i="5"/>
  <c r="B1200" i="5"/>
  <c r="Q1200" i="5" s="1"/>
  <c r="A1200" i="5"/>
  <c r="O1199" i="5"/>
  <c r="D1199" i="5"/>
  <c r="B1199" i="5"/>
  <c r="P1199" i="5" s="1"/>
  <c r="A1199" i="5"/>
  <c r="B1198" i="5"/>
  <c r="A1198" i="5"/>
  <c r="T1197" i="5"/>
  <c r="F1197" i="5"/>
  <c r="B1197" i="5"/>
  <c r="J1197" i="5" s="1"/>
  <c r="A1197" i="5"/>
  <c r="S1196" i="5"/>
  <c r="B1196" i="5"/>
  <c r="A1196" i="5"/>
  <c r="B1195" i="5"/>
  <c r="P1195" i="5" s="1"/>
  <c r="A1195" i="5"/>
  <c r="G1194" i="5"/>
  <c r="B1194" i="5"/>
  <c r="A1194" i="5"/>
  <c r="B1193" i="5"/>
  <c r="A1193" i="5"/>
  <c r="B1192" i="5"/>
  <c r="A1192" i="5"/>
  <c r="B1191" i="5"/>
  <c r="A1191" i="5"/>
  <c r="S1190" i="5"/>
  <c r="K1190" i="5"/>
  <c r="C1190" i="5"/>
  <c r="B1190" i="5"/>
  <c r="U1190" i="5" s="1"/>
  <c r="A1190" i="5"/>
  <c r="B1189" i="5"/>
  <c r="A1189" i="5"/>
  <c r="N1188" i="5"/>
  <c r="F1188" i="5"/>
  <c r="B1188" i="5"/>
  <c r="I1188" i="5" s="1"/>
  <c r="A1188" i="5"/>
  <c r="F1187" i="5"/>
  <c r="B1187" i="5"/>
  <c r="K1187" i="5" s="1"/>
  <c r="A1187" i="5"/>
  <c r="S1186" i="5"/>
  <c r="P1186" i="5"/>
  <c r="M1186" i="5"/>
  <c r="H1186" i="5"/>
  <c r="E1186" i="5"/>
  <c r="C1186" i="5"/>
  <c r="B1186" i="5"/>
  <c r="R1186" i="5" s="1"/>
  <c r="A1186" i="5"/>
  <c r="J1185" i="5"/>
  <c r="B1185" i="5"/>
  <c r="P1185" i="5" s="1"/>
  <c r="A1185" i="5"/>
  <c r="B1184" i="5"/>
  <c r="A1184" i="5"/>
  <c r="B1183" i="5"/>
  <c r="A1183" i="5"/>
  <c r="B1182" i="5"/>
  <c r="A1182" i="5"/>
  <c r="U1181" i="5"/>
  <c r="Q1181" i="5"/>
  <c r="J1181" i="5"/>
  <c r="F1181" i="5"/>
  <c r="D1181" i="5"/>
  <c r="B1181" i="5"/>
  <c r="P1181" i="5" s="1"/>
  <c r="A1181" i="5"/>
  <c r="K1180" i="5"/>
  <c r="B1180" i="5"/>
  <c r="I1180" i="5" s="1"/>
  <c r="A1180" i="5"/>
  <c r="S1179" i="5"/>
  <c r="F1179" i="5"/>
  <c r="B1179" i="5"/>
  <c r="J1179" i="5" s="1"/>
  <c r="A1179" i="5"/>
  <c r="T1178" i="5"/>
  <c r="B1178" i="5"/>
  <c r="A1178" i="5"/>
  <c r="B1177" i="5"/>
  <c r="A1177" i="5"/>
  <c r="B1176" i="5"/>
  <c r="A1176" i="5"/>
  <c r="B1175" i="5"/>
  <c r="A1175" i="5"/>
  <c r="U1174" i="5"/>
  <c r="S1174" i="5"/>
  <c r="M1174" i="5"/>
  <c r="H1174" i="5"/>
  <c r="D1174" i="5"/>
  <c r="B1174" i="5"/>
  <c r="O1174" i="5" s="1"/>
  <c r="A1174" i="5"/>
  <c r="B1173" i="5"/>
  <c r="A1173" i="5"/>
  <c r="B1172" i="5"/>
  <c r="A1172" i="5"/>
  <c r="P1171" i="5"/>
  <c r="K1171" i="5"/>
  <c r="F1171" i="5"/>
  <c r="B1171" i="5"/>
  <c r="C1171" i="5" s="1"/>
  <c r="A1171" i="5"/>
  <c r="O1170" i="5"/>
  <c r="D1170" i="5"/>
  <c r="B1170" i="5"/>
  <c r="P1170" i="5" s="1"/>
  <c r="A1170" i="5"/>
  <c r="P1169" i="5"/>
  <c r="B1169" i="5"/>
  <c r="U1169" i="5" s="1"/>
  <c r="A1169" i="5"/>
  <c r="E1168" i="5"/>
  <c r="B1168" i="5"/>
  <c r="J1168" i="5" s="1"/>
  <c r="A1168" i="5"/>
  <c r="B1167" i="5"/>
  <c r="A1167" i="5"/>
  <c r="M1166" i="5"/>
  <c r="G1166" i="5"/>
  <c r="B1166" i="5"/>
  <c r="I1166" i="5" s="1"/>
  <c r="A1166" i="5"/>
  <c r="U1165" i="5"/>
  <c r="Q1165" i="5"/>
  <c r="N1165" i="5"/>
  <c r="L1165" i="5"/>
  <c r="F1165" i="5"/>
  <c r="E1165" i="5"/>
  <c r="D1165" i="5"/>
  <c r="B1165" i="5"/>
  <c r="P1165" i="5" s="1"/>
  <c r="A1165" i="5"/>
  <c r="O1164" i="5"/>
  <c r="F1164" i="5"/>
  <c r="B1164" i="5"/>
  <c r="S1164" i="5" s="1"/>
  <c r="A1164" i="5"/>
  <c r="B1163" i="5"/>
  <c r="A1163" i="5"/>
  <c r="I1162" i="5"/>
  <c r="C1162" i="5"/>
  <c r="B1162" i="5"/>
  <c r="M1162" i="5" s="1"/>
  <c r="A1162" i="5"/>
  <c r="B1161" i="5"/>
  <c r="A1161" i="5"/>
  <c r="B1160" i="5"/>
  <c r="A1160" i="5"/>
  <c r="B1159" i="5"/>
  <c r="A1159" i="5"/>
  <c r="B1158" i="5"/>
  <c r="A1158" i="5"/>
  <c r="L1157" i="5"/>
  <c r="F1157" i="5"/>
  <c r="D1157" i="5"/>
  <c r="B1157" i="5"/>
  <c r="Q1157" i="5" s="1"/>
  <c r="A1157" i="5"/>
  <c r="S1156" i="5"/>
  <c r="Q1156" i="5"/>
  <c r="I1156" i="5"/>
  <c r="F1156" i="5"/>
  <c r="C1156" i="5"/>
  <c r="B1156" i="5"/>
  <c r="U1156" i="5" s="1"/>
  <c r="A1156" i="5"/>
  <c r="H1155" i="5"/>
  <c r="B1155" i="5"/>
  <c r="K1155" i="5" s="1"/>
  <c r="A1155" i="5"/>
  <c r="S1154" i="5"/>
  <c r="Q1154" i="5"/>
  <c r="G1154" i="5"/>
  <c r="C1154" i="5"/>
  <c r="B1154" i="5"/>
  <c r="U1154" i="5" s="1"/>
  <c r="A1154" i="5"/>
  <c r="J1153" i="5"/>
  <c r="E1153" i="5"/>
  <c r="B1153" i="5"/>
  <c r="A1153" i="5"/>
  <c r="U1152" i="5"/>
  <c r="E1152" i="5"/>
  <c r="B1152" i="5"/>
  <c r="O1152" i="5" s="1"/>
  <c r="A1152" i="5"/>
  <c r="O1151" i="5"/>
  <c r="J1151" i="5"/>
  <c r="D1151" i="5"/>
  <c r="B1151" i="5"/>
  <c r="P1151" i="5" s="1"/>
  <c r="A1151" i="5"/>
  <c r="B1150" i="5"/>
  <c r="A1150" i="5"/>
  <c r="N1149" i="5"/>
  <c r="B1149" i="5"/>
  <c r="A1149" i="5"/>
  <c r="B1148" i="5"/>
  <c r="U1148" i="5" s="1"/>
  <c r="A1148" i="5"/>
  <c r="T1147" i="5"/>
  <c r="N1147" i="5"/>
  <c r="C1147" i="5"/>
  <c r="B1147" i="5"/>
  <c r="F1147" i="5" s="1"/>
  <c r="A1147" i="5"/>
  <c r="O1146" i="5"/>
  <c r="B1146" i="5"/>
  <c r="T1146" i="5" s="1"/>
  <c r="A1146" i="5"/>
  <c r="B1145" i="5"/>
  <c r="A1145" i="5"/>
  <c r="B1144" i="5"/>
  <c r="A1144" i="5"/>
  <c r="B1143" i="5"/>
  <c r="A1143" i="5"/>
  <c r="B1142" i="5"/>
  <c r="P1142" i="5" s="1"/>
  <c r="A1142" i="5"/>
  <c r="Q1141" i="5"/>
  <c r="B1141" i="5"/>
  <c r="A1141" i="5"/>
  <c r="N1140" i="5"/>
  <c r="F1140" i="5"/>
  <c r="B1140" i="5"/>
  <c r="I1140" i="5" s="1"/>
  <c r="A1140" i="5"/>
  <c r="B1139" i="5"/>
  <c r="K1139" i="5" s="1"/>
  <c r="A1139" i="5"/>
  <c r="P1138" i="5"/>
  <c r="E1138" i="5"/>
  <c r="B1138" i="5"/>
  <c r="R1138" i="5" s="1"/>
  <c r="A1138" i="5"/>
  <c r="P1137" i="5"/>
  <c r="J1137" i="5"/>
  <c r="E1137" i="5"/>
  <c r="B1137" i="5"/>
  <c r="Q1137" i="5" s="1"/>
  <c r="A1137" i="5"/>
  <c r="O1136" i="5"/>
  <c r="E1136" i="5"/>
  <c r="B1136" i="5"/>
  <c r="Q1136" i="5" s="1"/>
  <c r="A1136" i="5"/>
  <c r="B1135" i="5"/>
  <c r="A1135" i="5"/>
  <c r="L1134" i="5"/>
  <c r="B1134" i="5"/>
  <c r="Q1134" i="5" s="1"/>
  <c r="A1134" i="5"/>
  <c r="U1133" i="5"/>
  <c r="Q1133" i="5"/>
  <c r="J1133" i="5"/>
  <c r="F1133" i="5"/>
  <c r="D1133" i="5"/>
  <c r="B1133" i="5"/>
  <c r="P1133" i="5" s="1"/>
  <c r="A1133" i="5"/>
  <c r="B1132" i="5"/>
  <c r="A1132" i="5"/>
  <c r="T1131" i="5"/>
  <c r="P1131" i="5"/>
  <c r="N1131" i="5"/>
  <c r="K1131" i="5"/>
  <c r="F1131" i="5"/>
  <c r="D1131" i="5"/>
  <c r="C1131" i="5"/>
  <c r="B1131" i="5"/>
  <c r="O1131" i="5" s="1"/>
  <c r="A1131" i="5"/>
  <c r="B1130" i="5"/>
  <c r="A1130" i="5"/>
  <c r="B1129" i="5"/>
  <c r="A1129" i="5"/>
  <c r="I1128" i="5"/>
  <c r="B1128" i="5"/>
  <c r="A1128" i="5"/>
  <c r="L1127" i="5"/>
  <c r="H1127" i="5"/>
  <c r="D1127" i="5"/>
  <c r="B1127" i="5"/>
  <c r="S1127" i="5" s="1"/>
  <c r="A1127" i="5"/>
  <c r="B1126" i="5"/>
  <c r="A1126" i="5"/>
  <c r="B1125" i="5"/>
  <c r="N1125" i="5" s="1"/>
  <c r="A1125" i="5"/>
  <c r="B1124" i="5"/>
  <c r="A1124" i="5"/>
  <c r="T1123" i="5"/>
  <c r="D1123" i="5"/>
  <c r="B1123" i="5"/>
  <c r="S1123" i="5" s="1"/>
  <c r="A1123" i="5"/>
  <c r="O1122" i="5"/>
  <c r="I1122" i="5"/>
  <c r="D1122" i="5"/>
  <c r="B1122" i="5"/>
  <c r="R1122" i="5" s="1"/>
  <c r="A1122" i="5"/>
  <c r="B1121" i="5"/>
  <c r="F1121" i="5" s="1"/>
  <c r="A1121" i="5"/>
  <c r="U1120" i="5"/>
  <c r="M1120" i="5"/>
  <c r="E1120" i="5"/>
  <c r="B1120" i="5"/>
  <c r="R1120" i="5" s="1"/>
  <c r="A1120" i="5"/>
  <c r="B1119" i="5"/>
  <c r="A1119" i="5"/>
  <c r="I1118" i="5"/>
  <c r="B1118" i="5"/>
  <c r="R1118" i="5" s="1"/>
  <c r="A1118" i="5"/>
  <c r="B1117" i="5"/>
  <c r="N1117" i="5" s="1"/>
  <c r="A1117" i="5"/>
  <c r="B1116" i="5"/>
  <c r="A1116" i="5"/>
  <c r="H1115" i="5"/>
  <c r="B1115" i="5"/>
  <c r="S1115" i="5" s="1"/>
  <c r="A1115" i="5"/>
  <c r="L1114" i="5"/>
  <c r="B1114" i="5"/>
  <c r="Q1114" i="5" s="1"/>
  <c r="A1114" i="5"/>
  <c r="B1113" i="5"/>
  <c r="A1113" i="5"/>
  <c r="B1112" i="5"/>
  <c r="A1112" i="5"/>
  <c r="L1111" i="5"/>
  <c r="H1111" i="5"/>
  <c r="D1111" i="5"/>
  <c r="B1111" i="5"/>
  <c r="S1111" i="5" s="1"/>
  <c r="A1111" i="5"/>
  <c r="B1110" i="5"/>
  <c r="A1110" i="5"/>
  <c r="B1109" i="5"/>
  <c r="N1109" i="5" s="1"/>
  <c r="A1109" i="5"/>
  <c r="U1108" i="5"/>
  <c r="M1108" i="5"/>
  <c r="E1108" i="5"/>
  <c r="B1108" i="5"/>
  <c r="R1108" i="5" s="1"/>
  <c r="A1108" i="5"/>
  <c r="B1107" i="5"/>
  <c r="A1107" i="5"/>
  <c r="I1106" i="5"/>
  <c r="B1106" i="5"/>
  <c r="R1106" i="5" s="1"/>
  <c r="A1106" i="5"/>
  <c r="N1105" i="5"/>
  <c r="B1105" i="5"/>
  <c r="F1105" i="5" s="1"/>
  <c r="A1105" i="5"/>
  <c r="M1104" i="5"/>
  <c r="B1104" i="5"/>
  <c r="R1104" i="5" s="1"/>
  <c r="A1104" i="5"/>
  <c r="T1103" i="5"/>
  <c r="L1103" i="5"/>
  <c r="D1103" i="5"/>
  <c r="B1103" i="5"/>
  <c r="S1103" i="5" s="1"/>
  <c r="A1103" i="5"/>
  <c r="O1102" i="5"/>
  <c r="D1102" i="5"/>
  <c r="B1102" i="5"/>
  <c r="R1102" i="5" s="1"/>
  <c r="A1102" i="5"/>
  <c r="B1101" i="5"/>
  <c r="N1101" i="5" s="1"/>
  <c r="A1101" i="5"/>
  <c r="B1100" i="5"/>
  <c r="I1100" i="5" s="1"/>
  <c r="A1100" i="5"/>
  <c r="T1099" i="5"/>
  <c r="B1099" i="5"/>
  <c r="A1099" i="5"/>
  <c r="I1098" i="5"/>
  <c r="B1098" i="5"/>
  <c r="D1098" i="5" s="1"/>
  <c r="A1098" i="5"/>
  <c r="B1097" i="5"/>
  <c r="A1097" i="5"/>
  <c r="U1096" i="5"/>
  <c r="E1096" i="5"/>
  <c r="B1096" i="5"/>
  <c r="I1096" i="5" s="1"/>
  <c r="A1096" i="5"/>
  <c r="L1095" i="5"/>
  <c r="H1095" i="5"/>
  <c r="D1095" i="5"/>
  <c r="B1095" i="5"/>
  <c r="S1095" i="5" s="1"/>
  <c r="A1095" i="5"/>
  <c r="Q1094" i="5"/>
  <c r="G1094" i="5"/>
  <c r="B1094" i="5"/>
  <c r="T1094" i="5" s="1"/>
  <c r="A1094" i="5"/>
  <c r="B1093" i="5"/>
  <c r="N1093" i="5" s="1"/>
  <c r="A1093" i="5"/>
  <c r="U1092" i="5"/>
  <c r="K1092" i="5"/>
  <c r="B1092" i="5"/>
  <c r="A1092" i="5"/>
  <c r="H1091" i="5"/>
  <c r="B1091" i="5"/>
  <c r="P1091" i="5" s="1"/>
  <c r="A1091" i="5"/>
  <c r="T1090" i="5"/>
  <c r="P1090" i="5"/>
  <c r="M1090" i="5"/>
  <c r="I1090" i="5"/>
  <c r="E1090" i="5"/>
  <c r="C1090" i="5"/>
  <c r="B1090" i="5"/>
  <c r="R1090" i="5" s="1"/>
  <c r="A1090" i="5"/>
  <c r="J1089" i="5"/>
  <c r="B1089" i="5"/>
  <c r="F1089" i="5" s="1"/>
  <c r="A1089" i="5"/>
  <c r="S1088" i="5"/>
  <c r="O1088" i="5"/>
  <c r="M1088" i="5"/>
  <c r="G1088" i="5"/>
  <c r="E1088" i="5"/>
  <c r="C1088" i="5"/>
  <c r="B1088" i="5"/>
  <c r="R1088" i="5" s="1"/>
  <c r="A1088" i="5"/>
  <c r="P1087" i="5"/>
  <c r="H1087" i="5"/>
  <c r="B1087" i="5"/>
  <c r="A1087" i="5"/>
  <c r="T1086" i="5"/>
  <c r="P1086" i="5"/>
  <c r="M1086" i="5"/>
  <c r="I1086" i="5"/>
  <c r="E1086" i="5"/>
  <c r="C1086" i="5"/>
  <c r="B1086" i="5"/>
  <c r="R1086" i="5" s="1"/>
  <c r="A1086" i="5"/>
  <c r="B1085" i="5"/>
  <c r="A1085" i="5"/>
  <c r="B1084" i="5"/>
  <c r="M1084" i="5" s="1"/>
  <c r="A1084" i="5"/>
  <c r="T1083" i="5"/>
  <c r="L1083" i="5"/>
  <c r="D1083" i="5"/>
  <c r="B1083" i="5"/>
  <c r="S1083" i="5" s="1"/>
  <c r="A1083" i="5"/>
  <c r="B1082" i="5"/>
  <c r="L1082" i="5" s="1"/>
  <c r="A1082" i="5"/>
  <c r="N1081" i="5"/>
  <c r="B1081" i="5"/>
  <c r="A1081" i="5"/>
  <c r="B1080" i="5"/>
  <c r="A1080" i="5"/>
  <c r="T1079" i="5"/>
  <c r="D1079" i="5"/>
  <c r="B1079" i="5"/>
  <c r="S1079" i="5" s="1"/>
  <c r="A1079" i="5"/>
  <c r="B1078" i="5"/>
  <c r="L1078" i="5" s="1"/>
  <c r="A1078" i="5"/>
  <c r="F1077" i="5"/>
  <c r="B1077" i="5"/>
  <c r="N1077" i="5" s="1"/>
  <c r="A1077" i="5"/>
  <c r="G1076" i="5"/>
  <c r="B1076" i="5"/>
  <c r="R1076" i="5" s="1"/>
  <c r="A1076" i="5"/>
  <c r="B1075" i="5"/>
  <c r="P1075" i="5" s="1"/>
  <c r="A1075" i="5"/>
  <c r="I1074" i="5"/>
  <c r="B1074" i="5"/>
  <c r="D1074" i="5" s="1"/>
  <c r="A1074" i="5"/>
  <c r="B1073" i="5"/>
  <c r="P1073" i="5" s="1"/>
  <c r="A1073" i="5"/>
  <c r="I1072" i="5"/>
  <c r="B1072" i="5"/>
  <c r="M1072" i="5" s="1"/>
  <c r="A1072" i="5"/>
  <c r="B1071" i="5"/>
  <c r="H1071" i="5" s="1"/>
  <c r="A1071" i="5"/>
  <c r="K1070" i="5"/>
  <c r="B1070" i="5"/>
  <c r="U1070" i="5" s="1"/>
  <c r="A1070" i="5"/>
  <c r="N1069" i="5"/>
  <c r="F1069" i="5"/>
  <c r="B1069" i="5"/>
  <c r="T1069" i="5" s="1"/>
  <c r="A1069" i="5"/>
  <c r="S1068" i="5"/>
  <c r="O1068" i="5"/>
  <c r="M1068" i="5"/>
  <c r="G1068" i="5"/>
  <c r="E1068" i="5"/>
  <c r="C1068" i="5"/>
  <c r="B1068" i="5"/>
  <c r="R1068" i="5" s="1"/>
  <c r="A1068" i="5"/>
  <c r="B1067" i="5"/>
  <c r="L1067" i="5" s="1"/>
  <c r="A1067" i="5"/>
  <c r="U1066" i="5"/>
  <c r="Q1066" i="5"/>
  <c r="L1066" i="5"/>
  <c r="G1066" i="5"/>
  <c r="C1066" i="5"/>
  <c r="B1066" i="5"/>
  <c r="S1066" i="5" s="1"/>
  <c r="A1066" i="5"/>
  <c r="B1065" i="5"/>
  <c r="A1065" i="5"/>
  <c r="B1064" i="5"/>
  <c r="A1064" i="5"/>
  <c r="T1063" i="5"/>
  <c r="D1063" i="5"/>
  <c r="B1063" i="5"/>
  <c r="P1063" i="5" s="1"/>
  <c r="A1063" i="5"/>
  <c r="L1062" i="5"/>
  <c r="B1062" i="5"/>
  <c r="U1062" i="5" s="1"/>
  <c r="A1062" i="5"/>
  <c r="T1061" i="5"/>
  <c r="B1061" i="5"/>
  <c r="D1061" i="5" s="1"/>
  <c r="A1061" i="5"/>
  <c r="O1060" i="5"/>
  <c r="B1060" i="5"/>
  <c r="A1060" i="5"/>
  <c r="B1059" i="5"/>
  <c r="P1059" i="5" s="1"/>
  <c r="A1059" i="5"/>
  <c r="T1058" i="5"/>
  <c r="L1058" i="5"/>
  <c r="E1058" i="5"/>
  <c r="B1058" i="5"/>
  <c r="U1058" i="5" s="1"/>
  <c r="A1058" i="5"/>
  <c r="B1057" i="5"/>
  <c r="P1057" i="5" s="1"/>
  <c r="A1057" i="5"/>
  <c r="E1056" i="5"/>
  <c r="B1056" i="5"/>
  <c r="S1056" i="5" s="1"/>
  <c r="A1056" i="5"/>
  <c r="H1055" i="5"/>
  <c r="B1055" i="5"/>
  <c r="N1055" i="5" s="1"/>
  <c r="A1055" i="5"/>
  <c r="B1054" i="5"/>
  <c r="A1054" i="5"/>
  <c r="N1053" i="5"/>
  <c r="F1053" i="5"/>
  <c r="B1053" i="5"/>
  <c r="T1053" i="5" s="1"/>
  <c r="A1053" i="5"/>
  <c r="S1052" i="5"/>
  <c r="O1052" i="5"/>
  <c r="M1052" i="5"/>
  <c r="G1052" i="5"/>
  <c r="E1052" i="5"/>
  <c r="C1052" i="5"/>
  <c r="B1052" i="5"/>
  <c r="R1052" i="5" s="1"/>
  <c r="A1052" i="5"/>
  <c r="B1051" i="5"/>
  <c r="L1051" i="5" s="1"/>
  <c r="A1051" i="5"/>
  <c r="U1050" i="5"/>
  <c r="G1050" i="5"/>
  <c r="B1050" i="5"/>
  <c r="S1050" i="5" s="1"/>
  <c r="A1050" i="5"/>
  <c r="F1049" i="5"/>
  <c r="B1049" i="5"/>
  <c r="L1049" i="5" s="1"/>
  <c r="A1049" i="5"/>
  <c r="B1048" i="5"/>
  <c r="A1048" i="5"/>
  <c r="T1047" i="5"/>
  <c r="D1047" i="5"/>
  <c r="B1047" i="5"/>
  <c r="P1047" i="5" s="1"/>
  <c r="A1047" i="5"/>
  <c r="L1046" i="5"/>
  <c r="B1046" i="5"/>
  <c r="U1046" i="5" s="1"/>
  <c r="A1046" i="5"/>
  <c r="T1045" i="5"/>
  <c r="B1045" i="5"/>
  <c r="D1045" i="5" s="1"/>
  <c r="A1045" i="5"/>
  <c r="O1044" i="5"/>
  <c r="I1044" i="5"/>
  <c r="C1044" i="5"/>
  <c r="B1044" i="5"/>
  <c r="Q1044" i="5" s="1"/>
  <c r="A1044" i="5"/>
  <c r="B1043" i="5"/>
  <c r="R1043" i="5" s="1"/>
  <c r="A1043" i="5"/>
  <c r="Q1042" i="5"/>
  <c r="I1042" i="5"/>
  <c r="C1042" i="5"/>
  <c r="B1042" i="5"/>
  <c r="S1042" i="5" s="1"/>
  <c r="A1042" i="5"/>
  <c r="B1041" i="5"/>
  <c r="R1041" i="5" s="1"/>
  <c r="A1041" i="5"/>
  <c r="Q1040" i="5"/>
  <c r="G1040" i="5"/>
  <c r="B1040" i="5"/>
  <c r="U1040" i="5" s="1"/>
  <c r="A1040" i="5"/>
  <c r="P1039" i="5"/>
  <c r="F1039" i="5"/>
  <c r="B1039" i="5"/>
  <c r="H1039" i="5" s="1"/>
  <c r="A1039" i="5"/>
  <c r="T1038" i="5"/>
  <c r="P1038" i="5"/>
  <c r="M1038" i="5"/>
  <c r="I1038" i="5"/>
  <c r="E1038" i="5"/>
  <c r="C1038" i="5"/>
  <c r="B1038" i="5"/>
  <c r="R1038" i="5" s="1"/>
  <c r="A1038" i="5"/>
  <c r="B1037" i="5"/>
  <c r="A1037" i="5"/>
  <c r="I1036" i="5"/>
  <c r="B1036" i="5"/>
  <c r="S1036" i="5" s="1"/>
  <c r="A1036" i="5"/>
  <c r="F1035" i="5"/>
  <c r="B1035" i="5"/>
  <c r="L1035" i="5" s="1"/>
  <c r="A1035" i="5"/>
  <c r="T1034" i="5"/>
  <c r="S1034" i="5"/>
  <c r="P1034" i="5"/>
  <c r="M1034" i="5"/>
  <c r="K1034" i="5"/>
  <c r="I1034" i="5"/>
  <c r="E1034" i="5"/>
  <c r="D1034" i="5"/>
  <c r="C1034" i="5"/>
  <c r="B1034" i="5"/>
  <c r="R1034" i="5" s="1"/>
  <c r="A1034" i="5"/>
  <c r="B1033" i="5"/>
  <c r="A1033" i="5"/>
  <c r="B1032" i="5"/>
  <c r="M1032" i="5" s="1"/>
  <c r="A1032" i="5"/>
  <c r="J1031" i="5"/>
  <c r="B1031" i="5"/>
  <c r="L1031" i="5" s="1"/>
  <c r="A1031" i="5"/>
  <c r="Q1030" i="5"/>
  <c r="K1030" i="5"/>
  <c r="C1030" i="5"/>
  <c r="B1030" i="5"/>
  <c r="S1030" i="5" s="1"/>
  <c r="A1030" i="5"/>
  <c r="H1029" i="5"/>
  <c r="B1029" i="5"/>
  <c r="A1029" i="5"/>
  <c r="M1028" i="5"/>
  <c r="B1028" i="5"/>
  <c r="R1028" i="5" s="1"/>
  <c r="A1028" i="5"/>
  <c r="S1027" i="5"/>
  <c r="K1027" i="5"/>
  <c r="C1027" i="5"/>
  <c r="B1027" i="5"/>
  <c r="R1027" i="5" s="1"/>
  <c r="A1027" i="5"/>
  <c r="B1026" i="5"/>
  <c r="L1026" i="5" s="1"/>
  <c r="A1026" i="5"/>
  <c r="U1025" i="5"/>
  <c r="B1025" i="5"/>
  <c r="A1025" i="5"/>
  <c r="B1024" i="5"/>
  <c r="U1024" i="5" s="1"/>
  <c r="A1024" i="5"/>
  <c r="N1023" i="5"/>
  <c r="C1023" i="5"/>
  <c r="B1023" i="5"/>
  <c r="S1023" i="5" s="1"/>
  <c r="A1023" i="5"/>
  <c r="T1022" i="5"/>
  <c r="S1022" i="5"/>
  <c r="P1022" i="5"/>
  <c r="M1022" i="5"/>
  <c r="K1022" i="5"/>
  <c r="I1022" i="5"/>
  <c r="E1022" i="5"/>
  <c r="D1022" i="5"/>
  <c r="C1022" i="5"/>
  <c r="B1022" i="5"/>
  <c r="R1022" i="5" s="1"/>
  <c r="A1022" i="5"/>
  <c r="N1021" i="5"/>
  <c r="E1021" i="5"/>
  <c r="B1021" i="5"/>
  <c r="P1021" i="5" s="1"/>
  <c r="A1021" i="5"/>
  <c r="O1020" i="5"/>
  <c r="I1020" i="5"/>
  <c r="C1020" i="5"/>
  <c r="B1020" i="5"/>
  <c r="N1020" i="5" s="1"/>
  <c r="A1020" i="5"/>
  <c r="K1019" i="5"/>
  <c r="H1019" i="5"/>
  <c r="C1019" i="5"/>
  <c r="B1019" i="5"/>
  <c r="O1019" i="5" s="1"/>
  <c r="A1019" i="5"/>
  <c r="T1018" i="5"/>
  <c r="P1018" i="5"/>
  <c r="M1018" i="5"/>
  <c r="I1018" i="5"/>
  <c r="E1018" i="5"/>
  <c r="C1018" i="5"/>
  <c r="B1018" i="5"/>
  <c r="R1018" i="5" s="1"/>
  <c r="A1018" i="5"/>
  <c r="F1017" i="5"/>
  <c r="B1017" i="5"/>
  <c r="A1017" i="5"/>
  <c r="F1016" i="5"/>
  <c r="B1016" i="5"/>
  <c r="O1016" i="5" s="1"/>
  <c r="A1016" i="5"/>
  <c r="B1015" i="5"/>
  <c r="O1015" i="5" s="1"/>
  <c r="A1015" i="5"/>
  <c r="B1014" i="5"/>
  <c r="A1014" i="5"/>
  <c r="B1013" i="5"/>
  <c r="A1013" i="5"/>
  <c r="B1012" i="5"/>
  <c r="A1012" i="5"/>
  <c r="B1011" i="5"/>
  <c r="A1011" i="5"/>
  <c r="U1010" i="5"/>
  <c r="S1010" i="5"/>
  <c r="O1010" i="5"/>
  <c r="M1010" i="5"/>
  <c r="H1010" i="5"/>
  <c r="E1010" i="5"/>
  <c r="D1010" i="5"/>
  <c r="B1010" i="5"/>
  <c r="A1010" i="5"/>
  <c r="T1009" i="5"/>
  <c r="B1009" i="5"/>
  <c r="J1009" i="5" s="1"/>
  <c r="A1009" i="5"/>
  <c r="N1008" i="5"/>
  <c r="B1008" i="5"/>
  <c r="A1008" i="5"/>
  <c r="T1007" i="5"/>
  <c r="N1007" i="5"/>
  <c r="G1007" i="5"/>
  <c r="B1007" i="5"/>
  <c r="S1007" i="5" s="1"/>
  <c r="A1007" i="5"/>
  <c r="T1006" i="5"/>
  <c r="O1006" i="5"/>
  <c r="D1006" i="5"/>
  <c r="B1006" i="5"/>
  <c r="A1006" i="5"/>
  <c r="N1005" i="5"/>
  <c r="D1005" i="5"/>
  <c r="B1005" i="5"/>
  <c r="J1005" i="5" s="1"/>
  <c r="A1005" i="5"/>
  <c r="B1004" i="5"/>
  <c r="A1004" i="5"/>
  <c r="S1003" i="5"/>
  <c r="D1003" i="5"/>
  <c r="B1003" i="5"/>
  <c r="T1003" i="5" s="1"/>
  <c r="A1003" i="5"/>
  <c r="T1002" i="5"/>
  <c r="I1002" i="5"/>
  <c r="B1002" i="5"/>
  <c r="O1002" i="5" s="1"/>
  <c r="A1002" i="5"/>
  <c r="B1001" i="5"/>
  <c r="P1001" i="5" s="1"/>
  <c r="A1001" i="5"/>
  <c r="B1000" i="5"/>
  <c r="O1000" i="5" s="1"/>
  <c r="A1000" i="5"/>
  <c r="B999" i="5"/>
  <c r="O999" i="5" s="1"/>
  <c r="A999" i="5"/>
  <c r="T998" i="5"/>
  <c r="K998" i="5"/>
  <c r="B998" i="5"/>
  <c r="A998" i="5"/>
  <c r="R997" i="5"/>
  <c r="H997" i="5"/>
  <c r="D997" i="5"/>
  <c r="B997" i="5"/>
  <c r="A997" i="5"/>
  <c r="N996" i="5"/>
  <c r="B996" i="5"/>
  <c r="A996" i="5"/>
  <c r="R995" i="5"/>
  <c r="L995" i="5"/>
  <c r="G995" i="5"/>
  <c r="B995" i="5"/>
  <c r="A995" i="5"/>
  <c r="L994" i="5"/>
  <c r="B994" i="5"/>
  <c r="Q994" i="5" s="1"/>
  <c r="A994" i="5"/>
  <c r="N993" i="5"/>
  <c r="B993" i="5"/>
  <c r="A993" i="5"/>
  <c r="F992" i="5"/>
  <c r="B992" i="5"/>
  <c r="N992" i="5" s="1"/>
  <c r="A992" i="5"/>
  <c r="P991" i="5"/>
  <c r="B991" i="5"/>
  <c r="T991" i="5" s="1"/>
  <c r="A991" i="5"/>
  <c r="U990" i="5"/>
  <c r="H990" i="5"/>
  <c r="B990" i="5"/>
  <c r="K990" i="5" s="1"/>
  <c r="A990" i="5"/>
  <c r="B989" i="5"/>
  <c r="Q989" i="5" s="1"/>
  <c r="A989" i="5"/>
  <c r="B988" i="5"/>
  <c r="Q988" i="5" s="1"/>
  <c r="A988" i="5"/>
  <c r="B987" i="5"/>
  <c r="P987" i="5" s="1"/>
  <c r="A987" i="5"/>
  <c r="T986" i="5"/>
  <c r="O986" i="5"/>
  <c r="I986" i="5"/>
  <c r="B986" i="5"/>
  <c r="A986" i="5"/>
  <c r="N985" i="5"/>
  <c r="F985" i="5"/>
  <c r="B985" i="5"/>
  <c r="J985" i="5" s="1"/>
  <c r="A985" i="5"/>
  <c r="I984" i="5"/>
  <c r="B984" i="5"/>
  <c r="O984" i="5" s="1"/>
  <c r="A984" i="5"/>
  <c r="T983" i="5"/>
  <c r="N983" i="5"/>
  <c r="J983" i="5"/>
  <c r="C983" i="5"/>
  <c r="B983" i="5"/>
  <c r="S983" i="5" s="1"/>
  <c r="A983" i="5"/>
  <c r="B982" i="5"/>
  <c r="A982" i="5"/>
  <c r="U981" i="5"/>
  <c r="B981" i="5"/>
  <c r="A981" i="5"/>
  <c r="B980" i="5"/>
  <c r="Q980" i="5" s="1"/>
  <c r="A980" i="5"/>
  <c r="T979" i="5"/>
  <c r="B979" i="5"/>
  <c r="A979" i="5"/>
  <c r="S978" i="5"/>
  <c r="P978" i="5"/>
  <c r="M978" i="5"/>
  <c r="H978" i="5"/>
  <c r="E978" i="5"/>
  <c r="C978" i="5"/>
  <c r="B978" i="5"/>
  <c r="R978" i="5" s="1"/>
  <c r="A978" i="5"/>
  <c r="Q977" i="5"/>
  <c r="F977" i="5"/>
  <c r="B977" i="5"/>
  <c r="U977" i="5" s="1"/>
  <c r="A977" i="5"/>
  <c r="N976" i="5"/>
  <c r="B976" i="5"/>
  <c r="S976" i="5" s="1"/>
  <c r="A976" i="5"/>
  <c r="B975" i="5"/>
  <c r="A975" i="5"/>
  <c r="B974" i="5"/>
  <c r="A974" i="5"/>
  <c r="B973" i="5"/>
  <c r="A973" i="5"/>
  <c r="R972" i="5"/>
  <c r="G972" i="5"/>
  <c r="B972" i="5"/>
  <c r="M972" i="5" s="1"/>
  <c r="A972" i="5"/>
  <c r="B971" i="5"/>
  <c r="A971" i="5"/>
  <c r="B970" i="5"/>
  <c r="N970" i="5" s="1"/>
  <c r="A970" i="5"/>
  <c r="U969" i="5"/>
  <c r="H969" i="5"/>
  <c r="B969" i="5"/>
  <c r="K969" i="5" s="1"/>
  <c r="A969" i="5"/>
  <c r="B968" i="5"/>
  <c r="A968" i="5"/>
  <c r="B967" i="5"/>
  <c r="A967" i="5"/>
  <c r="B966" i="5"/>
  <c r="A966" i="5"/>
  <c r="U965" i="5"/>
  <c r="S965" i="5"/>
  <c r="M965" i="5"/>
  <c r="K965" i="5"/>
  <c r="I965" i="5"/>
  <c r="E965" i="5"/>
  <c r="D965" i="5"/>
  <c r="C965" i="5"/>
  <c r="B965" i="5"/>
  <c r="R965" i="5" s="1"/>
  <c r="A965" i="5"/>
  <c r="P964" i="5"/>
  <c r="B964" i="5"/>
  <c r="A964" i="5"/>
  <c r="B963" i="5"/>
  <c r="Q963" i="5" s="1"/>
  <c r="A963" i="5"/>
  <c r="N962" i="5"/>
  <c r="H962" i="5"/>
  <c r="D962" i="5"/>
  <c r="B962" i="5"/>
  <c r="P962" i="5" s="1"/>
  <c r="A962" i="5"/>
  <c r="B961" i="5"/>
  <c r="A961" i="5"/>
  <c r="B960" i="5"/>
  <c r="A960" i="5"/>
  <c r="B959" i="5"/>
  <c r="A959" i="5"/>
  <c r="B958" i="5"/>
  <c r="A958" i="5"/>
  <c r="Q957" i="5"/>
  <c r="L957" i="5"/>
  <c r="G957" i="5"/>
  <c r="B957" i="5"/>
  <c r="A957" i="5"/>
  <c r="B956" i="5"/>
  <c r="A956" i="5"/>
  <c r="C955" i="5"/>
  <c r="B955" i="5"/>
  <c r="J955" i="5" s="1"/>
  <c r="A955" i="5"/>
  <c r="D954" i="5"/>
  <c r="B954" i="5"/>
  <c r="P954" i="5" s="1"/>
  <c r="A954" i="5"/>
  <c r="B953" i="5"/>
  <c r="A953" i="5"/>
  <c r="J952" i="5"/>
  <c r="B952" i="5"/>
  <c r="N952" i="5" s="1"/>
  <c r="A952" i="5"/>
  <c r="I951" i="5"/>
  <c r="B951" i="5"/>
  <c r="O951" i="5" s="1"/>
  <c r="A951" i="5"/>
  <c r="T950" i="5"/>
  <c r="P950" i="5"/>
  <c r="J950" i="5"/>
  <c r="F950" i="5"/>
  <c r="C950" i="5"/>
  <c r="B950" i="5"/>
  <c r="S950" i="5" s="1"/>
  <c r="A950" i="5"/>
  <c r="T949" i="5"/>
  <c r="O949" i="5"/>
  <c r="D949" i="5"/>
  <c r="B949" i="5"/>
  <c r="A949" i="5"/>
  <c r="B948" i="5"/>
  <c r="A948" i="5"/>
  <c r="B947" i="5"/>
  <c r="A947" i="5"/>
  <c r="B946" i="5"/>
  <c r="A946" i="5"/>
  <c r="S945" i="5"/>
  <c r="K945" i="5"/>
  <c r="C945" i="5"/>
  <c r="B945" i="5"/>
  <c r="U945" i="5" s="1"/>
  <c r="A945" i="5"/>
  <c r="D944" i="5"/>
  <c r="B944" i="5"/>
  <c r="I944" i="5" s="1"/>
  <c r="A944" i="5"/>
  <c r="C943" i="5"/>
  <c r="B943" i="5"/>
  <c r="Q943" i="5" s="1"/>
  <c r="A943" i="5"/>
  <c r="N942" i="5"/>
  <c r="H942" i="5"/>
  <c r="C942" i="5"/>
  <c r="B942" i="5"/>
  <c r="P942" i="5" s="1"/>
  <c r="A942" i="5"/>
  <c r="B941" i="5"/>
  <c r="A941" i="5"/>
  <c r="E940" i="5"/>
  <c r="B940" i="5"/>
  <c r="A940" i="5"/>
  <c r="B939" i="5"/>
  <c r="A939" i="5"/>
  <c r="O938" i="5"/>
  <c r="D938" i="5"/>
  <c r="B938" i="5"/>
  <c r="P938" i="5" s="1"/>
  <c r="A938" i="5"/>
  <c r="S937" i="5"/>
  <c r="K937" i="5"/>
  <c r="C937" i="5"/>
  <c r="B937" i="5"/>
  <c r="U937" i="5" s="1"/>
  <c r="A937" i="5"/>
  <c r="B936" i="5"/>
  <c r="A936" i="5"/>
  <c r="U935" i="5"/>
  <c r="N935" i="5"/>
  <c r="J935" i="5"/>
  <c r="E935" i="5"/>
  <c r="C935" i="5"/>
  <c r="B935" i="5"/>
  <c r="A935" i="5"/>
  <c r="S934" i="5"/>
  <c r="K934" i="5"/>
  <c r="D934" i="5"/>
  <c r="B934" i="5"/>
  <c r="O934" i="5" s="1"/>
  <c r="A934" i="5"/>
  <c r="U933" i="5"/>
  <c r="H933" i="5"/>
  <c r="B933" i="5"/>
  <c r="K933" i="5" s="1"/>
  <c r="A933" i="5"/>
  <c r="B932" i="5"/>
  <c r="A932" i="5"/>
  <c r="B931" i="5"/>
  <c r="A931" i="5"/>
  <c r="B930" i="5"/>
  <c r="A930" i="5"/>
  <c r="T929" i="5"/>
  <c r="O929" i="5"/>
  <c r="D929" i="5"/>
  <c r="B929" i="5"/>
  <c r="A929" i="5"/>
  <c r="B928" i="5"/>
  <c r="T928" i="5" s="1"/>
  <c r="A928" i="5"/>
  <c r="B927" i="5"/>
  <c r="Q927" i="5" s="1"/>
  <c r="A927" i="5"/>
  <c r="B926" i="5"/>
  <c r="A926" i="5"/>
  <c r="M925" i="5"/>
  <c r="B925" i="5"/>
  <c r="A925" i="5"/>
  <c r="I924" i="5"/>
  <c r="B924" i="5"/>
  <c r="N924" i="5" s="1"/>
  <c r="A924" i="5"/>
  <c r="B923" i="5"/>
  <c r="A923" i="5"/>
  <c r="B922" i="5"/>
  <c r="U922" i="5" s="1"/>
  <c r="A922" i="5"/>
  <c r="S921" i="5"/>
  <c r="K921" i="5"/>
  <c r="C921" i="5"/>
  <c r="B921" i="5"/>
  <c r="R921" i="5" s="1"/>
  <c r="A921" i="5"/>
  <c r="O920" i="5"/>
  <c r="G920" i="5"/>
  <c r="C920" i="5"/>
  <c r="B920" i="5"/>
  <c r="A920" i="5"/>
  <c r="O919" i="5"/>
  <c r="B919" i="5"/>
  <c r="T919" i="5" s="1"/>
  <c r="A919" i="5"/>
  <c r="B918" i="5"/>
  <c r="U918" i="5" s="1"/>
  <c r="A918" i="5"/>
  <c r="S917" i="5"/>
  <c r="K917" i="5"/>
  <c r="G917" i="5"/>
  <c r="B917" i="5"/>
  <c r="A917" i="5"/>
  <c r="S916" i="5"/>
  <c r="K916" i="5"/>
  <c r="G916" i="5"/>
  <c r="C916" i="5"/>
  <c r="B916" i="5"/>
  <c r="R916" i="5" s="1"/>
  <c r="A916" i="5"/>
  <c r="B915" i="5"/>
  <c r="Q915" i="5" s="1"/>
  <c r="A915" i="5"/>
  <c r="B914" i="5"/>
  <c r="U914" i="5" s="1"/>
  <c r="A914" i="5"/>
  <c r="S913" i="5"/>
  <c r="G913" i="5"/>
  <c r="C913" i="5"/>
  <c r="B913" i="5"/>
  <c r="A913" i="5"/>
  <c r="O912" i="5"/>
  <c r="C912" i="5"/>
  <c r="B912" i="5"/>
  <c r="K912" i="5" s="1"/>
  <c r="A912" i="5"/>
  <c r="O911" i="5"/>
  <c r="I911" i="5"/>
  <c r="D911" i="5"/>
  <c r="B911" i="5"/>
  <c r="R911" i="5" s="1"/>
  <c r="A911" i="5"/>
  <c r="B910" i="5"/>
  <c r="U910" i="5" s="1"/>
  <c r="A910" i="5"/>
  <c r="K909" i="5"/>
  <c r="G909" i="5"/>
  <c r="C909" i="5"/>
  <c r="B909" i="5"/>
  <c r="R909" i="5" s="1"/>
  <c r="A909" i="5"/>
  <c r="O908" i="5"/>
  <c r="G908" i="5"/>
  <c r="C908" i="5"/>
  <c r="B908" i="5"/>
  <c r="A908" i="5"/>
  <c r="Q907" i="5"/>
  <c r="G907" i="5"/>
  <c r="B907" i="5"/>
  <c r="L907" i="5" s="1"/>
  <c r="A907" i="5"/>
  <c r="B906" i="5"/>
  <c r="U906" i="5" s="1"/>
  <c r="A906" i="5"/>
  <c r="C905" i="5"/>
  <c r="B905" i="5"/>
  <c r="S905" i="5" s="1"/>
  <c r="A905" i="5"/>
  <c r="B904" i="5"/>
  <c r="A904" i="5"/>
  <c r="T903" i="5"/>
  <c r="I903" i="5"/>
  <c r="D903" i="5"/>
  <c r="B903" i="5"/>
  <c r="A903" i="5"/>
  <c r="B902" i="5"/>
  <c r="U902" i="5" s="1"/>
  <c r="A902" i="5"/>
  <c r="B901" i="5"/>
  <c r="A901" i="5"/>
  <c r="K900" i="5"/>
  <c r="B900" i="5"/>
  <c r="O900" i="5" s="1"/>
  <c r="A900" i="5"/>
  <c r="G899" i="5"/>
  <c r="B899" i="5"/>
  <c r="A899" i="5"/>
  <c r="B898" i="5"/>
  <c r="U898" i="5" s="1"/>
  <c r="A898" i="5"/>
  <c r="K897" i="5"/>
  <c r="B897" i="5"/>
  <c r="S897" i="5" s="1"/>
  <c r="A897" i="5"/>
  <c r="S896" i="5"/>
  <c r="K896" i="5"/>
  <c r="G896" i="5"/>
  <c r="C896" i="5"/>
  <c r="B896" i="5"/>
  <c r="R896" i="5" s="1"/>
  <c r="A896" i="5"/>
  <c r="O895" i="5"/>
  <c r="B895" i="5"/>
  <c r="T895" i="5" s="1"/>
  <c r="A895" i="5"/>
  <c r="B894" i="5"/>
  <c r="U894" i="5" s="1"/>
  <c r="A894" i="5"/>
  <c r="S893" i="5"/>
  <c r="K893" i="5"/>
  <c r="C893" i="5"/>
  <c r="B893" i="5"/>
  <c r="A893" i="5"/>
  <c r="K892" i="5"/>
  <c r="B892" i="5"/>
  <c r="O892" i="5" s="1"/>
  <c r="A892" i="5"/>
  <c r="Q891" i="5"/>
  <c r="B891" i="5"/>
  <c r="A891" i="5"/>
  <c r="B890" i="5"/>
  <c r="U890" i="5" s="1"/>
  <c r="A890" i="5"/>
  <c r="S889" i="5"/>
  <c r="K889" i="5"/>
  <c r="C889" i="5"/>
  <c r="B889" i="5"/>
  <c r="R889" i="5" s="1"/>
  <c r="A889" i="5"/>
  <c r="G888" i="5"/>
  <c r="B888" i="5"/>
  <c r="O888" i="5" s="1"/>
  <c r="A888" i="5"/>
  <c r="T887" i="5"/>
  <c r="I887" i="5"/>
  <c r="B887" i="5"/>
  <c r="O887" i="5" s="1"/>
  <c r="A887" i="5"/>
  <c r="B886" i="5"/>
  <c r="U886" i="5" s="1"/>
  <c r="A886" i="5"/>
  <c r="K885" i="5"/>
  <c r="B885" i="5"/>
  <c r="S885" i="5" s="1"/>
  <c r="A885" i="5"/>
  <c r="S884" i="5"/>
  <c r="K884" i="5"/>
  <c r="G884" i="5"/>
  <c r="C884" i="5"/>
  <c r="B884" i="5"/>
  <c r="A884" i="5"/>
  <c r="L883" i="5"/>
  <c r="G883" i="5"/>
  <c r="B883" i="5"/>
  <c r="Q883" i="5" s="1"/>
  <c r="A883" i="5"/>
  <c r="B882" i="5"/>
  <c r="U882" i="5" s="1"/>
  <c r="A882" i="5"/>
  <c r="C881" i="5"/>
  <c r="B881" i="5"/>
  <c r="S881" i="5" s="1"/>
  <c r="A881" i="5"/>
  <c r="B880" i="5"/>
  <c r="A880" i="5"/>
  <c r="T879" i="5"/>
  <c r="I879" i="5"/>
  <c r="D879" i="5"/>
  <c r="B879" i="5"/>
  <c r="A879" i="5"/>
  <c r="B878" i="5"/>
  <c r="U878" i="5" s="1"/>
  <c r="A878" i="5"/>
  <c r="B877" i="5"/>
  <c r="A877" i="5"/>
  <c r="S876" i="5"/>
  <c r="K876" i="5"/>
  <c r="C876" i="5"/>
  <c r="B876" i="5"/>
  <c r="D876" i="5" s="1"/>
  <c r="A876" i="5"/>
  <c r="B875" i="5"/>
  <c r="Q875" i="5" s="1"/>
  <c r="A875" i="5"/>
  <c r="B874" i="5"/>
  <c r="U874" i="5" s="1"/>
  <c r="A874" i="5"/>
  <c r="B873" i="5"/>
  <c r="A873" i="5"/>
  <c r="S872" i="5"/>
  <c r="K872" i="5"/>
  <c r="G872" i="5"/>
  <c r="C872" i="5"/>
  <c r="B872" i="5"/>
  <c r="R872" i="5" s="1"/>
  <c r="A872" i="5"/>
  <c r="T871" i="5"/>
  <c r="D871" i="5"/>
  <c r="B871" i="5"/>
  <c r="O871" i="5" s="1"/>
  <c r="A871" i="5"/>
  <c r="B870" i="5"/>
  <c r="U870" i="5" s="1"/>
  <c r="A870" i="5"/>
  <c r="K869" i="5"/>
  <c r="B869" i="5"/>
  <c r="S869" i="5" s="1"/>
  <c r="A869" i="5"/>
  <c r="O868" i="5"/>
  <c r="K868" i="5"/>
  <c r="D868" i="5"/>
  <c r="C868" i="5"/>
  <c r="B868" i="5"/>
  <c r="A868" i="5"/>
  <c r="B867" i="5"/>
  <c r="A867" i="5"/>
  <c r="B866" i="5"/>
  <c r="U866" i="5" s="1"/>
  <c r="A866" i="5"/>
  <c r="S865" i="5"/>
  <c r="K865" i="5"/>
  <c r="C865" i="5"/>
  <c r="B865" i="5"/>
  <c r="R865" i="5" s="1"/>
  <c r="A865" i="5"/>
  <c r="B864" i="5"/>
  <c r="A864" i="5"/>
  <c r="T863" i="5"/>
  <c r="O863" i="5"/>
  <c r="I863" i="5"/>
  <c r="B863" i="5"/>
  <c r="A863" i="5"/>
  <c r="B862" i="5"/>
  <c r="U862" i="5" s="1"/>
  <c r="A862" i="5"/>
  <c r="B861" i="5"/>
  <c r="A861" i="5"/>
  <c r="G860" i="5"/>
  <c r="B860" i="5"/>
  <c r="K860" i="5" s="1"/>
  <c r="A860" i="5"/>
  <c r="Q859" i="5"/>
  <c r="B859" i="5"/>
  <c r="L859" i="5" s="1"/>
  <c r="A859" i="5"/>
  <c r="B858" i="5"/>
  <c r="U858" i="5" s="1"/>
  <c r="A858" i="5"/>
  <c r="B857" i="5"/>
  <c r="A857" i="5"/>
  <c r="S856" i="5"/>
  <c r="K856" i="5"/>
  <c r="G856" i="5"/>
  <c r="C856" i="5"/>
  <c r="B856" i="5"/>
  <c r="R856" i="5" s="1"/>
  <c r="A856" i="5"/>
  <c r="T855" i="5"/>
  <c r="D855" i="5"/>
  <c r="B855" i="5"/>
  <c r="O855" i="5" s="1"/>
  <c r="A855" i="5"/>
  <c r="B854" i="5"/>
  <c r="U854" i="5" s="1"/>
  <c r="A854" i="5"/>
  <c r="K853" i="5"/>
  <c r="B853" i="5"/>
  <c r="S853" i="5" s="1"/>
  <c r="A853" i="5"/>
  <c r="S852" i="5"/>
  <c r="O852" i="5"/>
  <c r="L852" i="5"/>
  <c r="G852" i="5"/>
  <c r="D852" i="5"/>
  <c r="C852" i="5"/>
  <c r="B852" i="5"/>
  <c r="R852" i="5" s="1"/>
  <c r="A852" i="5"/>
  <c r="B851" i="5"/>
  <c r="A851" i="5"/>
  <c r="B850" i="5"/>
  <c r="U850" i="5" s="1"/>
  <c r="A850" i="5"/>
  <c r="S849" i="5"/>
  <c r="B849" i="5"/>
  <c r="K849" i="5" s="1"/>
  <c r="A849" i="5"/>
  <c r="S848" i="5"/>
  <c r="K848" i="5"/>
  <c r="G848" i="5"/>
  <c r="C848" i="5"/>
  <c r="B848" i="5"/>
  <c r="R848" i="5" s="1"/>
  <c r="A848" i="5"/>
  <c r="T847" i="5"/>
  <c r="O847" i="5"/>
  <c r="D847" i="5"/>
  <c r="B847" i="5"/>
  <c r="A847" i="5"/>
  <c r="B846" i="5"/>
  <c r="U846" i="5" s="1"/>
  <c r="A846" i="5"/>
  <c r="B845" i="5"/>
  <c r="A845" i="5"/>
  <c r="G844" i="5"/>
  <c r="B844" i="5"/>
  <c r="K844" i="5" s="1"/>
  <c r="A844" i="5"/>
  <c r="L843" i="5"/>
  <c r="B843" i="5"/>
  <c r="Q843" i="5" s="1"/>
  <c r="A843" i="5"/>
  <c r="B842" i="5"/>
  <c r="U842" i="5" s="1"/>
  <c r="A842" i="5"/>
  <c r="B841" i="5"/>
  <c r="A841" i="5"/>
  <c r="O840" i="5"/>
  <c r="K840" i="5"/>
  <c r="G840" i="5"/>
  <c r="B840" i="5"/>
  <c r="A840" i="5"/>
  <c r="I839" i="5"/>
  <c r="B839" i="5"/>
  <c r="T839" i="5" s="1"/>
  <c r="A839" i="5"/>
  <c r="B838" i="5"/>
  <c r="U838" i="5" s="1"/>
  <c r="A838" i="5"/>
  <c r="S837" i="5"/>
  <c r="G837" i="5"/>
  <c r="C837" i="5"/>
  <c r="B837" i="5"/>
  <c r="A837" i="5"/>
  <c r="O836" i="5"/>
  <c r="C836" i="5"/>
  <c r="B836" i="5"/>
  <c r="K836" i="5" s="1"/>
  <c r="A836" i="5"/>
  <c r="G835" i="5"/>
  <c r="B835" i="5"/>
  <c r="Q835" i="5" s="1"/>
  <c r="A835" i="5"/>
  <c r="B834" i="5"/>
  <c r="U834" i="5" s="1"/>
  <c r="A834" i="5"/>
  <c r="S833" i="5"/>
  <c r="C833" i="5"/>
  <c r="B833" i="5"/>
  <c r="A833" i="5"/>
  <c r="K832" i="5"/>
  <c r="B832" i="5"/>
  <c r="O832" i="5" s="1"/>
  <c r="A832" i="5"/>
  <c r="T831" i="5"/>
  <c r="D831" i="5"/>
  <c r="B831" i="5"/>
  <c r="I831" i="5" s="1"/>
  <c r="A831" i="5"/>
  <c r="B830" i="5"/>
  <c r="U830" i="5" s="1"/>
  <c r="A830" i="5"/>
  <c r="S829" i="5"/>
  <c r="C829" i="5"/>
  <c r="B829" i="5"/>
  <c r="A829" i="5"/>
  <c r="K828" i="5"/>
  <c r="B828" i="5"/>
  <c r="O828" i="5" s="1"/>
  <c r="A828" i="5"/>
  <c r="B827" i="5"/>
  <c r="A827" i="5"/>
  <c r="B826" i="5"/>
  <c r="U826" i="5" s="1"/>
  <c r="A826" i="5"/>
  <c r="S825" i="5"/>
  <c r="C825" i="5"/>
  <c r="B825" i="5"/>
  <c r="G825" i="5" s="1"/>
  <c r="A825" i="5"/>
  <c r="O824" i="5"/>
  <c r="K824" i="5"/>
  <c r="C824" i="5"/>
  <c r="B824" i="5"/>
  <c r="A824" i="5"/>
  <c r="O823" i="5"/>
  <c r="I823" i="5"/>
  <c r="D823" i="5"/>
  <c r="B823" i="5"/>
  <c r="R823" i="5" s="1"/>
  <c r="A823" i="5"/>
  <c r="B822" i="5"/>
  <c r="U822" i="5" s="1"/>
  <c r="A822" i="5"/>
  <c r="B821" i="5"/>
  <c r="A821" i="5"/>
  <c r="K820" i="5"/>
  <c r="B820" i="5"/>
  <c r="O820" i="5" s="1"/>
  <c r="A820" i="5"/>
  <c r="B819" i="5"/>
  <c r="A819" i="5"/>
  <c r="B818" i="5"/>
  <c r="U818" i="5" s="1"/>
  <c r="A818" i="5"/>
  <c r="K817" i="5"/>
  <c r="G817" i="5"/>
  <c r="C817" i="5"/>
  <c r="B817" i="5"/>
  <c r="R817" i="5" s="1"/>
  <c r="A817" i="5"/>
  <c r="O816" i="5"/>
  <c r="G816" i="5"/>
  <c r="C816" i="5"/>
  <c r="B816" i="5"/>
  <c r="A816" i="5"/>
  <c r="O815" i="5"/>
  <c r="B815" i="5"/>
  <c r="T815" i="5" s="1"/>
  <c r="A815" i="5"/>
  <c r="B814" i="5"/>
  <c r="U814" i="5" s="1"/>
  <c r="A814" i="5"/>
  <c r="S813" i="5"/>
  <c r="K813" i="5"/>
  <c r="C813" i="5"/>
  <c r="B813" i="5"/>
  <c r="R813" i="5" s="1"/>
  <c r="A813" i="5"/>
  <c r="B812" i="5"/>
  <c r="A812" i="5"/>
  <c r="B811" i="5"/>
  <c r="A811" i="5"/>
  <c r="B810" i="5"/>
  <c r="U810" i="5" s="1"/>
  <c r="A810" i="5"/>
  <c r="G809" i="5"/>
  <c r="B809" i="5"/>
  <c r="R809" i="5" s="1"/>
  <c r="A809" i="5"/>
  <c r="S808" i="5"/>
  <c r="K808" i="5"/>
  <c r="G808" i="5"/>
  <c r="C808" i="5"/>
  <c r="B808" i="5"/>
  <c r="R808" i="5" s="1"/>
  <c r="A808" i="5"/>
  <c r="O807" i="5"/>
  <c r="D807" i="5"/>
  <c r="B807" i="5"/>
  <c r="R807" i="5" s="1"/>
  <c r="A807" i="5"/>
  <c r="B806" i="5"/>
  <c r="U806" i="5" s="1"/>
  <c r="A806" i="5"/>
  <c r="K805" i="5"/>
  <c r="B805" i="5"/>
  <c r="R805" i="5" s="1"/>
  <c r="A805" i="5"/>
  <c r="S804" i="5"/>
  <c r="K804" i="5"/>
  <c r="G804" i="5"/>
  <c r="C804" i="5"/>
  <c r="B804" i="5"/>
  <c r="R804" i="5" s="1"/>
  <c r="A804" i="5"/>
  <c r="B803" i="5"/>
  <c r="A803" i="5"/>
  <c r="B802" i="5"/>
  <c r="U802" i="5" s="1"/>
  <c r="A802" i="5"/>
  <c r="K801" i="5"/>
  <c r="C801" i="5"/>
  <c r="B801" i="5"/>
  <c r="R801" i="5" s="1"/>
  <c r="A801" i="5"/>
  <c r="G800" i="5"/>
  <c r="B800" i="5"/>
  <c r="R800" i="5" s="1"/>
  <c r="A800" i="5"/>
  <c r="B799" i="5"/>
  <c r="A799" i="5"/>
  <c r="B798" i="5"/>
  <c r="U798" i="5" s="1"/>
  <c r="A798" i="5"/>
  <c r="S797" i="5"/>
  <c r="C797" i="5"/>
  <c r="B797" i="5"/>
  <c r="R797" i="5" s="1"/>
  <c r="A797" i="5"/>
  <c r="G796" i="5"/>
  <c r="B796" i="5"/>
  <c r="R796" i="5" s="1"/>
  <c r="A796" i="5"/>
  <c r="B795" i="5"/>
  <c r="A795" i="5"/>
  <c r="B794" i="5"/>
  <c r="U794" i="5" s="1"/>
  <c r="A794" i="5"/>
  <c r="B793" i="5"/>
  <c r="A793" i="5"/>
  <c r="S792" i="5"/>
  <c r="O792" i="5"/>
  <c r="L792" i="5"/>
  <c r="G792" i="5"/>
  <c r="D792" i="5"/>
  <c r="C792" i="5"/>
  <c r="B792" i="5"/>
  <c r="R792" i="5" s="1"/>
  <c r="A792" i="5"/>
  <c r="O791" i="5"/>
  <c r="D791" i="5"/>
  <c r="B791" i="5"/>
  <c r="R791" i="5" s="1"/>
  <c r="A791" i="5"/>
  <c r="B790" i="5"/>
  <c r="U790" i="5" s="1"/>
  <c r="A790" i="5"/>
  <c r="K789" i="5"/>
  <c r="B789" i="5"/>
  <c r="R789" i="5" s="1"/>
  <c r="A789" i="5"/>
  <c r="S788" i="5"/>
  <c r="K788" i="5"/>
  <c r="G788" i="5"/>
  <c r="C788" i="5"/>
  <c r="B788" i="5"/>
  <c r="R788" i="5" s="1"/>
  <c r="A788" i="5"/>
  <c r="Q787" i="5"/>
  <c r="L787" i="5"/>
  <c r="B787" i="5"/>
  <c r="G787" i="5" s="1"/>
  <c r="A787" i="5"/>
  <c r="B786" i="5"/>
  <c r="U786" i="5" s="1"/>
  <c r="A786" i="5"/>
  <c r="K785" i="5"/>
  <c r="G785" i="5"/>
  <c r="C785" i="5"/>
  <c r="B785" i="5"/>
  <c r="R785" i="5" s="1"/>
  <c r="A785" i="5"/>
  <c r="O784" i="5"/>
  <c r="B784" i="5"/>
  <c r="A784" i="5"/>
  <c r="I783" i="5"/>
  <c r="B783" i="5"/>
  <c r="R783" i="5" s="1"/>
  <c r="A783" i="5"/>
  <c r="B782" i="5"/>
  <c r="U782" i="5" s="1"/>
  <c r="A782" i="5"/>
  <c r="G781" i="5"/>
  <c r="B781" i="5"/>
  <c r="R781" i="5" s="1"/>
  <c r="A781" i="5"/>
  <c r="S780" i="5"/>
  <c r="K780" i="5"/>
  <c r="G780" i="5"/>
  <c r="C780" i="5"/>
  <c r="B780" i="5"/>
  <c r="R780" i="5" s="1"/>
  <c r="A780" i="5"/>
  <c r="B779" i="5"/>
  <c r="A779" i="5"/>
  <c r="B778" i="5"/>
  <c r="N778" i="5" s="1"/>
  <c r="A778" i="5"/>
  <c r="S777" i="5"/>
  <c r="C777" i="5"/>
  <c r="B777" i="5"/>
  <c r="R777" i="5" s="1"/>
  <c r="A777" i="5"/>
  <c r="G776" i="5"/>
  <c r="B776" i="5"/>
  <c r="R776" i="5" s="1"/>
  <c r="A776" i="5"/>
  <c r="T775" i="5"/>
  <c r="B775" i="5"/>
  <c r="A775" i="5"/>
  <c r="N774" i="5"/>
  <c r="B774" i="5"/>
  <c r="J774" i="5" s="1"/>
  <c r="A774" i="5"/>
  <c r="B773" i="5"/>
  <c r="A773" i="5"/>
  <c r="S772" i="5"/>
  <c r="K772" i="5"/>
  <c r="C772" i="5"/>
  <c r="B772" i="5"/>
  <c r="R772" i="5" s="1"/>
  <c r="A772" i="5"/>
  <c r="O771" i="5"/>
  <c r="I771" i="5"/>
  <c r="D771" i="5"/>
  <c r="B771" i="5"/>
  <c r="R771" i="5" s="1"/>
  <c r="A771" i="5"/>
  <c r="B770" i="5"/>
  <c r="N770" i="5" s="1"/>
  <c r="A770" i="5"/>
  <c r="K769" i="5"/>
  <c r="G769" i="5"/>
  <c r="C769" i="5"/>
  <c r="B769" i="5"/>
  <c r="R769" i="5" s="1"/>
  <c r="A769" i="5"/>
  <c r="S768" i="5"/>
  <c r="L768" i="5"/>
  <c r="G768" i="5"/>
  <c r="C768" i="5"/>
  <c r="B768" i="5"/>
  <c r="R768" i="5" s="1"/>
  <c r="A768" i="5"/>
  <c r="B767" i="5"/>
  <c r="L767" i="5" s="1"/>
  <c r="A767" i="5"/>
  <c r="B766" i="5"/>
  <c r="A766" i="5"/>
  <c r="G765" i="5"/>
  <c r="B765" i="5"/>
  <c r="R765" i="5" s="1"/>
  <c r="A765" i="5"/>
  <c r="S764" i="5"/>
  <c r="K764" i="5"/>
  <c r="G764" i="5"/>
  <c r="C764" i="5"/>
  <c r="B764" i="5"/>
  <c r="R764" i="5" s="1"/>
  <c r="A764" i="5"/>
  <c r="B763" i="5"/>
  <c r="A763" i="5"/>
  <c r="B762" i="5"/>
  <c r="N762" i="5" s="1"/>
  <c r="A762" i="5"/>
  <c r="S761" i="5"/>
  <c r="C761" i="5"/>
  <c r="B761" i="5"/>
  <c r="R761" i="5" s="1"/>
  <c r="A761" i="5"/>
  <c r="O760" i="5"/>
  <c r="B760" i="5"/>
  <c r="A760" i="5"/>
  <c r="T759" i="5"/>
  <c r="B759" i="5"/>
  <c r="A759" i="5"/>
  <c r="N758" i="5"/>
  <c r="J758" i="5"/>
  <c r="F758" i="5"/>
  <c r="B758" i="5"/>
  <c r="A758" i="5"/>
  <c r="S757" i="5"/>
  <c r="G757" i="5"/>
  <c r="B757" i="5"/>
  <c r="O757" i="5" s="1"/>
  <c r="A757" i="5"/>
  <c r="O756" i="5"/>
  <c r="G756" i="5"/>
  <c r="B756" i="5"/>
  <c r="A756" i="5"/>
  <c r="B755" i="5"/>
  <c r="A755" i="5"/>
  <c r="B754" i="5"/>
  <c r="A754" i="5"/>
  <c r="S753" i="5"/>
  <c r="G753" i="5"/>
  <c r="B753" i="5"/>
  <c r="A753" i="5"/>
  <c r="S752" i="5"/>
  <c r="K752" i="5"/>
  <c r="G752" i="5"/>
  <c r="C752" i="5"/>
  <c r="B752" i="5"/>
  <c r="R752" i="5" s="1"/>
  <c r="A752" i="5"/>
  <c r="B751" i="5"/>
  <c r="A751" i="5"/>
  <c r="N750" i="5"/>
  <c r="E750" i="5"/>
  <c r="B750" i="5"/>
  <c r="I750" i="5" s="1"/>
  <c r="A750" i="5"/>
  <c r="B749" i="5"/>
  <c r="A749" i="5"/>
  <c r="B748" i="5"/>
  <c r="H748" i="5" s="1"/>
  <c r="A748" i="5"/>
  <c r="U747" i="5"/>
  <c r="H747" i="5"/>
  <c r="B747" i="5"/>
  <c r="K747" i="5" s="1"/>
  <c r="A747" i="5"/>
  <c r="N746" i="5"/>
  <c r="B746" i="5"/>
  <c r="F746" i="5" s="1"/>
  <c r="A746" i="5"/>
  <c r="B745" i="5"/>
  <c r="O745" i="5" s="1"/>
  <c r="A745" i="5"/>
  <c r="L744" i="5"/>
  <c r="H744" i="5"/>
  <c r="B744" i="5"/>
  <c r="T744" i="5" s="1"/>
  <c r="A744" i="5"/>
  <c r="U743" i="5"/>
  <c r="S743" i="5"/>
  <c r="K743" i="5"/>
  <c r="H743" i="5"/>
  <c r="E743" i="5"/>
  <c r="B743" i="5"/>
  <c r="A743" i="5"/>
  <c r="B742" i="5"/>
  <c r="Q742" i="5" s="1"/>
  <c r="A742" i="5"/>
  <c r="B741" i="5"/>
  <c r="N741" i="5" s="1"/>
  <c r="A741" i="5"/>
  <c r="O740" i="5"/>
  <c r="G740" i="5"/>
  <c r="B740" i="5"/>
  <c r="K740" i="5" s="1"/>
  <c r="A740" i="5"/>
  <c r="O739" i="5"/>
  <c r="I739" i="5"/>
  <c r="G739" i="5"/>
  <c r="B739" i="5"/>
  <c r="A739" i="5"/>
  <c r="B738" i="5"/>
  <c r="A738" i="5"/>
  <c r="N737" i="5"/>
  <c r="G737" i="5"/>
  <c r="C737" i="5"/>
  <c r="B737" i="5"/>
  <c r="A737" i="5"/>
  <c r="B736" i="5"/>
  <c r="A736" i="5"/>
  <c r="T735" i="5"/>
  <c r="B735" i="5"/>
  <c r="A735" i="5"/>
  <c r="B734" i="5"/>
  <c r="A734" i="5"/>
  <c r="B733" i="5"/>
  <c r="N733" i="5" s="1"/>
  <c r="A733" i="5"/>
  <c r="B732" i="5"/>
  <c r="A732" i="5"/>
  <c r="U731" i="5"/>
  <c r="E731" i="5"/>
  <c r="B731" i="5"/>
  <c r="K731" i="5" s="1"/>
  <c r="A731" i="5"/>
  <c r="N730" i="5"/>
  <c r="B730" i="5"/>
  <c r="F730" i="5" s="1"/>
  <c r="A730" i="5"/>
  <c r="B729" i="5"/>
  <c r="A729" i="5"/>
  <c r="O728" i="5"/>
  <c r="J728" i="5"/>
  <c r="B728" i="5"/>
  <c r="D728" i="5" s="1"/>
  <c r="A728" i="5"/>
  <c r="U727" i="5"/>
  <c r="S727" i="5"/>
  <c r="K727" i="5"/>
  <c r="H727" i="5"/>
  <c r="C727" i="5"/>
  <c r="B727" i="5"/>
  <c r="A727" i="5"/>
  <c r="B726" i="5"/>
  <c r="A726" i="5"/>
  <c r="N725" i="5"/>
  <c r="J725" i="5"/>
  <c r="C725" i="5"/>
  <c r="B725" i="5"/>
  <c r="U725" i="5" s="1"/>
  <c r="A725" i="5"/>
  <c r="B724" i="5"/>
  <c r="O724" i="5" s="1"/>
  <c r="A724" i="5"/>
  <c r="S723" i="5"/>
  <c r="P723" i="5"/>
  <c r="M723" i="5"/>
  <c r="H723" i="5"/>
  <c r="E723" i="5"/>
  <c r="C723" i="5"/>
  <c r="B723" i="5"/>
  <c r="R723" i="5" s="1"/>
  <c r="A723" i="5"/>
  <c r="L722" i="5"/>
  <c r="B722" i="5"/>
  <c r="A722" i="5"/>
  <c r="Q721" i="5"/>
  <c r="K721" i="5"/>
  <c r="F721" i="5"/>
  <c r="B721" i="5"/>
  <c r="U721" i="5" s="1"/>
  <c r="A721" i="5"/>
  <c r="K720" i="5"/>
  <c r="B720" i="5"/>
  <c r="A720" i="5"/>
  <c r="U719" i="5"/>
  <c r="S719" i="5"/>
  <c r="K719" i="5"/>
  <c r="H719" i="5"/>
  <c r="E719" i="5"/>
  <c r="B719" i="5"/>
  <c r="A719" i="5"/>
  <c r="B718" i="5"/>
  <c r="Q718" i="5" s="1"/>
  <c r="A718" i="5"/>
  <c r="B717" i="5"/>
  <c r="Q717" i="5" s="1"/>
  <c r="A717" i="5"/>
  <c r="B716" i="5"/>
  <c r="P716" i="5" s="1"/>
  <c r="A716" i="5"/>
  <c r="Q715" i="5"/>
  <c r="I715" i="5"/>
  <c r="B715" i="5"/>
  <c r="T715" i="5" s="1"/>
  <c r="A715" i="5"/>
  <c r="B714" i="5"/>
  <c r="A714" i="5"/>
  <c r="B713" i="5"/>
  <c r="E713" i="5" s="1"/>
  <c r="A713" i="5"/>
  <c r="B712" i="5"/>
  <c r="T712" i="5" s="1"/>
  <c r="A712" i="5"/>
  <c r="U711" i="5"/>
  <c r="E711" i="5"/>
  <c r="B711" i="5"/>
  <c r="K711" i="5" s="1"/>
  <c r="A711" i="5"/>
  <c r="T710" i="5"/>
  <c r="L710" i="5"/>
  <c r="I710" i="5"/>
  <c r="B710" i="5"/>
  <c r="E710" i="5" s="1"/>
  <c r="A710" i="5"/>
  <c r="U709" i="5"/>
  <c r="Q709" i="5"/>
  <c r="N709" i="5"/>
  <c r="K709" i="5"/>
  <c r="F709" i="5"/>
  <c r="E709" i="5"/>
  <c r="C709" i="5"/>
  <c r="B709" i="5"/>
  <c r="O709" i="5" s="1"/>
  <c r="A709" i="5"/>
  <c r="K708" i="5"/>
  <c r="B708" i="5"/>
  <c r="H708" i="5" s="1"/>
  <c r="A708" i="5"/>
  <c r="U707" i="5"/>
  <c r="S707" i="5"/>
  <c r="K707" i="5"/>
  <c r="H707" i="5"/>
  <c r="E707" i="5"/>
  <c r="B707" i="5"/>
  <c r="A707" i="5"/>
  <c r="B706" i="5"/>
  <c r="A706" i="5"/>
  <c r="F705" i="5"/>
  <c r="B705" i="5"/>
  <c r="U705" i="5" s="1"/>
  <c r="A705" i="5"/>
  <c r="B704" i="5"/>
  <c r="A704" i="5"/>
  <c r="U703" i="5"/>
  <c r="O703" i="5"/>
  <c r="K703" i="5"/>
  <c r="D703" i="5"/>
  <c r="C703" i="5"/>
  <c r="B703" i="5"/>
  <c r="P703" i="5" s="1"/>
  <c r="A703" i="5"/>
  <c r="B702" i="5"/>
  <c r="Q702" i="5" s="1"/>
  <c r="A702" i="5"/>
  <c r="B701" i="5"/>
  <c r="Q701" i="5" s="1"/>
  <c r="A701" i="5"/>
  <c r="B700" i="5"/>
  <c r="P700" i="5" s="1"/>
  <c r="A700" i="5"/>
  <c r="T699" i="5"/>
  <c r="Q699" i="5"/>
  <c r="M699" i="5"/>
  <c r="L699" i="5"/>
  <c r="G699" i="5"/>
  <c r="D699" i="5"/>
  <c r="C699" i="5"/>
  <c r="B699" i="5"/>
  <c r="S699" i="5" s="1"/>
  <c r="A699" i="5"/>
  <c r="T698" i="5"/>
  <c r="I698" i="5"/>
  <c r="E698" i="5"/>
  <c r="B698" i="5"/>
  <c r="J698" i="5" s="1"/>
  <c r="A698" i="5"/>
  <c r="C697" i="5"/>
  <c r="B697" i="5"/>
  <c r="E697" i="5" s="1"/>
  <c r="A697" i="5"/>
  <c r="J696" i="5"/>
  <c r="H696" i="5"/>
  <c r="B696" i="5"/>
  <c r="S696" i="5" s="1"/>
  <c r="A696" i="5"/>
  <c r="B695" i="5"/>
  <c r="A695" i="5"/>
  <c r="T694" i="5"/>
  <c r="B694" i="5"/>
  <c r="J694" i="5" s="1"/>
  <c r="A694" i="5"/>
  <c r="B693" i="5"/>
  <c r="A693" i="5"/>
  <c r="S692" i="5"/>
  <c r="N692" i="5"/>
  <c r="F692" i="5"/>
  <c r="D692" i="5"/>
  <c r="B692" i="5"/>
  <c r="H692" i="5" s="1"/>
  <c r="A692" i="5"/>
  <c r="U691" i="5"/>
  <c r="G691" i="5"/>
  <c r="E691" i="5"/>
  <c r="B691" i="5"/>
  <c r="M691" i="5" s="1"/>
  <c r="A691" i="5"/>
  <c r="Q690" i="5"/>
  <c r="B690" i="5"/>
  <c r="U690" i="5" s="1"/>
  <c r="A690" i="5"/>
  <c r="B689" i="5"/>
  <c r="A689" i="5"/>
  <c r="P688" i="5"/>
  <c r="K688" i="5"/>
  <c r="B688" i="5"/>
  <c r="A688" i="5"/>
  <c r="U687" i="5"/>
  <c r="P687" i="5"/>
  <c r="K687" i="5"/>
  <c r="E687" i="5"/>
  <c r="D687" i="5"/>
  <c r="B687" i="5"/>
  <c r="A687" i="5"/>
  <c r="B686" i="5"/>
  <c r="Q686" i="5" s="1"/>
  <c r="A686" i="5"/>
  <c r="B685" i="5"/>
  <c r="Q685" i="5" s="1"/>
  <c r="A685" i="5"/>
  <c r="B684" i="5"/>
  <c r="P684" i="5" s="1"/>
  <c r="A684" i="5"/>
  <c r="B683" i="5"/>
  <c r="A683" i="5"/>
  <c r="B682" i="5"/>
  <c r="Q682" i="5" s="1"/>
  <c r="A682" i="5"/>
  <c r="S681" i="5"/>
  <c r="N681" i="5"/>
  <c r="E681" i="5"/>
  <c r="C681" i="5"/>
  <c r="B681" i="5"/>
  <c r="A681" i="5"/>
  <c r="S680" i="5"/>
  <c r="H680" i="5"/>
  <c r="B680" i="5"/>
  <c r="P680" i="5" s="1"/>
  <c r="A680" i="5"/>
  <c r="Q679" i="5"/>
  <c r="L679" i="5"/>
  <c r="B679" i="5"/>
  <c r="G679" i="5" s="1"/>
  <c r="A679" i="5"/>
  <c r="B678" i="5"/>
  <c r="A678" i="5"/>
  <c r="K677" i="5"/>
  <c r="E677" i="5"/>
  <c r="B677" i="5"/>
  <c r="N677" i="5" s="1"/>
  <c r="A677" i="5"/>
  <c r="N676" i="5"/>
  <c r="F676" i="5"/>
  <c r="B676" i="5"/>
  <c r="A676" i="5"/>
  <c r="Q675" i="5"/>
  <c r="B675" i="5"/>
  <c r="L675" i="5" s="1"/>
  <c r="A675" i="5"/>
  <c r="F674" i="5"/>
  <c r="B674" i="5"/>
  <c r="L674" i="5" s="1"/>
  <c r="A674" i="5"/>
  <c r="K673" i="5"/>
  <c r="B673" i="5"/>
  <c r="U673" i="5" s="1"/>
  <c r="A673" i="5"/>
  <c r="B672" i="5"/>
  <c r="T672" i="5" s="1"/>
  <c r="A672" i="5"/>
  <c r="B671" i="5"/>
  <c r="A671" i="5"/>
  <c r="B670" i="5"/>
  <c r="Q670" i="5" s="1"/>
  <c r="A670" i="5"/>
  <c r="B669" i="5"/>
  <c r="Q669" i="5" s="1"/>
  <c r="A669" i="5"/>
  <c r="B668" i="5"/>
  <c r="P668" i="5" s="1"/>
  <c r="A668" i="5"/>
  <c r="P667" i="5"/>
  <c r="K667" i="5"/>
  <c r="E667" i="5"/>
  <c r="B667" i="5"/>
  <c r="R667" i="5" s="1"/>
  <c r="A667" i="5"/>
  <c r="T666" i="5"/>
  <c r="P666" i="5"/>
  <c r="I666" i="5"/>
  <c r="E666" i="5"/>
  <c r="D666" i="5"/>
  <c r="B666" i="5"/>
  <c r="Q666" i="5" s="1"/>
  <c r="A666" i="5"/>
  <c r="S665" i="5"/>
  <c r="I665" i="5"/>
  <c r="B665" i="5"/>
  <c r="Q665" i="5" s="1"/>
  <c r="A665" i="5"/>
  <c r="S664" i="5"/>
  <c r="O664" i="5"/>
  <c r="H664" i="5"/>
  <c r="D664" i="5"/>
  <c r="C664" i="5"/>
  <c r="B664" i="5"/>
  <c r="P664" i="5" s="1"/>
  <c r="A664" i="5"/>
  <c r="U663" i="5"/>
  <c r="T663" i="5"/>
  <c r="K663" i="5"/>
  <c r="I663" i="5"/>
  <c r="D663" i="5"/>
  <c r="B663" i="5"/>
  <c r="A663" i="5"/>
  <c r="N662" i="5"/>
  <c r="F662" i="5"/>
  <c r="B662" i="5"/>
  <c r="A662" i="5"/>
  <c r="B661" i="5"/>
  <c r="O661" i="5" s="1"/>
  <c r="A661" i="5"/>
  <c r="T660" i="5"/>
  <c r="P660" i="5"/>
  <c r="N660" i="5"/>
  <c r="K660" i="5"/>
  <c r="F660" i="5"/>
  <c r="D660" i="5"/>
  <c r="C660" i="5"/>
  <c r="B660" i="5"/>
  <c r="O660" i="5" s="1"/>
  <c r="A660" i="5"/>
  <c r="P659" i="5"/>
  <c r="B659" i="5"/>
  <c r="T659" i="5" s="1"/>
  <c r="A659" i="5"/>
  <c r="B658" i="5"/>
  <c r="S658" i="5" s="1"/>
  <c r="A658" i="5"/>
  <c r="T657" i="5"/>
  <c r="O657" i="5"/>
  <c r="K657" i="5"/>
  <c r="D657" i="5"/>
  <c r="C657" i="5"/>
  <c r="B657" i="5"/>
  <c r="A657" i="5"/>
  <c r="U656" i="5"/>
  <c r="T656" i="5"/>
  <c r="K656" i="5"/>
  <c r="I656" i="5"/>
  <c r="E656" i="5"/>
  <c r="B656" i="5"/>
  <c r="A656" i="5"/>
  <c r="B655" i="5"/>
  <c r="A655" i="5"/>
  <c r="B654" i="5"/>
  <c r="S654" i="5" s="1"/>
  <c r="A654" i="5"/>
  <c r="O653" i="5"/>
  <c r="B653" i="5"/>
  <c r="A653" i="5"/>
  <c r="B652" i="5"/>
  <c r="A652" i="5"/>
  <c r="M651" i="5"/>
  <c r="B651" i="5"/>
  <c r="R651" i="5" s="1"/>
  <c r="A651" i="5"/>
  <c r="B650" i="5"/>
  <c r="S650" i="5" s="1"/>
  <c r="A650" i="5"/>
  <c r="B649" i="5"/>
  <c r="A649" i="5"/>
  <c r="T648" i="5"/>
  <c r="P648" i="5"/>
  <c r="O648" i="5"/>
  <c r="I648" i="5"/>
  <c r="E648" i="5"/>
  <c r="D648" i="5"/>
  <c r="B648" i="5"/>
  <c r="R648" i="5" s="1"/>
  <c r="A648" i="5"/>
  <c r="E647" i="5"/>
  <c r="B647" i="5"/>
  <c r="U647" i="5" s="1"/>
  <c r="A647" i="5"/>
  <c r="B646" i="5"/>
  <c r="S646" i="5" s="1"/>
  <c r="A646" i="5"/>
  <c r="O645" i="5"/>
  <c r="G645" i="5"/>
  <c r="B645" i="5"/>
  <c r="R645" i="5" s="1"/>
  <c r="A645" i="5"/>
  <c r="Q644" i="5"/>
  <c r="L644" i="5"/>
  <c r="B644" i="5"/>
  <c r="G644" i="5" s="1"/>
  <c r="A644" i="5"/>
  <c r="M643" i="5"/>
  <c r="B643" i="5"/>
  <c r="R643" i="5" s="1"/>
  <c r="A643" i="5"/>
  <c r="B642" i="5"/>
  <c r="S642" i="5" s="1"/>
  <c r="A642" i="5"/>
  <c r="B641" i="5"/>
  <c r="A641" i="5"/>
  <c r="B640" i="5"/>
  <c r="A640" i="5"/>
  <c r="E639" i="5"/>
  <c r="B639" i="5"/>
  <c r="U639" i="5" s="1"/>
  <c r="A639" i="5"/>
  <c r="B638" i="5"/>
  <c r="S638" i="5" s="1"/>
  <c r="A638" i="5"/>
  <c r="O637" i="5"/>
  <c r="B637" i="5"/>
  <c r="A637" i="5"/>
  <c r="B636" i="5"/>
  <c r="A636" i="5"/>
  <c r="M635" i="5"/>
  <c r="B635" i="5"/>
  <c r="R635" i="5" s="1"/>
  <c r="A635" i="5"/>
  <c r="B634" i="5"/>
  <c r="N634" i="5" s="1"/>
  <c r="A634" i="5"/>
  <c r="S633" i="5"/>
  <c r="C633" i="5"/>
  <c r="B633" i="5"/>
  <c r="K633" i="5" s="1"/>
  <c r="A633" i="5"/>
  <c r="T632" i="5"/>
  <c r="P632" i="5"/>
  <c r="O632" i="5"/>
  <c r="I632" i="5"/>
  <c r="E632" i="5"/>
  <c r="D632" i="5"/>
  <c r="B632" i="5"/>
  <c r="R632" i="5" s="1"/>
  <c r="A632" i="5"/>
  <c r="M631" i="5"/>
  <c r="E631" i="5"/>
  <c r="B631" i="5"/>
  <c r="U631" i="5" s="1"/>
  <c r="A631" i="5"/>
  <c r="J630" i="5"/>
  <c r="B630" i="5"/>
  <c r="N630" i="5" s="1"/>
  <c r="A630" i="5"/>
  <c r="S629" i="5"/>
  <c r="O629" i="5"/>
  <c r="L629" i="5"/>
  <c r="G629" i="5"/>
  <c r="D629" i="5"/>
  <c r="C629" i="5"/>
  <c r="B629" i="5"/>
  <c r="R629" i="5" s="1"/>
  <c r="A629" i="5"/>
  <c r="T628" i="5"/>
  <c r="D628" i="5"/>
  <c r="B628" i="5"/>
  <c r="K628" i="5" s="1"/>
  <c r="A628" i="5"/>
  <c r="M627" i="5"/>
  <c r="I627" i="5"/>
  <c r="E627" i="5"/>
  <c r="B627" i="5"/>
  <c r="R627" i="5" s="1"/>
  <c r="A627" i="5"/>
  <c r="B626" i="5"/>
  <c r="N626" i="5" s="1"/>
  <c r="A626" i="5"/>
  <c r="G625" i="5"/>
  <c r="B625" i="5"/>
  <c r="A625" i="5"/>
  <c r="B624" i="5"/>
  <c r="A624" i="5"/>
  <c r="B623" i="5"/>
  <c r="R623" i="5" s="1"/>
  <c r="A623" i="5"/>
  <c r="B622" i="5"/>
  <c r="J622" i="5" s="1"/>
  <c r="A622" i="5"/>
  <c r="O621" i="5"/>
  <c r="B621" i="5"/>
  <c r="A621" i="5"/>
  <c r="B620" i="5"/>
  <c r="A620" i="5"/>
  <c r="N619" i="5"/>
  <c r="B619" i="5"/>
  <c r="A619" i="5"/>
  <c r="S618" i="5"/>
  <c r="B618" i="5"/>
  <c r="A618" i="5"/>
  <c r="O617" i="5"/>
  <c r="B617" i="5"/>
  <c r="A617" i="5"/>
  <c r="Q616" i="5"/>
  <c r="B616" i="5"/>
  <c r="L616" i="5" s="1"/>
  <c r="A616" i="5"/>
  <c r="U615" i="5"/>
  <c r="Q615" i="5"/>
  <c r="I615" i="5"/>
  <c r="F615" i="5"/>
  <c r="E615" i="5"/>
  <c r="B615" i="5"/>
  <c r="M615" i="5" s="1"/>
  <c r="A615" i="5"/>
  <c r="B614" i="5"/>
  <c r="O614" i="5" s="1"/>
  <c r="A614" i="5"/>
  <c r="B613" i="5"/>
  <c r="A613" i="5"/>
  <c r="L612" i="5"/>
  <c r="B612" i="5"/>
  <c r="A612" i="5"/>
  <c r="B611" i="5"/>
  <c r="Q611" i="5" s="1"/>
  <c r="A611" i="5"/>
  <c r="B610" i="5"/>
  <c r="N610" i="5" s="1"/>
  <c r="A610" i="5"/>
  <c r="L609" i="5"/>
  <c r="D609" i="5"/>
  <c r="B609" i="5"/>
  <c r="O609" i="5" s="1"/>
  <c r="A609" i="5"/>
  <c r="P608" i="5"/>
  <c r="K608" i="5"/>
  <c r="E608" i="5"/>
  <c r="B608" i="5"/>
  <c r="R608" i="5" s="1"/>
  <c r="A608" i="5"/>
  <c r="B607" i="5"/>
  <c r="N607" i="5" s="1"/>
  <c r="A607" i="5"/>
  <c r="F606" i="5"/>
  <c r="B606" i="5"/>
  <c r="G606" i="5" s="1"/>
  <c r="A606" i="5"/>
  <c r="S605" i="5"/>
  <c r="D605" i="5"/>
  <c r="B605" i="5"/>
  <c r="K605" i="5" s="1"/>
  <c r="A605" i="5"/>
  <c r="P604" i="5"/>
  <c r="D604" i="5"/>
  <c r="B604" i="5"/>
  <c r="K604" i="5" s="1"/>
  <c r="A604" i="5"/>
  <c r="B603" i="5"/>
  <c r="Q603" i="5" s="1"/>
  <c r="A603" i="5"/>
  <c r="F602" i="5"/>
  <c r="B602" i="5"/>
  <c r="N602" i="5" s="1"/>
  <c r="A602" i="5"/>
  <c r="O601" i="5"/>
  <c r="C601" i="5"/>
  <c r="B601" i="5"/>
  <c r="K601" i="5" s="1"/>
  <c r="A601" i="5"/>
  <c r="T600" i="5"/>
  <c r="E600" i="5"/>
  <c r="B600" i="5"/>
  <c r="K600" i="5" s="1"/>
  <c r="A600" i="5"/>
  <c r="B599" i="5"/>
  <c r="A599" i="5"/>
  <c r="B598" i="5"/>
  <c r="O598" i="5" s="1"/>
  <c r="A598" i="5"/>
  <c r="T597" i="5"/>
  <c r="S597" i="5"/>
  <c r="G597" i="5"/>
  <c r="D597" i="5"/>
  <c r="B597" i="5"/>
  <c r="K597" i="5" s="1"/>
  <c r="A597" i="5"/>
  <c r="U596" i="5"/>
  <c r="P596" i="5"/>
  <c r="E596" i="5"/>
  <c r="D596" i="5"/>
  <c r="B596" i="5"/>
  <c r="K596" i="5" s="1"/>
  <c r="A596" i="5"/>
  <c r="B595" i="5"/>
  <c r="Q595" i="5" s="1"/>
  <c r="A595" i="5"/>
  <c r="B594" i="5"/>
  <c r="A594" i="5"/>
  <c r="B593" i="5"/>
  <c r="A593" i="5"/>
  <c r="U592" i="5"/>
  <c r="P592" i="5"/>
  <c r="O592" i="5"/>
  <c r="K592" i="5"/>
  <c r="H592" i="5"/>
  <c r="D592" i="5"/>
  <c r="C592" i="5"/>
  <c r="B592" i="5"/>
  <c r="A592" i="5"/>
  <c r="Q591" i="5"/>
  <c r="I591" i="5"/>
  <c r="B591" i="5"/>
  <c r="N591" i="5" s="1"/>
  <c r="A591" i="5"/>
  <c r="N590" i="5"/>
  <c r="B590" i="5"/>
  <c r="F590" i="5" s="1"/>
  <c r="A590" i="5"/>
  <c r="G589" i="5"/>
  <c r="B589" i="5"/>
  <c r="A589" i="5"/>
  <c r="B588" i="5"/>
  <c r="A588" i="5"/>
  <c r="B587" i="5"/>
  <c r="A587" i="5"/>
  <c r="Q586" i="5"/>
  <c r="K586" i="5"/>
  <c r="B586" i="5"/>
  <c r="A586" i="5"/>
  <c r="P585" i="5"/>
  <c r="B585" i="5"/>
  <c r="A585" i="5"/>
  <c r="K584" i="5"/>
  <c r="E584" i="5"/>
  <c r="B584" i="5"/>
  <c r="U584" i="5" s="1"/>
  <c r="A584" i="5"/>
  <c r="B583" i="5"/>
  <c r="Q583" i="5" s="1"/>
  <c r="A583" i="5"/>
  <c r="B582" i="5"/>
  <c r="Q582" i="5" s="1"/>
  <c r="A582" i="5"/>
  <c r="B581" i="5"/>
  <c r="P581" i="5" s="1"/>
  <c r="A581" i="5"/>
  <c r="B580" i="5"/>
  <c r="A580" i="5"/>
  <c r="U579" i="5"/>
  <c r="N579" i="5"/>
  <c r="F579" i="5"/>
  <c r="B579" i="5"/>
  <c r="Q579" i="5" s="1"/>
  <c r="A579" i="5"/>
  <c r="B578" i="5"/>
  <c r="A578" i="5"/>
  <c r="S577" i="5"/>
  <c r="P577" i="5"/>
  <c r="J577" i="5"/>
  <c r="F577" i="5"/>
  <c r="D577" i="5"/>
  <c r="B577" i="5"/>
  <c r="A577" i="5"/>
  <c r="U576" i="5"/>
  <c r="P576" i="5"/>
  <c r="K576" i="5"/>
  <c r="E576" i="5"/>
  <c r="D576" i="5"/>
  <c r="B576" i="5"/>
  <c r="A576" i="5"/>
  <c r="U575" i="5"/>
  <c r="J575" i="5"/>
  <c r="B575" i="5"/>
  <c r="P575" i="5" s="1"/>
  <c r="A575" i="5"/>
  <c r="B574" i="5"/>
  <c r="A574" i="5"/>
  <c r="O573" i="5"/>
  <c r="J573" i="5"/>
  <c r="F573" i="5"/>
  <c r="B573" i="5"/>
  <c r="A573" i="5"/>
  <c r="U572" i="5"/>
  <c r="P572" i="5"/>
  <c r="K572" i="5"/>
  <c r="E572" i="5"/>
  <c r="D572" i="5"/>
  <c r="B572" i="5"/>
  <c r="A572" i="5"/>
  <c r="Q571" i="5"/>
  <c r="B571" i="5"/>
  <c r="U571" i="5" s="1"/>
  <c r="A571" i="5"/>
  <c r="B570" i="5"/>
  <c r="A570" i="5"/>
  <c r="B569" i="5"/>
  <c r="A569" i="5"/>
  <c r="B568" i="5"/>
  <c r="A568" i="5"/>
  <c r="B567" i="5"/>
  <c r="Q567" i="5" s="1"/>
  <c r="A567" i="5"/>
  <c r="B566" i="5"/>
  <c r="Q566" i="5" s="1"/>
  <c r="A566" i="5"/>
  <c r="B565" i="5"/>
  <c r="P565" i="5" s="1"/>
  <c r="A565" i="5"/>
  <c r="B564" i="5"/>
  <c r="A564" i="5"/>
  <c r="U563" i="5"/>
  <c r="M563" i="5"/>
  <c r="H563" i="5"/>
  <c r="E563" i="5"/>
  <c r="B563" i="5"/>
  <c r="S563" i="5" s="1"/>
  <c r="A563" i="5"/>
  <c r="U562" i="5"/>
  <c r="M562" i="5"/>
  <c r="E562" i="5"/>
  <c r="B562" i="5"/>
  <c r="A562" i="5"/>
  <c r="B561" i="5"/>
  <c r="S561" i="5" s="1"/>
  <c r="A561" i="5"/>
  <c r="B560" i="5"/>
  <c r="A560" i="5"/>
  <c r="B559" i="5"/>
  <c r="A559" i="5"/>
  <c r="B558" i="5"/>
  <c r="R558" i="5" s="1"/>
  <c r="A558" i="5"/>
  <c r="B557" i="5"/>
  <c r="S557" i="5" s="1"/>
  <c r="A557" i="5"/>
  <c r="U556" i="5"/>
  <c r="P556" i="5"/>
  <c r="E556" i="5"/>
  <c r="D556" i="5"/>
  <c r="B556" i="5"/>
  <c r="K556" i="5" s="1"/>
  <c r="A556" i="5"/>
  <c r="B555" i="5"/>
  <c r="A555" i="5"/>
  <c r="M554" i="5"/>
  <c r="I554" i="5"/>
  <c r="E554" i="5"/>
  <c r="B554" i="5"/>
  <c r="R554" i="5" s="1"/>
  <c r="A554" i="5"/>
  <c r="B553" i="5"/>
  <c r="S553" i="5" s="1"/>
  <c r="A553" i="5"/>
  <c r="B552" i="5"/>
  <c r="A552" i="5"/>
  <c r="B551" i="5"/>
  <c r="Q551" i="5" s="1"/>
  <c r="A551" i="5"/>
  <c r="M550" i="5"/>
  <c r="B550" i="5"/>
  <c r="R550" i="5" s="1"/>
  <c r="A550" i="5"/>
  <c r="B549" i="5"/>
  <c r="S549" i="5" s="1"/>
  <c r="A549" i="5"/>
  <c r="B548" i="5"/>
  <c r="A548" i="5"/>
  <c r="H547" i="5"/>
  <c r="B547" i="5"/>
  <c r="P547" i="5" s="1"/>
  <c r="A547" i="5"/>
  <c r="I546" i="5"/>
  <c r="E546" i="5"/>
  <c r="B546" i="5"/>
  <c r="U546" i="5" s="1"/>
  <c r="A546" i="5"/>
  <c r="B545" i="5"/>
  <c r="S545" i="5" s="1"/>
  <c r="A545" i="5"/>
  <c r="Q544" i="5"/>
  <c r="B544" i="5"/>
  <c r="A544" i="5"/>
  <c r="Q543" i="5"/>
  <c r="B543" i="5"/>
  <c r="I543" i="5" s="1"/>
  <c r="A543" i="5"/>
  <c r="M542" i="5"/>
  <c r="B542" i="5"/>
  <c r="R542" i="5" s="1"/>
  <c r="A542" i="5"/>
  <c r="B541" i="5"/>
  <c r="S541" i="5" s="1"/>
  <c r="A541" i="5"/>
  <c r="U540" i="5"/>
  <c r="P540" i="5"/>
  <c r="K540" i="5"/>
  <c r="E540" i="5"/>
  <c r="D540" i="5"/>
  <c r="B540" i="5"/>
  <c r="A540" i="5"/>
  <c r="E539" i="5"/>
  <c r="B539" i="5"/>
  <c r="P539" i="5" s="1"/>
  <c r="A539" i="5"/>
  <c r="M538" i="5"/>
  <c r="I538" i="5"/>
  <c r="E538" i="5"/>
  <c r="B538" i="5"/>
  <c r="R538" i="5" s="1"/>
  <c r="A538" i="5"/>
  <c r="B537" i="5"/>
  <c r="S537" i="5" s="1"/>
  <c r="A537" i="5"/>
  <c r="H536" i="5"/>
  <c r="C536" i="5"/>
  <c r="B536" i="5"/>
  <c r="M536" i="5" s="1"/>
  <c r="A536" i="5"/>
  <c r="B535" i="5"/>
  <c r="Q535" i="5" s="1"/>
  <c r="A535" i="5"/>
  <c r="B534" i="5"/>
  <c r="A534" i="5"/>
  <c r="B533" i="5"/>
  <c r="S533" i="5" s="1"/>
  <c r="A533" i="5"/>
  <c r="B532" i="5"/>
  <c r="A532" i="5"/>
  <c r="M531" i="5"/>
  <c r="E531" i="5"/>
  <c r="B531" i="5"/>
  <c r="P531" i="5" s="1"/>
  <c r="A531" i="5"/>
  <c r="M530" i="5"/>
  <c r="I530" i="5"/>
  <c r="E530" i="5"/>
  <c r="B530" i="5"/>
  <c r="R530" i="5" s="1"/>
  <c r="A530" i="5"/>
  <c r="B529" i="5"/>
  <c r="S529" i="5" s="1"/>
  <c r="A529" i="5"/>
  <c r="B528" i="5"/>
  <c r="L528" i="5" s="1"/>
  <c r="A528" i="5"/>
  <c r="L527" i="5"/>
  <c r="B527" i="5"/>
  <c r="I527" i="5" s="1"/>
  <c r="A527" i="5"/>
  <c r="B526" i="5"/>
  <c r="Q526" i="5" s="1"/>
  <c r="A526" i="5"/>
  <c r="B525" i="5"/>
  <c r="S525" i="5" s="1"/>
  <c r="A525" i="5"/>
  <c r="U524" i="5"/>
  <c r="T524" i="5"/>
  <c r="I524" i="5"/>
  <c r="D524" i="5"/>
  <c r="B524" i="5"/>
  <c r="K524" i="5" s="1"/>
  <c r="A524" i="5"/>
  <c r="P523" i="5"/>
  <c r="M523" i="5"/>
  <c r="H523" i="5"/>
  <c r="B523" i="5"/>
  <c r="A523" i="5"/>
  <c r="B522" i="5"/>
  <c r="A522" i="5"/>
  <c r="B521" i="5"/>
  <c r="S521" i="5" s="1"/>
  <c r="A521" i="5"/>
  <c r="S520" i="5"/>
  <c r="B520" i="5"/>
  <c r="A520" i="5"/>
  <c r="B519" i="5"/>
  <c r="A519" i="5"/>
  <c r="Q518" i="5"/>
  <c r="B518" i="5"/>
  <c r="M518" i="5" s="1"/>
  <c r="A518" i="5"/>
  <c r="B517" i="5"/>
  <c r="S517" i="5" s="1"/>
  <c r="A517" i="5"/>
  <c r="T516" i="5"/>
  <c r="P516" i="5"/>
  <c r="O516" i="5"/>
  <c r="I516" i="5"/>
  <c r="E516" i="5"/>
  <c r="D516" i="5"/>
  <c r="B516" i="5"/>
  <c r="R516" i="5" s="1"/>
  <c r="A516" i="5"/>
  <c r="P515" i="5"/>
  <c r="H515" i="5"/>
  <c r="E515" i="5"/>
  <c r="B515" i="5"/>
  <c r="A515" i="5"/>
  <c r="B514" i="5"/>
  <c r="A514" i="5"/>
  <c r="B513" i="5"/>
  <c r="S513" i="5" s="1"/>
  <c r="A513" i="5"/>
  <c r="B512" i="5"/>
  <c r="M512" i="5" s="1"/>
  <c r="A512" i="5"/>
  <c r="I511" i="5"/>
  <c r="D511" i="5"/>
  <c r="B511" i="5"/>
  <c r="T511" i="5" s="1"/>
  <c r="A511" i="5"/>
  <c r="Q510" i="5"/>
  <c r="M510" i="5"/>
  <c r="B510" i="5"/>
  <c r="A510" i="5"/>
  <c r="B509" i="5"/>
  <c r="S509" i="5" s="1"/>
  <c r="A509" i="5"/>
  <c r="P508" i="5"/>
  <c r="O508" i="5"/>
  <c r="E508" i="5"/>
  <c r="D508" i="5"/>
  <c r="B508" i="5"/>
  <c r="R508" i="5" s="1"/>
  <c r="A508" i="5"/>
  <c r="U507" i="5"/>
  <c r="E507" i="5"/>
  <c r="B507" i="5"/>
  <c r="S507" i="5" s="1"/>
  <c r="A507" i="5"/>
  <c r="M506" i="5"/>
  <c r="I506" i="5"/>
  <c r="E506" i="5"/>
  <c r="B506" i="5"/>
  <c r="R506" i="5" s="1"/>
  <c r="A506" i="5"/>
  <c r="B505" i="5"/>
  <c r="S505" i="5" s="1"/>
  <c r="A505" i="5"/>
  <c r="Q504" i="5"/>
  <c r="C504" i="5"/>
  <c r="B504" i="5"/>
  <c r="M504" i="5" s="1"/>
  <c r="A504" i="5"/>
  <c r="B503" i="5"/>
  <c r="Q503" i="5" s="1"/>
  <c r="A503" i="5"/>
  <c r="B502" i="5"/>
  <c r="A502" i="5"/>
  <c r="B501" i="5"/>
  <c r="S501" i="5" s="1"/>
  <c r="A501" i="5"/>
  <c r="O500" i="5"/>
  <c r="D500" i="5"/>
  <c r="B500" i="5"/>
  <c r="K500" i="5" s="1"/>
  <c r="A500" i="5"/>
  <c r="Q499" i="5"/>
  <c r="I499" i="5"/>
  <c r="H499" i="5"/>
  <c r="B499" i="5"/>
  <c r="P499" i="5" s="1"/>
  <c r="A499" i="5"/>
  <c r="E498" i="5"/>
  <c r="B498" i="5"/>
  <c r="R498" i="5" s="1"/>
  <c r="A498" i="5"/>
  <c r="B497" i="5"/>
  <c r="S497" i="5" s="1"/>
  <c r="A497" i="5"/>
  <c r="B496" i="5"/>
  <c r="S496" i="5" s="1"/>
  <c r="A496" i="5"/>
  <c r="B495" i="5"/>
  <c r="I495" i="5" s="1"/>
  <c r="A495" i="5"/>
  <c r="Q494" i="5"/>
  <c r="B494" i="5"/>
  <c r="M494" i="5" s="1"/>
  <c r="A494" i="5"/>
  <c r="B493" i="5"/>
  <c r="S493" i="5" s="1"/>
  <c r="A493" i="5"/>
  <c r="T492" i="5"/>
  <c r="E492" i="5"/>
  <c r="B492" i="5"/>
  <c r="Q492" i="5" s="1"/>
  <c r="A492" i="5"/>
  <c r="I491" i="5"/>
  <c r="B491" i="5"/>
  <c r="Q491" i="5" s="1"/>
  <c r="A491" i="5"/>
  <c r="M490" i="5"/>
  <c r="I490" i="5"/>
  <c r="E490" i="5"/>
  <c r="B490" i="5"/>
  <c r="R490" i="5" s="1"/>
  <c r="A490" i="5"/>
  <c r="B489" i="5"/>
  <c r="S489" i="5" s="1"/>
  <c r="A489" i="5"/>
  <c r="B488" i="5"/>
  <c r="H488" i="5" s="1"/>
  <c r="A488" i="5"/>
  <c r="I487" i="5"/>
  <c r="E487" i="5"/>
  <c r="B487" i="5"/>
  <c r="M487" i="5" s="1"/>
  <c r="A487" i="5"/>
  <c r="B486" i="5"/>
  <c r="A486" i="5"/>
  <c r="B485" i="5"/>
  <c r="S485" i="5" s="1"/>
  <c r="A485" i="5"/>
  <c r="U484" i="5"/>
  <c r="O484" i="5"/>
  <c r="G484" i="5"/>
  <c r="B484" i="5"/>
  <c r="T484" i="5" s="1"/>
  <c r="A484" i="5"/>
  <c r="M483" i="5"/>
  <c r="B483" i="5"/>
  <c r="A483" i="5"/>
  <c r="B482" i="5"/>
  <c r="R482" i="5" s="1"/>
  <c r="A482" i="5"/>
  <c r="B481" i="5"/>
  <c r="S481" i="5" s="1"/>
  <c r="A481" i="5"/>
  <c r="T480" i="5"/>
  <c r="L480" i="5"/>
  <c r="C480" i="5"/>
  <c r="B480" i="5"/>
  <c r="S480" i="5" s="1"/>
  <c r="A480" i="5"/>
  <c r="I479" i="5"/>
  <c r="B479" i="5"/>
  <c r="Q479" i="5" s="1"/>
  <c r="A479" i="5"/>
  <c r="M478" i="5"/>
  <c r="E478" i="5"/>
  <c r="B478" i="5"/>
  <c r="Q478" i="5" s="1"/>
  <c r="A478" i="5"/>
  <c r="B477" i="5"/>
  <c r="S477" i="5" s="1"/>
  <c r="A477" i="5"/>
  <c r="B476" i="5"/>
  <c r="P476" i="5" s="1"/>
  <c r="A476" i="5"/>
  <c r="U475" i="5"/>
  <c r="Q475" i="5"/>
  <c r="H475" i="5"/>
  <c r="E475" i="5"/>
  <c r="B475" i="5"/>
  <c r="P475" i="5" s="1"/>
  <c r="A475" i="5"/>
  <c r="B474" i="5"/>
  <c r="R474" i="5" s="1"/>
  <c r="A474" i="5"/>
  <c r="B473" i="5"/>
  <c r="S473" i="5" s="1"/>
  <c r="A473" i="5"/>
  <c r="T472" i="5"/>
  <c r="S472" i="5"/>
  <c r="G472" i="5"/>
  <c r="D472" i="5"/>
  <c r="B472" i="5"/>
  <c r="Q472" i="5" s="1"/>
  <c r="A472" i="5"/>
  <c r="B471" i="5"/>
  <c r="U471" i="5" s="1"/>
  <c r="A471" i="5"/>
  <c r="B470" i="5"/>
  <c r="E470" i="5" s="1"/>
  <c r="A470" i="5"/>
  <c r="B469" i="5"/>
  <c r="S469" i="5" s="1"/>
  <c r="A469" i="5"/>
  <c r="U468" i="5"/>
  <c r="L468" i="5"/>
  <c r="D468" i="5"/>
  <c r="B468" i="5"/>
  <c r="T468" i="5" s="1"/>
  <c r="A468" i="5"/>
  <c r="Q467" i="5"/>
  <c r="I467" i="5"/>
  <c r="H467" i="5"/>
  <c r="B467" i="5"/>
  <c r="P467" i="5" s="1"/>
  <c r="A467" i="5"/>
  <c r="E466" i="5"/>
  <c r="B466" i="5"/>
  <c r="R466" i="5" s="1"/>
  <c r="A466" i="5"/>
  <c r="B465" i="5"/>
  <c r="S465" i="5" s="1"/>
  <c r="A465" i="5"/>
  <c r="B464" i="5"/>
  <c r="S464" i="5" s="1"/>
  <c r="A464" i="5"/>
  <c r="B463" i="5"/>
  <c r="I463" i="5" s="1"/>
  <c r="A463" i="5"/>
  <c r="Q462" i="5"/>
  <c r="B462" i="5"/>
  <c r="M462" i="5" s="1"/>
  <c r="A462" i="5"/>
  <c r="B461" i="5"/>
  <c r="S461" i="5" s="1"/>
  <c r="A461" i="5"/>
  <c r="T460" i="5"/>
  <c r="E460" i="5"/>
  <c r="B460" i="5"/>
  <c r="Q460" i="5" s="1"/>
  <c r="A460" i="5"/>
  <c r="I459" i="5"/>
  <c r="B459" i="5"/>
  <c r="Q459" i="5" s="1"/>
  <c r="A459" i="5"/>
  <c r="M458" i="5"/>
  <c r="I458" i="5"/>
  <c r="E458" i="5"/>
  <c r="B458" i="5"/>
  <c r="R458" i="5" s="1"/>
  <c r="A458" i="5"/>
  <c r="B457" i="5"/>
  <c r="S457" i="5" s="1"/>
  <c r="A457" i="5"/>
  <c r="B456" i="5"/>
  <c r="H456" i="5" s="1"/>
  <c r="A456" i="5"/>
  <c r="E455" i="5"/>
  <c r="B455" i="5"/>
  <c r="M455" i="5" s="1"/>
  <c r="A455" i="5"/>
  <c r="B454" i="5"/>
  <c r="U454" i="5" s="1"/>
  <c r="A454" i="5"/>
  <c r="B453" i="5"/>
  <c r="S453" i="5" s="1"/>
  <c r="A453" i="5"/>
  <c r="U452" i="5"/>
  <c r="O452" i="5"/>
  <c r="G452" i="5"/>
  <c r="B452" i="5"/>
  <c r="T452" i="5" s="1"/>
  <c r="A452" i="5"/>
  <c r="B451" i="5"/>
  <c r="A451" i="5"/>
  <c r="M450" i="5"/>
  <c r="I450" i="5"/>
  <c r="E450" i="5"/>
  <c r="B450" i="5"/>
  <c r="R450" i="5" s="1"/>
  <c r="A450" i="5"/>
  <c r="B449" i="5"/>
  <c r="S449" i="5" s="1"/>
  <c r="A449" i="5"/>
  <c r="B448" i="5"/>
  <c r="Q448" i="5" s="1"/>
  <c r="A448" i="5"/>
  <c r="B447" i="5"/>
  <c r="Q447" i="5" s="1"/>
  <c r="A447" i="5"/>
  <c r="E446" i="5"/>
  <c r="B446" i="5"/>
  <c r="Q446" i="5" s="1"/>
  <c r="A446" i="5"/>
  <c r="B445" i="5"/>
  <c r="S445" i="5" s="1"/>
  <c r="A445" i="5"/>
  <c r="P444" i="5"/>
  <c r="I444" i="5"/>
  <c r="B444" i="5"/>
  <c r="A444" i="5"/>
  <c r="U443" i="5"/>
  <c r="Q443" i="5"/>
  <c r="I443" i="5"/>
  <c r="H443" i="5"/>
  <c r="E443" i="5"/>
  <c r="B443" i="5"/>
  <c r="P443" i="5" s="1"/>
  <c r="A443" i="5"/>
  <c r="E442" i="5"/>
  <c r="B442" i="5"/>
  <c r="R442" i="5" s="1"/>
  <c r="A442" i="5"/>
  <c r="B441" i="5"/>
  <c r="S441" i="5" s="1"/>
  <c r="A441" i="5"/>
  <c r="T440" i="5"/>
  <c r="S440" i="5"/>
  <c r="L440" i="5"/>
  <c r="G440" i="5"/>
  <c r="D440" i="5"/>
  <c r="B440" i="5"/>
  <c r="Q440" i="5" s="1"/>
  <c r="A440" i="5"/>
  <c r="U439" i="5"/>
  <c r="L439" i="5"/>
  <c r="B439" i="5"/>
  <c r="A439" i="5"/>
  <c r="Q438" i="5"/>
  <c r="M438" i="5"/>
  <c r="B438" i="5"/>
  <c r="E438" i="5" s="1"/>
  <c r="A438" i="5"/>
  <c r="B437" i="5"/>
  <c r="S437" i="5" s="1"/>
  <c r="A437" i="5"/>
  <c r="B436" i="5"/>
  <c r="Q436" i="5" s="1"/>
  <c r="A436" i="5"/>
  <c r="I435" i="5"/>
  <c r="H435" i="5"/>
  <c r="B435" i="5"/>
  <c r="P435" i="5" s="1"/>
  <c r="A435" i="5"/>
  <c r="B434" i="5"/>
  <c r="R434" i="5" s="1"/>
  <c r="A434" i="5"/>
  <c r="B433" i="5"/>
  <c r="S433" i="5" s="1"/>
  <c r="A433" i="5"/>
  <c r="T432" i="5"/>
  <c r="M432" i="5"/>
  <c r="G432" i="5"/>
  <c r="B432" i="5"/>
  <c r="S432" i="5" s="1"/>
  <c r="A432" i="5"/>
  <c r="T431" i="5"/>
  <c r="Q431" i="5"/>
  <c r="I431" i="5"/>
  <c r="E431" i="5"/>
  <c r="D431" i="5"/>
  <c r="B431" i="5"/>
  <c r="M431" i="5" s="1"/>
  <c r="A431" i="5"/>
  <c r="Q430" i="5"/>
  <c r="B430" i="5"/>
  <c r="M430" i="5" s="1"/>
  <c r="A430" i="5"/>
  <c r="B429" i="5"/>
  <c r="S429" i="5" s="1"/>
  <c r="A429" i="5"/>
  <c r="B428" i="5"/>
  <c r="Q428" i="5" s="1"/>
  <c r="A428" i="5"/>
  <c r="B427" i="5"/>
  <c r="Q427" i="5" s="1"/>
  <c r="A427" i="5"/>
  <c r="I426" i="5"/>
  <c r="E426" i="5"/>
  <c r="B426" i="5"/>
  <c r="R426" i="5" s="1"/>
  <c r="A426" i="5"/>
  <c r="B425" i="5"/>
  <c r="S425" i="5" s="1"/>
  <c r="A425" i="5"/>
  <c r="O424" i="5"/>
  <c r="B424" i="5"/>
  <c r="H424" i="5" s="1"/>
  <c r="A424" i="5"/>
  <c r="E423" i="5"/>
  <c r="B423" i="5"/>
  <c r="M423" i="5" s="1"/>
  <c r="A423" i="5"/>
  <c r="B422" i="5"/>
  <c r="A422" i="5"/>
  <c r="B421" i="5"/>
  <c r="S421" i="5" s="1"/>
  <c r="A421" i="5"/>
  <c r="O420" i="5"/>
  <c r="G420" i="5"/>
  <c r="B420" i="5"/>
  <c r="T420" i="5" s="1"/>
  <c r="A420" i="5"/>
  <c r="M419" i="5"/>
  <c r="B419" i="5"/>
  <c r="A419" i="5"/>
  <c r="M418" i="5"/>
  <c r="I418" i="5"/>
  <c r="E418" i="5"/>
  <c r="B418" i="5"/>
  <c r="R418" i="5" s="1"/>
  <c r="A418" i="5"/>
  <c r="B417" i="5"/>
  <c r="S417" i="5" s="1"/>
  <c r="A417" i="5"/>
  <c r="B416" i="5"/>
  <c r="Q416" i="5" s="1"/>
  <c r="A416" i="5"/>
  <c r="B415" i="5"/>
  <c r="Q415" i="5" s="1"/>
  <c r="A415" i="5"/>
  <c r="E414" i="5"/>
  <c r="B414" i="5"/>
  <c r="Q414" i="5" s="1"/>
  <c r="A414" i="5"/>
  <c r="B413" i="5"/>
  <c r="S413" i="5" s="1"/>
  <c r="A413" i="5"/>
  <c r="B412" i="5"/>
  <c r="P412" i="5" s="1"/>
  <c r="A412" i="5"/>
  <c r="Q411" i="5"/>
  <c r="E411" i="5"/>
  <c r="B411" i="5"/>
  <c r="P411" i="5" s="1"/>
  <c r="A411" i="5"/>
  <c r="M410" i="5"/>
  <c r="I410" i="5"/>
  <c r="E410" i="5"/>
  <c r="B410" i="5"/>
  <c r="R410" i="5" s="1"/>
  <c r="A410" i="5"/>
  <c r="B409" i="5"/>
  <c r="S409" i="5" s="1"/>
  <c r="A409" i="5"/>
  <c r="S408" i="5"/>
  <c r="D408" i="5"/>
  <c r="B408" i="5"/>
  <c r="Q408" i="5" s="1"/>
  <c r="A408" i="5"/>
  <c r="B407" i="5"/>
  <c r="U407" i="5" s="1"/>
  <c r="A407" i="5"/>
  <c r="Q406" i="5"/>
  <c r="M406" i="5"/>
  <c r="B406" i="5"/>
  <c r="E406" i="5" s="1"/>
  <c r="A406" i="5"/>
  <c r="B405" i="5"/>
  <c r="S405" i="5" s="1"/>
  <c r="A405" i="5"/>
  <c r="B404" i="5"/>
  <c r="Q404" i="5" s="1"/>
  <c r="A404" i="5"/>
  <c r="I403" i="5"/>
  <c r="H403" i="5"/>
  <c r="B403" i="5"/>
  <c r="P403" i="5" s="1"/>
  <c r="A403" i="5"/>
  <c r="B402" i="5"/>
  <c r="R402" i="5" s="1"/>
  <c r="A402" i="5"/>
  <c r="B401" i="5"/>
  <c r="S401" i="5" s="1"/>
  <c r="A401" i="5"/>
  <c r="T400" i="5"/>
  <c r="M400" i="5"/>
  <c r="G400" i="5"/>
  <c r="B400" i="5"/>
  <c r="S400" i="5" s="1"/>
  <c r="A400" i="5"/>
  <c r="T399" i="5"/>
  <c r="Q399" i="5"/>
  <c r="I399" i="5"/>
  <c r="E399" i="5"/>
  <c r="D399" i="5"/>
  <c r="B399" i="5"/>
  <c r="M399" i="5" s="1"/>
  <c r="A399" i="5"/>
  <c r="Q398" i="5"/>
  <c r="B398" i="5"/>
  <c r="M398" i="5" s="1"/>
  <c r="A398" i="5"/>
  <c r="B397" i="5"/>
  <c r="S397" i="5" s="1"/>
  <c r="A397" i="5"/>
  <c r="B396" i="5"/>
  <c r="Q396" i="5" s="1"/>
  <c r="A396" i="5"/>
  <c r="B395" i="5"/>
  <c r="Q395" i="5" s="1"/>
  <c r="A395" i="5"/>
  <c r="E394" i="5"/>
  <c r="B394" i="5"/>
  <c r="M394" i="5" s="1"/>
  <c r="A394" i="5"/>
  <c r="B393" i="5"/>
  <c r="S393" i="5" s="1"/>
  <c r="A393" i="5"/>
  <c r="B392" i="5"/>
  <c r="Q392" i="5" s="1"/>
  <c r="A392" i="5"/>
  <c r="B391" i="5"/>
  <c r="I391" i="5" s="1"/>
  <c r="A391" i="5"/>
  <c r="M390" i="5"/>
  <c r="B390" i="5"/>
  <c r="R390" i="5" s="1"/>
  <c r="A390" i="5"/>
  <c r="B389" i="5"/>
  <c r="S389" i="5" s="1"/>
  <c r="A389" i="5"/>
  <c r="P388" i="5"/>
  <c r="O388" i="5"/>
  <c r="E388" i="5"/>
  <c r="D388" i="5"/>
  <c r="B388" i="5"/>
  <c r="R388" i="5" s="1"/>
  <c r="A388" i="5"/>
  <c r="U387" i="5"/>
  <c r="E387" i="5"/>
  <c r="B387" i="5"/>
  <c r="S387" i="5" s="1"/>
  <c r="A387" i="5"/>
  <c r="M386" i="5"/>
  <c r="I386" i="5"/>
  <c r="E386" i="5"/>
  <c r="B386" i="5"/>
  <c r="R386" i="5" s="1"/>
  <c r="A386" i="5"/>
  <c r="B385" i="5"/>
  <c r="S385" i="5" s="1"/>
  <c r="A385" i="5"/>
  <c r="B384" i="5"/>
  <c r="L384" i="5" s="1"/>
  <c r="A384" i="5"/>
  <c r="B383" i="5"/>
  <c r="Q383" i="5" s="1"/>
  <c r="A383" i="5"/>
  <c r="M382" i="5"/>
  <c r="B382" i="5"/>
  <c r="R382" i="5" s="1"/>
  <c r="A382" i="5"/>
  <c r="B381" i="5"/>
  <c r="S381" i="5" s="1"/>
  <c r="A381" i="5"/>
  <c r="O380" i="5"/>
  <c r="D380" i="5"/>
  <c r="B380" i="5"/>
  <c r="R380" i="5" s="1"/>
  <c r="A380" i="5"/>
  <c r="B379" i="5"/>
  <c r="S379" i="5" s="1"/>
  <c r="A379" i="5"/>
  <c r="I378" i="5"/>
  <c r="E378" i="5"/>
  <c r="B378" i="5"/>
  <c r="R378" i="5" s="1"/>
  <c r="A378" i="5"/>
  <c r="B377" i="5"/>
  <c r="S377" i="5" s="1"/>
  <c r="A377" i="5"/>
  <c r="B376" i="5"/>
  <c r="G376" i="5" s="1"/>
  <c r="A376" i="5"/>
  <c r="Q375" i="5"/>
  <c r="B375" i="5"/>
  <c r="A375" i="5"/>
  <c r="M374" i="5"/>
  <c r="B374" i="5"/>
  <c r="R374" i="5" s="1"/>
  <c r="A374" i="5"/>
  <c r="B373" i="5"/>
  <c r="S373" i="5" s="1"/>
  <c r="A373" i="5"/>
  <c r="P372" i="5"/>
  <c r="O372" i="5"/>
  <c r="E372" i="5"/>
  <c r="D372" i="5"/>
  <c r="B372" i="5"/>
  <c r="R372" i="5" s="1"/>
  <c r="A372" i="5"/>
  <c r="U371" i="5"/>
  <c r="E371" i="5"/>
  <c r="B371" i="5"/>
  <c r="S371" i="5" s="1"/>
  <c r="A371" i="5"/>
  <c r="M370" i="5"/>
  <c r="I370" i="5"/>
  <c r="E370" i="5"/>
  <c r="B370" i="5"/>
  <c r="R370" i="5" s="1"/>
  <c r="A370" i="5"/>
  <c r="B369" i="5"/>
  <c r="S369" i="5" s="1"/>
  <c r="A369" i="5"/>
  <c r="L368" i="5"/>
  <c r="G368" i="5"/>
  <c r="B368" i="5"/>
  <c r="Q368" i="5" s="1"/>
  <c r="A368" i="5"/>
  <c r="Q367" i="5"/>
  <c r="I367" i="5"/>
  <c r="B367" i="5"/>
  <c r="A367" i="5"/>
  <c r="M366" i="5"/>
  <c r="B366" i="5"/>
  <c r="R366" i="5" s="1"/>
  <c r="A366" i="5"/>
  <c r="B365" i="5"/>
  <c r="S365" i="5" s="1"/>
  <c r="A365" i="5"/>
  <c r="O364" i="5"/>
  <c r="D364" i="5"/>
  <c r="B364" i="5"/>
  <c r="R364" i="5" s="1"/>
  <c r="A364" i="5"/>
  <c r="B363" i="5"/>
  <c r="S363" i="5" s="1"/>
  <c r="A363" i="5"/>
  <c r="I362" i="5"/>
  <c r="E362" i="5"/>
  <c r="B362" i="5"/>
  <c r="R362" i="5" s="1"/>
  <c r="A362" i="5"/>
  <c r="B361" i="5"/>
  <c r="S361" i="5" s="1"/>
  <c r="A361" i="5"/>
  <c r="B360" i="5"/>
  <c r="Q360" i="5" s="1"/>
  <c r="A360" i="5"/>
  <c r="B359" i="5"/>
  <c r="I359" i="5" s="1"/>
  <c r="A359" i="5"/>
  <c r="M358" i="5"/>
  <c r="B358" i="5"/>
  <c r="R358" i="5" s="1"/>
  <c r="A358" i="5"/>
  <c r="B357" i="5"/>
  <c r="S357" i="5" s="1"/>
  <c r="A357" i="5"/>
  <c r="T356" i="5"/>
  <c r="P356" i="5"/>
  <c r="O356" i="5"/>
  <c r="I356" i="5"/>
  <c r="E356" i="5"/>
  <c r="D356" i="5"/>
  <c r="B356" i="5"/>
  <c r="R356" i="5" s="1"/>
  <c r="A356" i="5"/>
  <c r="U355" i="5"/>
  <c r="H355" i="5"/>
  <c r="E355" i="5"/>
  <c r="B355" i="5"/>
  <c r="S355" i="5" s="1"/>
  <c r="A355" i="5"/>
  <c r="B354" i="5"/>
  <c r="R354" i="5" s="1"/>
  <c r="A354" i="5"/>
  <c r="B353" i="5"/>
  <c r="S353" i="5" s="1"/>
  <c r="A353" i="5"/>
  <c r="Q352" i="5"/>
  <c r="B352" i="5"/>
  <c r="L352" i="5" s="1"/>
  <c r="A352" i="5"/>
  <c r="B351" i="5"/>
  <c r="Q351" i="5" s="1"/>
  <c r="A351" i="5"/>
  <c r="M350" i="5"/>
  <c r="B350" i="5"/>
  <c r="R350" i="5" s="1"/>
  <c r="A350" i="5"/>
  <c r="B349" i="5"/>
  <c r="S349" i="5" s="1"/>
  <c r="A349" i="5"/>
  <c r="P348" i="5"/>
  <c r="O348" i="5"/>
  <c r="E348" i="5"/>
  <c r="D348" i="5"/>
  <c r="B348" i="5"/>
  <c r="R348" i="5" s="1"/>
  <c r="A348" i="5"/>
  <c r="U347" i="5"/>
  <c r="E347" i="5"/>
  <c r="B347" i="5"/>
  <c r="S347" i="5" s="1"/>
  <c r="A347" i="5"/>
  <c r="M346" i="5"/>
  <c r="I346" i="5"/>
  <c r="E346" i="5"/>
  <c r="B346" i="5"/>
  <c r="R346" i="5" s="1"/>
  <c r="A346" i="5"/>
  <c r="B345" i="5"/>
  <c r="S345" i="5" s="1"/>
  <c r="A345" i="5"/>
  <c r="L344" i="5"/>
  <c r="B344" i="5"/>
  <c r="Q344" i="5" s="1"/>
  <c r="A344" i="5"/>
  <c r="B343" i="5"/>
  <c r="I343" i="5" s="1"/>
  <c r="A343" i="5"/>
  <c r="M342" i="5"/>
  <c r="B342" i="5"/>
  <c r="R342" i="5" s="1"/>
  <c r="A342" i="5"/>
  <c r="B341" i="5"/>
  <c r="S341" i="5" s="1"/>
  <c r="A341" i="5"/>
  <c r="T340" i="5"/>
  <c r="P340" i="5"/>
  <c r="O340" i="5"/>
  <c r="I340" i="5"/>
  <c r="E340" i="5"/>
  <c r="D340" i="5"/>
  <c r="B340" i="5"/>
  <c r="R340" i="5" s="1"/>
  <c r="A340" i="5"/>
  <c r="U339" i="5"/>
  <c r="H339" i="5"/>
  <c r="E339" i="5"/>
  <c r="B339" i="5"/>
  <c r="S339" i="5" s="1"/>
  <c r="A339" i="5"/>
  <c r="B338" i="5"/>
  <c r="R338" i="5" s="1"/>
  <c r="A338" i="5"/>
  <c r="B337" i="5"/>
  <c r="S337" i="5" s="1"/>
  <c r="A337" i="5"/>
  <c r="Q336" i="5"/>
  <c r="L336" i="5"/>
  <c r="G336" i="5"/>
  <c r="B336" i="5"/>
  <c r="A336" i="5"/>
  <c r="Q335" i="5"/>
  <c r="I335" i="5"/>
  <c r="B335" i="5"/>
  <c r="A335" i="5"/>
  <c r="M334" i="5"/>
  <c r="B334" i="5"/>
  <c r="R334" i="5" s="1"/>
  <c r="A334" i="5"/>
  <c r="B333" i="5"/>
  <c r="S333" i="5" s="1"/>
  <c r="A333" i="5"/>
  <c r="P332" i="5"/>
  <c r="O332" i="5"/>
  <c r="E332" i="5"/>
  <c r="D332" i="5"/>
  <c r="B332" i="5"/>
  <c r="R332" i="5" s="1"/>
  <c r="A332" i="5"/>
  <c r="U331" i="5"/>
  <c r="E331" i="5"/>
  <c r="B331" i="5"/>
  <c r="S331" i="5" s="1"/>
  <c r="A331" i="5"/>
  <c r="M330" i="5"/>
  <c r="I330" i="5"/>
  <c r="E330" i="5"/>
  <c r="B330" i="5"/>
  <c r="R330" i="5" s="1"/>
  <c r="A330" i="5"/>
  <c r="B329" i="5"/>
  <c r="S329" i="5" s="1"/>
  <c r="A329" i="5"/>
  <c r="B328" i="5"/>
  <c r="G328" i="5" s="1"/>
  <c r="A328" i="5"/>
  <c r="B327" i="5"/>
  <c r="Q327" i="5" s="1"/>
  <c r="A327" i="5"/>
  <c r="B326" i="5"/>
  <c r="R326" i="5" s="1"/>
  <c r="A326" i="5"/>
  <c r="B325" i="5"/>
  <c r="S325" i="5" s="1"/>
  <c r="A325" i="5"/>
  <c r="B324" i="5"/>
  <c r="R324" i="5" s="1"/>
  <c r="A324" i="5"/>
  <c r="U323" i="5"/>
  <c r="M323" i="5"/>
  <c r="H323" i="5"/>
  <c r="E323" i="5"/>
  <c r="B323" i="5"/>
  <c r="S323" i="5" s="1"/>
  <c r="A323" i="5"/>
  <c r="E322" i="5"/>
  <c r="B322" i="5"/>
  <c r="R322" i="5" s="1"/>
  <c r="A322" i="5"/>
  <c r="B321" i="5"/>
  <c r="S321" i="5" s="1"/>
  <c r="A321" i="5"/>
  <c r="Q320" i="5"/>
  <c r="B320" i="5"/>
  <c r="L320" i="5" s="1"/>
  <c r="A320" i="5"/>
  <c r="B319" i="5"/>
  <c r="Q319" i="5" s="1"/>
  <c r="A319" i="5"/>
  <c r="M318" i="5"/>
  <c r="B318" i="5"/>
  <c r="R318" i="5" s="1"/>
  <c r="A318" i="5"/>
  <c r="B317" i="5"/>
  <c r="N317" i="5" s="1"/>
  <c r="A317" i="5"/>
  <c r="T316" i="5"/>
  <c r="P316" i="5"/>
  <c r="O316" i="5"/>
  <c r="I316" i="5"/>
  <c r="E316" i="5"/>
  <c r="D316" i="5"/>
  <c r="B316" i="5"/>
  <c r="R316" i="5" s="1"/>
  <c r="A316" i="5"/>
  <c r="U315" i="5"/>
  <c r="H315" i="5"/>
  <c r="E315" i="5"/>
  <c r="B315" i="5"/>
  <c r="S315" i="5" s="1"/>
  <c r="A315" i="5"/>
  <c r="B314" i="5"/>
  <c r="R314" i="5" s="1"/>
  <c r="A314" i="5"/>
  <c r="B313" i="5"/>
  <c r="F313" i="5" s="1"/>
  <c r="A313" i="5"/>
  <c r="K312" i="5"/>
  <c r="E312" i="5"/>
  <c r="B312" i="5"/>
  <c r="R312" i="5" s="1"/>
  <c r="A312" i="5"/>
  <c r="P311" i="5"/>
  <c r="H311" i="5"/>
  <c r="B311" i="5"/>
  <c r="S311" i="5" s="1"/>
  <c r="A311" i="5"/>
  <c r="M310" i="5"/>
  <c r="I310" i="5"/>
  <c r="B310" i="5"/>
  <c r="R310" i="5" s="1"/>
  <c r="A310" i="5"/>
  <c r="B309" i="5"/>
  <c r="N309" i="5" s="1"/>
  <c r="A309" i="5"/>
  <c r="S308" i="5"/>
  <c r="P308" i="5"/>
  <c r="K308" i="5"/>
  <c r="I308" i="5"/>
  <c r="D308" i="5"/>
  <c r="C308" i="5"/>
  <c r="B308" i="5"/>
  <c r="R308" i="5" s="1"/>
  <c r="A308" i="5"/>
  <c r="B307" i="5"/>
  <c r="S307" i="5" s="1"/>
  <c r="A307" i="5"/>
  <c r="B306" i="5"/>
  <c r="A306" i="5"/>
  <c r="N305" i="5"/>
  <c r="J305" i="5"/>
  <c r="F305" i="5"/>
  <c r="B305" i="5"/>
  <c r="A305" i="5"/>
  <c r="O304" i="5"/>
  <c r="D304" i="5"/>
  <c r="B304" i="5"/>
  <c r="R304" i="5" s="1"/>
  <c r="A304" i="5"/>
  <c r="B303" i="5"/>
  <c r="S303" i="5" s="1"/>
  <c r="A303" i="5"/>
  <c r="I302" i="5"/>
  <c r="E302" i="5"/>
  <c r="B302" i="5"/>
  <c r="R302" i="5" s="1"/>
  <c r="A302" i="5"/>
  <c r="B301" i="5"/>
  <c r="N301" i="5" s="1"/>
  <c r="A301" i="5"/>
  <c r="G300" i="5"/>
  <c r="B300" i="5"/>
  <c r="Q300" i="5" s="1"/>
  <c r="A300" i="5"/>
  <c r="I299" i="5"/>
  <c r="B299" i="5"/>
  <c r="Q299" i="5" s="1"/>
  <c r="A299" i="5"/>
  <c r="B298" i="5"/>
  <c r="R298" i="5" s="1"/>
  <c r="A298" i="5"/>
  <c r="B297" i="5"/>
  <c r="A297" i="5"/>
  <c r="B296" i="5"/>
  <c r="R296" i="5" s="1"/>
  <c r="A296" i="5"/>
  <c r="P295" i="5"/>
  <c r="M295" i="5"/>
  <c r="E295" i="5"/>
  <c r="D295" i="5"/>
  <c r="B295" i="5"/>
  <c r="S295" i="5" s="1"/>
  <c r="A295" i="5"/>
  <c r="Q294" i="5"/>
  <c r="B294" i="5"/>
  <c r="A294" i="5"/>
  <c r="B293" i="5"/>
  <c r="N293" i="5" s="1"/>
  <c r="A293" i="5"/>
  <c r="E292" i="5"/>
  <c r="B292" i="5"/>
  <c r="R292" i="5" s="1"/>
  <c r="A292" i="5"/>
  <c r="H291" i="5"/>
  <c r="B291" i="5"/>
  <c r="S291" i="5" s="1"/>
  <c r="A291" i="5"/>
  <c r="B290" i="5"/>
  <c r="Q290" i="5" s="1"/>
  <c r="A290" i="5"/>
  <c r="O289" i="5"/>
  <c r="G289" i="5"/>
  <c r="B289" i="5"/>
  <c r="N289" i="5" s="1"/>
  <c r="A289" i="5"/>
  <c r="O288" i="5"/>
  <c r="D288" i="5"/>
  <c r="B288" i="5"/>
  <c r="R288" i="5" s="1"/>
  <c r="A288" i="5"/>
  <c r="B287" i="5"/>
  <c r="S287" i="5" s="1"/>
  <c r="A287" i="5"/>
  <c r="Q286" i="5"/>
  <c r="B286" i="5"/>
  <c r="N286" i="5" s="1"/>
  <c r="A286" i="5"/>
  <c r="S285" i="5"/>
  <c r="G285" i="5"/>
  <c r="B285" i="5"/>
  <c r="N285" i="5" s="1"/>
  <c r="A285" i="5"/>
  <c r="B284" i="5"/>
  <c r="A284" i="5"/>
  <c r="B283" i="5"/>
  <c r="I283" i="5" s="1"/>
  <c r="A283" i="5"/>
  <c r="U282" i="5"/>
  <c r="Q282" i="5"/>
  <c r="I282" i="5"/>
  <c r="F282" i="5"/>
  <c r="E282" i="5"/>
  <c r="B282" i="5"/>
  <c r="M282" i="5" s="1"/>
  <c r="A282" i="5"/>
  <c r="B281" i="5"/>
  <c r="N281" i="5" s="1"/>
  <c r="A281" i="5"/>
  <c r="T280" i="5"/>
  <c r="S280" i="5"/>
  <c r="P280" i="5"/>
  <c r="M280" i="5"/>
  <c r="K280" i="5"/>
  <c r="I280" i="5"/>
  <c r="E280" i="5"/>
  <c r="D280" i="5"/>
  <c r="C280" i="5"/>
  <c r="B280" i="5"/>
  <c r="R280" i="5" s="1"/>
  <c r="A280" i="5"/>
  <c r="M279" i="5"/>
  <c r="D279" i="5"/>
  <c r="B279" i="5"/>
  <c r="S279" i="5" s="1"/>
  <c r="A279" i="5"/>
  <c r="B278" i="5"/>
  <c r="A278" i="5"/>
  <c r="B277" i="5"/>
  <c r="O277" i="5" s="1"/>
  <c r="A277" i="5"/>
  <c r="P276" i="5"/>
  <c r="K276" i="5"/>
  <c r="E276" i="5"/>
  <c r="B276" i="5"/>
  <c r="R276" i="5" s="1"/>
  <c r="A276" i="5"/>
  <c r="P275" i="5"/>
  <c r="H275" i="5"/>
  <c r="B275" i="5"/>
  <c r="S275" i="5" s="1"/>
  <c r="A275" i="5"/>
  <c r="B274" i="5"/>
  <c r="Q274" i="5" s="1"/>
  <c r="A274" i="5"/>
  <c r="G273" i="5"/>
  <c r="B273" i="5"/>
  <c r="N273" i="5" s="1"/>
  <c r="A273" i="5"/>
  <c r="T272" i="5"/>
  <c r="P272" i="5"/>
  <c r="O272" i="5"/>
  <c r="I272" i="5"/>
  <c r="E272" i="5"/>
  <c r="D272" i="5"/>
  <c r="B272" i="5"/>
  <c r="R272" i="5" s="1"/>
  <c r="A272" i="5"/>
  <c r="U271" i="5"/>
  <c r="H271" i="5"/>
  <c r="E271" i="5"/>
  <c r="B271" i="5"/>
  <c r="S271" i="5" s="1"/>
  <c r="A271" i="5"/>
  <c r="Q270" i="5"/>
  <c r="B270" i="5"/>
  <c r="N270" i="5" s="1"/>
  <c r="A270" i="5"/>
  <c r="G269" i="5"/>
  <c r="B269" i="5"/>
  <c r="N269" i="5" s="1"/>
  <c r="A269" i="5"/>
  <c r="L268" i="5"/>
  <c r="G268" i="5"/>
  <c r="B268" i="5"/>
  <c r="Q268" i="5" s="1"/>
  <c r="A268" i="5"/>
  <c r="Q267" i="5"/>
  <c r="I267" i="5"/>
  <c r="B267" i="5"/>
  <c r="A267" i="5"/>
  <c r="U266" i="5"/>
  <c r="Q266" i="5"/>
  <c r="F266" i="5"/>
  <c r="E266" i="5"/>
  <c r="B266" i="5"/>
  <c r="M266" i="5" s="1"/>
  <c r="A266" i="5"/>
  <c r="B265" i="5"/>
  <c r="A265" i="5"/>
  <c r="S264" i="5"/>
  <c r="P264" i="5"/>
  <c r="K264" i="5"/>
  <c r="I264" i="5"/>
  <c r="D264" i="5"/>
  <c r="C264" i="5"/>
  <c r="B264" i="5"/>
  <c r="R264" i="5" s="1"/>
  <c r="A264" i="5"/>
  <c r="B263" i="5"/>
  <c r="S263" i="5" s="1"/>
  <c r="A263" i="5"/>
  <c r="B262" i="5"/>
  <c r="N262" i="5" s="1"/>
  <c r="A262" i="5"/>
  <c r="B261" i="5"/>
  <c r="O261" i="5" s="1"/>
  <c r="A261" i="5"/>
  <c r="K260" i="5"/>
  <c r="E260" i="5"/>
  <c r="B260" i="5"/>
  <c r="R260" i="5" s="1"/>
  <c r="A260" i="5"/>
  <c r="P259" i="5"/>
  <c r="H259" i="5"/>
  <c r="B259" i="5"/>
  <c r="S259" i="5" s="1"/>
  <c r="A259" i="5"/>
  <c r="B258" i="5"/>
  <c r="Q258" i="5" s="1"/>
  <c r="A258" i="5"/>
  <c r="B257" i="5"/>
  <c r="N257" i="5" s="1"/>
  <c r="A257" i="5"/>
  <c r="P256" i="5"/>
  <c r="O256" i="5"/>
  <c r="E256" i="5"/>
  <c r="D256" i="5"/>
  <c r="B256" i="5"/>
  <c r="R256" i="5" s="1"/>
  <c r="A256" i="5"/>
  <c r="U255" i="5"/>
  <c r="E255" i="5"/>
  <c r="B255" i="5"/>
  <c r="S255" i="5" s="1"/>
  <c r="A255" i="5"/>
  <c r="B254" i="5"/>
  <c r="N254" i="5" s="1"/>
  <c r="A254" i="5"/>
  <c r="B253" i="5"/>
  <c r="N253" i="5" s="1"/>
  <c r="A253" i="5"/>
  <c r="B252" i="5"/>
  <c r="G252" i="5" s="1"/>
  <c r="A252" i="5"/>
  <c r="Q251" i="5"/>
  <c r="B251" i="5"/>
  <c r="A251" i="5"/>
  <c r="U250" i="5"/>
  <c r="Q250" i="5"/>
  <c r="I250" i="5"/>
  <c r="F250" i="5"/>
  <c r="E250" i="5"/>
  <c r="B250" i="5"/>
  <c r="M250" i="5" s="1"/>
  <c r="A250" i="5"/>
  <c r="N249" i="5"/>
  <c r="B249" i="5"/>
  <c r="A249" i="5"/>
  <c r="B248" i="5"/>
  <c r="R248" i="5" s="1"/>
  <c r="A248" i="5"/>
  <c r="P247" i="5"/>
  <c r="M247" i="5"/>
  <c r="E247" i="5"/>
  <c r="D247" i="5"/>
  <c r="B247" i="5"/>
  <c r="S247" i="5" s="1"/>
  <c r="A247" i="5"/>
  <c r="B246" i="5"/>
  <c r="N246" i="5" s="1"/>
  <c r="A246" i="5"/>
  <c r="B245" i="5"/>
  <c r="O245" i="5" s="1"/>
  <c r="A245" i="5"/>
  <c r="B244" i="5"/>
  <c r="R244" i="5" s="1"/>
  <c r="A244" i="5"/>
  <c r="B243" i="5"/>
  <c r="S243" i="5" s="1"/>
  <c r="A243" i="5"/>
  <c r="B242" i="5"/>
  <c r="Q242" i="5" s="1"/>
  <c r="A242" i="5"/>
  <c r="O241" i="5"/>
  <c r="G241" i="5"/>
  <c r="B241" i="5"/>
  <c r="N241" i="5" s="1"/>
  <c r="A241" i="5"/>
  <c r="B240" i="5"/>
  <c r="R240" i="5" s="1"/>
  <c r="A240" i="5"/>
  <c r="U239" i="5"/>
  <c r="M239" i="5"/>
  <c r="H239" i="5"/>
  <c r="E239" i="5"/>
  <c r="B239" i="5"/>
  <c r="S239" i="5" s="1"/>
  <c r="A239" i="5"/>
  <c r="Q238" i="5"/>
  <c r="B238" i="5"/>
  <c r="N238" i="5" s="1"/>
  <c r="A238" i="5"/>
  <c r="S237" i="5"/>
  <c r="G237" i="5"/>
  <c r="B237" i="5"/>
  <c r="N237" i="5" s="1"/>
  <c r="A237" i="5"/>
  <c r="Q236" i="5"/>
  <c r="H236" i="5"/>
  <c r="G236" i="5"/>
  <c r="B236" i="5"/>
  <c r="M236" i="5" s="1"/>
  <c r="A236" i="5"/>
  <c r="D235" i="5"/>
  <c r="B235" i="5"/>
  <c r="T235" i="5" s="1"/>
  <c r="A235" i="5"/>
  <c r="Q234" i="5"/>
  <c r="E234" i="5"/>
  <c r="B234" i="5"/>
  <c r="M234" i="5" s="1"/>
  <c r="A234" i="5"/>
  <c r="N233" i="5"/>
  <c r="B233" i="5"/>
  <c r="S233" i="5" s="1"/>
  <c r="A233" i="5"/>
  <c r="T232" i="5"/>
  <c r="S232" i="5"/>
  <c r="P232" i="5"/>
  <c r="M232" i="5"/>
  <c r="K232" i="5"/>
  <c r="I232" i="5"/>
  <c r="E232" i="5"/>
  <c r="D232" i="5"/>
  <c r="C232" i="5"/>
  <c r="B232" i="5"/>
  <c r="R232" i="5" s="1"/>
  <c r="A232" i="5"/>
  <c r="M231" i="5"/>
  <c r="D231" i="5"/>
  <c r="B231" i="5"/>
  <c r="S231" i="5" s="1"/>
  <c r="A231" i="5"/>
  <c r="B230" i="5"/>
  <c r="N230" i="5" s="1"/>
  <c r="A230" i="5"/>
  <c r="B229" i="5"/>
  <c r="O229" i="5" s="1"/>
  <c r="A229" i="5"/>
  <c r="B228" i="5"/>
  <c r="Q228" i="5" s="1"/>
  <c r="A228" i="5"/>
  <c r="B227" i="5"/>
  <c r="A227" i="5"/>
  <c r="B226" i="5"/>
  <c r="Q226" i="5" s="1"/>
  <c r="A226" i="5"/>
  <c r="B225" i="5"/>
  <c r="N225" i="5" s="1"/>
  <c r="A225" i="5"/>
  <c r="P224" i="5"/>
  <c r="O224" i="5"/>
  <c r="E224" i="5"/>
  <c r="D224" i="5"/>
  <c r="B224" i="5"/>
  <c r="R224" i="5" s="1"/>
  <c r="A224" i="5"/>
  <c r="U223" i="5"/>
  <c r="E223" i="5"/>
  <c r="B223" i="5"/>
  <c r="S223" i="5" s="1"/>
  <c r="A223" i="5"/>
  <c r="B222" i="5"/>
  <c r="N222" i="5" s="1"/>
  <c r="A222" i="5"/>
  <c r="S221" i="5"/>
  <c r="B221" i="5"/>
  <c r="K221" i="5" s="1"/>
  <c r="A221" i="5"/>
  <c r="B220" i="5"/>
  <c r="M220" i="5" s="1"/>
  <c r="A220" i="5"/>
  <c r="B219" i="5"/>
  <c r="I219" i="5" s="1"/>
  <c r="A219" i="5"/>
  <c r="B218" i="5"/>
  <c r="M218" i="5" s="1"/>
  <c r="A218" i="5"/>
  <c r="B217" i="5"/>
  <c r="C217" i="5" s="1"/>
  <c r="A217" i="5"/>
  <c r="B216" i="5"/>
  <c r="R216" i="5" s="1"/>
  <c r="A216" i="5"/>
  <c r="P215" i="5"/>
  <c r="M215" i="5"/>
  <c r="E215" i="5"/>
  <c r="D215" i="5"/>
  <c r="B215" i="5"/>
  <c r="S215" i="5" s="1"/>
  <c r="A215" i="5"/>
  <c r="U214" i="5"/>
  <c r="N214" i="5"/>
  <c r="E214" i="5"/>
  <c r="B214" i="5"/>
  <c r="A214" i="5"/>
  <c r="B213" i="5"/>
  <c r="O213" i="5" s="1"/>
  <c r="A213" i="5"/>
  <c r="B212" i="5"/>
  <c r="P212" i="5" s="1"/>
  <c r="A212" i="5"/>
  <c r="P211" i="5"/>
  <c r="I211" i="5"/>
  <c r="B211" i="5"/>
  <c r="A211" i="5"/>
  <c r="B210" i="5"/>
  <c r="Q210" i="5" s="1"/>
  <c r="A210" i="5"/>
  <c r="G209" i="5"/>
  <c r="B209" i="5"/>
  <c r="N209" i="5" s="1"/>
  <c r="A209" i="5"/>
  <c r="T208" i="5"/>
  <c r="P208" i="5"/>
  <c r="O208" i="5"/>
  <c r="I208" i="5"/>
  <c r="E208" i="5"/>
  <c r="D208" i="5"/>
  <c r="B208" i="5"/>
  <c r="R208" i="5" s="1"/>
  <c r="A208" i="5"/>
  <c r="U207" i="5"/>
  <c r="H207" i="5"/>
  <c r="E207" i="5"/>
  <c r="B207" i="5"/>
  <c r="S207" i="5" s="1"/>
  <c r="A207" i="5"/>
  <c r="Q206" i="5"/>
  <c r="B206" i="5"/>
  <c r="N206" i="5" s="1"/>
  <c r="A206" i="5"/>
  <c r="K205" i="5"/>
  <c r="G205" i="5"/>
  <c r="B205" i="5"/>
  <c r="S205" i="5" s="1"/>
  <c r="A205" i="5"/>
  <c r="G204" i="5"/>
  <c r="B204" i="5"/>
  <c r="Q204" i="5" s="1"/>
  <c r="A204" i="5"/>
  <c r="L203" i="5"/>
  <c r="I203" i="5"/>
  <c r="D203" i="5"/>
  <c r="B203" i="5"/>
  <c r="T203" i="5" s="1"/>
  <c r="A203" i="5"/>
  <c r="U202" i="5"/>
  <c r="Q202" i="5"/>
  <c r="I202" i="5"/>
  <c r="F202" i="5"/>
  <c r="E202" i="5"/>
  <c r="B202" i="5"/>
  <c r="M202" i="5" s="1"/>
  <c r="A202" i="5"/>
  <c r="S201" i="5"/>
  <c r="N201" i="5"/>
  <c r="B201" i="5"/>
  <c r="A201" i="5"/>
  <c r="P200" i="5"/>
  <c r="I200" i="5"/>
  <c r="C200" i="5"/>
  <c r="B200" i="5"/>
  <c r="R200" i="5" s="1"/>
  <c r="A200" i="5"/>
  <c r="T199" i="5"/>
  <c r="E199" i="5"/>
  <c r="B199" i="5"/>
  <c r="P199" i="5" s="1"/>
  <c r="A199" i="5"/>
  <c r="B198" i="5"/>
  <c r="A198" i="5"/>
  <c r="B197" i="5"/>
  <c r="A197" i="5"/>
  <c r="S196" i="5"/>
  <c r="P196" i="5"/>
  <c r="K196" i="5"/>
  <c r="I196" i="5"/>
  <c r="D196" i="5"/>
  <c r="C196" i="5"/>
  <c r="B196" i="5"/>
  <c r="R196" i="5" s="1"/>
  <c r="A196" i="5"/>
  <c r="Q195" i="5"/>
  <c r="L195" i="5"/>
  <c r="B195" i="5"/>
  <c r="U195" i="5" s="1"/>
  <c r="A195" i="5"/>
  <c r="B194" i="5"/>
  <c r="Q194" i="5" s="1"/>
  <c r="A194" i="5"/>
  <c r="B193" i="5"/>
  <c r="F193" i="5" s="1"/>
  <c r="A193" i="5"/>
  <c r="M192" i="5"/>
  <c r="B192" i="5"/>
  <c r="A192" i="5"/>
  <c r="B191" i="5"/>
  <c r="Q191" i="5" s="1"/>
  <c r="A191" i="5"/>
  <c r="B190" i="5"/>
  <c r="Q190" i="5" s="1"/>
  <c r="A190" i="5"/>
  <c r="B189" i="5"/>
  <c r="P189" i="5" s="1"/>
  <c r="A189" i="5"/>
  <c r="S188" i="5"/>
  <c r="H188" i="5"/>
  <c r="B188" i="5"/>
  <c r="Q188" i="5" s="1"/>
  <c r="A188" i="5"/>
  <c r="T187" i="5"/>
  <c r="P187" i="5"/>
  <c r="B187" i="5"/>
  <c r="A187" i="5"/>
  <c r="N186" i="5"/>
  <c r="B186" i="5"/>
  <c r="J186" i="5" s="1"/>
  <c r="A186" i="5"/>
  <c r="B185" i="5"/>
  <c r="S185" i="5" s="1"/>
  <c r="A185" i="5"/>
  <c r="Q184" i="5"/>
  <c r="K184" i="5"/>
  <c r="G184" i="5"/>
  <c r="B184" i="5"/>
  <c r="P184" i="5" s="1"/>
  <c r="A184" i="5"/>
  <c r="Q183" i="5"/>
  <c r="D183" i="5"/>
  <c r="B183" i="5"/>
  <c r="A183" i="5"/>
  <c r="Q182" i="5"/>
  <c r="B182" i="5"/>
  <c r="F182" i="5" s="1"/>
  <c r="A182" i="5"/>
  <c r="B181" i="5"/>
  <c r="A181" i="5"/>
  <c r="B180" i="5"/>
  <c r="K180" i="5" s="1"/>
  <c r="A180" i="5"/>
  <c r="B179" i="5"/>
  <c r="A179" i="5"/>
  <c r="Q178" i="5"/>
  <c r="K178" i="5"/>
  <c r="F178" i="5"/>
  <c r="B178" i="5"/>
  <c r="U178" i="5" s="1"/>
  <c r="A178" i="5"/>
  <c r="P177" i="5"/>
  <c r="K177" i="5"/>
  <c r="B177" i="5"/>
  <c r="T177" i="5" s="1"/>
  <c r="A177" i="5"/>
  <c r="U176" i="5"/>
  <c r="B176" i="5"/>
  <c r="A176" i="5"/>
  <c r="B175" i="5"/>
  <c r="Q175" i="5" s="1"/>
  <c r="A175" i="5"/>
  <c r="B174" i="5"/>
  <c r="Q174" i="5" s="1"/>
  <c r="A174" i="5"/>
  <c r="B173" i="5"/>
  <c r="P173" i="5" s="1"/>
  <c r="A173" i="5"/>
  <c r="O172" i="5"/>
  <c r="K172" i="5"/>
  <c r="B172" i="5"/>
  <c r="A172" i="5"/>
  <c r="B171" i="5"/>
  <c r="A171" i="5"/>
  <c r="B170" i="5"/>
  <c r="S170" i="5" s="1"/>
  <c r="A170" i="5"/>
  <c r="B169" i="5"/>
  <c r="C169" i="5" s="1"/>
  <c r="A169" i="5"/>
  <c r="U168" i="5"/>
  <c r="I168" i="5"/>
  <c r="H168" i="5"/>
  <c r="B168" i="5"/>
  <c r="A168" i="5"/>
  <c r="T167" i="5"/>
  <c r="B167" i="5"/>
  <c r="A167" i="5"/>
  <c r="N166" i="5"/>
  <c r="I166" i="5"/>
  <c r="F166" i="5"/>
  <c r="B166" i="5"/>
  <c r="U166" i="5" s="1"/>
  <c r="A166" i="5"/>
  <c r="B165" i="5"/>
  <c r="P165" i="5" s="1"/>
  <c r="A165" i="5"/>
  <c r="T164" i="5"/>
  <c r="S164" i="5"/>
  <c r="P164" i="5"/>
  <c r="M164" i="5"/>
  <c r="K164" i="5"/>
  <c r="I164" i="5"/>
  <c r="E164" i="5"/>
  <c r="D164" i="5"/>
  <c r="C164" i="5"/>
  <c r="B164" i="5"/>
  <c r="R164" i="5" s="1"/>
  <c r="A164" i="5"/>
  <c r="Q163" i="5"/>
  <c r="L163" i="5"/>
  <c r="B163" i="5"/>
  <c r="U163" i="5" s="1"/>
  <c r="A163" i="5"/>
  <c r="Q162" i="5"/>
  <c r="B162" i="5"/>
  <c r="A162" i="5"/>
  <c r="B161" i="5"/>
  <c r="A161" i="5"/>
  <c r="S160" i="5"/>
  <c r="I160" i="5"/>
  <c r="D160" i="5"/>
  <c r="B160" i="5"/>
  <c r="A160" i="5"/>
  <c r="B159" i="5"/>
  <c r="S159" i="5" s="1"/>
  <c r="A159" i="5"/>
  <c r="B158" i="5"/>
  <c r="H158" i="5" s="1"/>
  <c r="A158" i="5"/>
  <c r="B157" i="5"/>
  <c r="A157" i="5"/>
  <c r="B156" i="5"/>
  <c r="Q156" i="5" s="1"/>
  <c r="A156" i="5"/>
  <c r="B155" i="5"/>
  <c r="S155" i="5" s="1"/>
  <c r="A155" i="5"/>
  <c r="T154" i="5"/>
  <c r="K154" i="5"/>
  <c r="D154" i="5"/>
  <c r="B154" i="5"/>
  <c r="A154" i="5"/>
  <c r="B153" i="5"/>
  <c r="R153" i="5" s="1"/>
  <c r="A153" i="5"/>
  <c r="M152" i="5"/>
  <c r="I152" i="5"/>
  <c r="B152" i="5"/>
  <c r="R152" i="5" s="1"/>
  <c r="A152" i="5"/>
  <c r="B151" i="5"/>
  <c r="S151" i="5" s="1"/>
  <c r="A151" i="5"/>
  <c r="B150" i="5"/>
  <c r="H150" i="5" s="1"/>
  <c r="A150" i="5"/>
  <c r="B149" i="5"/>
  <c r="S149" i="5" s="1"/>
  <c r="A149" i="5"/>
  <c r="B148" i="5"/>
  <c r="M148" i="5" s="1"/>
  <c r="A148" i="5"/>
  <c r="B147" i="5"/>
  <c r="S147" i="5" s="1"/>
  <c r="A147" i="5"/>
  <c r="S146" i="5"/>
  <c r="G146" i="5"/>
  <c r="B146" i="5"/>
  <c r="R146" i="5" s="1"/>
  <c r="A146" i="5"/>
  <c r="T145" i="5"/>
  <c r="P145" i="5"/>
  <c r="O145" i="5"/>
  <c r="I145" i="5"/>
  <c r="E145" i="5"/>
  <c r="D145" i="5"/>
  <c r="B145" i="5"/>
  <c r="R145" i="5" s="1"/>
  <c r="A145" i="5"/>
  <c r="M144" i="5"/>
  <c r="B144" i="5"/>
  <c r="R144" i="5" s="1"/>
  <c r="A144" i="5"/>
  <c r="B143" i="5"/>
  <c r="S143" i="5" s="1"/>
  <c r="A143" i="5"/>
  <c r="B142" i="5"/>
  <c r="A142" i="5"/>
  <c r="H141" i="5"/>
  <c r="B141" i="5"/>
  <c r="S141" i="5" s="1"/>
  <c r="A141" i="5"/>
  <c r="B140" i="5"/>
  <c r="Q140" i="5" s="1"/>
  <c r="A140" i="5"/>
  <c r="B139" i="5"/>
  <c r="S139" i="5" s="1"/>
  <c r="A139" i="5"/>
  <c r="S138" i="5"/>
  <c r="G138" i="5"/>
  <c r="B138" i="5"/>
  <c r="R138" i="5" s="1"/>
  <c r="A138" i="5"/>
  <c r="T137" i="5"/>
  <c r="P137" i="5"/>
  <c r="O137" i="5"/>
  <c r="I137" i="5"/>
  <c r="E137" i="5"/>
  <c r="D137" i="5"/>
  <c r="B137" i="5"/>
  <c r="R137" i="5" s="1"/>
  <c r="A137" i="5"/>
  <c r="M136" i="5"/>
  <c r="B136" i="5"/>
  <c r="R136" i="5" s="1"/>
  <c r="A136" i="5"/>
  <c r="B135" i="5"/>
  <c r="S135" i="5" s="1"/>
  <c r="A135" i="5"/>
  <c r="O134" i="5"/>
  <c r="H134" i="5"/>
  <c r="B134" i="5"/>
  <c r="G134" i="5" s="1"/>
  <c r="A134" i="5"/>
  <c r="B133" i="5"/>
  <c r="M133" i="5" s="1"/>
  <c r="A133" i="5"/>
  <c r="B132" i="5"/>
  <c r="Q132" i="5" s="1"/>
  <c r="A132" i="5"/>
  <c r="B131" i="5"/>
  <c r="S131" i="5" s="1"/>
  <c r="A131" i="5"/>
  <c r="S130" i="5"/>
  <c r="G130" i="5"/>
  <c r="B130" i="5"/>
  <c r="R130" i="5" s="1"/>
  <c r="A130" i="5"/>
  <c r="T129" i="5"/>
  <c r="P129" i="5"/>
  <c r="O129" i="5"/>
  <c r="I129" i="5"/>
  <c r="E129" i="5"/>
  <c r="D129" i="5"/>
  <c r="B129" i="5"/>
  <c r="R129" i="5" s="1"/>
  <c r="A129" i="5"/>
  <c r="M128" i="5"/>
  <c r="B128" i="5"/>
  <c r="R128" i="5" s="1"/>
  <c r="A128" i="5"/>
  <c r="B127" i="5"/>
  <c r="S127" i="5" s="1"/>
  <c r="A127" i="5"/>
  <c r="O126" i="5"/>
  <c r="H126" i="5"/>
  <c r="B126" i="5"/>
  <c r="A126" i="5"/>
  <c r="S125" i="5"/>
  <c r="H125" i="5"/>
  <c r="B125" i="5"/>
  <c r="Q125" i="5" s="1"/>
  <c r="A125" i="5"/>
  <c r="B124" i="5"/>
  <c r="Q124" i="5" s="1"/>
  <c r="A124" i="5"/>
  <c r="B123" i="5"/>
  <c r="S123" i="5" s="1"/>
  <c r="A123" i="5"/>
  <c r="S122" i="5"/>
  <c r="G122" i="5"/>
  <c r="B122" i="5"/>
  <c r="R122" i="5" s="1"/>
  <c r="A122" i="5"/>
  <c r="T121" i="5"/>
  <c r="P121" i="5"/>
  <c r="O121" i="5"/>
  <c r="I121" i="5"/>
  <c r="E121" i="5"/>
  <c r="D121" i="5"/>
  <c r="B121" i="5"/>
  <c r="R121" i="5" s="1"/>
  <c r="A121" i="5"/>
  <c r="M120" i="5"/>
  <c r="B120" i="5"/>
  <c r="R120" i="5" s="1"/>
  <c r="A120" i="5"/>
  <c r="B119" i="5"/>
  <c r="S119" i="5" s="1"/>
  <c r="A119" i="5"/>
  <c r="B118" i="5"/>
  <c r="H118" i="5" s="1"/>
  <c r="A118" i="5"/>
  <c r="B117" i="5"/>
  <c r="S117" i="5" s="1"/>
  <c r="A117" i="5"/>
  <c r="B116" i="5"/>
  <c r="Q116" i="5" s="1"/>
  <c r="A116" i="5"/>
  <c r="B115" i="5"/>
  <c r="S115" i="5" s="1"/>
  <c r="A115" i="5"/>
  <c r="B114" i="5"/>
  <c r="R114" i="5" s="1"/>
  <c r="A114" i="5"/>
  <c r="T113" i="5"/>
  <c r="P113" i="5"/>
  <c r="I113" i="5"/>
  <c r="E113" i="5"/>
  <c r="B113" i="5"/>
  <c r="R113" i="5" s="1"/>
  <c r="A113" i="5"/>
  <c r="B112" i="5"/>
  <c r="R112" i="5" s="1"/>
  <c r="A112" i="5"/>
  <c r="B111" i="5"/>
  <c r="S111" i="5" s="1"/>
  <c r="A111" i="5"/>
  <c r="B110" i="5"/>
  <c r="O110" i="5" s="1"/>
  <c r="A110" i="5"/>
  <c r="B109" i="5"/>
  <c r="M109" i="5" s="1"/>
  <c r="A109" i="5"/>
  <c r="B108" i="5"/>
  <c r="M108" i="5" s="1"/>
  <c r="A108" i="5"/>
  <c r="B107" i="5"/>
  <c r="S107" i="5" s="1"/>
  <c r="A107" i="5"/>
  <c r="B106" i="5"/>
  <c r="R106" i="5" s="1"/>
  <c r="A106" i="5"/>
  <c r="T105" i="5"/>
  <c r="P105" i="5"/>
  <c r="I105" i="5"/>
  <c r="E105" i="5"/>
  <c r="B105" i="5"/>
  <c r="R105" i="5" s="1"/>
  <c r="A105" i="5"/>
  <c r="B104" i="5"/>
  <c r="R104" i="5" s="1"/>
  <c r="A104" i="5"/>
  <c r="B103" i="5"/>
  <c r="S103" i="5" s="1"/>
  <c r="A103" i="5"/>
  <c r="O102" i="5"/>
  <c r="B102" i="5"/>
  <c r="H102" i="5" s="1"/>
  <c r="A102" i="5"/>
  <c r="Q101" i="5"/>
  <c r="H101" i="5"/>
  <c r="G101" i="5"/>
  <c r="B101" i="5"/>
  <c r="M101" i="5" s="1"/>
  <c r="A101" i="5"/>
  <c r="B100" i="5"/>
  <c r="Q100" i="5" s="1"/>
  <c r="A100" i="5"/>
  <c r="B99" i="5"/>
  <c r="S99" i="5" s="1"/>
  <c r="A99" i="5"/>
  <c r="B98" i="5"/>
  <c r="R98" i="5" s="1"/>
  <c r="A98" i="5"/>
  <c r="T97" i="5"/>
  <c r="P97" i="5"/>
  <c r="I97" i="5"/>
  <c r="E97" i="5"/>
  <c r="B97" i="5"/>
  <c r="R97" i="5" s="1"/>
  <c r="A97" i="5"/>
  <c r="B96" i="5"/>
  <c r="R96" i="5" s="1"/>
  <c r="A96" i="5"/>
  <c r="B95" i="5"/>
  <c r="S95" i="5" s="1"/>
  <c r="A95" i="5"/>
  <c r="O94" i="5"/>
  <c r="B94" i="5"/>
  <c r="G94" i="5" s="1"/>
  <c r="A94" i="5"/>
  <c r="S93" i="5"/>
  <c r="B93" i="5"/>
  <c r="H93" i="5" s="1"/>
  <c r="A93" i="5"/>
  <c r="B92" i="5"/>
  <c r="Q92" i="5" s="1"/>
  <c r="A92" i="5"/>
  <c r="B91" i="5"/>
  <c r="S91" i="5" s="1"/>
  <c r="A91" i="5"/>
  <c r="T90" i="5"/>
  <c r="K90" i="5"/>
  <c r="D90" i="5"/>
  <c r="B90" i="5"/>
  <c r="R90" i="5" s="1"/>
  <c r="A90" i="5"/>
  <c r="U89" i="5"/>
  <c r="M89" i="5"/>
  <c r="E89" i="5"/>
  <c r="B89" i="5"/>
  <c r="R89" i="5" s="1"/>
  <c r="A89" i="5"/>
  <c r="B88" i="5"/>
  <c r="R88" i="5" s="1"/>
  <c r="A88" i="5"/>
  <c r="B87" i="5"/>
  <c r="S87" i="5" s="1"/>
  <c r="A87" i="5"/>
  <c r="O86" i="5"/>
  <c r="B86" i="5"/>
  <c r="P86" i="5" s="1"/>
  <c r="A86" i="5"/>
  <c r="B85" i="5"/>
  <c r="C85" i="5" s="1"/>
  <c r="A85" i="5"/>
  <c r="B84" i="5"/>
  <c r="A84" i="5"/>
  <c r="B83" i="5"/>
  <c r="S83" i="5" s="1"/>
  <c r="A83" i="5"/>
  <c r="K82" i="5"/>
  <c r="B82" i="5"/>
  <c r="R82" i="5" s="1"/>
  <c r="A82" i="5"/>
  <c r="T81" i="5"/>
  <c r="S81" i="5"/>
  <c r="P81" i="5"/>
  <c r="M81" i="5"/>
  <c r="K81" i="5"/>
  <c r="I81" i="5"/>
  <c r="E81" i="5"/>
  <c r="D81" i="5"/>
  <c r="C81" i="5"/>
  <c r="B81" i="5"/>
  <c r="R81" i="5" s="1"/>
  <c r="A81" i="5"/>
  <c r="U80" i="5"/>
  <c r="I80" i="5"/>
  <c r="B80" i="5"/>
  <c r="R80" i="5" s="1"/>
  <c r="A80" i="5"/>
  <c r="B79" i="5"/>
  <c r="S79" i="5" s="1"/>
  <c r="A79" i="5"/>
  <c r="O78" i="5"/>
  <c r="H78" i="5"/>
  <c r="G78" i="5"/>
  <c r="B78" i="5"/>
  <c r="A78" i="5"/>
  <c r="Q77" i="5"/>
  <c r="B77" i="5"/>
  <c r="H77" i="5" s="1"/>
  <c r="A77" i="5"/>
  <c r="B76" i="5"/>
  <c r="M76" i="5" s="1"/>
  <c r="A76" i="5"/>
  <c r="B75" i="5"/>
  <c r="S75" i="5" s="1"/>
  <c r="A75" i="5"/>
  <c r="B74" i="5"/>
  <c r="R74" i="5" s="1"/>
  <c r="A74" i="5"/>
  <c r="T73" i="5"/>
  <c r="S73" i="5"/>
  <c r="M73" i="5"/>
  <c r="K73" i="5"/>
  <c r="E73" i="5"/>
  <c r="D73" i="5"/>
  <c r="B73" i="5"/>
  <c r="R73" i="5" s="1"/>
  <c r="A73" i="5"/>
  <c r="U72" i="5"/>
  <c r="B72" i="5"/>
  <c r="R72" i="5" s="1"/>
  <c r="A72" i="5"/>
  <c r="B71" i="5"/>
  <c r="S71" i="5" s="1"/>
  <c r="A71" i="5"/>
  <c r="B70" i="5"/>
  <c r="O70" i="5" s="1"/>
  <c r="A70" i="5"/>
  <c r="B69" i="5"/>
  <c r="S69" i="5" s="1"/>
  <c r="A69" i="5"/>
  <c r="B68" i="5"/>
  <c r="A68" i="5"/>
  <c r="B67" i="5"/>
  <c r="S67" i="5" s="1"/>
  <c r="A67" i="5"/>
  <c r="T66" i="5"/>
  <c r="K66" i="5"/>
  <c r="D66" i="5"/>
  <c r="B66" i="5"/>
  <c r="R66" i="5" s="1"/>
  <c r="A66" i="5"/>
  <c r="B65" i="5"/>
  <c r="R65" i="5" s="1"/>
  <c r="A65" i="5"/>
  <c r="U64" i="5"/>
  <c r="I64" i="5"/>
  <c r="E64" i="5"/>
  <c r="B64" i="5"/>
  <c r="R64" i="5" s="1"/>
  <c r="A64" i="5"/>
  <c r="B63" i="5"/>
  <c r="S63" i="5" s="1"/>
  <c r="A63" i="5"/>
  <c r="B62" i="5"/>
  <c r="O62" i="5" s="1"/>
  <c r="A62" i="5"/>
  <c r="Q61" i="5"/>
  <c r="H61" i="5"/>
  <c r="B61" i="5"/>
  <c r="M61" i="5" s="1"/>
  <c r="A61" i="5"/>
  <c r="Q60" i="5"/>
  <c r="B60" i="5"/>
  <c r="M60" i="5" s="1"/>
  <c r="A60" i="5"/>
  <c r="B59" i="5"/>
  <c r="S59" i="5" s="1"/>
  <c r="A59" i="5"/>
  <c r="K58" i="5"/>
  <c r="B58" i="5"/>
  <c r="R58" i="5" s="1"/>
  <c r="A58" i="5"/>
  <c r="T57" i="5"/>
  <c r="S57" i="5"/>
  <c r="P57" i="5"/>
  <c r="M57" i="5"/>
  <c r="K57" i="5"/>
  <c r="I57" i="5"/>
  <c r="E57" i="5"/>
  <c r="D57" i="5"/>
  <c r="C57" i="5"/>
  <c r="B57" i="5"/>
  <c r="R57" i="5" s="1"/>
  <c r="A57" i="5"/>
  <c r="U56" i="5"/>
  <c r="I56" i="5"/>
  <c r="B56" i="5"/>
  <c r="R56" i="5" s="1"/>
  <c r="A56" i="5"/>
  <c r="B55" i="5"/>
  <c r="S55" i="5" s="1"/>
  <c r="A55" i="5"/>
  <c r="B54" i="5"/>
  <c r="O54" i="5" s="1"/>
  <c r="A54" i="5"/>
  <c r="B53" i="5"/>
  <c r="S53" i="5" s="1"/>
  <c r="A53" i="5"/>
  <c r="B52" i="5"/>
  <c r="M52" i="5" s="1"/>
  <c r="A52" i="5"/>
  <c r="B51" i="5"/>
  <c r="S51" i="5" s="1"/>
  <c r="A51" i="5"/>
  <c r="B50" i="5"/>
  <c r="S50" i="5" s="1"/>
  <c r="A50" i="5"/>
  <c r="T49" i="5"/>
  <c r="S49" i="5"/>
  <c r="P49" i="5"/>
  <c r="M49" i="5"/>
  <c r="K49" i="5"/>
  <c r="I49" i="5"/>
  <c r="E49" i="5"/>
  <c r="D49" i="5"/>
  <c r="C49" i="5"/>
  <c r="B49" i="5"/>
  <c r="R49" i="5" s="1"/>
  <c r="A49" i="5"/>
  <c r="B48" i="5"/>
  <c r="R48" i="5" s="1"/>
  <c r="A48" i="5"/>
  <c r="B47" i="5"/>
  <c r="S47" i="5" s="1"/>
  <c r="A47" i="5"/>
  <c r="B46" i="5"/>
  <c r="R46" i="5" s="1"/>
  <c r="A46" i="5"/>
  <c r="P45" i="5"/>
  <c r="K45" i="5"/>
  <c r="B45" i="5"/>
  <c r="R45" i="5" s="1"/>
  <c r="A45" i="5"/>
  <c r="M44" i="5"/>
  <c r="B44" i="5"/>
  <c r="R44" i="5" s="1"/>
  <c r="A44" i="5"/>
  <c r="B43" i="5"/>
  <c r="S43" i="5" s="1"/>
  <c r="A43" i="5"/>
  <c r="B42" i="5"/>
  <c r="R42" i="5" s="1"/>
  <c r="A42" i="5"/>
  <c r="B41" i="5"/>
  <c r="R41" i="5" s="1"/>
  <c r="A41" i="5"/>
  <c r="B40" i="5"/>
  <c r="R40" i="5" s="1"/>
  <c r="A40" i="5"/>
  <c r="B39" i="5"/>
  <c r="S39" i="5" s="1"/>
  <c r="A39" i="5"/>
  <c r="L38" i="5"/>
  <c r="B38" i="5"/>
  <c r="R38" i="5" s="1"/>
  <c r="A38" i="5"/>
  <c r="P37" i="5"/>
  <c r="K37" i="5"/>
  <c r="E37" i="5"/>
  <c r="B37" i="5"/>
  <c r="R37" i="5" s="1"/>
  <c r="A37" i="5"/>
  <c r="M36" i="5"/>
  <c r="I36" i="5"/>
  <c r="B36" i="5"/>
  <c r="R36" i="5" s="1"/>
  <c r="A36" i="5"/>
  <c r="B35" i="5"/>
  <c r="S35" i="5" s="1"/>
  <c r="A35" i="5"/>
  <c r="B34" i="5"/>
  <c r="R34" i="5" s="1"/>
  <c r="A34" i="5"/>
  <c r="T33" i="5"/>
  <c r="M33" i="5"/>
  <c r="E33" i="5"/>
  <c r="B33" i="5"/>
  <c r="R33" i="5" s="1"/>
  <c r="A33" i="5"/>
  <c r="B32" i="5"/>
  <c r="R32" i="5" s="1"/>
  <c r="A32" i="5"/>
  <c r="B31" i="5"/>
  <c r="S31" i="5" s="1"/>
  <c r="A31" i="5"/>
  <c r="L30" i="5"/>
  <c r="G30" i="5"/>
  <c r="B30" i="5"/>
  <c r="R30" i="5" s="1"/>
  <c r="A30" i="5"/>
  <c r="B29" i="5"/>
  <c r="R29" i="5" s="1"/>
  <c r="A29" i="5"/>
  <c r="B28" i="5"/>
  <c r="R28" i="5" s="1"/>
  <c r="A28" i="5"/>
  <c r="B27" i="5"/>
  <c r="S27" i="5" s="1"/>
  <c r="A27" i="5"/>
  <c r="B26" i="5"/>
  <c r="R26" i="5" s="1"/>
  <c r="A26" i="5"/>
  <c r="T25" i="5"/>
  <c r="S25" i="5"/>
  <c r="M25" i="5"/>
  <c r="K25" i="5"/>
  <c r="E25" i="5"/>
  <c r="D25" i="5"/>
  <c r="B25" i="5"/>
  <c r="R25" i="5" s="1"/>
  <c r="A25" i="5"/>
  <c r="B24" i="5"/>
  <c r="R24" i="5" s="1"/>
  <c r="A24" i="5"/>
  <c r="B23" i="5"/>
  <c r="S23" i="5" s="1"/>
  <c r="A23" i="5"/>
  <c r="B22" i="5"/>
  <c r="R22" i="5" s="1"/>
  <c r="A2" i="5"/>
  <c r="A3" i="5" s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B21" i="5"/>
  <c r="B20" i="5"/>
  <c r="B19" i="5"/>
  <c r="S19" i="5" s="1"/>
  <c r="B18" i="5"/>
  <c r="B17" i="5"/>
  <c r="B16" i="5"/>
  <c r="B15" i="5"/>
  <c r="S15" i="5" s="1"/>
  <c r="B14" i="5"/>
  <c r="B13" i="5"/>
  <c r="B12" i="5"/>
  <c r="B11" i="5"/>
  <c r="S11" i="5" s="1"/>
  <c r="B10" i="5"/>
  <c r="B9" i="5"/>
  <c r="R9" i="5" s="1"/>
  <c r="B8" i="5"/>
  <c r="B7" i="5"/>
  <c r="S7" i="5" s="1"/>
  <c r="B6" i="5"/>
  <c r="B5" i="5"/>
  <c r="B4" i="5"/>
  <c r="B3" i="5"/>
  <c r="S3" i="5" s="1"/>
  <c r="B2" i="5"/>
  <c r="H41" i="5" l="1"/>
  <c r="O41" i="5"/>
  <c r="U41" i="5"/>
  <c r="O46" i="5"/>
  <c r="H65" i="5"/>
  <c r="U65" i="5"/>
  <c r="U96" i="5"/>
  <c r="K98" i="5"/>
  <c r="U104" i="5"/>
  <c r="I28" i="5"/>
  <c r="H33" i="5"/>
  <c r="O33" i="5"/>
  <c r="U33" i="5"/>
  <c r="I41" i="5"/>
  <c r="G62" i="5"/>
  <c r="I65" i="5"/>
  <c r="S74" i="5"/>
  <c r="S77" i="5"/>
  <c r="O89" i="5"/>
  <c r="C98" i="5"/>
  <c r="L98" i="5"/>
  <c r="C106" i="5"/>
  <c r="L106" i="5"/>
  <c r="C109" i="5"/>
  <c r="Q109" i="5"/>
  <c r="E112" i="5"/>
  <c r="C114" i="5"/>
  <c r="L114" i="5"/>
  <c r="O118" i="5"/>
  <c r="U120" i="5"/>
  <c r="K122" i="5"/>
  <c r="T122" i="5"/>
  <c r="U128" i="5"/>
  <c r="K130" i="5"/>
  <c r="T130" i="5"/>
  <c r="K138" i="5"/>
  <c r="K146" i="5"/>
  <c r="D153" i="5"/>
  <c r="P167" i="5"/>
  <c r="L167" i="5"/>
  <c r="U167" i="5"/>
  <c r="F167" i="5"/>
  <c r="E170" i="5"/>
  <c r="O181" i="5"/>
  <c r="T181" i="5"/>
  <c r="F181" i="5"/>
  <c r="S181" i="5"/>
  <c r="D181" i="5"/>
  <c r="S182" i="5"/>
  <c r="D185" i="5"/>
  <c r="R192" i="5"/>
  <c r="S192" i="5"/>
  <c r="K192" i="5"/>
  <c r="D192" i="5"/>
  <c r="P192" i="5"/>
  <c r="I192" i="5"/>
  <c r="C192" i="5"/>
  <c r="M28" i="5"/>
  <c r="K29" i="5"/>
  <c r="O30" i="5"/>
  <c r="C33" i="5"/>
  <c r="P33" i="5"/>
  <c r="D38" i="5"/>
  <c r="T38" i="5"/>
  <c r="G46" i="5"/>
  <c r="C58" i="5"/>
  <c r="S61" i="5"/>
  <c r="K65" i="5"/>
  <c r="S65" i="5"/>
  <c r="C82" i="5"/>
  <c r="S82" i="5"/>
  <c r="I88" i="5"/>
  <c r="L90" i="5"/>
  <c r="I96" i="5"/>
  <c r="K97" i="5"/>
  <c r="U97" i="5"/>
  <c r="D98" i="5"/>
  <c r="O98" i="5"/>
  <c r="G102" i="5"/>
  <c r="G109" i="5"/>
  <c r="S109" i="5"/>
  <c r="U113" i="5"/>
  <c r="O114" i="5"/>
  <c r="E120" i="5"/>
  <c r="C122" i="5"/>
  <c r="E128" i="5"/>
  <c r="L130" i="5"/>
  <c r="H133" i="5"/>
  <c r="L138" i="5"/>
  <c r="C141" i="5"/>
  <c r="U152" i="5"/>
  <c r="E153" i="5"/>
  <c r="P153" i="5"/>
  <c r="R154" i="5"/>
  <c r="S154" i="5"/>
  <c r="G154" i="5"/>
  <c r="L154" i="5"/>
  <c r="Q157" i="5"/>
  <c r="H157" i="5"/>
  <c r="O158" i="5"/>
  <c r="R160" i="5"/>
  <c r="U160" i="5"/>
  <c r="O160" i="5"/>
  <c r="H160" i="5"/>
  <c r="T160" i="5"/>
  <c r="M160" i="5"/>
  <c r="E160" i="5"/>
  <c r="K160" i="5"/>
  <c r="R168" i="5"/>
  <c r="T168" i="5"/>
  <c r="M168" i="5"/>
  <c r="E168" i="5"/>
  <c r="S168" i="5"/>
  <c r="K168" i="5"/>
  <c r="D168" i="5"/>
  <c r="O168" i="5"/>
  <c r="R172" i="5"/>
  <c r="T172" i="5"/>
  <c r="I172" i="5"/>
  <c r="P172" i="5"/>
  <c r="E172" i="5"/>
  <c r="U172" i="5"/>
  <c r="Q176" i="5"/>
  <c r="K176" i="5"/>
  <c r="K181" i="5"/>
  <c r="E192" i="5"/>
  <c r="T192" i="5"/>
  <c r="G133" i="5"/>
  <c r="U136" i="5"/>
  <c r="T138" i="5"/>
  <c r="M141" i="5"/>
  <c r="U144" i="5"/>
  <c r="T146" i="5"/>
  <c r="U180" i="5"/>
  <c r="G180" i="5"/>
  <c r="Q180" i="5"/>
  <c r="E180" i="5"/>
  <c r="O182" i="5"/>
  <c r="N182" i="5"/>
  <c r="E182" i="5"/>
  <c r="U182" i="5"/>
  <c r="K182" i="5"/>
  <c r="C182" i="5"/>
  <c r="O192" i="5"/>
  <c r="J197" i="5"/>
  <c r="H197" i="5"/>
  <c r="L22" i="5"/>
  <c r="H25" i="5"/>
  <c r="O25" i="5"/>
  <c r="U25" i="5"/>
  <c r="I33" i="5"/>
  <c r="D41" i="5"/>
  <c r="K41" i="5"/>
  <c r="S41" i="5"/>
  <c r="U45" i="5"/>
  <c r="S58" i="5"/>
  <c r="H62" i="5"/>
  <c r="D65" i="5"/>
  <c r="L66" i="5"/>
  <c r="E72" i="5"/>
  <c r="H73" i="5"/>
  <c r="O73" i="5"/>
  <c r="U73" i="5"/>
  <c r="D74" i="5"/>
  <c r="T74" i="5"/>
  <c r="G77" i="5"/>
  <c r="C89" i="5"/>
  <c r="I89" i="5"/>
  <c r="P89" i="5"/>
  <c r="I104" i="5"/>
  <c r="K105" i="5"/>
  <c r="U105" i="5"/>
  <c r="D106" i="5"/>
  <c r="O106" i="5"/>
  <c r="Q108" i="5"/>
  <c r="I112" i="5"/>
  <c r="K113" i="5"/>
  <c r="D114" i="5"/>
  <c r="L122" i="5"/>
  <c r="C130" i="5"/>
  <c r="E136" i="5"/>
  <c r="C138" i="5"/>
  <c r="M140" i="5"/>
  <c r="Q141" i="5"/>
  <c r="E144" i="5"/>
  <c r="C146" i="5"/>
  <c r="L146" i="5"/>
  <c r="O150" i="5"/>
  <c r="E167" i="5"/>
  <c r="O22" i="5"/>
  <c r="C25" i="5"/>
  <c r="I25" i="5"/>
  <c r="P25" i="5"/>
  <c r="P29" i="5"/>
  <c r="D30" i="5"/>
  <c r="T30" i="5"/>
  <c r="D33" i="5"/>
  <c r="K33" i="5"/>
  <c r="S33" i="5"/>
  <c r="U37" i="5"/>
  <c r="G38" i="5"/>
  <c r="E41" i="5"/>
  <c r="M41" i="5"/>
  <c r="T41" i="5"/>
  <c r="I44" i="5"/>
  <c r="E45" i="5"/>
  <c r="L46" i="5"/>
  <c r="H49" i="5"/>
  <c r="O49" i="5"/>
  <c r="U49" i="5"/>
  <c r="E56" i="5"/>
  <c r="H57" i="5"/>
  <c r="O57" i="5"/>
  <c r="U57" i="5"/>
  <c r="D58" i="5"/>
  <c r="T58" i="5"/>
  <c r="G61" i="5"/>
  <c r="E65" i="5"/>
  <c r="M65" i="5"/>
  <c r="T65" i="5"/>
  <c r="C66" i="5"/>
  <c r="S66" i="5"/>
  <c r="I72" i="5"/>
  <c r="C73" i="5"/>
  <c r="I73" i="5"/>
  <c r="P73" i="5"/>
  <c r="K74" i="5"/>
  <c r="Q76" i="5"/>
  <c r="E80" i="5"/>
  <c r="H81" i="5"/>
  <c r="O81" i="5"/>
  <c r="U81" i="5"/>
  <c r="D82" i="5"/>
  <c r="T82" i="5"/>
  <c r="U88" i="5"/>
  <c r="D89" i="5"/>
  <c r="K89" i="5"/>
  <c r="T89" i="5"/>
  <c r="C90" i="5"/>
  <c r="S90" i="5"/>
  <c r="H94" i="5"/>
  <c r="M96" i="5"/>
  <c r="D97" i="5"/>
  <c r="O97" i="5"/>
  <c r="G98" i="5"/>
  <c r="S98" i="5"/>
  <c r="S101" i="5"/>
  <c r="M104" i="5"/>
  <c r="D105" i="5"/>
  <c r="O105" i="5"/>
  <c r="G106" i="5"/>
  <c r="S106" i="5"/>
  <c r="H109" i="5"/>
  <c r="M112" i="5"/>
  <c r="D113" i="5"/>
  <c r="O113" i="5"/>
  <c r="G114" i="5"/>
  <c r="S114" i="5"/>
  <c r="I120" i="5"/>
  <c r="K121" i="5"/>
  <c r="U121" i="5"/>
  <c r="D122" i="5"/>
  <c r="O122" i="5"/>
  <c r="I128" i="5"/>
  <c r="K129" i="5"/>
  <c r="U129" i="5"/>
  <c r="D130" i="5"/>
  <c r="O130" i="5"/>
  <c r="Q133" i="5"/>
  <c r="I136" i="5"/>
  <c r="K137" i="5"/>
  <c r="U137" i="5"/>
  <c r="D138" i="5"/>
  <c r="O138" i="5"/>
  <c r="G141" i="5"/>
  <c r="I144" i="5"/>
  <c r="K145" i="5"/>
  <c r="U145" i="5"/>
  <c r="D146" i="5"/>
  <c r="O146" i="5"/>
  <c r="E152" i="5"/>
  <c r="I153" i="5"/>
  <c r="T153" i="5"/>
  <c r="C154" i="5"/>
  <c r="O154" i="5"/>
  <c r="S157" i="5"/>
  <c r="C160" i="5"/>
  <c r="P160" i="5"/>
  <c r="N167" i="5"/>
  <c r="C168" i="5"/>
  <c r="P168" i="5"/>
  <c r="D172" i="5"/>
  <c r="G176" i="5"/>
  <c r="P180" i="5"/>
  <c r="N181" i="5"/>
  <c r="J182" i="5"/>
  <c r="J183" i="5"/>
  <c r="I183" i="5"/>
  <c r="Q187" i="5"/>
  <c r="I187" i="5"/>
  <c r="E187" i="5"/>
  <c r="H192" i="5"/>
  <c r="U192" i="5"/>
  <c r="I198" i="5"/>
  <c r="N198" i="5"/>
  <c r="U29" i="5"/>
  <c r="L74" i="5"/>
  <c r="T98" i="5"/>
  <c r="K114" i="5"/>
  <c r="T114" i="5"/>
  <c r="S133" i="5"/>
  <c r="K153" i="5"/>
  <c r="U153" i="5"/>
  <c r="Q170" i="5"/>
  <c r="O170" i="5"/>
  <c r="I170" i="5"/>
  <c r="P185" i="5"/>
  <c r="O185" i="5"/>
  <c r="H185" i="5"/>
  <c r="T22" i="5"/>
  <c r="O65" i="5"/>
  <c r="K106" i="5"/>
  <c r="T106" i="5"/>
  <c r="U112" i="5"/>
  <c r="D22" i="5"/>
  <c r="E29" i="5"/>
  <c r="O38" i="5"/>
  <c r="C41" i="5"/>
  <c r="P41" i="5"/>
  <c r="D46" i="5"/>
  <c r="T46" i="5"/>
  <c r="L58" i="5"/>
  <c r="C65" i="5"/>
  <c r="P65" i="5"/>
  <c r="C74" i="5"/>
  <c r="L82" i="5"/>
  <c r="E88" i="5"/>
  <c r="H89" i="5"/>
  <c r="E96" i="5"/>
  <c r="E104" i="5"/>
  <c r="O153" i="5"/>
  <c r="N199" i="5"/>
  <c r="H200" i="5"/>
  <c r="O200" i="5"/>
  <c r="U200" i="5"/>
  <c r="S204" i="5"/>
  <c r="H216" i="5"/>
  <c r="O216" i="5"/>
  <c r="U216" i="5"/>
  <c r="N218" i="5"/>
  <c r="U228" i="5"/>
  <c r="K240" i="5"/>
  <c r="U240" i="5"/>
  <c r="U244" i="5"/>
  <c r="H248" i="5"/>
  <c r="O248" i="5"/>
  <c r="U248" i="5"/>
  <c r="L263" i="5"/>
  <c r="U263" i="5"/>
  <c r="P287" i="5"/>
  <c r="H296" i="5"/>
  <c r="O296" i="5"/>
  <c r="U296" i="5"/>
  <c r="P303" i="5"/>
  <c r="L307" i="5"/>
  <c r="U307" i="5"/>
  <c r="U314" i="5"/>
  <c r="K324" i="5"/>
  <c r="U324" i="5"/>
  <c r="U338" i="5"/>
  <c r="U354" i="5"/>
  <c r="P363" i="5"/>
  <c r="P379" i="5"/>
  <c r="O396" i="5"/>
  <c r="U402" i="5"/>
  <c r="K404" i="5"/>
  <c r="T404" i="5"/>
  <c r="I416" i="5"/>
  <c r="S416" i="5"/>
  <c r="O428" i="5"/>
  <c r="U434" i="5"/>
  <c r="K436" i="5"/>
  <c r="T436" i="5"/>
  <c r="I448" i="5"/>
  <c r="S448" i="5"/>
  <c r="M463" i="5"/>
  <c r="U474" i="5"/>
  <c r="U482" i="5"/>
  <c r="M495" i="5"/>
  <c r="S512" i="5"/>
  <c r="R514" i="5"/>
  <c r="E514" i="5"/>
  <c r="T519" i="5"/>
  <c r="I519" i="5"/>
  <c r="R522" i="5"/>
  <c r="M522" i="5"/>
  <c r="R532" i="5"/>
  <c r="T532" i="5"/>
  <c r="I532" i="5"/>
  <c r="O532" i="5"/>
  <c r="R548" i="5"/>
  <c r="P548" i="5"/>
  <c r="E548" i="5"/>
  <c r="O548" i="5"/>
  <c r="S555" i="5"/>
  <c r="H555" i="5"/>
  <c r="U555" i="5"/>
  <c r="U564" i="5"/>
  <c r="S564" i="5"/>
  <c r="D564" i="5"/>
  <c r="T564" i="5"/>
  <c r="R568" i="5"/>
  <c r="T568" i="5"/>
  <c r="I568" i="5"/>
  <c r="O568" i="5"/>
  <c r="T569" i="5"/>
  <c r="F569" i="5"/>
  <c r="R580" i="5"/>
  <c r="T580" i="5"/>
  <c r="I580" i="5"/>
  <c r="O580" i="5"/>
  <c r="G588" i="5"/>
  <c r="Q588" i="5"/>
  <c r="N599" i="5"/>
  <c r="I599" i="5"/>
  <c r="R613" i="5"/>
  <c r="O613" i="5"/>
  <c r="G620" i="5"/>
  <c r="L620" i="5"/>
  <c r="R640" i="5"/>
  <c r="O640" i="5"/>
  <c r="D640" i="5"/>
  <c r="P640" i="5"/>
  <c r="R641" i="5"/>
  <c r="S641" i="5"/>
  <c r="G641" i="5"/>
  <c r="L641" i="5"/>
  <c r="R649" i="5"/>
  <c r="O649" i="5"/>
  <c r="D649" i="5"/>
  <c r="L649" i="5"/>
  <c r="R655" i="5"/>
  <c r="M655" i="5"/>
  <c r="P678" i="5"/>
  <c r="N678" i="5"/>
  <c r="E678" i="5"/>
  <c r="L678" i="5"/>
  <c r="R683" i="5"/>
  <c r="T683" i="5"/>
  <c r="M683" i="5"/>
  <c r="E683" i="5"/>
  <c r="I683" i="5"/>
  <c r="S683" i="5"/>
  <c r="O693" i="5"/>
  <c r="Q693" i="5"/>
  <c r="F693" i="5"/>
  <c r="K693" i="5"/>
  <c r="Q695" i="5"/>
  <c r="S695" i="5"/>
  <c r="E695" i="5"/>
  <c r="U695" i="5"/>
  <c r="M734" i="5"/>
  <c r="N734" i="5"/>
  <c r="R736" i="5"/>
  <c r="S736" i="5"/>
  <c r="C736" i="5"/>
  <c r="L763" i="5"/>
  <c r="Q763" i="5"/>
  <c r="R793" i="5"/>
  <c r="G793" i="5"/>
  <c r="C793" i="5"/>
  <c r="K793" i="5"/>
  <c r="R799" i="5"/>
  <c r="I799" i="5"/>
  <c r="D799" i="5"/>
  <c r="O799" i="5"/>
  <c r="R821" i="5"/>
  <c r="S821" i="5"/>
  <c r="K821" i="5"/>
  <c r="C821" i="5"/>
  <c r="R845" i="5"/>
  <c r="G845" i="5"/>
  <c r="K845" i="5"/>
  <c r="C845" i="5"/>
  <c r="S845" i="5"/>
  <c r="R864" i="5"/>
  <c r="K864" i="5"/>
  <c r="G864" i="5"/>
  <c r="C864" i="5"/>
  <c r="O864" i="5"/>
  <c r="R877" i="5"/>
  <c r="K877" i="5"/>
  <c r="G877" i="5"/>
  <c r="C877" i="5"/>
  <c r="S877" i="5"/>
  <c r="Q923" i="5"/>
  <c r="L923" i="5"/>
  <c r="Q959" i="5"/>
  <c r="N959" i="5"/>
  <c r="C959" i="5"/>
  <c r="R961" i="5"/>
  <c r="I961" i="5"/>
  <c r="O961" i="5"/>
  <c r="D961" i="5"/>
  <c r="T961" i="5"/>
  <c r="R967" i="5"/>
  <c r="M967" i="5"/>
  <c r="U967" i="5"/>
  <c r="E967" i="5"/>
  <c r="U1014" i="5"/>
  <c r="M1014" i="5"/>
  <c r="S1107" i="5"/>
  <c r="T1107" i="5"/>
  <c r="L1107" i="5"/>
  <c r="D1107" i="5"/>
  <c r="R1223" i="5"/>
  <c r="T1223" i="5"/>
  <c r="L1223" i="5"/>
  <c r="D1223" i="5"/>
  <c r="Q1229" i="5"/>
  <c r="N1229" i="5"/>
  <c r="F1229" i="5"/>
  <c r="M207" i="5"/>
  <c r="K208" i="5"/>
  <c r="U208" i="5"/>
  <c r="O209" i="5"/>
  <c r="H215" i="5"/>
  <c r="T215" i="5"/>
  <c r="C216" i="5"/>
  <c r="I216" i="5"/>
  <c r="P216" i="5"/>
  <c r="E218" i="5"/>
  <c r="Q218" i="5"/>
  <c r="L219" i="5"/>
  <c r="Q222" i="5"/>
  <c r="H223" i="5"/>
  <c r="I224" i="5"/>
  <c r="T224" i="5"/>
  <c r="G225" i="5"/>
  <c r="G228" i="5"/>
  <c r="U230" i="5"/>
  <c r="E231" i="5"/>
  <c r="P231" i="5"/>
  <c r="H232" i="5"/>
  <c r="O232" i="5"/>
  <c r="U232" i="5"/>
  <c r="F234" i="5"/>
  <c r="U234" i="5"/>
  <c r="I235" i="5"/>
  <c r="P239" i="5"/>
  <c r="D240" i="5"/>
  <c r="O240" i="5"/>
  <c r="H243" i="5"/>
  <c r="E244" i="5"/>
  <c r="H247" i="5"/>
  <c r="T247" i="5"/>
  <c r="C248" i="5"/>
  <c r="I248" i="5"/>
  <c r="P248" i="5"/>
  <c r="N250" i="5"/>
  <c r="L252" i="5"/>
  <c r="G253" i="5"/>
  <c r="Q254" i="5"/>
  <c r="H255" i="5"/>
  <c r="I256" i="5"/>
  <c r="T256" i="5"/>
  <c r="G257" i="5"/>
  <c r="P260" i="5"/>
  <c r="D263" i="5"/>
  <c r="M263" i="5"/>
  <c r="E264" i="5"/>
  <c r="M264" i="5"/>
  <c r="T264" i="5"/>
  <c r="I266" i="5"/>
  <c r="S269" i="5"/>
  <c r="M271" i="5"/>
  <c r="K272" i="5"/>
  <c r="U272" i="5"/>
  <c r="O273" i="5"/>
  <c r="U276" i="5"/>
  <c r="E279" i="5"/>
  <c r="P279" i="5"/>
  <c r="H280" i="5"/>
  <c r="O280" i="5"/>
  <c r="U280" i="5"/>
  <c r="N282" i="5"/>
  <c r="E287" i="5"/>
  <c r="U287" i="5"/>
  <c r="E288" i="5"/>
  <c r="P288" i="5"/>
  <c r="P291" i="5"/>
  <c r="K292" i="5"/>
  <c r="H295" i="5"/>
  <c r="T295" i="5"/>
  <c r="C296" i="5"/>
  <c r="I296" i="5"/>
  <c r="P296" i="5"/>
  <c r="M298" i="5"/>
  <c r="L300" i="5"/>
  <c r="M302" i="5"/>
  <c r="E303" i="5"/>
  <c r="U303" i="5"/>
  <c r="E304" i="5"/>
  <c r="P304" i="5"/>
  <c r="D307" i="5"/>
  <c r="M307" i="5"/>
  <c r="E308" i="5"/>
  <c r="M308" i="5"/>
  <c r="T308" i="5"/>
  <c r="P312" i="5"/>
  <c r="J313" i="5"/>
  <c r="E314" i="5"/>
  <c r="M315" i="5"/>
  <c r="K316" i="5"/>
  <c r="U316" i="5"/>
  <c r="I322" i="5"/>
  <c r="P323" i="5"/>
  <c r="D324" i="5"/>
  <c r="O324" i="5"/>
  <c r="M326" i="5"/>
  <c r="U330" i="5"/>
  <c r="H331" i="5"/>
  <c r="I332" i="5"/>
  <c r="T332" i="5"/>
  <c r="E338" i="5"/>
  <c r="M339" i="5"/>
  <c r="K340" i="5"/>
  <c r="U340" i="5"/>
  <c r="Q343" i="5"/>
  <c r="U346" i="5"/>
  <c r="H347" i="5"/>
  <c r="I348" i="5"/>
  <c r="T348" i="5"/>
  <c r="E354" i="5"/>
  <c r="M355" i="5"/>
  <c r="K356" i="5"/>
  <c r="U356" i="5"/>
  <c r="M362" i="5"/>
  <c r="E363" i="5"/>
  <c r="U363" i="5"/>
  <c r="E364" i="5"/>
  <c r="P364" i="5"/>
  <c r="U370" i="5"/>
  <c r="H371" i="5"/>
  <c r="I372" i="5"/>
  <c r="T372" i="5"/>
  <c r="L376" i="5"/>
  <c r="M378" i="5"/>
  <c r="E379" i="5"/>
  <c r="U379" i="5"/>
  <c r="E380" i="5"/>
  <c r="P380" i="5"/>
  <c r="Q384" i="5"/>
  <c r="U386" i="5"/>
  <c r="H387" i="5"/>
  <c r="I388" i="5"/>
  <c r="T388" i="5"/>
  <c r="I394" i="5"/>
  <c r="I395" i="5"/>
  <c r="E396" i="5"/>
  <c r="T396" i="5"/>
  <c r="E402" i="5"/>
  <c r="Q403" i="5"/>
  <c r="D404" i="5"/>
  <c r="L404" i="5"/>
  <c r="U404" i="5"/>
  <c r="G408" i="5"/>
  <c r="T408" i="5"/>
  <c r="U410" i="5"/>
  <c r="H411" i="5"/>
  <c r="U411" i="5"/>
  <c r="M414" i="5"/>
  <c r="I415" i="5"/>
  <c r="C416" i="5"/>
  <c r="L416" i="5"/>
  <c r="T416" i="5"/>
  <c r="U418" i="5"/>
  <c r="U420" i="5"/>
  <c r="I423" i="5"/>
  <c r="M426" i="5"/>
  <c r="I427" i="5"/>
  <c r="E428" i="5"/>
  <c r="T428" i="5"/>
  <c r="E434" i="5"/>
  <c r="Q435" i="5"/>
  <c r="D436" i="5"/>
  <c r="L436" i="5"/>
  <c r="U436" i="5"/>
  <c r="M440" i="5"/>
  <c r="I442" i="5"/>
  <c r="M446" i="5"/>
  <c r="I447" i="5"/>
  <c r="C448" i="5"/>
  <c r="L448" i="5"/>
  <c r="T448" i="5"/>
  <c r="U450" i="5"/>
  <c r="I455" i="5"/>
  <c r="U458" i="5"/>
  <c r="U459" i="5"/>
  <c r="G460" i="5"/>
  <c r="U460" i="5"/>
  <c r="D463" i="5"/>
  <c r="Q463" i="5"/>
  <c r="G464" i="5"/>
  <c r="I466" i="5"/>
  <c r="U467" i="5"/>
  <c r="E468" i="5"/>
  <c r="O468" i="5"/>
  <c r="M470" i="5"/>
  <c r="L472" i="5"/>
  <c r="E474" i="5"/>
  <c r="I475" i="5"/>
  <c r="T479" i="5"/>
  <c r="D480" i="5"/>
  <c r="M480" i="5"/>
  <c r="E482" i="5"/>
  <c r="Q487" i="5"/>
  <c r="O488" i="5"/>
  <c r="U490" i="5"/>
  <c r="U491" i="5"/>
  <c r="G492" i="5"/>
  <c r="U492" i="5"/>
  <c r="D495" i="5"/>
  <c r="Q495" i="5"/>
  <c r="G496" i="5"/>
  <c r="I498" i="5"/>
  <c r="U499" i="5"/>
  <c r="E500" i="5"/>
  <c r="P500" i="5"/>
  <c r="G504" i="5"/>
  <c r="S504" i="5"/>
  <c r="U506" i="5"/>
  <c r="H507" i="5"/>
  <c r="I508" i="5"/>
  <c r="T508" i="5"/>
  <c r="L511" i="5"/>
  <c r="G512" i="5"/>
  <c r="I514" i="5"/>
  <c r="S515" i="5"/>
  <c r="M515" i="5"/>
  <c r="U515" i="5"/>
  <c r="L519" i="5"/>
  <c r="E522" i="5"/>
  <c r="S523" i="5"/>
  <c r="U523" i="5"/>
  <c r="E523" i="5"/>
  <c r="D532" i="5"/>
  <c r="P532" i="5"/>
  <c r="M539" i="5"/>
  <c r="R540" i="5"/>
  <c r="T540" i="5"/>
  <c r="I540" i="5"/>
  <c r="O540" i="5"/>
  <c r="G544" i="5"/>
  <c r="L544" i="5"/>
  <c r="M547" i="5"/>
  <c r="D548" i="5"/>
  <c r="T548" i="5"/>
  <c r="E555" i="5"/>
  <c r="M558" i="5"/>
  <c r="R562" i="5"/>
  <c r="I562" i="5"/>
  <c r="E564" i="5"/>
  <c r="D568" i="5"/>
  <c r="P568" i="5"/>
  <c r="K569" i="5"/>
  <c r="R572" i="5"/>
  <c r="T572" i="5"/>
  <c r="I572" i="5"/>
  <c r="O572" i="5"/>
  <c r="K573" i="5"/>
  <c r="P573" i="5"/>
  <c r="D573" i="5"/>
  <c r="T573" i="5"/>
  <c r="R576" i="5"/>
  <c r="T576" i="5"/>
  <c r="I576" i="5"/>
  <c r="O576" i="5"/>
  <c r="O577" i="5"/>
  <c r="T577" i="5"/>
  <c r="K577" i="5"/>
  <c r="C577" i="5"/>
  <c r="N577" i="5"/>
  <c r="D580" i="5"/>
  <c r="P580" i="5"/>
  <c r="L588" i="5"/>
  <c r="R592" i="5"/>
  <c r="T592" i="5"/>
  <c r="M592" i="5"/>
  <c r="E592" i="5"/>
  <c r="I592" i="5"/>
  <c r="S592" i="5"/>
  <c r="U599" i="5"/>
  <c r="I600" i="5"/>
  <c r="U600" i="5"/>
  <c r="D601" i="5"/>
  <c r="T601" i="5"/>
  <c r="G602" i="5"/>
  <c r="E604" i="5"/>
  <c r="U604" i="5"/>
  <c r="G605" i="5"/>
  <c r="T605" i="5"/>
  <c r="O610" i="5"/>
  <c r="G612" i="5"/>
  <c r="Q612" i="5"/>
  <c r="G613" i="5"/>
  <c r="Q619" i="5"/>
  <c r="I619" i="5"/>
  <c r="Q620" i="5"/>
  <c r="M623" i="5"/>
  <c r="R625" i="5"/>
  <c r="O625" i="5"/>
  <c r="I628" i="5"/>
  <c r="U628" i="5"/>
  <c r="G633" i="5"/>
  <c r="T633" i="5"/>
  <c r="I639" i="5"/>
  <c r="E640" i="5"/>
  <c r="T640" i="5"/>
  <c r="C641" i="5"/>
  <c r="O641" i="5"/>
  <c r="M647" i="5"/>
  <c r="C649" i="5"/>
  <c r="S649" i="5"/>
  <c r="E655" i="5"/>
  <c r="R656" i="5"/>
  <c r="O656" i="5"/>
  <c r="D656" i="5"/>
  <c r="P656" i="5"/>
  <c r="R657" i="5"/>
  <c r="S657" i="5"/>
  <c r="G657" i="5"/>
  <c r="L657" i="5"/>
  <c r="Q662" i="5"/>
  <c r="U662" i="5"/>
  <c r="R663" i="5"/>
  <c r="P663" i="5"/>
  <c r="E663" i="5"/>
  <c r="O663" i="5"/>
  <c r="P672" i="5"/>
  <c r="Q673" i="5"/>
  <c r="D678" i="5"/>
  <c r="Q678" i="5"/>
  <c r="Q681" i="5"/>
  <c r="I681" i="5"/>
  <c r="O681" i="5"/>
  <c r="I682" i="5"/>
  <c r="C683" i="5"/>
  <c r="K683" i="5"/>
  <c r="U683" i="5"/>
  <c r="R687" i="5"/>
  <c r="T687" i="5"/>
  <c r="I687" i="5"/>
  <c r="O687" i="5"/>
  <c r="T688" i="5"/>
  <c r="F688" i="5"/>
  <c r="O692" i="5"/>
  <c r="C693" i="5"/>
  <c r="N693" i="5"/>
  <c r="G695" i="5"/>
  <c r="J697" i="5"/>
  <c r="U698" i="5"/>
  <c r="H703" i="5"/>
  <c r="Q705" i="5"/>
  <c r="R707" i="5"/>
  <c r="M707" i="5"/>
  <c r="C707" i="5"/>
  <c r="P707" i="5"/>
  <c r="J713" i="5"/>
  <c r="R719" i="5"/>
  <c r="M719" i="5"/>
  <c r="C719" i="5"/>
  <c r="P719" i="5"/>
  <c r="E725" i="5"/>
  <c r="R727" i="5"/>
  <c r="P727" i="5"/>
  <c r="E727" i="5"/>
  <c r="M727" i="5"/>
  <c r="F733" i="5"/>
  <c r="E734" i="5"/>
  <c r="Q735" i="5"/>
  <c r="I735" i="5"/>
  <c r="G736" i="5"/>
  <c r="O737" i="5"/>
  <c r="F737" i="5"/>
  <c r="S737" i="5"/>
  <c r="Q739" i="5"/>
  <c r="D739" i="5"/>
  <c r="T739" i="5"/>
  <c r="G741" i="5"/>
  <c r="R743" i="5"/>
  <c r="M743" i="5"/>
  <c r="C743" i="5"/>
  <c r="P743" i="5"/>
  <c r="O753" i="5"/>
  <c r="N753" i="5"/>
  <c r="C753" i="5"/>
  <c r="R756" i="5"/>
  <c r="S756" i="5"/>
  <c r="C756" i="5"/>
  <c r="K756" i="5"/>
  <c r="S793" i="5"/>
  <c r="T799" i="5"/>
  <c r="R857" i="5"/>
  <c r="C857" i="5"/>
  <c r="S857" i="5"/>
  <c r="K857" i="5"/>
  <c r="S864" i="5"/>
  <c r="R873" i="5"/>
  <c r="C873" i="5"/>
  <c r="S873" i="5"/>
  <c r="K873" i="5"/>
  <c r="R880" i="5"/>
  <c r="S880" i="5"/>
  <c r="C880" i="5"/>
  <c r="K880" i="5"/>
  <c r="G880" i="5"/>
  <c r="O880" i="5"/>
  <c r="R925" i="5"/>
  <c r="S925" i="5"/>
  <c r="H925" i="5"/>
  <c r="U925" i="5"/>
  <c r="E925" i="5"/>
  <c r="P925" i="5"/>
  <c r="C925" i="5"/>
  <c r="K925" i="5"/>
  <c r="S996" i="5"/>
  <c r="G996" i="5"/>
  <c r="F996" i="5"/>
  <c r="R996" i="5"/>
  <c r="C996" i="5"/>
  <c r="M996" i="5"/>
  <c r="R998" i="5"/>
  <c r="P998" i="5"/>
  <c r="I998" i="5"/>
  <c r="C998" i="5"/>
  <c r="O998" i="5"/>
  <c r="E998" i="5"/>
  <c r="U998" i="5"/>
  <c r="M998" i="5"/>
  <c r="D998" i="5"/>
  <c r="S998" i="5"/>
  <c r="H998" i="5"/>
  <c r="U1064" i="5"/>
  <c r="K1064" i="5"/>
  <c r="P1213" i="5"/>
  <c r="Q1213" i="5"/>
  <c r="D1213" i="5"/>
  <c r="N1213" i="5"/>
  <c r="J1213" i="5"/>
  <c r="F1213" i="5"/>
  <c r="U1213" i="5"/>
  <c r="H164" i="5"/>
  <c r="O164" i="5"/>
  <c r="U164" i="5"/>
  <c r="U184" i="5"/>
  <c r="E196" i="5"/>
  <c r="M196" i="5"/>
  <c r="T196" i="5"/>
  <c r="F199" i="5"/>
  <c r="U199" i="5"/>
  <c r="D200" i="5"/>
  <c r="K200" i="5"/>
  <c r="S200" i="5"/>
  <c r="N202" i="5"/>
  <c r="H204" i="5"/>
  <c r="P207" i="5"/>
  <c r="L215" i="5"/>
  <c r="U215" i="5"/>
  <c r="D216" i="5"/>
  <c r="K216" i="5"/>
  <c r="S216" i="5"/>
  <c r="F218" i="5"/>
  <c r="U218" i="5"/>
  <c r="M223" i="5"/>
  <c r="K224" i="5"/>
  <c r="U224" i="5"/>
  <c r="O225" i="5"/>
  <c r="K228" i="5"/>
  <c r="H231" i="5"/>
  <c r="T231" i="5"/>
  <c r="I234" i="5"/>
  <c r="L235" i="5"/>
  <c r="E240" i="5"/>
  <c r="P240" i="5"/>
  <c r="P243" i="5"/>
  <c r="K244" i="5"/>
  <c r="L247" i="5"/>
  <c r="U247" i="5"/>
  <c r="D248" i="5"/>
  <c r="K248" i="5"/>
  <c r="S248" i="5"/>
  <c r="Q252" i="5"/>
  <c r="S253" i="5"/>
  <c r="M255" i="5"/>
  <c r="K256" i="5"/>
  <c r="U256" i="5"/>
  <c r="O257" i="5"/>
  <c r="U260" i="5"/>
  <c r="E263" i="5"/>
  <c r="P263" i="5"/>
  <c r="H264" i="5"/>
  <c r="O264" i="5"/>
  <c r="U264" i="5"/>
  <c r="N266" i="5"/>
  <c r="P271" i="5"/>
  <c r="H279" i="5"/>
  <c r="T279" i="5"/>
  <c r="H287" i="5"/>
  <c r="I288" i="5"/>
  <c r="T288" i="5"/>
  <c r="P292" i="5"/>
  <c r="L295" i="5"/>
  <c r="U295" i="5"/>
  <c r="D296" i="5"/>
  <c r="K296" i="5"/>
  <c r="S296" i="5"/>
  <c r="U302" i="5"/>
  <c r="H303" i="5"/>
  <c r="I304" i="5"/>
  <c r="T304" i="5"/>
  <c r="E307" i="5"/>
  <c r="P307" i="5"/>
  <c r="H308" i="5"/>
  <c r="O308" i="5"/>
  <c r="U308" i="5"/>
  <c r="U312" i="5"/>
  <c r="N313" i="5"/>
  <c r="I314" i="5"/>
  <c r="P315" i="5"/>
  <c r="M322" i="5"/>
  <c r="E324" i="5"/>
  <c r="P324" i="5"/>
  <c r="M331" i="5"/>
  <c r="K332" i="5"/>
  <c r="U332" i="5"/>
  <c r="I338" i="5"/>
  <c r="P339" i="5"/>
  <c r="M347" i="5"/>
  <c r="K348" i="5"/>
  <c r="U348" i="5"/>
  <c r="I354" i="5"/>
  <c r="P355" i="5"/>
  <c r="U362" i="5"/>
  <c r="H363" i="5"/>
  <c r="I364" i="5"/>
  <c r="T364" i="5"/>
  <c r="M371" i="5"/>
  <c r="K372" i="5"/>
  <c r="U372" i="5"/>
  <c r="Q376" i="5"/>
  <c r="U378" i="5"/>
  <c r="H379" i="5"/>
  <c r="I380" i="5"/>
  <c r="T380" i="5"/>
  <c r="M387" i="5"/>
  <c r="K388" i="5"/>
  <c r="U388" i="5"/>
  <c r="U395" i="5"/>
  <c r="G396" i="5"/>
  <c r="U396" i="5"/>
  <c r="I402" i="5"/>
  <c r="U403" i="5"/>
  <c r="E404" i="5"/>
  <c r="O404" i="5"/>
  <c r="L408" i="5"/>
  <c r="I411" i="5"/>
  <c r="T415" i="5"/>
  <c r="D416" i="5"/>
  <c r="M416" i="5"/>
  <c r="Q423" i="5"/>
  <c r="U426" i="5"/>
  <c r="U427" i="5"/>
  <c r="G428" i="5"/>
  <c r="U428" i="5"/>
  <c r="I434" i="5"/>
  <c r="U435" i="5"/>
  <c r="E436" i="5"/>
  <c r="O436" i="5"/>
  <c r="M442" i="5"/>
  <c r="T447" i="5"/>
  <c r="D448" i="5"/>
  <c r="M448" i="5"/>
  <c r="Q455" i="5"/>
  <c r="L460" i="5"/>
  <c r="E463" i="5"/>
  <c r="T463" i="5"/>
  <c r="M464" i="5"/>
  <c r="M466" i="5"/>
  <c r="G468" i="5"/>
  <c r="Q468" i="5"/>
  <c r="Q470" i="5"/>
  <c r="M472" i="5"/>
  <c r="I474" i="5"/>
  <c r="G480" i="5"/>
  <c r="Q480" i="5"/>
  <c r="I482" i="5"/>
  <c r="T487" i="5"/>
  <c r="L492" i="5"/>
  <c r="E495" i="5"/>
  <c r="T495" i="5"/>
  <c r="M496" i="5"/>
  <c r="M498" i="5"/>
  <c r="G500" i="5"/>
  <c r="U500" i="5"/>
  <c r="H504" i="5"/>
  <c r="M507" i="5"/>
  <c r="K508" i="5"/>
  <c r="U508" i="5"/>
  <c r="H512" i="5"/>
  <c r="M514" i="5"/>
  <c r="I522" i="5"/>
  <c r="R524" i="5"/>
  <c r="P524" i="5"/>
  <c r="E524" i="5"/>
  <c r="O524" i="5"/>
  <c r="S531" i="5"/>
  <c r="H531" i="5"/>
  <c r="U531" i="5"/>
  <c r="E532" i="5"/>
  <c r="U532" i="5"/>
  <c r="S536" i="5"/>
  <c r="G536" i="5"/>
  <c r="Q536" i="5"/>
  <c r="R546" i="5"/>
  <c r="M546" i="5"/>
  <c r="I548" i="5"/>
  <c r="U548" i="5"/>
  <c r="M555" i="5"/>
  <c r="R556" i="5"/>
  <c r="T556" i="5"/>
  <c r="I556" i="5"/>
  <c r="O556" i="5"/>
  <c r="K564" i="5"/>
  <c r="E568" i="5"/>
  <c r="U568" i="5"/>
  <c r="P569" i="5"/>
  <c r="E580" i="5"/>
  <c r="U580" i="5"/>
  <c r="R584" i="5"/>
  <c r="P584" i="5"/>
  <c r="U586" i="5"/>
  <c r="F586" i="5"/>
  <c r="R596" i="5"/>
  <c r="T596" i="5"/>
  <c r="I596" i="5"/>
  <c r="O596" i="5"/>
  <c r="R597" i="5"/>
  <c r="L597" i="5"/>
  <c r="C597" i="5"/>
  <c r="O597" i="5"/>
  <c r="R609" i="5"/>
  <c r="G609" i="5"/>
  <c r="T609" i="5"/>
  <c r="N618" i="5"/>
  <c r="G618" i="5"/>
  <c r="R631" i="5"/>
  <c r="I631" i="5"/>
  <c r="R637" i="5"/>
  <c r="G637" i="5"/>
  <c r="I640" i="5"/>
  <c r="U640" i="5"/>
  <c r="D641" i="5"/>
  <c r="T641" i="5"/>
  <c r="G649" i="5"/>
  <c r="T649" i="5"/>
  <c r="I655" i="5"/>
  <c r="P676" i="5"/>
  <c r="T676" i="5"/>
  <c r="O677" i="5"/>
  <c r="U677" i="5"/>
  <c r="F677" i="5"/>
  <c r="S677" i="5"/>
  <c r="F678" i="5"/>
  <c r="T678" i="5"/>
  <c r="T682" i="5"/>
  <c r="D683" i="5"/>
  <c r="O683" i="5"/>
  <c r="Q691" i="5"/>
  <c r="L691" i="5"/>
  <c r="S691" i="5"/>
  <c r="E693" i="5"/>
  <c r="S693" i="5"/>
  <c r="L695" i="5"/>
  <c r="T696" i="5"/>
  <c r="D696" i="5"/>
  <c r="O697" i="5"/>
  <c r="R703" i="5"/>
  <c r="T703" i="5"/>
  <c r="M703" i="5"/>
  <c r="E703" i="5"/>
  <c r="I703" i="5"/>
  <c r="S703" i="5"/>
  <c r="R711" i="5"/>
  <c r="S711" i="5"/>
  <c r="H711" i="5"/>
  <c r="M711" i="5"/>
  <c r="O713" i="5"/>
  <c r="O715" i="5"/>
  <c r="G715" i="5"/>
  <c r="R731" i="5"/>
  <c r="S731" i="5"/>
  <c r="H731" i="5"/>
  <c r="M731" i="5"/>
  <c r="I734" i="5"/>
  <c r="K736" i="5"/>
  <c r="R747" i="5"/>
  <c r="M747" i="5"/>
  <c r="C747" i="5"/>
  <c r="P747" i="5"/>
  <c r="R759" i="5"/>
  <c r="D759" i="5"/>
  <c r="O759" i="5"/>
  <c r="R760" i="5"/>
  <c r="K760" i="5"/>
  <c r="S760" i="5"/>
  <c r="C760" i="5"/>
  <c r="R773" i="5"/>
  <c r="K773" i="5"/>
  <c r="C773" i="5"/>
  <c r="S773" i="5"/>
  <c r="R812" i="5"/>
  <c r="G812" i="5"/>
  <c r="S812" i="5"/>
  <c r="C812" i="5"/>
  <c r="K812" i="5"/>
  <c r="R841" i="5"/>
  <c r="K841" i="5"/>
  <c r="S841" i="5"/>
  <c r="C841" i="5"/>
  <c r="R901" i="5"/>
  <c r="K901" i="5"/>
  <c r="G901" i="5"/>
  <c r="C901" i="5"/>
  <c r="S901" i="5"/>
  <c r="P958" i="5"/>
  <c r="N958" i="5"/>
  <c r="C958" i="5"/>
  <c r="T960" i="5"/>
  <c r="P960" i="5"/>
  <c r="I960" i="5"/>
  <c r="D960" i="5"/>
  <c r="R968" i="5"/>
  <c r="H968" i="5"/>
  <c r="R974" i="5"/>
  <c r="P974" i="5"/>
  <c r="E974" i="5"/>
  <c r="U974" i="5"/>
  <c r="H974" i="5"/>
  <c r="S974" i="5"/>
  <c r="C974" i="5"/>
  <c r="K974" i="5"/>
  <c r="R982" i="5"/>
  <c r="D982" i="5"/>
  <c r="O982" i="5"/>
  <c r="I982" i="5"/>
  <c r="T982" i="5"/>
  <c r="H196" i="5"/>
  <c r="O196" i="5"/>
  <c r="U196" i="5"/>
  <c r="L199" i="5"/>
  <c r="E200" i="5"/>
  <c r="M200" i="5"/>
  <c r="T200" i="5"/>
  <c r="E216" i="5"/>
  <c r="M216" i="5"/>
  <c r="T216" i="5"/>
  <c r="I218" i="5"/>
  <c r="P223" i="5"/>
  <c r="L231" i="5"/>
  <c r="U231" i="5"/>
  <c r="N234" i="5"/>
  <c r="I240" i="5"/>
  <c r="T240" i="5"/>
  <c r="P244" i="5"/>
  <c r="E248" i="5"/>
  <c r="M248" i="5"/>
  <c r="T248" i="5"/>
  <c r="P255" i="5"/>
  <c r="H263" i="5"/>
  <c r="T263" i="5"/>
  <c r="L279" i="5"/>
  <c r="U279" i="5"/>
  <c r="M287" i="5"/>
  <c r="K288" i="5"/>
  <c r="U288" i="5"/>
  <c r="U292" i="5"/>
  <c r="E296" i="5"/>
  <c r="M296" i="5"/>
  <c r="T296" i="5"/>
  <c r="M303" i="5"/>
  <c r="K304" i="5"/>
  <c r="U304" i="5"/>
  <c r="H307" i="5"/>
  <c r="T307" i="5"/>
  <c r="M314" i="5"/>
  <c r="U322" i="5"/>
  <c r="I324" i="5"/>
  <c r="T324" i="5"/>
  <c r="P331" i="5"/>
  <c r="M338" i="5"/>
  <c r="P347" i="5"/>
  <c r="M354" i="5"/>
  <c r="M363" i="5"/>
  <c r="K364" i="5"/>
  <c r="U364" i="5"/>
  <c r="P371" i="5"/>
  <c r="M379" i="5"/>
  <c r="K380" i="5"/>
  <c r="U380" i="5"/>
  <c r="P387" i="5"/>
  <c r="L396" i="5"/>
  <c r="M402" i="5"/>
  <c r="G404" i="5"/>
  <c r="M408" i="5"/>
  <c r="G416" i="5"/>
  <c r="T423" i="5"/>
  <c r="L428" i="5"/>
  <c r="M434" i="5"/>
  <c r="G436" i="5"/>
  <c r="U442" i="5"/>
  <c r="G448" i="5"/>
  <c r="T455" i="5"/>
  <c r="O460" i="5"/>
  <c r="T464" i="5"/>
  <c r="U466" i="5"/>
  <c r="K468" i="5"/>
  <c r="M474" i="5"/>
  <c r="I480" i="5"/>
  <c r="M482" i="5"/>
  <c r="O492" i="5"/>
  <c r="T496" i="5"/>
  <c r="U498" i="5"/>
  <c r="P507" i="5"/>
  <c r="Q512" i="5"/>
  <c r="U514" i="5"/>
  <c r="Q520" i="5"/>
  <c r="H520" i="5"/>
  <c r="U522" i="5"/>
  <c r="K532" i="5"/>
  <c r="S539" i="5"/>
  <c r="H539" i="5"/>
  <c r="U539" i="5"/>
  <c r="S547" i="5"/>
  <c r="U547" i="5"/>
  <c r="E547" i="5"/>
  <c r="K548" i="5"/>
  <c r="L552" i="5"/>
  <c r="Q552" i="5"/>
  <c r="P555" i="5"/>
  <c r="M564" i="5"/>
  <c r="K568" i="5"/>
  <c r="K580" i="5"/>
  <c r="T585" i="5"/>
  <c r="K585" i="5"/>
  <c r="R589" i="5"/>
  <c r="O589" i="5"/>
  <c r="R600" i="5"/>
  <c r="O600" i="5"/>
  <c r="D600" i="5"/>
  <c r="P600" i="5"/>
  <c r="R601" i="5"/>
  <c r="S601" i="5"/>
  <c r="G601" i="5"/>
  <c r="L601" i="5"/>
  <c r="K602" i="5"/>
  <c r="O602" i="5"/>
  <c r="C602" i="5"/>
  <c r="S602" i="5"/>
  <c r="R604" i="5"/>
  <c r="T604" i="5"/>
  <c r="I604" i="5"/>
  <c r="O604" i="5"/>
  <c r="R605" i="5"/>
  <c r="L605" i="5"/>
  <c r="C605" i="5"/>
  <c r="O605" i="5"/>
  <c r="O606" i="5"/>
  <c r="N606" i="5"/>
  <c r="R617" i="5"/>
  <c r="G617" i="5"/>
  <c r="R621" i="5"/>
  <c r="G621" i="5"/>
  <c r="R628" i="5"/>
  <c r="P628" i="5"/>
  <c r="E628" i="5"/>
  <c r="O628" i="5"/>
  <c r="R633" i="5"/>
  <c r="O633" i="5"/>
  <c r="D633" i="5"/>
  <c r="L633" i="5"/>
  <c r="R639" i="5"/>
  <c r="M639" i="5"/>
  <c r="K640" i="5"/>
  <c r="K641" i="5"/>
  <c r="R647" i="5"/>
  <c r="I647" i="5"/>
  <c r="K649" i="5"/>
  <c r="R653" i="5"/>
  <c r="G653" i="5"/>
  <c r="U655" i="5"/>
  <c r="U674" i="5"/>
  <c r="Q674" i="5"/>
  <c r="J678" i="5"/>
  <c r="U678" i="5"/>
  <c r="H683" i="5"/>
  <c r="P683" i="5"/>
  <c r="J693" i="5"/>
  <c r="U693" i="5"/>
  <c r="M695" i="5"/>
  <c r="U697" i="5"/>
  <c r="C711" i="5"/>
  <c r="P711" i="5"/>
  <c r="S725" i="5"/>
  <c r="Q725" i="5"/>
  <c r="F725" i="5"/>
  <c r="K725" i="5"/>
  <c r="I726" i="5"/>
  <c r="L726" i="5"/>
  <c r="C731" i="5"/>
  <c r="P731" i="5"/>
  <c r="U734" i="5"/>
  <c r="O736" i="5"/>
  <c r="R740" i="5"/>
  <c r="S740" i="5"/>
  <c r="C740" i="5"/>
  <c r="E747" i="5"/>
  <c r="S747" i="5"/>
  <c r="L748" i="5"/>
  <c r="M750" i="5"/>
  <c r="U750" i="5"/>
  <c r="F750" i="5"/>
  <c r="Q750" i="5"/>
  <c r="I759" i="5"/>
  <c r="G760" i="5"/>
  <c r="R775" i="5"/>
  <c r="I775" i="5"/>
  <c r="D775" i="5"/>
  <c r="O775" i="5"/>
  <c r="L779" i="5"/>
  <c r="Q779" i="5"/>
  <c r="R784" i="5"/>
  <c r="G784" i="5"/>
  <c r="S784" i="5"/>
  <c r="C784" i="5"/>
  <c r="K784" i="5"/>
  <c r="O812" i="5"/>
  <c r="R861" i="5"/>
  <c r="C861" i="5"/>
  <c r="K861" i="5"/>
  <c r="G861" i="5"/>
  <c r="S861" i="5"/>
  <c r="R904" i="5"/>
  <c r="S904" i="5"/>
  <c r="C904" i="5"/>
  <c r="K904" i="5"/>
  <c r="G904" i="5"/>
  <c r="O904" i="5"/>
  <c r="R953" i="5"/>
  <c r="D953" i="5"/>
  <c r="O953" i="5"/>
  <c r="I953" i="5"/>
  <c r="T953" i="5"/>
  <c r="M974" i="5"/>
  <c r="H1033" i="5"/>
  <c r="T1033" i="5"/>
  <c r="F1033" i="5"/>
  <c r="L1033" i="5"/>
  <c r="P1150" i="5"/>
  <c r="I1150" i="5"/>
  <c r="U1150" i="5"/>
  <c r="O1150" i="5"/>
  <c r="D1150" i="5"/>
  <c r="P1183" i="5"/>
  <c r="J1183" i="5"/>
  <c r="O1183" i="5"/>
  <c r="D1183" i="5"/>
  <c r="R1239" i="5"/>
  <c r="D1239" i="5"/>
  <c r="T1239" i="5"/>
  <c r="L1239" i="5"/>
  <c r="K516" i="5"/>
  <c r="U516" i="5"/>
  <c r="U530" i="5"/>
  <c r="U538" i="5"/>
  <c r="U554" i="5"/>
  <c r="P563" i="5"/>
  <c r="U608" i="5"/>
  <c r="N615" i="5"/>
  <c r="U627" i="5"/>
  <c r="K629" i="5"/>
  <c r="T629" i="5"/>
  <c r="K632" i="5"/>
  <c r="U632" i="5"/>
  <c r="K648" i="5"/>
  <c r="U648" i="5"/>
  <c r="J660" i="5"/>
  <c r="S660" i="5"/>
  <c r="N664" i="5"/>
  <c r="N666" i="5"/>
  <c r="U667" i="5"/>
  <c r="I699" i="5"/>
  <c r="J709" i="5"/>
  <c r="S709" i="5"/>
  <c r="K723" i="5"/>
  <c r="U723" i="5"/>
  <c r="O752" i="5"/>
  <c r="K761" i="5"/>
  <c r="O764" i="5"/>
  <c r="C765" i="5"/>
  <c r="Q767" i="5"/>
  <c r="D768" i="5"/>
  <c r="O768" i="5"/>
  <c r="S769" i="5"/>
  <c r="T771" i="5"/>
  <c r="G772" i="5"/>
  <c r="C776" i="5"/>
  <c r="S776" i="5"/>
  <c r="K777" i="5"/>
  <c r="O780" i="5"/>
  <c r="C781" i="5"/>
  <c r="D783" i="5"/>
  <c r="S785" i="5"/>
  <c r="O788" i="5"/>
  <c r="C789" i="5"/>
  <c r="I791" i="5"/>
  <c r="K792" i="5"/>
  <c r="C796" i="5"/>
  <c r="S796" i="5"/>
  <c r="K797" i="5"/>
  <c r="C800" i="5"/>
  <c r="S800" i="5"/>
  <c r="G801" i="5"/>
  <c r="O804" i="5"/>
  <c r="C805" i="5"/>
  <c r="I807" i="5"/>
  <c r="O808" i="5"/>
  <c r="C809" i="5"/>
  <c r="I815" i="5"/>
  <c r="R816" i="5"/>
  <c r="K816" i="5"/>
  <c r="S816" i="5"/>
  <c r="C820" i="5"/>
  <c r="R824" i="5"/>
  <c r="G824" i="5"/>
  <c r="S824" i="5"/>
  <c r="G828" i="5"/>
  <c r="R829" i="5"/>
  <c r="K829" i="5"/>
  <c r="G832" i="5"/>
  <c r="R833" i="5"/>
  <c r="K833" i="5"/>
  <c r="L835" i="5"/>
  <c r="R837" i="5"/>
  <c r="K837" i="5"/>
  <c r="D839" i="5"/>
  <c r="R840" i="5"/>
  <c r="S840" i="5"/>
  <c r="C840" i="5"/>
  <c r="G843" i="5"/>
  <c r="C844" i="5"/>
  <c r="R847" i="5"/>
  <c r="I847" i="5"/>
  <c r="C853" i="5"/>
  <c r="G859" i="5"/>
  <c r="D860" i="5"/>
  <c r="R863" i="5"/>
  <c r="D863" i="5"/>
  <c r="R868" i="5"/>
  <c r="S868" i="5"/>
  <c r="G868" i="5"/>
  <c r="L868" i="5"/>
  <c r="C869" i="5"/>
  <c r="L875" i="5"/>
  <c r="R879" i="5"/>
  <c r="O879" i="5"/>
  <c r="R884" i="5"/>
  <c r="O884" i="5"/>
  <c r="D884" i="5"/>
  <c r="L884" i="5"/>
  <c r="G885" i="5"/>
  <c r="C888" i="5"/>
  <c r="L891" i="5"/>
  <c r="G891" i="5"/>
  <c r="G892" i="5"/>
  <c r="R893" i="5"/>
  <c r="G893" i="5"/>
  <c r="D895" i="5"/>
  <c r="L899" i="5"/>
  <c r="Q899" i="5"/>
  <c r="C900" i="5"/>
  <c r="R903" i="5"/>
  <c r="O903" i="5"/>
  <c r="R908" i="5"/>
  <c r="K908" i="5"/>
  <c r="S908" i="5"/>
  <c r="R913" i="5"/>
  <c r="K913" i="5"/>
  <c r="L915" i="5"/>
  <c r="R917" i="5"/>
  <c r="C917" i="5"/>
  <c r="I919" i="5"/>
  <c r="R920" i="5"/>
  <c r="K920" i="5"/>
  <c r="S920" i="5"/>
  <c r="D924" i="5"/>
  <c r="I927" i="5"/>
  <c r="R929" i="5"/>
  <c r="I929" i="5"/>
  <c r="C933" i="5"/>
  <c r="S933" i="5"/>
  <c r="S935" i="5"/>
  <c r="Q935" i="5"/>
  <c r="F935" i="5"/>
  <c r="K935" i="5"/>
  <c r="I936" i="5"/>
  <c r="P936" i="5"/>
  <c r="H937" i="5"/>
  <c r="Q940" i="5"/>
  <c r="P940" i="5"/>
  <c r="N943" i="5"/>
  <c r="H945" i="5"/>
  <c r="R949" i="5"/>
  <c r="I949" i="5"/>
  <c r="F952" i="5"/>
  <c r="O954" i="5"/>
  <c r="I963" i="5"/>
  <c r="C969" i="5"/>
  <c r="S969" i="5"/>
  <c r="C976" i="5"/>
  <c r="J980" i="5"/>
  <c r="D983" i="5"/>
  <c r="R986" i="5"/>
  <c r="D986" i="5"/>
  <c r="E990" i="5"/>
  <c r="S990" i="5"/>
  <c r="F991" i="5"/>
  <c r="C992" i="5"/>
  <c r="S992" i="5"/>
  <c r="S995" i="5"/>
  <c r="C995" i="5"/>
  <c r="T997" i="5"/>
  <c r="M997" i="5"/>
  <c r="C1003" i="5"/>
  <c r="N1003" i="5"/>
  <c r="R1006" i="5"/>
  <c r="I1006" i="5"/>
  <c r="R1010" i="5"/>
  <c r="P1010" i="5"/>
  <c r="I1010" i="5"/>
  <c r="C1010" i="5"/>
  <c r="K1010" i="5"/>
  <c r="T1010" i="5"/>
  <c r="L1015" i="5"/>
  <c r="M1016" i="5"/>
  <c r="F1028" i="5"/>
  <c r="D1029" i="5"/>
  <c r="L1029" i="5"/>
  <c r="U1048" i="5"/>
  <c r="K1048" i="5"/>
  <c r="Q1060" i="5"/>
  <c r="I1060" i="5"/>
  <c r="G1060" i="5"/>
  <c r="S1060" i="5"/>
  <c r="C1060" i="5"/>
  <c r="R1092" i="5"/>
  <c r="S1092" i="5"/>
  <c r="G1092" i="5"/>
  <c r="O1092" i="5"/>
  <c r="E1092" i="5"/>
  <c r="M1092" i="5"/>
  <c r="C1092" i="5"/>
  <c r="S1099" i="5"/>
  <c r="L1099" i="5"/>
  <c r="H1099" i="5"/>
  <c r="D1099" i="5"/>
  <c r="R1124" i="5"/>
  <c r="U1124" i="5"/>
  <c r="M1124" i="5"/>
  <c r="E1124" i="5"/>
  <c r="Q1130" i="5"/>
  <c r="L1130" i="5"/>
  <c r="G1130" i="5"/>
  <c r="Q1309" i="5"/>
  <c r="N1309" i="5"/>
  <c r="F1309" i="5"/>
  <c r="P1339" i="5"/>
  <c r="H1339" i="5"/>
  <c r="Q1341" i="5"/>
  <c r="N1341" i="5"/>
  <c r="F1341" i="5"/>
  <c r="Q1357" i="5"/>
  <c r="N1357" i="5"/>
  <c r="F1357" i="5"/>
  <c r="S1380" i="5"/>
  <c r="R1380" i="5"/>
  <c r="R1267" i="5"/>
  <c r="L1267" i="5"/>
  <c r="T1267" i="5"/>
  <c r="D1267" i="5"/>
  <c r="P1275" i="5"/>
  <c r="H1275" i="5"/>
  <c r="R1351" i="5"/>
  <c r="T1351" i="5"/>
  <c r="L1351" i="5"/>
  <c r="D1351" i="5"/>
  <c r="K765" i="5"/>
  <c r="K768" i="5"/>
  <c r="T768" i="5"/>
  <c r="O772" i="5"/>
  <c r="K776" i="5"/>
  <c r="K781" i="5"/>
  <c r="O783" i="5"/>
  <c r="S789" i="5"/>
  <c r="T791" i="5"/>
  <c r="K796" i="5"/>
  <c r="K800" i="5"/>
  <c r="S801" i="5"/>
  <c r="S805" i="5"/>
  <c r="T807" i="5"/>
  <c r="K809" i="5"/>
  <c r="R825" i="5"/>
  <c r="K825" i="5"/>
  <c r="R831" i="5"/>
  <c r="O831" i="5"/>
  <c r="R836" i="5"/>
  <c r="G836" i="5"/>
  <c r="S836" i="5"/>
  <c r="R855" i="5"/>
  <c r="I855" i="5"/>
  <c r="R871" i="5"/>
  <c r="I871" i="5"/>
  <c r="R876" i="5"/>
  <c r="G876" i="5"/>
  <c r="O876" i="5"/>
  <c r="R881" i="5"/>
  <c r="K881" i="5"/>
  <c r="R887" i="5"/>
  <c r="D887" i="5"/>
  <c r="R897" i="5"/>
  <c r="C897" i="5"/>
  <c r="R905" i="5"/>
  <c r="K905" i="5"/>
  <c r="R912" i="5"/>
  <c r="G912" i="5"/>
  <c r="S912" i="5"/>
  <c r="R937" i="5"/>
  <c r="P937" i="5"/>
  <c r="E937" i="5"/>
  <c r="M937" i="5"/>
  <c r="Q944" i="5"/>
  <c r="N944" i="5"/>
  <c r="R945" i="5"/>
  <c r="P945" i="5"/>
  <c r="E945" i="5"/>
  <c r="M945" i="5"/>
  <c r="Q955" i="5"/>
  <c r="U955" i="5"/>
  <c r="O983" i="5"/>
  <c r="P983" i="5"/>
  <c r="F983" i="5"/>
  <c r="K983" i="5"/>
  <c r="P985" i="5"/>
  <c r="Q985" i="5"/>
  <c r="D985" i="5"/>
  <c r="U985" i="5"/>
  <c r="R1002" i="5"/>
  <c r="D1002" i="5"/>
  <c r="J1003" i="5"/>
  <c r="P1005" i="5"/>
  <c r="U1005" i="5"/>
  <c r="F1005" i="5"/>
  <c r="Q1005" i="5"/>
  <c r="H1017" i="5"/>
  <c r="P1017" i="5"/>
  <c r="Q1036" i="5"/>
  <c r="C1036" i="5"/>
  <c r="O1036" i="5"/>
  <c r="P1037" i="5"/>
  <c r="N1037" i="5"/>
  <c r="R1070" i="5"/>
  <c r="S1070" i="5"/>
  <c r="H1070" i="5"/>
  <c r="P1070" i="5"/>
  <c r="E1070" i="5"/>
  <c r="M1070" i="5"/>
  <c r="C1070" i="5"/>
  <c r="M1080" i="5"/>
  <c r="I1080" i="5"/>
  <c r="Q1110" i="5"/>
  <c r="L1110" i="5"/>
  <c r="G1110" i="5"/>
  <c r="S1119" i="5"/>
  <c r="T1119" i="5"/>
  <c r="L1119" i="5"/>
  <c r="D1119" i="5"/>
  <c r="P1149" i="5"/>
  <c r="U1149" i="5"/>
  <c r="L1149" i="5"/>
  <c r="D1149" i="5"/>
  <c r="J1149" i="5"/>
  <c r="T1149" i="5"/>
  <c r="F1149" i="5"/>
  <c r="Q1149" i="5"/>
  <c r="E1149" i="5"/>
  <c r="Q1178" i="5"/>
  <c r="D1178" i="5"/>
  <c r="O1178" i="5"/>
  <c r="I1178" i="5"/>
  <c r="G1178" i="5"/>
  <c r="R1222" i="5"/>
  <c r="M1222" i="5"/>
  <c r="C1222" i="5"/>
  <c r="K1222" i="5"/>
  <c r="U1222" i="5"/>
  <c r="H1222" i="5"/>
  <c r="S1222" i="5"/>
  <c r="E1222" i="5"/>
  <c r="R1238" i="5"/>
  <c r="S1238" i="5"/>
  <c r="H1238" i="5"/>
  <c r="K1238" i="5"/>
  <c r="U1238" i="5"/>
  <c r="E1238" i="5"/>
  <c r="P1238" i="5"/>
  <c r="C1238" i="5"/>
  <c r="R1287" i="5"/>
  <c r="D1287" i="5"/>
  <c r="T1287" i="5"/>
  <c r="L1287" i="5"/>
  <c r="Q1293" i="5"/>
  <c r="F1293" i="5"/>
  <c r="N1293" i="5"/>
  <c r="S765" i="5"/>
  <c r="O776" i="5"/>
  <c r="S781" i="5"/>
  <c r="T783" i="5"/>
  <c r="O796" i="5"/>
  <c r="O800" i="5"/>
  <c r="S809" i="5"/>
  <c r="R815" i="5"/>
  <c r="D815" i="5"/>
  <c r="R820" i="5"/>
  <c r="G820" i="5"/>
  <c r="S820" i="5"/>
  <c r="R828" i="5"/>
  <c r="S828" i="5"/>
  <c r="C828" i="5"/>
  <c r="R832" i="5"/>
  <c r="S832" i="5"/>
  <c r="C832" i="5"/>
  <c r="R839" i="5"/>
  <c r="O839" i="5"/>
  <c r="R844" i="5"/>
  <c r="S844" i="5"/>
  <c r="D844" i="5"/>
  <c r="O844" i="5"/>
  <c r="R849" i="5"/>
  <c r="C849" i="5"/>
  <c r="R853" i="5"/>
  <c r="G853" i="5"/>
  <c r="R860" i="5"/>
  <c r="O860" i="5"/>
  <c r="C860" i="5"/>
  <c r="S860" i="5"/>
  <c r="R869" i="5"/>
  <c r="G869" i="5"/>
  <c r="R885" i="5"/>
  <c r="C885" i="5"/>
  <c r="R888" i="5"/>
  <c r="K888" i="5"/>
  <c r="S888" i="5"/>
  <c r="R892" i="5"/>
  <c r="S892" i="5"/>
  <c r="C892" i="5"/>
  <c r="R895" i="5"/>
  <c r="I895" i="5"/>
  <c r="R900" i="5"/>
  <c r="G900" i="5"/>
  <c r="S900" i="5"/>
  <c r="R919" i="5"/>
  <c r="D919" i="5"/>
  <c r="Q924" i="5"/>
  <c r="E924" i="5"/>
  <c r="T924" i="5"/>
  <c r="R933" i="5"/>
  <c r="P933" i="5"/>
  <c r="E933" i="5"/>
  <c r="M933" i="5"/>
  <c r="P952" i="5"/>
  <c r="Q952" i="5"/>
  <c r="D952" i="5"/>
  <c r="U952" i="5"/>
  <c r="R969" i="5"/>
  <c r="P969" i="5"/>
  <c r="E969" i="5"/>
  <c r="M969" i="5"/>
  <c r="U976" i="5"/>
  <c r="I976" i="5"/>
  <c r="R990" i="5"/>
  <c r="M990" i="5"/>
  <c r="C990" i="5"/>
  <c r="P990" i="5"/>
  <c r="U992" i="5"/>
  <c r="I992" i="5"/>
  <c r="Q992" i="5"/>
  <c r="O1003" i="5"/>
  <c r="P1003" i="5"/>
  <c r="F1003" i="5"/>
  <c r="K1003" i="5"/>
  <c r="T1026" i="5"/>
  <c r="D1026" i="5"/>
  <c r="S1026" i="5"/>
  <c r="S1028" i="5"/>
  <c r="N1028" i="5"/>
  <c r="C1028" i="5"/>
  <c r="G1028" i="5"/>
  <c r="H1054" i="5"/>
  <c r="P1054" i="5"/>
  <c r="L1065" i="5"/>
  <c r="F1065" i="5"/>
  <c r="Q1116" i="5"/>
  <c r="I1116" i="5"/>
  <c r="Q1132" i="5"/>
  <c r="S1132" i="5"/>
  <c r="K1132" i="5"/>
  <c r="E1132" i="5"/>
  <c r="P1135" i="5"/>
  <c r="O1135" i="5"/>
  <c r="J1135" i="5"/>
  <c r="D1135" i="5"/>
  <c r="R1142" i="5"/>
  <c r="M1142" i="5"/>
  <c r="C1142" i="5"/>
  <c r="K1142" i="5"/>
  <c r="U1142" i="5"/>
  <c r="H1142" i="5"/>
  <c r="S1142" i="5"/>
  <c r="E1142" i="5"/>
  <c r="I1173" i="5"/>
  <c r="F1173" i="5"/>
  <c r="L1173" i="5"/>
  <c r="Q1184" i="5"/>
  <c r="E1184" i="5"/>
  <c r="O1184" i="5"/>
  <c r="O1195" i="5"/>
  <c r="T1195" i="5"/>
  <c r="F1195" i="5"/>
  <c r="N1195" i="5"/>
  <c r="J1195" i="5"/>
  <c r="C1195" i="5"/>
  <c r="O1211" i="5"/>
  <c r="P1211" i="5"/>
  <c r="F1211" i="5"/>
  <c r="T1211" i="5"/>
  <c r="J1211" i="5"/>
  <c r="S1211" i="5"/>
  <c r="D1211" i="5"/>
  <c r="N1211" i="5"/>
  <c r="C1211" i="5"/>
  <c r="R1230" i="5"/>
  <c r="T1230" i="5"/>
  <c r="M1230" i="5"/>
  <c r="E1230" i="5"/>
  <c r="P1230" i="5"/>
  <c r="H1230" i="5"/>
  <c r="O1230" i="5"/>
  <c r="D1230" i="5"/>
  <c r="U1230" i="5"/>
  <c r="K1230" i="5"/>
  <c r="C1230" i="5"/>
  <c r="K1268" i="5"/>
  <c r="F1268" i="5"/>
  <c r="O1268" i="5"/>
  <c r="R1286" i="5"/>
  <c r="S1286" i="5"/>
  <c r="H1286" i="5"/>
  <c r="K1286" i="5"/>
  <c r="U1286" i="5"/>
  <c r="E1286" i="5"/>
  <c r="P1286" i="5"/>
  <c r="C1286" i="5"/>
  <c r="K1316" i="5"/>
  <c r="O1316" i="5"/>
  <c r="F1316" i="5"/>
  <c r="R1330" i="5"/>
  <c r="S1330" i="5"/>
  <c r="H1330" i="5"/>
  <c r="P1330" i="5"/>
  <c r="C1330" i="5"/>
  <c r="M1330" i="5"/>
  <c r="K1330" i="5"/>
  <c r="E1330" i="5"/>
  <c r="R1350" i="5"/>
  <c r="H1350" i="5"/>
  <c r="U1350" i="5"/>
  <c r="E1350" i="5"/>
  <c r="P1350" i="5"/>
  <c r="K1350" i="5"/>
  <c r="C1350" i="5"/>
  <c r="S817" i="5"/>
  <c r="T823" i="5"/>
  <c r="O848" i="5"/>
  <c r="K852" i="5"/>
  <c r="T852" i="5"/>
  <c r="O856" i="5"/>
  <c r="O872" i="5"/>
  <c r="O896" i="5"/>
  <c r="S909" i="5"/>
  <c r="T911" i="5"/>
  <c r="O916" i="5"/>
  <c r="N950" i="5"/>
  <c r="T962" i="5"/>
  <c r="H965" i="5"/>
  <c r="P965" i="5"/>
  <c r="K978" i="5"/>
  <c r="U978" i="5"/>
  <c r="D1018" i="5"/>
  <c r="K1018" i="5"/>
  <c r="S1018" i="5"/>
  <c r="P1019" i="5"/>
  <c r="F1020" i="5"/>
  <c r="Q1020" i="5"/>
  <c r="I1021" i="5"/>
  <c r="H1022" i="5"/>
  <c r="O1022" i="5"/>
  <c r="U1022" i="5"/>
  <c r="J1023" i="5"/>
  <c r="G1027" i="5"/>
  <c r="G1030" i="5"/>
  <c r="U1030" i="5"/>
  <c r="H1034" i="5"/>
  <c r="O1034" i="5"/>
  <c r="U1034" i="5"/>
  <c r="D1038" i="5"/>
  <c r="K1038" i="5"/>
  <c r="S1038" i="5"/>
  <c r="G1042" i="5"/>
  <c r="T1042" i="5"/>
  <c r="S1044" i="5"/>
  <c r="T1046" i="5"/>
  <c r="L1047" i="5"/>
  <c r="K1050" i="5"/>
  <c r="K1052" i="5"/>
  <c r="U1052" i="5"/>
  <c r="H1053" i="5"/>
  <c r="P1055" i="5"/>
  <c r="Q1056" i="5"/>
  <c r="T1062" i="5"/>
  <c r="L1063" i="5"/>
  <c r="E1066" i="5"/>
  <c r="M1066" i="5"/>
  <c r="K1068" i="5"/>
  <c r="U1068" i="5"/>
  <c r="H1069" i="5"/>
  <c r="O1074" i="5"/>
  <c r="K1076" i="5"/>
  <c r="L1079" i="5"/>
  <c r="D1086" i="5"/>
  <c r="K1086" i="5"/>
  <c r="S1086" i="5"/>
  <c r="K1088" i="5"/>
  <c r="U1088" i="5"/>
  <c r="N1089" i="5"/>
  <c r="D1090" i="5"/>
  <c r="K1090" i="5"/>
  <c r="S1090" i="5"/>
  <c r="T1095" i="5"/>
  <c r="M1096" i="5"/>
  <c r="O1098" i="5"/>
  <c r="I1102" i="5"/>
  <c r="U1104" i="5"/>
  <c r="O1106" i="5"/>
  <c r="T1111" i="5"/>
  <c r="L1115" i="5"/>
  <c r="O1118" i="5"/>
  <c r="T1122" i="5"/>
  <c r="L1123" i="5"/>
  <c r="T1127" i="5"/>
  <c r="J1131" i="5"/>
  <c r="S1131" i="5"/>
  <c r="N1133" i="5"/>
  <c r="H1138" i="5"/>
  <c r="S1138" i="5"/>
  <c r="U1141" i="5"/>
  <c r="F1141" i="5"/>
  <c r="K1154" i="5"/>
  <c r="H1170" i="5"/>
  <c r="E1174" i="5"/>
  <c r="S1180" i="5"/>
  <c r="P1187" i="5"/>
  <c r="Q1189" i="5"/>
  <c r="L1189" i="5"/>
  <c r="H1190" i="5"/>
  <c r="L1194" i="5"/>
  <c r="Q1194" i="5"/>
  <c r="R1202" i="5"/>
  <c r="T1202" i="5"/>
  <c r="M1202" i="5"/>
  <c r="E1202" i="5"/>
  <c r="I1202" i="5"/>
  <c r="S1202" i="5"/>
  <c r="H1206" i="5"/>
  <c r="R1226" i="5"/>
  <c r="P1226" i="5"/>
  <c r="I1226" i="5"/>
  <c r="C1226" i="5"/>
  <c r="K1226" i="5"/>
  <c r="T1226" i="5"/>
  <c r="R1246" i="5"/>
  <c r="T1246" i="5"/>
  <c r="M1246" i="5"/>
  <c r="E1246" i="5"/>
  <c r="I1246" i="5"/>
  <c r="S1246" i="5"/>
  <c r="O1252" i="5"/>
  <c r="R1254" i="5"/>
  <c r="M1254" i="5"/>
  <c r="C1254" i="5"/>
  <c r="P1254" i="5"/>
  <c r="R1255" i="5"/>
  <c r="T1255" i="5"/>
  <c r="H1258" i="5"/>
  <c r="R1262" i="5"/>
  <c r="S1262" i="5"/>
  <c r="K1262" i="5"/>
  <c r="D1262" i="5"/>
  <c r="I1262" i="5"/>
  <c r="T1262" i="5"/>
  <c r="R1270" i="5"/>
  <c r="S1270" i="5"/>
  <c r="H1270" i="5"/>
  <c r="M1270" i="5"/>
  <c r="R1271" i="5"/>
  <c r="D1271" i="5"/>
  <c r="R1290" i="5"/>
  <c r="T1290" i="5"/>
  <c r="M1290" i="5"/>
  <c r="E1290" i="5"/>
  <c r="I1290" i="5"/>
  <c r="S1290" i="5"/>
  <c r="E1294" i="5"/>
  <c r="O1294" i="5"/>
  <c r="O1300" i="5"/>
  <c r="R1302" i="5"/>
  <c r="M1302" i="5"/>
  <c r="C1302" i="5"/>
  <c r="P1302" i="5"/>
  <c r="I1306" i="5"/>
  <c r="E1310" i="5"/>
  <c r="T1310" i="5"/>
  <c r="K1314" i="5"/>
  <c r="R1315" i="5"/>
  <c r="T1315" i="5"/>
  <c r="D1315" i="5"/>
  <c r="Q1325" i="5"/>
  <c r="F1325" i="5"/>
  <c r="P1327" i="5"/>
  <c r="H1327" i="5"/>
  <c r="H1334" i="5"/>
  <c r="H1338" i="5"/>
  <c r="S1338" i="5"/>
  <c r="H1342" i="5"/>
  <c r="S1342" i="5"/>
  <c r="M1050" i="5"/>
  <c r="T1074" i="5"/>
  <c r="O1076" i="5"/>
  <c r="T1098" i="5"/>
  <c r="T1106" i="5"/>
  <c r="T1115" i="5"/>
  <c r="T1118" i="5"/>
  <c r="K1138" i="5"/>
  <c r="U1138" i="5"/>
  <c r="R1146" i="5"/>
  <c r="D1146" i="5"/>
  <c r="Q1153" i="5"/>
  <c r="P1153" i="5"/>
  <c r="M1154" i="5"/>
  <c r="E1154" i="5"/>
  <c r="L1154" i="5"/>
  <c r="S1162" i="5"/>
  <c r="T1162" i="5"/>
  <c r="G1162" i="5"/>
  <c r="Q1162" i="5"/>
  <c r="R1170" i="5"/>
  <c r="T1170" i="5"/>
  <c r="M1170" i="5"/>
  <c r="E1170" i="5"/>
  <c r="I1170" i="5"/>
  <c r="S1170" i="5"/>
  <c r="O1179" i="5"/>
  <c r="T1179" i="5"/>
  <c r="K1179" i="5"/>
  <c r="C1179" i="5"/>
  <c r="N1179" i="5"/>
  <c r="O1196" i="5"/>
  <c r="K1196" i="5"/>
  <c r="P1197" i="5"/>
  <c r="U1197" i="5"/>
  <c r="L1197" i="5"/>
  <c r="D1197" i="5"/>
  <c r="N1197" i="5"/>
  <c r="U1204" i="5"/>
  <c r="N1204" i="5"/>
  <c r="R1206" i="5"/>
  <c r="P1206" i="5"/>
  <c r="I1206" i="5"/>
  <c r="C1206" i="5"/>
  <c r="K1206" i="5"/>
  <c r="T1206" i="5"/>
  <c r="R1214" i="5"/>
  <c r="D1214" i="5"/>
  <c r="Q1217" i="5"/>
  <c r="J1217" i="5"/>
  <c r="R1218" i="5"/>
  <c r="M1218" i="5"/>
  <c r="C1218" i="5"/>
  <c r="P1218" i="5"/>
  <c r="R1250" i="5"/>
  <c r="P1250" i="5"/>
  <c r="E1250" i="5"/>
  <c r="M1250" i="5"/>
  <c r="R1258" i="5"/>
  <c r="P1258" i="5"/>
  <c r="I1258" i="5"/>
  <c r="C1258" i="5"/>
  <c r="K1258" i="5"/>
  <c r="T1258" i="5"/>
  <c r="Q1261" i="5"/>
  <c r="N1261" i="5"/>
  <c r="H1294" i="5"/>
  <c r="R1298" i="5"/>
  <c r="P1298" i="5"/>
  <c r="E1298" i="5"/>
  <c r="M1298" i="5"/>
  <c r="R1306" i="5"/>
  <c r="T1306" i="5"/>
  <c r="M1306" i="5"/>
  <c r="E1306" i="5"/>
  <c r="O1306" i="5"/>
  <c r="D1306" i="5"/>
  <c r="K1306" i="5"/>
  <c r="I1310" i="5"/>
  <c r="R1331" i="5"/>
  <c r="D1331" i="5"/>
  <c r="L1331" i="5"/>
  <c r="I1338" i="5"/>
  <c r="Q1387" i="5"/>
  <c r="G1387" i="5"/>
  <c r="M1387" i="5"/>
  <c r="E1387" i="5"/>
  <c r="U1387" i="5"/>
  <c r="L1387" i="5"/>
  <c r="C1387" i="5"/>
  <c r="H1018" i="5"/>
  <c r="O1018" i="5"/>
  <c r="U1018" i="5"/>
  <c r="T1021" i="5"/>
  <c r="T1023" i="5"/>
  <c r="M1030" i="5"/>
  <c r="H1038" i="5"/>
  <c r="O1038" i="5"/>
  <c r="U1038" i="5"/>
  <c r="M1042" i="5"/>
  <c r="E1046" i="5"/>
  <c r="C1050" i="5"/>
  <c r="Q1050" i="5"/>
  <c r="H1051" i="5"/>
  <c r="E1062" i="5"/>
  <c r="K1066" i="5"/>
  <c r="H1067" i="5"/>
  <c r="P1071" i="5"/>
  <c r="C1076" i="5"/>
  <c r="S1076" i="5"/>
  <c r="I1084" i="5"/>
  <c r="H1086" i="5"/>
  <c r="O1086" i="5"/>
  <c r="U1086" i="5"/>
  <c r="H1090" i="5"/>
  <c r="O1090" i="5"/>
  <c r="U1090" i="5"/>
  <c r="F1093" i="5"/>
  <c r="Q1100" i="5"/>
  <c r="T1102" i="5"/>
  <c r="E1104" i="5"/>
  <c r="D1106" i="5"/>
  <c r="D1115" i="5"/>
  <c r="D1118" i="5"/>
  <c r="N1121" i="5"/>
  <c r="C1138" i="5"/>
  <c r="M1138" i="5"/>
  <c r="U1140" i="5"/>
  <c r="Q1140" i="5"/>
  <c r="C1140" i="5"/>
  <c r="S1140" i="5"/>
  <c r="I1146" i="5"/>
  <c r="O1147" i="5"/>
  <c r="J1147" i="5"/>
  <c r="P1147" i="5"/>
  <c r="S1166" i="5"/>
  <c r="Q1166" i="5"/>
  <c r="C1166" i="5"/>
  <c r="T1166" i="5"/>
  <c r="Q1168" i="5"/>
  <c r="O1168" i="5"/>
  <c r="C1170" i="5"/>
  <c r="K1170" i="5"/>
  <c r="U1170" i="5"/>
  <c r="R1174" i="5"/>
  <c r="P1174" i="5"/>
  <c r="I1174" i="5"/>
  <c r="C1174" i="5"/>
  <c r="K1174" i="5"/>
  <c r="T1174" i="5"/>
  <c r="D1179" i="5"/>
  <c r="P1179" i="5"/>
  <c r="E1180" i="5"/>
  <c r="Q1185" i="5"/>
  <c r="E1185" i="5"/>
  <c r="U1188" i="5"/>
  <c r="Q1188" i="5"/>
  <c r="C1188" i="5"/>
  <c r="S1188" i="5"/>
  <c r="R1190" i="5"/>
  <c r="P1190" i="5"/>
  <c r="E1190" i="5"/>
  <c r="M1190" i="5"/>
  <c r="E1196" i="5"/>
  <c r="E1197" i="5"/>
  <c r="Q1197" i="5"/>
  <c r="C1204" i="5"/>
  <c r="U1205" i="5"/>
  <c r="F1205" i="5"/>
  <c r="D1206" i="5"/>
  <c r="M1206" i="5"/>
  <c r="U1206" i="5"/>
  <c r="R1210" i="5"/>
  <c r="D1210" i="5"/>
  <c r="I1214" i="5"/>
  <c r="P1215" i="5"/>
  <c r="O1215" i="5"/>
  <c r="Q1216" i="5"/>
  <c r="O1216" i="5"/>
  <c r="E1217" i="5"/>
  <c r="E1218" i="5"/>
  <c r="S1218" i="5"/>
  <c r="R1235" i="5"/>
  <c r="L1235" i="5"/>
  <c r="K1236" i="5"/>
  <c r="F1236" i="5"/>
  <c r="M1258" i="5"/>
  <c r="U1258" i="5"/>
  <c r="R1283" i="5"/>
  <c r="L1283" i="5"/>
  <c r="K1284" i="5"/>
  <c r="F1284" i="5"/>
  <c r="R1294" i="5"/>
  <c r="P1294" i="5"/>
  <c r="I1294" i="5"/>
  <c r="C1294" i="5"/>
  <c r="K1294" i="5"/>
  <c r="T1294" i="5"/>
  <c r="R1310" i="5"/>
  <c r="S1310" i="5"/>
  <c r="K1310" i="5"/>
  <c r="D1310" i="5"/>
  <c r="P1310" i="5"/>
  <c r="H1310" i="5"/>
  <c r="M1310" i="5"/>
  <c r="R1314" i="5"/>
  <c r="M1314" i="5"/>
  <c r="C1314" i="5"/>
  <c r="S1314" i="5"/>
  <c r="E1314" i="5"/>
  <c r="U1314" i="5"/>
  <c r="R1334" i="5"/>
  <c r="P1334" i="5"/>
  <c r="E1334" i="5"/>
  <c r="K1334" i="5"/>
  <c r="S1334" i="5"/>
  <c r="R1338" i="5"/>
  <c r="T1338" i="5"/>
  <c r="M1338" i="5"/>
  <c r="E1338" i="5"/>
  <c r="O1338" i="5"/>
  <c r="D1338" i="5"/>
  <c r="K1338" i="5"/>
  <c r="R1342" i="5"/>
  <c r="U1342" i="5"/>
  <c r="T1342" i="5"/>
  <c r="M1342" i="5"/>
  <c r="E1342" i="5"/>
  <c r="O1342" i="5"/>
  <c r="D1342" i="5"/>
  <c r="K1342" i="5"/>
  <c r="T1372" i="5"/>
  <c r="J1372" i="5"/>
  <c r="Q1377" i="5"/>
  <c r="I1377" i="5"/>
  <c r="S1377" i="5"/>
  <c r="E1377" i="5"/>
  <c r="O1377" i="5"/>
  <c r="C1377" i="5"/>
  <c r="Q1391" i="5"/>
  <c r="G1391" i="5"/>
  <c r="M1391" i="5"/>
  <c r="E1391" i="5"/>
  <c r="U1391" i="5"/>
  <c r="L1391" i="5"/>
  <c r="C1391" i="5"/>
  <c r="S1391" i="5"/>
  <c r="N1156" i="5"/>
  <c r="J1165" i="5"/>
  <c r="T1165" i="5"/>
  <c r="N1181" i="5"/>
  <c r="K1186" i="5"/>
  <c r="U1186" i="5"/>
  <c r="K1234" i="5"/>
  <c r="U1234" i="5"/>
  <c r="H1242" i="5"/>
  <c r="O1242" i="5"/>
  <c r="U1242" i="5"/>
  <c r="K1266" i="5"/>
  <c r="U1266" i="5"/>
  <c r="H1274" i="5"/>
  <c r="O1274" i="5"/>
  <c r="U1274" i="5"/>
  <c r="H1278" i="5"/>
  <c r="O1278" i="5"/>
  <c r="U1278" i="5"/>
  <c r="K1282" i="5"/>
  <c r="U1282" i="5"/>
  <c r="R1319" i="5"/>
  <c r="L1319" i="5"/>
  <c r="R1326" i="5"/>
  <c r="P1326" i="5"/>
  <c r="I1326" i="5"/>
  <c r="C1326" i="5"/>
  <c r="K1326" i="5"/>
  <c r="T1326" i="5"/>
  <c r="R1347" i="5"/>
  <c r="L1347" i="5"/>
  <c r="D1347" i="5"/>
  <c r="R1358" i="5"/>
  <c r="S1358" i="5"/>
  <c r="K1358" i="5"/>
  <c r="D1358" i="5"/>
  <c r="P1358" i="5"/>
  <c r="I1358" i="5"/>
  <c r="C1358" i="5"/>
  <c r="O1358" i="5"/>
  <c r="R1363" i="5"/>
  <c r="L1363" i="5"/>
  <c r="G1363" i="5"/>
  <c r="D1363" i="5"/>
  <c r="P1390" i="5"/>
  <c r="Q1390" i="5"/>
  <c r="I1390" i="5"/>
  <c r="Q1408" i="5"/>
  <c r="L1408" i="5"/>
  <c r="G1408" i="5"/>
  <c r="D1408" i="5"/>
  <c r="O1407" i="5"/>
  <c r="Q1407" i="5"/>
  <c r="I1407" i="5"/>
  <c r="I1472" i="5"/>
  <c r="I1480" i="5"/>
  <c r="I1514" i="5"/>
  <c r="H1532" i="5"/>
  <c r="O1532" i="5"/>
  <c r="H1550" i="5"/>
  <c r="O1550" i="5"/>
  <c r="I1554" i="5"/>
  <c r="I1568" i="5"/>
  <c r="O1586" i="5"/>
  <c r="P1588" i="5"/>
  <c r="K1665" i="5"/>
  <c r="H1673" i="5"/>
  <c r="O1673" i="5"/>
  <c r="I1693" i="5"/>
  <c r="L1697" i="5"/>
  <c r="N1750" i="5"/>
  <c r="O1755" i="5"/>
  <c r="O1759" i="5"/>
  <c r="K1762" i="5"/>
  <c r="U1764" i="5"/>
  <c r="K1764" i="5"/>
  <c r="H1764" i="5"/>
  <c r="P1764" i="5"/>
  <c r="U1772" i="5"/>
  <c r="M1772" i="5"/>
  <c r="E1772" i="5"/>
  <c r="I1772" i="5"/>
  <c r="Q1774" i="5"/>
  <c r="C1774" i="5"/>
  <c r="K1781" i="5"/>
  <c r="O1781" i="5"/>
  <c r="E1781" i="5"/>
  <c r="U1786" i="5"/>
  <c r="M1786" i="5"/>
  <c r="H1786" i="5"/>
  <c r="Q1858" i="5"/>
  <c r="J1858" i="5"/>
  <c r="E1858" i="5"/>
  <c r="U1912" i="5"/>
  <c r="O1912" i="5"/>
  <c r="E1912" i="5"/>
  <c r="K1912" i="5"/>
  <c r="G1912" i="5"/>
  <c r="C1912" i="5"/>
  <c r="U1916" i="5"/>
  <c r="O1916" i="5"/>
  <c r="E1916" i="5"/>
  <c r="K1916" i="5"/>
  <c r="G1916" i="5"/>
  <c r="C1916" i="5"/>
  <c r="Q1919" i="5"/>
  <c r="L1919" i="5"/>
  <c r="E1919" i="5"/>
  <c r="J1940" i="5"/>
  <c r="U1940" i="5"/>
  <c r="K1318" i="5"/>
  <c r="U1318" i="5"/>
  <c r="H1322" i="5"/>
  <c r="O1322" i="5"/>
  <c r="U1322" i="5"/>
  <c r="H1346" i="5"/>
  <c r="S1346" i="5"/>
  <c r="H1354" i="5"/>
  <c r="O1354" i="5"/>
  <c r="U1354" i="5"/>
  <c r="P1362" i="5"/>
  <c r="S1364" i="5"/>
  <c r="I1371" i="5"/>
  <c r="O1373" i="5"/>
  <c r="E1374" i="5"/>
  <c r="N1374" i="5"/>
  <c r="G1375" i="5"/>
  <c r="Q1375" i="5"/>
  <c r="E1379" i="5"/>
  <c r="M1379" i="5"/>
  <c r="T1379" i="5"/>
  <c r="S1381" i="5"/>
  <c r="J1389" i="5"/>
  <c r="S1389" i="5"/>
  <c r="E1399" i="5"/>
  <c r="M1399" i="5"/>
  <c r="F1404" i="5"/>
  <c r="P1404" i="5"/>
  <c r="H1406" i="5"/>
  <c r="O1406" i="5"/>
  <c r="J1411" i="5"/>
  <c r="D1414" i="5"/>
  <c r="K1414" i="5"/>
  <c r="J1415" i="5"/>
  <c r="H1418" i="5"/>
  <c r="F1419" i="5"/>
  <c r="Q1419" i="5"/>
  <c r="G1420" i="5"/>
  <c r="D1422" i="5"/>
  <c r="K1422" i="5"/>
  <c r="K1423" i="5"/>
  <c r="G1424" i="5"/>
  <c r="N1425" i="5"/>
  <c r="Q1426" i="5"/>
  <c r="Q1428" i="5"/>
  <c r="Q1430" i="5"/>
  <c r="Q1432" i="5"/>
  <c r="Q1436" i="5"/>
  <c r="Q1440" i="5"/>
  <c r="Q1444" i="5"/>
  <c r="Q1448" i="5"/>
  <c r="Q1452" i="5"/>
  <c r="Q1456" i="5"/>
  <c r="F1459" i="5"/>
  <c r="G1468" i="5"/>
  <c r="Q1468" i="5"/>
  <c r="C1472" i="5"/>
  <c r="L1472" i="5"/>
  <c r="D1474" i="5"/>
  <c r="M1474" i="5"/>
  <c r="G1476" i="5"/>
  <c r="Q1476" i="5"/>
  <c r="C1480" i="5"/>
  <c r="L1480" i="5"/>
  <c r="G1482" i="5"/>
  <c r="M1488" i="5"/>
  <c r="K1489" i="5"/>
  <c r="G1490" i="5"/>
  <c r="M1492" i="5"/>
  <c r="K1493" i="5"/>
  <c r="G1494" i="5"/>
  <c r="M1496" i="5"/>
  <c r="K1497" i="5"/>
  <c r="G1498" i="5"/>
  <c r="M1500" i="5"/>
  <c r="K1501" i="5"/>
  <c r="G1502" i="5"/>
  <c r="M1504" i="5"/>
  <c r="K1505" i="5"/>
  <c r="H1506" i="5"/>
  <c r="K1507" i="5"/>
  <c r="D1508" i="5"/>
  <c r="O1508" i="5"/>
  <c r="H1510" i="5"/>
  <c r="I1512" i="5"/>
  <c r="C1514" i="5"/>
  <c r="M1514" i="5"/>
  <c r="K1515" i="5"/>
  <c r="D1516" i="5"/>
  <c r="O1516" i="5"/>
  <c r="N1517" i="5"/>
  <c r="G1518" i="5"/>
  <c r="F1519" i="5"/>
  <c r="Q1519" i="5"/>
  <c r="Q1520" i="5"/>
  <c r="E1521" i="5"/>
  <c r="E1522" i="5"/>
  <c r="M1522" i="5"/>
  <c r="D1524" i="5"/>
  <c r="O1524" i="5"/>
  <c r="M1526" i="5"/>
  <c r="E1527" i="5"/>
  <c r="N1527" i="5"/>
  <c r="G1528" i="5"/>
  <c r="C1532" i="5"/>
  <c r="I1532" i="5"/>
  <c r="P1532" i="5"/>
  <c r="H1534" i="5"/>
  <c r="O1534" i="5"/>
  <c r="D1536" i="5"/>
  <c r="O1536" i="5"/>
  <c r="I1538" i="5"/>
  <c r="H1540" i="5"/>
  <c r="M1542" i="5"/>
  <c r="L1546" i="5"/>
  <c r="D1548" i="5"/>
  <c r="K1548" i="5"/>
  <c r="C1550" i="5"/>
  <c r="I1550" i="5"/>
  <c r="P1550" i="5"/>
  <c r="H1552" i="5"/>
  <c r="C1554" i="5"/>
  <c r="M1554" i="5"/>
  <c r="M1556" i="5"/>
  <c r="H1564" i="5"/>
  <c r="O1564" i="5"/>
  <c r="E1566" i="5"/>
  <c r="M1566" i="5"/>
  <c r="C1568" i="5"/>
  <c r="M1568" i="5"/>
  <c r="J1570" i="5"/>
  <c r="O1572" i="5"/>
  <c r="D1573" i="5"/>
  <c r="D1574" i="5"/>
  <c r="D1575" i="5"/>
  <c r="F1578" i="5"/>
  <c r="N1579" i="5"/>
  <c r="F1580" i="5"/>
  <c r="D1586" i="5"/>
  <c r="P1586" i="5"/>
  <c r="I1587" i="5"/>
  <c r="D1588" i="5"/>
  <c r="D1592" i="5"/>
  <c r="F1593" i="5"/>
  <c r="F1595" i="5"/>
  <c r="L1596" i="5"/>
  <c r="H1597" i="5"/>
  <c r="D1598" i="5"/>
  <c r="N1601" i="5"/>
  <c r="D1608" i="5"/>
  <c r="F1609" i="5"/>
  <c r="F1611" i="5"/>
  <c r="L1612" i="5"/>
  <c r="H1613" i="5"/>
  <c r="D1614" i="5"/>
  <c r="H1616" i="5"/>
  <c r="J1617" i="5"/>
  <c r="L1620" i="5"/>
  <c r="J1627" i="5"/>
  <c r="D1628" i="5"/>
  <c r="D1630" i="5"/>
  <c r="H1632" i="5"/>
  <c r="J1633" i="5"/>
  <c r="L1636" i="5"/>
  <c r="J1643" i="5"/>
  <c r="H1646" i="5"/>
  <c r="F1651" i="5"/>
  <c r="D1652" i="5"/>
  <c r="J1653" i="5"/>
  <c r="D1654" i="5"/>
  <c r="F1657" i="5"/>
  <c r="D1658" i="5"/>
  <c r="H1659" i="5"/>
  <c r="O1659" i="5"/>
  <c r="G1660" i="5"/>
  <c r="L1663" i="5"/>
  <c r="G1664" i="5"/>
  <c r="C1665" i="5"/>
  <c r="L1665" i="5"/>
  <c r="E1667" i="5"/>
  <c r="G1670" i="5"/>
  <c r="I1671" i="5"/>
  <c r="M1672" i="5"/>
  <c r="C1673" i="5"/>
  <c r="I1673" i="5"/>
  <c r="P1673" i="5"/>
  <c r="H1675" i="5"/>
  <c r="O1675" i="5"/>
  <c r="G1676" i="5"/>
  <c r="D1677" i="5"/>
  <c r="M1677" i="5"/>
  <c r="Q1679" i="5"/>
  <c r="N1680" i="5"/>
  <c r="D1681" i="5"/>
  <c r="F1684" i="5"/>
  <c r="I1685" i="5"/>
  <c r="E1687" i="5"/>
  <c r="O1687" i="5"/>
  <c r="L1691" i="5"/>
  <c r="F1692" i="5"/>
  <c r="C1693" i="5"/>
  <c r="L1693" i="5"/>
  <c r="K1695" i="5"/>
  <c r="F1696" i="5"/>
  <c r="C1697" i="5"/>
  <c r="Q1697" i="5"/>
  <c r="H1705" i="5"/>
  <c r="K1707" i="5"/>
  <c r="K1709" i="5"/>
  <c r="K1711" i="5"/>
  <c r="K1713" i="5"/>
  <c r="K1715" i="5"/>
  <c r="K1717" i="5"/>
  <c r="E1718" i="5"/>
  <c r="E1719" i="5"/>
  <c r="P1719" i="5"/>
  <c r="I1721" i="5"/>
  <c r="K1723" i="5"/>
  <c r="F1725" i="5"/>
  <c r="P1727" i="5"/>
  <c r="P1737" i="5"/>
  <c r="L1738" i="5"/>
  <c r="P1743" i="5"/>
  <c r="L1749" i="5"/>
  <c r="C1750" i="5"/>
  <c r="O1750" i="5"/>
  <c r="F1751" i="5"/>
  <c r="E1752" i="5"/>
  <c r="M1752" i="5"/>
  <c r="E1755" i="5"/>
  <c r="Q1755" i="5"/>
  <c r="D1756" i="5"/>
  <c r="K1756" i="5"/>
  <c r="L1758" i="5"/>
  <c r="E1759" i="5"/>
  <c r="Q1759" i="5"/>
  <c r="D1760" i="5"/>
  <c r="K1760" i="5"/>
  <c r="C1762" i="5"/>
  <c r="L1762" i="5"/>
  <c r="O1763" i="5"/>
  <c r="C1764" i="5"/>
  <c r="I1764" i="5"/>
  <c r="C1772" i="5"/>
  <c r="K1772" i="5"/>
  <c r="G1774" i="5"/>
  <c r="K1775" i="5"/>
  <c r="F1775" i="5"/>
  <c r="Q1775" i="5"/>
  <c r="D1776" i="5"/>
  <c r="O1776" i="5"/>
  <c r="K1779" i="5"/>
  <c r="J1779" i="5"/>
  <c r="Q1779" i="5"/>
  <c r="H1784" i="5"/>
  <c r="K1785" i="5"/>
  <c r="O1785" i="5"/>
  <c r="C1786" i="5"/>
  <c r="H1788" i="5"/>
  <c r="I1796" i="5"/>
  <c r="I1800" i="5"/>
  <c r="I1804" i="5"/>
  <c r="I1808" i="5"/>
  <c r="O1869" i="5"/>
  <c r="K1869" i="5"/>
  <c r="E1869" i="5"/>
  <c r="Q1869" i="5"/>
  <c r="D1869" i="5"/>
  <c r="Q1872" i="5"/>
  <c r="O1872" i="5"/>
  <c r="J1872" i="5"/>
  <c r="E1872" i="5"/>
  <c r="U1875" i="5"/>
  <c r="M1875" i="5"/>
  <c r="E1875" i="5"/>
  <c r="K1875" i="5"/>
  <c r="D1875" i="5"/>
  <c r="P1875" i="5"/>
  <c r="I1875" i="5"/>
  <c r="C1875" i="5"/>
  <c r="M1912" i="5"/>
  <c r="M1916" i="5"/>
  <c r="N1935" i="5"/>
  <c r="P1935" i="5"/>
  <c r="F1935" i="5"/>
  <c r="J1980" i="5"/>
  <c r="G1980" i="5"/>
  <c r="J1983" i="5"/>
  <c r="F1983" i="5"/>
  <c r="N1983" i="5"/>
  <c r="O1985" i="5"/>
  <c r="H1985" i="5"/>
  <c r="D1985" i="5"/>
  <c r="L1985" i="5"/>
  <c r="P1985" i="5"/>
  <c r="K1346" i="5"/>
  <c r="U1346" i="5"/>
  <c r="U1362" i="5"/>
  <c r="F1374" i="5"/>
  <c r="Q1374" i="5"/>
  <c r="I1375" i="5"/>
  <c r="H1379" i="5"/>
  <c r="O1379" i="5"/>
  <c r="U1379" i="5"/>
  <c r="G1399" i="5"/>
  <c r="Q1399" i="5"/>
  <c r="J1404" i="5"/>
  <c r="S1404" i="5"/>
  <c r="E1414" i="5"/>
  <c r="M1414" i="5"/>
  <c r="N1415" i="5"/>
  <c r="K1418" i="5"/>
  <c r="J1419" i="5"/>
  <c r="I1420" i="5"/>
  <c r="E1422" i="5"/>
  <c r="M1422" i="5"/>
  <c r="U1423" i="5"/>
  <c r="Q1424" i="5"/>
  <c r="D1472" i="5"/>
  <c r="M1472" i="5"/>
  <c r="G1474" i="5"/>
  <c r="Q1474" i="5"/>
  <c r="D1480" i="5"/>
  <c r="M1480" i="5"/>
  <c r="K1482" i="5"/>
  <c r="I1490" i="5"/>
  <c r="I1494" i="5"/>
  <c r="I1498" i="5"/>
  <c r="I1502" i="5"/>
  <c r="M1506" i="5"/>
  <c r="H1508" i="5"/>
  <c r="I1510" i="5"/>
  <c r="D1514" i="5"/>
  <c r="O1514" i="5"/>
  <c r="H1516" i="5"/>
  <c r="H1518" i="5"/>
  <c r="J1519" i="5"/>
  <c r="J1521" i="5"/>
  <c r="H1522" i="5"/>
  <c r="O1522" i="5"/>
  <c r="H1524" i="5"/>
  <c r="F1527" i="5"/>
  <c r="U1527" i="5"/>
  <c r="L1528" i="5"/>
  <c r="D1532" i="5"/>
  <c r="K1532" i="5"/>
  <c r="H1536" i="5"/>
  <c r="M1540" i="5"/>
  <c r="E1548" i="5"/>
  <c r="M1548" i="5"/>
  <c r="D1550" i="5"/>
  <c r="K1550" i="5"/>
  <c r="I1552" i="5"/>
  <c r="D1554" i="5"/>
  <c r="O1554" i="5"/>
  <c r="H1566" i="5"/>
  <c r="O1566" i="5"/>
  <c r="D1568" i="5"/>
  <c r="O1568" i="5"/>
  <c r="O1570" i="5"/>
  <c r="P1572" i="5"/>
  <c r="I1573" i="5"/>
  <c r="O1574" i="5"/>
  <c r="J1578" i="5"/>
  <c r="O1580" i="5"/>
  <c r="F1586" i="5"/>
  <c r="N1587" i="5"/>
  <c r="F1588" i="5"/>
  <c r="L1592" i="5"/>
  <c r="H1593" i="5"/>
  <c r="N1597" i="5"/>
  <c r="L1608" i="5"/>
  <c r="H1609" i="5"/>
  <c r="N1613" i="5"/>
  <c r="L1616" i="5"/>
  <c r="H1628" i="5"/>
  <c r="L1632" i="5"/>
  <c r="J1651" i="5"/>
  <c r="H1654" i="5"/>
  <c r="J1657" i="5"/>
  <c r="M1658" i="5"/>
  <c r="M1664" i="5"/>
  <c r="E1665" i="5"/>
  <c r="M1665" i="5"/>
  <c r="K1667" i="5"/>
  <c r="Q1671" i="5"/>
  <c r="U1672" i="5"/>
  <c r="D1673" i="5"/>
  <c r="K1673" i="5"/>
  <c r="G1677" i="5"/>
  <c r="Q1677" i="5"/>
  <c r="I1681" i="5"/>
  <c r="Q1685" i="5"/>
  <c r="G1687" i="5"/>
  <c r="Q1687" i="5"/>
  <c r="N1692" i="5"/>
  <c r="D1693" i="5"/>
  <c r="M1693" i="5"/>
  <c r="Q1695" i="5"/>
  <c r="N1696" i="5"/>
  <c r="D1697" i="5"/>
  <c r="L1707" i="5"/>
  <c r="L1709" i="5"/>
  <c r="L1711" i="5"/>
  <c r="L1713" i="5"/>
  <c r="L1715" i="5"/>
  <c r="O1717" i="5"/>
  <c r="I1719" i="5"/>
  <c r="K1721" i="5"/>
  <c r="J1725" i="5"/>
  <c r="M1749" i="5"/>
  <c r="F1750" i="5"/>
  <c r="J1751" i="5"/>
  <c r="H1752" i="5"/>
  <c r="O1752" i="5"/>
  <c r="F1755" i="5"/>
  <c r="E1756" i="5"/>
  <c r="M1756" i="5"/>
  <c r="F1759" i="5"/>
  <c r="E1760" i="5"/>
  <c r="M1760" i="5"/>
  <c r="E1762" i="5"/>
  <c r="M1762" i="5"/>
  <c r="D1764" i="5"/>
  <c r="M1764" i="5"/>
  <c r="K1767" i="5"/>
  <c r="J1767" i="5"/>
  <c r="Q1767" i="5"/>
  <c r="K1771" i="5"/>
  <c r="F1771" i="5"/>
  <c r="Q1771" i="5"/>
  <c r="D1772" i="5"/>
  <c r="O1772" i="5"/>
  <c r="H1774" i="5"/>
  <c r="H1776" i="5"/>
  <c r="U1782" i="5"/>
  <c r="H1782" i="5"/>
  <c r="C1782" i="5"/>
  <c r="K1791" i="5"/>
  <c r="J1791" i="5"/>
  <c r="F1791" i="5"/>
  <c r="U1910" i="5"/>
  <c r="O1910" i="5"/>
  <c r="E1910" i="5"/>
  <c r="K1910" i="5"/>
  <c r="G1910" i="5"/>
  <c r="C1910" i="5"/>
  <c r="U1914" i="5"/>
  <c r="O1914" i="5"/>
  <c r="E1914" i="5"/>
  <c r="K1914" i="5"/>
  <c r="G1914" i="5"/>
  <c r="C1914" i="5"/>
  <c r="O1918" i="5"/>
  <c r="P1918" i="5"/>
  <c r="F1918" i="5"/>
  <c r="O1920" i="5"/>
  <c r="H1920" i="5"/>
  <c r="N1920" i="5"/>
  <c r="F1920" i="5"/>
  <c r="C1920" i="5"/>
  <c r="L1939" i="5"/>
  <c r="Q1939" i="5"/>
  <c r="K1939" i="5"/>
  <c r="D1939" i="5"/>
  <c r="J1374" i="5"/>
  <c r="T1374" i="5"/>
  <c r="K1399" i="5"/>
  <c r="H1414" i="5"/>
  <c r="O1414" i="5"/>
  <c r="H1422" i="5"/>
  <c r="O1422" i="5"/>
  <c r="G1472" i="5"/>
  <c r="G1480" i="5"/>
  <c r="O1482" i="5"/>
  <c r="M1490" i="5"/>
  <c r="M1494" i="5"/>
  <c r="M1498" i="5"/>
  <c r="M1502" i="5"/>
  <c r="I1508" i="5"/>
  <c r="H1514" i="5"/>
  <c r="I1516" i="5"/>
  <c r="K1521" i="5"/>
  <c r="I1524" i="5"/>
  <c r="J1527" i="5"/>
  <c r="E1532" i="5"/>
  <c r="M1532" i="5"/>
  <c r="I1536" i="5"/>
  <c r="H1548" i="5"/>
  <c r="O1548" i="5"/>
  <c r="E1550" i="5"/>
  <c r="M1550" i="5"/>
  <c r="H1554" i="5"/>
  <c r="H1568" i="5"/>
  <c r="O1578" i="5"/>
  <c r="P1580" i="5"/>
  <c r="J1586" i="5"/>
  <c r="O1588" i="5"/>
  <c r="N1593" i="5"/>
  <c r="N1609" i="5"/>
  <c r="L1628" i="5"/>
  <c r="G1665" i="5"/>
  <c r="L1667" i="5"/>
  <c r="E1673" i="5"/>
  <c r="M1673" i="5"/>
  <c r="L1681" i="5"/>
  <c r="G1693" i="5"/>
  <c r="I1697" i="5"/>
  <c r="K1719" i="5"/>
  <c r="Q1725" i="5"/>
  <c r="G1750" i="5"/>
  <c r="O1751" i="5"/>
  <c r="J1755" i="5"/>
  <c r="H1756" i="5"/>
  <c r="O1756" i="5"/>
  <c r="J1759" i="5"/>
  <c r="H1760" i="5"/>
  <c r="O1760" i="5"/>
  <c r="G1762" i="5"/>
  <c r="E1764" i="5"/>
  <c r="O1764" i="5"/>
  <c r="H1772" i="5"/>
  <c r="P1772" i="5"/>
  <c r="M1774" i="5"/>
  <c r="U1776" i="5"/>
  <c r="M1776" i="5"/>
  <c r="E1776" i="5"/>
  <c r="I1776" i="5"/>
  <c r="U1784" i="5"/>
  <c r="K1784" i="5"/>
  <c r="D1784" i="5"/>
  <c r="P1784" i="5"/>
  <c r="I1784" i="5"/>
  <c r="C1784" i="5"/>
  <c r="O1784" i="5"/>
  <c r="K1787" i="5"/>
  <c r="F1787" i="5"/>
  <c r="Q1787" i="5"/>
  <c r="E1787" i="5"/>
  <c r="U1788" i="5"/>
  <c r="M1788" i="5"/>
  <c r="E1788" i="5"/>
  <c r="K1788" i="5"/>
  <c r="D1788" i="5"/>
  <c r="O1788" i="5"/>
  <c r="U1796" i="5"/>
  <c r="H1796" i="5"/>
  <c r="O1796" i="5"/>
  <c r="D1796" i="5"/>
  <c r="U1800" i="5"/>
  <c r="H1800" i="5"/>
  <c r="O1800" i="5"/>
  <c r="D1800" i="5"/>
  <c r="U1804" i="5"/>
  <c r="H1804" i="5"/>
  <c r="O1804" i="5"/>
  <c r="D1804" i="5"/>
  <c r="U1808" i="5"/>
  <c r="H1808" i="5"/>
  <c r="O1808" i="5"/>
  <c r="D1808" i="5"/>
  <c r="O1868" i="5"/>
  <c r="E1868" i="5"/>
  <c r="O1934" i="5"/>
  <c r="P1934" i="5"/>
  <c r="F1934" i="5"/>
  <c r="N1936" i="5"/>
  <c r="H1936" i="5"/>
  <c r="H1768" i="5"/>
  <c r="O1768" i="5"/>
  <c r="Q1770" i="5"/>
  <c r="H1780" i="5"/>
  <c r="O1780" i="5"/>
  <c r="O1783" i="5"/>
  <c r="M1790" i="5"/>
  <c r="E1792" i="5"/>
  <c r="M1792" i="5"/>
  <c r="I1794" i="5"/>
  <c r="I1798" i="5"/>
  <c r="I1802" i="5"/>
  <c r="I1806" i="5"/>
  <c r="I1810" i="5"/>
  <c r="D1812" i="5"/>
  <c r="O1812" i="5"/>
  <c r="I1814" i="5"/>
  <c r="D1816" i="5"/>
  <c r="O1816" i="5"/>
  <c r="I1818" i="5"/>
  <c r="D1820" i="5"/>
  <c r="O1820" i="5"/>
  <c r="I1822" i="5"/>
  <c r="D1824" i="5"/>
  <c r="O1824" i="5"/>
  <c r="I1826" i="5"/>
  <c r="D1828" i="5"/>
  <c r="O1828" i="5"/>
  <c r="I1830" i="5"/>
  <c r="D1832" i="5"/>
  <c r="O1832" i="5"/>
  <c r="I1834" i="5"/>
  <c r="D1836" i="5"/>
  <c r="O1836" i="5"/>
  <c r="I1838" i="5"/>
  <c r="D1840" i="5"/>
  <c r="O1840" i="5"/>
  <c r="O1841" i="5"/>
  <c r="D1842" i="5"/>
  <c r="O1842" i="5"/>
  <c r="O1843" i="5"/>
  <c r="D1844" i="5"/>
  <c r="O1844" i="5"/>
  <c r="O1845" i="5"/>
  <c r="D1846" i="5"/>
  <c r="O1846" i="5"/>
  <c r="O1847" i="5"/>
  <c r="D1848" i="5"/>
  <c r="O1848" i="5"/>
  <c r="O1849" i="5"/>
  <c r="D1850" i="5"/>
  <c r="O1850" i="5"/>
  <c r="O1851" i="5"/>
  <c r="D1852" i="5"/>
  <c r="U1852" i="5"/>
  <c r="D1853" i="5"/>
  <c r="O1853" i="5"/>
  <c r="E1855" i="5"/>
  <c r="M1855" i="5"/>
  <c r="K1857" i="5"/>
  <c r="O1860" i="5"/>
  <c r="D1861" i="5"/>
  <c r="O1861" i="5"/>
  <c r="E1863" i="5"/>
  <c r="M1863" i="5"/>
  <c r="H1867" i="5"/>
  <c r="O1867" i="5"/>
  <c r="E1871" i="5"/>
  <c r="M1871" i="5"/>
  <c r="E1879" i="5"/>
  <c r="O1880" i="5"/>
  <c r="D1881" i="5"/>
  <c r="E1883" i="5"/>
  <c r="M1883" i="5"/>
  <c r="E1888" i="5"/>
  <c r="O1888" i="5"/>
  <c r="E1889" i="5"/>
  <c r="G1890" i="5"/>
  <c r="G1891" i="5"/>
  <c r="Q1891" i="5"/>
  <c r="E1892" i="5"/>
  <c r="O1892" i="5"/>
  <c r="K1894" i="5"/>
  <c r="E1896" i="5"/>
  <c r="O1896" i="5"/>
  <c r="E1897" i="5"/>
  <c r="G1898" i="5"/>
  <c r="G1899" i="5"/>
  <c r="Q1899" i="5"/>
  <c r="E1900" i="5"/>
  <c r="O1900" i="5"/>
  <c r="K1902" i="5"/>
  <c r="G1904" i="5"/>
  <c r="H1905" i="5"/>
  <c r="K1906" i="5"/>
  <c r="K1907" i="5"/>
  <c r="K1908" i="5"/>
  <c r="U1909" i="5"/>
  <c r="P1909" i="5"/>
  <c r="K1909" i="5"/>
  <c r="H1945" i="5"/>
  <c r="U1947" i="5"/>
  <c r="K1947" i="5"/>
  <c r="D1947" i="5"/>
  <c r="I1947" i="5"/>
  <c r="U1955" i="5"/>
  <c r="I1955" i="5"/>
  <c r="L1963" i="5"/>
  <c r="G1963" i="5"/>
  <c r="Q1963" i="5"/>
  <c r="U1965" i="5"/>
  <c r="I1965" i="5"/>
  <c r="D1965" i="5"/>
  <c r="O1965" i="5"/>
  <c r="U1987" i="5"/>
  <c r="O1987" i="5"/>
  <c r="I1987" i="5"/>
  <c r="D1987" i="5"/>
  <c r="M1987" i="5"/>
  <c r="H1987" i="5"/>
  <c r="C1987" i="5"/>
  <c r="P1987" i="5"/>
  <c r="K1987" i="5"/>
  <c r="E1987" i="5"/>
  <c r="H1792" i="5"/>
  <c r="O1792" i="5"/>
  <c r="H1812" i="5"/>
  <c r="H1816" i="5"/>
  <c r="H1820" i="5"/>
  <c r="H1824" i="5"/>
  <c r="H1828" i="5"/>
  <c r="H1832" i="5"/>
  <c r="H1836" i="5"/>
  <c r="H1840" i="5"/>
  <c r="H1842" i="5"/>
  <c r="H1844" i="5"/>
  <c r="H1855" i="5"/>
  <c r="O1855" i="5"/>
  <c r="H1863" i="5"/>
  <c r="O1863" i="5"/>
  <c r="H1883" i="5"/>
  <c r="O1883" i="5"/>
  <c r="K1890" i="5"/>
  <c r="K1891" i="5"/>
  <c r="K1898" i="5"/>
  <c r="K1899" i="5"/>
  <c r="K1904" i="5"/>
  <c r="K1905" i="5"/>
  <c r="U1911" i="5"/>
  <c r="P1911" i="5"/>
  <c r="E1911" i="5"/>
  <c r="M1911" i="5"/>
  <c r="U1913" i="5"/>
  <c r="P1913" i="5"/>
  <c r="E1913" i="5"/>
  <c r="M1913" i="5"/>
  <c r="U1915" i="5"/>
  <c r="P1915" i="5"/>
  <c r="E1915" i="5"/>
  <c r="M1915" i="5"/>
  <c r="P1917" i="5"/>
  <c r="F1917" i="5"/>
  <c r="Q1917" i="5"/>
  <c r="P1925" i="5"/>
  <c r="J1925" i="5"/>
  <c r="Q1925" i="5"/>
  <c r="P1929" i="5"/>
  <c r="L1929" i="5"/>
  <c r="D1929" i="5"/>
  <c r="N1929" i="5"/>
  <c r="O1932" i="5"/>
  <c r="N1932" i="5"/>
  <c r="P1933" i="5"/>
  <c r="F1933" i="5"/>
  <c r="Q1933" i="5"/>
  <c r="U1945" i="5"/>
  <c r="M1945" i="5"/>
  <c r="E1945" i="5"/>
  <c r="I1945" i="5"/>
  <c r="J1972" i="5"/>
  <c r="G1972" i="5"/>
  <c r="I1812" i="5"/>
  <c r="I1816" i="5"/>
  <c r="I1820" i="5"/>
  <c r="I1824" i="5"/>
  <c r="I1828" i="5"/>
  <c r="I1832" i="5"/>
  <c r="I1836" i="5"/>
  <c r="I1840" i="5"/>
  <c r="I1842" i="5"/>
  <c r="I1844" i="5"/>
  <c r="I1846" i="5"/>
  <c r="I1848" i="5"/>
  <c r="I1850" i="5"/>
  <c r="J1852" i="5"/>
  <c r="I1853" i="5"/>
  <c r="C1855" i="5"/>
  <c r="I1855" i="5"/>
  <c r="P1855" i="5"/>
  <c r="E1860" i="5"/>
  <c r="I1861" i="5"/>
  <c r="C1863" i="5"/>
  <c r="I1863" i="5"/>
  <c r="P1863" i="5"/>
  <c r="L1879" i="5"/>
  <c r="E1880" i="5"/>
  <c r="L1881" i="5"/>
  <c r="C1883" i="5"/>
  <c r="I1883" i="5"/>
  <c r="P1883" i="5"/>
  <c r="K1888" i="5"/>
  <c r="L1889" i="5"/>
  <c r="C1890" i="5"/>
  <c r="M1890" i="5"/>
  <c r="C1891" i="5"/>
  <c r="K1892" i="5"/>
  <c r="K1896" i="5"/>
  <c r="L1897" i="5"/>
  <c r="C1898" i="5"/>
  <c r="M1898" i="5"/>
  <c r="C1899" i="5"/>
  <c r="K1900" i="5"/>
  <c r="C1904" i="5"/>
  <c r="M1904" i="5"/>
  <c r="C1905" i="5"/>
  <c r="M1905" i="5"/>
  <c r="C1911" i="5"/>
  <c r="C1913" i="5"/>
  <c r="C1915" i="5"/>
  <c r="D1917" i="5"/>
  <c r="D1925" i="5"/>
  <c r="E1929" i="5"/>
  <c r="Q1929" i="5"/>
  <c r="C1932" i="5"/>
  <c r="D1933" i="5"/>
  <c r="M1941" i="5"/>
  <c r="L1941" i="5"/>
  <c r="G1944" i="5"/>
  <c r="C1945" i="5"/>
  <c r="K1945" i="5"/>
  <c r="G1948" i="5"/>
  <c r="U1959" i="5"/>
  <c r="K1959" i="5"/>
  <c r="D1959" i="5"/>
  <c r="P1959" i="5"/>
  <c r="I1959" i="5"/>
  <c r="M1959" i="5"/>
  <c r="E1959" i="5"/>
  <c r="J1976" i="5"/>
  <c r="G1976" i="5"/>
  <c r="J1921" i="5"/>
  <c r="N1928" i="5"/>
  <c r="K1949" i="5"/>
  <c r="K1967" i="5"/>
  <c r="K1968" i="5"/>
  <c r="G1970" i="5"/>
  <c r="G1974" i="5"/>
  <c r="G1978" i="5"/>
  <c r="I1981" i="5"/>
  <c r="Q1981" i="5"/>
  <c r="D1988" i="5"/>
  <c r="D1990" i="5"/>
  <c r="L1990" i="5"/>
  <c r="F1991" i="5"/>
  <c r="J1991" i="5"/>
  <c r="N1991" i="5"/>
  <c r="D1992" i="5"/>
  <c r="L1992" i="5"/>
  <c r="F1993" i="5"/>
  <c r="J1993" i="5"/>
  <c r="N1993" i="5"/>
  <c r="D1994" i="5"/>
  <c r="L1994" i="5"/>
  <c r="F1995" i="5"/>
  <c r="J1995" i="5"/>
  <c r="N1995" i="5"/>
  <c r="D1996" i="5"/>
  <c r="L1996" i="5"/>
  <c r="F1997" i="5"/>
  <c r="J1997" i="5"/>
  <c r="N1997" i="5"/>
  <c r="D1998" i="5"/>
  <c r="L1998" i="5"/>
  <c r="F1999" i="5"/>
  <c r="J1999" i="5"/>
  <c r="N1999" i="5"/>
  <c r="D2000" i="5"/>
  <c r="H2000" i="5"/>
  <c r="L2000" i="5"/>
  <c r="P2000" i="5"/>
  <c r="H1990" i="5"/>
  <c r="P1990" i="5"/>
  <c r="H1992" i="5"/>
  <c r="P1992" i="5"/>
  <c r="H1994" i="5"/>
  <c r="P1994" i="5"/>
  <c r="H1996" i="5"/>
  <c r="P1996" i="5"/>
  <c r="H1998" i="5"/>
  <c r="P1998" i="5"/>
  <c r="F2000" i="5"/>
  <c r="J2000" i="5"/>
  <c r="N2000" i="5"/>
  <c r="U1964" i="5"/>
  <c r="H1971" i="5"/>
  <c r="H1975" i="5"/>
  <c r="H1979" i="5"/>
  <c r="U1984" i="5"/>
  <c r="C1990" i="5"/>
  <c r="K1990" i="5"/>
  <c r="C1992" i="5"/>
  <c r="K1992" i="5"/>
  <c r="K1994" i="5"/>
  <c r="Q24" i="5"/>
  <c r="P42" i="5"/>
  <c r="K50" i="5"/>
  <c r="R142" i="5"/>
  <c r="S142" i="5"/>
  <c r="K142" i="5"/>
  <c r="C142" i="5"/>
  <c r="T142" i="5"/>
  <c r="L142" i="5"/>
  <c r="D142" i="5"/>
  <c r="L149" i="5"/>
  <c r="T161" i="5"/>
  <c r="K161" i="5"/>
  <c r="P161" i="5"/>
  <c r="Q171" i="5"/>
  <c r="P171" i="5"/>
  <c r="E171" i="5"/>
  <c r="T171" i="5"/>
  <c r="I171" i="5"/>
  <c r="L212" i="5"/>
  <c r="S227" i="5"/>
  <c r="T227" i="5"/>
  <c r="L227" i="5"/>
  <c r="D227" i="5"/>
  <c r="U227" i="5"/>
  <c r="M227" i="5"/>
  <c r="E227" i="5"/>
  <c r="R284" i="5"/>
  <c r="T284" i="5"/>
  <c r="O284" i="5"/>
  <c r="I284" i="5"/>
  <c r="D284" i="5"/>
  <c r="S284" i="5"/>
  <c r="M284" i="5"/>
  <c r="H284" i="5"/>
  <c r="C284" i="5"/>
  <c r="U284" i="5"/>
  <c r="P284" i="5"/>
  <c r="K284" i="5"/>
  <c r="E284" i="5"/>
  <c r="R819" i="5"/>
  <c r="T819" i="5"/>
  <c r="O819" i="5"/>
  <c r="I819" i="5"/>
  <c r="D819" i="5"/>
  <c r="S819" i="5"/>
  <c r="M819" i="5"/>
  <c r="H819" i="5"/>
  <c r="C819" i="5"/>
  <c r="U819" i="5"/>
  <c r="P819" i="5"/>
  <c r="K819" i="5"/>
  <c r="E819" i="5"/>
  <c r="L819" i="5"/>
  <c r="G819" i="5"/>
  <c r="Q819" i="5"/>
  <c r="T975" i="5"/>
  <c r="P975" i="5"/>
  <c r="F975" i="5"/>
  <c r="N975" i="5"/>
  <c r="C975" i="5"/>
  <c r="S975" i="5"/>
  <c r="H975" i="5"/>
  <c r="K975" i="5"/>
  <c r="S1004" i="5"/>
  <c r="K1004" i="5"/>
  <c r="E1004" i="5"/>
  <c r="Q1004" i="5"/>
  <c r="J1004" i="5"/>
  <c r="C1004" i="5"/>
  <c r="U1004" i="5"/>
  <c r="N1004" i="5"/>
  <c r="F1004" i="5"/>
  <c r="O1004" i="5"/>
  <c r="I1004" i="5"/>
  <c r="U24" i="5"/>
  <c r="C26" i="5"/>
  <c r="S26" i="5"/>
  <c r="G29" i="5"/>
  <c r="K34" i="5"/>
  <c r="G37" i="5"/>
  <c r="Q45" i="5"/>
  <c r="U48" i="5"/>
  <c r="C50" i="5"/>
  <c r="R54" i="5"/>
  <c r="S54" i="5"/>
  <c r="K54" i="5"/>
  <c r="C54" i="5"/>
  <c r="T54" i="5"/>
  <c r="L54" i="5"/>
  <c r="D54" i="5"/>
  <c r="R70" i="5"/>
  <c r="S70" i="5"/>
  <c r="K70" i="5"/>
  <c r="C70" i="5"/>
  <c r="T70" i="5"/>
  <c r="L70" i="5"/>
  <c r="D70" i="5"/>
  <c r="M85" i="5"/>
  <c r="R93" i="5"/>
  <c r="T93" i="5"/>
  <c r="O93" i="5"/>
  <c r="I93" i="5"/>
  <c r="D93" i="5"/>
  <c r="U93" i="5"/>
  <c r="P93" i="5"/>
  <c r="K93" i="5"/>
  <c r="E93" i="5"/>
  <c r="H22" i="5"/>
  <c r="P22" i="5"/>
  <c r="I24" i="5"/>
  <c r="H29" i="5"/>
  <c r="H30" i="5"/>
  <c r="P30" i="5"/>
  <c r="I32" i="5"/>
  <c r="C37" i="5"/>
  <c r="H38" i="5"/>
  <c r="P38" i="5"/>
  <c r="I40" i="5"/>
  <c r="Q44" i="5"/>
  <c r="H45" i="5"/>
  <c r="M45" i="5"/>
  <c r="S45" i="5"/>
  <c r="I48" i="5"/>
  <c r="D50" i="5"/>
  <c r="G53" i="5"/>
  <c r="Q53" i="5"/>
  <c r="G69" i="5"/>
  <c r="Q69" i="5"/>
  <c r="R77" i="5"/>
  <c r="T77" i="5"/>
  <c r="O77" i="5"/>
  <c r="I77" i="5"/>
  <c r="D77" i="5"/>
  <c r="U77" i="5"/>
  <c r="P77" i="5"/>
  <c r="K77" i="5"/>
  <c r="E77" i="5"/>
  <c r="L77" i="5"/>
  <c r="G85" i="5"/>
  <c r="M92" i="5"/>
  <c r="M93" i="5"/>
  <c r="R100" i="5"/>
  <c r="U100" i="5"/>
  <c r="E100" i="5"/>
  <c r="I100" i="5"/>
  <c r="L101" i="5"/>
  <c r="Q117" i="5"/>
  <c r="M124" i="5"/>
  <c r="C125" i="5"/>
  <c r="R126" i="5"/>
  <c r="S126" i="5"/>
  <c r="K126" i="5"/>
  <c r="C126" i="5"/>
  <c r="T126" i="5"/>
  <c r="L126" i="5"/>
  <c r="D126" i="5"/>
  <c r="P126" i="5"/>
  <c r="R132" i="5"/>
  <c r="U132" i="5"/>
  <c r="E132" i="5"/>
  <c r="I132" i="5"/>
  <c r="L133" i="5"/>
  <c r="H142" i="5"/>
  <c r="Q148" i="5"/>
  <c r="Q149" i="5"/>
  <c r="M156" i="5"/>
  <c r="R158" i="5"/>
  <c r="S158" i="5"/>
  <c r="K158" i="5"/>
  <c r="C158" i="5"/>
  <c r="T158" i="5"/>
  <c r="L158" i="5"/>
  <c r="D158" i="5"/>
  <c r="P158" i="5"/>
  <c r="R176" i="5"/>
  <c r="S176" i="5"/>
  <c r="M176" i="5"/>
  <c r="H176" i="5"/>
  <c r="C176" i="5"/>
  <c r="T176" i="5"/>
  <c r="O176" i="5"/>
  <c r="I176" i="5"/>
  <c r="D176" i="5"/>
  <c r="L184" i="5"/>
  <c r="S197" i="5"/>
  <c r="K197" i="5"/>
  <c r="D197" i="5"/>
  <c r="T197" i="5"/>
  <c r="N197" i="5"/>
  <c r="F197" i="5"/>
  <c r="O197" i="5"/>
  <c r="U198" i="5"/>
  <c r="O201" i="5"/>
  <c r="F201" i="5"/>
  <c r="K201" i="5"/>
  <c r="R204" i="5"/>
  <c r="T204" i="5"/>
  <c r="O204" i="5"/>
  <c r="I204" i="5"/>
  <c r="D204" i="5"/>
  <c r="U204" i="5"/>
  <c r="P204" i="5"/>
  <c r="K204" i="5"/>
  <c r="E204" i="5"/>
  <c r="L204" i="5"/>
  <c r="S211" i="5"/>
  <c r="T211" i="5"/>
  <c r="L211" i="5"/>
  <c r="D211" i="5"/>
  <c r="U211" i="5"/>
  <c r="M211" i="5"/>
  <c r="E211" i="5"/>
  <c r="G212" i="5"/>
  <c r="D219" i="5"/>
  <c r="G220" i="5"/>
  <c r="G221" i="5"/>
  <c r="R228" i="5"/>
  <c r="S228" i="5"/>
  <c r="M228" i="5"/>
  <c r="H228" i="5"/>
  <c r="C228" i="5"/>
  <c r="T228" i="5"/>
  <c r="O228" i="5"/>
  <c r="I228" i="5"/>
  <c r="D228" i="5"/>
  <c r="O233" i="5"/>
  <c r="F233" i="5"/>
  <c r="K233" i="5"/>
  <c r="S251" i="5"/>
  <c r="U251" i="5"/>
  <c r="M251" i="5"/>
  <c r="E251" i="5"/>
  <c r="T251" i="5"/>
  <c r="L251" i="5"/>
  <c r="D251" i="5"/>
  <c r="P251" i="5"/>
  <c r="H251" i="5"/>
  <c r="Q278" i="5"/>
  <c r="F278" i="5"/>
  <c r="U278" i="5"/>
  <c r="E278" i="5"/>
  <c r="M278" i="5"/>
  <c r="Q283" i="5"/>
  <c r="L284" i="5"/>
  <c r="J297" i="5"/>
  <c r="F297" i="5"/>
  <c r="N297" i="5"/>
  <c r="R306" i="5"/>
  <c r="I306" i="5"/>
  <c r="U306" i="5"/>
  <c r="E306" i="5"/>
  <c r="M306" i="5"/>
  <c r="I319" i="5"/>
  <c r="R344" i="5"/>
  <c r="T344" i="5"/>
  <c r="O344" i="5"/>
  <c r="I344" i="5"/>
  <c r="D344" i="5"/>
  <c r="S344" i="5"/>
  <c r="M344" i="5"/>
  <c r="H344" i="5"/>
  <c r="C344" i="5"/>
  <c r="U344" i="5"/>
  <c r="P344" i="5"/>
  <c r="K344" i="5"/>
  <c r="E344" i="5"/>
  <c r="I351" i="5"/>
  <c r="G352" i="5"/>
  <c r="L360" i="5"/>
  <c r="S375" i="5"/>
  <c r="U375" i="5"/>
  <c r="M375" i="5"/>
  <c r="E375" i="5"/>
  <c r="T375" i="5"/>
  <c r="L375" i="5"/>
  <c r="D375" i="5"/>
  <c r="P375" i="5"/>
  <c r="H375" i="5"/>
  <c r="G384" i="5"/>
  <c r="Q391" i="5"/>
  <c r="L392" i="5"/>
  <c r="C22" i="5"/>
  <c r="K22" i="5"/>
  <c r="G22" i="5" s="1"/>
  <c r="S22" i="5"/>
  <c r="M24" i="5"/>
  <c r="G25" i="5"/>
  <c r="L25" i="5"/>
  <c r="Q25" i="5"/>
  <c r="G26" i="5"/>
  <c r="O26" i="5"/>
  <c r="E28" i="5"/>
  <c r="U28" i="5"/>
  <c r="D29" i="5"/>
  <c r="I29" i="5"/>
  <c r="O29" i="5"/>
  <c r="T29" i="5"/>
  <c r="C30" i="5"/>
  <c r="K30" i="5"/>
  <c r="S30" i="5"/>
  <c r="M32" i="5"/>
  <c r="G33" i="5"/>
  <c r="L33" i="5"/>
  <c r="Q33" i="5"/>
  <c r="G34" i="5"/>
  <c r="O34" i="5"/>
  <c r="E36" i="5"/>
  <c r="U36" i="5"/>
  <c r="D37" i="5"/>
  <c r="I37" i="5"/>
  <c r="O37" i="5"/>
  <c r="T37" i="5"/>
  <c r="C38" i="5"/>
  <c r="K38" i="5"/>
  <c r="S38" i="5"/>
  <c r="M40" i="5"/>
  <c r="G41" i="5"/>
  <c r="L41" i="5"/>
  <c r="Q41" i="5"/>
  <c r="G42" i="5"/>
  <c r="O42" i="5"/>
  <c r="E44" i="5"/>
  <c r="U44" i="5"/>
  <c r="D45" i="5"/>
  <c r="I45" i="5"/>
  <c r="O45" i="5"/>
  <c r="T45" i="5"/>
  <c r="C46" i="5"/>
  <c r="K46" i="5"/>
  <c r="S46" i="5"/>
  <c r="M48" i="5"/>
  <c r="G49" i="5"/>
  <c r="L49" i="5"/>
  <c r="Q49" i="5"/>
  <c r="H50" i="5"/>
  <c r="H53" i="5"/>
  <c r="H54" i="5"/>
  <c r="C61" i="5"/>
  <c r="R62" i="5"/>
  <c r="S62" i="5"/>
  <c r="K62" i="5"/>
  <c r="C62" i="5"/>
  <c r="T62" i="5"/>
  <c r="L62" i="5"/>
  <c r="D62" i="5"/>
  <c r="P62" i="5"/>
  <c r="H69" i="5"/>
  <c r="H70" i="5"/>
  <c r="C77" i="5"/>
  <c r="M77" i="5"/>
  <c r="R78" i="5"/>
  <c r="S78" i="5"/>
  <c r="K78" i="5"/>
  <c r="C78" i="5"/>
  <c r="T78" i="5"/>
  <c r="L78" i="5"/>
  <c r="D78" i="5"/>
  <c r="P78" i="5"/>
  <c r="H85" i="5"/>
  <c r="S85" i="5"/>
  <c r="H86" i="5"/>
  <c r="G93" i="5"/>
  <c r="Q93" i="5"/>
  <c r="M100" i="5"/>
  <c r="C101" i="5"/>
  <c r="R102" i="5"/>
  <c r="S102" i="5"/>
  <c r="K102" i="5"/>
  <c r="C102" i="5"/>
  <c r="T102" i="5"/>
  <c r="L102" i="5"/>
  <c r="D102" i="5"/>
  <c r="P102" i="5"/>
  <c r="R108" i="5"/>
  <c r="U108" i="5"/>
  <c r="E108" i="5"/>
  <c r="I108" i="5"/>
  <c r="R109" i="5"/>
  <c r="T109" i="5"/>
  <c r="O109" i="5"/>
  <c r="I109" i="5"/>
  <c r="D109" i="5"/>
  <c r="U109" i="5"/>
  <c r="P109" i="5"/>
  <c r="K109" i="5"/>
  <c r="E109" i="5"/>
  <c r="L109" i="5"/>
  <c r="H117" i="5"/>
  <c r="G125" i="5"/>
  <c r="G126" i="5"/>
  <c r="M132" i="5"/>
  <c r="C133" i="5"/>
  <c r="R134" i="5"/>
  <c r="S134" i="5"/>
  <c r="K134" i="5"/>
  <c r="C134" i="5"/>
  <c r="T134" i="5"/>
  <c r="L134" i="5"/>
  <c r="D134" i="5"/>
  <c r="P134" i="5"/>
  <c r="R140" i="5"/>
  <c r="U140" i="5"/>
  <c r="E140" i="5"/>
  <c r="I140" i="5"/>
  <c r="R141" i="5"/>
  <c r="T141" i="5"/>
  <c r="O141" i="5"/>
  <c r="I141" i="5"/>
  <c r="D141" i="5"/>
  <c r="U141" i="5"/>
  <c r="P141" i="5"/>
  <c r="K141" i="5"/>
  <c r="E141" i="5"/>
  <c r="L141" i="5"/>
  <c r="O142" i="5"/>
  <c r="H149" i="5"/>
  <c r="G157" i="5"/>
  <c r="G158" i="5"/>
  <c r="U162" i="5"/>
  <c r="F162" i="5"/>
  <c r="K162" i="5"/>
  <c r="J165" i="5"/>
  <c r="Q166" i="5"/>
  <c r="J166" i="5"/>
  <c r="C166" i="5"/>
  <c r="S166" i="5"/>
  <c r="K166" i="5"/>
  <c r="E166" i="5"/>
  <c r="O166" i="5"/>
  <c r="N169" i="5"/>
  <c r="N171" i="5"/>
  <c r="E176" i="5"/>
  <c r="P176" i="5"/>
  <c r="R180" i="5"/>
  <c r="S180" i="5"/>
  <c r="M180" i="5"/>
  <c r="H180" i="5"/>
  <c r="C180" i="5"/>
  <c r="T180" i="5"/>
  <c r="O180" i="5"/>
  <c r="I180" i="5"/>
  <c r="D180" i="5"/>
  <c r="L180" i="5"/>
  <c r="T183" i="5"/>
  <c r="L183" i="5"/>
  <c r="E183" i="5"/>
  <c r="U183" i="5"/>
  <c r="N183" i="5"/>
  <c r="F183" i="5"/>
  <c r="P183" i="5"/>
  <c r="E184" i="5"/>
  <c r="G188" i="5"/>
  <c r="C197" i="5"/>
  <c r="P197" i="5"/>
  <c r="C201" i="5"/>
  <c r="S203" i="5"/>
  <c r="U203" i="5"/>
  <c r="M203" i="5"/>
  <c r="E203" i="5"/>
  <c r="P203" i="5"/>
  <c r="H203" i="5"/>
  <c r="Q203" i="5"/>
  <c r="C204" i="5"/>
  <c r="M204" i="5"/>
  <c r="N205" i="5"/>
  <c r="C205" i="5"/>
  <c r="O205" i="5"/>
  <c r="F205" i="5"/>
  <c r="H211" i="5"/>
  <c r="K212" i="5"/>
  <c r="U212" i="5"/>
  <c r="Q214" i="5"/>
  <c r="F214" i="5"/>
  <c r="M214" i="5"/>
  <c r="S217" i="5"/>
  <c r="H220" i="5"/>
  <c r="S220" i="5"/>
  <c r="P227" i="5"/>
  <c r="E228" i="5"/>
  <c r="P228" i="5"/>
  <c r="C233" i="5"/>
  <c r="S235" i="5"/>
  <c r="U235" i="5"/>
  <c r="M235" i="5"/>
  <c r="E235" i="5"/>
  <c r="P235" i="5"/>
  <c r="H235" i="5"/>
  <c r="Q235" i="5"/>
  <c r="C236" i="5"/>
  <c r="O249" i="5"/>
  <c r="F249" i="5"/>
  <c r="S249" i="5"/>
  <c r="C249" i="5"/>
  <c r="K249" i="5"/>
  <c r="I251" i="5"/>
  <c r="S267" i="5"/>
  <c r="U267" i="5"/>
  <c r="M267" i="5"/>
  <c r="E267" i="5"/>
  <c r="T267" i="5"/>
  <c r="L267" i="5"/>
  <c r="D267" i="5"/>
  <c r="P267" i="5"/>
  <c r="H267" i="5"/>
  <c r="R268" i="5"/>
  <c r="T268" i="5"/>
  <c r="O268" i="5"/>
  <c r="I268" i="5"/>
  <c r="D268" i="5"/>
  <c r="S268" i="5"/>
  <c r="M268" i="5"/>
  <c r="H268" i="5"/>
  <c r="C268" i="5"/>
  <c r="U268" i="5"/>
  <c r="P268" i="5"/>
  <c r="K268" i="5"/>
  <c r="E268" i="5"/>
  <c r="N278" i="5"/>
  <c r="Q284" i="5"/>
  <c r="R294" i="5"/>
  <c r="I294" i="5"/>
  <c r="U294" i="5"/>
  <c r="E294" i="5"/>
  <c r="M294" i="5"/>
  <c r="S299" i="5"/>
  <c r="U299" i="5"/>
  <c r="M299" i="5"/>
  <c r="E299" i="5"/>
  <c r="T299" i="5"/>
  <c r="L299" i="5"/>
  <c r="D299" i="5"/>
  <c r="P299" i="5"/>
  <c r="H299" i="5"/>
  <c r="R300" i="5"/>
  <c r="T300" i="5"/>
  <c r="O300" i="5"/>
  <c r="I300" i="5"/>
  <c r="D300" i="5"/>
  <c r="S300" i="5"/>
  <c r="M300" i="5"/>
  <c r="H300" i="5"/>
  <c r="C300" i="5"/>
  <c r="U300" i="5"/>
  <c r="P300" i="5"/>
  <c r="K300" i="5"/>
  <c r="E300" i="5"/>
  <c r="Q306" i="5"/>
  <c r="Q328" i="5"/>
  <c r="S335" i="5"/>
  <c r="U335" i="5"/>
  <c r="M335" i="5"/>
  <c r="E335" i="5"/>
  <c r="T335" i="5"/>
  <c r="L335" i="5"/>
  <c r="D335" i="5"/>
  <c r="P335" i="5"/>
  <c r="H335" i="5"/>
  <c r="R336" i="5"/>
  <c r="T336" i="5"/>
  <c r="O336" i="5"/>
  <c r="I336" i="5"/>
  <c r="D336" i="5"/>
  <c r="S336" i="5"/>
  <c r="M336" i="5"/>
  <c r="H336" i="5"/>
  <c r="C336" i="5"/>
  <c r="U336" i="5"/>
  <c r="P336" i="5"/>
  <c r="K336" i="5"/>
  <c r="E336" i="5"/>
  <c r="G344" i="5"/>
  <c r="S367" i="5"/>
  <c r="U367" i="5"/>
  <c r="M367" i="5"/>
  <c r="E367" i="5"/>
  <c r="T367" i="5"/>
  <c r="L367" i="5"/>
  <c r="D367" i="5"/>
  <c r="P367" i="5"/>
  <c r="H367" i="5"/>
  <c r="R368" i="5"/>
  <c r="T368" i="5"/>
  <c r="O368" i="5"/>
  <c r="I368" i="5"/>
  <c r="D368" i="5"/>
  <c r="S368" i="5"/>
  <c r="M368" i="5"/>
  <c r="H368" i="5"/>
  <c r="C368" i="5"/>
  <c r="U368" i="5"/>
  <c r="P368" i="5"/>
  <c r="K368" i="5"/>
  <c r="E368" i="5"/>
  <c r="I375" i="5"/>
  <c r="S419" i="5"/>
  <c r="T419" i="5"/>
  <c r="L419" i="5"/>
  <c r="D419" i="5"/>
  <c r="Q419" i="5"/>
  <c r="H419" i="5"/>
  <c r="P419" i="5"/>
  <c r="E419" i="5"/>
  <c r="U419" i="5"/>
  <c r="I419" i="5"/>
  <c r="S439" i="5"/>
  <c r="P439" i="5"/>
  <c r="H439" i="5"/>
  <c r="Q439" i="5"/>
  <c r="E439" i="5"/>
  <c r="M439" i="5"/>
  <c r="D439" i="5"/>
  <c r="T439" i="5"/>
  <c r="I439" i="5"/>
  <c r="R444" i="5"/>
  <c r="S444" i="5"/>
  <c r="M444" i="5"/>
  <c r="H444" i="5"/>
  <c r="C444" i="5"/>
  <c r="T444" i="5"/>
  <c r="L444" i="5"/>
  <c r="E444" i="5"/>
  <c r="Q444" i="5"/>
  <c r="K444" i="5"/>
  <c r="D444" i="5"/>
  <c r="U444" i="5"/>
  <c r="O444" i="5"/>
  <c r="G444" i="5"/>
  <c r="R454" i="5"/>
  <c r="I454" i="5"/>
  <c r="M454" i="5"/>
  <c r="E454" i="5"/>
  <c r="Q454" i="5"/>
  <c r="S483" i="5"/>
  <c r="T483" i="5"/>
  <c r="L483" i="5"/>
  <c r="D483" i="5"/>
  <c r="Q483" i="5"/>
  <c r="H483" i="5"/>
  <c r="P483" i="5"/>
  <c r="E483" i="5"/>
  <c r="U483" i="5"/>
  <c r="I483" i="5"/>
  <c r="S503" i="5"/>
  <c r="U503" i="5"/>
  <c r="M503" i="5"/>
  <c r="E503" i="5"/>
  <c r="P503" i="5"/>
  <c r="H503" i="5"/>
  <c r="I503" i="5"/>
  <c r="T503" i="5"/>
  <c r="D503" i="5"/>
  <c r="L503" i="5"/>
  <c r="R528" i="5"/>
  <c r="T528" i="5"/>
  <c r="O528" i="5"/>
  <c r="I528" i="5"/>
  <c r="D528" i="5"/>
  <c r="U528" i="5"/>
  <c r="P528" i="5"/>
  <c r="K528" i="5"/>
  <c r="E528" i="5"/>
  <c r="Q528" i="5"/>
  <c r="G528" i="5"/>
  <c r="M528" i="5"/>
  <c r="C528" i="5"/>
  <c r="S528" i="5"/>
  <c r="H528" i="5"/>
  <c r="S535" i="5"/>
  <c r="U535" i="5"/>
  <c r="M535" i="5"/>
  <c r="E535" i="5"/>
  <c r="P535" i="5"/>
  <c r="H535" i="5"/>
  <c r="I535" i="5"/>
  <c r="T535" i="5"/>
  <c r="D535" i="5"/>
  <c r="L535" i="5"/>
  <c r="Q574" i="5"/>
  <c r="F574" i="5"/>
  <c r="O574" i="5"/>
  <c r="E574" i="5"/>
  <c r="U574" i="5"/>
  <c r="J574" i="5"/>
  <c r="K574" i="5"/>
  <c r="R593" i="5"/>
  <c r="T593" i="5"/>
  <c r="L593" i="5"/>
  <c r="D593" i="5"/>
  <c r="S593" i="5"/>
  <c r="K593" i="5"/>
  <c r="C593" i="5"/>
  <c r="O593" i="5"/>
  <c r="G593" i="5"/>
  <c r="P593" i="5"/>
  <c r="H593" i="5"/>
  <c r="P34" i="5"/>
  <c r="R50" i="5"/>
  <c r="O50" i="5"/>
  <c r="G50" i="5"/>
  <c r="T50" i="5"/>
  <c r="R69" i="5"/>
  <c r="T69" i="5"/>
  <c r="O69" i="5"/>
  <c r="I69" i="5"/>
  <c r="D69" i="5"/>
  <c r="U69" i="5"/>
  <c r="P69" i="5"/>
  <c r="K69" i="5"/>
  <c r="E69" i="5"/>
  <c r="L85" i="5"/>
  <c r="R110" i="5"/>
  <c r="S110" i="5"/>
  <c r="K110" i="5"/>
  <c r="C110" i="5"/>
  <c r="T110" i="5"/>
  <c r="L110" i="5"/>
  <c r="D110" i="5"/>
  <c r="R116" i="5"/>
  <c r="U116" i="5"/>
  <c r="E116" i="5"/>
  <c r="I116" i="5"/>
  <c r="R149" i="5"/>
  <c r="T149" i="5"/>
  <c r="O149" i="5"/>
  <c r="I149" i="5"/>
  <c r="D149" i="5"/>
  <c r="U149" i="5"/>
  <c r="P149" i="5"/>
  <c r="K149" i="5"/>
  <c r="E149" i="5"/>
  <c r="P26" i="5"/>
  <c r="Q32" i="5"/>
  <c r="H34" i="5"/>
  <c r="Q48" i="5"/>
  <c r="R53" i="5"/>
  <c r="T53" i="5"/>
  <c r="O53" i="5"/>
  <c r="I53" i="5"/>
  <c r="D53" i="5"/>
  <c r="U53" i="5"/>
  <c r="P53" i="5"/>
  <c r="K53" i="5"/>
  <c r="E53" i="5"/>
  <c r="L53" i="5"/>
  <c r="L69" i="5"/>
  <c r="R84" i="5"/>
  <c r="U84" i="5"/>
  <c r="E84" i="5"/>
  <c r="I84" i="5"/>
  <c r="R117" i="5"/>
  <c r="T117" i="5"/>
  <c r="O117" i="5"/>
  <c r="I117" i="5"/>
  <c r="D117" i="5"/>
  <c r="U117" i="5"/>
  <c r="P117" i="5"/>
  <c r="K117" i="5"/>
  <c r="E117" i="5"/>
  <c r="P142" i="5"/>
  <c r="O165" i="5"/>
  <c r="U171" i="5"/>
  <c r="U179" i="5"/>
  <c r="L179" i="5"/>
  <c r="Q179" i="5"/>
  <c r="L220" i="5"/>
  <c r="O265" i="5"/>
  <c r="F265" i="5"/>
  <c r="S265" i="5"/>
  <c r="C265" i="5"/>
  <c r="K265" i="5"/>
  <c r="S327" i="5"/>
  <c r="U327" i="5"/>
  <c r="M327" i="5"/>
  <c r="E327" i="5"/>
  <c r="T327" i="5"/>
  <c r="L327" i="5"/>
  <c r="D327" i="5"/>
  <c r="P327" i="5"/>
  <c r="H327" i="5"/>
  <c r="R360" i="5"/>
  <c r="T360" i="5"/>
  <c r="O360" i="5"/>
  <c r="I360" i="5"/>
  <c r="D360" i="5"/>
  <c r="S360" i="5"/>
  <c r="M360" i="5"/>
  <c r="H360" i="5"/>
  <c r="C360" i="5"/>
  <c r="U360" i="5"/>
  <c r="P360" i="5"/>
  <c r="K360" i="5"/>
  <c r="E360" i="5"/>
  <c r="R392" i="5"/>
  <c r="T392" i="5"/>
  <c r="O392" i="5"/>
  <c r="I392" i="5"/>
  <c r="D392" i="5"/>
  <c r="S392" i="5"/>
  <c r="M392" i="5"/>
  <c r="H392" i="5"/>
  <c r="C392" i="5"/>
  <c r="U392" i="5"/>
  <c r="P392" i="5"/>
  <c r="K392" i="5"/>
  <c r="E392" i="5"/>
  <c r="S559" i="5"/>
  <c r="U559" i="5"/>
  <c r="M559" i="5"/>
  <c r="E559" i="5"/>
  <c r="T559" i="5"/>
  <c r="L559" i="5"/>
  <c r="D559" i="5"/>
  <c r="P559" i="5"/>
  <c r="H559" i="5"/>
  <c r="Q559" i="5"/>
  <c r="I559" i="5"/>
  <c r="U587" i="5"/>
  <c r="N587" i="5"/>
  <c r="F587" i="5"/>
  <c r="R671" i="5"/>
  <c r="T671" i="5"/>
  <c r="O671" i="5"/>
  <c r="I671" i="5"/>
  <c r="D671" i="5"/>
  <c r="S671" i="5"/>
  <c r="M671" i="5"/>
  <c r="H671" i="5"/>
  <c r="C671" i="5"/>
  <c r="U671" i="5"/>
  <c r="P671" i="5"/>
  <c r="K671" i="5"/>
  <c r="E671" i="5"/>
  <c r="L671" i="5"/>
  <c r="G671" i="5"/>
  <c r="Q671" i="5"/>
  <c r="Q939" i="5"/>
  <c r="O939" i="5"/>
  <c r="E939" i="5"/>
  <c r="N939" i="5"/>
  <c r="C939" i="5"/>
  <c r="S939" i="5"/>
  <c r="I939" i="5"/>
  <c r="U939" i="5"/>
  <c r="J939" i="5"/>
  <c r="R973" i="5"/>
  <c r="M973" i="5"/>
  <c r="E24" i="5"/>
  <c r="Q29" i="5"/>
  <c r="U32" i="5"/>
  <c r="S42" i="5"/>
  <c r="L45" i="5"/>
  <c r="M53" i="5"/>
  <c r="M69" i="5"/>
  <c r="M84" i="5"/>
  <c r="R92" i="5"/>
  <c r="U92" i="5"/>
  <c r="E92" i="5"/>
  <c r="I92" i="5"/>
  <c r="M116" i="5"/>
  <c r="C117" i="5"/>
  <c r="M117" i="5"/>
  <c r="R118" i="5"/>
  <c r="S118" i="5"/>
  <c r="K118" i="5"/>
  <c r="C118" i="5"/>
  <c r="T118" i="5"/>
  <c r="L118" i="5"/>
  <c r="D118" i="5"/>
  <c r="P118" i="5"/>
  <c r="R124" i="5"/>
  <c r="U124" i="5"/>
  <c r="E124" i="5"/>
  <c r="I124" i="5"/>
  <c r="R125" i="5"/>
  <c r="T125" i="5"/>
  <c r="O125" i="5"/>
  <c r="I125" i="5"/>
  <c r="D125" i="5"/>
  <c r="U125" i="5"/>
  <c r="P125" i="5"/>
  <c r="K125" i="5"/>
  <c r="E125" i="5"/>
  <c r="L125" i="5"/>
  <c r="G142" i="5"/>
  <c r="C149" i="5"/>
  <c r="M149" i="5"/>
  <c r="R150" i="5"/>
  <c r="S150" i="5"/>
  <c r="K150" i="5"/>
  <c r="C150" i="5"/>
  <c r="T150" i="5"/>
  <c r="L150" i="5"/>
  <c r="D150" i="5"/>
  <c r="P150" i="5"/>
  <c r="R156" i="5"/>
  <c r="U156" i="5"/>
  <c r="E156" i="5"/>
  <c r="I156" i="5"/>
  <c r="R157" i="5"/>
  <c r="T157" i="5"/>
  <c r="O157" i="5"/>
  <c r="I157" i="5"/>
  <c r="D157" i="5"/>
  <c r="U157" i="5"/>
  <c r="P157" i="5"/>
  <c r="K157" i="5"/>
  <c r="E157" i="5"/>
  <c r="L157" i="5"/>
  <c r="F161" i="5"/>
  <c r="C165" i="5"/>
  <c r="D171" i="5"/>
  <c r="F179" i="5"/>
  <c r="Q186" i="5"/>
  <c r="O186" i="5"/>
  <c r="E186" i="5"/>
  <c r="S186" i="5"/>
  <c r="I186" i="5"/>
  <c r="U186" i="5"/>
  <c r="R188" i="5"/>
  <c r="T188" i="5"/>
  <c r="O188" i="5"/>
  <c r="I188" i="5"/>
  <c r="D188" i="5"/>
  <c r="U188" i="5"/>
  <c r="P188" i="5"/>
  <c r="K188" i="5"/>
  <c r="E188" i="5"/>
  <c r="L188" i="5"/>
  <c r="U194" i="5"/>
  <c r="F194" i="5"/>
  <c r="K194" i="5"/>
  <c r="Q198" i="5"/>
  <c r="J198" i="5"/>
  <c r="C198" i="5"/>
  <c r="S198" i="5"/>
  <c r="K198" i="5"/>
  <c r="E198" i="5"/>
  <c r="O198" i="5"/>
  <c r="E212" i="5"/>
  <c r="S219" i="5"/>
  <c r="U219" i="5"/>
  <c r="M219" i="5"/>
  <c r="E219" i="5"/>
  <c r="P219" i="5"/>
  <c r="H219" i="5"/>
  <c r="Q219" i="5"/>
  <c r="C220" i="5"/>
  <c r="N221" i="5"/>
  <c r="C221" i="5"/>
  <c r="O221" i="5"/>
  <c r="F221" i="5"/>
  <c r="H227" i="5"/>
  <c r="Q230" i="5"/>
  <c r="F230" i="5"/>
  <c r="M230" i="5"/>
  <c r="Q262" i="5"/>
  <c r="F262" i="5"/>
  <c r="U262" i="5"/>
  <c r="E262" i="5"/>
  <c r="M262" i="5"/>
  <c r="N265" i="5"/>
  <c r="O281" i="5"/>
  <c r="F281" i="5"/>
  <c r="S281" i="5"/>
  <c r="C281" i="5"/>
  <c r="K281" i="5"/>
  <c r="G284" i="5"/>
  <c r="S319" i="5"/>
  <c r="U319" i="5"/>
  <c r="M319" i="5"/>
  <c r="E319" i="5"/>
  <c r="T319" i="5"/>
  <c r="L319" i="5"/>
  <c r="D319" i="5"/>
  <c r="P319" i="5"/>
  <c r="H319" i="5"/>
  <c r="R320" i="5"/>
  <c r="T320" i="5"/>
  <c r="O320" i="5"/>
  <c r="I320" i="5"/>
  <c r="D320" i="5"/>
  <c r="S320" i="5"/>
  <c r="M320" i="5"/>
  <c r="H320" i="5"/>
  <c r="C320" i="5"/>
  <c r="U320" i="5"/>
  <c r="P320" i="5"/>
  <c r="K320" i="5"/>
  <c r="E320" i="5"/>
  <c r="I327" i="5"/>
  <c r="S351" i="5"/>
  <c r="U351" i="5"/>
  <c r="M351" i="5"/>
  <c r="E351" i="5"/>
  <c r="T351" i="5"/>
  <c r="L351" i="5"/>
  <c r="D351" i="5"/>
  <c r="P351" i="5"/>
  <c r="H351" i="5"/>
  <c r="R352" i="5"/>
  <c r="T352" i="5"/>
  <c r="O352" i="5"/>
  <c r="I352" i="5"/>
  <c r="D352" i="5"/>
  <c r="S352" i="5"/>
  <c r="M352" i="5"/>
  <c r="H352" i="5"/>
  <c r="C352" i="5"/>
  <c r="U352" i="5"/>
  <c r="P352" i="5"/>
  <c r="K352" i="5"/>
  <c r="E352" i="5"/>
  <c r="G360" i="5"/>
  <c r="S383" i="5"/>
  <c r="U383" i="5"/>
  <c r="M383" i="5"/>
  <c r="E383" i="5"/>
  <c r="T383" i="5"/>
  <c r="L383" i="5"/>
  <c r="D383" i="5"/>
  <c r="P383" i="5"/>
  <c r="H383" i="5"/>
  <c r="R384" i="5"/>
  <c r="T384" i="5"/>
  <c r="O384" i="5"/>
  <c r="I384" i="5"/>
  <c r="D384" i="5"/>
  <c r="S384" i="5"/>
  <c r="M384" i="5"/>
  <c r="H384" i="5"/>
  <c r="C384" i="5"/>
  <c r="U384" i="5"/>
  <c r="P384" i="5"/>
  <c r="K384" i="5"/>
  <c r="E384" i="5"/>
  <c r="G392" i="5"/>
  <c r="S407" i="5"/>
  <c r="P407" i="5"/>
  <c r="H407" i="5"/>
  <c r="Q407" i="5"/>
  <c r="E407" i="5"/>
  <c r="M407" i="5"/>
  <c r="D407" i="5"/>
  <c r="T407" i="5"/>
  <c r="I407" i="5"/>
  <c r="R412" i="5"/>
  <c r="S412" i="5"/>
  <c r="M412" i="5"/>
  <c r="H412" i="5"/>
  <c r="C412" i="5"/>
  <c r="T412" i="5"/>
  <c r="L412" i="5"/>
  <c r="E412" i="5"/>
  <c r="Q412" i="5"/>
  <c r="K412" i="5"/>
  <c r="D412" i="5"/>
  <c r="U412" i="5"/>
  <c r="O412" i="5"/>
  <c r="G412" i="5"/>
  <c r="R422" i="5"/>
  <c r="I422" i="5"/>
  <c r="M422" i="5"/>
  <c r="E422" i="5"/>
  <c r="Q422" i="5"/>
  <c r="S451" i="5"/>
  <c r="T451" i="5"/>
  <c r="L451" i="5"/>
  <c r="D451" i="5"/>
  <c r="Q451" i="5"/>
  <c r="H451" i="5"/>
  <c r="P451" i="5"/>
  <c r="E451" i="5"/>
  <c r="U451" i="5"/>
  <c r="I451" i="5"/>
  <c r="S471" i="5"/>
  <c r="P471" i="5"/>
  <c r="H471" i="5"/>
  <c r="Q471" i="5"/>
  <c r="E471" i="5"/>
  <c r="M471" i="5"/>
  <c r="D471" i="5"/>
  <c r="T471" i="5"/>
  <c r="I471" i="5"/>
  <c r="R476" i="5"/>
  <c r="S476" i="5"/>
  <c r="M476" i="5"/>
  <c r="H476" i="5"/>
  <c r="C476" i="5"/>
  <c r="T476" i="5"/>
  <c r="L476" i="5"/>
  <c r="E476" i="5"/>
  <c r="Q476" i="5"/>
  <c r="K476" i="5"/>
  <c r="D476" i="5"/>
  <c r="U476" i="5"/>
  <c r="O476" i="5"/>
  <c r="G476" i="5"/>
  <c r="R486" i="5"/>
  <c r="I486" i="5"/>
  <c r="M486" i="5"/>
  <c r="E486" i="5"/>
  <c r="Q486" i="5"/>
  <c r="R502" i="5"/>
  <c r="U502" i="5"/>
  <c r="E502" i="5"/>
  <c r="I502" i="5"/>
  <c r="Q502" i="5"/>
  <c r="M502" i="5"/>
  <c r="R534" i="5"/>
  <c r="U534" i="5"/>
  <c r="E534" i="5"/>
  <c r="I534" i="5"/>
  <c r="Q534" i="5"/>
  <c r="M534" i="5"/>
  <c r="N594" i="5"/>
  <c r="O594" i="5"/>
  <c r="G594" i="5"/>
  <c r="R636" i="5"/>
  <c r="T636" i="5"/>
  <c r="O636" i="5"/>
  <c r="I636" i="5"/>
  <c r="D636" i="5"/>
  <c r="S636" i="5"/>
  <c r="M636" i="5"/>
  <c r="H636" i="5"/>
  <c r="C636" i="5"/>
  <c r="U636" i="5"/>
  <c r="P636" i="5"/>
  <c r="K636" i="5"/>
  <c r="E636" i="5"/>
  <c r="L636" i="5"/>
  <c r="G636" i="5"/>
  <c r="Q636" i="5"/>
  <c r="R652" i="5"/>
  <c r="T652" i="5"/>
  <c r="O652" i="5"/>
  <c r="I652" i="5"/>
  <c r="D652" i="5"/>
  <c r="S652" i="5"/>
  <c r="M652" i="5"/>
  <c r="H652" i="5"/>
  <c r="C652" i="5"/>
  <c r="U652" i="5"/>
  <c r="P652" i="5"/>
  <c r="K652" i="5"/>
  <c r="E652" i="5"/>
  <c r="L652" i="5"/>
  <c r="G652" i="5"/>
  <c r="Q652" i="5"/>
  <c r="U706" i="5"/>
  <c r="Q706" i="5"/>
  <c r="F706" i="5"/>
  <c r="L706" i="5"/>
  <c r="N738" i="5"/>
  <c r="I738" i="5"/>
  <c r="Q738" i="5"/>
  <c r="H26" i="5"/>
  <c r="Q40" i="5"/>
  <c r="H42" i="5"/>
  <c r="R52" i="5"/>
  <c r="U52" i="5"/>
  <c r="E52" i="5"/>
  <c r="I52" i="5"/>
  <c r="R68" i="5"/>
  <c r="U68" i="5"/>
  <c r="E68" i="5"/>
  <c r="I68" i="5"/>
  <c r="R85" i="5"/>
  <c r="T85" i="5"/>
  <c r="O85" i="5"/>
  <c r="I85" i="5"/>
  <c r="D85" i="5"/>
  <c r="U85" i="5"/>
  <c r="P85" i="5"/>
  <c r="K85" i="5"/>
  <c r="E85" i="5"/>
  <c r="P110" i="5"/>
  <c r="L117" i="5"/>
  <c r="R148" i="5"/>
  <c r="U148" i="5"/>
  <c r="E148" i="5"/>
  <c r="I148" i="5"/>
  <c r="S165" i="5"/>
  <c r="K165" i="5"/>
  <c r="D165" i="5"/>
  <c r="T165" i="5"/>
  <c r="N165" i="5"/>
  <c r="F165" i="5"/>
  <c r="P169" i="5"/>
  <c r="O169" i="5"/>
  <c r="D169" i="5"/>
  <c r="S169" i="5"/>
  <c r="H169" i="5"/>
  <c r="T169" i="5"/>
  <c r="R212" i="5"/>
  <c r="S212" i="5"/>
  <c r="M212" i="5"/>
  <c r="H212" i="5"/>
  <c r="C212" i="5"/>
  <c r="T212" i="5"/>
  <c r="O212" i="5"/>
  <c r="I212" i="5"/>
  <c r="D212" i="5"/>
  <c r="O217" i="5"/>
  <c r="F217" i="5"/>
  <c r="K217" i="5"/>
  <c r="R220" i="5"/>
  <c r="T220" i="5"/>
  <c r="O220" i="5"/>
  <c r="I220" i="5"/>
  <c r="D220" i="5"/>
  <c r="U220" i="5"/>
  <c r="P220" i="5"/>
  <c r="K220" i="5"/>
  <c r="E220" i="5"/>
  <c r="Q227" i="5"/>
  <c r="Q246" i="5"/>
  <c r="F246" i="5"/>
  <c r="U246" i="5"/>
  <c r="E246" i="5"/>
  <c r="M246" i="5"/>
  <c r="S283" i="5"/>
  <c r="U283" i="5"/>
  <c r="M283" i="5"/>
  <c r="E283" i="5"/>
  <c r="T283" i="5"/>
  <c r="L283" i="5"/>
  <c r="D283" i="5"/>
  <c r="P283" i="5"/>
  <c r="H283" i="5"/>
  <c r="R328" i="5"/>
  <c r="T328" i="5"/>
  <c r="O328" i="5"/>
  <c r="I328" i="5"/>
  <c r="D328" i="5"/>
  <c r="S328" i="5"/>
  <c r="M328" i="5"/>
  <c r="H328" i="5"/>
  <c r="C328" i="5"/>
  <c r="U328" i="5"/>
  <c r="P328" i="5"/>
  <c r="K328" i="5"/>
  <c r="E328" i="5"/>
  <c r="S359" i="5"/>
  <c r="U359" i="5"/>
  <c r="M359" i="5"/>
  <c r="E359" i="5"/>
  <c r="T359" i="5"/>
  <c r="L359" i="5"/>
  <c r="D359" i="5"/>
  <c r="P359" i="5"/>
  <c r="H359" i="5"/>
  <c r="S391" i="5"/>
  <c r="U391" i="5"/>
  <c r="M391" i="5"/>
  <c r="E391" i="5"/>
  <c r="T391" i="5"/>
  <c r="L391" i="5"/>
  <c r="D391" i="5"/>
  <c r="P391" i="5"/>
  <c r="H391" i="5"/>
  <c r="R456" i="5"/>
  <c r="U456" i="5"/>
  <c r="P456" i="5"/>
  <c r="K456" i="5"/>
  <c r="E456" i="5"/>
  <c r="S456" i="5"/>
  <c r="L456" i="5"/>
  <c r="D456" i="5"/>
  <c r="Q456" i="5"/>
  <c r="I456" i="5"/>
  <c r="C456" i="5"/>
  <c r="T456" i="5"/>
  <c r="M456" i="5"/>
  <c r="G456" i="5"/>
  <c r="R624" i="5"/>
  <c r="T624" i="5"/>
  <c r="O624" i="5"/>
  <c r="I624" i="5"/>
  <c r="D624" i="5"/>
  <c r="S624" i="5"/>
  <c r="M624" i="5"/>
  <c r="H624" i="5"/>
  <c r="C624" i="5"/>
  <c r="U624" i="5"/>
  <c r="P624" i="5"/>
  <c r="K624" i="5"/>
  <c r="E624" i="5"/>
  <c r="L624" i="5"/>
  <c r="G624" i="5"/>
  <c r="Q624" i="5"/>
  <c r="K26" i="5"/>
  <c r="L29" i="5"/>
  <c r="E32" i="5"/>
  <c r="C34" i="5"/>
  <c r="S34" i="5"/>
  <c r="L37" i="5"/>
  <c r="Q37" i="5"/>
  <c r="E40" i="5"/>
  <c r="U40" i="5"/>
  <c r="C42" i="5"/>
  <c r="K42" i="5"/>
  <c r="G45" i="5"/>
  <c r="E48" i="5"/>
  <c r="L50" i="5"/>
  <c r="C53" i="5"/>
  <c r="P54" i="5"/>
  <c r="M68" i="5"/>
  <c r="C69" i="5"/>
  <c r="P70" i="5"/>
  <c r="R86" i="5"/>
  <c r="S86" i="5"/>
  <c r="K86" i="5"/>
  <c r="C86" i="5"/>
  <c r="T86" i="5"/>
  <c r="L86" i="5"/>
  <c r="D86" i="5"/>
  <c r="L93" i="5"/>
  <c r="G110" i="5"/>
  <c r="D26" i="5"/>
  <c r="L26" i="5"/>
  <c r="T26" i="5"/>
  <c r="Q28" i="5"/>
  <c r="C29" i="5"/>
  <c r="M29" i="5"/>
  <c r="S29" i="5"/>
  <c r="D34" i="5"/>
  <c r="L34" i="5"/>
  <c r="T34" i="5"/>
  <c r="Q36" i="5"/>
  <c r="H37" i="5"/>
  <c r="M37" i="5"/>
  <c r="S37" i="5"/>
  <c r="D42" i="5"/>
  <c r="L42" i="5"/>
  <c r="T42" i="5"/>
  <c r="C45" i="5"/>
  <c r="H46" i="5"/>
  <c r="P46" i="5"/>
  <c r="P50" i="5"/>
  <c r="Q52" i="5"/>
  <c r="G54" i="5"/>
  <c r="R60" i="5"/>
  <c r="U60" i="5"/>
  <c r="E60" i="5"/>
  <c r="I60" i="5"/>
  <c r="R61" i="5"/>
  <c r="T61" i="5"/>
  <c r="O61" i="5"/>
  <c r="I61" i="5"/>
  <c r="D61" i="5"/>
  <c r="U61" i="5"/>
  <c r="P61" i="5"/>
  <c r="K61" i="5"/>
  <c r="E61" i="5"/>
  <c r="L61" i="5"/>
  <c r="Q68" i="5"/>
  <c r="G70" i="5"/>
  <c r="R76" i="5"/>
  <c r="U76" i="5"/>
  <c r="E76" i="5"/>
  <c r="I76" i="5"/>
  <c r="Q84" i="5"/>
  <c r="Q85" i="5"/>
  <c r="G86" i="5"/>
  <c r="C93" i="5"/>
  <c r="R94" i="5"/>
  <c r="S94" i="5"/>
  <c r="K94" i="5"/>
  <c r="C94" i="5"/>
  <c r="T94" i="5"/>
  <c r="L94" i="5"/>
  <c r="D94" i="5"/>
  <c r="P94" i="5"/>
  <c r="R101" i="5"/>
  <c r="T101" i="5"/>
  <c r="O101" i="5"/>
  <c r="I101" i="5"/>
  <c r="D101" i="5"/>
  <c r="U101" i="5"/>
  <c r="P101" i="5"/>
  <c r="K101" i="5"/>
  <c r="E101" i="5"/>
  <c r="H110" i="5"/>
  <c r="G117" i="5"/>
  <c r="G118" i="5"/>
  <c r="M125" i="5"/>
  <c r="R133" i="5"/>
  <c r="T133" i="5"/>
  <c r="O133" i="5"/>
  <c r="I133" i="5"/>
  <c r="D133" i="5"/>
  <c r="U133" i="5"/>
  <c r="P133" i="5"/>
  <c r="K133" i="5"/>
  <c r="E133" i="5"/>
  <c r="G149" i="5"/>
  <c r="G150" i="5"/>
  <c r="C157" i="5"/>
  <c r="M157" i="5"/>
  <c r="H165" i="5"/>
  <c r="J169" i="5"/>
  <c r="J171" i="5"/>
  <c r="L176" i="5"/>
  <c r="R184" i="5"/>
  <c r="S184" i="5"/>
  <c r="M184" i="5"/>
  <c r="H184" i="5"/>
  <c r="C184" i="5"/>
  <c r="T184" i="5"/>
  <c r="O184" i="5"/>
  <c r="I184" i="5"/>
  <c r="D184" i="5"/>
  <c r="C186" i="5"/>
  <c r="C188" i="5"/>
  <c r="M188" i="5"/>
  <c r="T193" i="5"/>
  <c r="K193" i="5"/>
  <c r="P193" i="5"/>
  <c r="F198" i="5"/>
  <c r="Q211" i="5"/>
  <c r="Q212" i="5"/>
  <c r="N217" i="5"/>
  <c r="T219" i="5"/>
  <c r="Q220" i="5"/>
  <c r="I227" i="5"/>
  <c r="L228" i="5"/>
  <c r="E230" i="5"/>
  <c r="R236" i="5"/>
  <c r="T236" i="5"/>
  <c r="O236" i="5"/>
  <c r="I236" i="5"/>
  <c r="D236" i="5"/>
  <c r="S236" i="5"/>
  <c r="U236" i="5"/>
  <c r="P236" i="5"/>
  <c r="K236" i="5"/>
  <c r="E236" i="5"/>
  <c r="L236" i="5"/>
  <c r="R252" i="5"/>
  <c r="T252" i="5"/>
  <c r="O252" i="5"/>
  <c r="I252" i="5"/>
  <c r="D252" i="5"/>
  <c r="S252" i="5"/>
  <c r="M252" i="5"/>
  <c r="H252" i="5"/>
  <c r="C252" i="5"/>
  <c r="U252" i="5"/>
  <c r="P252" i="5"/>
  <c r="K252" i="5"/>
  <c r="E252" i="5"/>
  <c r="G320" i="5"/>
  <c r="L328" i="5"/>
  <c r="S343" i="5"/>
  <c r="U343" i="5"/>
  <c r="M343" i="5"/>
  <c r="E343" i="5"/>
  <c r="T343" i="5"/>
  <c r="L343" i="5"/>
  <c r="D343" i="5"/>
  <c r="P343" i="5"/>
  <c r="H343" i="5"/>
  <c r="Q359" i="5"/>
  <c r="R376" i="5"/>
  <c r="T376" i="5"/>
  <c r="O376" i="5"/>
  <c r="I376" i="5"/>
  <c r="D376" i="5"/>
  <c r="S376" i="5"/>
  <c r="M376" i="5"/>
  <c r="H376" i="5"/>
  <c r="C376" i="5"/>
  <c r="U376" i="5"/>
  <c r="P376" i="5"/>
  <c r="K376" i="5"/>
  <c r="E376" i="5"/>
  <c r="I383" i="5"/>
  <c r="L407" i="5"/>
  <c r="I412" i="5"/>
  <c r="U422" i="5"/>
  <c r="R424" i="5"/>
  <c r="U424" i="5"/>
  <c r="P424" i="5"/>
  <c r="K424" i="5"/>
  <c r="E424" i="5"/>
  <c r="S424" i="5"/>
  <c r="L424" i="5"/>
  <c r="D424" i="5"/>
  <c r="Q424" i="5"/>
  <c r="I424" i="5"/>
  <c r="C424" i="5"/>
  <c r="T424" i="5"/>
  <c r="M424" i="5"/>
  <c r="G424" i="5"/>
  <c r="M451" i="5"/>
  <c r="O456" i="5"/>
  <c r="L471" i="5"/>
  <c r="I476" i="5"/>
  <c r="U486" i="5"/>
  <c r="R488" i="5"/>
  <c r="U488" i="5"/>
  <c r="P488" i="5"/>
  <c r="K488" i="5"/>
  <c r="E488" i="5"/>
  <c r="S488" i="5"/>
  <c r="L488" i="5"/>
  <c r="D488" i="5"/>
  <c r="Q488" i="5"/>
  <c r="I488" i="5"/>
  <c r="C488" i="5"/>
  <c r="T488" i="5"/>
  <c r="M488" i="5"/>
  <c r="G488" i="5"/>
  <c r="R560" i="5"/>
  <c r="T560" i="5"/>
  <c r="O560" i="5"/>
  <c r="I560" i="5"/>
  <c r="D560" i="5"/>
  <c r="S560" i="5"/>
  <c r="M560" i="5"/>
  <c r="H560" i="5"/>
  <c r="C560" i="5"/>
  <c r="U560" i="5"/>
  <c r="P560" i="5"/>
  <c r="K560" i="5"/>
  <c r="E560" i="5"/>
  <c r="L560" i="5"/>
  <c r="G560" i="5"/>
  <c r="Q560" i="5"/>
  <c r="S578" i="5"/>
  <c r="K578" i="5"/>
  <c r="E578" i="5"/>
  <c r="Q578" i="5"/>
  <c r="J578" i="5"/>
  <c r="C578" i="5"/>
  <c r="U578" i="5"/>
  <c r="N578" i="5"/>
  <c r="F578" i="5"/>
  <c r="O578" i="5"/>
  <c r="I578" i="5"/>
  <c r="Q56" i="5"/>
  <c r="H58" i="5"/>
  <c r="P58" i="5"/>
  <c r="Q64" i="5"/>
  <c r="H66" i="5"/>
  <c r="P66" i="5"/>
  <c r="Q72" i="5"/>
  <c r="H74" i="5"/>
  <c r="P74" i="5"/>
  <c r="Q80" i="5"/>
  <c r="H82" i="5"/>
  <c r="P82" i="5"/>
  <c r="Q88" i="5"/>
  <c r="S89" i="5"/>
  <c r="H90" i="5"/>
  <c r="P90" i="5"/>
  <c r="Q96" i="5"/>
  <c r="C97" i="5"/>
  <c r="H97" i="5"/>
  <c r="M97" i="5"/>
  <c r="S97" i="5"/>
  <c r="H98" i="5"/>
  <c r="P98" i="5"/>
  <c r="Q104" i="5"/>
  <c r="C105" i="5"/>
  <c r="H105" i="5"/>
  <c r="M105" i="5"/>
  <c r="S105" i="5"/>
  <c r="H106" i="5"/>
  <c r="P106" i="5"/>
  <c r="Q112" i="5"/>
  <c r="C113" i="5"/>
  <c r="H113" i="5"/>
  <c r="M113" i="5"/>
  <c r="S113" i="5"/>
  <c r="H114" i="5"/>
  <c r="P114" i="5"/>
  <c r="Q120" i="5"/>
  <c r="C121" i="5"/>
  <c r="H121" i="5"/>
  <c r="M121" i="5"/>
  <c r="S121" i="5"/>
  <c r="H122" i="5"/>
  <c r="P122" i="5"/>
  <c r="Q128" i="5"/>
  <c r="C129" i="5"/>
  <c r="H129" i="5"/>
  <c r="M129" i="5"/>
  <c r="S129" i="5"/>
  <c r="H130" i="5"/>
  <c r="P130" i="5"/>
  <c r="Q136" i="5"/>
  <c r="C137" i="5"/>
  <c r="H137" i="5"/>
  <c r="M137" i="5"/>
  <c r="S137" i="5"/>
  <c r="H138" i="5"/>
  <c r="P138" i="5"/>
  <c r="Q144" i="5"/>
  <c r="C145" i="5"/>
  <c r="H145" i="5"/>
  <c r="M145" i="5"/>
  <c r="S145" i="5"/>
  <c r="H146" i="5"/>
  <c r="P146" i="5"/>
  <c r="Q152" i="5"/>
  <c r="C153" i="5"/>
  <c r="H153" i="5"/>
  <c r="M153" i="5"/>
  <c r="S153" i="5"/>
  <c r="H154" i="5"/>
  <c r="P154" i="5"/>
  <c r="G160" i="5"/>
  <c r="L160" i="5"/>
  <c r="Q160" i="5"/>
  <c r="F163" i="5"/>
  <c r="G164" i="5"/>
  <c r="L164" i="5"/>
  <c r="Q164" i="5"/>
  <c r="D167" i="5"/>
  <c r="J167" i="5"/>
  <c r="Q167" i="5"/>
  <c r="G168" i="5"/>
  <c r="L168" i="5"/>
  <c r="Q168" i="5"/>
  <c r="C170" i="5"/>
  <c r="N170" i="5"/>
  <c r="C172" i="5"/>
  <c r="H172" i="5"/>
  <c r="M172" i="5"/>
  <c r="S172" i="5"/>
  <c r="F177" i="5"/>
  <c r="C181" i="5"/>
  <c r="J181" i="5"/>
  <c r="P181" i="5"/>
  <c r="I182" i="5"/>
  <c r="C185" i="5"/>
  <c r="N185" i="5"/>
  <c r="D187" i="5"/>
  <c r="N187" i="5"/>
  <c r="G192" i="5"/>
  <c r="L192" i="5"/>
  <c r="Q192" i="5"/>
  <c r="F195" i="5"/>
  <c r="G196" i="5"/>
  <c r="L196" i="5"/>
  <c r="Q196" i="5"/>
  <c r="D199" i="5"/>
  <c r="J199" i="5"/>
  <c r="Q199" i="5"/>
  <c r="G200" i="5"/>
  <c r="L200" i="5"/>
  <c r="Q200" i="5"/>
  <c r="I206" i="5"/>
  <c r="D207" i="5"/>
  <c r="L207" i="5"/>
  <c r="T207" i="5"/>
  <c r="C208" i="5"/>
  <c r="H208" i="5"/>
  <c r="M208" i="5"/>
  <c r="S208" i="5"/>
  <c r="I215" i="5"/>
  <c r="Q215" i="5"/>
  <c r="G216" i="5"/>
  <c r="L216" i="5"/>
  <c r="Q216" i="5"/>
  <c r="I222" i="5"/>
  <c r="D223" i="5"/>
  <c r="L223" i="5"/>
  <c r="T223" i="5"/>
  <c r="C224" i="5"/>
  <c r="H224" i="5"/>
  <c r="M224" i="5"/>
  <c r="S224" i="5"/>
  <c r="I231" i="5"/>
  <c r="Q231" i="5"/>
  <c r="G232" i="5"/>
  <c r="L232" i="5"/>
  <c r="Q232" i="5"/>
  <c r="F237" i="5"/>
  <c r="O237" i="5"/>
  <c r="I238" i="5"/>
  <c r="D239" i="5"/>
  <c r="L239" i="5"/>
  <c r="T239" i="5"/>
  <c r="C240" i="5"/>
  <c r="H240" i="5"/>
  <c r="M240" i="5"/>
  <c r="S240" i="5"/>
  <c r="E243" i="5"/>
  <c r="M243" i="5"/>
  <c r="U243" i="5"/>
  <c r="D244" i="5"/>
  <c r="I244" i="5"/>
  <c r="O244" i="5"/>
  <c r="T244" i="5"/>
  <c r="I247" i="5"/>
  <c r="Q247" i="5"/>
  <c r="G248" i="5"/>
  <c r="L248" i="5"/>
  <c r="Q248" i="5"/>
  <c r="F253" i="5"/>
  <c r="O253" i="5"/>
  <c r="I254" i="5"/>
  <c r="D255" i="5"/>
  <c r="L255" i="5"/>
  <c r="T255" i="5"/>
  <c r="C256" i="5"/>
  <c r="H256" i="5"/>
  <c r="M256" i="5"/>
  <c r="S256" i="5"/>
  <c r="E259" i="5"/>
  <c r="M259" i="5"/>
  <c r="U259" i="5"/>
  <c r="D260" i="5"/>
  <c r="I260" i="5"/>
  <c r="O260" i="5"/>
  <c r="T260" i="5"/>
  <c r="I263" i="5"/>
  <c r="Q263" i="5"/>
  <c r="G264" i="5"/>
  <c r="L264" i="5"/>
  <c r="Q264" i="5"/>
  <c r="F269" i="5"/>
  <c r="O269" i="5"/>
  <c r="I270" i="5"/>
  <c r="D271" i="5"/>
  <c r="L271" i="5"/>
  <c r="T271" i="5"/>
  <c r="C272" i="5"/>
  <c r="H272" i="5"/>
  <c r="M272" i="5"/>
  <c r="S272" i="5"/>
  <c r="E275" i="5"/>
  <c r="M275" i="5"/>
  <c r="U275" i="5"/>
  <c r="D276" i="5"/>
  <c r="I276" i="5"/>
  <c r="O276" i="5"/>
  <c r="T276" i="5"/>
  <c r="I279" i="5"/>
  <c r="Q279" i="5"/>
  <c r="G280" i="5"/>
  <c r="L280" i="5"/>
  <c r="Q280" i="5"/>
  <c r="F285" i="5"/>
  <c r="O285" i="5"/>
  <c r="I286" i="5"/>
  <c r="D287" i="5"/>
  <c r="L287" i="5"/>
  <c r="T287" i="5"/>
  <c r="C288" i="5"/>
  <c r="H288" i="5"/>
  <c r="M288" i="5"/>
  <c r="S288" i="5"/>
  <c r="E291" i="5"/>
  <c r="M291" i="5"/>
  <c r="U291" i="5"/>
  <c r="D292" i="5"/>
  <c r="I292" i="5"/>
  <c r="O292" i="5"/>
  <c r="T292" i="5"/>
  <c r="I295" i="5"/>
  <c r="Q295" i="5"/>
  <c r="G296" i="5"/>
  <c r="L296" i="5"/>
  <c r="Q296" i="5"/>
  <c r="I298" i="5"/>
  <c r="Q302" i="5"/>
  <c r="D303" i="5"/>
  <c r="L303" i="5"/>
  <c r="T303" i="5"/>
  <c r="C304" i="5"/>
  <c r="H304" i="5"/>
  <c r="M304" i="5"/>
  <c r="S304" i="5"/>
  <c r="I307" i="5"/>
  <c r="Q307" i="5"/>
  <c r="G308" i="5"/>
  <c r="L308" i="5"/>
  <c r="Q308" i="5"/>
  <c r="E310" i="5"/>
  <c r="U310" i="5"/>
  <c r="E311" i="5"/>
  <c r="M311" i="5"/>
  <c r="U311" i="5"/>
  <c r="D312" i="5"/>
  <c r="I312" i="5"/>
  <c r="O312" i="5"/>
  <c r="T312" i="5"/>
  <c r="Q314" i="5"/>
  <c r="D315" i="5"/>
  <c r="L315" i="5"/>
  <c r="T315" i="5"/>
  <c r="C316" i="5"/>
  <c r="H316" i="5"/>
  <c r="M316" i="5"/>
  <c r="S316" i="5"/>
  <c r="I318" i="5"/>
  <c r="Q322" i="5"/>
  <c r="D323" i="5"/>
  <c r="L323" i="5"/>
  <c r="T323" i="5"/>
  <c r="C324" i="5"/>
  <c r="H324" i="5"/>
  <c r="M324" i="5"/>
  <c r="S324" i="5"/>
  <c r="I326" i="5"/>
  <c r="Q330" i="5"/>
  <c r="D331" i="5"/>
  <c r="L331" i="5"/>
  <c r="T331" i="5"/>
  <c r="C332" i="5"/>
  <c r="H332" i="5"/>
  <c r="M332" i="5"/>
  <c r="S332" i="5"/>
  <c r="I334" i="5"/>
  <c r="Q338" i="5"/>
  <c r="D339" i="5"/>
  <c r="L339" i="5"/>
  <c r="T339" i="5"/>
  <c r="C340" i="5"/>
  <c r="H340" i="5"/>
  <c r="M340" i="5"/>
  <c r="S340" i="5"/>
  <c r="I342" i="5"/>
  <c r="Q346" i="5"/>
  <c r="D347" i="5"/>
  <c r="L347" i="5"/>
  <c r="T347" i="5"/>
  <c r="C348" i="5"/>
  <c r="H348" i="5"/>
  <c r="M348" i="5"/>
  <c r="S348" i="5"/>
  <c r="I350" i="5"/>
  <c r="Q354" i="5"/>
  <c r="D355" i="5"/>
  <c r="L355" i="5"/>
  <c r="T355" i="5"/>
  <c r="C356" i="5"/>
  <c r="H356" i="5"/>
  <c r="M356" i="5"/>
  <c r="S356" i="5"/>
  <c r="I358" i="5"/>
  <c r="Q362" i="5"/>
  <c r="D363" i="5"/>
  <c r="L363" i="5"/>
  <c r="T363" i="5"/>
  <c r="C364" i="5"/>
  <c r="H364" i="5"/>
  <c r="M364" i="5"/>
  <c r="S364" i="5"/>
  <c r="I366" i="5"/>
  <c r="Q370" i="5"/>
  <c r="D371" i="5"/>
  <c r="L371" i="5"/>
  <c r="T371" i="5"/>
  <c r="C372" i="5"/>
  <c r="H372" i="5"/>
  <c r="M372" i="5"/>
  <c r="S372" i="5"/>
  <c r="I374" i="5"/>
  <c r="Q378" i="5"/>
  <c r="D379" i="5"/>
  <c r="L379" i="5"/>
  <c r="T379" i="5"/>
  <c r="C380" i="5"/>
  <c r="H380" i="5"/>
  <c r="M380" i="5"/>
  <c r="S380" i="5"/>
  <c r="I382" i="5"/>
  <c r="Q386" i="5"/>
  <c r="D387" i="5"/>
  <c r="L387" i="5"/>
  <c r="T387" i="5"/>
  <c r="C388" i="5"/>
  <c r="H388" i="5"/>
  <c r="M388" i="5"/>
  <c r="S388" i="5"/>
  <c r="I390" i="5"/>
  <c r="R394" i="5"/>
  <c r="Q394" i="5"/>
  <c r="U394" i="5"/>
  <c r="H395" i="5"/>
  <c r="D396" i="5"/>
  <c r="K396" i="5"/>
  <c r="S399" i="5"/>
  <c r="P399" i="5"/>
  <c r="H399" i="5"/>
  <c r="L399" i="5"/>
  <c r="U399" i="5"/>
  <c r="D400" i="5"/>
  <c r="L400" i="5"/>
  <c r="E403" i="5"/>
  <c r="R404" i="5"/>
  <c r="S404" i="5"/>
  <c r="M404" i="5"/>
  <c r="H404" i="5"/>
  <c r="C404" i="5"/>
  <c r="I404" i="5"/>
  <c r="P404" i="5"/>
  <c r="C408" i="5"/>
  <c r="I408" i="5"/>
  <c r="S411" i="5"/>
  <c r="T411" i="5"/>
  <c r="L411" i="5"/>
  <c r="D411" i="5"/>
  <c r="M411" i="5"/>
  <c r="R414" i="5"/>
  <c r="I414" i="5"/>
  <c r="U414" i="5"/>
  <c r="E415" i="5"/>
  <c r="R416" i="5"/>
  <c r="U416" i="5"/>
  <c r="P416" i="5"/>
  <c r="K416" i="5"/>
  <c r="E416" i="5"/>
  <c r="H416" i="5"/>
  <c r="O416" i="5"/>
  <c r="E420" i="5"/>
  <c r="L420" i="5"/>
  <c r="D423" i="5"/>
  <c r="H427" i="5"/>
  <c r="D428" i="5"/>
  <c r="K428" i="5"/>
  <c r="S431" i="5"/>
  <c r="P431" i="5"/>
  <c r="H431" i="5"/>
  <c r="L431" i="5"/>
  <c r="U431" i="5"/>
  <c r="D432" i="5"/>
  <c r="L432" i="5"/>
  <c r="E435" i="5"/>
  <c r="R436" i="5"/>
  <c r="S436" i="5"/>
  <c r="M436" i="5"/>
  <c r="H436" i="5"/>
  <c r="C436" i="5"/>
  <c r="I436" i="5"/>
  <c r="P436" i="5"/>
  <c r="C440" i="5"/>
  <c r="I440" i="5"/>
  <c r="S443" i="5"/>
  <c r="T443" i="5"/>
  <c r="L443" i="5"/>
  <c r="D443" i="5"/>
  <c r="M443" i="5"/>
  <c r="R446" i="5"/>
  <c r="I446" i="5"/>
  <c r="U446" i="5"/>
  <c r="E447" i="5"/>
  <c r="R448" i="5"/>
  <c r="U448" i="5"/>
  <c r="P448" i="5"/>
  <c r="K448" i="5"/>
  <c r="E448" i="5"/>
  <c r="H448" i="5"/>
  <c r="O448" i="5"/>
  <c r="E452" i="5"/>
  <c r="L452" i="5"/>
  <c r="D455" i="5"/>
  <c r="H459" i="5"/>
  <c r="D460" i="5"/>
  <c r="K460" i="5"/>
  <c r="S463" i="5"/>
  <c r="P463" i="5"/>
  <c r="H463" i="5"/>
  <c r="L463" i="5"/>
  <c r="U463" i="5"/>
  <c r="D464" i="5"/>
  <c r="L464" i="5"/>
  <c r="E467" i="5"/>
  <c r="R468" i="5"/>
  <c r="S468" i="5"/>
  <c r="M468" i="5"/>
  <c r="H468" i="5"/>
  <c r="C468" i="5"/>
  <c r="I468" i="5"/>
  <c r="P468" i="5"/>
  <c r="C472" i="5"/>
  <c r="I472" i="5"/>
  <c r="S475" i="5"/>
  <c r="T475" i="5"/>
  <c r="L475" i="5"/>
  <c r="D475" i="5"/>
  <c r="M475" i="5"/>
  <c r="R478" i="5"/>
  <c r="I478" i="5"/>
  <c r="U478" i="5"/>
  <c r="E479" i="5"/>
  <c r="R480" i="5"/>
  <c r="U480" i="5"/>
  <c r="P480" i="5"/>
  <c r="K480" i="5"/>
  <c r="E480" i="5"/>
  <c r="H480" i="5"/>
  <c r="O480" i="5"/>
  <c r="E484" i="5"/>
  <c r="L484" i="5"/>
  <c r="D487" i="5"/>
  <c r="H491" i="5"/>
  <c r="D492" i="5"/>
  <c r="K492" i="5"/>
  <c r="S495" i="5"/>
  <c r="P495" i="5"/>
  <c r="H495" i="5"/>
  <c r="L495" i="5"/>
  <c r="U495" i="5"/>
  <c r="D496" i="5"/>
  <c r="L496" i="5"/>
  <c r="E499" i="5"/>
  <c r="R500" i="5"/>
  <c r="Q500" i="5"/>
  <c r="L500" i="5"/>
  <c r="S500" i="5"/>
  <c r="M500" i="5"/>
  <c r="H500" i="5"/>
  <c r="C500" i="5"/>
  <c r="I500" i="5"/>
  <c r="T500" i="5"/>
  <c r="R504" i="5"/>
  <c r="T504" i="5"/>
  <c r="O504" i="5"/>
  <c r="I504" i="5"/>
  <c r="D504" i="5"/>
  <c r="U504" i="5"/>
  <c r="P504" i="5"/>
  <c r="K504" i="5"/>
  <c r="E504" i="5"/>
  <c r="L504" i="5"/>
  <c r="R510" i="5"/>
  <c r="U510" i="5"/>
  <c r="E510" i="5"/>
  <c r="I510" i="5"/>
  <c r="S511" i="5"/>
  <c r="U511" i="5"/>
  <c r="M511" i="5"/>
  <c r="E511" i="5"/>
  <c r="P511" i="5"/>
  <c r="H511" i="5"/>
  <c r="Q511" i="5"/>
  <c r="C512" i="5"/>
  <c r="D519" i="5"/>
  <c r="G520" i="5"/>
  <c r="R536" i="5"/>
  <c r="T536" i="5"/>
  <c r="O536" i="5"/>
  <c r="I536" i="5"/>
  <c r="D536" i="5"/>
  <c r="U536" i="5"/>
  <c r="P536" i="5"/>
  <c r="K536" i="5"/>
  <c r="E536" i="5"/>
  <c r="L536" i="5"/>
  <c r="T724" i="5"/>
  <c r="N724" i="5"/>
  <c r="F724" i="5"/>
  <c r="P724" i="5"/>
  <c r="J724" i="5"/>
  <c r="C724" i="5"/>
  <c r="H724" i="5"/>
  <c r="S724" i="5"/>
  <c r="D724" i="5"/>
  <c r="K724" i="5"/>
  <c r="O749" i="5"/>
  <c r="K749" i="5"/>
  <c r="S749" i="5"/>
  <c r="C749" i="5"/>
  <c r="N749" i="5"/>
  <c r="F749" i="5"/>
  <c r="R755" i="5"/>
  <c r="T755" i="5"/>
  <c r="O755" i="5"/>
  <c r="I755" i="5"/>
  <c r="D755" i="5"/>
  <c r="S755" i="5"/>
  <c r="M755" i="5"/>
  <c r="H755" i="5"/>
  <c r="C755" i="5"/>
  <c r="U755" i="5"/>
  <c r="P755" i="5"/>
  <c r="K755" i="5"/>
  <c r="E755" i="5"/>
  <c r="L755" i="5"/>
  <c r="G755" i="5"/>
  <c r="Q755" i="5"/>
  <c r="R811" i="5"/>
  <c r="T811" i="5"/>
  <c r="O811" i="5"/>
  <c r="I811" i="5"/>
  <c r="D811" i="5"/>
  <c r="S811" i="5"/>
  <c r="M811" i="5"/>
  <c r="H811" i="5"/>
  <c r="C811" i="5"/>
  <c r="U811" i="5"/>
  <c r="P811" i="5"/>
  <c r="K811" i="5"/>
  <c r="E811" i="5"/>
  <c r="L811" i="5"/>
  <c r="G811" i="5"/>
  <c r="Q811" i="5"/>
  <c r="R867" i="5"/>
  <c r="T867" i="5"/>
  <c r="O867" i="5"/>
  <c r="I867" i="5"/>
  <c r="D867" i="5"/>
  <c r="S867" i="5"/>
  <c r="M867" i="5"/>
  <c r="H867" i="5"/>
  <c r="C867" i="5"/>
  <c r="U867" i="5"/>
  <c r="P867" i="5"/>
  <c r="K867" i="5"/>
  <c r="E867" i="5"/>
  <c r="L867" i="5"/>
  <c r="G867" i="5"/>
  <c r="Q867" i="5"/>
  <c r="P926" i="5"/>
  <c r="H926" i="5"/>
  <c r="C926" i="5"/>
  <c r="N926" i="5"/>
  <c r="S926" i="5"/>
  <c r="F1113" i="5"/>
  <c r="N1113" i="5"/>
  <c r="J1113" i="5"/>
  <c r="K237" i="5"/>
  <c r="I243" i="5"/>
  <c r="Q243" i="5"/>
  <c r="G244" i="5"/>
  <c r="L244" i="5"/>
  <c r="Q244" i="5"/>
  <c r="K253" i="5"/>
  <c r="I259" i="5"/>
  <c r="Q259" i="5"/>
  <c r="G260" i="5"/>
  <c r="L260" i="5"/>
  <c r="Q260" i="5"/>
  <c r="K269" i="5"/>
  <c r="I275" i="5"/>
  <c r="Q275" i="5"/>
  <c r="G276" i="5"/>
  <c r="L276" i="5"/>
  <c r="Q276" i="5"/>
  <c r="K285" i="5"/>
  <c r="I291" i="5"/>
  <c r="Q291" i="5"/>
  <c r="G292" i="5"/>
  <c r="L292" i="5"/>
  <c r="Q292" i="5"/>
  <c r="Q298" i="5"/>
  <c r="I311" i="5"/>
  <c r="Q311" i="5"/>
  <c r="G312" i="5"/>
  <c r="L312" i="5"/>
  <c r="Q312" i="5"/>
  <c r="Q318" i="5"/>
  <c r="Q326" i="5"/>
  <c r="Q334" i="5"/>
  <c r="Q342" i="5"/>
  <c r="Q350" i="5"/>
  <c r="Q358" i="5"/>
  <c r="Q366" i="5"/>
  <c r="Q374" i="5"/>
  <c r="Q382" i="5"/>
  <c r="Q390" i="5"/>
  <c r="S395" i="5"/>
  <c r="T395" i="5"/>
  <c r="L395" i="5"/>
  <c r="D395" i="5"/>
  <c r="M395" i="5"/>
  <c r="R398" i="5"/>
  <c r="I398" i="5"/>
  <c r="U398" i="5"/>
  <c r="R400" i="5"/>
  <c r="U400" i="5"/>
  <c r="P400" i="5"/>
  <c r="K400" i="5"/>
  <c r="E400" i="5"/>
  <c r="H400" i="5"/>
  <c r="O400" i="5"/>
  <c r="S415" i="5"/>
  <c r="P415" i="5"/>
  <c r="H415" i="5"/>
  <c r="L415" i="5"/>
  <c r="U415" i="5"/>
  <c r="R420" i="5"/>
  <c r="S420" i="5"/>
  <c r="M420" i="5"/>
  <c r="H420" i="5"/>
  <c r="C420" i="5"/>
  <c r="I420" i="5"/>
  <c r="P420" i="5"/>
  <c r="S427" i="5"/>
  <c r="T427" i="5"/>
  <c r="L427" i="5"/>
  <c r="D427" i="5"/>
  <c r="M427" i="5"/>
  <c r="R430" i="5"/>
  <c r="I430" i="5"/>
  <c r="U430" i="5"/>
  <c r="R432" i="5"/>
  <c r="U432" i="5"/>
  <c r="P432" i="5"/>
  <c r="K432" i="5"/>
  <c r="E432" i="5"/>
  <c r="H432" i="5"/>
  <c r="O432" i="5"/>
  <c r="S447" i="5"/>
  <c r="P447" i="5"/>
  <c r="H447" i="5"/>
  <c r="L447" i="5"/>
  <c r="U447" i="5"/>
  <c r="R452" i="5"/>
  <c r="S452" i="5"/>
  <c r="M452" i="5"/>
  <c r="H452" i="5"/>
  <c r="C452" i="5"/>
  <c r="I452" i="5"/>
  <c r="P452" i="5"/>
  <c r="S459" i="5"/>
  <c r="T459" i="5"/>
  <c r="L459" i="5"/>
  <c r="D459" i="5"/>
  <c r="M459" i="5"/>
  <c r="R462" i="5"/>
  <c r="I462" i="5"/>
  <c r="U462" i="5"/>
  <c r="R464" i="5"/>
  <c r="U464" i="5"/>
  <c r="P464" i="5"/>
  <c r="K464" i="5"/>
  <c r="E464" i="5"/>
  <c r="H464" i="5"/>
  <c r="O464" i="5"/>
  <c r="S479" i="5"/>
  <c r="P479" i="5"/>
  <c r="H479" i="5"/>
  <c r="L479" i="5"/>
  <c r="U479" i="5"/>
  <c r="R484" i="5"/>
  <c r="S484" i="5"/>
  <c r="M484" i="5"/>
  <c r="H484" i="5"/>
  <c r="C484" i="5"/>
  <c r="I484" i="5"/>
  <c r="P484" i="5"/>
  <c r="S491" i="5"/>
  <c r="T491" i="5"/>
  <c r="L491" i="5"/>
  <c r="D491" i="5"/>
  <c r="M491" i="5"/>
  <c r="R494" i="5"/>
  <c r="I494" i="5"/>
  <c r="U494" i="5"/>
  <c r="R496" i="5"/>
  <c r="U496" i="5"/>
  <c r="P496" i="5"/>
  <c r="K496" i="5"/>
  <c r="E496" i="5"/>
  <c r="H496" i="5"/>
  <c r="O496" i="5"/>
  <c r="R520" i="5"/>
  <c r="T520" i="5"/>
  <c r="O520" i="5"/>
  <c r="I520" i="5"/>
  <c r="D520" i="5"/>
  <c r="U520" i="5"/>
  <c r="P520" i="5"/>
  <c r="K520" i="5"/>
  <c r="E520" i="5"/>
  <c r="L520" i="5"/>
  <c r="R526" i="5"/>
  <c r="U526" i="5"/>
  <c r="E526" i="5"/>
  <c r="I526" i="5"/>
  <c r="S527" i="5"/>
  <c r="U527" i="5"/>
  <c r="M527" i="5"/>
  <c r="E527" i="5"/>
  <c r="P527" i="5"/>
  <c r="H527" i="5"/>
  <c r="Q527" i="5"/>
  <c r="S551" i="5"/>
  <c r="U551" i="5"/>
  <c r="M551" i="5"/>
  <c r="E551" i="5"/>
  <c r="T551" i="5"/>
  <c r="L551" i="5"/>
  <c r="D551" i="5"/>
  <c r="P551" i="5"/>
  <c r="H551" i="5"/>
  <c r="R552" i="5"/>
  <c r="T552" i="5"/>
  <c r="O552" i="5"/>
  <c r="I552" i="5"/>
  <c r="D552" i="5"/>
  <c r="S552" i="5"/>
  <c r="M552" i="5"/>
  <c r="H552" i="5"/>
  <c r="C552" i="5"/>
  <c r="U552" i="5"/>
  <c r="P552" i="5"/>
  <c r="K552" i="5"/>
  <c r="E552" i="5"/>
  <c r="U570" i="5"/>
  <c r="K570" i="5"/>
  <c r="F570" i="5"/>
  <c r="Q570" i="5"/>
  <c r="R616" i="5"/>
  <c r="T616" i="5"/>
  <c r="O616" i="5"/>
  <c r="I616" i="5"/>
  <c r="D616" i="5"/>
  <c r="S616" i="5"/>
  <c r="M616" i="5"/>
  <c r="H616" i="5"/>
  <c r="C616" i="5"/>
  <c r="U616" i="5"/>
  <c r="P616" i="5"/>
  <c r="K616" i="5"/>
  <c r="E616" i="5"/>
  <c r="S661" i="5"/>
  <c r="K661" i="5"/>
  <c r="E661" i="5"/>
  <c r="Q661" i="5"/>
  <c r="J661" i="5"/>
  <c r="C661" i="5"/>
  <c r="U661" i="5"/>
  <c r="N661" i="5"/>
  <c r="F661" i="5"/>
  <c r="R675" i="5"/>
  <c r="T675" i="5"/>
  <c r="O675" i="5"/>
  <c r="I675" i="5"/>
  <c r="D675" i="5"/>
  <c r="S675" i="5"/>
  <c r="M675" i="5"/>
  <c r="H675" i="5"/>
  <c r="C675" i="5"/>
  <c r="U675" i="5"/>
  <c r="P675" i="5"/>
  <c r="K675" i="5"/>
  <c r="E675" i="5"/>
  <c r="Q714" i="5"/>
  <c r="N714" i="5"/>
  <c r="D714" i="5"/>
  <c r="T714" i="5"/>
  <c r="I714" i="5"/>
  <c r="J714" i="5"/>
  <c r="E714" i="5"/>
  <c r="P714" i="5"/>
  <c r="Q729" i="5"/>
  <c r="N729" i="5"/>
  <c r="C729" i="5"/>
  <c r="S729" i="5"/>
  <c r="I729" i="5"/>
  <c r="J729" i="5"/>
  <c r="E729" i="5"/>
  <c r="O729" i="5"/>
  <c r="R732" i="5"/>
  <c r="O732" i="5"/>
  <c r="G732" i="5"/>
  <c r="S732" i="5"/>
  <c r="K732" i="5"/>
  <c r="C732" i="5"/>
  <c r="H732" i="5"/>
  <c r="T732" i="5"/>
  <c r="D732" i="5"/>
  <c r="L732" i="5"/>
  <c r="R751" i="5"/>
  <c r="U751" i="5"/>
  <c r="P751" i="5"/>
  <c r="K751" i="5"/>
  <c r="E751" i="5"/>
  <c r="S751" i="5"/>
  <c r="M751" i="5"/>
  <c r="H751" i="5"/>
  <c r="C751" i="5"/>
  <c r="Q751" i="5"/>
  <c r="G751" i="5"/>
  <c r="O751" i="5"/>
  <c r="D751" i="5"/>
  <c r="T751" i="5"/>
  <c r="I751" i="5"/>
  <c r="R795" i="5"/>
  <c r="T795" i="5"/>
  <c r="O795" i="5"/>
  <c r="I795" i="5"/>
  <c r="D795" i="5"/>
  <c r="S795" i="5"/>
  <c r="M795" i="5"/>
  <c r="H795" i="5"/>
  <c r="C795" i="5"/>
  <c r="U795" i="5"/>
  <c r="P795" i="5"/>
  <c r="K795" i="5"/>
  <c r="E795" i="5"/>
  <c r="L795" i="5"/>
  <c r="G795" i="5"/>
  <c r="Q795" i="5"/>
  <c r="R827" i="5"/>
  <c r="T827" i="5"/>
  <c r="O827" i="5"/>
  <c r="I827" i="5"/>
  <c r="D827" i="5"/>
  <c r="S827" i="5"/>
  <c r="M827" i="5"/>
  <c r="H827" i="5"/>
  <c r="C827" i="5"/>
  <c r="U827" i="5"/>
  <c r="P827" i="5"/>
  <c r="K827" i="5"/>
  <c r="E827" i="5"/>
  <c r="L827" i="5"/>
  <c r="G827" i="5"/>
  <c r="Q827" i="5"/>
  <c r="S1011" i="5"/>
  <c r="N1011" i="5"/>
  <c r="G1011" i="5"/>
  <c r="T1013" i="5"/>
  <c r="N1013" i="5"/>
  <c r="H1013" i="5"/>
  <c r="M56" i="5"/>
  <c r="G57" i="5"/>
  <c r="L57" i="5"/>
  <c r="Q57" i="5"/>
  <c r="G58" i="5"/>
  <c r="O58" i="5"/>
  <c r="M64" i="5"/>
  <c r="G65" i="5"/>
  <c r="L65" i="5"/>
  <c r="Q65" i="5"/>
  <c r="G66" i="5"/>
  <c r="O66" i="5"/>
  <c r="M72" i="5"/>
  <c r="G73" i="5"/>
  <c r="L73" i="5"/>
  <c r="Q73" i="5"/>
  <c r="G74" i="5"/>
  <c r="O74" i="5"/>
  <c r="M80" i="5"/>
  <c r="G81" i="5"/>
  <c r="L81" i="5"/>
  <c r="Q81" i="5"/>
  <c r="G82" i="5"/>
  <c r="O82" i="5"/>
  <c r="M88" i="5"/>
  <c r="G89" i="5"/>
  <c r="L89" i="5"/>
  <c r="Q89" i="5"/>
  <c r="G90" i="5"/>
  <c r="O90" i="5"/>
  <c r="G97" i="5"/>
  <c r="L97" i="5"/>
  <c r="Q97" i="5"/>
  <c r="G105" i="5"/>
  <c r="L105" i="5"/>
  <c r="Q105" i="5"/>
  <c r="G113" i="5"/>
  <c r="L113" i="5"/>
  <c r="Q113" i="5"/>
  <c r="G121" i="5"/>
  <c r="L121" i="5"/>
  <c r="Q121" i="5"/>
  <c r="G129" i="5"/>
  <c r="L129" i="5"/>
  <c r="Q129" i="5"/>
  <c r="G137" i="5"/>
  <c r="L137" i="5"/>
  <c r="Q137" i="5"/>
  <c r="G145" i="5"/>
  <c r="L145" i="5"/>
  <c r="Q145" i="5"/>
  <c r="G153" i="5"/>
  <c r="L153" i="5"/>
  <c r="Q153" i="5"/>
  <c r="I167" i="5"/>
  <c r="J170" i="5"/>
  <c r="U170" i="5"/>
  <c r="G172" i="5"/>
  <c r="L172" i="5"/>
  <c r="Q172" i="5"/>
  <c r="H181" i="5"/>
  <c r="J185" i="5"/>
  <c r="T185" i="5"/>
  <c r="J187" i="5"/>
  <c r="U187" i="5"/>
  <c r="I199" i="5"/>
  <c r="I207" i="5"/>
  <c r="Q207" i="5"/>
  <c r="G208" i="5"/>
  <c r="L208" i="5"/>
  <c r="Q208" i="5"/>
  <c r="I223" i="5"/>
  <c r="Q223" i="5"/>
  <c r="G224" i="5"/>
  <c r="L224" i="5"/>
  <c r="Q224" i="5"/>
  <c r="C237" i="5"/>
  <c r="I239" i="5"/>
  <c r="Q239" i="5"/>
  <c r="G240" i="5"/>
  <c r="L240" i="5"/>
  <c r="Q240" i="5"/>
  <c r="D243" i="5"/>
  <c r="L243" i="5"/>
  <c r="T243" i="5"/>
  <c r="C244" i="5"/>
  <c r="H244" i="5"/>
  <c r="M244" i="5"/>
  <c r="S244" i="5"/>
  <c r="C253" i="5"/>
  <c r="I255" i="5"/>
  <c r="Q255" i="5"/>
  <c r="G256" i="5"/>
  <c r="L256" i="5"/>
  <c r="Q256" i="5"/>
  <c r="D259" i="5"/>
  <c r="L259" i="5"/>
  <c r="T259" i="5"/>
  <c r="C260" i="5"/>
  <c r="H260" i="5"/>
  <c r="M260" i="5"/>
  <c r="S260" i="5"/>
  <c r="C269" i="5"/>
  <c r="I271" i="5"/>
  <c r="Q271" i="5"/>
  <c r="G272" i="5"/>
  <c r="L272" i="5"/>
  <c r="Q272" i="5"/>
  <c r="D275" i="5"/>
  <c r="L275" i="5"/>
  <c r="T275" i="5"/>
  <c r="C276" i="5"/>
  <c r="H276" i="5"/>
  <c r="M276" i="5"/>
  <c r="S276" i="5"/>
  <c r="C285" i="5"/>
  <c r="I287" i="5"/>
  <c r="Q287" i="5"/>
  <c r="G288" i="5"/>
  <c r="L288" i="5"/>
  <c r="Q288" i="5"/>
  <c r="D291" i="5"/>
  <c r="L291" i="5"/>
  <c r="T291" i="5"/>
  <c r="C292" i="5"/>
  <c r="H292" i="5"/>
  <c r="M292" i="5"/>
  <c r="S292" i="5"/>
  <c r="E298" i="5"/>
  <c r="U298" i="5"/>
  <c r="I303" i="5"/>
  <c r="Q303" i="5"/>
  <c r="G304" i="5"/>
  <c r="L304" i="5"/>
  <c r="Q304" i="5"/>
  <c r="Q310" i="5"/>
  <c r="D311" i="5"/>
  <c r="L311" i="5"/>
  <c r="T311" i="5"/>
  <c r="C312" i="5"/>
  <c r="H312" i="5"/>
  <c r="M312" i="5"/>
  <c r="S312" i="5"/>
  <c r="I315" i="5"/>
  <c r="Q315" i="5"/>
  <c r="G316" i="5"/>
  <c r="L316" i="5"/>
  <c r="Q316" i="5"/>
  <c r="E318" i="5"/>
  <c r="U318" i="5"/>
  <c r="I323" i="5"/>
  <c r="Q323" i="5"/>
  <c r="G324" i="5"/>
  <c r="L324" i="5"/>
  <c r="Q324" i="5"/>
  <c r="E326" i="5"/>
  <c r="U326" i="5"/>
  <c r="I331" i="5"/>
  <c r="Q331" i="5"/>
  <c r="G332" i="5"/>
  <c r="L332" i="5"/>
  <c r="Q332" i="5"/>
  <c r="E334" i="5"/>
  <c r="U334" i="5"/>
  <c r="I339" i="5"/>
  <c r="Q339" i="5"/>
  <c r="G340" i="5"/>
  <c r="L340" i="5"/>
  <c r="Q340" i="5"/>
  <c r="E342" i="5"/>
  <c r="U342" i="5"/>
  <c r="I347" i="5"/>
  <c r="Q347" i="5"/>
  <c r="G348" i="5"/>
  <c r="L348" i="5"/>
  <c r="Q348" i="5"/>
  <c r="E350" i="5"/>
  <c r="U350" i="5"/>
  <c r="I355" i="5"/>
  <c r="Q355" i="5"/>
  <c r="G356" i="5"/>
  <c r="L356" i="5"/>
  <c r="Q356" i="5"/>
  <c r="E358" i="5"/>
  <c r="U358" i="5"/>
  <c r="I363" i="5"/>
  <c r="Q363" i="5"/>
  <c r="G364" i="5"/>
  <c r="L364" i="5"/>
  <c r="Q364" i="5"/>
  <c r="E366" i="5"/>
  <c r="U366" i="5"/>
  <c r="I371" i="5"/>
  <c r="Q371" i="5"/>
  <c r="G372" i="5"/>
  <c r="L372" i="5"/>
  <c r="Q372" i="5"/>
  <c r="E374" i="5"/>
  <c r="U374" i="5"/>
  <c r="I379" i="5"/>
  <c r="Q379" i="5"/>
  <c r="G380" i="5"/>
  <c r="L380" i="5"/>
  <c r="Q380" i="5"/>
  <c r="E382" i="5"/>
  <c r="U382" i="5"/>
  <c r="I387" i="5"/>
  <c r="Q387" i="5"/>
  <c r="G388" i="5"/>
  <c r="L388" i="5"/>
  <c r="Q388" i="5"/>
  <c r="E390" i="5"/>
  <c r="U390" i="5"/>
  <c r="E395" i="5"/>
  <c r="P395" i="5"/>
  <c r="R396" i="5"/>
  <c r="S396" i="5"/>
  <c r="M396" i="5"/>
  <c r="H396" i="5"/>
  <c r="C396" i="5"/>
  <c r="I396" i="5"/>
  <c r="P396" i="5"/>
  <c r="E398" i="5"/>
  <c r="C400" i="5"/>
  <c r="I400" i="5"/>
  <c r="Q400" i="5"/>
  <c r="S403" i="5"/>
  <c r="T403" i="5"/>
  <c r="L403" i="5"/>
  <c r="D403" i="5"/>
  <c r="M403" i="5"/>
  <c r="R406" i="5"/>
  <c r="I406" i="5"/>
  <c r="U406" i="5"/>
  <c r="R408" i="5"/>
  <c r="U408" i="5"/>
  <c r="P408" i="5"/>
  <c r="K408" i="5"/>
  <c r="E408" i="5"/>
  <c r="H408" i="5"/>
  <c r="O408" i="5"/>
  <c r="D415" i="5"/>
  <c r="M415" i="5"/>
  <c r="D420" i="5"/>
  <c r="K420" i="5"/>
  <c r="Q420" i="5"/>
  <c r="S423" i="5"/>
  <c r="P423" i="5"/>
  <c r="H423" i="5"/>
  <c r="L423" i="5"/>
  <c r="U423" i="5"/>
  <c r="E427" i="5"/>
  <c r="P427" i="5"/>
  <c r="R428" i="5"/>
  <c r="S428" i="5"/>
  <c r="M428" i="5"/>
  <c r="H428" i="5"/>
  <c r="C428" i="5"/>
  <c r="I428" i="5"/>
  <c r="P428" i="5"/>
  <c r="E430" i="5"/>
  <c r="C432" i="5"/>
  <c r="I432" i="5"/>
  <c r="Q432" i="5"/>
  <c r="S435" i="5"/>
  <c r="T435" i="5"/>
  <c r="L435" i="5"/>
  <c r="D435" i="5"/>
  <c r="M435" i="5"/>
  <c r="R438" i="5"/>
  <c r="I438" i="5"/>
  <c r="U438" i="5"/>
  <c r="R440" i="5"/>
  <c r="U440" i="5"/>
  <c r="P440" i="5"/>
  <c r="K440" i="5"/>
  <c r="E440" i="5"/>
  <c r="H440" i="5"/>
  <c r="O440" i="5"/>
  <c r="D447" i="5"/>
  <c r="M447" i="5"/>
  <c r="D452" i="5"/>
  <c r="K452" i="5"/>
  <c r="Q452" i="5"/>
  <c r="S455" i="5"/>
  <c r="P455" i="5"/>
  <c r="H455" i="5"/>
  <c r="L455" i="5"/>
  <c r="U455" i="5"/>
  <c r="E459" i="5"/>
  <c r="P459" i="5"/>
  <c r="R460" i="5"/>
  <c r="S460" i="5"/>
  <c r="M460" i="5"/>
  <c r="H460" i="5"/>
  <c r="C460" i="5"/>
  <c r="I460" i="5"/>
  <c r="P460" i="5"/>
  <c r="E462" i="5"/>
  <c r="C464" i="5"/>
  <c r="I464" i="5"/>
  <c r="Q464" i="5"/>
  <c r="S467" i="5"/>
  <c r="T467" i="5"/>
  <c r="L467" i="5"/>
  <c r="D467" i="5"/>
  <c r="M467" i="5"/>
  <c r="R470" i="5"/>
  <c r="I470" i="5"/>
  <c r="U470" i="5"/>
  <c r="R472" i="5"/>
  <c r="U472" i="5"/>
  <c r="P472" i="5"/>
  <c r="K472" i="5"/>
  <c r="E472" i="5"/>
  <c r="H472" i="5"/>
  <c r="O472" i="5"/>
  <c r="D479" i="5"/>
  <c r="M479" i="5"/>
  <c r="D484" i="5"/>
  <c r="K484" i="5"/>
  <c r="Q484" i="5"/>
  <c r="S487" i="5"/>
  <c r="P487" i="5"/>
  <c r="H487" i="5"/>
  <c r="L487" i="5"/>
  <c r="U487" i="5"/>
  <c r="E491" i="5"/>
  <c r="P491" i="5"/>
  <c r="R492" i="5"/>
  <c r="S492" i="5"/>
  <c r="M492" i="5"/>
  <c r="H492" i="5"/>
  <c r="C492" i="5"/>
  <c r="I492" i="5"/>
  <c r="P492" i="5"/>
  <c r="E494" i="5"/>
  <c r="C496" i="5"/>
  <c r="I496" i="5"/>
  <c r="Q496" i="5"/>
  <c r="S499" i="5"/>
  <c r="T499" i="5"/>
  <c r="L499" i="5"/>
  <c r="D499" i="5"/>
  <c r="M499" i="5"/>
  <c r="R512" i="5"/>
  <c r="T512" i="5"/>
  <c r="O512" i="5"/>
  <c r="I512" i="5"/>
  <c r="D512" i="5"/>
  <c r="U512" i="5"/>
  <c r="P512" i="5"/>
  <c r="K512" i="5"/>
  <c r="E512" i="5"/>
  <c r="L512" i="5"/>
  <c r="R518" i="5"/>
  <c r="U518" i="5"/>
  <c r="E518" i="5"/>
  <c r="I518" i="5"/>
  <c r="S519" i="5"/>
  <c r="U519" i="5"/>
  <c r="M519" i="5"/>
  <c r="E519" i="5"/>
  <c r="P519" i="5"/>
  <c r="H519" i="5"/>
  <c r="Q519" i="5"/>
  <c r="C520" i="5"/>
  <c r="M520" i="5"/>
  <c r="M526" i="5"/>
  <c r="D527" i="5"/>
  <c r="T527" i="5"/>
  <c r="S543" i="5"/>
  <c r="U543" i="5"/>
  <c r="M543" i="5"/>
  <c r="E543" i="5"/>
  <c r="T543" i="5"/>
  <c r="L543" i="5"/>
  <c r="D543" i="5"/>
  <c r="P543" i="5"/>
  <c r="H543" i="5"/>
  <c r="R544" i="5"/>
  <c r="T544" i="5"/>
  <c r="O544" i="5"/>
  <c r="I544" i="5"/>
  <c r="D544" i="5"/>
  <c r="S544" i="5"/>
  <c r="M544" i="5"/>
  <c r="H544" i="5"/>
  <c r="C544" i="5"/>
  <c r="U544" i="5"/>
  <c r="P544" i="5"/>
  <c r="K544" i="5"/>
  <c r="E544" i="5"/>
  <c r="I551" i="5"/>
  <c r="G552" i="5"/>
  <c r="R588" i="5"/>
  <c r="T588" i="5"/>
  <c r="O588" i="5"/>
  <c r="I588" i="5"/>
  <c r="D588" i="5"/>
  <c r="S588" i="5"/>
  <c r="M588" i="5"/>
  <c r="H588" i="5"/>
  <c r="C588" i="5"/>
  <c r="U588" i="5"/>
  <c r="P588" i="5"/>
  <c r="K588" i="5"/>
  <c r="E588" i="5"/>
  <c r="I603" i="5"/>
  <c r="F603" i="5"/>
  <c r="N603" i="5"/>
  <c r="R612" i="5"/>
  <c r="T612" i="5"/>
  <c r="O612" i="5"/>
  <c r="I612" i="5"/>
  <c r="D612" i="5"/>
  <c r="S612" i="5"/>
  <c r="M612" i="5"/>
  <c r="H612" i="5"/>
  <c r="C612" i="5"/>
  <c r="U612" i="5"/>
  <c r="P612" i="5"/>
  <c r="K612" i="5"/>
  <c r="E612" i="5"/>
  <c r="G616" i="5"/>
  <c r="R620" i="5"/>
  <c r="T620" i="5"/>
  <c r="O620" i="5"/>
  <c r="I620" i="5"/>
  <c r="D620" i="5"/>
  <c r="S620" i="5"/>
  <c r="M620" i="5"/>
  <c r="H620" i="5"/>
  <c r="C620" i="5"/>
  <c r="U620" i="5"/>
  <c r="P620" i="5"/>
  <c r="K620" i="5"/>
  <c r="E620" i="5"/>
  <c r="R644" i="5"/>
  <c r="T644" i="5"/>
  <c r="O644" i="5"/>
  <c r="I644" i="5"/>
  <c r="D644" i="5"/>
  <c r="S644" i="5"/>
  <c r="M644" i="5"/>
  <c r="H644" i="5"/>
  <c r="C644" i="5"/>
  <c r="U644" i="5"/>
  <c r="P644" i="5"/>
  <c r="K644" i="5"/>
  <c r="E644" i="5"/>
  <c r="I661" i="5"/>
  <c r="G675" i="5"/>
  <c r="R679" i="5"/>
  <c r="T679" i="5"/>
  <c r="O679" i="5"/>
  <c r="I679" i="5"/>
  <c r="D679" i="5"/>
  <c r="S679" i="5"/>
  <c r="M679" i="5"/>
  <c r="H679" i="5"/>
  <c r="C679" i="5"/>
  <c r="U679" i="5"/>
  <c r="P679" i="5"/>
  <c r="K679" i="5"/>
  <c r="E679" i="5"/>
  <c r="U689" i="5"/>
  <c r="K689" i="5"/>
  <c r="F689" i="5"/>
  <c r="Q689" i="5"/>
  <c r="U694" i="5"/>
  <c r="N694" i="5"/>
  <c r="F694" i="5"/>
  <c r="P694" i="5"/>
  <c r="E694" i="5"/>
  <c r="L694" i="5"/>
  <c r="D694" i="5"/>
  <c r="Q694" i="5"/>
  <c r="I694" i="5"/>
  <c r="T704" i="5"/>
  <c r="P704" i="5"/>
  <c r="K704" i="5"/>
  <c r="F704" i="5"/>
  <c r="P712" i="5"/>
  <c r="N712" i="5"/>
  <c r="C712" i="5"/>
  <c r="S712" i="5"/>
  <c r="H712" i="5"/>
  <c r="J712" i="5"/>
  <c r="D712" i="5"/>
  <c r="O712" i="5"/>
  <c r="U714" i="5"/>
  <c r="U729" i="5"/>
  <c r="P732" i="5"/>
  <c r="L751" i="5"/>
  <c r="R803" i="5"/>
  <c r="T803" i="5"/>
  <c r="O803" i="5"/>
  <c r="I803" i="5"/>
  <c r="D803" i="5"/>
  <c r="S803" i="5"/>
  <c r="M803" i="5"/>
  <c r="H803" i="5"/>
  <c r="C803" i="5"/>
  <c r="U803" i="5"/>
  <c r="P803" i="5"/>
  <c r="K803" i="5"/>
  <c r="E803" i="5"/>
  <c r="L803" i="5"/>
  <c r="G803" i="5"/>
  <c r="Q803" i="5"/>
  <c r="R851" i="5"/>
  <c r="T851" i="5"/>
  <c r="O851" i="5"/>
  <c r="I851" i="5"/>
  <c r="D851" i="5"/>
  <c r="S851" i="5"/>
  <c r="M851" i="5"/>
  <c r="H851" i="5"/>
  <c r="C851" i="5"/>
  <c r="U851" i="5"/>
  <c r="P851" i="5"/>
  <c r="K851" i="5"/>
  <c r="E851" i="5"/>
  <c r="L851" i="5"/>
  <c r="G851" i="5"/>
  <c r="Q851" i="5"/>
  <c r="R941" i="5"/>
  <c r="T941" i="5"/>
  <c r="O941" i="5"/>
  <c r="I941" i="5"/>
  <c r="D941" i="5"/>
  <c r="S941" i="5"/>
  <c r="M941" i="5"/>
  <c r="H941" i="5"/>
  <c r="C941" i="5"/>
  <c r="U941" i="5"/>
  <c r="P941" i="5"/>
  <c r="K941" i="5"/>
  <c r="E941" i="5"/>
  <c r="L941" i="5"/>
  <c r="G941" i="5"/>
  <c r="Q941" i="5"/>
  <c r="Q956" i="5"/>
  <c r="U956" i="5"/>
  <c r="E956" i="5"/>
  <c r="P956" i="5"/>
  <c r="D956" i="5"/>
  <c r="I956" i="5"/>
  <c r="J956" i="5"/>
  <c r="Q402" i="5"/>
  <c r="Q410" i="5"/>
  <c r="Q418" i="5"/>
  <c r="Q426" i="5"/>
  <c r="Q434" i="5"/>
  <c r="Q442" i="5"/>
  <c r="Q450" i="5"/>
  <c r="Q458" i="5"/>
  <c r="Q466" i="5"/>
  <c r="Q474" i="5"/>
  <c r="Q482" i="5"/>
  <c r="Q490" i="5"/>
  <c r="Q498" i="5"/>
  <c r="Q506" i="5"/>
  <c r="D507" i="5"/>
  <c r="L507" i="5"/>
  <c r="T507" i="5"/>
  <c r="C508" i="5"/>
  <c r="H508" i="5"/>
  <c r="M508" i="5"/>
  <c r="S508" i="5"/>
  <c r="Q514" i="5"/>
  <c r="D515" i="5"/>
  <c r="L515" i="5"/>
  <c r="T515" i="5"/>
  <c r="C516" i="5"/>
  <c r="H516" i="5"/>
  <c r="M516" i="5"/>
  <c r="S516" i="5"/>
  <c r="Q522" i="5"/>
  <c r="D523" i="5"/>
  <c r="L523" i="5"/>
  <c r="T523" i="5"/>
  <c r="C524" i="5"/>
  <c r="H524" i="5"/>
  <c r="M524" i="5"/>
  <c r="S524" i="5"/>
  <c r="Q530" i="5"/>
  <c r="D531" i="5"/>
  <c r="L531" i="5"/>
  <c r="T531" i="5"/>
  <c r="C532" i="5"/>
  <c r="H532" i="5"/>
  <c r="M532" i="5"/>
  <c r="S532" i="5"/>
  <c r="Q538" i="5"/>
  <c r="D539" i="5"/>
  <c r="L539" i="5"/>
  <c r="T539" i="5"/>
  <c r="C540" i="5"/>
  <c r="H540" i="5"/>
  <c r="M540" i="5"/>
  <c r="S540" i="5"/>
  <c r="I542" i="5"/>
  <c r="Q546" i="5"/>
  <c r="D547" i="5"/>
  <c r="L547" i="5"/>
  <c r="T547" i="5"/>
  <c r="C548" i="5"/>
  <c r="H548" i="5"/>
  <c r="M548" i="5"/>
  <c r="S548" i="5"/>
  <c r="I550" i="5"/>
  <c r="Q554" i="5"/>
  <c r="D555" i="5"/>
  <c r="L555" i="5"/>
  <c r="T555" i="5"/>
  <c r="C556" i="5"/>
  <c r="H556" i="5"/>
  <c r="M556" i="5"/>
  <c r="S556" i="5"/>
  <c r="I558" i="5"/>
  <c r="Q562" i="5"/>
  <c r="D563" i="5"/>
  <c r="L563" i="5"/>
  <c r="T563" i="5"/>
  <c r="C564" i="5"/>
  <c r="I564" i="5"/>
  <c r="P564" i="5"/>
  <c r="C568" i="5"/>
  <c r="H568" i="5"/>
  <c r="M568" i="5"/>
  <c r="S568" i="5"/>
  <c r="L571" i="5"/>
  <c r="C572" i="5"/>
  <c r="H572" i="5"/>
  <c r="M572" i="5"/>
  <c r="S572" i="5"/>
  <c r="F575" i="5"/>
  <c r="Q575" i="5"/>
  <c r="C576" i="5"/>
  <c r="H576" i="5"/>
  <c r="M576" i="5"/>
  <c r="S576" i="5"/>
  <c r="H577" i="5"/>
  <c r="E579" i="5"/>
  <c r="L579" i="5"/>
  <c r="T579" i="5"/>
  <c r="C580" i="5"/>
  <c r="H580" i="5"/>
  <c r="M580" i="5"/>
  <c r="S580" i="5"/>
  <c r="D584" i="5"/>
  <c r="I584" i="5"/>
  <c r="O584" i="5"/>
  <c r="T584" i="5"/>
  <c r="F585" i="5"/>
  <c r="D589" i="5"/>
  <c r="L589" i="5"/>
  <c r="T589" i="5"/>
  <c r="G590" i="5"/>
  <c r="G592" i="5"/>
  <c r="L592" i="5"/>
  <c r="Q592" i="5"/>
  <c r="C596" i="5"/>
  <c r="H596" i="5"/>
  <c r="M596" i="5"/>
  <c r="S596" i="5"/>
  <c r="H597" i="5"/>
  <c r="P597" i="5"/>
  <c r="F599" i="5"/>
  <c r="Q599" i="5"/>
  <c r="C600" i="5"/>
  <c r="H600" i="5"/>
  <c r="M600" i="5"/>
  <c r="S600" i="5"/>
  <c r="H601" i="5"/>
  <c r="P601" i="5"/>
  <c r="C604" i="5"/>
  <c r="H604" i="5"/>
  <c r="M604" i="5"/>
  <c r="S604" i="5"/>
  <c r="H605" i="5"/>
  <c r="P605" i="5"/>
  <c r="Q607" i="5"/>
  <c r="D608" i="5"/>
  <c r="I608" i="5"/>
  <c r="O608" i="5"/>
  <c r="T608" i="5"/>
  <c r="C609" i="5"/>
  <c r="K609" i="5"/>
  <c r="S609" i="5"/>
  <c r="G610" i="5"/>
  <c r="D613" i="5"/>
  <c r="L613" i="5"/>
  <c r="T613" i="5"/>
  <c r="D617" i="5"/>
  <c r="L617" i="5"/>
  <c r="T617" i="5"/>
  <c r="F618" i="5"/>
  <c r="O618" i="5"/>
  <c r="F619" i="5"/>
  <c r="D621" i="5"/>
  <c r="L621" i="5"/>
  <c r="T621" i="5"/>
  <c r="N622" i="5"/>
  <c r="I623" i="5"/>
  <c r="D625" i="5"/>
  <c r="L625" i="5"/>
  <c r="T625" i="5"/>
  <c r="Q627" i="5"/>
  <c r="C628" i="5"/>
  <c r="H628" i="5"/>
  <c r="M628" i="5"/>
  <c r="S628" i="5"/>
  <c r="H629" i="5"/>
  <c r="P629" i="5"/>
  <c r="Q631" i="5"/>
  <c r="C632" i="5"/>
  <c r="H632" i="5"/>
  <c r="M632" i="5"/>
  <c r="S632" i="5"/>
  <c r="H633" i="5"/>
  <c r="P633" i="5"/>
  <c r="I635" i="5"/>
  <c r="D637" i="5"/>
  <c r="L637" i="5"/>
  <c r="T637" i="5"/>
  <c r="Q639" i="5"/>
  <c r="C640" i="5"/>
  <c r="H640" i="5"/>
  <c r="M640" i="5"/>
  <c r="S640" i="5"/>
  <c r="H641" i="5"/>
  <c r="P641" i="5"/>
  <c r="I643" i="5"/>
  <c r="D645" i="5"/>
  <c r="L645" i="5"/>
  <c r="T645" i="5"/>
  <c r="Q647" i="5"/>
  <c r="C648" i="5"/>
  <c r="H648" i="5"/>
  <c r="M648" i="5"/>
  <c r="S648" i="5"/>
  <c r="H649" i="5"/>
  <c r="P649" i="5"/>
  <c r="I651" i="5"/>
  <c r="D653" i="5"/>
  <c r="L653" i="5"/>
  <c r="T653" i="5"/>
  <c r="Q655" i="5"/>
  <c r="C656" i="5"/>
  <c r="H656" i="5"/>
  <c r="M656" i="5"/>
  <c r="S656" i="5"/>
  <c r="H657" i="5"/>
  <c r="P657" i="5"/>
  <c r="K659" i="5"/>
  <c r="H660" i="5"/>
  <c r="E662" i="5"/>
  <c r="L662" i="5"/>
  <c r="T662" i="5"/>
  <c r="C663" i="5"/>
  <c r="H663" i="5"/>
  <c r="M663" i="5"/>
  <c r="S663" i="5"/>
  <c r="J664" i="5"/>
  <c r="T664" i="5"/>
  <c r="E665" i="5"/>
  <c r="O665" i="5"/>
  <c r="J666" i="5"/>
  <c r="U666" i="5"/>
  <c r="D667" i="5"/>
  <c r="I667" i="5"/>
  <c r="O667" i="5"/>
  <c r="T667" i="5"/>
  <c r="K672" i="5"/>
  <c r="F673" i="5"/>
  <c r="D676" i="5"/>
  <c r="K676" i="5"/>
  <c r="S676" i="5"/>
  <c r="C677" i="5"/>
  <c r="J677" i="5"/>
  <c r="Q677" i="5"/>
  <c r="I678" i="5"/>
  <c r="D680" i="5"/>
  <c r="O680" i="5"/>
  <c r="J681" i="5"/>
  <c r="U681" i="5"/>
  <c r="E682" i="5"/>
  <c r="P682" i="5"/>
  <c r="G683" i="5"/>
  <c r="L683" i="5"/>
  <c r="Q683" i="5"/>
  <c r="C687" i="5"/>
  <c r="H687" i="5"/>
  <c r="M687" i="5"/>
  <c r="S687" i="5"/>
  <c r="L690" i="5"/>
  <c r="C691" i="5"/>
  <c r="K691" i="5"/>
  <c r="P692" i="5"/>
  <c r="J692" i="5"/>
  <c r="C692" i="5"/>
  <c r="K692" i="5"/>
  <c r="T692" i="5"/>
  <c r="C695" i="5"/>
  <c r="K695" i="5"/>
  <c r="P696" i="5"/>
  <c r="N696" i="5"/>
  <c r="C696" i="5"/>
  <c r="O696" i="5"/>
  <c r="Q697" i="5"/>
  <c r="S697" i="5"/>
  <c r="I697" i="5"/>
  <c r="N697" i="5"/>
  <c r="Q698" i="5"/>
  <c r="N698" i="5"/>
  <c r="D698" i="5"/>
  <c r="P698" i="5"/>
  <c r="R699" i="5"/>
  <c r="U699" i="5"/>
  <c r="P699" i="5"/>
  <c r="K699" i="5"/>
  <c r="E699" i="5"/>
  <c r="H699" i="5"/>
  <c r="O699" i="5"/>
  <c r="U710" i="5"/>
  <c r="N710" i="5"/>
  <c r="F710" i="5"/>
  <c r="Q710" i="5"/>
  <c r="J710" i="5"/>
  <c r="D710" i="5"/>
  <c r="P710" i="5"/>
  <c r="D715" i="5"/>
  <c r="T720" i="5"/>
  <c r="P720" i="5"/>
  <c r="F720" i="5"/>
  <c r="U722" i="5"/>
  <c r="F722" i="5"/>
  <c r="Q722" i="5"/>
  <c r="O733" i="5"/>
  <c r="K733" i="5"/>
  <c r="S733" i="5"/>
  <c r="C733" i="5"/>
  <c r="G735" i="5"/>
  <c r="R739" i="5"/>
  <c r="S739" i="5"/>
  <c r="M739" i="5"/>
  <c r="H739" i="5"/>
  <c r="C739" i="5"/>
  <c r="U739" i="5"/>
  <c r="P739" i="5"/>
  <c r="K739" i="5"/>
  <c r="E739" i="5"/>
  <c r="L739" i="5"/>
  <c r="D744" i="5"/>
  <c r="Q746" i="5"/>
  <c r="M746" i="5"/>
  <c r="U746" i="5"/>
  <c r="E746" i="5"/>
  <c r="N766" i="5"/>
  <c r="J766" i="5"/>
  <c r="R835" i="5"/>
  <c r="T835" i="5"/>
  <c r="O835" i="5"/>
  <c r="I835" i="5"/>
  <c r="D835" i="5"/>
  <c r="S835" i="5"/>
  <c r="M835" i="5"/>
  <c r="H835" i="5"/>
  <c r="C835" i="5"/>
  <c r="U835" i="5"/>
  <c r="P835" i="5"/>
  <c r="K835" i="5"/>
  <c r="E835" i="5"/>
  <c r="R843" i="5"/>
  <c r="T843" i="5"/>
  <c r="O843" i="5"/>
  <c r="I843" i="5"/>
  <c r="D843" i="5"/>
  <c r="S843" i="5"/>
  <c r="M843" i="5"/>
  <c r="H843" i="5"/>
  <c r="C843" i="5"/>
  <c r="U843" i="5"/>
  <c r="P843" i="5"/>
  <c r="K843" i="5"/>
  <c r="E843" i="5"/>
  <c r="R859" i="5"/>
  <c r="T859" i="5"/>
  <c r="O859" i="5"/>
  <c r="I859" i="5"/>
  <c r="D859" i="5"/>
  <c r="S859" i="5"/>
  <c r="M859" i="5"/>
  <c r="H859" i="5"/>
  <c r="C859" i="5"/>
  <c r="U859" i="5"/>
  <c r="P859" i="5"/>
  <c r="K859" i="5"/>
  <c r="E859" i="5"/>
  <c r="G875" i="5"/>
  <c r="R883" i="5"/>
  <c r="T883" i="5"/>
  <c r="O883" i="5"/>
  <c r="I883" i="5"/>
  <c r="D883" i="5"/>
  <c r="S883" i="5"/>
  <c r="M883" i="5"/>
  <c r="H883" i="5"/>
  <c r="C883" i="5"/>
  <c r="U883" i="5"/>
  <c r="P883" i="5"/>
  <c r="K883" i="5"/>
  <c r="E883" i="5"/>
  <c r="G915" i="5"/>
  <c r="G923" i="5"/>
  <c r="R957" i="5"/>
  <c r="T957" i="5"/>
  <c r="O957" i="5"/>
  <c r="I957" i="5"/>
  <c r="D957" i="5"/>
  <c r="S957" i="5"/>
  <c r="M957" i="5"/>
  <c r="H957" i="5"/>
  <c r="C957" i="5"/>
  <c r="U957" i="5"/>
  <c r="P957" i="5"/>
  <c r="K957" i="5"/>
  <c r="E957" i="5"/>
  <c r="P979" i="5"/>
  <c r="J979" i="5"/>
  <c r="D979" i="5"/>
  <c r="O979" i="5"/>
  <c r="T993" i="5"/>
  <c r="U993" i="5"/>
  <c r="H993" i="5"/>
  <c r="R993" i="5"/>
  <c r="D993" i="5"/>
  <c r="J993" i="5"/>
  <c r="G994" i="5"/>
  <c r="R1008" i="5"/>
  <c r="U1008" i="5"/>
  <c r="G1008" i="5"/>
  <c r="S1008" i="5"/>
  <c r="E1008" i="5"/>
  <c r="M1008" i="5"/>
  <c r="G1014" i="5"/>
  <c r="T1025" i="5"/>
  <c r="H1025" i="5"/>
  <c r="J1025" i="5"/>
  <c r="D1025" i="5"/>
  <c r="N1025" i="5"/>
  <c r="R1064" i="5"/>
  <c r="O1064" i="5"/>
  <c r="G1064" i="5"/>
  <c r="Q1064" i="5"/>
  <c r="E1064" i="5"/>
  <c r="M1064" i="5"/>
  <c r="C1064" i="5"/>
  <c r="S1064" i="5"/>
  <c r="I1064" i="5"/>
  <c r="R1078" i="5"/>
  <c r="S1078" i="5"/>
  <c r="M1078" i="5"/>
  <c r="H1078" i="5"/>
  <c r="C1078" i="5"/>
  <c r="U1078" i="5"/>
  <c r="P1078" i="5"/>
  <c r="K1078" i="5"/>
  <c r="E1078" i="5"/>
  <c r="Q1078" i="5"/>
  <c r="G1078" i="5"/>
  <c r="O1078" i="5"/>
  <c r="D1078" i="5"/>
  <c r="T1078" i="5"/>
  <c r="I1078" i="5"/>
  <c r="F1097" i="5"/>
  <c r="J1097" i="5"/>
  <c r="N1097" i="5"/>
  <c r="Q542" i="5"/>
  <c r="Q550" i="5"/>
  <c r="Q558" i="5"/>
  <c r="L575" i="5"/>
  <c r="I579" i="5"/>
  <c r="P579" i="5"/>
  <c r="G584" i="5"/>
  <c r="L584" i="5"/>
  <c r="Q584" i="5"/>
  <c r="H589" i="5"/>
  <c r="P589" i="5"/>
  <c r="O590" i="5"/>
  <c r="M599" i="5"/>
  <c r="G608" i="5"/>
  <c r="L608" i="5"/>
  <c r="Q608" i="5"/>
  <c r="H613" i="5"/>
  <c r="P613" i="5"/>
  <c r="H617" i="5"/>
  <c r="P617" i="5"/>
  <c r="K618" i="5"/>
  <c r="H621" i="5"/>
  <c r="P621" i="5"/>
  <c r="Q623" i="5"/>
  <c r="H625" i="5"/>
  <c r="P625" i="5"/>
  <c r="Q635" i="5"/>
  <c r="H637" i="5"/>
  <c r="P637" i="5"/>
  <c r="Q643" i="5"/>
  <c r="H645" i="5"/>
  <c r="P645" i="5"/>
  <c r="Q651" i="5"/>
  <c r="H653" i="5"/>
  <c r="P653" i="5"/>
  <c r="U659" i="5"/>
  <c r="I662" i="5"/>
  <c r="P662" i="5"/>
  <c r="J665" i="5"/>
  <c r="U665" i="5"/>
  <c r="G667" i="5"/>
  <c r="L667" i="5"/>
  <c r="Q667" i="5"/>
  <c r="H676" i="5"/>
  <c r="O676" i="5"/>
  <c r="J680" i="5"/>
  <c r="T680" i="5"/>
  <c r="J682" i="5"/>
  <c r="U682" i="5"/>
  <c r="P708" i="5"/>
  <c r="J708" i="5"/>
  <c r="C708" i="5"/>
  <c r="T708" i="5"/>
  <c r="N708" i="5"/>
  <c r="F708" i="5"/>
  <c r="O708" i="5"/>
  <c r="Q726" i="5"/>
  <c r="J726" i="5"/>
  <c r="D726" i="5"/>
  <c r="U726" i="5"/>
  <c r="N726" i="5"/>
  <c r="F726" i="5"/>
  <c r="P726" i="5"/>
  <c r="R735" i="5"/>
  <c r="U735" i="5"/>
  <c r="P735" i="5"/>
  <c r="K735" i="5"/>
  <c r="E735" i="5"/>
  <c r="S735" i="5"/>
  <c r="M735" i="5"/>
  <c r="H735" i="5"/>
  <c r="C735" i="5"/>
  <c r="L735" i="5"/>
  <c r="R748" i="5"/>
  <c r="O748" i="5"/>
  <c r="G748" i="5"/>
  <c r="S748" i="5"/>
  <c r="K748" i="5"/>
  <c r="C748" i="5"/>
  <c r="P748" i="5"/>
  <c r="R763" i="5"/>
  <c r="T763" i="5"/>
  <c r="O763" i="5"/>
  <c r="I763" i="5"/>
  <c r="D763" i="5"/>
  <c r="S763" i="5"/>
  <c r="M763" i="5"/>
  <c r="H763" i="5"/>
  <c r="C763" i="5"/>
  <c r="U763" i="5"/>
  <c r="P763" i="5"/>
  <c r="K763" i="5"/>
  <c r="E763" i="5"/>
  <c r="R767" i="5"/>
  <c r="T767" i="5"/>
  <c r="O767" i="5"/>
  <c r="I767" i="5"/>
  <c r="D767" i="5"/>
  <c r="S767" i="5"/>
  <c r="M767" i="5"/>
  <c r="H767" i="5"/>
  <c r="C767" i="5"/>
  <c r="U767" i="5"/>
  <c r="P767" i="5"/>
  <c r="K767" i="5"/>
  <c r="E767" i="5"/>
  <c r="R779" i="5"/>
  <c r="T779" i="5"/>
  <c r="O779" i="5"/>
  <c r="I779" i="5"/>
  <c r="D779" i="5"/>
  <c r="S779" i="5"/>
  <c r="M779" i="5"/>
  <c r="H779" i="5"/>
  <c r="C779" i="5"/>
  <c r="U779" i="5"/>
  <c r="P779" i="5"/>
  <c r="K779" i="5"/>
  <c r="E779" i="5"/>
  <c r="R891" i="5"/>
  <c r="T891" i="5"/>
  <c r="O891" i="5"/>
  <c r="I891" i="5"/>
  <c r="D891" i="5"/>
  <c r="S891" i="5"/>
  <c r="M891" i="5"/>
  <c r="H891" i="5"/>
  <c r="C891" i="5"/>
  <c r="U891" i="5"/>
  <c r="P891" i="5"/>
  <c r="K891" i="5"/>
  <c r="E891" i="5"/>
  <c r="R899" i="5"/>
  <c r="T899" i="5"/>
  <c r="O899" i="5"/>
  <c r="I899" i="5"/>
  <c r="D899" i="5"/>
  <c r="S899" i="5"/>
  <c r="M899" i="5"/>
  <c r="H899" i="5"/>
  <c r="C899" i="5"/>
  <c r="U899" i="5"/>
  <c r="P899" i="5"/>
  <c r="K899" i="5"/>
  <c r="E899" i="5"/>
  <c r="R907" i="5"/>
  <c r="T907" i="5"/>
  <c r="O907" i="5"/>
  <c r="I907" i="5"/>
  <c r="D907" i="5"/>
  <c r="S907" i="5"/>
  <c r="M907" i="5"/>
  <c r="H907" i="5"/>
  <c r="C907" i="5"/>
  <c r="U907" i="5"/>
  <c r="P907" i="5"/>
  <c r="K907" i="5"/>
  <c r="E907" i="5"/>
  <c r="S951" i="5"/>
  <c r="K951" i="5"/>
  <c r="E951" i="5"/>
  <c r="Q951" i="5"/>
  <c r="J951" i="5"/>
  <c r="C951" i="5"/>
  <c r="U951" i="5"/>
  <c r="N951" i="5"/>
  <c r="F951" i="5"/>
  <c r="R963" i="5"/>
  <c r="U963" i="5"/>
  <c r="M963" i="5"/>
  <c r="E963" i="5"/>
  <c r="S963" i="5"/>
  <c r="K963" i="5"/>
  <c r="C963" i="5"/>
  <c r="O963" i="5"/>
  <c r="G963" i="5"/>
  <c r="R964" i="5"/>
  <c r="H964" i="5"/>
  <c r="T964" i="5"/>
  <c r="D964" i="5"/>
  <c r="L964" i="5"/>
  <c r="Q981" i="5"/>
  <c r="J981" i="5"/>
  <c r="E981" i="5"/>
  <c r="P981" i="5"/>
  <c r="S984" i="5"/>
  <c r="K984" i="5"/>
  <c r="E984" i="5"/>
  <c r="Q984" i="5"/>
  <c r="J984" i="5"/>
  <c r="C984" i="5"/>
  <c r="U984" i="5"/>
  <c r="N984" i="5"/>
  <c r="F984" i="5"/>
  <c r="R1048" i="5"/>
  <c r="O1048" i="5"/>
  <c r="G1048" i="5"/>
  <c r="Q1048" i="5"/>
  <c r="E1048" i="5"/>
  <c r="M1048" i="5"/>
  <c r="C1048" i="5"/>
  <c r="S1048" i="5"/>
  <c r="I1048" i="5"/>
  <c r="R1082" i="5"/>
  <c r="S1082" i="5"/>
  <c r="M1082" i="5"/>
  <c r="H1082" i="5"/>
  <c r="C1082" i="5"/>
  <c r="U1082" i="5"/>
  <c r="P1082" i="5"/>
  <c r="K1082" i="5"/>
  <c r="E1082" i="5"/>
  <c r="Q1082" i="5"/>
  <c r="G1082" i="5"/>
  <c r="O1082" i="5"/>
  <c r="D1082" i="5"/>
  <c r="T1082" i="5"/>
  <c r="I1082" i="5"/>
  <c r="I507" i="5"/>
  <c r="Q507" i="5"/>
  <c r="G508" i="5"/>
  <c r="L508" i="5"/>
  <c r="Q508" i="5"/>
  <c r="I515" i="5"/>
  <c r="Q515" i="5"/>
  <c r="G516" i="5"/>
  <c r="L516" i="5"/>
  <c r="Q516" i="5"/>
  <c r="I523" i="5"/>
  <c r="Q523" i="5"/>
  <c r="G524" i="5"/>
  <c r="L524" i="5"/>
  <c r="Q524" i="5"/>
  <c r="I531" i="5"/>
  <c r="Q531" i="5"/>
  <c r="G532" i="5"/>
  <c r="L532" i="5"/>
  <c r="Q532" i="5"/>
  <c r="I539" i="5"/>
  <c r="Q539" i="5"/>
  <c r="G540" i="5"/>
  <c r="L540" i="5"/>
  <c r="Q540" i="5"/>
  <c r="E542" i="5"/>
  <c r="U542" i="5"/>
  <c r="I547" i="5"/>
  <c r="Q547" i="5"/>
  <c r="G548" i="5"/>
  <c r="L548" i="5"/>
  <c r="Q548" i="5"/>
  <c r="E550" i="5"/>
  <c r="U550" i="5"/>
  <c r="I555" i="5"/>
  <c r="Q555" i="5"/>
  <c r="G556" i="5"/>
  <c r="L556" i="5"/>
  <c r="Q556" i="5"/>
  <c r="E558" i="5"/>
  <c r="U558" i="5"/>
  <c r="I563" i="5"/>
  <c r="Q563" i="5"/>
  <c r="H564" i="5"/>
  <c r="O564" i="5"/>
  <c r="G568" i="5"/>
  <c r="L568" i="5"/>
  <c r="Q568" i="5"/>
  <c r="F571" i="5"/>
  <c r="G572" i="5"/>
  <c r="L572" i="5"/>
  <c r="Q572" i="5"/>
  <c r="E575" i="5"/>
  <c r="G576" i="5"/>
  <c r="L576" i="5"/>
  <c r="Q576" i="5"/>
  <c r="D579" i="5"/>
  <c r="J579" i="5"/>
  <c r="G580" i="5"/>
  <c r="L580" i="5"/>
  <c r="Q580" i="5"/>
  <c r="C584" i="5"/>
  <c r="H584" i="5"/>
  <c r="M584" i="5"/>
  <c r="S584" i="5"/>
  <c r="C589" i="5"/>
  <c r="K589" i="5"/>
  <c r="S589" i="5"/>
  <c r="G596" i="5"/>
  <c r="L596" i="5"/>
  <c r="Q596" i="5"/>
  <c r="E599" i="5"/>
  <c r="G600" i="5"/>
  <c r="L600" i="5"/>
  <c r="Q600" i="5"/>
  <c r="G604" i="5"/>
  <c r="L604" i="5"/>
  <c r="Q604" i="5"/>
  <c r="I607" i="5"/>
  <c r="C608" i="5"/>
  <c r="H608" i="5"/>
  <c r="M608" i="5"/>
  <c r="S608" i="5"/>
  <c r="H609" i="5"/>
  <c r="P609" i="5"/>
  <c r="C613" i="5"/>
  <c r="K613" i="5"/>
  <c r="S613" i="5"/>
  <c r="C617" i="5"/>
  <c r="K617" i="5"/>
  <c r="S617" i="5"/>
  <c r="C618" i="5"/>
  <c r="C621" i="5"/>
  <c r="K621" i="5"/>
  <c r="S621" i="5"/>
  <c r="E623" i="5"/>
  <c r="U623" i="5"/>
  <c r="C625" i="5"/>
  <c r="K625" i="5"/>
  <c r="S625" i="5"/>
  <c r="G628" i="5"/>
  <c r="L628" i="5"/>
  <c r="Q628" i="5"/>
  <c r="G632" i="5"/>
  <c r="L632" i="5"/>
  <c r="Q632" i="5"/>
  <c r="E635" i="5"/>
  <c r="U635" i="5"/>
  <c r="C637" i="5"/>
  <c r="K637" i="5"/>
  <c r="S637" i="5"/>
  <c r="G640" i="5"/>
  <c r="L640" i="5"/>
  <c r="Q640" i="5"/>
  <c r="E643" i="5"/>
  <c r="U643" i="5"/>
  <c r="C645" i="5"/>
  <c r="K645" i="5"/>
  <c r="S645" i="5"/>
  <c r="G648" i="5"/>
  <c r="L648" i="5"/>
  <c r="Q648" i="5"/>
  <c r="E651" i="5"/>
  <c r="U651" i="5"/>
  <c r="C653" i="5"/>
  <c r="K653" i="5"/>
  <c r="S653" i="5"/>
  <c r="G656" i="5"/>
  <c r="L656" i="5"/>
  <c r="Q656" i="5"/>
  <c r="E659" i="5"/>
  <c r="D662" i="5"/>
  <c r="J662" i="5"/>
  <c r="G663" i="5"/>
  <c r="L663" i="5"/>
  <c r="Q663" i="5"/>
  <c r="C665" i="5"/>
  <c r="N665" i="5"/>
  <c r="C667" i="5"/>
  <c r="H667" i="5"/>
  <c r="M667" i="5"/>
  <c r="S667" i="5"/>
  <c r="F672" i="5"/>
  <c r="C676" i="5"/>
  <c r="J676" i="5"/>
  <c r="I677" i="5"/>
  <c r="C680" i="5"/>
  <c r="N680" i="5"/>
  <c r="D682" i="5"/>
  <c r="N682" i="5"/>
  <c r="G687" i="5"/>
  <c r="L687" i="5"/>
  <c r="Q687" i="5"/>
  <c r="F690" i="5"/>
  <c r="R691" i="5"/>
  <c r="T691" i="5"/>
  <c r="O691" i="5"/>
  <c r="I691" i="5"/>
  <c r="D691" i="5"/>
  <c r="H691" i="5"/>
  <c r="P691" i="5"/>
  <c r="R695" i="5"/>
  <c r="T695" i="5"/>
  <c r="O695" i="5"/>
  <c r="I695" i="5"/>
  <c r="D695" i="5"/>
  <c r="H695" i="5"/>
  <c r="P695" i="5"/>
  <c r="D708" i="5"/>
  <c r="S708" i="5"/>
  <c r="Q713" i="5"/>
  <c r="S713" i="5"/>
  <c r="I713" i="5"/>
  <c r="N713" i="5"/>
  <c r="C713" i="5"/>
  <c r="U713" i="5"/>
  <c r="R715" i="5"/>
  <c r="U715" i="5"/>
  <c r="P715" i="5"/>
  <c r="K715" i="5"/>
  <c r="E715" i="5"/>
  <c r="S715" i="5"/>
  <c r="M715" i="5"/>
  <c r="H715" i="5"/>
  <c r="C715" i="5"/>
  <c r="L715" i="5"/>
  <c r="E726" i="5"/>
  <c r="T726" i="5"/>
  <c r="P728" i="5"/>
  <c r="S728" i="5"/>
  <c r="H728" i="5"/>
  <c r="N728" i="5"/>
  <c r="C728" i="5"/>
  <c r="T728" i="5"/>
  <c r="Q730" i="5"/>
  <c r="M730" i="5"/>
  <c r="U730" i="5"/>
  <c r="E730" i="5"/>
  <c r="D735" i="5"/>
  <c r="O735" i="5"/>
  <c r="R744" i="5"/>
  <c r="S744" i="5"/>
  <c r="K744" i="5"/>
  <c r="C744" i="5"/>
  <c r="O744" i="5"/>
  <c r="G744" i="5"/>
  <c r="P744" i="5"/>
  <c r="D748" i="5"/>
  <c r="T748" i="5"/>
  <c r="N754" i="5"/>
  <c r="Q754" i="5"/>
  <c r="I754" i="5"/>
  <c r="G763" i="5"/>
  <c r="G767" i="5"/>
  <c r="G779" i="5"/>
  <c r="R787" i="5"/>
  <c r="T787" i="5"/>
  <c r="O787" i="5"/>
  <c r="I787" i="5"/>
  <c r="D787" i="5"/>
  <c r="S787" i="5"/>
  <c r="M787" i="5"/>
  <c r="H787" i="5"/>
  <c r="C787" i="5"/>
  <c r="U787" i="5"/>
  <c r="P787" i="5"/>
  <c r="K787" i="5"/>
  <c r="E787" i="5"/>
  <c r="R875" i="5"/>
  <c r="T875" i="5"/>
  <c r="O875" i="5"/>
  <c r="I875" i="5"/>
  <c r="D875" i="5"/>
  <c r="S875" i="5"/>
  <c r="M875" i="5"/>
  <c r="H875" i="5"/>
  <c r="C875" i="5"/>
  <c r="U875" i="5"/>
  <c r="P875" i="5"/>
  <c r="K875" i="5"/>
  <c r="E875" i="5"/>
  <c r="R915" i="5"/>
  <c r="T915" i="5"/>
  <c r="O915" i="5"/>
  <c r="I915" i="5"/>
  <c r="D915" i="5"/>
  <c r="S915" i="5"/>
  <c r="M915" i="5"/>
  <c r="H915" i="5"/>
  <c r="C915" i="5"/>
  <c r="U915" i="5"/>
  <c r="P915" i="5"/>
  <c r="K915" i="5"/>
  <c r="E915" i="5"/>
  <c r="R923" i="5"/>
  <c r="T923" i="5"/>
  <c r="O923" i="5"/>
  <c r="I923" i="5"/>
  <c r="D923" i="5"/>
  <c r="S923" i="5"/>
  <c r="M923" i="5"/>
  <c r="H923" i="5"/>
  <c r="C923" i="5"/>
  <c r="U923" i="5"/>
  <c r="P923" i="5"/>
  <c r="K923" i="5"/>
  <c r="E923" i="5"/>
  <c r="Q928" i="5"/>
  <c r="I928" i="5"/>
  <c r="D928" i="5"/>
  <c r="N928" i="5"/>
  <c r="T936" i="5"/>
  <c r="L936" i="5"/>
  <c r="E936" i="5"/>
  <c r="Q936" i="5"/>
  <c r="J936" i="5"/>
  <c r="D936" i="5"/>
  <c r="U936" i="5"/>
  <c r="N936" i="5"/>
  <c r="F936" i="5"/>
  <c r="R994" i="5"/>
  <c r="T994" i="5"/>
  <c r="O994" i="5"/>
  <c r="I994" i="5"/>
  <c r="D994" i="5"/>
  <c r="S994" i="5"/>
  <c r="M994" i="5"/>
  <c r="H994" i="5"/>
  <c r="C994" i="5"/>
  <c r="U994" i="5"/>
  <c r="P994" i="5"/>
  <c r="K994" i="5"/>
  <c r="E994" i="5"/>
  <c r="N1009" i="5"/>
  <c r="E1009" i="5"/>
  <c r="U1009" i="5"/>
  <c r="M1009" i="5"/>
  <c r="D1009" i="5"/>
  <c r="R1009" i="5"/>
  <c r="H1009" i="5"/>
  <c r="S1012" i="5"/>
  <c r="N1012" i="5"/>
  <c r="G1012" i="5"/>
  <c r="R1014" i="5"/>
  <c r="T1014" i="5"/>
  <c r="O1014" i="5"/>
  <c r="I1014" i="5"/>
  <c r="Q1014" i="5"/>
  <c r="K1014" i="5"/>
  <c r="D1014" i="5"/>
  <c r="P1014" i="5"/>
  <c r="H1014" i="5"/>
  <c r="C1014" i="5"/>
  <c r="S1014" i="5"/>
  <c r="L1014" i="5"/>
  <c r="E1014" i="5"/>
  <c r="R1032" i="5"/>
  <c r="S1032" i="5"/>
  <c r="K1032" i="5"/>
  <c r="C1032" i="5"/>
  <c r="Q1032" i="5"/>
  <c r="G1032" i="5"/>
  <c r="O1032" i="5"/>
  <c r="E1032" i="5"/>
  <c r="U1032" i="5"/>
  <c r="I1032" i="5"/>
  <c r="R1054" i="5"/>
  <c r="T1054" i="5"/>
  <c r="O1054" i="5"/>
  <c r="I1054" i="5"/>
  <c r="D1054" i="5"/>
  <c r="S1054" i="5"/>
  <c r="L1054" i="5"/>
  <c r="E1054" i="5"/>
  <c r="Q1054" i="5"/>
  <c r="K1054" i="5"/>
  <c r="C1054" i="5"/>
  <c r="U1054" i="5"/>
  <c r="M1054" i="5"/>
  <c r="G1054" i="5"/>
  <c r="R1112" i="5"/>
  <c r="O1112" i="5"/>
  <c r="G1112" i="5"/>
  <c r="U1112" i="5"/>
  <c r="M1112" i="5"/>
  <c r="E1112" i="5"/>
  <c r="S1112" i="5"/>
  <c r="K1112" i="5"/>
  <c r="C1112" i="5"/>
  <c r="Q1112" i="5"/>
  <c r="I1112" i="5"/>
  <c r="R1126" i="5"/>
  <c r="U1126" i="5"/>
  <c r="P1126" i="5"/>
  <c r="K1126" i="5"/>
  <c r="E1126" i="5"/>
  <c r="T1126" i="5"/>
  <c r="O1126" i="5"/>
  <c r="I1126" i="5"/>
  <c r="D1126" i="5"/>
  <c r="S1126" i="5"/>
  <c r="M1126" i="5"/>
  <c r="H1126" i="5"/>
  <c r="C1126" i="5"/>
  <c r="L1126" i="5"/>
  <c r="G1126" i="5"/>
  <c r="Q1126" i="5"/>
  <c r="I693" i="5"/>
  <c r="G703" i="5"/>
  <c r="L703" i="5"/>
  <c r="Q703" i="5"/>
  <c r="K705" i="5"/>
  <c r="G707" i="5"/>
  <c r="L707" i="5"/>
  <c r="Q707" i="5"/>
  <c r="G711" i="5"/>
  <c r="L711" i="5"/>
  <c r="Q711" i="5"/>
  <c r="D719" i="5"/>
  <c r="I719" i="5"/>
  <c r="O719" i="5"/>
  <c r="T719" i="5"/>
  <c r="D723" i="5"/>
  <c r="I723" i="5"/>
  <c r="O723" i="5"/>
  <c r="T723" i="5"/>
  <c r="I725" i="5"/>
  <c r="O725" i="5"/>
  <c r="D727" i="5"/>
  <c r="I727" i="5"/>
  <c r="O727" i="5"/>
  <c r="T727" i="5"/>
  <c r="D731" i="5"/>
  <c r="I731" i="5"/>
  <c r="O731" i="5"/>
  <c r="T731" i="5"/>
  <c r="F734" i="5"/>
  <c r="Q734" i="5"/>
  <c r="H736" i="5"/>
  <c r="P736" i="5"/>
  <c r="K737" i="5"/>
  <c r="D740" i="5"/>
  <c r="L740" i="5"/>
  <c r="T740" i="5"/>
  <c r="O741" i="5"/>
  <c r="G743" i="5"/>
  <c r="L743" i="5"/>
  <c r="Q743" i="5"/>
  <c r="D747" i="5"/>
  <c r="I747" i="5"/>
  <c r="O747" i="5"/>
  <c r="T747" i="5"/>
  <c r="H752" i="5"/>
  <c r="P752" i="5"/>
  <c r="K753" i="5"/>
  <c r="D756" i="5"/>
  <c r="L756" i="5"/>
  <c r="T756" i="5"/>
  <c r="C759" i="5"/>
  <c r="H759" i="5"/>
  <c r="M759" i="5"/>
  <c r="S759" i="5"/>
  <c r="H760" i="5"/>
  <c r="P760" i="5"/>
  <c r="O761" i="5"/>
  <c r="D764" i="5"/>
  <c r="L764" i="5"/>
  <c r="T764" i="5"/>
  <c r="C771" i="5"/>
  <c r="H771" i="5"/>
  <c r="M771" i="5"/>
  <c r="S771" i="5"/>
  <c r="H772" i="5"/>
  <c r="P772" i="5"/>
  <c r="O773" i="5"/>
  <c r="C775" i="5"/>
  <c r="H775" i="5"/>
  <c r="M775" i="5"/>
  <c r="S775" i="5"/>
  <c r="H776" i="5"/>
  <c r="P776" i="5"/>
  <c r="O777" i="5"/>
  <c r="D780" i="5"/>
  <c r="L780" i="5"/>
  <c r="T780" i="5"/>
  <c r="C783" i="5"/>
  <c r="H783" i="5"/>
  <c r="M783" i="5"/>
  <c r="S783" i="5"/>
  <c r="H784" i="5"/>
  <c r="P784" i="5"/>
  <c r="O785" i="5"/>
  <c r="D788" i="5"/>
  <c r="L788" i="5"/>
  <c r="T788" i="5"/>
  <c r="G789" i="5"/>
  <c r="C791" i="5"/>
  <c r="H791" i="5"/>
  <c r="M791" i="5"/>
  <c r="S791" i="5"/>
  <c r="H792" i="5"/>
  <c r="P792" i="5"/>
  <c r="O793" i="5"/>
  <c r="D796" i="5"/>
  <c r="L796" i="5"/>
  <c r="T796" i="5"/>
  <c r="G797" i="5"/>
  <c r="C799" i="5"/>
  <c r="H799" i="5"/>
  <c r="M799" i="5"/>
  <c r="S799" i="5"/>
  <c r="H800" i="5"/>
  <c r="P800" i="5"/>
  <c r="O801" i="5"/>
  <c r="D804" i="5"/>
  <c r="L804" i="5"/>
  <c r="T804" i="5"/>
  <c r="G805" i="5"/>
  <c r="C807" i="5"/>
  <c r="H807" i="5"/>
  <c r="M807" i="5"/>
  <c r="S807" i="5"/>
  <c r="H808" i="5"/>
  <c r="P808" i="5"/>
  <c r="O809" i="5"/>
  <c r="D812" i="5"/>
  <c r="L812" i="5"/>
  <c r="T812" i="5"/>
  <c r="G813" i="5"/>
  <c r="C815" i="5"/>
  <c r="H815" i="5"/>
  <c r="M815" i="5"/>
  <c r="S815" i="5"/>
  <c r="H816" i="5"/>
  <c r="P816" i="5"/>
  <c r="O817" i="5"/>
  <c r="D820" i="5"/>
  <c r="L820" i="5"/>
  <c r="T820" i="5"/>
  <c r="G821" i="5"/>
  <c r="C823" i="5"/>
  <c r="H823" i="5"/>
  <c r="M823" i="5"/>
  <c r="S823" i="5"/>
  <c r="H824" i="5"/>
  <c r="P824" i="5"/>
  <c r="O825" i="5"/>
  <c r="D828" i="5"/>
  <c r="L828" i="5"/>
  <c r="T828" i="5"/>
  <c r="G829" i="5"/>
  <c r="C831" i="5"/>
  <c r="H831" i="5"/>
  <c r="M831" i="5"/>
  <c r="S831" i="5"/>
  <c r="H832" i="5"/>
  <c r="P832" i="5"/>
  <c r="O833" i="5"/>
  <c r="D836" i="5"/>
  <c r="L836" i="5"/>
  <c r="T836" i="5"/>
  <c r="C839" i="5"/>
  <c r="H839" i="5"/>
  <c r="M839" i="5"/>
  <c r="S839" i="5"/>
  <c r="H840" i="5"/>
  <c r="P840" i="5"/>
  <c r="O841" i="5"/>
  <c r="L844" i="5"/>
  <c r="T844" i="5"/>
  <c r="C847" i="5"/>
  <c r="H847" i="5"/>
  <c r="M847" i="5"/>
  <c r="S847" i="5"/>
  <c r="H848" i="5"/>
  <c r="P848" i="5"/>
  <c r="O849" i="5"/>
  <c r="C855" i="5"/>
  <c r="H855" i="5"/>
  <c r="M855" i="5"/>
  <c r="S855" i="5"/>
  <c r="H856" i="5"/>
  <c r="P856" i="5"/>
  <c r="O857" i="5"/>
  <c r="L860" i="5"/>
  <c r="T860" i="5"/>
  <c r="C863" i="5"/>
  <c r="H863" i="5"/>
  <c r="M863" i="5"/>
  <c r="S863" i="5"/>
  <c r="H864" i="5"/>
  <c r="P864" i="5"/>
  <c r="O865" i="5"/>
  <c r="T868" i="5"/>
  <c r="C871" i="5"/>
  <c r="H871" i="5"/>
  <c r="M871" i="5"/>
  <c r="S871" i="5"/>
  <c r="H872" i="5"/>
  <c r="P872" i="5"/>
  <c r="O873" i="5"/>
  <c r="L876" i="5"/>
  <c r="T876" i="5"/>
  <c r="C879" i="5"/>
  <c r="H879" i="5"/>
  <c r="M879" i="5"/>
  <c r="S879" i="5"/>
  <c r="H880" i="5"/>
  <c r="P880" i="5"/>
  <c r="O881" i="5"/>
  <c r="T884" i="5"/>
  <c r="C887" i="5"/>
  <c r="H887" i="5"/>
  <c r="M887" i="5"/>
  <c r="S887" i="5"/>
  <c r="H888" i="5"/>
  <c r="P888" i="5"/>
  <c r="O889" i="5"/>
  <c r="D892" i="5"/>
  <c r="L892" i="5"/>
  <c r="T892" i="5"/>
  <c r="C895" i="5"/>
  <c r="H895" i="5"/>
  <c r="M895" i="5"/>
  <c r="S895" i="5"/>
  <c r="H896" i="5"/>
  <c r="P896" i="5"/>
  <c r="O897" i="5"/>
  <c r="D900" i="5"/>
  <c r="L900" i="5"/>
  <c r="T900" i="5"/>
  <c r="C903" i="5"/>
  <c r="H903" i="5"/>
  <c r="M903" i="5"/>
  <c r="S903" i="5"/>
  <c r="H904" i="5"/>
  <c r="P904" i="5"/>
  <c r="O905" i="5"/>
  <c r="D908" i="5"/>
  <c r="L908" i="5"/>
  <c r="T908" i="5"/>
  <c r="C911" i="5"/>
  <c r="H911" i="5"/>
  <c r="M911" i="5"/>
  <c r="S911" i="5"/>
  <c r="H912" i="5"/>
  <c r="P912" i="5"/>
  <c r="O913" i="5"/>
  <c r="D916" i="5"/>
  <c r="L916" i="5"/>
  <c r="T916" i="5"/>
  <c r="C919" i="5"/>
  <c r="H919" i="5"/>
  <c r="M919" i="5"/>
  <c r="S919" i="5"/>
  <c r="H920" i="5"/>
  <c r="P920" i="5"/>
  <c r="O921" i="5"/>
  <c r="P924" i="5"/>
  <c r="G925" i="5"/>
  <c r="L925" i="5"/>
  <c r="Q925" i="5"/>
  <c r="C927" i="5"/>
  <c r="C929" i="5"/>
  <c r="H929" i="5"/>
  <c r="M929" i="5"/>
  <c r="S929" i="5"/>
  <c r="D933" i="5"/>
  <c r="I933" i="5"/>
  <c r="O933" i="5"/>
  <c r="T933" i="5"/>
  <c r="C934" i="5"/>
  <c r="J934" i="5"/>
  <c r="P934" i="5"/>
  <c r="I935" i="5"/>
  <c r="O935" i="5"/>
  <c r="D937" i="5"/>
  <c r="I937" i="5"/>
  <c r="O937" i="5"/>
  <c r="T937" i="5"/>
  <c r="C938" i="5"/>
  <c r="N938" i="5"/>
  <c r="D940" i="5"/>
  <c r="N940" i="5"/>
  <c r="S943" i="5"/>
  <c r="G945" i="5"/>
  <c r="L945" i="5"/>
  <c r="Q945" i="5"/>
  <c r="C949" i="5"/>
  <c r="H949" i="5"/>
  <c r="M949" i="5"/>
  <c r="S949" i="5"/>
  <c r="H950" i="5"/>
  <c r="O950" i="5"/>
  <c r="E952" i="5"/>
  <c r="L952" i="5"/>
  <c r="T952" i="5"/>
  <c r="C953" i="5"/>
  <c r="H953" i="5"/>
  <c r="M953" i="5"/>
  <c r="S953" i="5"/>
  <c r="T954" i="5"/>
  <c r="E955" i="5"/>
  <c r="H958" i="5"/>
  <c r="S959" i="5"/>
  <c r="C961" i="5"/>
  <c r="H961" i="5"/>
  <c r="M961" i="5"/>
  <c r="S961" i="5"/>
  <c r="L962" i="5"/>
  <c r="G965" i="5"/>
  <c r="L965" i="5"/>
  <c r="Q965" i="5"/>
  <c r="C967" i="5"/>
  <c r="K967" i="5"/>
  <c r="S967" i="5"/>
  <c r="D968" i="5"/>
  <c r="T968" i="5"/>
  <c r="D969" i="5"/>
  <c r="I969" i="5"/>
  <c r="O969" i="5"/>
  <c r="T969" i="5"/>
  <c r="J970" i="5"/>
  <c r="G974" i="5"/>
  <c r="L974" i="5"/>
  <c r="Q974" i="5"/>
  <c r="F976" i="5"/>
  <c r="Q976" i="5"/>
  <c r="D977" i="5"/>
  <c r="N977" i="5"/>
  <c r="G978" i="5"/>
  <c r="L978" i="5"/>
  <c r="Q978" i="5"/>
  <c r="E980" i="5"/>
  <c r="C982" i="5"/>
  <c r="H982" i="5"/>
  <c r="M982" i="5"/>
  <c r="S982" i="5"/>
  <c r="H983" i="5"/>
  <c r="E985" i="5"/>
  <c r="L985" i="5"/>
  <c r="T985" i="5"/>
  <c r="C986" i="5"/>
  <c r="H986" i="5"/>
  <c r="M986" i="5"/>
  <c r="S986" i="5"/>
  <c r="D990" i="5"/>
  <c r="I990" i="5"/>
  <c r="O990" i="5"/>
  <c r="T990" i="5"/>
  <c r="C991" i="5"/>
  <c r="N991" i="5"/>
  <c r="K992" i="5"/>
  <c r="F995" i="5"/>
  <c r="N995" i="5"/>
  <c r="K996" i="5"/>
  <c r="F997" i="5"/>
  <c r="N997" i="5"/>
  <c r="G998" i="5"/>
  <c r="L998" i="5"/>
  <c r="Q998" i="5"/>
  <c r="C1002" i="5"/>
  <c r="H1002" i="5"/>
  <c r="M1002" i="5"/>
  <c r="S1002" i="5"/>
  <c r="H1003" i="5"/>
  <c r="E1005" i="5"/>
  <c r="L1005" i="5"/>
  <c r="T1005" i="5"/>
  <c r="C1006" i="5"/>
  <c r="H1006" i="5"/>
  <c r="M1006" i="5"/>
  <c r="S1006" i="5"/>
  <c r="G1010" i="5"/>
  <c r="L1010" i="5"/>
  <c r="Q1010" i="5"/>
  <c r="G1015" i="5"/>
  <c r="R1016" i="5"/>
  <c r="G1016" i="5"/>
  <c r="U1016" i="5"/>
  <c r="D1019" i="5"/>
  <c r="S1020" i="5"/>
  <c r="K1020" i="5"/>
  <c r="E1020" i="5"/>
  <c r="J1020" i="5"/>
  <c r="U1020" i="5"/>
  <c r="F1021" i="5"/>
  <c r="D1023" i="5"/>
  <c r="C1026" i="5"/>
  <c r="I1026" i="5"/>
  <c r="Q1026" i="5"/>
  <c r="N1027" i="5"/>
  <c r="F1027" i="5"/>
  <c r="L1027" i="5"/>
  <c r="Q1029" i="5"/>
  <c r="F1029" i="5"/>
  <c r="M1029" i="5"/>
  <c r="E1030" i="5"/>
  <c r="L1030" i="5"/>
  <c r="F1031" i="5"/>
  <c r="D1035" i="5"/>
  <c r="P1035" i="5"/>
  <c r="G1036" i="5"/>
  <c r="F1037" i="5"/>
  <c r="E1040" i="5"/>
  <c r="O1040" i="5"/>
  <c r="D1042" i="5"/>
  <c r="L1042" i="5"/>
  <c r="J1043" i="5"/>
  <c r="G1044" i="5"/>
  <c r="D1046" i="5"/>
  <c r="K1046" i="5"/>
  <c r="Q1046" i="5"/>
  <c r="D1049" i="5"/>
  <c r="P1049" i="5"/>
  <c r="E1050" i="5"/>
  <c r="L1050" i="5"/>
  <c r="F1051" i="5"/>
  <c r="T1051" i="5"/>
  <c r="C1056" i="5"/>
  <c r="M1056" i="5"/>
  <c r="D1058" i="5"/>
  <c r="K1058" i="5"/>
  <c r="Q1058" i="5"/>
  <c r="D1062" i="5"/>
  <c r="K1062" i="5"/>
  <c r="Q1062" i="5"/>
  <c r="D1065" i="5"/>
  <c r="P1065" i="5"/>
  <c r="F1067" i="5"/>
  <c r="T1067" i="5"/>
  <c r="E1072" i="5"/>
  <c r="U1072" i="5"/>
  <c r="R1074" i="5"/>
  <c r="U1074" i="5"/>
  <c r="P1074" i="5"/>
  <c r="K1074" i="5"/>
  <c r="E1074" i="5"/>
  <c r="S1074" i="5"/>
  <c r="M1074" i="5"/>
  <c r="H1074" i="5"/>
  <c r="C1074" i="5"/>
  <c r="L1074" i="5"/>
  <c r="E1080" i="5"/>
  <c r="U1080" i="5"/>
  <c r="E1084" i="5"/>
  <c r="U1084" i="5"/>
  <c r="D1094" i="5"/>
  <c r="O1094" i="5"/>
  <c r="R1098" i="5"/>
  <c r="U1098" i="5"/>
  <c r="P1098" i="5"/>
  <c r="K1098" i="5"/>
  <c r="E1098" i="5"/>
  <c r="S1098" i="5"/>
  <c r="M1098" i="5"/>
  <c r="H1098" i="5"/>
  <c r="C1098" i="5"/>
  <c r="L1098" i="5"/>
  <c r="G1114" i="5"/>
  <c r="R1128" i="5"/>
  <c r="O1128" i="5"/>
  <c r="G1128" i="5"/>
  <c r="U1128" i="5"/>
  <c r="M1128" i="5"/>
  <c r="E1128" i="5"/>
  <c r="S1128" i="5"/>
  <c r="K1128" i="5"/>
  <c r="C1128" i="5"/>
  <c r="F1129" i="5"/>
  <c r="N1129" i="5"/>
  <c r="J1129" i="5"/>
  <c r="G1134" i="5"/>
  <c r="T1139" i="5"/>
  <c r="S1139" i="5"/>
  <c r="H1139" i="5"/>
  <c r="P1139" i="5"/>
  <c r="F1139" i="5"/>
  <c r="N1139" i="5"/>
  <c r="C1139" i="5"/>
  <c r="D707" i="5"/>
  <c r="I707" i="5"/>
  <c r="O707" i="5"/>
  <c r="T707" i="5"/>
  <c r="I709" i="5"/>
  <c r="D711" i="5"/>
  <c r="I711" i="5"/>
  <c r="O711" i="5"/>
  <c r="T711" i="5"/>
  <c r="G719" i="5"/>
  <c r="L719" i="5"/>
  <c r="Q719" i="5"/>
  <c r="G723" i="5"/>
  <c r="L723" i="5"/>
  <c r="Q723" i="5"/>
  <c r="G727" i="5"/>
  <c r="L727" i="5"/>
  <c r="Q727" i="5"/>
  <c r="G731" i="5"/>
  <c r="L731" i="5"/>
  <c r="Q731" i="5"/>
  <c r="D736" i="5"/>
  <c r="L736" i="5"/>
  <c r="T736" i="5"/>
  <c r="H740" i="5"/>
  <c r="P740" i="5"/>
  <c r="D743" i="5"/>
  <c r="I743" i="5"/>
  <c r="O743" i="5"/>
  <c r="T743" i="5"/>
  <c r="G747" i="5"/>
  <c r="L747" i="5"/>
  <c r="Q747" i="5"/>
  <c r="D752" i="5"/>
  <c r="L752" i="5"/>
  <c r="T752" i="5"/>
  <c r="F753" i="5"/>
  <c r="H756" i="5"/>
  <c r="P756" i="5"/>
  <c r="E759" i="5"/>
  <c r="K759" i="5"/>
  <c r="P759" i="5"/>
  <c r="U759" i="5"/>
  <c r="D760" i="5"/>
  <c r="L760" i="5"/>
  <c r="T760" i="5"/>
  <c r="G761" i="5"/>
  <c r="H764" i="5"/>
  <c r="P764" i="5"/>
  <c r="O765" i="5"/>
  <c r="H768" i="5"/>
  <c r="P768" i="5"/>
  <c r="O769" i="5"/>
  <c r="E771" i="5"/>
  <c r="K771" i="5"/>
  <c r="P771" i="5"/>
  <c r="U771" i="5"/>
  <c r="D772" i="5"/>
  <c r="L772" i="5"/>
  <c r="T772" i="5"/>
  <c r="G773" i="5"/>
  <c r="E775" i="5"/>
  <c r="K775" i="5"/>
  <c r="P775" i="5"/>
  <c r="U775" i="5"/>
  <c r="D776" i="5"/>
  <c r="L776" i="5"/>
  <c r="T776" i="5"/>
  <c r="G777" i="5"/>
  <c r="H780" i="5"/>
  <c r="P780" i="5"/>
  <c r="O781" i="5"/>
  <c r="E783" i="5"/>
  <c r="K783" i="5"/>
  <c r="P783" i="5"/>
  <c r="U783" i="5"/>
  <c r="D784" i="5"/>
  <c r="L784" i="5"/>
  <c r="T784" i="5"/>
  <c r="H788" i="5"/>
  <c r="P788" i="5"/>
  <c r="O789" i="5"/>
  <c r="E791" i="5"/>
  <c r="K791" i="5"/>
  <c r="P791" i="5"/>
  <c r="U791" i="5"/>
  <c r="T792" i="5"/>
  <c r="H796" i="5"/>
  <c r="P796" i="5"/>
  <c r="O797" i="5"/>
  <c r="E799" i="5"/>
  <c r="K799" i="5"/>
  <c r="P799" i="5"/>
  <c r="U799" i="5"/>
  <c r="D800" i="5"/>
  <c r="L800" i="5"/>
  <c r="T800" i="5"/>
  <c r="H804" i="5"/>
  <c r="P804" i="5"/>
  <c r="O805" i="5"/>
  <c r="E807" i="5"/>
  <c r="K807" i="5"/>
  <c r="P807" i="5"/>
  <c r="U807" i="5"/>
  <c r="D808" i="5"/>
  <c r="L808" i="5"/>
  <c r="T808" i="5"/>
  <c r="H812" i="5"/>
  <c r="P812" i="5"/>
  <c r="O813" i="5"/>
  <c r="E815" i="5"/>
  <c r="K815" i="5"/>
  <c r="P815" i="5"/>
  <c r="U815" i="5"/>
  <c r="D816" i="5"/>
  <c r="L816" i="5"/>
  <c r="T816" i="5"/>
  <c r="H820" i="5"/>
  <c r="P820" i="5"/>
  <c r="O821" i="5"/>
  <c r="E823" i="5"/>
  <c r="K823" i="5"/>
  <c r="P823" i="5"/>
  <c r="U823" i="5"/>
  <c r="D824" i="5"/>
  <c r="L824" i="5"/>
  <c r="T824" i="5"/>
  <c r="H828" i="5"/>
  <c r="P828" i="5"/>
  <c r="O829" i="5"/>
  <c r="E831" i="5"/>
  <c r="K831" i="5"/>
  <c r="P831" i="5"/>
  <c r="U831" i="5"/>
  <c r="D832" i="5"/>
  <c r="L832" i="5"/>
  <c r="T832" i="5"/>
  <c r="G833" i="5"/>
  <c r="H836" i="5"/>
  <c r="P836" i="5"/>
  <c r="O837" i="5"/>
  <c r="E839" i="5"/>
  <c r="K839" i="5"/>
  <c r="P839" i="5"/>
  <c r="U839" i="5"/>
  <c r="D840" i="5"/>
  <c r="L840" i="5"/>
  <c r="T840" i="5"/>
  <c r="G841" i="5"/>
  <c r="H844" i="5"/>
  <c r="P844" i="5"/>
  <c r="O845" i="5"/>
  <c r="E847" i="5"/>
  <c r="K847" i="5"/>
  <c r="P847" i="5"/>
  <c r="U847" i="5"/>
  <c r="D848" i="5"/>
  <c r="L848" i="5"/>
  <c r="T848" i="5"/>
  <c r="G849" i="5"/>
  <c r="H852" i="5"/>
  <c r="P852" i="5"/>
  <c r="O853" i="5"/>
  <c r="E855" i="5"/>
  <c r="K855" i="5"/>
  <c r="P855" i="5"/>
  <c r="U855" i="5"/>
  <c r="D856" i="5"/>
  <c r="L856" i="5"/>
  <c r="T856" i="5"/>
  <c r="G857" i="5"/>
  <c r="H860" i="5"/>
  <c r="P860" i="5"/>
  <c r="O861" i="5"/>
  <c r="E863" i="5"/>
  <c r="K863" i="5"/>
  <c r="P863" i="5"/>
  <c r="U863" i="5"/>
  <c r="D864" i="5"/>
  <c r="L864" i="5"/>
  <c r="T864" i="5"/>
  <c r="G865" i="5"/>
  <c r="H868" i="5"/>
  <c r="P868" i="5"/>
  <c r="O869" i="5"/>
  <c r="E871" i="5"/>
  <c r="K871" i="5"/>
  <c r="P871" i="5"/>
  <c r="U871" i="5"/>
  <c r="D872" i="5"/>
  <c r="L872" i="5"/>
  <c r="T872" i="5"/>
  <c r="G873" i="5"/>
  <c r="H876" i="5"/>
  <c r="P876" i="5"/>
  <c r="O877" i="5"/>
  <c r="E879" i="5"/>
  <c r="K879" i="5"/>
  <c r="P879" i="5"/>
  <c r="U879" i="5"/>
  <c r="D880" i="5"/>
  <c r="L880" i="5"/>
  <c r="T880" i="5"/>
  <c r="G881" i="5"/>
  <c r="H884" i="5"/>
  <c r="P884" i="5"/>
  <c r="O885" i="5"/>
  <c r="E887" i="5"/>
  <c r="K887" i="5"/>
  <c r="P887" i="5"/>
  <c r="U887" i="5"/>
  <c r="D888" i="5"/>
  <c r="L888" i="5"/>
  <c r="T888" i="5"/>
  <c r="G889" i="5"/>
  <c r="H892" i="5"/>
  <c r="P892" i="5"/>
  <c r="O893" i="5"/>
  <c r="E895" i="5"/>
  <c r="K895" i="5"/>
  <c r="P895" i="5"/>
  <c r="U895" i="5"/>
  <c r="D896" i="5"/>
  <c r="L896" i="5"/>
  <c r="T896" i="5"/>
  <c r="G897" i="5"/>
  <c r="H900" i="5"/>
  <c r="P900" i="5"/>
  <c r="O901" i="5"/>
  <c r="E903" i="5"/>
  <c r="K903" i="5"/>
  <c r="P903" i="5"/>
  <c r="U903" i="5"/>
  <c r="D904" i="5"/>
  <c r="L904" i="5"/>
  <c r="T904" i="5"/>
  <c r="G905" i="5"/>
  <c r="H908" i="5"/>
  <c r="P908" i="5"/>
  <c r="O909" i="5"/>
  <c r="E911" i="5"/>
  <c r="K911" i="5"/>
  <c r="P911" i="5"/>
  <c r="U911" i="5"/>
  <c r="D912" i="5"/>
  <c r="L912" i="5"/>
  <c r="T912" i="5"/>
  <c r="H916" i="5"/>
  <c r="P916" i="5"/>
  <c r="O917" i="5"/>
  <c r="E919" i="5"/>
  <c r="K919" i="5"/>
  <c r="P919" i="5"/>
  <c r="U919" i="5"/>
  <c r="D920" i="5"/>
  <c r="L920" i="5"/>
  <c r="T920" i="5"/>
  <c r="G921" i="5"/>
  <c r="J924" i="5"/>
  <c r="U924" i="5"/>
  <c r="D925" i="5"/>
  <c r="I925" i="5"/>
  <c r="O925" i="5"/>
  <c r="T925" i="5"/>
  <c r="N927" i="5"/>
  <c r="E929" i="5"/>
  <c r="K929" i="5"/>
  <c r="P929" i="5"/>
  <c r="U929" i="5"/>
  <c r="G933" i="5"/>
  <c r="L933" i="5"/>
  <c r="Q933" i="5"/>
  <c r="F934" i="5"/>
  <c r="N934" i="5"/>
  <c r="T934" i="5"/>
  <c r="G937" i="5"/>
  <c r="L937" i="5"/>
  <c r="Q937" i="5"/>
  <c r="H938" i="5"/>
  <c r="S938" i="5"/>
  <c r="I940" i="5"/>
  <c r="T940" i="5"/>
  <c r="S942" i="5"/>
  <c r="I943" i="5"/>
  <c r="T944" i="5"/>
  <c r="D945" i="5"/>
  <c r="I945" i="5"/>
  <c r="O945" i="5"/>
  <c r="T945" i="5"/>
  <c r="E949" i="5"/>
  <c r="K949" i="5"/>
  <c r="P949" i="5"/>
  <c r="U949" i="5"/>
  <c r="D950" i="5"/>
  <c r="K950" i="5"/>
  <c r="I952" i="5"/>
  <c r="E953" i="5"/>
  <c r="K953" i="5"/>
  <c r="P953" i="5"/>
  <c r="U953" i="5"/>
  <c r="J954" i="5"/>
  <c r="O955" i="5"/>
  <c r="S958" i="5"/>
  <c r="I959" i="5"/>
  <c r="E961" i="5"/>
  <c r="K961" i="5"/>
  <c r="P961" i="5"/>
  <c r="U961" i="5"/>
  <c r="F962" i="5"/>
  <c r="O965" i="5"/>
  <c r="T965" i="5"/>
  <c r="G967" i="5"/>
  <c r="O967" i="5"/>
  <c r="L968" i="5"/>
  <c r="G969" i="5"/>
  <c r="L969" i="5"/>
  <c r="Q969" i="5"/>
  <c r="D974" i="5"/>
  <c r="I974" i="5"/>
  <c r="O974" i="5"/>
  <c r="T974" i="5"/>
  <c r="K976" i="5"/>
  <c r="I977" i="5"/>
  <c r="T977" i="5"/>
  <c r="D978" i="5"/>
  <c r="I978" i="5"/>
  <c r="O978" i="5"/>
  <c r="T978" i="5"/>
  <c r="O980" i="5"/>
  <c r="E982" i="5"/>
  <c r="K982" i="5"/>
  <c r="P982" i="5"/>
  <c r="U982" i="5"/>
  <c r="I985" i="5"/>
  <c r="E986" i="5"/>
  <c r="K986" i="5"/>
  <c r="P986" i="5"/>
  <c r="U986" i="5"/>
  <c r="G990" i="5"/>
  <c r="L990" i="5"/>
  <c r="Q990" i="5"/>
  <c r="H991" i="5"/>
  <c r="S991" i="5"/>
  <c r="K995" i="5"/>
  <c r="L997" i="5"/>
  <c r="E1002" i="5"/>
  <c r="K1002" i="5"/>
  <c r="P1002" i="5"/>
  <c r="U1002" i="5"/>
  <c r="I1005" i="5"/>
  <c r="E1006" i="5"/>
  <c r="K1006" i="5"/>
  <c r="P1006" i="5"/>
  <c r="U1006" i="5"/>
  <c r="R1017" i="5"/>
  <c r="M1017" i="5"/>
  <c r="U1017" i="5"/>
  <c r="T1019" i="5"/>
  <c r="N1019" i="5"/>
  <c r="F1019" i="5"/>
  <c r="J1019" i="5"/>
  <c r="S1019" i="5"/>
  <c r="Q1021" i="5"/>
  <c r="J1021" i="5"/>
  <c r="D1021" i="5"/>
  <c r="L1021" i="5"/>
  <c r="U1021" i="5"/>
  <c r="R1023" i="5"/>
  <c r="G1023" i="5"/>
  <c r="L1023" i="5"/>
  <c r="G1026" i="5"/>
  <c r="M1026" i="5"/>
  <c r="R1030" i="5"/>
  <c r="T1030" i="5"/>
  <c r="O1030" i="5"/>
  <c r="I1030" i="5"/>
  <c r="D1030" i="5"/>
  <c r="H1030" i="5"/>
  <c r="P1030" i="5"/>
  <c r="N1033" i="5"/>
  <c r="D1033" i="5"/>
  <c r="P1033" i="5"/>
  <c r="R1036" i="5"/>
  <c r="U1036" i="5"/>
  <c r="M1036" i="5"/>
  <c r="E1036" i="5"/>
  <c r="K1036" i="5"/>
  <c r="T1039" i="5"/>
  <c r="N1039" i="5"/>
  <c r="I1040" i="5"/>
  <c r="R1042" i="5"/>
  <c r="U1042" i="5"/>
  <c r="P1042" i="5"/>
  <c r="K1042" i="5"/>
  <c r="E1042" i="5"/>
  <c r="H1042" i="5"/>
  <c r="O1042" i="5"/>
  <c r="R1044" i="5"/>
  <c r="U1044" i="5"/>
  <c r="M1044" i="5"/>
  <c r="E1044" i="5"/>
  <c r="K1044" i="5"/>
  <c r="G1046" i="5"/>
  <c r="O1046" i="5"/>
  <c r="R1050" i="5"/>
  <c r="T1050" i="5"/>
  <c r="O1050" i="5"/>
  <c r="I1050" i="5"/>
  <c r="D1050" i="5"/>
  <c r="H1050" i="5"/>
  <c r="P1050" i="5"/>
  <c r="T1055" i="5"/>
  <c r="F1055" i="5"/>
  <c r="I1056" i="5"/>
  <c r="G1058" i="5"/>
  <c r="O1058" i="5"/>
  <c r="R1060" i="5"/>
  <c r="U1060" i="5"/>
  <c r="M1060" i="5"/>
  <c r="E1060" i="5"/>
  <c r="K1060" i="5"/>
  <c r="G1062" i="5"/>
  <c r="O1062" i="5"/>
  <c r="R1066" i="5"/>
  <c r="T1066" i="5"/>
  <c r="O1066" i="5"/>
  <c r="I1066" i="5"/>
  <c r="D1066" i="5"/>
  <c r="H1066" i="5"/>
  <c r="P1066" i="5"/>
  <c r="G1074" i="5"/>
  <c r="Q1074" i="5"/>
  <c r="F1081" i="5"/>
  <c r="J1081" i="5"/>
  <c r="N1085" i="5"/>
  <c r="F1085" i="5"/>
  <c r="S1087" i="5"/>
  <c r="T1087" i="5"/>
  <c r="D1087" i="5"/>
  <c r="L1087" i="5"/>
  <c r="S1091" i="5"/>
  <c r="T1091" i="5"/>
  <c r="D1091" i="5"/>
  <c r="L1091" i="5"/>
  <c r="I1094" i="5"/>
  <c r="R1096" i="5"/>
  <c r="O1096" i="5"/>
  <c r="G1096" i="5"/>
  <c r="S1096" i="5"/>
  <c r="K1096" i="5"/>
  <c r="C1096" i="5"/>
  <c r="Q1096" i="5"/>
  <c r="G1098" i="5"/>
  <c r="Q1098" i="5"/>
  <c r="R1110" i="5"/>
  <c r="U1110" i="5"/>
  <c r="P1110" i="5"/>
  <c r="K1110" i="5"/>
  <c r="E1110" i="5"/>
  <c r="T1110" i="5"/>
  <c r="O1110" i="5"/>
  <c r="I1110" i="5"/>
  <c r="D1110" i="5"/>
  <c r="S1110" i="5"/>
  <c r="M1110" i="5"/>
  <c r="H1110" i="5"/>
  <c r="C1110" i="5"/>
  <c r="R1116" i="5"/>
  <c r="O1116" i="5"/>
  <c r="G1116" i="5"/>
  <c r="U1116" i="5"/>
  <c r="M1116" i="5"/>
  <c r="E1116" i="5"/>
  <c r="S1116" i="5"/>
  <c r="K1116" i="5"/>
  <c r="C1116" i="5"/>
  <c r="Q1128" i="5"/>
  <c r="R1130" i="5"/>
  <c r="U1130" i="5"/>
  <c r="P1130" i="5"/>
  <c r="K1130" i="5"/>
  <c r="E1130" i="5"/>
  <c r="T1130" i="5"/>
  <c r="O1130" i="5"/>
  <c r="I1130" i="5"/>
  <c r="D1130" i="5"/>
  <c r="S1130" i="5"/>
  <c r="M1130" i="5"/>
  <c r="H1130" i="5"/>
  <c r="C1130" i="5"/>
  <c r="G759" i="5"/>
  <c r="L759" i="5"/>
  <c r="Q759" i="5"/>
  <c r="G771" i="5"/>
  <c r="L771" i="5"/>
  <c r="Q771" i="5"/>
  <c r="G775" i="5"/>
  <c r="L775" i="5"/>
  <c r="Q775" i="5"/>
  <c r="G783" i="5"/>
  <c r="L783" i="5"/>
  <c r="Q783" i="5"/>
  <c r="G791" i="5"/>
  <c r="L791" i="5"/>
  <c r="Q791" i="5"/>
  <c r="G799" i="5"/>
  <c r="L799" i="5"/>
  <c r="Q799" i="5"/>
  <c r="G807" i="5"/>
  <c r="L807" i="5"/>
  <c r="Q807" i="5"/>
  <c r="G815" i="5"/>
  <c r="L815" i="5"/>
  <c r="Q815" i="5"/>
  <c r="G823" i="5"/>
  <c r="L823" i="5"/>
  <c r="Q823" i="5"/>
  <c r="G831" i="5"/>
  <c r="L831" i="5"/>
  <c r="Q831" i="5"/>
  <c r="G839" i="5"/>
  <c r="L839" i="5"/>
  <c r="Q839" i="5"/>
  <c r="G847" i="5"/>
  <c r="L847" i="5"/>
  <c r="Q847" i="5"/>
  <c r="G855" i="5"/>
  <c r="L855" i="5"/>
  <c r="Q855" i="5"/>
  <c r="G863" i="5"/>
  <c r="L863" i="5"/>
  <c r="Q863" i="5"/>
  <c r="G871" i="5"/>
  <c r="L871" i="5"/>
  <c r="Q871" i="5"/>
  <c r="G879" i="5"/>
  <c r="L879" i="5"/>
  <c r="Q879" i="5"/>
  <c r="G887" i="5"/>
  <c r="L887" i="5"/>
  <c r="Q887" i="5"/>
  <c r="G895" i="5"/>
  <c r="L895" i="5"/>
  <c r="Q895" i="5"/>
  <c r="G903" i="5"/>
  <c r="L903" i="5"/>
  <c r="Q903" i="5"/>
  <c r="G911" i="5"/>
  <c r="L911" i="5"/>
  <c r="Q911" i="5"/>
  <c r="G919" i="5"/>
  <c r="L919" i="5"/>
  <c r="Q919" i="5"/>
  <c r="S927" i="5"/>
  <c r="G929" i="5"/>
  <c r="L929" i="5"/>
  <c r="Q929" i="5"/>
  <c r="H934" i="5"/>
  <c r="J938" i="5"/>
  <c r="T938" i="5"/>
  <c r="J940" i="5"/>
  <c r="U940" i="5"/>
  <c r="G949" i="5"/>
  <c r="L949" i="5"/>
  <c r="Q949" i="5"/>
  <c r="G953" i="5"/>
  <c r="L953" i="5"/>
  <c r="Q953" i="5"/>
  <c r="G961" i="5"/>
  <c r="L961" i="5"/>
  <c r="Q961" i="5"/>
  <c r="I967" i="5"/>
  <c r="Q967" i="5"/>
  <c r="P968" i="5"/>
  <c r="L977" i="5"/>
  <c r="U980" i="5"/>
  <c r="G982" i="5"/>
  <c r="L982" i="5"/>
  <c r="Q982" i="5"/>
  <c r="G986" i="5"/>
  <c r="L986" i="5"/>
  <c r="Q986" i="5"/>
  <c r="K991" i="5"/>
  <c r="G1002" i="5"/>
  <c r="L1002" i="5"/>
  <c r="Q1002" i="5"/>
  <c r="G1006" i="5"/>
  <c r="L1006" i="5"/>
  <c r="Q1006" i="5"/>
  <c r="R1015" i="5"/>
  <c r="T1015" i="5"/>
  <c r="F1015" i="5"/>
  <c r="R1026" i="5"/>
  <c r="U1026" i="5"/>
  <c r="P1026" i="5"/>
  <c r="K1026" i="5"/>
  <c r="E1026" i="5"/>
  <c r="H1026" i="5"/>
  <c r="O1026" i="5"/>
  <c r="P1031" i="5"/>
  <c r="R1031" i="5"/>
  <c r="D1031" i="5"/>
  <c r="T1031" i="5"/>
  <c r="T1035" i="5"/>
  <c r="H1035" i="5"/>
  <c r="N1035" i="5"/>
  <c r="T1037" i="5"/>
  <c r="H1037" i="5"/>
  <c r="R1040" i="5"/>
  <c r="S1040" i="5"/>
  <c r="K1040" i="5"/>
  <c r="C1040" i="5"/>
  <c r="M1040" i="5"/>
  <c r="P1045" i="5"/>
  <c r="L1045" i="5"/>
  <c r="R1046" i="5"/>
  <c r="S1046" i="5"/>
  <c r="M1046" i="5"/>
  <c r="H1046" i="5"/>
  <c r="C1046" i="5"/>
  <c r="I1046" i="5"/>
  <c r="P1046" i="5"/>
  <c r="T1049" i="5"/>
  <c r="H1049" i="5"/>
  <c r="N1049" i="5"/>
  <c r="N1051" i="5"/>
  <c r="D1051" i="5"/>
  <c r="P1051" i="5"/>
  <c r="R1056" i="5"/>
  <c r="O1056" i="5"/>
  <c r="G1056" i="5"/>
  <c r="K1056" i="5"/>
  <c r="U1056" i="5"/>
  <c r="R1058" i="5"/>
  <c r="S1058" i="5"/>
  <c r="M1058" i="5"/>
  <c r="H1058" i="5"/>
  <c r="C1058" i="5"/>
  <c r="I1058" i="5"/>
  <c r="P1058" i="5"/>
  <c r="P1061" i="5"/>
  <c r="L1061" i="5"/>
  <c r="R1062" i="5"/>
  <c r="S1062" i="5"/>
  <c r="M1062" i="5"/>
  <c r="H1062" i="5"/>
  <c r="C1062" i="5"/>
  <c r="I1062" i="5"/>
  <c r="P1062" i="5"/>
  <c r="T1065" i="5"/>
  <c r="H1065" i="5"/>
  <c r="N1065" i="5"/>
  <c r="N1067" i="5"/>
  <c r="D1067" i="5"/>
  <c r="P1067" i="5"/>
  <c r="T1071" i="5"/>
  <c r="N1071" i="5"/>
  <c r="F1071" i="5"/>
  <c r="R1072" i="5"/>
  <c r="S1072" i="5"/>
  <c r="K1072" i="5"/>
  <c r="C1072" i="5"/>
  <c r="O1072" i="5"/>
  <c r="G1072" i="5"/>
  <c r="Q1072" i="5"/>
  <c r="R1080" i="5"/>
  <c r="S1080" i="5"/>
  <c r="K1080" i="5"/>
  <c r="C1080" i="5"/>
  <c r="O1080" i="5"/>
  <c r="G1080" i="5"/>
  <c r="Q1080" i="5"/>
  <c r="R1084" i="5"/>
  <c r="S1084" i="5"/>
  <c r="K1084" i="5"/>
  <c r="C1084" i="5"/>
  <c r="O1084" i="5"/>
  <c r="G1084" i="5"/>
  <c r="Q1084" i="5"/>
  <c r="R1094" i="5"/>
  <c r="U1094" i="5"/>
  <c r="P1094" i="5"/>
  <c r="K1094" i="5"/>
  <c r="E1094" i="5"/>
  <c r="S1094" i="5"/>
  <c r="M1094" i="5"/>
  <c r="H1094" i="5"/>
  <c r="C1094" i="5"/>
  <c r="L1094" i="5"/>
  <c r="R1100" i="5"/>
  <c r="O1100" i="5"/>
  <c r="G1100" i="5"/>
  <c r="U1100" i="5"/>
  <c r="M1100" i="5"/>
  <c r="E1100" i="5"/>
  <c r="S1100" i="5"/>
  <c r="K1100" i="5"/>
  <c r="C1100" i="5"/>
  <c r="R1114" i="5"/>
  <c r="U1114" i="5"/>
  <c r="P1114" i="5"/>
  <c r="K1114" i="5"/>
  <c r="E1114" i="5"/>
  <c r="T1114" i="5"/>
  <c r="O1114" i="5"/>
  <c r="I1114" i="5"/>
  <c r="D1114" i="5"/>
  <c r="S1114" i="5"/>
  <c r="M1114" i="5"/>
  <c r="H1114" i="5"/>
  <c r="C1114" i="5"/>
  <c r="R1134" i="5"/>
  <c r="U1134" i="5"/>
  <c r="P1134" i="5"/>
  <c r="K1134" i="5"/>
  <c r="E1134" i="5"/>
  <c r="T1134" i="5"/>
  <c r="O1134" i="5"/>
  <c r="I1134" i="5"/>
  <c r="D1134" i="5"/>
  <c r="S1134" i="5"/>
  <c r="M1134" i="5"/>
  <c r="H1134" i="5"/>
  <c r="C1134" i="5"/>
  <c r="I1148" i="5"/>
  <c r="O1148" i="5"/>
  <c r="R1158" i="5"/>
  <c r="T1158" i="5"/>
  <c r="O1158" i="5"/>
  <c r="I1158" i="5"/>
  <c r="D1158" i="5"/>
  <c r="H1158" i="5"/>
  <c r="P1158" i="5"/>
  <c r="S1163" i="5"/>
  <c r="K1163" i="5"/>
  <c r="D1163" i="5"/>
  <c r="J1163" i="5"/>
  <c r="T1163" i="5"/>
  <c r="P1167" i="5"/>
  <c r="J1167" i="5"/>
  <c r="U1172" i="5"/>
  <c r="Q1172" i="5"/>
  <c r="F1172" i="5"/>
  <c r="N1172" i="5"/>
  <c r="R1182" i="5"/>
  <c r="U1182" i="5"/>
  <c r="P1182" i="5"/>
  <c r="K1182" i="5"/>
  <c r="E1182" i="5"/>
  <c r="S1182" i="5"/>
  <c r="M1182" i="5"/>
  <c r="H1182" i="5"/>
  <c r="C1182" i="5"/>
  <c r="L1182" i="5"/>
  <c r="R1198" i="5"/>
  <c r="T1198" i="5"/>
  <c r="O1198" i="5"/>
  <c r="I1198" i="5"/>
  <c r="D1198" i="5"/>
  <c r="S1198" i="5"/>
  <c r="M1198" i="5"/>
  <c r="H1198" i="5"/>
  <c r="C1198" i="5"/>
  <c r="U1198" i="5"/>
  <c r="P1198" i="5"/>
  <c r="K1198" i="5"/>
  <c r="E1198" i="5"/>
  <c r="T1203" i="5"/>
  <c r="P1203" i="5"/>
  <c r="F1203" i="5"/>
  <c r="N1203" i="5"/>
  <c r="C1203" i="5"/>
  <c r="S1203" i="5"/>
  <c r="H1203" i="5"/>
  <c r="R1227" i="5"/>
  <c r="T1227" i="5"/>
  <c r="L1227" i="5"/>
  <c r="D1227" i="5"/>
  <c r="S1227" i="5"/>
  <c r="K1227" i="5"/>
  <c r="C1227" i="5"/>
  <c r="O1227" i="5"/>
  <c r="G1227" i="5"/>
  <c r="N1228" i="5"/>
  <c r="G1228" i="5"/>
  <c r="S1228" i="5"/>
  <c r="C1228" i="5"/>
  <c r="K1228" i="5"/>
  <c r="N1241" i="5"/>
  <c r="I1241" i="5"/>
  <c r="U1241" i="5"/>
  <c r="E1241" i="5"/>
  <c r="M1241" i="5"/>
  <c r="Q1249" i="5"/>
  <c r="F1249" i="5"/>
  <c r="N1249" i="5"/>
  <c r="E1249" i="5"/>
  <c r="U1249" i="5"/>
  <c r="I1249" i="5"/>
  <c r="R1279" i="5"/>
  <c r="T1279" i="5"/>
  <c r="L1279" i="5"/>
  <c r="D1279" i="5"/>
  <c r="S1279" i="5"/>
  <c r="K1279" i="5"/>
  <c r="C1279" i="5"/>
  <c r="O1279" i="5"/>
  <c r="G1279" i="5"/>
  <c r="O1280" i="5"/>
  <c r="N1280" i="5"/>
  <c r="F1280" i="5"/>
  <c r="R1291" i="5"/>
  <c r="T1291" i="5"/>
  <c r="L1291" i="5"/>
  <c r="D1291" i="5"/>
  <c r="S1291" i="5"/>
  <c r="K1291" i="5"/>
  <c r="C1291" i="5"/>
  <c r="O1291" i="5"/>
  <c r="G1291" i="5"/>
  <c r="N1292" i="5"/>
  <c r="G1292" i="5"/>
  <c r="S1292" i="5"/>
  <c r="C1292" i="5"/>
  <c r="K1292" i="5"/>
  <c r="N1305" i="5"/>
  <c r="I1305" i="5"/>
  <c r="U1305" i="5"/>
  <c r="E1305" i="5"/>
  <c r="M1305" i="5"/>
  <c r="Q1313" i="5"/>
  <c r="F1313" i="5"/>
  <c r="N1313" i="5"/>
  <c r="E1313" i="5"/>
  <c r="U1313" i="5"/>
  <c r="I1313" i="5"/>
  <c r="R1343" i="5"/>
  <c r="T1343" i="5"/>
  <c r="L1343" i="5"/>
  <c r="D1343" i="5"/>
  <c r="S1343" i="5"/>
  <c r="K1343" i="5"/>
  <c r="C1343" i="5"/>
  <c r="O1343" i="5"/>
  <c r="G1343" i="5"/>
  <c r="O1344" i="5"/>
  <c r="N1344" i="5"/>
  <c r="F1344" i="5"/>
  <c r="Q1378" i="5"/>
  <c r="P1378" i="5"/>
  <c r="E1378" i="5"/>
  <c r="U1378" i="5"/>
  <c r="I1378" i="5"/>
  <c r="T1378" i="5"/>
  <c r="D1378" i="5"/>
  <c r="J1378" i="5"/>
  <c r="P1388" i="5"/>
  <c r="J1388" i="5"/>
  <c r="C1388" i="5"/>
  <c r="O1388" i="5"/>
  <c r="F1388" i="5"/>
  <c r="N1388" i="5"/>
  <c r="D1388" i="5"/>
  <c r="S1388" i="5"/>
  <c r="H1388" i="5"/>
  <c r="Q1394" i="5"/>
  <c r="N1394" i="5"/>
  <c r="D1394" i="5"/>
  <c r="U1394" i="5"/>
  <c r="I1394" i="5"/>
  <c r="T1394" i="5"/>
  <c r="E1394" i="5"/>
  <c r="J1394" i="5"/>
  <c r="K1400" i="5"/>
  <c r="G1400" i="5"/>
  <c r="R1400" i="5"/>
  <c r="U1412" i="5"/>
  <c r="P1412" i="5"/>
  <c r="K1412" i="5"/>
  <c r="E1412" i="5"/>
  <c r="M1412" i="5"/>
  <c r="H1412" i="5"/>
  <c r="C1412" i="5"/>
  <c r="Q1412" i="5"/>
  <c r="G1412" i="5"/>
  <c r="O1412" i="5"/>
  <c r="D1412" i="5"/>
  <c r="I1412" i="5"/>
  <c r="U1416" i="5"/>
  <c r="M1416" i="5"/>
  <c r="H1416" i="5"/>
  <c r="C1416" i="5"/>
  <c r="P1416" i="5"/>
  <c r="K1416" i="5"/>
  <c r="E1416" i="5"/>
  <c r="Q1416" i="5"/>
  <c r="G1416" i="5"/>
  <c r="O1416" i="5"/>
  <c r="D1416" i="5"/>
  <c r="I1416" i="5"/>
  <c r="G1018" i="5"/>
  <c r="L1018" i="5"/>
  <c r="Q1018" i="5"/>
  <c r="G1022" i="5"/>
  <c r="L1022" i="5"/>
  <c r="Q1022" i="5"/>
  <c r="K1028" i="5"/>
  <c r="G1034" i="5"/>
  <c r="L1034" i="5"/>
  <c r="Q1034" i="5"/>
  <c r="G1038" i="5"/>
  <c r="L1038" i="5"/>
  <c r="Q1038" i="5"/>
  <c r="I1052" i="5"/>
  <c r="Q1052" i="5"/>
  <c r="P1053" i="5"/>
  <c r="I1068" i="5"/>
  <c r="Q1068" i="5"/>
  <c r="P1069" i="5"/>
  <c r="D1070" i="5"/>
  <c r="I1070" i="5"/>
  <c r="O1070" i="5"/>
  <c r="T1070" i="5"/>
  <c r="E1076" i="5"/>
  <c r="M1076" i="5"/>
  <c r="U1076" i="5"/>
  <c r="H1079" i="5"/>
  <c r="H1083" i="5"/>
  <c r="G1086" i="5"/>
  <c r="L1086" i="5"/>
  <c r="Q1086" i="5"/>
  <c r="I1088" i="5"/>
  <c r="Q1088" i="5"/>
  <c r="G1090" i="5"/>
  <c r="L1090" i="5"/>
  <c r="Q1090" i="5"/>
  <c r="I1092" i="5"/>
  <c r="Q1092" i="5"/>
  <c r="P1095" i="5"/>
  <c r="P1099" i="5"/>
  <c r="E1102" i="5"/>
  <c r="K1102" i="5"/>
  <c r="P1102" i="5"/>
  <c r="U1102" i="5"/>
  <c r="H1103" i="5"/>
  <c r="G1104" i="5"/>
  <c r="O1104" i="5"/>
  <c r="E1106" i="5"/>
  <c r="K1106" i="5"/>
  <c r="P1106" i="5"/>
  <c r="U1106" i="5"/>
  <c r="H1107" i="5"/>
  <c r="G1108" i="5"/>
  <c r="O1108" i="5"/>
  <c r="P1111" i="5"/>
  <c r="P1115" i="5"/>
  <c r="E1118" i="5"/>
  <c r="K1118" i="5"/>
  <c r="P1118" i="5"/>
  <c r="U1118" i="5"/>
  <c r="H1119" i="5"/>
  <c r="G1120" i="5"/>
  <c r="O1120" i="5"/>
  <c r="E1122" i="5"/>
  <c r="K1122" i="5"/>
  <c r="P1122" i="5"/>
  <c r="U1122" i="5"/>
  <c r="H1123" i="5"/>
  <c r="G1124" i="5"/>
  <c r="O1124" i="5"/>
  <c r="P1127" i="5"/>
  <c r="H1131" i="5"/>
  <c r="F1132" i="5"/>
  <c r="N1132" i="5"/>
  <c r="U1132" i="5"/>
  <c r="E1133" i="5"/>
  <c r="L1133" i="5"/>
  <c r="T1133" i="5"/>
  <c r="T1135" i="5"/>
  <c r="J1136" i="5"/>
  <c r="U1137" i="5"/>
  <c r="D1138" i="5"/>
  <c r="I1138" i="5"/>
  <c r="O1138" i="5"/>
  <c r="T1138" i="5"/>
  <c r="K1140" i="5"/>
  <c r="I1141" i="5"/>
  <c r="T1141" i="5"/>
  <c r="D1142" i="5"/>
  <c r="I1142" i="5"/>
  <c r="O1142" i="5"/>
  <c r="T1142" i="5"/>
  <c r="E1146" i="5"/>
  <c r="K1146" i="5"/>
  <c r="P1146" i="5"/>
  <c r="U1146" i="5"/>
  <c r="D1147" i="5"/>
  <c r="K1147" i="5"/>
  <c r="S1147" i="5"/>
  <c r="C1148" i="5"/>
  <c r="J1148" i="5"/>
  <c r="Q1148" i="5"/>
  <c r="I1149" i="5"/>
  <c r="E1150" i="5"/>
  <c r="K1150" i="5"/>
  <c r="R1154" i="5"/>
  <c r="T1154" i="5"/>
  <c r="O1154" i="5"/>
  <c r="I1154" i="5"/>
  <c r="D1154" i="5"/>
  <c r="H1154" i="5"/>
  <c r="P1154" i="5"/>
  <c r="U1157" i="5"/>
  <c r="T1157" i="5"/>
  <c r="I1157" i="5"/>
  <c r="N1157" i="5"/>
  <c r="C1158" i="5"/>
  <c r="K1158" i="5"/>
  <c r="Q1158" i="5"/>
  <c r="D1162" i="5"/>
  <c r="L1162" i="5"/>
  <c r="C1163" i="5"/>
  <c r="N1163" i="5"/>
  <c r="I1164" i="5"/>
  <c r="D1166" i="5"/>
  <c r="L1166" i="5"/>
  <c r="D1167" i="5"/>
  <c r="T1171" i="5"/>
  <c r="S1171" i="5"/>
  <c r="H1171" i="5"/>
  <c r="N1171" i="5"/>
  <c r="C1172" i="5"/>
  <c r="S1172" i="5"/>
  <c r="R1178" i="5"/>
  <c r="U1178" i="5"/>
  <c r="P1178" i="5"/>
  <c r="K1178" i="5"/>
  <c r="E1178" i="5"/>
  <c r="S1178" i="5"/>
  <c r="M1178" i="5"/>
  <c r="H1178" i="5"/>
  <c r="C1178" i="5"/>
  <c r="L1178" i="5"/>
  <c r="Q1180" i="5"/>
  <c r="J1180" i="5"/>
  <c r="C1180" i="5"/>
  <c r="U1180" i="5"/>
  <c r="N1180" i="5"/>
  <c r="F1180" i="5"/>
  <c r="O1180" i="5"/>
  <c r="D1182" i="5"/>
  <c r="O1182" i="5"/>
  <c r="T1187" i="5"/>
  <c r="S1187" i="5"/>
  <c r="H1187" i="5"/>
  <c r="N1187" i="5"/>
  <c r="C1187" i="5"/>
  <c r="G1198" i="5"/>
  <c r="K1203" i="5"/>
  <c r="H1227" i="5"/>
  <c r="O1228" i="5"/>
  <c r="R1231" i="5"/>
  <c r="T1231" i="5"/>
  <c r="L1231" i="5"/>
  <c r="D1231" i="5"/>
  <c r="S1231" i="5"/>
  <c r="K1231" i="5"/>
  <c r="C1231" i="5"/>
  <c r="O1231" i="5"/>
  <c r="G1231" i="5"/>
  <c r="O1232" i="5"/>
  <c r="N1232" i="5"/>
  <c r="F1232" i="5"/>
  <c r="Q1241" i="5"/>
  <c r="R1243" i="5"/>
  <c r="T1243" i="5"/>
  <c r="L1243" i="5"/>
  <c r="D1243" i="5"/>
  <c r="S1243" i="5"/>
  <c r="K1243" i="5"/>
  <c r="C1243" i="5"/>
  <c r="O1243" i="5"/>
  <c r="G1243" i="5"/>
  <c r="N1244" i="5"/>
  <c r="G1244" i="5"/>
  <c r="S1244" i="5"/>
  <c r="C1244" i="5"/>
  <c r="K1244" i="5"/>
  <c r="M1249" i="5"/>
  <c r="N1257" i="5"/>
  <c r="I1257" i="5"/>
  <c r="U1257" i="5"/>
  <c r="E1257" i="5"/>
  <c r="M1257" i="5"/>
  <c r="Q1265" i="5"/>
  <c r="F1265" i="5"/>
  <c r="N1265" i="5"/>
  <c r="E1265" i="5"/>
  <c r="U1265" i="5"/>
  <c r="I1265" i="5"/>
  <c r="H1279" i="5"/>
  <c r="H1291" i="5"/>
  <c r="O1292" i="5"/>
  <c r="R1295" i="5"/>
  <c r="T1295" i="5"/>
  <c r="L1295" i="5"/>
  <c r="D1295" i="5"/>
  <c r="S1295" i="5"/>
  <c r="K1295" i="5"/>
  <c r="C1295" i="5"/>
  <c r="O1295" i="5"/>
  <c r="G1295" i="5"/>
  <c r="O1296" i="5"/>
  <c r="N1296" i="5"/>
  <c r="F1296" i="5"/>
  <c r="Q1305" i="5"/>
  <c r="R1307" i="5"/>
  <c r="T1307" i="5"/>
  <c r="L1307" i="5"/>
  <c r="D1307" i="5"/>
  <c r="S1307" i="5"/>
  <c r="K1307" i="5"/>
  <c r="C1307" i="5"/>
  <c r="O1307" i="5"/>
  <c r="G1307" i="5"/>
  <c r="N1308" i="5"/>
  <c r="G1308" i="5"/>
  <c r="S1308" i="5"/>
  <c r="C1308" i="5"/>
  <c r="K1308" i="5"/>
  <c r="M1313" i="5"/>
  <c r="N1321" i="5"/>
  <c r="I1321" i="5"/>
  <c r="U1321" i="5"/>
  <c r="E1321" i="5"/>
  <c r="M1321" i="5"/>
  <c r="Q1329" i="5"/>
  <c r="F1329" i="5"/>
  <c r="N1329" i="5"/>
  <c r="E1329" i="5"/>
  <c r="U1329" i="5"/>
  <c r="I1329" i="5"/>
  <c r="H1343" i="5"/>
  <c r="N1353" i="5"/>
  <c r="I1353" i="5"/>
  <c r="U1353" i="5"/>
  <c r="E1353" i="5"/>
  <c r="M1353" i="5"/>
  <c r="Q1361" i="5"/>
  <c r="F1361" i="5"/>
  <c r="N1361" i="5"/>
  <c r="E1361" i="5"/>
  <c r="U1361" i="5"/>
  <c r="I1361" i="5"/>
  <c r="P1376" i="5"/>
  <c r="O1376" i="5"/>
  <c r="D1376" i="5"/>
  <c r="T1376" i="5"/>
  <c r="H1376" i="5"/>
  <c r="S1376" i="5"/>
  <c r="C1376" i="5"/>
  <c r="J1376" i="5"/>
  <c r="N1378" i="5"/>
  <c r="K1388" i="5"/>
  <c r="Q1393" i="5"/>
  <c r="S1393" i="5"/>
  <c r="I1393" i="5"/>
  <c r="U1393" i="5"/>
  <c r="E1393" i="5"/>
  <c r="O1393" i="5"/>
  <c r="C1393" i="5"/>
  <c r="J1393" i="5"/>
  <c r="P1394" i="5"/>
  <c r="R1397" i="5"/>
  <c r="I1397" i="5"/>
  <c r="N1397" i="5"/>
  <c r="C1397" i="5"/>
  <c r="S1397" i="5"/>
  <c r="L1412" i="5"/>
  <c r="L1416" i="5"/>
  <c r="G1102" i="5"/>
  <c r="L1102" i="5"/>
  <c r="Q1102" i="5"/>
  <c r="I1104" i="5"/>
  <c r="Q1104" i="5"/>
  <c r="G1106" i="5"/>
  <c r="L1106" i="5"/>
  <c r="Q1106" i="5"/>
  <c r="I1108" i="5"/>
  <c r="Q1108" i="5"/>
  <c r="G1118" i="5"/>
  <c r="L1118" i="5"/>
  <c r="Q1118" i="5"/>
  <c r="I1120" i="5"/>
  <c r="Q1120" i="5"/>
  <c r="G1122" i="5"/>
  <c r="L1122" i="5"/>
  <c r="Q1122" i="5"/>
  <c r="I1124" i="5"/>
  <c r="Q1124" i="5"/>
  <c r="I1132" i="5"/>
  <c r="O1132" i="5"/>
  <c r="L1141" i="5"/>
  <c r="G1146" i="5"/>
  <c r="L1146" i="5"/>
  <c r="Q1146" i="5"/>
  <c r="E1148" i="5"/>
  <c r="K1148" i="5"/>
  <c r="S1148" i="5"/>
  <c r="R1150" i="5"/>
  <c r="S1150" i="5"/>
  <c r="G1150" i="5"/>
  <c r="L1150" i="5"/>
  <c r="Q1150" i="5"/>
  <c r="T1155" i="5"/>
  <c r="N1155" i="5"/>
  <c r="C1155" i="5"/>
  <c r="P1155" i="5"/>
  <c r="E1158" i="5"/>
  <c r="L1158" i="5"/>
  <c r="S1158" i="5"/>
  <c r="F1163" i="5"/>
  <c r="O1163" i="5"/>
  <c r="Q1164" i="5"/>
  <c r="J1164" i="5"/>
  <c r="C1164" i="5"/>
  <c r="K1164" i="5"/>
  <c r="U1164" i="5"/>
  <c r="O1167" i="5"/>
  <c r="Q1169" i="5"/>
  <c r="J1169" i="5"/>
  <c r="I1172" i="5"/>
  <c r="G1182" i="5"/>
  <c r="Q1182" i="5"/>
  <c r="U1189" i="5"/>
  <c r="N1189" i="5"/>
  <c r="D1189" i="5"/>
  <c r="T1189" i="5"/>
  <c r="I1189" i="5"/>
  <c r="L1198" i="5"/>
  <c r="S1212" i="5"/>
  <c r="K1212" i="5"/>
  <c r="E1212" i="5"/>
  <c r="Q1212" i="5"/>
  <c r="J1212" i="5"/>
  <c r="C1212" i="5"/>
  <c r="U1212" i="5"/>
  <c r="N1212" i="5"/>
  <c r="F1212" i="5"/>
  <c r="P1227" i="5"/>
  <c r="R1247" i="5"/>
  <c r="T1247" i="5"/>
  <c r="L1247" i="5"/>
  <c r="D1247" i="5"/>
  <c r="S1247" i="5"/>
  <c r="K1247" i="5"/>
  <c r="C1247" i="5"/>
  <c r="O1247" i="5"/>
  <c r="G1247" i="5"/>
  <c r="O1248" i="5"/>
  <c r="N1248" i="5"/>
  <c r="F1248" i="5"/>
  <c r="R1259" i="5"/>
  <c r="T1259" i="5"/>
  <c r="L1259" i="5"/>
  <c r="D1259" i="5"/>
  <c r="S1259" i="5"/>
  <c r="K1259" i="5"/>
  <c r="C1259" i="5"/>
  <c r="O1259" i="5"/>
  <c r="G1259" i="5"/>
  <c r="N1260" i="5"/>
  <c r="G1260" i="5"/>
  <c r="S1260" i="5"/>
  <c r="C1260" i="5"/>
  <c r="K1260" i="5"/>
  <c r="N1273" i="5"/>
  <c r="I1273" i="5"/>
  <c r="U1273" i="5"/>
  <c r="E1273" i="5"/>
  <c r="M1273" i="5"/>
  <c r="P1279" i="5"/>
  <c r="Q1281" i="5"/>
  <c r="F1281" i="5"/>
  <c r="N1281" i="5"/>
  <c r="E1281" i="5"/>
  <c r="U1281" i="5"/>
  <c r="I1281" i="5"/>
  <c r="P1291" i="5"/>
  <c r="R1311" i="5"/>
  <c r="T1311" i="5"/>
  <c r="L1311" i="5"/>
  <c r="D1311" i="5"/>
  <c r="S1311" i="5"/>
  <c r="K1311" i="5"/>
  <c r="C1311" i="5"/>
  <c r="O1311" i="5"/>
  <c r="G1311" i="5"/>
  <c r="O1312" i="5"/>
  <c r="N1312" i="5"/>
  <c r="F1312" i="5"/>
  <c r="R1323" i="5"/>
  <c r="T1323" i="5"/>
  <c r="L1323" i="5"/>
  <c r="D1323" i="5"/>
  <c r="S1323" i="5"/>
  <c r="K1323" i="5"/>
  <c r="C1323" i="5"/>
  <c r="O1323" i="5"/>
  <c r="G1323" i="5"/>
  <c r="N1324" i="5"/>
  <c r="G1324" i="5"/>
  <c r="S1324" i="5"/>
  <c r="C1324" i="5"/>
  <c r="K1324" i="5"/>
  <c r="N1337" i="5"/>
  <c r="I1337" i="5"/>
  <c r="U1337" i="5"/>
  <c r="E1337" i="5"/>
  <c r="M1337" i="5"/>
  <c r="P1343" i="5"/>
  <c r="Q1345" i="5"/>
  <c r="F1345" i="5"/>
  <c r="N1345" i="5"/>
  <c r="E1345" i="5"/>
  <c r="U1345" i="5"/>
  <c r="I1345" i="5"/>
  <c r="R1355" i="5"/>
  <c r="T1355" i="5"/>
  <c r="L1355" i="5"/>
  <c r="D1355" i="5"/>
  <c r="S1355" i="5"/>
  <c r="K1355" i="5"/>
  <c r="C1355" i="5"/>
  <c r="O1355" i="5"/>
  <c r="G1355" i="5"/>
  <c r="N1356" i="5"/>
  <c r="G1356" i="5"/>
  <c r="S1356" i="5"/>
  <c r="C1356" i="5"/>
  <c r="K1356" i="5"/>
  <c r="T1388" i="5"/>
  <c r="P1392" i="5"/>
  <c r="N1392" i="5"/>
  <c r="C1392" i="5"/>
  <c r="T1392" i="5"/>
  <c r="H1392" i="5"/>
  <c r="S1392" i="5"/>
  <c r="D1392" i="5"/>
  <c r="J1392" i="5"/>
  <c r="G1070" i="5"/>
  <c r="L1070" i="5"/>
  <c r="Q1070" i="5"/>
  <c r="I1076" i="5"/>
  <c r="Q1076" i="5"/>
  <c r="P1079" i="5"/>
  <c r="P1083" i="5"/>
  <c r="C1102" i="5"/>
  <c r="H1102" i="5"/>
  <c r="M1102" i="5"/>
  <c r="S1102" i="5"/>
  <c r="P1103" i="5"/>
  <c r="C1104" i="5"/>
  <c r="K1104" i="5"/>
  <c r="S1104" i="5"/>
  <c r="J1105" i="5"/>
  <c r="C1106" i="5"/>
  <c r="H1106" i="5"/>
  <c r="M1106" i="5"/>
  <c r="S1106" i="5"/>
  <c r="P1107" i="5"/>
  <c r="C1108" i="5"/>
  <c r="K1108" i="5"/>
  <c r="S1108" i="5"/>
  <c r="C1118" i="5"/>
  <c r="H1118" i="5"/>
  <c r="M1118" i="5"/>
  <c r="S1118" i="5"/>
  <c r="P1119" i="5"/>
  <c r="C1120" i="5"/>
  <c r="K1120" i="5"/>
  <c r="S1120" i="5"/>
  <c r="J1121" i="5"/>
  <c r="C1122" i="5"/>
  <c r="H1122" i="5"/>
  <c r="M1122" i="5"/>
  <c r="S1122" i="5"/>
  <c r="P1123" i="5"/>
  <c r="C1124" i="5"/>
  <c r="K1124" i="5"/>
  <c r="S1124" i="5"/>
  <c r="C1132" i="5"/>
  <c r="J1132" i="5"/>
  <c r="I1133" i="5"/>
  <c r="U1136" i="5"/>
  <c r="G1138" i="5"/>
  <c r="L1138" i="5"/>
  <c r="Q1138" i="5"/>
  <c r="D1141" i="5"/>
  <c r="N1141" i="5"/>
  <c r="G1142" i="5"/>
  <c r="L1142" i="5"/>
  <c r="Q1142" i="5"/>
  <c r="C1146" i="5"/>
  <c r="H1146" i="5"/>
  <c r="M1146" i="5"/>
  <c r="S1146" i="5"/>
  <c r="H1147" i="5"/>
  <c r="F1148" i="5"/>
  <c r="N1148" i="5"/>
  <c r="C1150" i="5"/>
  <c r="H1150" i="5"/>
  <c r="M1150" i="5"/>
  <c r="T1150" i="5"/>
  <c r="Q1152" i="5"/>
  <c r="J1152" i="5"/>
  <c r="F1155" i="5"/>
  <c r="S1155" i="5"/>
  <c r="G1158" i="5"/>
  <c r="M1158" i="5"/>
  <c r="U1158" i="5"/>
  <c r="R1162" i="5"/>
  <c r="U1162" i="5"/>
  <c r="P1162" i="5"/>
  <c r="K1162" i="5"/>
  <c r="E1162" i="5"/>
  <c r="H1162" i="5"/>
  <c r="O1162" i="5"/>
  <c r="H1163" i="5"/>
  <c r="P1163" i="5"/>
  <c r="E1164" i="5"/>
  <c r="N1164" i="5"/>
  <c r="R1166" i="5"/>
  <c r="U1166" i="5"/>
  <c r="P1166" i="5"/>
  <c r="K1166" i="5"/>
  <c r="E1166" i="5"/>
  <c r="H1166" i="5"/>
  <c r="O1166" i="5"/>
  <c r="T1167" i="5"/>
  <c r="E1169" i="5"/>
  <c r="K1172" i="5"/>
  <c r="U1173" i="5"/>
  <c r="T1173" i="5"/>
  <c r="N1173" i="5"/>
  <c r="D1173" i="5"/>
  <c r="Q1173" i="5"/>
  <c r="I1182" i="5"/>
  <c r="T1182" i="5"/>
  <c r="F1189" i="5"/>
  <c r="R1194" i="5"/>
  <c r="T1194" i="5"/>
  <c r="O1194" i="5"/>
  <c r="I1194" i="5"/>
  <c r="D1194" i="5"/>
  <c r="S1194" i="5"/>
  <c r="M1194" i="5"/>
  <c r="H1194" i="5"/>
  <c r="C1194" i="5"/>
  <c r="U1194" i="5"/>
  <c r="P1194" i="5"/>
  <c r="K1194" i="5"/>
  <c r="E1194" i="5"/>
  <c r="Q1198" i="5"/>
  <c r="I1212" i="5"/>
  <c r="N1225" i="5"/>
  <c r="I1225" i="5"/>
  <c r="U1225" i="5"/>
  <c r="E1225" i="5"/>
  <c r="M1225" i="5"/>
  <c r="Q1233" i="5"/>
  <c r="F1233" i="5"/>
  <c r="N1233" i="5"/>
  <c r="E1233" i="5"/>
  <c r="U1233" i="5"/>
  <c r="I1233" i="5"/>
  <c r="H1247" i="5"/>
  <c r="H1259" i="5"/>
  <c r="O1260" i="5"/>
  <c r="R1263" i="5"/>
  <c r="T1263" i="5"/>
  <c r="L1263" i="5"/>
  <c r="D1263" i="5"/>
  <c r="S1263" i="5"/>
  <c r="K1263" i="5"/>
  <c r="C1263" i="5"/>
  <c r="O1263" i="5"/>
  <c r="G1263" i="5"/>
  <c r="O1264" i="5"/>
  <c r="N1264" i="5"/>
  <c r="F1264" i="5"/>
  <c r="Q1273" i="5"/>
  <c r="R1275" i="5"/>
  <c r="T1275" i="5"/>
  <c r="L1275" i="5"/>
  <c r="D1275" i="5"/>
  <c r="S1275" i="5"/>
  <c r="K1275" i="5"/>
  <c r="C1275" i="5"/>
  <c r="O1275" i="5"/>
  <c r="G1275" i="5"/>
  <c r="N1276" i="5"/>
  <c r="G1276" i="5"/>
  <c r="S1276" i="5"/>
  <c r="C1276" i="5"/>
  <c r="K1276" i="5"/>
  <c r="M1281" i="5"/>
  <c r="N1289" i="5"/>
  <c r="I1289" i="5"/>
  <c r="U1289" i="5"/>
  <c r="E1289" i="5"/>
  <c r="M1289" i="5"/>
  <c r="Q1297" i="5"/>
  <c r="F1297" i="5"/>
  <c r="N1297" i="5"/>
  <c r="E1297" i="5"/>
  <c r="U1297" i="5"/>
  <c r="I1297" i="5"/>
  <c r="H1311" i="5"/>
  <c r="H1323" i="5"/>
  <c r="O1324" i="5"/>
  <c r="R1327" i="5"/>
  <c r="T1327" i="5"/>
  <c r="L1327" i="5"/>
  <c r="D1327" i="5"/>
  <c r="S1327" i="5"/>
  <c r="K1327" i="5"/>
  <c r="C1327" i="5"/>
  <c r="O1327" i="5"/>
  <c r="G1327" i="5"/>
  <c r="O1328" i="5"/>
  <c r="N1328" i="5"/>
  <c r="F1328" i="5"/>
  <c r="Q1337" i="5"/>
  <c r="R1339" i="5"/>
  <c r="T1339" i="5"/>
  <c r="L1339" i="5"/>
  <c r="D1339" i="5"/>
  <c r="S1339" i="5"/>
  <c r="K1339" i="5"/>
  <c r="C1339" i="5"/>
  <c r="O1339" i="5"/>
  <c r="G1339" i="5"/>
  <c r="N1340" i="5"/>
  <c r="G1340" i="5"/>
  <c r="S1340" i="5"/>
  <c r="C1340" i="5"/>
  <c r="K1340" i="5"/>
  <c r="M1345" i="5"/>
  <c r="H1355" i="5"/>
  <c r="O1356" i="5"/>
  <c r="R1359" i="5"/>
  <c r="T1359" i="5"/>
  <c r="L1359" i="5"/>
  <c r="D1359" i="5"/>
  <c r="S1359" i="5"/>
  <c r="K1359" i="5"/>
  <c r="C1359" i="5"/>
  <c r="O1359" i="5"/>
  <c r="G1359" i="5"/>
  <c r="O1360" i="5"/>
  <c r="N1360" i="5"/>
  <c r="F1360" i="5"/>
  <c r="R1366" i="5"/>
  <c r="T1366" i="5"/>
  <c r="O1366" i="5"/>
  <c r="I1366" i="5"/>
  <c r="D1366" i="5"/>
  <c r="S1366" i="5"/>
  <c r="M1366" i="5"/>
  <c r="H1366" i="5"/>
  <c r="C1366" i="5"/>
  <c r="U1366" i="5"/>
  <c r="P1366" i="5"/>
  <c r="K1366" i="5"/>
  <c r="E1366" i="5"/>
  <c r="S1372" i="5"/>
  <c r="K1372" i="5"/>
  <c r="D1372" i="5"/>
  <c r="O1372" i="5"/>
  <c r="F1372" i="5"/>
  <c r="N1372" i="5"/>
  <c r="C1372" i="5"/>
  <c r="P1372" i="5"/>
  <c r="H1372" i="5"/>
  <c r="L1386" i="5"/>
  <c r="R1386" i="5"/>
  <c r="H1386" i="5"/>
  <c r="O1392" i="5"/>
  <c r="R1395" i="5"/>
  <c r="U1395" i="5"/>
  <c r="P1395" i="5"/>
  <c r="K1395" i="5"/>
  <c r="E1395" i="5"/>
  <c r="S1395" i="5"/>
  <c r="L1395" i="5"/>
  <c r="D1395" i="5"/>
  <c r="Q1395" i="5"/>
  <c r="I1395" i="5"/>
  <c r="C1395" i="5"/>
  <c r="T1395" i="5"/>
  <c r="M1395" i="5"/>
  <c r="G1395" i="5"/>
  <c r="Q1413" i="5"/>
  <c r="J1413" i="5"/>
  <c r="C1413" i="5"/>
  <c r="N1413" i="5"/>
  <c r="F1413" i="5"/>
  <c r="I1413" i="5"/>
  <c r="E1413" i="5"/>
  <c r="K1413" i="5"/>
  <c r="N1417" i="5"/>
  <c r="F1417" i="5"/>
  <c r="Q1417" i="5"/>
  <c r="J1417" i="5"/>
  <c r="C1417" i="5"/>
  <c r="I1417" i="5"/>
  <c r="E1417" i="5"/>
  <c r="K1417" i="5"/>
  <c r="T1151" i="5"/>
  <c r="U1153" i="5"/>
  <c r="K1156" i="5"/>
  <c r="I1165" i="5"/>
  <c r="U1168" i="5"/>
  <c r="G1170" i="5"/>
  <c r="L1170" i="5"/>
  <c r="Q1170" i="5"/>
  <c r="G1174" i="5"/>
  <c r="L1174" i="5"/>
  <c r="Q1174" i="5"/>
  <c r="H1179" i="5"/>
  <c r="E1181" i="5"/>
  <c r="L1181" i="5"/>
  <c r="T1181" i="5"/>
  <c r="T1183" i="5"/>
  <c r="J1184" i="5"/>
  <c r="U1185" i="5"/>
  <c r="D1186" i="5"/>
  <c r="I1186" i="5"/>
  <c r="O1186" i="5"/>
  <c r="T1186" i="5"/>
  <c r="K1188" i="5"/>
  <c r="D1190" i="5"/>
  <c r="I1190" i="5"/>
  <c r="O1190" i="5"/>
  <c r="T1190" i="5"/>
  <c r="D1195" i="5"/>
  <c r="K1195" i="5"/>
  <c r="S1195" i="5"/>
  <c r="C1196" i="5"/>
  <c r="J1196" i="5"/>
  <c r="Q1196" i="5"/>
  <c r="I1197" i="5"/>
  <c r="J1199" i="5"/>
  <c r="U1200" i="5"/>
  <c r="J1201" i="5"/>
  <c r="G1202" i="5"/>
  <c r="L1202" i="5"/>
  <c r="Q1202" i="5"/>
  <c r="F1204" i="5"/>
  <c r="Q1204" i="5"/>
  <c r="D1205" i="5"/>
  <c r="N1205" i="5"/>
  <c r="G1206" i="5"/>
  <c r="L1206" i="5"/>
  <c r="Q1206" i="5"/>
  <c r="C1210" i="5"/>
  <c r="H1210" i="5"/>
  <c r="M1210" i="5"/>
  <c r="S1210" i="5"/>
  <c r="H1211" i="5"/>
  <c r="E1213" i="5"/>
  <c r="L1213" i="5"/>
  <c r="T1213" i="5"/>
  <c r="C1214" i="5"/>
  <c r="H1214" i="5"/>
  <c r="M1214" i="5"/>
  <c r="S1214" i="5"/>
  <c r="T1215" i="5"/>
  <c r="J1216" i="5"/>
  <c r="U1217" i="5"/>
  <c r="D1218" i="5"/>
  <c r="I1218" i="5"/>
  <c r="O1218" i="5"/>
  <c r="T1218" i="5"/>
  <c r="C1219" i="5"/>
  <c r="O1219" i="5"/>
  <c r="C1220" i="5"/>
  <c r="N1220" i="5"/>
  <c r="D1222" i="5"/>
  <c r="I1222" i="5"/>
  <c r="O1222" i="5"/>
  <c r="T1222" i="5"/>
  <c r="C1223" i="5"/>
  <c r="K1223" i="5"/>
  <c r="S1223" i="5"/>
  <c r="G1226" i="5"/>
  <c r="L1226" i="5"/>
  <c r="Q1226" i="5"/>
  <c r="G1230" i="5"/>
  <c r="L1230" i="5"/>
  <c r="Q1230" i="5"/>
  <c r="D1234" i="5"/>
  <c r="I1234" i="5"/>
  <c r="O1234" i="5"/>
  <c r="T1234" i="5"/>
  <c r="C1235" i="5"/>
  <c r="K1235" i="5"/>
  <c r="S1235" i="5"/>
  <c r="C1236" i="5"/>
  <c r="N1236" i="5"/>
  <c r="D1238" i="5"/>
  <c r="I1238" i="5"/>
  <c r="O1238" i="5"/>
  <c r="T1238" i="5"/>
  <c r="C1239" i="5"/>
  <c r="K1239" i="5"/>
  <c r="S1239" i="5"/>
  <c r="G1242" i="5"/>
  <c r="L1242" i="5"/>
  <c r="Q1242" i="5"/>
  <c r="G1246" i="5"/>
  <c r="L1246" i="5"/>
  <c r="Q1246" i="5"/>
  <c r="D1250" i="5"/>
  <c r="I1250" i="5"/>
  <c r="O1250" i="5"/>
  <c r="T1250" i="5"/>
  <c r="C1251" i="5"/>
  <c r="K1251" i="5"/>
  <c r="S1251" i="5"/>
  <c r="C1252" i="5"/>
  <c r="N1252" i="5"/>
  <c r="D1254" i="5"/>
  <c r="I1254" i="5"/>
  <c r="O1254" i="5"/>
  <c r="T1254" i="5"/>
  <c r="C1255" i="5"/>
  <c r="K1255" i="5"/>
  <c r="S1255" i="5"/>
  <c r="G1258" i="5"/>
  <c r="L1258" i="5"/>
  <c r="Q1258" i="5"/>
  <c r="G1262" i="5"/>
  <c r="L1262" i="5"/>
  <c r="Q1262" i="5"/>
  <c r="D1266" i="5"/>
  <c r="I1266" i="5"/>
  <c r="O1266" i="5"/>
  <c r="T1266" i="5"/>
  <c r="C1267" i="5"/>
  <c r="K1267" i="5"/>
  <c r="S1267" i="5"/>
  <c r="C1268" i="5"/>
  <c r="N1268" i="5"/>
  <c r="D1270" i="5"/>
  <c r="I1270" i="5"/>
  <c r="O1270" i="5"/>
  <c r="T1270" i="5"/>
  <c r="C1271" i="5"/>
  <c r="K1271" i="5"/>
  <c r="S1271" i="5"/>
  <c r="G1274" i="5"/>
  <c r="L1274" i="5"/>
  <c r="Q1274" i="5"/>
  <c r="G1278" i="5"/>
  <c r="L1278" i="5"/>
  <c r="Q1278" i="5"/>
  <c r="D1282" i="5"/>
  <c r="I1282" i="5"/>
  <c r="O1282" i="5"/>
  <c r="T1282" i="5"/>
  <c r="C1283" i="5"/>
  <c r="K1283" i="5"/>
  <c r="S1283" i="5"/>
  <c r="C1284" i="5"/>
  <c r="N1284" i="5"/>
  <c r="D1286" i="5"/>
  <c r="I1286" i="5"/>
  <c r="O1286" i="5"/>
  <c r="T1286" i="5"/>
  <c r="C1287" i="5"/>
  <c r="K1287" i="5"/>
  <c r="S1287" i="5"/>
  <c r="G1290" i="5"/>
  <c r="L1290" i="5"/>
  <c r="Q1290" i="5"/>
  <c r="G1294" i="5"/>
  <c r="L1294" i="5"/>
  <c r="Q1294" i="5"/>
  <c r="D1298" i="5"/>
  <c r="I1298" i="5"/>
  <c r="O1298" i="5"/>
  <c r="T1298" i="5"/>
  <c r="C1299" i="5"/>
  <c r="K1299" i="5"/>
  <c r="S1299" i="5"/>
  <c r="C1300" i="5"/>
  <c r="N1300" i="5"/>
  <c r="D1302" i="5"/>
  <c r="I1302" i="5"/>
  <c r="O1302" i="5"/>
  <c r="T1302" i="5"/>
  <c r="C1303" i="5"/>
  <c r="K1303" i="5"/>
  <c r="S1303" i="5"/>
  <c r="G1306" i="5"/>
  <c r="L1306" i="5"/>
  <c r="Q1306" i="5"/>
  <c r="G1310" i="5"/>
  <c r="L1310" i="5"/>
  <c r="Q1310" i="5"/>
  <c r="D1314" i="5"/>
  <c r="I1314" i="5"/>
  <c r="O1314" i="5"/>
  <c r="T1314" i="5"/>
  <c r="C1315" i="5"/>
  <c r="K1315" i="5"/>
  <c r="S1315" i="5"/>
  <c r="C1316" i="5"/>
  <c r="N1316" i="5"/>
  <c r="D1318" i="5"/>
  <c r="I1318" i="5"/>
  <c r="O1318" i="5"/>
  <c r="T1318" i="5"/>
  <c r="C1319" i="5"/>
  <c r="K1319" i="5"/>
  <c r="S1319" i="5"/>
  <c r="G1322" i="5"/>
  <c r="L1322" i="5"/>
  <c r="Q1322" i="5"/>
  <c r="G1326" i="5"/>
  <c r="L1326" i="5"/>
  <c r="Q1326" i="5"/>
  <c r="D1330" i="5"/>
  <c r="I1330" i="5"/>
  <c r="O1330" i="5"/>
  <c r="T1330" i="5"/>
  <c r="C1331" i="5"/>
  <c r="K1331" i="5"/>
  <c r="S1331" i="5"/>
  <c r="C1332" i="5"/>
  <c r="N1332" i="5"/>
  <c r="D1334" i="5"/>
  <c r="I1334" i="5"/>
  <c r="O1334" i="5"/>
  <c r="T1334" i="5"/>
  <c r="C1335" i="5"/>
  <c r="K1335" i="5"/>
  <c r="S1335" i="5"/>
  <c r="G1338" i="5"/>
  <c r="L1338" i="5"/>
  <c r="Q1338" i="5"/>
  <c r="G1342" i="5"/>
  <c r="L1342" i="5"/>
  <c r="Q1342" i="5"/>
  <c r="D1346" i="5"/>
  <c r="I1346" i="5"/>
  <c r="O1346" i="5"/>
  <c r="T1346" i="5"/>
  <c r="C1347" i="5"/>
  <c r="K1347" i="5"/>
  <c r="S1347" i="5"/>
  <c r="C1348" i="5"/>
  <c r="N1348" i="5"/>
  <c r="D1350" i="5"/>
  <c r="I1350" i="5"/>
  <c r="O1350" i="5"/>
  <c r="T1350" i="5"/>
  <c r="C1351" i="5"/>
  <c r="K1351" i="5"/>
  <c r="S1351" i="5"/>
  <c r="G1354" i="5"/>
  <c r="L1354" i="5"/>
  <c r="Q1354" i="5"/>
  <c r="G1358" i="5"/>
  <c r="L1358" i="5"/>
  <c r="Q1358" i="5"/>
  <c r="D1362" i="5"/>
  <c r="I1362" i="5"/>
  <c r="O1362" i="5"/>
  <c r="T1362" i="5"/>
  <c r="C1363" i="5"/>
  <c r="K1363" i="5"/>
  <c r="S1363" i="5"/>
  <c r="C1364" i="5"/>
  <c r="O1364" i="5"/>
  <c r="D1367" i="5"/>
  <c r="M1367" i="5"/>
  <c r="R1371" i="5"/>
  <c r="U1371" i="5"/>
  <c r="P1371" i="5"/>
  <c r="K1371" i="5"/>
  <c r="E1371" i="5"/>
  <c r="H1371" i="5"/>
  <c r="O1371" i="5"/>
  <c r="E1373" i="5"/>
  <c r="N1373" i="5"/>
  <c r="R1375" i="5"/>
  <c r="U1375" i="5"/>
  <c r="P1375" i="5"/>
  <c r="K1375" i="5"/>
  <c r="E1375" i="5"/>
  <c r="H1375" i="5"/>
  <c r="O1375" i="5"/>
  <c r="G1380" i="5"/>
  <c r="D1383" i="5"/>
  <c r="L1383" i="5"/>
  <c r="R1387" i="5"/>
  <c r="T1387" i="5"/>
  <c r="O1387" i="5"/>
  <c r="I1387" i="5"/>
  <c r="D1387" i="5"/>
  <c r="H1387" i="5"/>
  <c r="P1387" i="5"/>
  <c r="E1390" i="5"/>
  <c r="R1391" i="5"/>
  <c r="T1391" i="5"/>
  <c r="O1391" i="5"/>
  <c r="I1391" i="5"/>
  <c r="D1391" i="5"/>
  <c r="H1391" i="5"/>
  <c r="P1391" i="5"/>
  <c r="R1399" i="5"/>
  <c r="T1399" i="5"/>
  <c r="O1399" i="5"/>
  <c r="I1399" i="5"/>
  <c r="D1399" i="5"/>
  <c r="H1399" i="5"/>
  <c r="P1399" i="5"/>
  <c r="K1401" i="5"/>
  <c r="G1401" i="5"/>
  <c r="E1403" i="5"/>
  <c r="L1403" i="5"/>
  <c r="E1405" i="5"/>
  <c r="F1407" i="5"/>
  <c r="C1408" i="5"/>
  <c r="I1408" i="5"/>
  <c r="F1409" i="5"/>
  <c r="E1410" i="5"/>
  <c r="U1420" i="5"/>
  <c r="P1420" i="5"/>
  <c r="K1420" i="5"/>
  <c r="E1420" i="5"/>
  <c r="M1420" i="5"/>
  <c r="H1420" i="5"/>
  <c r="C1420" i="5"/>
  <c r="L1420" i="5"/>
  <c r="Q1421" i="5"/>
  <c r="J1421" i="5"/>
  <c r="C1421" i="5"/>
  <c r="N1421" i="5"/>
  <c r="F1421" i="5"/>
  <c r="O1421" i="5"/>
  <c r="D1424" i="5"/>
  <c r="O1424" i="5"/>
  <c r="D1426" i="5"/>
  <c r="O1426" i="5"/>
  <c r="D1428" i="5"/>
  <c r="D1430" i="5"/>
  <c r="D1432" i="5"/>
  <c r="I1181" i="5"/>
  <c r="U1184" i="5"/>
  <c r="G1186" i="5"/>
  <c r="L1186" i="5"/>
  <c r="Q1186" i="5"/>
  <c r="G1190" i="5"/>
  <c r="L1190" i="5"/>
  <c r="Q1190" i="5"/>
  <c r="H1195" i="5"/>
  <c r="F1196" i="5"/>
  <c r="N1196" i="5"/>
  <c r="U1196" i="5"/>
  <c r="T1199" i="5"/>
  <c r="U1201" i="5"/>
  <c r="K1204" i="5"/>
  <c r="I1205" i="5"/>
  <c r="T1205" i="5"/>
  <c r="E1210" i="5"/>
  <c r="K1210" i="5"/>
  <c r="P1210" i="5"/>
  <c r="U1210" i="5"/>
  <c r="I1213" i="5"/>
  <c r="E1214" i="5"/>
  <c r="K1214" i="5"/>
  <c r="P1214" i="5"/>
  <c r="U1214" i="5"/>
  <c r="U1216" i="5"/>
  <c r="G1218" i="5"/>
  <c r="L1218" i="5"/>
  <c r="Q1218" i="5"/>
  <c r="H1219" i="5"/>
  <c r="G1220" i="5"/>
  <c r="S1220" i="5"/>
  <c r="G1222" i="5"/>
  <c r="L1222" i="5"/>
  <c r="Q1222" i="5"/>
  <c r="G1223" i="5"/>
  <c r="O1223" i="5"/>
  <c r="G1234" i="5"/>
  <c r="L1234" i="5"/>
  <c r="Q1234" i="5"/>
  <c r="G1235" i="5"/>
  <c r="O1235" i="5"/>
  <c r="G1236" i="5"/>
  <c r="S1236" i="5"/>
  <c r="G1238" i="5"/>
  <c r="L1238" i="5"/>
  <c r="Q1238" i="5"/>
  <c r="G1239" i="5"/>
  <c r="O1239" i="5"/>
  <c r="G1250" i="5"/>
  <c r="L1250" i="5"/>
  <c r="Q1250" i="5"/>
  <c r="G1251" i="5"/>
  <c r="O1251" i="5"/>
  <c r="G1252" i="5"/>
  <c r="S1252" i="5"/>
  <c r="G1254" i="5"/>
  <c r="L1254" i="5"/>
  <c r="Q1254" i="5"/>
  <c r="G1255" i="5"/>
  <c r="O1255" i="5"/>
  <c r="G1266" i="5"/>
  <c r="L1266" i="5"/>
  <c r="Q1266" i="5"/>
  <c r="G1267" i="5"/>
  <c r="O1267" i="5"/>
  <c r="G1268" i="5"/>
  <c r="S1268" i="5"/>
  <c r="G1270" i="5"/>
  <c r="L1270" i="5"/>
  <c r="Q1270" i="5"/>
  <c r="G1271" i="5"/>
  <c r="O1271" i="5"/>
  <c r="G1282" i="5"/>
  <c r="L1282" i="5"/>
  <c r="Q1282" i="5"/>
  <c r="G1283" i="5"/>
  <c r="O1283" i="5"/>
  <c r="G1284" i="5"/>
  <c r="S1284" i="5"/>
  <c r="G1286" i="5"/>
  <c r="L1286" i="5"/>
  <c r="Q1286" i="5"/>
  <c r="G1287" i="5"/>
  <c r="O1287" i="5"/>
  <c r="G1298" i="5"/>
  <c r="L1298" i="5"/>
  <c r="Q1298" i="5"/>
  <c r="G1299" i="5"/>
  <c r="O1299" i="5"/>
  <c r="G1300" i="5"/>
  <c r="S1300" i="5"/>
  <c r="G1302" i="5"/>
  <c r="L1302" i="5"/>
  <c r="Q1302" i="5"/>
  <c r="G1303" i="5"/>
  <c r="O1303" i="5"/>
  <c r="G1314" i="5"/>
  <c r="L1314" i="5"/>
  <c r="Q1314" i="5"/>
  <c r="G1315" i="5"/>
  <c r="O1315" i="5"/>
  <c r="G1316" i="5"/>
  <c r="S1316" i="5"/>
  <c r="G1318" i="5"/>
  <c r="L1318" i="5"/>
  <c r="Q1318" i="5"/>
  <c r="G1319" i="5"/>
  <c r="O1319" i="5"/>
  <c r="G1330" i="5"/>
  <c r="L1330" i="5"/>
  <c r="Q1330" i="5"/>
  <c r="G1331" i="5"/>
  <c r="O1331" i="5"/>
  <c r="G1332" i="5"/>
  <c r="S1332" i="5"/>
  <c r="G1334" i="5"/>
  <c r="L1334" i="5"/>
  <c r="Q1334" i="5"/>
  <c r="G1335" i="5"/>
  <c r="O1335" i="5"/>
  <c r="G1346" i="5"/>
  <c r="L1346" i="5"/>
  <c r="Q1346" i="5"/>
  <c r="G1347" i="5"/>
  <c r="O1347" i="5"/>
  <c r="G1348" i="5"/>
  <c r="S1348" i="5"/>
  <c r="G1350" i="5"/>
  <c r="L1350" i="5"/>
  <c r="Q1350" i="5"/>
  <c r="G1351" i="5"/>
  <c r="O1351" i="5"/>
  <c r="G1362" i="5"/>
  <c r="L1362" i="5"/>
  <c r="Q1362" i="5"/>
  <c r="O1363" i="5"/>
  <c r="H1367" i="5"/>
  <c r="S1367" i="5"/>
  <c r="I1373" i="5"/>
  <c r="R1383" i="5"/>
  <c r="U1383" i="5"/>
  <c r="P1383" i="5"/>
  <c r="K1383" i="5"/>
  <c r="E1383" i="5"/>
  <c r="H1383" i="5"/>
  <c r="O1383" i="5"/>
  <c r="K1385" i="5"/>
  <c r="R1385" i="5"/>
  <c r="U1390" i="5"/>
  <c r="N1390" i="5"/>
  <c r="F1390" i="5"/>
  <c r="J1390" i="5"/>
  <c r="T1390" i="5"/>
  <c r="S1396" i="5"/>
  <c r="R1396" i="5"/>
  <c r="R1403" i="5"/>
  <c r="S1403" i="5"/>
  <c r="M1403" i="5"/>
  <c r="H1403" i="5"/>
  <c r="C1403" i="5"/>
  <c r="I1403" i="5"/>
  <c r="P1403" i="5"/>
  <c r="N1405" i="5"/>
  <c r="F1405" i="5"/>
  <c r="J1405" i="5"/>
  <c r="K1407" i="5"/>
  <c r="E1407" i="5"/>
  <c r="J1407" i="5"/>
  <c r="Q1409" i="5"/>
  <c r="J1409" i="5"/>
  <c r="C1409" i="5"/>
  <c r="K1409" i="5"/>
  <c r="U1410" i="5"/>
  <c r="Q1410" i="5"/>
  <c r="O1410" i="5"/>
  <c r="I1410" i="5"/>
  <c r="D1410" i="5"/>
  <c r="H1410" i="5"/>
  <c r="P1410" i="5"/>
  <c r="U1434" i="5"/>
  <c r="P1434" i="5"/>
  <c r="K1434" i="5"/>
  <c r="E1434" i="5"/>
  <c r="O1434" i="5"/>
  <c r="I1434" i="5"/>
  <c r="D1434" i="5"/>
  <c r="M1434" i="5"/>
  <c r="H1434" i="5"/>
  <c r="C1434" i="5"/>
  <c r="U1436" i="5"/>
  <c r="P1436" i="5"/>
  <c r="K1436" i="5"/>
  <c r="E1436" i="5"/>
  <c r="O1436" i="5"/>
  <c r="I1436" i="5"/>
  <c r="D1436" i="5"/>
  <c r="M1436" i="5"/>
  <c r="H1436" i="5"/>
  <c r="C1436" i="5"/>
  <c r="U1438" i="5"/>
  <c r="P1438" i="5"/>
  <c r="K1438" i="5"/>
  <c r="E1438" i="5"/>
  <c r="O1438" i="5"/>
  <c r="I1438" i="5"/>
  <c r="D1438" i="5"/>
  <c r="M1438" i="5"/>
  <c r="H1438" i="5"/>
  <c r="C1438" i="5"/>
  <c r="U1440" i="5"/>
  <c r="P1440" i="5"/>
  <c r="K1440" i="5"/>
  <c r="E1440" i="5"/>
  <c r="O1440" i="5"/>
  <c r="I1440" i="5"/>
  <c r="D1440" i="5"/>
  <c r="M1440" i="5"/>
  <c r="H1440" i="5"/>
  <c r="C1440" i="5"/>
  <c r="U1442" i="5"/>
  <c r="P1442" i="5"/>
  <c r="K1442" i="5"/>
  <c r="E1442" i="5"/>
  <c r="O1442" i="5"/>
  <c r="I1442" i="5"/>
  <c r="D1442" i="5"/>
  <c r="M1442" i="5"/>
  <c r="H1442" i="5"/>
  <c r="C1442" i="5"/>
  <c r="U1444" i="5"/>
  <c r="P1444" i="5"/>
  <c r="K1444" i="5"/>
  <c r="E1444" i="5"/>
  <c r="O1444" i="5"/>
  <c r="I1444" i="5"/>
  <c r="D1444" i="5"/>
  <c r="M1444" i="5"/>
  <c r="H1444" i="5"/>
  <c r="C1444" i="5"/>
  <c r="U1446" i="5"/>
  <c r="P1446" i="5"/>
  <c r="K1446" i="5"/>
  <c r="E1446" i="5"/>
  <c r="O1446" i="5"/>
  <c r="I1446" i="5"/>
  <c r="D1446" i="5"/>
  <c r="M1446" i="5"/>
  <c r="H1446" i="5"/>
  <c r="C1446" i="5"/>
  <c r="U1448" i="5"/>
  <c r="P1448" i="5"/>
  <c r="K1448" i="5"/>
  <c r="E1448" i="5"/>
  <c r="O1448" i="5"/>
  <c r="I1448" i="5"/>
  <c r="D1448" i="5"/>
  <c r="M1448" i="5"/>
  <c r="H1448" i="5"/>
  <c r="C1448" i="5"/>
  <c r="U1450" i="5"/>
  <c r="P1450" i="5"/>
  <c r="K1450" i="5"/>
  <c r="E1450" i="5"/>
  <c r="O1450" i="5"/>
  <c r="I1450" i="5"/>
  <c r="D1450" i="5"/>
  <c r="M1450" i="5"/>
  <c r="H1450" i="5"/>
  <c r="C1450" i="5"/>
  <c r="U1452" i="5"/>
  <c r="P1452" i="5"/>
  <c r="K1452" i="5"/>
  <c r="E1452" i="5"/>
  <c r="O1452" i="5"/>
  <c r="I1452" i="5"/>
  <c r="D1452" i="5"/>
  <c r="M1452" i="5"/>
  <c r="H1452" i="5"/>
  <c r="C1452" i="5"/>
  <c r="U1454" i="5"/>
  <c r="P1454" i="5"/>
  <c r="K1454" i="5"/>
  <c r="E1454" i="5"/>
  <c r="O1454" i="5"/>
  <c r="I1454" i="5"/>
  <c r="D1454" i="5"/>
  <c r="M1454" i="5"/>
  <c r="H1454" i="5"/>
  <c r="C1454" i="5"/>
  <c r="U1456" i="5"/>
  <c r="P1456" i="5"/>
  <c r="K1456" i="5"/>
  <c r="E1456" i="5"/>
  <c r="O1456" i="5"/>
  <c r="I1456" i="5"/>
  <c r="D1456" i="5"/>
  <c r="M1456" i="5"/>
  <c r="H1456" i="5"/>
  <c r="C1456" i="5"/>
  <c r="I1196" i="5"/>
  <c r="L1205" i="5"/>
  <c r="G1210" i="5"/>
  <c r="L1210" i="5"/>
  <c r="Q1210" i="5"/>
  <c r="G1214" i="5"/>
  <c r="L1214" i="5"/>
  <c r="Q1214" i="5"/>
  <c r="K1219" i="5"/>
  <c r="H1223" i="5"/>
  <c r="P1223" i="5"/>
  <c r="H1235" i="5"/>
  <c r="P1235" i="5"/>
  <c r="H1239" i="5"/>
  <c r="P1239" i="5"/>
  <c r="H1251" i="5"/>
  <c r="P1251" i="5"/>
  <c r="H1255" i="5"/>
  <c r="P1255" i="5"/>
  <c r="H1267" i="5"/>
  <c r="P1267" i="5"/>
  <c r="H1271" i="5"/>
  <c r="P1271" i="5"/>
  <c r="H1283" i="5"/>
  <c r="P1283" i="5"/>
  <c r="H1287" i="5"/>
  <c r="P1287" i="5"/>
  <c r="H1299" i="5"/>
  <c r="P1299" i="5"/>
  <c r="H1303" i="5"/>
  <c r="P1303" i="5"/>
  <c r="H1315" i="5"/>
  <c r="P1315" i="5"/>
  <c r="H1319" i="5"/>
  <c r="P1319" i="5"/>
  <c r="H1331" i="5"/>
  <c r="P1331" i="5"/>
  <c r="H1335" i="5"/>
  <c r="P1335" i="5"/>
  <c r="H1347" i="5"/>
  <c r="P1347" i="5"/>
  <c r="M1350" i="5"/>
  <c r="S1350" i="5"/>
  <c r="H1351" i="5"/>
  <c r="P1351" i="5"/>
  <c r="C1362" i="5"/>
  <c r="H1362" i="5"/>
  <c r="M1362" i="5"/>
  <c r="S1362" i="5"/>
  <c r="H1363" i="5"/>
  <c r="P1363" i="5"/>
  <c r="C1367" i="5"/>
  <c r="L1367" i="5"/>
  <c r="Q1373" i="5"/>
  <c r="J1373" i="5"/>
  <c r="C1373" i="5"/>
  <c r="K1373" i="5"/>
  <c r="U1373" i="5"/>
  <c r="R1381" i="5"/>
  <c r="N1381" i="5"/>
  <c r="C1383" i="5"/>
  <c r="I1383" i="5"/>
  <c r="Q1383" i="5"/>
  <c r="K1384" i="5"/>
  <c r="R1384" i="5"/>
  <c r="G1385" i="5"/>
  <c r="D1390" i="5"/>
  <c r="L1390" i="5"/>
  <c r="G1396" i="5"/>
  <c r="L1402" i="5"/>
  <c r="H1402" i="5"/>
  <c r="D1403" i="5"/>
  <c r="K1403" i="5"/>
  <c r="Q1403" i="5"/>
  <c r="C1405" i="5"/>
  <c r="K1405" i="5"/>
  <c r="C1407" i="5"/>
  <c r="N1407" i="5"/>
  <c r="U1408" i="5"/>
  <c r="P1408" i="5"/>
  <c r="K1408" i="5"/>
  <c r="E1408" i="5"/>
  <c r="H1408" i="5"/>
  <c r="O1408" i="5"/>
  <c r="E1409" i="5"/>
  <c r="N1409" i="5"/>
  <c r="C1410" i="5"/>
  <c r="K1410" i="5"/>
  <c r="U1424" i="5"/>
  <c r="P1424" i="5"/>
  <c r="K1424" i="5"/>
  <c r="E1424" i="5"/>
  <c r="M1424" i="5"/>
  <c r="H1424" i="5"/>
  <c r="C1424" i="5"/>
  <c r="L1424" i="5"/>
  <c r="O1425" i="5"/>
  <c r="C1425" i="5"/>
  <c r="K1425" i="5"/>
  <c r="U1426" i="5"/>
  <c r="P1426" i="5"/>
  <c r="K1426" i="5"/>
  <c r="E1426" i="5"/>
  <c r="M1426" i="5"/>
  <c r="H1426" i="5"/>
  <c r="C1426" i="5"/>
  <c r="L1426" i="5"/>
  <c r="O1427" i="5"/>
  <c r="C1427" i="5"/>
  <c r="K1427" i="5"/>
  <c r="U1428" i="5"/>
  <c r="P1428" i="5"/>
  <c r="K1428" i="5"/>
  <c r="E1428" i="5"/>
  <c r="M1428" i="5"/>
  <c r="H1428" i="5"/>
  <c r="C1428" i="5"/>
  <c r="L1428" i="5"/>
  <c r="O1429" i="5"/>
  <c r="C1429" i="5"/>
  <c r="K1429" i="5"/>
  <c r="U1430" i="5"/>
  <c r="P1430" i="5"/>
  <c r="K1430" i="5"/>
  <c r="E1430" i="5"/>
  <c r="M1430" i="5"/>
  <c r="H1430" i="5"/>
  <c r="C1430" i="5"/>
  <c r="L1430" i="5"/>
  <c r="O1431" i="5"/>
  <c r="C1431" i="5"/>
  <c r="K1431" i="5"/>
  <c r="U1432" i="5"/>
  <c r="P1432" i="5"/>
  <c r="K1432" i="5"/>
  <c r="E1432" i="5"/>
  <c r="M1432" i="5"/>
  <c r="H1432" i="5"/>
  <c r="C1432" i="5"/>
  <c r="L1432" i="5"/>
  <c r="G1434" i="5"/>
  <c r="G1436" i="5"/>
  <c r="G1438" i="5"/>
  <c r="G1440" i="5"/>
  <c r="G1442" i="5"/>
  <c r="G1444" i="5"/>
  <c r="G1446" i="5"/>
  <c r="G1448" i="5"/>
  <c r="G1450" i="5"/>
  <c r="G1452" i="5"/>
  <c r="G1454" i="5"/>
  <c r="G1456" i="5"/>
  <c r="G1458" i="5"/>
  <c r="L1458" i="5"/>
  <c r="Q1458" i="5"/>
  <c r="G1460" i="5"/>
  <c r="L1460" i="5"/>
  <c r="Q1460" i="5"/>
  <c r="G1462" i="5"/>
  <c r="L1462" i="5"/>
  <c r="Q1462" i="5"/>
  <c r="G1464" i="5"/>
  <c r="L1464" i="5"/>
  <c r="Q1464" i="5"/>
  <c r="U1466" i="5"/>
  <c r="P1466" i="5"/>
  <c r="K1466" i="5"/>
  <c r="G1466" i="5"/>
  <c r="M1466" i="5"/>
  <c r="O1467" i="5"/>
  <c r="C1467" i="5"/>
  <c r="O1469" i="5"/>
  <c r="C1469" i="5"/>
  <c r="O1471" i="5"/>
  <c r="C1471" i="5"/>
  <c r="O1473" i="5"/>
  <c r="C1473" i="5"/>
  <c r="O1475" i="5"/>
  <c r="C1475" i="5"/>
  <c r="O1477" i="5"/>
  <c r="C1477" i="5"/>
  <c r="O1479" i="5"/>
  <c r="C1479" i="5"/>
  <c r="O1481" i="5"/>
  <c r="F1481" i="5"/>
  <c r="U1486" i="5"/>
  <c r="M1486" i="5"/>
  <c r="H1486" i="5"/>
  <c r="C1486" i="5"/>
  <c r="I1486" i="5"/>
  <c r="P1486" i="5"/>
  <c r="N1523" i="5"/>
  <c r="F1523" i="5"/>
  <c r="K1523" i="5"/>
  <c r="E1523" i="5"/>
  <c r="O1523" i="5"/>
  <c r="U1530" i="5"/>
  <c r="P1530" i="5"/>
  <c r="K1530" i="5"/>
  <c r="E1530" i="5"/>
  <c r="O1530" i="5"/>
  <c r="I1530" i="5"/>
  <c r="D1530" i="5"/>
  <c r="M1530" i="5"/>
  <c r="H1530" i="5"/>
  <c r="C1530" i="5"/>
  <c r="J1576" i="5"/>
  <c r="P1576" i="5"/>
  <c r="F1576" i="5"/>
  <c r="O1576" i="5"/>
  <c r="D1576" i="5"/>
  <c r="O1642" i="5"/>
  <c r="L1642" i="5"/>
  <c r="H1642" i="5"/>
  <c r="D1642" i="5"/>
  <c r="J1655" i="5"/>
  <c r="N1655" i="5"/>
  <c r="F1655" i="5"/>
  <c r="Q1694" i="5"/>
  <c r="F1694" i="5"/>
  <c r="N1694" i="5"/>
  <c r="I1374" i="5"/>
  <c r="J1377" i="5"/>
  <c r="U1377" i="5"/>
  <c r="G1379" i="5"/>
  <c r="L1379" i="5"/>
  <c r="Q1379" i="5"/>
  <c r="I1389" i="5"/>
  <c r="H1404" i="5"/>
  <c r="G1406" i="5"/>
  <c r="L1406" i="5"/>
  <c r="Q1406" i="5"/>
  <c r="I1411" i="5"/>
  <c r="G1414" i="5"/>
  <c r="L1414" i="5"/>
  <c r="Q1414" i="5"/>
  <c r="E1415" i="5"/>
  <c r="K1415" i="5"/>
  <c r="D1418" i="5"/>
  <c r="I1418" i="5"/>
  <c r="O1418" i="5"/>
  <c r="I1419" i="5"/>
  <c r="G1422" i="5"/>
  <c r="L1422" i="5"/>
  <c r="Q1422" i="5"/>
  <c r="E1423" i="5"/>
  <c r="N1423" i="5"/>
  <c r="K1433" i="5"/>
  <c r="K1435" i="5"/>
  <c r="K1437" i="5"/>
  <c r="K1439" i="5"/>
  <c r="K1441" i="5"/>
  <c r="K1443" i="5"/>
  <c r="K1445" i="5"/>
  <c r="K1447" i="5"/>
  <c r="K1449" i="5"/>
  <c r="K1451" i="5"/>
  <c r="K1453" i="5"/>
  <c r="K1455" i="5"/>
  <c r="K1457" i="5"/>
  <c r="C1458" i="5"/>
  <c r="H1458" i="5"/>
  <c r="M1458" i="5"/>
  <c r="K1459" i="5"/>
  <c r="C1460" i="5"/>
  <c r="H1460" i="5"/>
  <c r="M1460" i="5"/>
  <c r="K1461" i="5"/>
  <c r="C1462" i="5"/>
  <c r="H1462" i="5"/>
  <c r="M1462" i="5"/>
  <c r="K1463" i="5"/>
  <c r="C1464" i="5"/>
  <c r="H1464" i="5"/>
  <c r="M1464" i="5"/>
  <c r="K1465" i="5"/>
  <c r="C1466" i="5"/>
  <c r="H1466" i="5"/>
  <c r="O1466" i="5"/>
  <c r="F1467" i="5"/>
  <c r="U1468" i="5"/>
  <c r="P1468" i="5"/>
  <c r="K1468" i="5"/>
  <c r="E1468" i="5"/>
  <c r="H1468" i="5"/>
  <c r="O1468" i="5"/>
  <c r="F1469" i="5"/>
  <c r="U1470" i="5"/>
  <c r="P1470" i="5"/>
  <c r="K1470" i="5"/>
  <c r="E1470" i="5"/>
  <c r="H1470" i="5"/>
  <c r="O1470" i="5"/>
  <c r="F1471" i="5"/>
  <c r="U1472" i="5"/>
  <c r="P1472" i="5"/>
  <c r="K1472" i="5"/>
  <c r="E1472" i="5"/>
  <c r="H1472" i="5"/>
  <c r="O1472" i="5"/>
  <c r="F1473" i="5"/>
  <c r="U1474" i="5"/>
  <c r="P1474" i="5"/>
  <c r="K1474" i="5"/>
  <c r="E1474" i="5"/>
  <c r="H1474" i="5"/>
  <c r="O1474" i="5"/>
  <c r="F1475" i="5"/>
  <c r="U1476" i="5"/>
  <c r="P1476" i="5"/>
  <c r="K1476" i="5"/>
  <c r="E1476" i="5"/>
  <c r="H1476" i="5"/>
  <c r="O1476" i="5"/>
  <c r="F1477" i="5"/>
  <c r="U1478" i="5"/>
  <c r="P1478" i="5"/>
  <c r="K1478" i="5"/>
  <c r="E1478" i="5"/>
  <c r="H1478" i="5"/>
  <c r="O1478" i="5"/>
  <c r="F1479" i="5"/>
  <c r="U1480" i="5"/>
  <c r="P1480" i="5"/>
  <c r="K1480" i="5"/>
  <c r="E1480" i="5"/>
  <c r="H1480" i="5"/>
  <c r="O1480" i="5"/>
  <c r="N1481" i="5"/>
  <c r="E1482" i="5"/>
  <c r="G1484" i="5"/>
  <c r="O1485" i="5"/>
  <c r="F1485" i="5"/>
  <c r="D1486" i="5"/>
  <c r="K1486" i="5"/>
  <c r="Q1486" i="5"/>
  <c r="N1487" i="5"/>
  <c r="D1488" i="5"/>
  <c r="D1490" i="5"/>
  <c r="D1492" i="5"/>
  <c r="D1494" i="5"/>
  <c r="D1496" i="5"/>
  <c r="D1498" i="5"/>
  <c r="D1500" i="5"/>
  <c r="D1502" i="5"/>
  <c r="D1504" i="5"/>
  <c r="D1506" i="5"/>
  <c r="U1518" i="5"/>
  <c r="P1518" i="5"/>
  <c r="K1518" i="5"/>
  <c r="E1518" i="5"/>
  <c r="O1518" i="5"/>
  <c r="I1518" i="5"/>
  <c r="D1518" i="5"/>
  <c r="L1518" i="5"/>
  <c r="C1523" i="5"/>
  <c r="Q1523" i="5"/>
  <c r="U1528" i="5"/>
  <c r="P1528" i="5"/>
  <c r="K1528" i="5"/>
  <c r="E1528" i="5"/>
  <c r="O1528" i="5"/>
  <c r="I1528" i="5"/>
  <c r="D1528" i="5"/>
  <c r="M1528" i="5"/>
  <c r="H1528" i="5"/>
  <c r="C1528" i="5"/>
  <c r="G1530" i="5"/>
  <c r="U1546" i="5"/>
  <c r="P1546" i="5"/>
  <c r="K1546" i="5"/>
  <c r="E1546" i="5"/>
  <c r="O1546" i="5"/>
  <c r="I1546" i="5"/>
  <c r="D1546" i="5"/>
  <c r="M1546" i="5"/>
  <c r="H1546" i="5"/>
  <c r="C1546" i="5"/>
  <c r="Q1569" i="5"/>
  <c r="N1569" i="5"/>
  <c r="I1569" i="5"/>
  <c r="D1569" i="5"/>
  <c r="K1576" i="5"/>
  <c r="Q1585" i="5"/>
  <c r="N1585" i="5"/>
  <c r="I1585" i="5"/>
  <c r="D1585" i="5"/>
  <c r="P1642" i="5"/>
  <c r="O1650" i="5"/>
  <c r="L1650" i="5"/>
  <c r="H1650" i="5"/>
  <c r="D1650" i="5"/>
  <c r="U1689" i="5"/>
  <c r="P1689" i="5"/>
  <c r="K1689" i="5"/>
  <c r="E1689" i="5"/>
  <c r="M1689" i="5"/>
  <c r="G1689" i="5"/>
  <c r="L1689" i="5"/>
  <c r="D1689" i="5"/>
  <c r="Q1689" i="5"/>
  <c r="I1689" i="5"/>
  <c r="C1689" i="5"/>
  <c r="U1699" i="5"/>
  <c r="M1699" i="5"/>
  <c r="H1699" i="5"/>
  <c r="C1699" i="5"/>
  <c r="O1699" i="5"/>
  <c r="G1699" i="5"/>
  <c r="L1699" i="5"/>
  <c r="E1699" i="5"/>
  <c r="Q1699" i="5"/>
  <c r="K1699" i="5"/>
  <c r="D1699" i="5"/>
  <c r="Q1704" i="5"/>
  <c r="N1704" i="5"/>
  <c r="F1704" i="5"/>
  <c r="N1433" i="5"/>
  <c r="N1435" i="5"/>
  <c r="N1437" i="5"/>
  <c r="N1439" i="5"/>
  <c r="N1441" i="5"/>
  <c r="N1443" i="5"/>
  <c r="N1445" i="5"/>
  <c r="N1447" i="5"/>
  <c r="N1449" i="5"/>
  <c r="N1451" i="5"/>
  <c r="N1453" i="5"/>
  <c r="N1455" i="5"/>
  <c r="N1457" i="5"/>
  <c r="D1458" i="5"/>
  <c r="I1458" i="5"/>
  <c r="O1458" i="5"/>
  <c r="N1459" i="5"/>
  <c r="D1460" i="5"/>
  <c r="I1460" i="5"/>
  <c r="O1460" i="5"/>
  <c r="N1461" i="5"/>
  <c r="D1462" i="5"/>
  <c r="I1462" i="5"/>
  <c r="O1462" i="5"/>
  <c r="N1463" i="5"/>
  <c r="D1464" i="5"/>
  <c r="I1464" i="5"/>
  <c r="O1464" i="5"/>
  <c r="N1465" i="5"/>
  <c r="D1466" i="5"/>
  <c r="I1466" i="5"/>
  <c r="Q1466" i="5"/>
  <c r="K1467" i="5"/>
  <c r="K1469" i="5"/>
  <c r="K1471" i="5"/>
  <c r="K1473" i="5"/>
  <c r="K1475" i="5"/>
  <c r="K1477" i="5"/>
  <c r="K1479" i="5"/>
  <c r="U1484" i="5"/>
  <c r="P1484" i="5"/>
  <c r="K1484" i="5"/>
  <c r="E1484" i="5"/>
  <c r="H1484" i="5"/>
  <c r="O1484" i="5"/>
  <c r="E1486" i="5"/>
  <c r="L1486" i="5"/>
  <c r="U1489" i="5"/>
  <c r="C1489" i="5"/>
  <c r="U1491" i="5"/>
  <c r="C1491" i="5"/>
  <c r="U1493" i="5"/>
  <c r="C1493" i="5"/>
  <c r="U1495" i="5"/>
  <c r="C1495" i="5"/>
  <c r="U1497" i="5"/>
  <c r="C1497" i="5"/>
  <c r="U1499" i="5"/>
  <c r="C1499" i="5"/>
  <c r="U1501" i="5"/>
  <c r="C1501" i="5"/>
  <c r="U1503" i="5"/>
  <c r="C1503" i="5"/>
  <c r="U1505" i="5"/>
  <c r="C1505" i="5"/>
  <c r="U1520" i="5"/>
  <c r="O1520" i="5"/>
  <c r="I1520" i="5"/>
  <c r="D1520" i="5"/>
  <c r="M1520" i="5"/>
  <c r="H1520" i="5"/>
  <c r="C1520" i="5"/>
  <c r="L1520" i="5"/>
  <c r="I1523" i="5"/>
  <c r="L1530" i="5"/>
  <c r="U1544" i="5"/>
  <c r="P1544" i="5"/>
  <c r="K1544" i="5"/>
  <c r="E1544" i="5"/>
  <c r="O1544" i="5"/>
  <c r="I1544" i="5"/>
  <c r="D1544" i="5"/>
  <c r="M1544" i="5"/>
  <c r="H1544" i="5"/>
  <c r="C1544" i="5"/>
  <c r="U1562" i="5"/>
  <c r="P1562" i="5"/>
  <c r="K1562" i="5"/>
  <c r="E1562" i="5"/>
  <c r="O1562" i="5"/>
  <c r="I1562" i="5"/>
  <c r="D1562" i="5"/>
  <c r="M1562" i="5"/>
  <c r="H1562" i="5"/>
  <c r="C1562" i="5"/>
  <c r="J1584" i="5"/>
  <c r="P1584" i="5"/>
  <c r="F1584" i="5"/>
  <c r="O1584" i="5"/>
  <c r="D1584" i="5"/>
  <c r="O1656" i="5"/>
  <c r="D1656" i="5"/>
  <c r="P1656" i="5"/>
  <c r="L1656" i="5"/>
  <c r="H1656" i="5"/>
  <c r="U1669" i="5"/>
  <c r="M1669" i="5"/>
  <c r="H1669" i="5"/>
  <c r="C1669" i="5"/>
  <c r="O1669" i="5"/>
  <c r="G1669" i="5"/>
  <c r="L1669" i="5"/>
  <c r="E1669" i="5"/>
  <c r="Q1669" i="5"/>
  <c r="K1669" i="5"/>
  <c r="D1669" i="5"/>
  <c r="Q1678" i="5"/>
  <c r="F1678" i="5"/>
  <c r="N1678" i="5"/>
  <c r="I1415" i="5"/>
  <c r="G1418" i="5"/>
  <c r="L1418" i="5"/>
  <c r="Q1418" i="5"/>
  <c r="C1433" i="5"/>
  <c r="C1435" i="5"/>
  <c r="C1437" i="5"/>
  <c r="C1439" i="5"/>
  <c r="C1441" i="5"/>
  <c r="C1443" i="5"/>
  <c r="C1445" i="5"/>
  <c r="C1447" i="5"/>
  <c r="C1449" i="5"/>
  <c r="C1451" i="5"/>
  <c r="C1453" i="5"/>
  <c r="C1455" i="5"/>
  <c r="C1457" i="5"/>
  <c r="E1458" i="5"/>
  <c r="K1458" i="5"/>
  <c r="P1458" i="5"/>
  <c r="C1459" i="5"/>
  <c r="E1460" i="5"/>
  <c r="K1460" i="5"/>
  <c r="P1460" i="5"/>
  <c r="C1461" i="5"/>
  <c r="E1462" i="5"/>
  <c r="K1462" i="5"/>
  <c r="P1462" i="5"/>
  <c r="C1463" i="5"/>
  <c r="E1464" i="5"/>
  <c r="K1464" i="5"/>
  <c r="P1464" i="5"/>
  <c r="C1465" i="5"/>
  <c r="E1466" i="5"/>
  <c r="L1466" i="5"/>
  <c r="N1467" i="5"/>
  <c r="N1469" i="5"/>
  <c r="N1471" i="5"/>
  <c r="N1473" i="5"/>
  <c r="N1475" i="5"/>
  <c r="N1477" i="5"/>
  <c r="N1479" i="5"/>
  <c r="U1482" i="5"/>
  <c r="M1482" i="5"/>
  <c r="H1482" i="5"/>
  <c r="C1482" i="5"/>
  <c r="I1482" i="5"/>
  <c r="P1482" i="5"/>
  <c r="F1483" i="5"/>
  <c r="C1484" i="5"/>
  <c r="I1484" i="5"/>
  <c r="Q1484" i="5"/>
  <c r="G1486" i="5"/>
  <c r="O1486" i="5"/>
  <c r="U1488" i="5"/>
  <c r="P1488" i="5"/>
  <c r="K1488" i="5"/>
  <c r="E1488" i="5"/>
  <c r="H1488" i="5"/>
  <c r="O1488" i="5"/>
  <c r="G1489" i="5"/>
  <c r="U1490" i="5"/>
  <c r="P1490" i="5"/>
  <c r="K1490" i="5"/>
  <c r="E1490" i="5"/>
  <c r="H1490" i="5"/>
  <c r="O1490" i="5"/>
  <c r="G1491" i="5"/>
  <c r="U1492" i="5"/>
  <c r="P1492" i="5"/>
  <c r="K1492" i="5"/>
  <c r="E1492" i="5"/>
  <c r="H1492" i="5"/>
  <c r="O1492" i="5"/>
  <c r="G1493" i="5"/>
  <c r="U1494" i="5"/>
  <c r="P1494" i="5"/>
  <c r="K1494" i="5"/>
  <c r="E1494" i="5"/>
  <c r="H1494" i="5"/>
  <c r="O1494" i="5"/>
  <c r="G1495" i="5"/>
  <c r="U1496" i="5"/>
  <c r="P1496" i="5"/>
  <c r="K1496" i="5"/>
  <c r="E1496" i="5"/>
  <c r="H1496" i="5"/>
  <c r="O1496" i="5"/>
  <c r="G1497" i="5"/>
  <c r="U1498" i="5"/>
  <c r="P1498" i="5"/>
  <c r="K1498" i="5"/>
  <c r="E1498" i="5"/>
  <c r="H1498" i="5"/>
  <c r="O1498" i="5"/>
  <c r="G1499" i="5"/>
  <c r="U1500" i="5"/>
  <c r="P1500" i="5"/>
  <c r="K1500" i="5"/>
  <c r="E1500" i="5"/>
  <c r="H1500" i="5"/>
  <c r="O1500" i="5"/>
  <c r="G1501" i="5"/>
  <c r="U1502" i="5"/>
  <c r="P1502" i="5"/>
  <c r="K1502" i="5"/>
  <c r="E1502" i="5"/>
  <c r="H1502" i="5"/>
  <c r="O1502" i="5"/>
  <c r="G1503" i="5"/>
  <c r="U1504" i="5"/>
  <c r="P1504" i="5"/>
  <c r="K1504" i="5"/>
  <c r="E1504" i="5"/>
  <c r="H1504" i="5"/>
  <c r="O1504" i="5"/>
  <c r="G1505" i="5"/>
  <c r="U1506" i="5"/>
  <c r="Q1506" i="5"/>
  <c r="L1506" i="5"/>
  <c r="G1506" i="5"/>
  <c r="P1506" i="5"/>
  <c r="K1506" i="5"/>
  <c r="E1506" i="5"/>
  <c r="I1506" i="5"/>
  <c r="U1507" i="5"/>
  <c r="G1507" i="5"/>
  <c r="C1507" i="5"/>
  <c r="U1509" i="5"/>
  <c r="G1509" i="5"/>
  <c r="C1509" i="5"/>
  <c r="U1511" i="5"/>
  <c r="G1511" i="5"/>
  <c r="C1511" i="5"/>
  <c r="U1513" i="5"/>
  <c r="G1513" i="5"/>
  <c r="C1513" i="5"/>
  <c r="N1515" i="5"/>
  <c r="G1515" i="5"/>
  <c r="C1515" i="5"/>
  <c r="K1517" i="5"/>
  <c r="E1517" i="5"/>
  <c r="Q1517" i="5"/>
  <c r="J1517" i="5"/>
  <c r="C1517" i="5"/>
  <c r="O1517" i="5"/>
  <c r="E1520" i="5"/>
  <c r="P1520" i="5"/>
  <c r="J1523" i="5"/>
  <c r="N1525" i="5"/>
  <c r="F1525" i="5"/>
  <c r="K1525" i="5"/>
  <c r="E1525" i="5"/>
  <c r="Q1525" i="5"/>
  <c r="J1525" i="5"/>
  <c r="C1525" i="5"/>
  <c r="Q1530" i="5"/>
  <c r="G1544" i="5"/>
  <c r="U1560" i="5"/>
  <c r="P1560" i="5"/>
  <c r="K1560" i="5"/>
  <c r="E1560" i="5"/>
  <c r="O1560" i="5"/>
  <c r="I1560" i="5"/>
  <c r="D1560" i="5"/>
  <c r="M1560" i="5"/>
  <c r="H1560" i="5"/>
  <c r="C1560" i="5"/>
  <c r="G1562" i="5"/>
  <c r="Q1577" i="5"/>
  <c r="N1577" i="5"/>
  <c r="I1577" i="5"/>
  <c r="D1577" i="5"/>
  <c r="K1584" i="5"/>
  <c r="N1647" i="5"/>
  <c r="J1647" i="5"/>
  <c r="F1647" i="5"/>
  <c r="U1661" i="5"/>
  <c r="P1661" i="5"/>
  <c r="K1661" i="5"/>
  <c r="E1661" i="5"/>
  <c r="M1661" i="5"/>
  <c r="G1661" i="5"/>
  <c r="L1661" i="5"/>
  <c r="D1661" i="5"/>
  <c r="Q1661" i="5"/>
  <c r="I1661" i="5"/>
  <c r="C1661" i="5"/>
  <c r="I1669" i="5"/>
  <c r="U1683" i="5"/>
  <c r="M1683" i="5"/>
  <c r="H1683" i="5"/>
  <c r="C1683" i="5"/>
  <c r="O1683" i="5"/>
  <c r="G1683" i="5"/>
  <c r="L1683" i="5"/>
  <c r="E1683" i="5"/>
  <c r="Q1683" i="5"/>
  <c r="K1683" i="5"/>
  <c r="D1683" i="5"/>
  <c r="Q1688" i="5"/>
  <c r="N1688" i="5"/>
  <c r="F1688" i="5"/>
  <c r="U1705" i="5"/>
  <c r="P1705" i="5"/>
  <c r="K1705" i="5"/>
  <c r="E1705" i="5"/>
  <c r="M1705" i="5"/>
  <c r="G1705" i="5"/>
  <c r="L1705" i="5"/>
  <c r="D1705" i="5"/>
  <c r="Q1705" i="5"/>
  <c r="I1705" i="5"/>
  <c r="C1705" i="5"/>
  <c r="E1508" i="5"/>
  <c r="K1508" i="5"/>
  <c r="P1508" i="5"/>
  <c r="E1510" i="5"/>
  <c r="K1510" i="5"/>
  <c r="P1510" i="5"/>
  <c r="E1512" i="5"/>
  <c r="K1512" i="5"/>
  <c r="P1512" i="5"/>
  <c r="E1514" i="5"/>
  <c r="K1514" i="5"/>
  <c r="P1514" i="5"/>
  <c r="E1516" i="5"/>
  <c r="K1516" i="5"/>
  <c r="P1516" i="5"/>
  <c r="I1519" i="5"/>
  <c r="F1521" i="5"/>
  <c r="N1521" i="5"/>
  <c r="G1522" i="5"/>
  <c r="L1522" i="5"/>
  <c r="Q1522" i="5"/>
  <c r="E1524" i="5"/>
  <c r="K1524" i="5"/>
  <c r="P1524" i="5"/>
  <c r="D1526" i="5"/>
  <c r="I1526" i="5"/>
  <c r="O1526" i="5"/>
  <c r="I1527" i="5"/>
  <c r="G1532" i="5"/>
  <c r="L1532" i="5"/>
  <c r="Q1532" i="5"/>
  <c r="G1534" i="5"/>
  <c r="L1534" i="5"/>
  <c r="Q1534" i="5"/>
  <c r="E1536" i="5"/>
  <c r="K1536" i="5"/>
  <c r="P1536" i="5"/>
  <c r="E1538" i="5"/>
  <c r="K1538" i="5"/>
  <c r="P1538" i="5"/>
  <c r="D1540" i="5"/>
  <c r="I1540" i="5"/>
  <c r="O1540" i="5"/>
  <c r="D1542" i="5"/>
  <c r="I1542" i="5"/>
  <c r="O1542" i="5"/>
  <c r="G1548" i="5"/>
  <c r="L1548" i="5"/>
  <c r="Q1548" i="5"/>
  <c r="G1550" i="5"/>
  <c r="L1550" i="5"/>
  <c r="Q1550" i="5"/>
  <c r="E1552" i="5"/>
  <c r="K1552" i="5"/>
  <c r="P1552" i="5"/>
  <c r="E1554" i="5"/>
  <c r="K1554" i="5"/>
  <c r="P1554" i="5"/>
  <c r="D1556" i="5"/>
  <c r="I1556" i="5"/>
  <c r="O1556" i="5"/>
  <c r="D1558" i="5"/>
  <c r="I1558" i="5"/>
  <c r="O1558" i="5"/>
  <c r="G1564" i="5"/>
  <c r="L1564" i="5"/>
  <c r="Q1564" i="5"/>
  <c r="G1566" i="5"/>
  <c r="L1566" i="5"/>
  <c r="Q1566" i="5"/>
  <c r="E1568" i="5"/>
  <c r="K1568" i="5"/>
  <c r="P1568" i="5"/>
  <c r="J1572" i="5"/>
  <c r="N1573" i="5"/>
  <c r="F1574" i="5"/>
  <c r="P1574" i="5"/>
  <c r="I1575" i="5"/>
  <c r="J1580" i="5"/>
  <c r="N1581" i="5"/>
  <c r="F1582" i="5"/>
  <c r="P1582" i="5"/>
  <c r="I1583" i="5"/>
  <c r="J1588" i="5"/>
  <c r="P1589" i="5"/>
  <c r="L1590" i="5"/>
  <c r="H1591" i="5"/>
  <c r="L1594" i="5"/>
  <c r="H1595" i="5"/>
  <c r="L1598" i="5"/>
  <c r="H1599" i="5"/>
  <c r="L1602" i="5"/>
  <c r="H1603" i="5"/>
  <c r="L1606" i="5"/>
  <c r="H1607" i="5"/>
  <c r="L1610" i="5"/>
  <c r="H1611" i="5"/>
  <c r="H1614" i="5"/>
  <c r="P1616" i="5"/>
  <c r="H1618" i="5"/>
  <c r="P1620" i="5"/>
  <c r="H1622" i="5"/>
  <c r="P1624" i="5"/>
  <c r="H1626" i="5"/>
  <c r="P1628" i="5"/>
  <c r="H1630" i="5"/>
  <c r="P1632" i="5"/>
  <c r="H1634" i="5"/>
  <c r="P1636" i="5"/>
  <c r="H1638" i="5"/>
  <c r="P1640" i="5"/>
  <c r="J1641" i="5"/>
  <c r="H1644" i="5"/>
  <c r="L1646" i="5"/>
  <c r="P1648" i="5"/>
  <c r="J1649" i="5"/>
  <c r="H1652" i="5"/>
  <c r="L1654" i="5"/>
  <c r="N1658" i="5"/>
  <c r="H1658" i="5"/>
  <c r="G1663" i="5"/>
  <c r="U1665" i="5"/>
  <c r="O1665" i="5"/>
  <c r="I1665" i="5"/>
  <c r="D1665" i="5"/>
  <c r="H1665" i="5"/>
  <c r="P1665" i="5"/>
  <c r="G1667" i="5"/>
  <c r="M1670" i="5"/>
  <c r="D1671" i="5"/>
  <c r="L1671" i="5"/>
  <c r="U1677" i="5"/>
  <c r="P1677" i="5"/>
  <c r="K1677" i="5"/>
  <c r="E1677" i="5"/>
  <c r="H1677" i="5"/>
  <c r="O1677" i="5"/>
  <c r="E1679" i="5"/>
  <c r="L1679" i="5"/>
  <c r="G1681" i="5"/>
  <c r="Q1682" i="5"/>
  <c r="F1682" i="5"/>
  <c r="N1684" i="5"/>
  <c r="D1685" i="5"/>
  <c r="L1685" i="5"/>
  <c r="U1687" i="5"/>
  <c r="M1687" i="5"/>
  <c r="H1687" i="5"/>
  <c r="C1687" i="5"/>
  <c r="I1687" i="5"/>
  <c r="P1687" i="5"/>
  <c r="G1691" i="5"/>
  <c r="U1693" i="5"/>
  <c r="P1693" i="5"/>
  <c r="K1693" i="5"/>
  <c r="E1693" i="5"/>
  <c r="H1693" i="5"/>
  <c r="O1693" i="5"/>
  <c r="E1695" i="5"/>
  <c r="L1695" i="5"/>
  <c r="G1697" i="5"/>
  <c r="Q1698" i="5"/>
  <c r="F1698" i="5"/>
  <c r="N1700" i="5"/>
  <c r="D1701" i="5"/>
  <c r="L1701" i="5"/>
  <c r="U1703" i="5"/>
  <c r="M1703" i="5"/>
  <c r="H1703" i="5"/>
  <c r="C1703" i="5"/>
  <c r="I1703" i="5"/>
  <c r="P1703" i="5"/>
  <c r="G1707" i="5"/>
  <c r="P1708" i="5"/>
  <c r="M1708" i="5"/>
  <c r="G1709" i="5"/>
  <c r="P1710" i="5"/>
  <c r="M1710" i="5"/>
  <c r="G1711" i="5"/>
  <c r="P1712" i="5"/>
  <c r="M1712" i="5"/>
  <c r="G1713" i="5"/>
  <c r="P1714" i="5"/>
  <c r="M1714" i="5"/>
  <c r="G1715" i="5"/>
  <c r="P1716" i="5"/>
  <c r="M1716" i="5"/>
  <c r="G1717" i="5"/>
  <c r="G1508" i="5"/>
  <c r="L1508" i="5"/>
  <c r="Q1508" i="5"/>
  <c r="G1510" i="5"/>
  <c r="L1510" i="5"/>
  <c r="Q1510" i="5"/>
  <c r="G1512" i="5"/>
  <c r="L1512" i="5"/>
  <c r="Q1512" i="5"/>
  <c r="G1514" i="5"/>
  <c r="L1514" i="5"/>
  <c r="Q1514" i="5"/>
  <c r="G1516" i="5"/>
  <c r="L1516" i="5"/>
  <c r="Q1516" i="5"/>
  <c r="I1521" i="5"/>
  <c r="G1524" i="5"/>
  <c r="L1524" i="5"/>
  <c r="Q1524" i="5"/>
  <c r="E1526" i="5"/>
  <c r="K1526" i="5"/>
  <c r="P1526" i="5"/>
  <c r="G1536" i="5"/>
  <c r="L1536" i="5"/>
  <c r="Q1536" i="5"/>
  <c r="G1538" i="5"/>
  <c r="L1538" i="5"/>
  <c r="Q1538" i="5"/>
  <c r="E1540" i="5"/>
  <c r="K1540" i="5"/>
  <c r="P1540" i="5"/>
  <c r="E1542" i="5"/>
  <c r="K1542" i="5"/>
  <c r="P1542" i="5"/>
  <c r="G1552" i="5"/>
  <c r="L1552" i="5"/>
  <c r="Q1552" i="5"/>
  <c r="G1554" i="5"/>
  <c r="L1554" i="5"/>
  <c r="Q1554" i="5"/>
  <c r="E1556" i="5"/>
  <c r="K1556" i="5"/>
  <c r="P1556" i="5"/>
  <c r="E1558" i="5"/>
  <c r="K1558" i="5"/>
  <c r="P1558" i="5"/>
  <c r="G1568" i="5"/>
  <c r="L1568" i="5"/>
  <c r="U1568" i="5"/>
  <c r="J1574" i="5"/>
  <c r="N1575" i="5"/>
  <c r="J1582" i="5"/>
  <c r="N1583" i="5"/>
  <c r="N1591" i="5"/>
  <c r="N1595" i="5"/>
  <c r="N1599" i="5"/>
  <c r="N1603" i="5"/>
  <c r="N1607" i="5"/>
  <c r="N1611" i="5"/>
  <c r="L1614" i="5"/>
  <c r="L1618" i="5"/>
  <c r="L1622" i="5"/>
  <c r="L1626" i="5"/>
  <c r="L1630" i="5"/>
  <c r="L1634" i="5"/>
  <c r="L1638" i="5"/>
  <c r="L1644" i="5"/>
  <c r="P1646" i="5"/>
  <c r="L1652" i="5"/>
  <c r="P1654" i="5"/>
  <c r="U1663" i="5"/>
  <c r="M1663" i="5"/>
  <c r="H1663" i="5"/>
  <c r="C1663" i="5"/>
  <c r="I1663" i="5"/>
  <c r="P1663" i="5"/>
  <c r="U1667" i="5"/>
  <c r="O1667" i="5"/>
  <c r="I1667" i="5"/>
  <c r="D1667" i="5"/>
  <c r="H1667" i="5"/>
  <c r="P1667" i="5"/>
  <c r="G1671" i="5"/>
  <c r="G1679" i="5"/>
  <c r="U1681" i="5"/>
  <c r="P1681" i="5"/>
  <c r="K1681" i="5"/>
  <c r="E1681" i="5"/>
  <c r="H1681" i="5"/>
  <c r="O1681" i="5"/>
  <c r="G1685" i="5"/>
  <c r="Q1686" i="5"/>
  <c r="F1686" i="5"/>
  <c r="U1691" i="5"/>
  <c r="M1691" i="5"/>
  <c r="H1691" i="5"/>
  <c r="C1691" i="5"/>
  <c r="I1691" i="5"/>
  <c r="P1691" i="5"/>
  <c r="G1695" i="5"/>
  <c r="U1697" i="5"/>
  <c r="P1697" i="5"/>
  <c r="K1697" i="5"/>
  <c r="E1697" i="5"/>
  <c r="H1697" i="5"/>
  <c r="O1697" i="5"/>
  <c r="G1701" i="5"/>
  <c r="Q1702" i="5"/>
  <c r="F1702" i="5"/>
  <c r="U1707" i="5"/>
  <c r="M1707" i="5"/>
  <c r="H1707" i="5"/>
  <c r="C1707" i="5"/>
  <c r="I1707" i="5"/>
  <c r="P1707" i="5"/>
  <c r="U1709" i="5"/>
  <c r="M1709" i="5"/>
  <c r="H1709" i="5"/>
  <c r="C1709" i="5"/>
  <c r="I1709" i="5"/>
  <c r="P1709" i="5"/>
  <c r="U1711" i="5"/>
  <c r="M1711" i="5"/>
  <c r="H1711" i="5"/>
  <c r="C1711" i="5"/>
  <c r="I1711" i="5"/>
  <c r="P1711" i="5"/>
  <c r="U1713" i="5"/>
  <c r="M1713" i="5"/>
  <c r="H1713" i="5"/>
  <c r="C1713" i="5"/>
  <c r="I1713" i="5"/>
  <c r="P1713" i="5"/>
  <c r="U1715" i="5"/>
  <c r="M1715" i="5"/>
  <c r="H1715" i="5"/>
  <c r="C1715" i="5"/>
  <c r="I1715" i="5"/>
  <c r="P1715" i="5"/>
  <c r="U1717" i="5"/>
  <c r="Q1717" i="5"/>
  <c r="L1717" i="5"/>
  <c r="M1717" i="5"/>
  <c r="H1717" i="5"/>
  <c r="C1717" i="5"/>
  <c r="I1717" i="5"/>
  <c r="G1526" i="5"/>
  <c r="L1526" i="5"/>
  <c r="Q1526" i="5"/>
  <c r="G1540" i="5"/>
  <c r="L1540" i="5"/>
  <c r="Q1540" i="5"/>
  <c r="G1542" i="5"/>
  <c r="L1542" i="5"/>
  <c r="Q1542" i="5"/>
  <c r="G1556" i="5"/>
  <c r="L1556" i="5"/>
  <c r="Q1556" i="5"/>
  <c r="G1558" i="5"/>
  <c r="L1558" i="5"/>
  <c r="Q1558" i="5"/>
  <c r="P1614" i="5"/>
  <c r="P1618" i="5"/>
  <c r="P1622" i="5"/>
  <c r="P1626" i="5"/>
  <c r="P1630" i="5"/>
  <c r="P1634" i="5"/>
  <c r="P1638" i="5"/>
  <c r="P1644" i="5"/>
  <c r="P1652" i="5"/>
  <c r="U1662" i="5"/>
  <c r="G1662" i="5"/>
  <c r="U1671" i="5"/>
  <c r="P1671" i="5"/>
  <c r="K1671" i="5"/>
  <c r="E1671" i="5"/>
  <c r="H1671" i="5"/>
  <c r="O1671" i="5"/>
  <c r="U1679" i="5"/>
  <c r="M1679" i="5"/>
  <c r="H1679" i="5"/>
  <c r="C1679" i="5"/>
  <c r="I1679" i="5"/>
  <c r="P1679" i="5"/>
  <c r="U1685" i="5"/>
  <c r="P1685" i="5"/>
  <c r="K1685" i="5"/>
  <c r="E1685" i="5"/>
  <c r="H1685" i="5"/>
  <c r="O1685" i="5"/>
  <c r="Q1690" i="5"/>
  <c r="F1690" i="5"/>
  <c r="U1695" i="5"/>
  <c r="M1695" i="5"/>
  <c r="H1695" i="5"/>
  <c r="C1695" i="5"/>
  <c r="I1695" i="5"/>
  <c r="P1695" i="5"/>
  <c r="U1701" i="5"/>
  <c r="P1701" i="5"/>
  <c r="K1701" i="5"/>
  <c r="E1701" i="5"/>
  <c r="H1701" i="5"/>
  <c r="O1701" i="5"/>
  <c r="Q1706" i="5"/>
  <c r="F1706" i="5"/>
  <c r="P1718" i="5"/>
  <c r="I1718" i="5"/>
  <c r="M1718" i="5"/>
  <c r="P1720" i="5"/>
  <c r="I1720" i="5"/>
  <c r="M1720" i="5"/>
  <c r="G1659" i="5"/>
  <c r="L1659" i="5"/>
  <c r="Q1659" i="5"/>
  <c r="G1673" i="5"/>
  <c r="L1673" i="5"/>
  <c r="Q1673" i="5"/>
  <c r="G1675" i="5"/>
  <c r="L1675" i="5"/>
  <c r="Q1675" i="5"/>
  <c r="C1719" i="5"/>
  <c r="H1719" i="5"/>
  <c r="M1719" i="5"/>
  <c r="C1721" i="5"/>
  <c r="H1721" i="5"/>
  <c r="M1721" i="5"/>
  <c r="M1722" i="5"/>
  <c r="C1723" i="5"/>
  <c r="H1723" i="5"/>
  <c r="M1723" i="5"/>
  <c r="M1724" i="5"/>
  <c r="E1725" i="5"/>
  <c r="P1725" i="5"/>
  <c r="J1727" i="5"/>
  <c r="U1728" i="5"/>
  <c r="F1729" i="5"/>
  <c r="Q1729" i="5"/>
  <c r="J1731" i="5"/>
  <c r="J1733" i="5"/>
  <c r="E1735" i="5"/>
  <c r="P1735" i="5"/>
  <c r="G1736" i="5"/>
  <c r="E1739" i="5"/>
  <c r="P1739" i="5"/>
  <c r="G1740" i="5"/>
  <c r="E1741" i="5"/>
  <c r="P1741" i="5"/>
  <c r="J1743" i="5"/>
  <c r="U1744" i="5"/>
  <c r="F1745" i="5"/>
  <c r="Q1745" i="5"/>
  <c r="J1747" i="5"/>
  <c r="G1748" i="5"/>
  <c r="H1749" i="5"/>
  <c r="P1749" i="5"/>
  <c r="Q1753" i="5"/>
  <c r="F1753" i="5"/>
  <c r="O1753" i="5"/>
  <c r="E1754" i="5"/>
  <c r="L1754" i="5"/>
  <c r="E1757" i="5"/>
  <c r="G1758" i="5"/>
  <c r="J1761" i="5"/>
  <c r="U1762" i="5"/>
  <c r="O1762" i="5"/>
  <c r="I1762" i="5"/>
  <c r="D1762" i="5"/>
  <c r="H1762" i="5"/>
  <c r="P1762" i="5"/>
  <c r="C1766" i="5"/>
  <c r="K1766" i="5"/>
  <c r="Q1766" i="5"/>
  <c r="J1769" i="5"/>
  <c r="Q1769" i="5"/>
  <c r="F1769" i="5"/>
  <c r="E1773" i="5"/>
  <c r="U1774" i="5"/>
  <c r="P1774" i="5"/>
  <c r="K1774" i="5"/>
  <c r="E1774" i="5"/>
  <c r="O1774" i="5"/>
  <c r="I1774" i="5"/>
  <c r="D1774" i="5"/>
  <c r="L1774" i="5"/>
  <c r="K1777" i="5"/>
  <c r="C1778" i="5"/>
  <c r="M1778" i="5"/>
  <c r="Q1722" i="5"/>
  <c r="U1724" i="5"/>
  <c r="L1727" i="5"/>
  <c r="J1729" i="5"/>
  <c r="L1731" i="5"/>
  <c r="L1733" i="5"/>
  <c r="F1735" i="5"/>
  <c r="Q1735" i="5"/>
  <c r="F1739" i="5"/>
  <c r="Q1739" i="5"/>
  <c r="Q1741" i="5"/>
  <c r="L1743" i="5"/>
  <c r="J1745" i="5"/>
  <c r="L1747" i="5"/>
  <c r="K1748" i="5"/>
  <c r="I1749" i="5"/>
  <c r="Q1749" i="5"/>
  <c r="G1754" i="5"/>
  <c r="U1758" i="5"/>
  <c r="O1758" i="5"/>
  <c r="I1758" i="5"/>
  <c r="D1758" i="5"/>
  <c r="H1758" i="5"/>
  <c r="P1758" i="5"/>
  <c r="Q1765" i="5"/>
  <c r="F1765" i="5"/>
  <c r="O1765" i="5"/>
  <c r="E1766" i="5"/>
  <c r="U1770" i="5"/>
  <c r="P1770" i="5"/>
  <c r="K1770" i="5"/>
  <c r="E1770" i="5"/>
  <c r="O1770" i="5"/>
  <c r="I1770" i="5"/>
  <c r="D1770" i="5"/>
  <c r="L1770" i="5"/>
  <c r="G1778" i="5"/>
  <c r="L1729" i="5"/>
  <c r="L1745" i="5"/>
  <c r="U1754" i="5"/>
  <c r="O1754" i="5"/>
  <c r="I1754" i="5"/>
  <c r="D1754" i="5"/>
  <c r="H1754" i="5"/>
  <c r="P1754" i="5"/>
  <c r="Q1761" i="5"/>
  <c r="F1761" i="5"/>
  <c r="O1761" i="5"/>
  <c r="J1777" i="5"/>
  <c r="Q1777" i="5"/>
  <c r="F1777" i="5"/>
  <c r="U1795" i="5"/>
  <c r="O1795" i="5"/>
  <c r="G1795" i="5"/>
  <c r="M1795" i="5"/>
  <c r="E1795" i="5"/>
  <c r="K1795" i="5"/>
  <c r="C1795" i="5"/>
  <c r="U1797" i="5"/>
  <c r="O1797" i="5"/>
  <c r="G1797" i="5"/>
  <c r="M1797" i="5"/>
  <c r="E1797" i="5"/>
  <c r="K1797" i="5"/>
  <c r="C1797" i="5"/>
  <c r="U1799" i="5"/>
  <c r="O1799" i="5"/>
  <c r="G1799" i="5"/>
  <c r="M1799" i="5"/>
  <c r="E1799" i="5"/>
  <c r="K1799" i="5"/>
  <c r="C1799" i="5"/>
  <c r="Q1799" i="5"/>
  <c r="I1799" i="5"/>
  <c r="G1719" i="5"/>
  <c r="L1719" i="5"/>
  <c r="Q1719" i="5"/>
  <c r="G1721" i="5"/>
  <c r="L1721" i="5"/>
  <c r="Q1721" i="5"/>
  <c r="I1722" i="5"/>
  <c r="G1723" i="5"/>
  <c r="L1723" i="5"/>
  <c r="Q1723" i="5"/>
  <c r="I1724" i="5"/>
  <c r="F1727" i="5"/>
  <c r="E1729" i="5"/>
  <c r="L1730" i="5"/>
  <c r="F1731" i="5"/>
  <c r="U1732" i="5"/>
  <c r="F1733" i="5"/>
  <c r="F1743" i="5"/>
  <c r="E1745" i="5"/>
  <c r="L1746" i="5"/>
  <c r="F1747" i="5"/>
  <c r="F1748" i="5"/>
  <c r="C1754" i="5"/>
  <c r="K1754" i="5"/>
  <c r="Q1754" i="5"/>
  <c r="Q1757" i="5"/>
  <c r="F1757" i="5"/>
  <c r="O1757" i="5"/>
  <c r="E1761" i="5"/>
  <c r="U1766" i="5"/>
  <c r="O1766" i="5"/>
  <c r="I1766" i="5"/>
  <c r="D1766" i="5"/>
  <c r="H1766" i="5"/>
  <c r="P1766" i="5"/>
  <c r="J1773" i="5"/>
  <c r="Q1773" i="5"/>
  <c r="F1773" i="5"/>
  <c r="E1777" i="5"/>
  <c r="U1778" i="5"/>
  <c r="P1778" i="5"/>
  <c r="K1778" i="5"/>
  <c r="E1778" i="5"/>
  <c r="O1778" i="5"/>
  <c r="I1778" i="5"/>
  <c r="D1778" i="5"/>
  <c r="L1778" i="5"/>
  <c r="I1795" i="5"/>
  <c r="I1797" i="5"/>
  <c r="I1801" i="5"/>
  <c r="Q1801" i="5"/>
  <c r="I1803" i="5"/>
  <c r="Q1803" i="5"/>
  <c r="I1805" i="5"/>
  <c r="Q1805" i="5"/>
  <c r="I1807" i="5"/>
  <c r="Q1807" i="5"/>
  <c r="I1809" i="5"/>
  <c r="Q1809" i="5"/>
  <c r="I1811" i="5"/>
  <c r="Q1811" i="5"/>
  <c r="I1813" i="5"/>
  <c r="Q1813" i="5"/>
  <c r="I1815" i="5"/>
  <c r="Q1815" i="5"/>
  <c r="I1817" i="5"/>
  <c r="Q1817" i="5"/>
  <c r="I1819" i="5"/>
  <c r="Q1819" i="5"/>
  <c r="I1821" i="5"/>
  <c r="Q1821" i="5"/>
  <c r="I1823" i="5"/>
  <c r="Q1823" i="5"/>
  <c r="I1825" i="5"/>
  <c r="Q1825" i="5"/>
  <c r="I1827" i="5"/>
  <c r="Q1827" i="5"/>
  <c r="I1829" i="5"/>
  <c r="Q1829" i="5"/>
  <c r="I1831" i="5"/>
  <c r="Q1831" i="5"/>
  <c r="I1833" i="5"/>
  <c r="Q1833" i="5"/>
  <c r="I1835" i="5"/>
  <c r="Q1835" i="5"/>
  <c r="I1837" i="5"/>
  <c r="Q1837" i="5"/>
  <c r="I1839" i="5"/>
  <c r="Q1839" i="5"/>
  <c r="I1841" i="5"/>
  <c r="Q1841" i="5"/>
  <c r="I1843" i="5"/>
  <c r="Q1843" i="5"/>
  <c r="I1845" i="5"/>
  <c r="Q1845" i="5"/>
  <c r="I1847" i="5"/>
  <c r="Q1847" i="5"/>
  <c r="I1849" i="5"/>
  <c r="Q1849" i="5"/>
  <c r="I1851" i="5"/>
  <c r="Q1851" i="5"/>
  <c r="E1856" i="5"/>
  <c r="G1857" i="5"/>
  <c r="L1857" i="5"/>
  <c r="Q1857" i="5"/>
  <c r="C1859" i="5"/>
  <c r="H1859" i="5"/>
  <c r="M1859" i="5"/>
  <c r="E1864" i="5"/>
  <c r="U1865" i="5"/>
  <c r="P1865" i="5"/>
  <c r="K1865" i="5"/>
  <c r="E1865" i="5"/>
  <c r="H1865" i="5"/>
  <c r="O1865" i="5"/>
  <c r="J1866" i="5"/>
  <c r="Q1874" i="5"/>
  <c r="E1874" i="5"/>
  <c r="E1876" i="5"/>
  <c r="D1877" i="5"/>
  <c r="K1877" i="5"/>
  <c r="Q1877" i="5"/>
  <c r="Q1884" i="5"/>
  <c r="J1884" i="5"/>
  <c r="U1885" i="5"/>
  <c r="M1885" i="5"/>
  <c r="H1885" i="5"/>
  <c r="C1885" i="5"/>
  <c r="I1885" i="5"/>
  <c r="P1885" i="5"/>
  <c r="E1886" i="5"/>
  <c r="C1887" i="5"/>
  <c r="K1887" i="5"/>
  <c r="Q1887" i="5"/>
  <c r="U1893" i="5"/>
  <c r="O1893" i="5"/>
  <c r="I1893" i="5"/>
  <c r="D1893" i="5"/>
  <c r="H1893" i="5"/>
  <c r="P1893" i="5"/>
  <c r="C1895" i="5"/>
  <c r="K1895" i="5"/>
  <c r="Q1895" i="5"/>
  <c r="U1901" i="5"/>
  <c r="O1901" i="5"/>
  <c r="I1901" i="5"/>
  <c r="D1901" i="5"/>
  <c r="H1901" i="5"/>
  <c r="P1901" i="5"/>
  <c r="N1931" i="5"/>
  <c r="F1931" i="5"/>
  <c r="L1931" i="5"/>
  <c r="E1931" i="5"/>
  <c r="Q1931" i="5"/>
  <c r="J1931" i="5"/>
  <c r="D1931" i="5"/>
  <c r="G1752" i="5"/>
  <c r="L1752" i="5"/>
  <c r="Q1752" i="5"/>
  <c r="G1756" i="5"/>
  <c r="L1756" i="5"/>
  <c r="Q1756" i="5"/>
  <c r="G1760" i="5"/>
  <c r="L1760" i="5"/>
  <c r="Q1760" i="5"/>
  <c r="G1764" i="5"/>
  <c r="L1764" i="5"/>
  <c r="Q1764" i="5"/>
  <c r="G1768" i="5"/>
  <c r="L1768" i="5"/>
  <c r="Q1768" i="5"/>
  <c r="G1772" i="5"/>
  <c r="L1772" i="5"/>
  <c r="Q1772" i="5"/>
  <c r="G1776" i="5"/>
  <c r="L1776" i="5"/>
  <c r="Q1776" i="5"/>
  <c r="G1780" i="5"/>
  <c r="L1780" i="5"/>
  <c r="Q1780" i="5"/>
  <c r="F1781" i="5"/>
  <c r="Q1781" i="5"/>
  <c r="D1782" i="5"/>
  <c r="I1782" i="5"/>
  <c r="O1782" i="5"/>
  <c r="G1784" i="5"/>
  <c r="L1784" i="5"/>
  <c r="Q1784" i="5"/>
  <c r="F1785" i="5"/>
  <c r="Q1785" i="5"/>
  <c r="D1786" i="5"/>
  <c r="I1786" i="5"/>
  <c r="O1786" i="5"/>
  <c r="G1788" i="5"/>
  <c r="L1788" i="5"/>
  <c r="Q1788" i="5"/>
  <c r="F1789" i="5"/>
  <c r="Q1789" i="5"/>
  <c r="D1790" i="5"/>
  <c r="I1790" i="5"/>
  <c r="O1790" i="5"/>
  <c r="G1792" i="5"/>
  <c r="L1792" i="5"/>
  <c r="Q1792" i="5"/>
  <c r="F1793" i="5"/>
  <c r="E1794" i="5"/>
  <c r="K1794" i="5"/>
  <c r="P1794" i="5"/>
  <c r="E1796" i="5"/>
  <c r="K1796" i="5"/>
  <c r="P1796" i="5"/>
  <c r="E1798" i="5"/>
  <c r="K1798" i="5"/>
  <c r="P1798" i="5"/>
  <c r="E1800" i="5"/>
  <c r="K1800" i="5"/>
  <c r="P1800" i="5"/>
  <c r="C1801" i="5"/>
  <c r="K1801" i="5"/>
  <c r="E1802" i="5"/>
  <c r="K1802" i="5"/>
  <c r="P1802" i="5"/>
  <c r="C1803" i="5"/>
  <c r="K1803" i="5"/>
  <c r="E1804" i="5"/>
  <c r="K1804" i="5"/>
  <c r="P1804" i="5"/>
  <c r="C1805" i="5"/>
  <c r="K1805" i="5"/>
  <c r="E1806" i="5"/>
  <c r="K1806" i="5"/>
  <c r="P1806" i="5"/>
  <c r="C1807" i="5"/>
  <c r="K1807" i="5"/>
  <c r="E1808" i="5"/>
  <c r="K1808" i="5"/>
  <c r="P1808" i="5"/>
  <c r="C1809" i="5"/>
  <c r="K1809" i="5"/>
  <c r="E1810" i="5"/>
  <c r="K1810" i="5"/>
  <c r="P1810" i="5"/>
  <c r="C1811" i="5"/>
  <c r="K1811" i="5"/>
  <c r="E1812" i="5"/>
  <c r="K1812" i="5"/>
  <c r="P1812" i="5"/>
  <c r="C1813" i="5"/>
  <c r="K1813" i="5"/>
  <c r="E1814" i="5"/>
  <c r="K1814" i="5"/>
  <c r="P1814" i="5"/>
  <c r="C1815" i="5"/>
  <c r="K1815" i="5"/>
  <c r="E1816" i="5"/>
  <c r="K1816" i="5"/>
  <c r="P1816" i="5"/>
  <c r="C1817" i="5"/>
  <c r="K1817" i="5"/>
  <c r="E1818" i="5"/>
  <c r="K1818" i="5"/>
  <c r="P1818" i="5"/>
  <c r="C1819" i="5"/>
  <c r="K1819" i="5"/>
  <c r="E1820" i="5"/>
  <c r="K1820" i="5"/>
  <c r="P1820" i="5"/>
  <c r="C1821" i="5"/>
  <c r="K1821" i="5"/>
  <c r="E1822" i="5"/>
  <c r="K1822" i="5"/>
  <c r="P1822" i="5"/>
  <c r="C1823" i="5"/>
  <c r="K1823" i="5"/>
  <c r="E1824" i="5"/>
  <c r="K1824" i="5"/>
  <c r="P1824" i="5"/>
  <c r="C1825" i="5"/>
  <c r="K1825" i="5"/>
  <c r="E1826" i="5"/>
  <c r="K1826" i="5"/>
  <c r="P1826" i="5"/>
  <c r="C1827" i="5"/>
  <c r="K1827" i="5"/>
  <c r="E1828" i="5"/>
  <c r="K1828" i="5"/>
  <c r="P1828" i="5"/>
  <c r="C1829" i="5"/>
  <c r="K1829" i="5"/>
  <c r="E1830" i="5"/>
  <c r="K1830" i="5"/>
  <c r="P1830" i="5"/>
  <c r="C1831" i="5"/>
  <c r="K1831" i="5"/>
  <c r="E1832" i="5"/>
  <c r="K1832" i="5"/>
  <c r="P1832" i="5"/>
  <c r="C1833" i="5"/>
  <c r="K1833" i="5"/>
  <c r="E1834" i="5"/>
  <c r="K1834" i="5"/>
  <c r="P1834" i="5"/>
  <c r="C1835" i="5"/>
  <c r="K1835" i="5"/>
  <c r="E1836" i="5"/>
  <c r="K1836" i="5"/>
  <c r="P1836" i="5"/>
  <c r="C1837" i="5"/>
  <c r="K1837" i="5"/>
  <c r="E1838" i="5"/>
  <c r="K1838" i="5"/>
  <c r="P1838" i="5"/>
  <c r="C1839" i="5"/>
  <c r="K1839" i="5"/>
  <c r="E1840" i="5"/>
  <c r="K1840" i="5"/>
  <c r="P1840" i="5"/>
  <c r="C1841" i="5"/>
  <c r="K1841" i="5"/>
  <c r="E1842" i="5"/>
  <c r="K1842" i="5"/>
  <c r="P1842" i="5"/>
  <c r="C1843" i="5"/>
  <c r="K1843" i="5"/>
  <c r="E1844" i="5"/>
  <c r="K1844" i="5"/>
  <c r="P1844" i="5"/>
  <c r="C1845" i="5"/>
  <c r="K1845" i="5"/>
  <c r="E1846" i="5"/>
  <c r="K1846" i="5"/>
  <c r="P1846" i="5"/>
  <c r="C1847" i="5"/>
  <c r="K1847" i="5"/>
  <c r="E1848" i="5"/>
  <c r="K1848" i="5"/>
  <c r="P1848" i="5"/>
  <c r="C1849" i="5"/>
  <c r="K1849" i="5"/>
  <c r="E1850" i="5"/>
  <c r="K1850" i="5"/>
  <c r="P1850" i="5"/>
  <c r="C1851" i="5"/>
  <c r="K1851" i="5"/>
  <c r="E1852" i="5"/>
  <c r="M1852" i="5"/>
  <c r="E1853" i="5"/>
  <c r="K1853" i="5"/>
  <c r="P1853" i="5"/>
  <c r="E1854" i="5"/>
  <c r="G1855" i="5"/>
  <c r="L1855" i="5"/>
  <c r="Q1855" i="5"/>
  <c r="J1856" i="5"/>
  <c r="C1857" i="5"/>
  <c r="H1857" i="5"/>
  <c r="M1857" i="5"/>
  <c r="O1858" i="5"/>
  <c r="D1859" i="5"/>
  <c r="I1859" i="5"/>
  <c r="O1859" i="5"/>
  <c r="E1861" i="5"/>
  <c r="K1861" i="5"/>
  <c r="P1861" i="5"/>
  <c r="E1862" i="5"/>
  <c r="G1863" i="5"/>
  <c r="L1863" i="5"/>
  <c r="Q1863" i="5"/>
  <c r="J1864" i="5"/>
  <c r="C1865" i="5"/>
  <c r="I1865" i="5"/>
  <c r="Q1865" i="5"/>
  <c r="G1869" i="5"/>
  <c r="Q1870" i="5"/>
  <c r="O1870" i="5"/>
  <c r="U1871" i="5"/>
  <c r="O1871" i="5"/>
  <c r="I1871" i="5"/>
  <c r="D1871" i="5"/>
  <c r="H1871" i="5"/>
  <c r="P1871" i="5"/>
  <c r="U1873" i="5"/>
  <c r="P1873" i="5"/>
  <c r="K1873" i="5"/>
  <c r="E1873" i="5"/>
  <c r="H1873" i="5"/>
  <c r="O1873" i="5"/>
  <c r="J1874" i="5"/>
  <c r="E1877" i="5"/>
  <c r="L1877" i="5"/>
  <c r="G1879" i="5"/>
  <c r="G1881" i="5"/>
  <c r="Q1882" i="5"/>
  <c r="E1882" i="5"/>
  <c r="E1884" i="5"/>
  <c r="D1885" i="5"/>
  <c r="K1885" i="5"/>
  <c r="Q1885" i="5"/>
  <c r="E1887" i="5"/>
  <c r="L1887" i="5"/>
  <c r="G1889" i="5"/>
  <c r="U1891" i="5"/>
  <c r="O1891" i="5"/>
  <c r="I1891" i="5"/>
  <c r="D1891" i="5"/>
  <c r="H1891" i="5"/>
  <c r="P1891" i="5"/>
  <c r="C1893" i="5"/>
  <c r="K1893" i="5"/>
  <c r="Q1893" i="5"/>
  <c r="E1895" i="5"/>
  <c r="L1895" i="5"/>
  <c r="G1897" i="5"/>
  <c r="U1899" i="5"/>
  <c r="O1899" i="5"/>
  <c r="I1899" i="5"/>
  <c r="D1899" i="5"/>
  <c r="H1899" i="5"/>
  <c r="P1899" i="5"/>
  <c r="C1901" i="5"/>
  <c r="K1901" i="5"/>
  <c r="Q1901" i="5"/>
  <c r="N1923" i="5"/>
  <c r="F1923" i="5"/>
  <c r="L1923" i="5"/>
  <c r="E1923" i="5"/>
  <c r="Q1923" i="5"/>
  <c r="J1923" i="5"/>
  <c r="D1923" i="5"/>
  <c r="O1930" i="5"/>
  <c r="H1930" i="5"/>
  <c r="P1930" i="5"/>
  <c r="F1930" i="5"/>
  <c r="N1930" i="5"/>
  <c r="C1930" i="5"/>
  <c r="I1931" i="5"/>
  <c r="U1957" i="5"/>
  <c r="P1957" i="5"/>
  <c r="K1957" i="5"/>
  <c r="E1957" i="5"/>
  <c r="O1957" i="5"/>
  <c r="I1957" i="5"/>
  <c r="D1957" i="5"/>
  <c r="M1957" i="5"/>
  <c r="H1957" i="5"/>
  <c r="C1957" i="5"/>
  <c r="Q1957" i="5"/>
  <c r="L1957" i="5"/>
  <c r="G1957" i="5"/>
  <c r="J1781" i="5"/>
  <c r="E1782" i="5"/>
  <c r="K1782" i="5"/>
  <c r="P1782" i="5"/>
  <c r="J1785" i="5"/>
  <c r="E1786" i="5"/>
  <c r="K1786" i="5"/>
  <c r="P1786" i="5"/>
  <c r="J1789" i="5"/>
  <c r="E1790" i="5"/>
  <c r="K1790" i="5"/>
  <c r="P1790" i="5"/>
  <c r="J1793" i="5"/>
  <c r="G1794" i="5"/>
  <c r="L1794" i="5"/>
  <c r="Q1794" i="5"/>
  <c r="G1796" i="5"/>
  <c r="L1796" i="5"/>
  <c r="Q1796" i="5"/>
  <c r="G1798" i="5"/>
  <c r="L1798" i="5"/>
  <c r="Q1798" i="5"/>
  <c r="G1800" i="5"/>
  <c r="L1800" i="5"/>
  <c r="Q1800" i="5"/>
  <c r="E1801" i="5"/>
  <c r="M1801" i="5"/>
  <c r="G1802" i="5"/>
  <c r="L1802" i="5"/>
  <c r="Q1802" i="5"/>
  <c r="E1803" i="5"/>
  <c r="M1803" i="5"/>
  <c r="G1804" i="5"/>
  <c r="L1804" i="5"/>
  <c r="Q1804" i="5"/>
  <c r="E1805" i="5"/>
  <c r="M1805" i="5"/>
  <c r="G1806" i="5"/>
  <c r="L1806" i="5"/>
  <c r="Q1806" i="5"/>
  <c r="E1807" i="5"/>
  <c r="M1807" i="5"/>
  <c r="G1808" i="5"/>
  <c r="L1808" i="5"/>
  <c r="Q1808" i="5"/>
  <c r="E1809" i="5"/>
  <c r="M1809" i="5"/>
  <c r="G1810" i="5"/>
  <c r="L1810" i="5"/>
  <c r="Q1810" i="5"/>
  <c r="E1811" i="5"/>
  <c r="M1811" i="5"/>
  <c r="G1812" i="5"/>
  <c r="L1812" i="5"/>
  <c r="Q1812" i="5"/>
  <c r="E1813" i="5"/>
  <c r="M1813" i="5"/>
  <c r="G1814" i="5"/>
  <c r="L1814" i="5"/>
  <c r="Q1814" i="5"/>
  <c r="E1815" i="5"/>
  <c r="M1815" i="5"/>
  <c r="G1816" i="5"/>
  <c r="L1816" i="5"/>
  <c r="Q1816" i="5"/>
  <c r="E1817" i="5"/>
  <c r="M1817" i="5"/>
  <c r="G1818" i="5"/>
  <c r="L1818" i="5"/>
  <c r="Q1818" i="5"/>
  <c r="E1819" i="5"/>
  <c r="M1819" i="5"/>
  <c r="G1820" i="5"/>
  <c r="L1820" i="5"/>
  <c r="Q1820" i="5"/>
  <c r="E1821" i="5"/>
  <c r="M1821" i="5"/>
  <c r="G1822" i="5"/>
  <c r="L1822" i="5"/>
  <c r="Q1822" i="5"/>
  <c r="E1823" i="5"/>
  <c r="M1823" i="5"/>
  <c r="G1824" i="5"/>
  <c r="L1824" i="5"/>
  <c r="Q1824" i="5"/>
  <c r="E1825" i="5"/>
  <c r="M1825" i="5"/>
  <c r="G1826" i="5"/>
  <c r="L1826" i="5"/>
  <c r="Q1826" i="5"/>
  <c r="E1827" i="5"/>
  <c r="M1827" i="5"/>
  <c r="G1828" i="5"/>
  <c r="L1828" i="5"/>
  <c r="Q1828" i="5"/>
  <c r="E1829" i="5"/>
  <c r="M1829" i="5"/>
  <c r="G1830" i="5"/>
  <c r="L1830" i="5"/>
  <c r="Q1830" i="5"/>
  <c r="E1831" i="5"/>
  <c r="M1831" i="5"/>
  <c r="G1832" i="5"/>
  <c r="L1832" i="5"/>
  <c r="Q1832" i="5"/>
  <c r="E1833" i="5"/>
  <c r="M1833" i="5"/>
  <c r="G1834" i="5"/>
  <c r="L1834" i="5"/>
  <c r="Q1834" i="5"/>
  <c r="E1835" i="5"/>
  <c r="M1835" i="5"/>
  <c r="G1836" i="5"/>
  <c r="L1836" i="5"/>
  <c r="Q1836" i="5"/>
  <c r="E1837" i="5"/>
  <c r="M1837" i="5"/>
  <c r="G1838" i="5"/>
  <c r="L1838" i="5"/>
  <c r="Q1838" i="5"/>
  <c r="E1839" i="5"/>
  <c r="M1839" i="5"/>
  <c r="G1840" i="5"/>
  <c r="L1840" i="5"/>
  <c r="Q1840" i="5"/>
  <c r="E1841" i="5"/>
  <c r="M1841" i="5"/>
  <c r="G1842" i="5"/>
  <c r="L1842" i="5"/>
  <c r="Q1842" i="5"/>
  <c r="E1843" i="5"/>
  <c r="M1843" i="5"/>
  <c r="G1844" i="5"/>
  <c r="L1844" i="5"/>
  <c r="Q1844" i="5"/>
  <c r="E1845" i="5"/>
  <c r="M1845" i="5"/>
  <c r="G1846" i="5"/>
  <c r="L1846" i="5"/>
  <c r="Q1846" i="5"/>
  <c r="E1847" i="5"/>
  <c r="M1847" i="5"/>
  <c r="G1848" i="5"/>
  <c r="L1848" i="5"/>
  <c r="Q1848" i="5"/>
  <c r="E1849" i="5"/>
  <c r="M1849" i="5"/>
  <c r="G1850" i="5"/>
  <c r="L1850" i="5"/>
  <c r="Q1850" i="5"/>
  <c r="E1851" i="5"/>
  <c r="M1851" i="5"/>
  <c r="G1852" i="5"/>
  <c r="G1853" i="5"/>
  <c r="L1853" i="5"/>
  <c r="Q1853" i="5"/>
  <c r="J1854" i="5"/>
  <c r="O1856" i="5"/>
  <c r="D1857" i="5"/>
  <c r="I1857" i="5"/>
  <c r="O1857" i="5"/>
  <c r="E1859" i="5"/>
  <c r="K1859" i="5"/>
  <c r="P1859" i="5"/>
  <c r="G1861" i="5"/>
  <c r="L1861" i="5"/>
  <c r="Q1861" i="5"/>
  <c r="J1862" i="5"/>
  <c r="O1864" i="5"/>
  <c r="D1865" i="5"/>
  <c r="L1865" i="5"/>
  <c r="Q1868" i="5"/>
  <c r="J1868" i="5"/>
  <c r="U1869" i="5"/>
  <c r="M1869" i="5"/>
  <c r="H1869" i="5"/>
  <c r="C1869" i="5"/>
  <c r="I1869" i="5"/>
  <c r="P1869" i="5"/>
  <c r="O1874" i="5"/>
  <c r="G1877" i="5"/>
  <c r="Q1878" i="5"/>
  <c r="O1878" i="5"/>
  <c r="U1879" i="5"/>
  <c r="O1879" i="5"/>
  <c r="I1879" i="5"/>
  <c r="D1879" i="5"/>
  <c r="H1879" i="5"/>
  <c r="P1879" i="5"/>
  <c r="U1881" i="5"/>
  <c r="P1881" i="5"/>
  <c r="K1881" i="5"/>
  <c r="E1881" i="5"/>
  <c r="H1881" i="5"/>
  <c r="O1881" i="5"/>
  <c r="O1884" i="5"/>
  <c r="E1885" i="5"/>
  <c r="L1885" i="5"/>
  <c r="G1887" i="5"/>
  <c r="U1889" i="5"/>
  <c r="O1889" i="5"/>
  <c r="I1889" i="5"/>
  <c r="D1889" i="5"/>
  <c r="H1889" i="5"/>
  <c r="P1889" i="5"/>
  <c r="E1893" i="5"/>
  <c r="L1893" i="5"/>
  <c r="G1895" i="5"/>
  <c r="U1897" i="5"/>
  <c r="O1897" i="5"/>
  <c r="I1897" i="5"/>
  <c r="D1897" i="5"/>
  <c r="H1897" i="5"/>
  <c r="P1897" i="5"/>
  <c r="E1901" i="5"/>
  <c r="L1901" i="5"/>
  <c r="O1922" i="5"/>
  <c r="H1922" i="5"/>
  <c r="P1922" i="5"/>
  <c r="F1922" i="5"/>
  <c r="N1922" i="5"/>
  <c r="C1922" i="5"/>
  <c r="P1931" i="5"/>
  <c r="O1938" i="5"/>
  <c r="M1938" i="5"/>
  <c r="H1938" i="5"/>
  <c r="D1938" i="5"/>
  <c r="J1952" i="5"/>
  <c r="G1952" i="5"/>
  <c r="U1952" i="5"/>
  <c r="G1782" i="5"/>
  <c r="L1782" i="5"/>
  <c r="Q1782" i="5"/>
  <c r="G1786" i="5"/>
  <c r="L1786" i="5"/>
  <c r="Q1786" i="5"/>
  <c r="G1790" i="5"/>
  <c r="L1790" i="5"/>
  <c r="Q1790" i="5"/>
  <c r="G1801" i="5"/>
  <c r="O1801" i="5"/>
  <c r="G1803" i="5"/>
  <c r="O1803" i="5"/>
  <c r="G1805" i="5"/>
  <c r="O1805" i="5"/>
  <c r="G1807" i="5"/>
  <c r="O1807" i="5"/>
  <c r="G1809" i="5"/>
  <c r="O1809" i="5"/>
  <c r="G1811" i="5"/>
  <c r="O1811" i="5"/>
  <c r="G1813" i="5"/>
  <c r="O1813" i="5"/>
  <c r="G1815" i="5"/>
  <c r="O1815" i="5"/>
  <c r="G1817" i="5"/>
  <c r="O1817" i="5"/>
  <c r="G1819" i="5"/>
  <c r="O1819" i="5"/>
  <c r="G1821" i="5"/>
  <c r="O1821" i="5"/>
  <c r="G1823" i="5"/>
  <c r="O1823" i="5"/>
  <c r="G1825" i="5"/>
  <c r="O1825" i="5"/>
  <c r="G1827" i="5"/>
  <c r="O1827" i="5"/>
  <c r="G1829" i="5"/>
  <c r="O1829" i="5"/>
  <c r="G1831" i="5"/>
  <c r="O1831" i="5"/>
  <c r="G1833" i="5"/>
  <c r="O1833" i="5"/>
  <c r="G1835" i="5"/>
  <c r="O1835" i="5"/>
  <c r="G1837" i="5"/>
  <c r="O1837" i="5"/>
  <c r="G1839" i="5"/>
  <c r="O1839" i="5"/>
  <c r="G1859" i="5"/>
  <c r="L1859" i="5"/>
  <c r="Q1859" i="5"/>
  <c r="Q1866" i="5"/>
  <c r="E1866" i="5"/>
  <c r="Q1876" i="5"/>
  <c r="J1876" i="5"/>
  <c r="U1877" i="5"/>
  <c r="M1877" i="5"/>
  <c r="H1877" i="5"/>
  <c r="C1877" i="5"/>
  <c r="I1877" i="5"/>
  <c r="P1877" i="5"/>
  <c r="Q1886" i="5"/>
  <c r="O1886" i="5"/>
  <c r="U1887" i="5"/>
  <c r="O1887" i="5"/>
  <c r="I1887" i="5"/>
  <c r="D1887" i="5"/>
  <c r="H1887" i="5"/>
  <c r="P1887" i="5"/>
  <c r="G1893" i="5"/>
  <c r="M1893" i="5"/>
  <c r="U1895" i="5"/>
  <c r="O1895" i="5"/>
  <c r="I1895" i="5"/>
  <c r="D1895" i="5"/>
  <c r="H1895" i="5"/>
  <c r="P1895" i="5"/>
  <c r="G1901" i="5"/>
  <c r="M1901" i="5"/>
  <c r="H1937" i="5"/>
  <c r="P1937" i="5"/>
  <c r="F1937" i="5"/>
  <c r="N1937" i="5"/>
  <c r="D1937" i="5"/>
  <c r="U1951" i="5"/>
  <c r="P1951" i="5"/>
  <c r="K1951" i="5"/>
  <c r="E1951" i="5"/>
  <c r="M1951" i="5"/>
  <c r="H1951" i="5"/>
  <c r="C1951" i="5"/>
  <c r="I1951" i="5"/>
  <c r="Q1951" i="5"/>
  <c r="G1951" i="5"/>
  <c r="O1951" i="5"/>
  <c r="D1951" i="5"/>
  <c r="P1986" i="5"/>
  <c r="O1986" i="5"/>
  <c r="J1986" i="5"/>
  <c r="D1986" i="5"/>
  <c r="Q1989" i="5"/>
  <c r="M1989" i="5"/>
  <c r="I1989" i="5"/>
  <c r="E1989" i="5"/>
  <c r="P1989" i="5"/>
  <c r="L1989" i="5"/>
  <c r="H1989" i="5"/>
  <c r="D1989" i="5"/>
  <c r="O1989" i="5"/>
  <c r="K1989" i="5"/>
  <c r="G1989" i="5"/>
  <c r="C1989" i="5"/>
  <c r="N1989" i="5"/>
  <c r="J1989" i="5"/>
  <c r="F1989" i="5"/>
  <c r="G1867" i="5"/>
  <c r="L1867" i="5"/>
  <c r="Q1867" i="5"/>
  <c r="G1875" i="5"/>
  <c r="L1875" i="5"/>
  <c r="Q1875" i="5"/>
  <c r="G1883" i="5"/>
  <c r="L1883" i="5"/>
  <c r="Q1883" i="5"/>
  <c r="I1888" i="5"/>
  <c r="Q1888" i="5"/>
  <c r="I1890" i="5"/>
  <c r="Q1890" i="5"/>
  <c r="I1892" i="5"/>
  <c r="Q1892" i="5"/>
  <c r="I1894" i="5"/>
  <c r="Q1894" i="5"/>
  <c r="I1896" i="5"/>
  <c r="Q1896" i="5"/>
  <c r="I1898" i="5"/>
  <c r="Q1898" i="5"/>
  <c r="I1900" i="5"/>
  <c r="Q1900" i="5"/>
  <c r="I1902" i="5"/>
  <c r="Q1902" i="5"/>
  <c r="D1903" i="5"/>
  <c r="I1903" i="5"/>
  <c r="O1903" i="5"/>
  <c r="I1904" i="5"/>
  <c r="Q1904" i="5"/>
  <c r="D1905" i="5"/>
  <c r="I1905" i="5"/>
  <c r="O1905" i="5"/>
  <c r="I1906" i="5"/>
  <c r="Q1906" i="5"/>
  <c r="D1907" i="5"/>
  <c r="I1907" i="5"/>
  <c r="O1907" i="5"/>
  <c r="I1908" i="5"/>
  <c r="Q1908" i="5"/>
  <c r="D1909" i="5"/>
  <c r="I1909" i="5"/>
  <c r="O1909" i="5"/>
  <c r="I1910" i="5"/>
  <c r="Q1910" i="5"/>
  <c r="D1911" i="5"/>
  <c r="I1911" i="5"/>
  <c r="O1911" i="5"/>
  <c r="I1912" i="5"/>
  <c r="Q1912" i="5"/>
  <c r="D1913" i="5"/>
  <c r="I1913" i="5"/>
  <c r="O1913" i="5"/>
  <c r="I1914" i="5"/>
  <c r="Q1914" i="5"/>
  <c r="D1915" i="5"/>
  <c r="I1915" i="5"/>
  <c r="O1915" i="5"/>
  <c r="I1916" i="5"/>
  <c r="Q1916" i="5"/>
  <c r="E1917" i="5"/>
  <c r="L1917" i="5"/>
  <c r="H1918" i="5"/>
  <c r="F1919" i="5"/>
  <c r="N1919" i="5"/>
  <c r="K1920" i="5"/>
  <c r="I1921" i="5"/>
  <c r="F1924" i="5"/>
  <c r="P1924" i="5"/>
  <c r="E1925" i="5"/>
  <c r="L1925" i="5"/>
  <c r="H1926" i="5"/>
  <c r="F1927" i="5"/>
  <c r="N1927" i="5"/>
  <c r="K1928" i="5"/>
  <c r="I1929" i="5"/>
  <c r="F1932" i="5"/>
  <c r="P1932" i="5"/>
  <c r="E1933" i="5"/>
  <c r="L1933" i="5"/>
  <c r="H1934" i="5"/>
  <c r="H1935" i="5"/>
  <c r="L1936" i="5"/>
  <c r="E1939" i="5"/>
  <c r="G1941" i="5"/>
  <c r="E1943" i="5"/>
  <c r="L1943" i="5"/>
  <c r="G1953" i="5"/>
  <c r="Q1953" i="5"/>
  <c r="U1963" i="5"/>
  <c r="P1963" i="5"/>
  <c r="K1963" i="5"/>
  <c r="E1963" i="5"/>
  <c r="O1963" i="5"/>
  <c r="I1963" i="5"/>
  <c r="D1963" i="5"/>
  <c r="M1963" i="5"/>
  <c r="H1963" i="5"/>
  <c r="C1963" i="5"/>
  <c r="Q1983" i="5"/>
  <c r="M1983" i="5"/>
  <c r="I1983" i="5"/>
  <c r="E1983" i="5"/>
  <c r="P1983" i="5"/>
  <c r="L1983" i="5"/>
  <c r="H1983" i="5"/>
  <c r="D1983" i="5"/>
  <c r="O1983" i="5"/>
  <c r="K1983" i="5"/>
  <c r="G1983" i="5"/>
  <c r="C1983" i="5"/>
  <c r="U1983" i="5"/>
  <c r="E1903" i="5"/>
  <c r="K1903" i="5"/>
  <c r="P1903" i="5"/>
  <c r="P1905" i="5"/>
  <c r="K1918" i="5"/>
  <c r="I1919" i="5"/>
  <c r="P1919" i="5"/>
  <c r="K1926" i="5"/>
  <c r="I1927" i="5"/>
  <c r="P1927" i="5"/>
  <c r="K1934" i="5"/>
  <c r="L1935" i="5"/>
  <c r="P1936" i="5"/>
  <c r="U1939" i="5"/>
  <c r="M1939" i="5"/>
  <c r="H1939" i="5"/>
  <c r="G1939" i="5"/>
  <c r="O1939" i="5"/>
  <c r="U1941" i="5"/>
  <c r="P1941" i="5"/>
  <c r="K1941" i="5"/>
  <c r="E1941" i="5"/>
  <c r="H1941" i="5"/>
  <c r="O1941" i="5"/>
  <c r="G1943" i="5"/>
  <c r="M1956" i="5"/>
  <c r="U1956" i="5"/>
  <c r="G1956" i="5"/>
  <c r="U1961" i="5"/>
  <c r="P1961" i="5"/>
  <c r="K1961" i="5"/>
  <c r="E1961" i="5"/>
  <c r="O1961" i="5"/>
  <c r="I1961" i="5"/>
  <c r="D1961" i="5"/>
  <c r="M1961" i="5"/>
  <c r="H1961" i="5"/>
  <c r="C1961" i="5"/>
  <c r="U1966" i="5"/>
  <c r="M1966" i="5"/>
  <c r="G1903" i="5"/>
  <c r="L1903" i="5"/>
  <c r="Q1903" i="5"/>
  <c r="G1905" i="5"/>
  <c r="L1905" i="5"/>
  <c r="Q1905" i="5"/>
  <c r="G1907" i="5"/>
  <c r="L1907" i="5"/>
  <c r="Q1907" i="5"/>
  <c r="G1909" i="5"/>
  <c r="L1909" i="5"/>
  <c r="Q1909" i="5"/>
  <c r="G1911" i="5"/>
  <c r="L1911" i="5"/>
  <c r="Q1911" i="5"/>
  <c r="G1913" i="5"/>
  <c r="L1913" i="5"/>
  <c r="Q1913" i="5"/>
  <c r="G1915" i="5"/>
  <c r="L1915" i="5"/>
  <c r="Q1915" i="5"/>
  <c r="I1917" i="5"/>
  <c r="C1918" i="5"/>
  <c r="N1918" i="5"/>
  <c r="D1919" i="5"/>
  <c r="J1919" i="5"/>
  <c r="K1924" i="5"/>
  <c r="I1925" i="5"/>
  <c r="C1926" i="5"/>
  <c r="N1926" i="5"/>
  <c r="D1927" i="5"/>
  <c r="J1927" i="5"/>
  <c r="K1932" i="5"/>
  <c r="I1933" i="5"/>
  <c r="C1934" i="5"/>
  <c r="N1934" i="5"/>
  <c r="D1935" i="5"/>
  <c r="D1936" i="5"/>
  <c r="C1939" i="5"/>
  <c r="I1939" i="5"/>
  <c r="P1939" i="5"/>
  <c r="G1940" i="5"/>
  <c r="I1941" i="5"/>
  <c r="Q1941" i="5"/>
  <c r="U1943" i="5"/>
  <c r="O1943" i="5"/>
  <c r="I1943" i="5"/>
  <c r="D1943" i="5"/>
  <c r="H1943" i="5"/>
  <c r="P1943" i="5"/>
  <c r="U1953" i="5"/>
  <c r="M1953" i="5"/>
  <c r="H1953" i="5"/>
  <c r="C1953" i="5"/>
  <c r="P1953" i="5"/>
  <c r="K1953" i="5"/>
  <c r="E1953" i="5"/>
  <c r="L1953" i="5"/>
  <c r="G1961" i="5"/>
  <c r="G1945" i="5"/>
  <c r="L1945" i="5"/>
  <c r="Q1945" i="5"/>
  <c r="G1947" i="5"/>
  <c r="L1947" i="5"/>
  <c r="Q1947" i="5"/>
  <c r="U1948" i="5"/>
  <c r="D1949" i="5"/>
  <c r="I1949" i="5"/>
  <c r="O1949" i="5"/>
  <c r="E1955" i="5"/>
  <c r="K1955" i="5"/>
  <c r="P1955" i="5"/>
  <c r="G1959" i="5"/>
  <c r="L1959" i="5"/>
  <c r="Q1959" i="5"/>
  <c r="E1965" i="5"/>
  <c r="K1965" i="5"/>
  <c r="P1965" i="5"/>
  <c r="D1967" i="5"/>
  <c r="I1967" i="5"/>
  <c r="O1967" i="5"/>
  <c r="I1968" i="5"/>
  <c r="U1968" i="5"/>
  <c r="U1969" i="5"/>
  <c r="U1970" i="5"/>
  <c r="U1971" i="5"/>
  <c r="U1972" i="5"/>
  <c r="U1973" i="5"/>
  <c r="U1974" i="5"/>
  <c r="U1975" i="5"/>
  <c r="U1976" i="5"/>
  <c r="U1977" i="5"/>
  <c r="U1978" i="5"/>
  <c r="U1979" i="5"/>
  <c r="U1980" i="5"/>
  <c r="D1981" i="5"/>
  <c r="H1981" i="5"/>
  <c r="L1981" i="5"/>
  <c r="P1981" i="5"/>
  <c r="E1985" i="5"/>
  <c r="I1985" i="5"/>
  <c r="M1985" i="5"/>
  <c r="Q1985" i="5"/>
  <c r="F1987" i="5"/>
  <c r="J1987" i="5"/>
  <c r="N1987" i="5"/>
  <c r="J1988" i="5"/>
  <c r="G1955" i="5"/>
  <c r="L1955" i="5"/>
  <c r="Q1955" i="5"/>
  <c r="G1965" i="5"/>
  <c r="L1965" i="5"/>
  <c r="Q1965" i="5"/>
  <c r="F1985" i="5"/>
  <c r="J1985" i="5"/>
  <c r="N1985" i="5"/>
  <c r="U1985" i="5"/>
  <c r="G1949" i="5"/>
  <c r="L1949" i="5"/>
  <c r="Q1949" i="5"/>
  <c r="C1955" i="5"/>
  <c r="H1955" i="5"/>
  <c r="M1955" i="5"/>
  <c r="M1958" i="5"/>
  <c r="G1964" i="5"/>
  <c r="C1965" i="5"/>
  <c r="H1965" i="5"/>
  <c r="M1965" i="5"/>
  <c r="G1967" i="5"/>
  <c r="L1967" i="5"/>
  <c r="Q1967" i="5"/>
  <c r="F1981" i="5"/>
  <c r="J1981" i="5"/>
  <c r="N1981" i="5"/>
  <c r="G1984" i="5"/>
  <c r="C1985" i="5"/>
  <c r="G1985" i="5"/>
  <c r="K1985" i="5"/>
  <c r="R21" i="5"/>
  <c r="Q21" i="5"/>
  <c r="L21" i="5"/>
  <c r="H21" i="5" s="1"/>
  <c r="P21" i="5"/>
  <c r="K21" i="5"/>
  <c r="G21" i="5" s="1"/>
  <c r="E21" i="5"/>
  <c r="T21" i="5"/>
  <c r="O21" i="5"/>
  <c r="I21" i="5"/>
  <c r="D21" i="5"/>
  <c r="S21" i="5"/>
  <c r="M21" i="5"/>
  <c r="C21" i="5"/>
  <c r="R20" i="5"/>
  <c r="M20" i="5"/>
  <c r="I20" i="5"/>
  <c r="E20" i="5"/>
  <c r="Q20" i="5"/>
  <c r="R18" i="5"/>
  <c r="S18" i="5"/>
  <c r="K18" i="5"/>
  <c r="G18" i="5" s="1"/>
  <c r="C18" i="5"/>
  <c r="P18" i="5"/>
  <c r="L18" i="5"/>
  <c r="H18" i="5" s="1"/>
  <c r="O18" i="5"/>
  <c r="T18" i="5"/>
  <c r="D18" i="5"/>
  <c r="R17" i="5"/>
  <c r="T17" i="5"/>
  <c r="O17" i="5"/>
  <c r="I17" i="5"/>
  <c r="D17" i="5"/>
  <c r="S17" i="5"/>
  <c r="M17" i="5"/>
  <c r="C17" i="5"/>
  <c r="E17" i="5"/>
  <c r="Q17" i="5"/>
  <c r="L17" i="5"/>
  <c r="H17" i="5" s="1"/>
  <c r="K17" i="5"/>
  <c r="G17" i="5" s="1"/>
  <c r="P17" i="5"/>
  <c r="R16" i="5"/>
  <c r="E16" i="5"/>
  <c r="Q16" i="5"/>
  <c r="M16" i="5"/>
  <c r="I16" i="5"/>
  <c r="R14" i="5"/>
  <c r="O14" i="5"/>
  <c r="T14" i="5"/>
  <c r="L14" i="5"/>
  <c r="H14" i="5" s="1"/>
  <c r="D14" i="5"/>
  <c r="S14" i="5"/>
  <c r="K14" i="5"/>
  <c r="G14" i="5" s="1"/>
  <c r="C14" i="5"/>
  <c r="P14" i="5"/>
  <c r="R13" i="5"/>
  <c r="Q13" i="5"/>
  <c r="L13" i="5"/>
  <c r="H13" i="5"/>
  <c r="P13" i="5"/>
  <c r="K13" i="5"/>
  <c r="G13" i="5" s="1"/>
  <c r="E13" i="5"/>
  <c r="M13" i="5"/>
  <c r="T13" i="5"/>
  <c r="O13" i="5"/>
  <c r="I13" i="5"/>
  <c r="D13" i="5"/>
  <c r="C13" i="5"/>
  <c r="S13" i="5"/>
  <c r="R12" i="5"/>
  <c r="M12" i="5"/>
  <c r="I12" i="5"/>
  <c r="E12" i="5"/>
  <c r="Q12" i="5"/>
  <c r="R10" i="5"/>
  <c r="S10" i="5"/>
  <c r="K10" i="5"/>
  <c r="C10" i="5"/>
  <c r="P10" i="5"/>
  <c r="O10" i="5"/>
  <c r="G10" i="5"/>
  <c r="T10" i="5"/>
  <c r="L10" i="5"/>
  <c r="H10" i="5" s="1"/>
  <c r="D10" i="5"/>
  <c r="E9" i="5"/>
  <c r="K9" i="5"/>
  <c r="G9" i="5" s="1"/>
  <c r="P9" i="5"/>
  <c r="L9" i="5"/>
  <c r="M9" i="5"/>
  <c r="Q9" i="5"/>
  <c r="C9" i="5"/>
  <c r="H9" i="5"/>
  <c r="S9" i="5"/>
  <c r="D9" i="5"/>
  <c r="I9" i="5"/>
  <c r="O9" i="5"/>
  <c r="T9" i="5"/>
  <c r="R8" i="5"/>
  <c r="E8" i="5"/>
  <c r="Q8" i="5"/>
  <c r="I8" i="5"/>
  <c r="M8" i="5"/>
  <c r="R6" i="5"/>
  <c r="O6" i="5"/>
  <c r="S6" i="5"/>
  <c r="T6" i="5"/>
  <c r="L6" i="5"/>
  <c r="D6" i="5"/>
  <c r="C6" i="5"/>
  <c r="P6" i="5"/>
  <c r="H6" i="5"/>
  <c r="K6" i="5"/>
  <c r="G6" i="5" s="1"/>
  <c r="R5" i="5"/>
  <c r="Q5" i="5"/>
  <c r="L5" i="5"/>
  <c r="G5" i="5"/>
  <c r="P5" i="5"/>
  <c r="K5" i="5"/>
  <c r="E5" i="5"/>
  <c r="T5" i="5"/>
  <c r="O5" i="5"/>
  <c r="I5" i="5"/>
  <c r="D5" i="5"/>
  <c r="S5" i="5"/>
  <c r="M5" i="5"/>
  <c r="H5" i="5"/>
  <c r="C5" i="5"/>
  <c r="R4" i="5"/>
  <c r="M4" i="5"/>
  <c r="I4" i="5"/>
  <c r="E4" i="5"/>
  <c r="Q4" i="5"/>
  <c r="R2" i="5"/>
  <c r="S2" i="5"/>
  <c r="K2" i="5"/>
  <c r="C2" i="5"/>
  <c r="P2" i="5"/>
  <c r="O2" i="5"/>
  <c r="G2" i="5"/>
  <c r="T2" i="5"/>
  <c r="L2" i="5"/>
  <c r="H2" i="5" s="1"/>
  <c r="D2" i="5"/>
  <c r="E2" i="5"/>
  <c r="I2" i="5"/>
  <c r="M2" i="5"/>
  <c r="Q2" i="5"/>
  <c r="D3" i="5"/>
  <c r="L3" i="5"/>
  <c r="H3" i="5" s="1"/>
  <c r="P3" i="5"/>
  <c r="T3" i="5"/>
  <c r="C4" i="5"/>
  <c r="K4" i="5"/>
  <c r="G4" i="5" s="1"/>
  <c r="O4" i="5"/>
  <c r="S4" i="5"/>
  <c r="F5" i="5"/>
  <c r="J5" i="5"/>
  <c r="N5" i="5"/>
  <c r="E6" i="5"/>
  <c r="I6" i="5"/>
  <c r="M6" i="5"/>
  <c r="Q6" i="5"/>
  <c r="D7" i="5"/>
  <c r="L7" i="5"/>
  <c r="H7" i="5" s="1"/>
  <c r="P7" i="5"/>
  <c r="T7" i="5"/>
  <c r="C8" i="5"/>
  <c r="K8" i="5"/>
  <c r="G8" i="5" s="1"/>
  <c r="O8" i="5"/>
  <c r="S8" i="5"/>
  <c r="F9" i="5"/>
  <c r="J9" i="5"/>
  <c r="N9" i="5"/>
  <c r="E10" i="5"/>
  <c r="I10" i="5"/>
  <c r="M10" i="5"/>
  <c r="Q10" i="5"/>
  <c r="D11" i="5"/>
  <c r="H11" i="5"/>
  <c r="L11" i="5"/>
  <c r="P11" i="5"/>
  <c r="T11" i="5"/>
  <c r="C12" i="5"/>
  <c r="G12" i="5"/>
  <c r="K12" i="5"/>
  <c r="O12" i="5"/>
  <c r="S12" i="5"/>
  <c r="F13" i="5"/>
  <c r="J13" i="5"/>
  <c r="N13" i="5"/>
  <c r="E14" i="5"/>
  <c r="I14" i="5"/>
  <c r="M14" i="5"/>
  <c r="Q14" i="5"/>
  <c r="D15" i="5"/>
  <c r="L15" i="5"/>
  <c r="H15" i="5" s="1"/>
  <c r="P15" i="5"/>
  <c r="T15" i="5"/>
  <c r="C16" i="5"/>
  <c r="K16" i="5"/>
  <c r="G16" i="5" s="1"/>
  <c r="O16" i="5"/>
  <c r="S16" i="5"/>
  <c r="F17" i="5"/>
  <c r="J17" i="5"/>
  <c r="N17" i="5"/>
  <c r="E18" i="5"/>
  <c r="I18" i="5"/>
  <c r="M18" i="5"/>
  <c r="Q18" i="5"/>
  <c r="D19" i="5"/>
  <c r="L19" i="5"/>
  <c r="H19" i="5" s="1"/>
  <c r="P19" i="5"/>
  <c r="T19" i="5"/>
  <c r="C20" i="5"/>
  <c r="K20" i="5"/>
  <c r="G20" i="5" s="1"/>
  <c r="O20" i="5"/>
  <c r="S20" i="5"/>
  <c r="F21" i="5"/>
  <c r="J21" i="5"/>
  <c r="N21" i="5"/>
  <c r="E22" i="5"/>
  <c r="I22" i="5"/>
  <c r="M22" i="5"/>
  <c r="Q22" i="5"/>
  <c r="D23" i="5"/>
  <c r="H23" i="5"/>
  <c r="L23" i="5"/>
  <c r="P23" i="5"/>
  <c r="T23" i="5"/>
  <c r="C24" i="5"/>
  <c r="G24" i="5"/>
  <c r="K24" i="5"/>
  <c r="O24" i="5"/>
  <c r="S24" i="5"/>
  <c r="F25" i="5"/>
  <c r="J25" i="5"/>
  <c r="N25" i="5"/>
  <c r="E26" i="5"/>
  <c r="I26" i="5"/>
  <c r="M26" i="5"/>
  <c r="Q26" i="5"/>
  <c r="U26" i="5"/>
  <c r="D27" i="5"/>
  <c r="H27" i="5"/>
  <c r="L27" i="5"/>
  <c r="P27" i="5"/>
  <c r="T27" i="5"/>
  <c r="C28" i="5"/>
  <c r="G28" i="5"/>
  <c r="K28" i="5"/>
  <c r="O28" i="5"/>
  <c r="S28" i="5"/>
  <c r="F29" i="5"/>
  <c r="J29" i="5"/>
  <c r="N29" i="5"/>
  <c r="E30" i="5"/>
  <c r="I30" i="5"/>
  <c r="M30" i="5"/>
  <c r="Q30" i="5"/>
  <c r="U30" i="5"/>
  <c r="D31" i="5"/>
  <c r="H31" i="5"/>
  <c r="L31" i="5"/>
  <c r="P31" i="5"/>
  <c r="T31" i="5"/>
  <c r="C32" i="5"/>
  <c r="G32" i="5"/>
  <c r="K32" i="5"/>
  <c r="O32" i="5"/>
  <c r="S32" i="5"/>
  <c r="F33" i="5"/>
  <c r="J33" i="5"/>
  <c r="N33" i="5"/>
  <c r="E34" i="5"/>
  <c r="I34" i="5"/>
  <c r="M34" i="5"/>
  <c r="Q34" i="5"/>
  <c r="U34" i="5"/>
  <c r="D35" i="5"/>
  <c r="H35" i="5"/>
  <c r="L35" i="5"/>
  <c r="P35" i="5"/>
  <c r="T35" i="5"/>
  <c r="C36" i="5"/>
  <c r="G36" i="5"/>
  <c r="K36" i="5"/>
  <c r="O36" i="5"/>
  <c r="S36" i="5"/>
  <c r="F37" i="5"/>
  <c r="J37" i="5"/>
  <c r="N37" i="5"/>
  <c r="E38" i="5"/>
  <c r="I38" i="5"/>
  <c r="M38" i="5"/>
  <c r="Q38" i="5"/>
  <c r="U38" i="5"/>
  <c r="D39" i="5"/>
  <c r="H39" i="5"/>
  <c r="L39" i="5"/>
  <c r="P39" i="5"/>
  <c r="T39" i="5"/>
  <c r="C40" i="5"/>
  <c r="G40" i="5"/>
  <c r="K40" i="5"/>
  <c r="O40" i="5"/>
  <c r="S40" i="5"/>
  <c r="F41" i="5"/>
  <c r="J41" i="5"/>
  <c r="N41" i="5"/>
  <c r="E42" i="5"/>
  <c r="I42" i="5"/>
  <c r="M42" i="5"/>
  <c r="Q42" i="5"/>
  <c r="U42" i="5"/>
  <c r="D43" i="5"/>
  <c r="H43" i="5"/>
  <c r="L43" i="5"/>
  <c r="P43" i="5"/>
  <c r="T43" i="5"/>
  <c r="C44" i="5"/>
  <c r="G44" i="5"/>
  <c r="K44" i="5"/>
  <c r="O44" i="5"/>
  <c r="S44" i="5"/>
  <c r="F45" i="5"/>
  <c r="J45" i="5"/>
  <c r="N45" i="5"/>
  <c r="E46" i="5"/>
  <c r="I46" i="5"/>
  <c r="M46" i="5"/>
  <c r="Q46" i="5"/>
  <c r="U46" i="5"/>
  <c r="D47" i="5"/>
  <c r="H47" i="5"/>
  <c r="L47" i="5"/>
  <c r="P47" i="5"/>
  <c r="T47" i="5"/>
  <c r="C48" i="5"/>
  <c r="G48" i="5"/>
  <c r="K48" i="5"/>
  <c r="O48" i="5"/>
  <c r="S48" i="5"/>
  <c r="F49" i="5"/>
  <c r="J49" i="5"/>
  <c r="N49" i="5"/>
  <c r="E50" i="5"/>
  <c r="I50" i="5"/>
  <c r="M50" i="5"/>
  <c r="Q50" i="5"/>
  <c r="U50" i="5"/>
  <c r="D51" i="5"/>
  <c r="H51" i="5"/>
  <c r="L51" i="5"/>
  <c r="P51" i="5"/>
  <c r="T51" i="5"/>
  <c r="C52" i="5"/>
  <c r="G52" i="5"/>
  <c r="K52" i="5"/>
  <c r="O52" i="5"/>
  <c r="S52" i="5"/>
  <c r="F53" i="5"/>
  <c r="J53" i="5"/>
  <c r="N53" i="5"/>
  <c r="E54" i="5"/>
  <c r="I54" i="5"/>
  <c r="M54" i="5"/>
  <c r="Q54" i="5"/>
  <c r="U54" i="5"/>
  <c r="D55" i="5"/>
  <c r="H55" i="5"/>
  <c r="L55" i="5"/>
  <c r="P55" i="5"/>
  <c r="T55" i="5"/>
  <c r="C56" i="5"/>
  <c r="G56" i="5"/>
  <c r="K56" i="5"/>
  <c r="O56" i="5"/>
  <c r="S56" i="5"/>
  <c r="F57" i="5"/>
  <c r="J57" i="5"/>
  <c r="N57" i="5"/>
  <c r="E58" i="5"/>
  <c r="I58" i="5"/>
  <c r="M58" i="5"/>
  <c r="Q58" i="5"/>
  <c r="U58" i="5"/>
  <c r="D59" i="5"/>
  <c r="H59" i="5"/>
  <c r="L59" i="5"/>
  <c r="P59" i="5"/>
  <c r="T59" i="5"/>
  <c r="C60" i="5"/>
  <c r="G60" i="5"/>
  <c r="K60" i="5"/>
  <c r="O60" i="5"/>
  <c r="S60" i="5"/>
  <c r="F61" i="5"/>
  <c r="J61" i="5"/>
  <c r="N61" i="5"/>
  <c r="E62" i="5"/>
  <c r="I62" i="5"/>
  <c r="M62" i="5"/>
  <c r="Q62" i="5"/>
  <c r="U62" i="5"/>
  <c r="D63" i="5"/>
  <c r="H63" i="5"/>
  <c r="L63" i="5"/>
  <c r="P63" i="5"/>
  <c r="T63" i="5"/>
  <c r="C64" i="5"/>
  <c r="G64" i="5"/>
  <c r="K64" i="5"/>
  <c r="O64" i="5"/>
  <c r="S64" i="5"/>
  <c r="F65" i="5"/>
  <c r="J65" i="5"/>
  <c r="N65" i="5"/>
  <c r="E66" i="5"/>
  <c r="I66" i="5"/>
  <c r="M66" i="5"/>
  <c r="Q66" i="5"/>
  <c r="U66" i="5"/>
  <c r="D67" i="5"/>
  <c r="H67" i="5"/>
  <c r="L67" i="5"/>
  <c r="P67" i="5"/>
  <c r="T67" i="5"/>
  <c r="C68" i="5"/>
  <c r="G68" i="5"/>
  <c r="K68" i="5"/>
  <c r="O68" i="5"/>
  <c r="S68" i="5"/>
  <c r="F69" i="5"/>
  <c r="J69" i="5"/>
  <c r="N69" i="5"/>
  <c r="E70" i="5"/>
  <c r="I70" i="5"/>
  <c r="M70" i="5"/>
  <c r="Q70" i="5"/>
  <c r="U70" i="5"/>
  <c r="D71" i="5"/>
  <c r="H71" i="5"/>
  <c r="L71" i="5"/>
  <c r="P71" i="5"/>
  <c r="T71" i="5"/>
  <c r="C72" i="5"/>
  <c r="G72" i="5"/>
  <c r="K72" i="5"/>
  <c r="O72" i="5"/>
  <c r="S72" i="5"/>
  <c r="F73" i="5"/>
  <c r="J73" i="5"/>
  <c r="N73" i="5"/>
  <c r="E74" i="5"/>
  <c r="I74" i="5"/>
  <c r="M74" i="5"/>
  <c r="Q74" i="5"/>
  <c r="U74" i="5"/>
  <c r="D75" i="5"/>
  <c r="H75" i="5"/>
  <c r="L75" i="5"/>
  <c r="P75" i="5"/>
  <c r="T75" i="5"/>
  <c r="C76" i="5"/>
  <c r="G76" i="5"/>
  <c r="K76" i="5"/>
  <c r="O76" i="5"/>
  <c r="S76" i="5"/>
  <c r="F77" i="5"/>
  <c r="J77" i="5"/>
  <c r="N77" i="5"/>
  <c r="E78" i="5"/>
  <c r="I78" i="5"/>
  <c r="M78" i="5"/>
  <c r="Q78" i="5"/>
  <c r="U78" i="5"/>
  <c r="D79" i="5"/>
  <c r="H79" i="5"/>
  <c r="L79" i="5"/>
  <c r="P79" i="5"/>
  <c r="T79" i="5"/>
  <c r="C80" i="5"/>
  <c r="G80" i="5"/>
  <c r="K80" i="5"/>
  <c r="O80" i="5"/>
  <c r="S80" i="5"/>
  <c r="F81" i="5"/>
  <c r="J81" i="5"/>
  <c r="N81" i="5"/>
  <c r="E82" i="5"/>
  <c r="I82" i="5"/>
  <c r="M82" i="5"/>
  <c r="Q82" i="5"/>
  <c r="U82" i="5"/>
  <c r="D83" i="5"/>
  <c r="H83" i="5"/>
  <c r="L83" i="5"/>
  <c r="P83" i="5"/>
  <c r="T83" i="5"/>
  <c r="C84" i="5"/>
  <c r="G84" i="5"/>
  <c r="K84" i="5"/>
  <c r="O84" i="5"/>
  <c r="S84" i="5"/>
  <c r="F85" i="5"/>
  <c r="J85" i="5"/>
  <c r="N85" i="5"/>
  <c r="E86" i="5"/>
  <c r="I86" i="5"/>
  <c r="M86" i="5"/>
  <c r="Q86" i="5"/>
  <c r="U86" i="5"/>
  <c r="D87" i="5"/>
  <c r="H87" i="5"/>
  <c r="L87" i="5"/>
  <c r="P87" i="5"/>
  <c r="T87" i="5"/>
  <c r="C88" i="5"/>
  <c r="G88" i="5"/>
  <c r="K88" i="5"/>
  <c r="O88" i="5"/>
  <c r="S88" i="5"/>
  <c r="F89" i="5"/>
  <c r="J89" i="5"/>
  <c r="N89" i="5"/>
  <c r="E90" i="5"/>
  <c r="I90" i="5"/>
  <c r="M90" i="5"/>
  <c r="Q90" i="5"/>
  <c r="U90" i="5"/>
  <c r="D91" i="5"/>
  <c r="H91" i="5"/>
  <c r="L91" i="5"/>
  <c r="P91" i="5"/>
  <c r="T91" i="5"/>
  <c r="C92" i="5"/>
  <c r="G92" i="5"/>
  <c r="K92" i="5"/>
  <c r="O92" i="5"/>
  <c r="S92" i="5"/>
  <c r="F93" i="5"/>
  <c r="J93" i="5"/>
  <c r="N93" i="5"/>
  <c r="E94" i="5"/>
  <c r="I94" i="5"/>
  <c r="M94" i="5"/>
  <c r="Q94" i="5"/>
  <c r="U94" i="5"/>
  <c r="D95" i="5"/>
  <c r="H95" i="5"/>
  <c r="L95" i="5"/>
  <c r="P95" i="5"/>
  <c r="T95" i="5"/>
  <c r="C96" i="5"/>
  <c r="G96" i="5"/>
  <c r="K96" i="5"/>
  <c r="O96" i="5"/>
  <c r="S96" i="5"/>
  <c r="F97" i="5"/>
  <c r="J97" i="5"/>
  <c r="N97" i="5"/>
  <c r="E98" i="5"/>
  <c r="I98" i="5"/>
  <c r="M98" i="5"/>
  <c r="Q98" i="5"/>
  <c r="U98" i="5"/>
  <c r="D99" i="5"/>
  <c r="H99" i="5"/>
  <c r="L99" i="5"/>
  <c r="P99" i="5"/>
  <c r="T99" i="5"/>
  <c r="C100" i="5"/>
  <c r="G100" i="5"/>
  <c r="K100" i="5"/>
  <c r="O100" i="5"/>
  <c r="S100" i="5"/>
  <c r="F101" i="5"/>
  <c r="J101" i="5"/>
  <c r="N101" i="5"/>
  <c r="E102" i="5"/>
  <c r="I102" i="5"/>
  <c r="M102" i="5"/>
  <c r="Q102" i="5"/>
  <c r="U102" i="5"/>
  <c r="D103" i="5"/>
  <c r="H103" i="5"/>
  <c r="L103" i="5"/>
  <c r="P103" i="5"/>
  <c r="T103" i="5"/>
  <c r="C104" i="5"/>
  <c r="G104" i="5"/>
  <c r="K104" i="5"/>
  <c r="O104" i="5"/>
  <c r="S104" i="5"/>
  <c r="F105" i="5"/>
  <c r="J105" i="5"/>
  <c r="N105" i="5"/>
  <c r="E106" i="5"/>
  <c r="I106" i="5"/>
  <c r="M106" i="5"/>
  <c r="Q106" i="5"/>
  <c r="U106" i="5"/>
  <c r="D107" i="5"/>
  <c r="H107" i="5"/>
  <c r="L107" i="5"/>
  <c r="P107" i="5"/>
  <c r="T107" i="5"/>
  <c r="C108" i="5"/>
  <c r="G108" i="5"/>
  <c r="K108" i="5"/>
  <c r="O108" i="5"/>
  <c r="S108" i="5"/>
  <c r="F109" i="5"/>
  <c r="J109" i="5"/>
  <c r="N109" i="5"/>
  <c r="E110" i="5"/>
  <c r="I110" i="5"/>
  <c r="M110" i="5"/>
  <c r="Q110" i="5"/>
  <c r="U110" i="5"/>
  <c r="D111" i="5"/>
  <c r="H111" i="5"/>
  <c r="L111" i="5"/>
  <c r="P111" i="5"/>
  <c r="T111" i="5"/>
  <c r="C112" i="5"/>
  <c r="G112" i="5"/>
  <c r="K112" i="5"/>
  <c r="O112" i="5"/>
  <c r="S112" i="5"/>
  <c r="F113" i="5"/>
  <c r="J113" i="5"/>
  <c r="N113" i="5"/>
  <c r="E114" i="5"/>
  <c r="I114" i="5"/>
  <c r="M114" i="5"/>
  <c r="Q114" i="5"/>
  <c r="U114" i="5"/>
  <c r="D115" i="5"/>
  <c r="H115" i="5"/>
  <c r="L115" i="5"/>
  <c r="P115" i="5"/>
  <c r="T115" i="5"/>
  <c r="C116" i="5"/>
  <c r="G116" i="5"/>
  <c r="K116" i="5"/>
  <c r="O116" i="5"/>
  <c r="S116" i="5"/>
  <c r="F117" i="5"/>
  <c r="J117" i="5"/>
  <c r="N117" i="5"/>
  <c r="E118" i="5"/>
  <c r="I118" i="5"/>
  <c r="M118" i="5"/>
  <c r="Q118" i="5"/>
  <c r="U118" i="5"/>
  <c r="D119" i="5"/>
  <c r="H119" i="5"/>
  <c r="L119" i="5"/>
  <c r="P119" i="5"/>
  <c r="T119" i="5"/>
  <c r="C120" i="5"/>
  <c r="G120" i="5"/>
  <c r="K120" i="5"/>
  <c r="O120" i="5"/>
  <c r="S120" i="5"/>
  <c r="F121" i="5"/>
  <c r="J121" i="5"/>
  <c r="N121" i="5"/>
  <c r="E122" i="5"/>
  <c r="I122" i="5"/>
  <c r="M122" i="5"/>
  <c r="Q122" i="5"/>
  <c r="U122" i="5"/>
  <c r="D123" i="5"/>
  <c r="H123" i="5"/>
  <c r="L123" i="5"/>
  <c r="P123" i="5"/>
  <c r="T123" i="5"/>
  <c r="C124" i="5"/>
  <c r="G124" i="5"/>
  <c r="K124" i="5"/>
  <c r="O124" i="5"/>
  <c r="S124" i="5"/>
  <c r="F125" i="5"/>
  <c r="J125" i="5"/>
  <c r="N125" i="5"/>
  <c r="E126" i="5"/>
  <c r="I126" i="5"/>
  <c r="M126" i="5"/>
  <c r="Q126" i="5"/>
  <c r="U126" i="5"/>
  <c r="D127" i="5"/>
  <c r="H127" i="5"/>
  <c r="L127" i="5"/>
  <c r="P127" i="5"/>
  <c r="T127" i="5"/>
  <c r="C128" i="5"/>
  <c r="G128" i="5"/>
  <c r="K128" i="5"/>
  <c r="O128" i="5"/>
  <c r="S128" i="5"/>
  <c r="F129" i="5"/>
  <c r="J129" i="5"/>
  <c r="N129" i="5"/>
  <c r="E130" i="5"/>
  <c r="I130" i="5"/>
  <c r="M130" i="5"/>
  <c r="Q130" i="5"/>
  <c r="U130" i="5"/>
  <c r="D131" i="5"/>
  <c r="H131" i="5"/>
  <c r="L131" i="5"/>
  <c r="P131" i="5"/>
  <c r="T131" i="5"/>
  <c r="C132" i="5"/>
  <c r="G132" i="5"/>
  <c r="K132" i="5"/>
  <c r="O132" i="5"/>
  <c r="S132" i="5"/>
  <c r="F133" i="5"/>
  <c r="J133" i="5"/>
  <c r="N133" i="5"/>
  <c r="E134" i="5"/>
  <c r="I134" i="5"/>
  <c r="M134" i="5"/>
  <c r="Q134" i="5"/>
  <c r="U134" i="5"/>
  <c r="D135" i="5"/>
  <c r="H135" i="5"/>
  <c r="L135" i="5"/>
  <c r="P135" i="5"/>
  <c r="T135" i="5"/>
  <c r="C136" i="5"/>
  <c r="G136" i="5"/>
  <c r="K136" i="5"/>
  <c r="O136" i="5"/>
  <c r="S136" i="5"/>
  <c r="F137" i="5"/>
  <c r="J137" i="5"/>
  <c r="N137" i="5"/>
  <c r="E138" i="5"/>
  <c r="I138" i="5"/>
  <c r="M138" i="5"/>
  <c r="Q138" i="5"/>
  <c r="U138" i="5"/>
  <c r="D139" i="5"/>
  <c r="H139" i="5"/>
  <c r="L139" i="5"/>
  <c r="P139" i="5"/>
  <c r="T139" i="5"/>
  <c r="C140" i="5"/>
  <c r="G140" i="5"/>
  <c r="K140" i="5"/>
  <c r="O140" i="5"/>
  <c r="S140" i="5"/>
  <c r="F141" i="5"/>
  <c r="J141" i="5"/>
  <c r="N141" i="5"/>
  <c r="E142" i="5"/>
  <c r="I142" i="5"/>
  <c r="M142" i="5"/>
  <c r="Q142" i="5"/>
  <c r="U142" i="5"/>
  <c r="D143" i="5"/>
  <c r="H143" i="5"/>
  <c r="L143" i="5"/>
  <c r="P143" i="5"/>
  <c r="T143" i="5"/>
  <c r="C144" i="5"/>
  <c r="G144" i="5"/>
  <c r="K144" i="5"/>
  <c r="O144" i="5"/>
  <c r="S144" i="5"/>
  <c r="F145" i="5"/>
  <c r="J145" i="5"/>
  <c r="N145" i="5"/>
  <c r="E146" i="5"/>
  <c r="I146" i="5"/>
  <c r="M146" i="5"/>
  <c r="Q146" i="5"/>
  <c r="U146" i="5"/>
  <c r="D147" i="5"/>
  <c r="H147" i="5"/>
  <c r="L147" i="5"/>
  <c r="P147" i="5"/>
  <c r="T147" i="5"/>
  <c r="C148" i="5"/>
  <c r="G148" i="5"/>
  <c r="K148" i="5"/>
  <c r="O148" i="5"/>
  <c r="S148" i="5"/>
  <c r="F149" i="5"/>
  <c r="J149" i="5"/>
  <c r="N149" i="5"/>
  <c r="E150" i="5"/>
  <c r="I150" i="5"/>
  <c r="M150" i="5"/>
  <c r="Q150" i="5"/>
  <c r="U150" i="5"/>
  <c r="D151" i="5"/>
  <c r="H151" i="5"/>
  <c r="L151" i="5"/>
  <c r="P151" i="5"/>
  <c r="T151" i="5"/>
  <c r="C152" i="5"/>
  <c r="G152" i="5"/>
  <c r="K152" i="5"/>
  <c r="O152" i="5"/>
  <c r="S152" i="5"/>
  <c r="F153" i="5"/>
  <c r="J153" i="5"/>
  <c r="N153" i="5"/>
  <c r="E154" i="5"/>
  <c r="I154" i="5"/>
  <c r="M154" i="5"/>
  <c r="Q154" i="5"/>
  <c r="U154" i="5"/>
  <c r="D155" i="5"/>
  <c r="H155" i="5"/>
  <c r="L155" i="5"/>
  <c r="P155" i="5"/>
  <c r="T155" i="5"/>
  <c r="C156" i="5"/>
  <c r="G156" i="5"/>
  <c r="K156" i="5"/>
  <c r="O156" i="5"/>
  <c r="S156" i="5"/>
  <c r="F157" i="5"/>
  <c r="J157" i="5"/>
  <c r="N157" i="5"/>
  <c r="E158" i="5"/>
  <c r="I158" i="5"/>
  <c r="M158" i="5"/>
  <c r="Q158" i="5"/>
  <c r="U158" i="5"/>
  <c r="D159" i="5"/>
  <c r="H159" i="5"/>
  <c r="L159" i="5"/>
  <c r="P159" i="5"/>
  <c r="U159" i="5"/>
  <c r="C161" i="5"/>
  <c r="H161" i="5"/>
  <c r="N161" i="5"/>
  <c r="S161" i="5"/>
  <c r="C162" i="5"/>
  <c r="I162" i="5"/>
  <c r="N162" i="5"/>
  <c r="S162" i="5"/>
  <c r="D163" i="5"/>
  <c r="I163" i="5"/>
  <c r="N163" i="5"/>
  <c r="T163" i="5"/>
  <c r="U165" i="5"/>
  <c r="Q165" i="5"/>
  <c r="M165" i="5"/>
  <c r="I165" i="5"/>
  <c r="E165" i="5"/>
  <c r="G165" i="5"/>
  <c r="L165" i="5"/>
  <c r="R165" i="5"/>
  <c r="T166" i="5"/>
  <c r="P166" i="5"/>
  <c r="L166" i="5"/>
  <c r="H166" i="5"/>
  <c r="D166" i="5"/>
  <c r="G166" i="5"/>
  <c r="M166" i="5"/>
  <c r="R166" i="5"/>
  <c r="S167" i="5"/>
  <c r="O167" i="5"/>
  <c r="K167" i="5"/>
  <c r="G167" i="5"/>
  <c r="C167" i="5"/>
  <c r="H167" i="5"/>
  <c r="M167" i="5"/>
  <c r="R167" i="5"/>
  <c r="F169" i="5"/>
  <c r="K169" i="5"/>
  <c r="F170" i="5"/>
  <c r="K170" i="5"/>
  <c r="F171" i="5"/>
  <c r="L171" i="5"/>
  <c r="D173" i="5"/>
  <c r="J173" i="5"/>
  <c r="O173" i="5"/>
  <c r="T173" i="5"/>
  <c r="E174" i="5"/>
  <c r="J174" i="5"/>
  <c r="O174" i="5"/>
  <c r="U174" i="5"/>
  <c r="E175" i="5"/>
  <c r="J175" i="5"/>
  <c r="P175" i="5"/>
  <c r="U175" i="5"/>
  <c r="C177" i="5"/>
  <c r="H177" i="5"/>
  <c r="N177" i="5"/>
  <c r="S177" i="5"/>
  <c r="C178" i="5"/>
  <c r="I178" i="5"/>
  <c r="N178" i="5"/>
  <c r="S178" i="5"/>
  <c r="D179" i="5"/>
  <c r="I179" i="5"/>
  <c r="N179" i="5"/>
  <c r="T179" i="5"/>
  <c r="U181" i="5"/>
  <c r="Q181" i="5"/>
  <c r="M181" i="5"/>
  <c r="I181" i="5"/>
  <c r="E181" i="5"/>
  <c r="G181" i="5"/>
  <c r="L181" i="5"/>
  <c r="R181" i="5"/>
  <c r="T182" i="5"/>
  <c r="P182" i="5"/>
  <c r="L182" i="5"/>
  <c r="H182" i="5"/>
  <c r="D182" i="5"/>
  <c r="G182" i="5"/>
  <c r="M182" i="5"/>
  <c r="R182" i="5"/>
  <c r="S183" i="5"/>
  <c r="O183" i="5"/>
  <c r="K183" i="5"/>
  <c r="G183" i="5"/>
  <c r="C183" i="5"/>
  <c r="H183" i="5"/>
  <c r="M183" i="5"/>
  <c r="R183" i="5"/>
  <c r="F185" i="5"/>
  <c r="K185" i="5"/>
  <c r="F186" i="5"/>
  <c r="K186" i="5"/>
  <c r="F187" i="5"/>
  <c r="L187" i="5"/>
  <c r="D189" i="5"/>
  <c r="J189" i="5"/>
  <c r="O189" i="5"/>
  <c r="T189" i="5"/>
  <c r="E190" i="5"/>
  <c r="J190" i="5"/>
  <c r="O190" i="5"/>
  <c r="U190" i="5"/>
  <c r="E191" i="5"/>
  <c r="J191" i="5"/>
  <c r="P191" i="5"/>
  <c r="U191" i="5"/>
  <c r="C193" i="5"/>
  <c r="H193" i="5"/>
  <c r="N193" i="5"/>
  <c r="S193" i="5"/>
  <c r="C194" i="5"/>
  <c r="I194" i="5"/>
  <c r="N194" i="5"/>
  <c r="S194" i="5"/>
  <c r="D195" i="5"/>
  <c r="I195" i="5"/>
  <c r="N195" i="5"/>
  <c r="T195" i="5"/>
  <c r="U197" i="5"/>
  <c r="Q197" i="5"/>
  <c r="M197" i="5"/>
  <c r="I197" i="5"/>
  <c r="E197" i="5"/>
  <c r="G197" i="5"/>
  <c r="L197" i="5"/>
  <c r="R197" i="5"/>
  <c r="T198" i="5"/>
  <c r="P198" i="5"/>
  <c r="L198" i="5"/>
  <c r="H198" i="5"/>
  <c r="D198" i="5"/>
  <c r="G198" i="5"/>
  <c r="M198" i="5"/>
  <c r="R198" i="5"/>
  <c r="S199" i="5"/>
  <c r="O199" i="5"/>
  <c r="K199" i="5"/>
  <c r="G199" i="5"/>
  <c r="C199" i="5"/>
  <c r="H199" i="5"/>
  <c r="M199" i="5"/>
  <c r="R199" i="5"/>
  <c r="G201" i="5"/>
  <c r="T202" i="5"/>
  <c r="P202" i="5"/>
  <c r="L202" i="5"/>
  <c r="H202" i="5"/>
  <c r="D202" i="5"/>
  <c r="S202" i="5"/>
  <c r="O202" i="5"/>
  <c r="K202" i="5"/>
  <c r="G202" i="5"/>
  <c r="C202" i="5"/>
  <c r="J202" i="5"/>
  <c r="R202" i="5"/>
  <c r="U205" i="5"/>
  <c r="Q205" i="5"/>
  <c r="M205" i="5"/>
  <c r="I205" i="5"/>
  <c r="E205" i="5"/>
  <c r="T205" i="5"/>
  <c r="P205" i="5"/>
  <c r="L205" i="5"/>
  <c r="H205" i="5"/>
  <c r="D205" i="5"/>
  <c r="J205" i="5"/>
  <c r="R205" i="5"/>
  <c r="E206" i="5"/>
  <c r="M206" i="5"/>
  <c r="U206" i="5"/>
  <c r="C209" i="5"/>
  <c r="K209" i="5"/>
  <c r="S209" i="5"/>
  <c r="F210" i="5"/>
  <c r="N210" i="5"/>
  <c r="F213" i="5"/>
  <c r="N213" i="5"/>
  <c r="I214" i="5"/>
  <c r="G217" i="5"/>
  <c r="T218" i="5"/>
  <c r="P218" i="5"/>
  <c r="L218" i="5"/>
  <c r="H218" i="5"/>
  <c r="D218" i="5"/>
  <c r="S218" i="5"/>
  <c r="O218" i="5"/>
  <c r="K218" i="5"/>
  <c r="G218" i="5"/>
  <c r="C218" i="5"/>
  <c r="J218" i="5"/>
  <c r="R218" i="5"/>
  <c r="U221" i="5"/>
  <c r="Q221" i="5"/>
  <c r="M221" i="5"/>
  <c r="I221" i="5"/>
  <c r="E221" i="5"/>
  <c r="T221" i="5"/>
  <c r="P221" i="5"/>
  <c r="L221" i="5"/>
  <c r="H221" i="5"/>
  <c r="D221" i="5"/>
  <c r="J221" i="5"/>
  <c r="R221" i="5"/>
  <c r="E222" i="5"/>
  <c r="M222" i="5"/>
  <c r="U222" i="5"/>
  <c r="C225" i="5"/>
  <c r="K225" i="5"/>
  <c r="S225" i="5"/>
  <c r="F226" i="5"/>
  <c r="N226" i="5"/>
  <c r="F229" i="5"/>
  <c r="N229" i="5"/>
  <c r="I230" i="5"/>
  <c r="G233" i="5"/>
  <c r="T234" i="5"/>
  <c r="P234" i="5"/>
  <c r="L234" i="5"/>
  <c r="H234" i="5"/>
  <c r="D234" i="5"/>
  <c r="S234" i="5"/>
  <c r="O234" i="5"/>
  <c r="K234" i="5"/>
  <c r="G234" i="5"/>
  <c r="C234" i="5"/>
  <c r="J234" i="5"/>
  <c r="R234" i="5"/>
  <c r="U237" i="5"/>
  <c r="Q237" i="5"/>
  <c r="M237" i="5"/>
  <c r="I237" i="5"/>
  <c r="E237" i="5"/>
  <c r="T237" i="5"/>
  <c r="P237" i="5"/>
  <c r="L237" i="5"/>
  <c r="H237" i="5"/>
  <c r="D237" i="5"/>
  <c r="J237" i="5"/>
  <c r="R237" i="5"/>
  <c r="E238" i="5"/>
  <c r="M238" i="5"/>
  <c r="U238" i="5"/>
  <c r="C241" i="5"/>
  <c r="K241" i="5"/>
  <c r="S241" i="5"/>
  <c r="F242" i="5"/>
  <c r="N242" i="5"/>
  <c r="F245" i="5"/>
  <c r="N245" i="5"/>
  <c r="I246" i="5"/>
  <c r="G249" i="5"/>
  <c r="T250" i="5"/>
  <c r="P250" i="5"/>
  <c r="L250" i="5"/>
  <c r="H250" i="5"/>
  <c r="D250" i="5"/>
  <c r="S250" i="5"/>
  <c r="O250" i="5"/>
  <c r="K250" i="5"/>
  <c r="G250" i="5"/>
  <c r="C250" i="5"/>
  <c r="J250" i="5"/>
  <c r="R250" i="5"/>
  <c r="U253" i="5"/>
  <c r="Q253" i="5"/>
  <c r="M253" i="5"/>
  <c r="I253" i="5"/>
  <c r="E253" i="5"/>
  <c r="T253" i="5"/>
  <c r="P253" i="5"/>
  <c r="L253" i="5"/>
  <c r="H253" i="5"/>
  <c r="D253" i="5"/>
  <c r="J253" i="5"/>
  <c r="R253" i="5"/>
  <c r="E254" i="5"/>
  <c r="M254" i="5"/>
  <c r="U254" i="5"/>
  <c r="C257" i="5"/>
  <c r="K257" i="5"/>
  <c r="S257" i="5"/>
  <c r="F258" i="5"/>
  <c r="N258" i="5"/>
  <c r="F261" i="5"/>
  <c r="N261" i="5"/>
  <c r="I262" i="5"/>
  <c r="G265" i="5"/>
  <c r="T266" i="5"/>
  <c r="P266" i="5"/>
  <c r="L266" i="5"/>
  <c r="H266" i="5"/>
  <c r="D266" i="5"/>
  <c r="S266" i="5"/>
  <c r="O266" i="5"/>
  <c r="K266" i="5"/>
  <c r="G266" i="5"/>
  <c r="C266" i="5"/>
  <c r="J266" i="5"/>
  <c r="R266" i="5"/>
  <c r="U269" i="5"/>
  <c r="Q269" i="5"/>
  <c r="M269" i="5"/>
  <c r="I269" i="5"/>
  <c r="E269" i="5"/>
  <c r="T269" i="5"/>
  <c r="P269" i="5"/>
  <c r="L269" i="5"/>
  <c r="H269" i="5"/>
  <c r="D269" i="5"/>
  <c r="J269" i="5"/>
  <c r="R269" i="5"/>
  <c r="E270" i="5"/>
  <c r="M270" i="5"/>
  <c r="U270" i="5"/>
  <c r="C273" i="5"/>
  <c r="K273" i="5"/>
  <c r="S273" i="5"/>
  <c r="F274" i="5"/>
  <c r="N274" i="5"/>
  <c r="F277" i="5"/>
  <c r="N277" i="5"/>
  <c r="I278" i="5"/>
  <c r="G281" i="5"/>
  <c r="T282" i="5"/>
  <c r="P282" i="5"/>
  <c r="L282" i="5"/>
  <c r="H282" i="5"/>
  <c r="D282" i="5"/>
  <c r="S282" i="5"/>
  <c r="O282" i="5"/>
  <c r="K282" i="5"/>
  <c r="G282" i="5"/>
  <c r="C282" i="5"/>
  <c r="J282" i="5"/>
  <c r="R282" i="5"/>
  <c r="U285" i="5"/>
  <c r="Q285" i="5"/>
  <c r="M285" i="5"/>
  <c r="I285" i="5"/>
  <c r="E285" i="5"/>
  <c r="T285" i="5"/>
  <c r="P285" i="5"/>
  <c r="L285" i="5"/>
  <c r="H285" i="5"/>
  <c r="D285" i="5"/>
  <c r="J285" i="5"/>
  <c r="R285" i="5"/>
  <c r="E286" i="5"/>
  <c r="M286" i="5"/>
  <c r="U286" i="5"/>
  <c r="C289" i="5"/>
  <c r="K289" i="5"/>
  <c r="S289" i="5"/>
  <c r="F290" i="5"/>
  <c r="N290" i="5"/>
  <c r="J293" i="5"/>
  <c r="S297" i="5"/>
  <c r="O297" i="5"/>
  <c r="K297" i="5"/>
  <c r="G297" i="5"/>
  <c r="C297" i="5"/>
  <c r="U297" i="5"/>
  <c r="Q297" i="5"/>
  <c r="M297" i="5"/>
  <c r="I297" i="5"/>
  <c r="E297" i="5"/>
  <c r="T297" i="5"/>
  <c r="P297" i="5"/>
  <c r="L297" i="5"/>
  <c r="H297" i="5"/>
  <c r="D297" i="5"/>
  <c r="R297" i="5"/>
  <c r="J301" i="5"/>
  <c r="S305" i="5"/>
  <c r="O305" i="5"/>
  <c r="K305" i="5"/>
  <c r="G305" i="5"/>
  <c r="C305" i="5"/>
  <c r="U305" i="5"/>
  <c r="Q305" i="5"/>
  <c r="M305" i="5"/>
  <c r="I305" i="5"/>
  <c r="E305" i="5"/>
  <c r="T305" i="5"/>
  <c r="P305" i="5"/>
  <c r="L305" i="5"/>
  <c r="H305" i="5"/>
  <c r="D305" i="5"/>
  <c r="R305" i="5"/>
  <c r="J309" i="5"/>
  <c r="S313" i="5"/>
  <c r="O313" i="5"/>
  <c r="K313" i="5"/>
  <c r="G313" i="5"/>
  <c r="C313" i="5"/>
  <c r="U313" i="5"/>
  <c r="Q313" i="5"/>
  <c r="M313" i="5"/>
  <c r="I313" i="5"/>
  <c r="E313" i="5"/>
  <c r="T313" i="5"/>
  <c r="P313" i="5"/>
  <c r="L313" i="5"/>
  <c r="H313" i="5"/>
  <c r="D313" i="5"/>
  <c r="R313" i="5"/>
  <c r="J317" i="5"/>
  <c r="F2" i="5"/>
  <c r="J2" i="5"/>
  <c r="N2" i="5"/>
  <c r="E3" i="5"/>
  <c r="I3" i="5"/>
  <c r="M3" i="5"/>
  <c r="Q3" i="5"/>
  <c r="D4" i="5"/>
  <c r="L4" i="5"/>
  <c r="H4" i="5" s="1"/>
  <c r="P4" i="5"/>
  <c r="T4" i="5"/>
  <c r="F6" i="5"/>
  <c r="J6" i="5"/>
  <c r="N6" i="5"/>
  <c r="E7" i="5"/>
  <c r="I7" i="5"/>
  <c r="M7" i="5"/>
  <c r="Q7" i="5"/>
  <c r="D8" i="5"/>
  <c r="H8" i="5"/>
  <c r="L8" i="5"/>
  <c r="P8" i="5"/>
  <c r="T8" i="5"/>
  <c r="F10" i="5"/>
  <c r="J10" i="5"/>
  <c r="N10" i="5"/>
  <c r="E11" i="5"/>
  <c r="I11" i="5"/>
  <c r="M11" i="5"/>
  <c r="Q11" i="5"/>
  <c r="D12" i="5"/>
  <c r="H12" i="5"/>
  <c r="L12" i="5"/>
  <c r="P12" i="5"/>
  <c r="T12" i="5"/>
  <c r="F14" i="5"/>
  <c r="J14" i="5"/>
  <c r="N14" i="5"/>
  <c r="E15" i="5"/>
  <c r="I15" i="5"/>
  <c r="M15" i="5"/>
  <c r="Q15" i="5"/>
  <c r="D16" i="5"/>
  <c r="H16" i="5"/>
  <c r="L16" i="5"/>
  <c r="P16" i="5"/>
  <c r="T16" i="5"/>
  <c r="F18" i="5"/>
  <c r="J18" i="5"/>
  <c r="N18" i="5"/>
  <c r="E19" i="5"/>
  <c r="I19" i="5"/>
  <c r="M19" i="5"/>
  <c r="Q19" i="5"/>
  <c r="D20" i="5"/>
  <c r="L20" i="5"/>
  <c r="H20" i="5" s="1"/>
  <c r="P20" i="5"/>
  <c r="T20" i="5"/>
  <c r="F22" i="5"/>
  <c r="J22" i="5"/>
  <c r="N22" i="5"/>
  <c r="E23" i="5"/>
  <c r="I23" i="5"/>
  <c r="M23" i="5"/>
  <c r="Q23" i="5"/>
  <c r="U23" i="5"/>
  <c r="D24" i="5"/>
  <c r="H24" i="5"/>
  <c r="L24" i="5"/>
  <c r="P24" i="5"/>
  <c r="T24" i="5"/>
  <c r="F26" i="5"/>
  <c r="J26" i="5"/>
  <c r="N26" i="5"/>
  <c r="E27" i="5"/>
  <c r="I27" i="5"/>
  <c r="M27" i="5"/>
  <c r="Q27" i="5"/>
  <c r="U27" i="5"/>
  <c r="D28" i="5"/>
  <c r="H28" i="5"/>
  <c r="L28" i="5"/>
  <c r="P28" i="5"/>
  <c r="T28" i="5"/>
  <c r="F30" i="5"/>
  <c r="J30" i="5"/>
  <c r="N30" i="5"/>
  <c r="E31" i="5"/>
  <c r="I31" i="5"/>
  <c r="M31" i="5"/>
  <c r="Q31" i="5"/>
  <c r="U31" i="5"/>
  <c r="D32" i="5"/>
  <c r="H32" i="5"/>
  <c r="L32" i="5"/>
  <c r="P32" i="5"/>
  <c r="T32" i="5"/>
  <c r="F34" i="5"/>
  <c r="J34" i="5"/>
  <c r="N34" i="5"/>
  <c r="E35" i="5"/>
  <c r="I35" i="5"/>
  <c r="M35" i="5"/>
  <c r="Q35" i="5"/>
  <c r="U35" i="5"/>
  <c r="D36" i="5"/>
  <c r="H36" i="5"/>
  <c r="L36" i="5"/>
  <c r="P36" i="5"/>
  <c r="T36" i="5"/>
  <c r="F38" i="5"/>
  <c r="J38" i="5"/>
  <c r="N38" i="5"/>
  <c r="E39" i="5"/>
  <c r="I39" i="5"/>
  <c r="M39" i="5"/>
  <c r="Q39" i="5"/>
  <c r="U39" i="5"/>
  <c r="D40" i="5"/>
  <c r="H40" i="5"/>
  <c r="L40" i="5"/>
  <c r="P40" i="5"/>
  <c r="T40" i="5"/>
  <c r="F42" i="5"/>
  <c r="J42" i="5"/>
  <c r="N42" i="5"/>
  <c r="E43" i="5"/>
  <c r="I43" i="5"/>
  <c r="M43" i="5"/>
  <c r="Q43" i="5"/>
  <c r="U43" i="5"/>
  <c r="D44" i="5"/>
  <c r="H44" i="5"/>
  <c r="L44" i="5"/>
  <c r="P44" i="5"/>
  <c r="T44" i="5"/>
  <c r="F46" i="5"/>
  <c r="J46" i="5"/>
  <c r="N46" i="5"/>
  <c r="E47" i="5"/>
  <c r="I47" i="5"/>
  <c r="M47" i="5"/>
  <c r="Q47" i="5"/>
  <c r="U47" i="5"/>
  <c r="D48" i="5"/>
  <c r="H48" i="5"/>
  <c r="L48" i="5"/>
  <c r="P48" i="5"/>
  <c r="T48" i="5"/>
  <c r="F50" i="5"/>
  <c r="J50" i="5"/>
  <c r="N50" i="5"/>
  <c r="E51" i="5"/>
  <c r="I51" i="5"/>
  <c r="M51" i="5"/>
  <c r="Q51" i="5"/>
  <c r="U51" i="5"/>
  <c r="D52" i="5"/>
  <c r="H52" i="5"/>
  <c r="L52" i="5"/>
  <c r="P52" i="5"/>
  <c r="T52" i="5"/>
  <c r="F54" i="5"/>
  <c r="J54" i="5"/>
  <c r="N54" i="5"/>
  <c r="E55" i="5"/>
  <c r="I55" i="5"/>
  <c r="M55" i="5"/>
  <c r="Q55" i="5"/>
  <c r="U55" i="5"/>
  <c r="D56" i="5"/>
  <c r="H56" i="5"/>
  <c r="L56" i="5"/>
  <c r="P56" i="5"/>
  <c r="T56" i="5"/>
  <c r="F58" i="5"/>
  <c r="J58" i="5"/>
  <c r="N58" i="5"/>
  <c r="E59" i="5"/>
  <c r="I59" i="5"/>
  <c r="M59" i="5"/>
  <c r="Q59" i="5"/>
  <c r="U59" i="5"/>
  <c r="D60" i="5"/>
  <c r="H60" i="5"/>
  <c r="L60" i="5"/>
  <c r="P60" i="5"/>
  <c r="T60" i="5"/>
  <c r="F62" i="5"/>
  <c r="J62" i="5"/>
  <c r="N62" i="5"/>
  <c r="E63" i="5"/>
  <c r="I63" i="5"/>
  <c r="M63" i="5"/>
  <c r="Q63" i="5"/>
  <c r="U63" i="5"/>
  <c r="D64" i="5"/>
  <c r="H64" i="5"/>
  <c r="L64" i="5"/>
  <c r="P64" i="5"/>
  <c r="T64" i="5"/>
  <c r="F66" i="5"/>
  <c r="J66" i="5"/>
  <c r="N66" i="5"/>
  <c r="E67" i="5"/>
  <c r="I67" i="5"/>
  <c r="M67" i="5"/>
  <c r="Q67" i="5"/>
  <c r="U67" i="5"/>
  <c r="D68" i="5"/>
  <c r="H68" i="5"/>
  <c r="L68" i="5"/>
  <c r="P68" i="5"/>
  <c r="T68" i="5"/>
  <c r="F70" i="5"/>
  <c r="J70" i="5"/>
  <c r="N70" i="5"/>
  <c r="E71" i="5"/>
  <c r="I71" i="5"/>
  <c r="M71" i="5"/>
  <c r="Q71" i="5"/>
  <c r="U71" i="5"/>
  <c r="D72" i="5"/>
  <c r="H72" i="5"/>
  <c r="L72" i="5"/>
  <c r="P72" i="5"/>
  <c r="T72" i="5"/>
  <c r="F74" i="5"/>
  <c r="J74" i="5"/>
  <c r="N74" i="5"/>
  <c r="E75" i="5"/>
  <c r="I75" i="5"/>
  <c r="M75" i="5"/>
  <c r="Q75" i="5"/>
  <c r="U75" i="5"/>
  <c r="D76" i="5"/>
  <c r="H76" i="5"/>
  <c r="L76" i="5"/>
  <c r="P76" i="5"/>
  <c r="T76" i="5"/>
  <c r="F78" i="5"/>
  <c r="J78" i="5"/>
  <c r="N78" i="5"/>
  <c r="E79" i="5"/>
  <c r="I79" i="5"/>
  <c r="M79" i="5"/>
  <c r="Q79" i="5"/>
  <c r="U79" i="5"/>
  <c r="D80" i="5"/>
  <c r="H80" i="5"/>
  <c r="L80" i="5"/>
  <c r="P80" i="5"/>
  <c r="T80" i="5"/>
  <c r="F82" i="5"/>
  <c r="J82" i="5"/>
  <c r="N82" i="5"/>
  <c r="E83" i="5"/>
  <c r="I83" i="5"/>
  <c r="M83" i="5"/>
  <c r="Q83" i="5"/>
  <c r="U83" i="5"/>
  <c r="D84" i="5"/>
  <c r="H84" i="5"/>
  <c r="L84" i="5"/>
  <c r="P84" i="5"/>
  <c r="T84" i="5"/>
  <c r="F86" i="5"/>
  <c r="J86" i="5"/>
  <c r="N86" i="5"/>
  <c r="E87" i="5"/>
  <c r="I87" i="5"/>
  <c r="M87" i="5"/>
  <c r="Q87" i="5"/>
  <c r="U87" i="5"/>
  <c r="D88" i="5"/>
  <c r="H88" i="5"/>
  <c r="L88" i="5"/>
  <c r="P88" i="5"/>
  <c r="T88" i="5"/>
  <c r="F90" i="5"/>
  <c r="J90" i="5"/>
  <c r="N90" i="5"/>
  <c r="E91" i="5"/>
  <c r="I91" i="5"/>
  <c r="M91" i="5"/>
  <c r="Q91" i="5"/>
  <c r="U91" i="5"/>
  <c r="D92" i="5"/>
  <c r="H92" i="5"/>
  <c r="L92" i="5"/>
  <c r="P92" i="5"/>
  <c r="T92" i="5"/>
  <c r="F94" i="5"/>
  <c r="J94" i="5"/>
  <c r="N94" i="5"/>
  <c r="E95" i="5"/>
  <c r="I95" i="5"/>
  <c r="M95" i="5"/>
  <c r="Q95" i="5"/>
  <c r="U95" i="5"/>
  <c r="D96" i="5"/>
  <c r="H96" i="5"/>
  <c r="L96" i="5"/>
  <c r="P96" i="5"/>
  <c r="T96" i="5"/>
  <c r="F98" i="5"/>
  <c r="J98" i="5"/>
  <c r="N98" i="5"/>
  <c r="E99" i="5"/>
  <c r="I99" i="5"/>
  <c r="M99" i="5"/>
  <c r="Q99" i="5"/>
  <c r="U99" i="5"/>
  <c r="D100" i="5"/>
  <c r="H100" i="5"/>
  <c r="L100" i="5"/>
  <c r="P100" i="5"/>
  <c r="T100" i="5"/>
  <c r="F102" i="5"/>
  <c r="J102" i="5"/>
  <c r="N102" i="5"/>
  <c r="E103" i="5"/>
  <c r="I103" i="5"/>
  <c r="M103" i="5"/>
  <c r="Q103" i="5"/>
  <c r="U103" i="5"/>
  <c r="D104" i="5"/>
  <c r="H104" i="5"/>
  <c r="L104" i="5"/>
  <c r="P104" i="5"/>
  <c r="T104" i="5"/>
  <c r="F106" i="5"/>
  <c r="J106" i="5"/>
  <c r="N106" i="5"/>
  <c r="E107" i="5"/>
  <c r="I107" i="5"/>
  <c r="M107" i="5"/>
  <c r="Q107" i="5"/>
  <c r="U107" i="5"/>
  <c r="D108" i="5"/>
  <c r="H108" i="5"/>
  <c r="L108" i="5"/>
  <c r="P108" i="5"/>
  <c r="T108" i="5"/>
  <c r="F110" i="5"/>
  <c r="J110" i="5"/>
  <c r="N110" i="5"/>
  <c r="E111" i="5"/>
  <c r="I111" i="5"/>
  <c r="M111" i="5"/>
  <c r="Q111" i="5"/>
  <c r="U111" i="5"/>
  <c r="D112" i="5"/>
  <c r="H112" i="5"/>
  <c r="L112" i="5"/>
  <c r="P112" i="5"/>
  <c r="T112" i="5"/>
  <c r="F114" i="5"/>
  <c r="J114" i="5"/>
  <c r="N114" i="5"/>
  <c r="E115" i="5"/>
  <c r="I115" i="5"/>
  <c r="M115" i="5"/>
  <c r="Q115" i="5"/>
  <c r="U115" i="5"/>
  <c r="D116" i="5"/>
  <c r="H116" i="5"/>
  <c r="L116" i="5"/>
  <c r="P116" i="5"/>
  <c r="T116" i="5"/>
  <c r="F118" i="5"/>
  <c r="J118" i="5"/>
  <c r="N118" i="5"/>
  <c r="E119" i="5"/>
  <c r="I119" i="5"/>
  <c r="M119" i="5"/>
  <c r="Q119" i="5"/>
  <c r="U119" i="5"/>
  <c r="D120" i="5"/>
  <c r="H120" i="5"/>
  <c r="L120" i="5"/>
  <c r="P120" i="5"/>
  <c r="T120" i="5"/>
  <c r="F122" i="5"/>
  <c r="J122" i="5"/>
  <c r="N122" i="5"/>
  <c r="E123" i="5"/>
  <c r="I123" i="5"/>
  <c r="M123" i="5"/>
  <c r="Q123" i="5"/>
  <c r="U123" i="5"/>
  <c r="D124" i="5"/>
  <c r="H124" i="5"/>
  <c r="L124" i="5"/>
  <c r="P124" i="5"/>
  <c r="T124" i="5"/>
  <c r="F126" i="5"/>
  <c r="J126" i="5"/>
  <c r="N126" i="5"/>
  <c r="E127" i="5"/>
  <c r="I127" i="5"/>
  <c r="M127" i="5"/>
  <c r="Q127" i="5"/>
  <c r="U127" i="5"/>
  <c r="D128" i="5"/>
  <c r="H128" i="5"/>
  <c r="L128" i="5"/>
  <c r="P128" i="5"/>
  <c r="T128" i="5"/>
  <c r="F130" i="5"/>
  <c r="J130" i="5"/>
  <c r="N130" i="5"/>
  <c r="E131" i="5"/>
  <c r="I131" i="5"/>
  <c r="M131" i="5"/>
  <c r="Q131" i="5"/>
  <c r="U131" i="5"/>
  <c r="D132" i="5"/>
  <c r="H132" i="5"/>
  <c r="L132" i="5"/>
  <c r="P132" i="5"/>
  <c r="T132" i="5"/>
  <c r="F134" i="5"/>
  <c r="J134" i="5"/>
  <c r="N134" i="5"/>
  <c r="E135" i="5"/>
  <c r="I135" i="5"/>
  <c r="M135" i="5"/>
  <c r="Q135" i="5"/>
  <c r="U135" i="5"/>
  <c r="D136" i="5"/>
  <c r="H136" i="5"/>
  <c r="L136" i="5"/>
  <c r="P136" i="5"/>
  <c r="T136" i="5"/>
  <c r="F138" i="5"/>
  <c r="J138" i="5"/>
  <c r="N138" i="5"/>
  <c r="E139" i="5"/>
  <c r="I139" i="5"/>
  <c r="M139" i="5"/>
  <c r="Q139" i="5"/>
  <c r="U139" i="5"/>
  <c r="D140" i="5"/>
  <c r="H140" i="5"/>
  <c r="L140" i="5"/>
  <c r="P140" i="5"/>
  <c r="T140" i="5"/>
  <c r="F142" i="5"/>
  <c r="J142" i="5"/>
  <c r="N142" i="5"/>
  <c r="E143" i="5"/>
  <c r="I143" i="5"/>
  <c r="M143" i="5"/>
  <c r="Q143" i="5"/>
  <c r="U143" i="5"/>
  <c r="D144" i="5"/>
  <c r="H144" i="5"/>
  <c r="L144" i="5"/>
  <c r="P144" i="5"/>
  <c r="T144" i="5"/>
  <c r="F146" i="5"/>
  <c r="J146" i="5"/>
  <c r="N146" i="5"/>
  <c r="E147" i="5"/>
  <c r="I147" i="5"/>
  <c r="M147" i="5"/>
  <c r="Q147" i="5"/>
  <c r="U147" i="5"/>
  <c r="D148" i="5"/>
  <c r="H148" i="5"/>
  <c r="L148" i="5"/>
  <c r="P148" i="5"/>
  <c r="T148" i="5"/>
  <c r="F150" i="5"/>
  <c r="J150" i="5"/>
  <c r="N150" i="5"/>
  <c r="E151" i="5"/>
  <c r="I151" i="5"/>
  <c r="M151" i="5"/>
  <c r="Q151" i="5"/>
  <c r="U151" i="5"/>
  <c r="D152" i="5"/>
  <c r="H152" i="5"/>
  <c r="L152" i="5"/>
  <c r="P152" i="5"/>
  <c r="T152" i="5"/>
  <c r="F154" i="5"/>
  <c r="J154" i="5"/>
  <c r="N154" i="5"/>
  <c r="E155" i="5"/>
  <c r="I155" i="5"/>
  <c r="M155" i="5"/>
  <c r="Q155" i="5"/>
  <c r="U155" i="5"/>
  <c r="D156" i="5"/>
  <c r="H156" i="5"/>
  <c r="L156" i="5"/>
  <c r="P156" i="5"/>
  <c r="T156" i="5"/>
  <c r="F158" i="5"/>
  <c r="J158" i="5"/>
  <c r="N158" i="5"/>
  <c r="E159" i="5"/>
  <c r="I159" i="5"/>
  <c r="M159" i="5"/>
  <c r="Q159" i="5"/>
  <c r="D161" i="5"/>
  <c r="J161" i="5"/>
  <c r="O161" i="5"/>
  <c r="E162" i="5"/>
  <c r="J162" i="5"/>
  <c r="O162" i="5"/>
  <c r="E163" i="5"/>
  <c r="J163" i="5"/>
  <c r="P163" i="5"/>
  <c r="U169" i="5"/>
  <c r="Q169" i="5"/>
  <c r="M169" i="5"/>
  <c r="I169" i="5"/>
  <c r="E169" i="5"/>
  <c r="G169" i="5"/>
  <c r="L169" i="5"/>
  <c r="R169" i="5"/>
  <c r="T170" i="5"/>
  <c r="P170" i="5"/>
  <c r="L170" i="5"/>
  <c r="H170" i="5"/>
  <c r="D170" i="5"/>
  <c r="G170" i="5"/>
  <c r="M170" i="5"/>
  <c r="R170" i="5"/>
  <c r="S171" i="5"/>
  <c r="O171" i="5"/>
  <c r="K171" i="5"/>
  <c r="G171" i="5"/>
  <c r="C171" i="5"/>
  <c r="H171" i="5"/>
  <c r="M171" i="5"/>
  <c r="R171" i="5"/>
  <c r="F173" i="5"/>
  <c r="K173" i="5"/>
  <c r="F174" i="5"/>
  <c r="K174" i="5"/>
  <c r="F175" i="5"/>
  <c r="L175" i="5"/>
  <c r="D177" i="5"/>
  <c r="J177" i="5"/>
  <c r="O177" i="5"/>
  <c r="E178" i="5"/>
  <c r="J178" i="5"/>
  <c r="O178" i="5"/>
  <c r="E179" i="5"/>
  <c r="J179" i="5"/>
  <c r="P179" i="5"/>
  <c r="U185" i="5"/>
  <c r="Q185" i="5"/>
  <c r="M185" i="5"/>
  <c r="I185" i="5"/>
  <c r="E185" i="5"/>
  <c r="G185" i="5"/>
  <c r="L185" i="5"/>
  <c r="R185" i="5"/>
  <c r="T186" i="5"/>
  <c r="P186" i="5"/>
  <c r="L186" i="5"/>
  <c r="H186" i="5"/>
  <c r="D186" i="5"/>
  <c r="G186" i="5"/>
  <c r="M186" i="5"/>
  <c r="R186" i="5"/>
  <c r="S187" i="5"/>
  <c r="O187" i="5"/>
  <c r="K187" i="5"/>
  <c r="G187" i="5"/>
  <c r="C187" i="5"/>
  <c r="H187" i="5"/>
  <c r="M187" i="5"/>
  <c r="R187" i="5"/>
  <c r="F189" i="5"/>
  <c r="K189" i="5"/>
  <c r="F190" i="5"/>
  <c r="K190" i="5"/>
  <c r="F191" i="5"/>
  <c r="L191" i="5"/>
  <c r="D193" i="5"/>
  <c r="J193" i="5"/>
  <c r="O193" i="5"/>
  <c r="E194" i="5"/>
  <c r="J194" i="5"/>
  <c r="O194" i="5"/>
  <c r="E195" i="5"/>
  <c r="J195" i="5"/>
  <c r="P195" i="5"/>
  <c r="U201" i="5"/>
  <c r="Q201" i="5"/>
  <c r="M201" i="5"/>
  <c r="I201" i="5"/>
  <c r="E201" i="5"/>
  <c r="T201" i="5"/>
  <c r="P201" i="5"/>
  <c r="L201" i="5"/>
  <c r="H201" i="5"/>
  <c r="D201" i="5"/>
  <c r="J201" i="5"/>
  <c r="R201" i="5"/>
  <c r="F206" i="5"/>
  <c r="F209" i="5"/>
  <c r="I210" i="5"/>
  <c r="G213" i="5"/>
  <c r="T214" i="5"/>
  <c r="P214" i="5"/>
  <c r="L214" i="5"/>
  <c r="H214" i="5"/>
  <c r="D214" i="5"/>
  <c r="S214" i="5"/>
  <c r="O214" i="5"/>
  <c r="K214" i="5"/>
  <c r="G214" i="5"/>
  <c r="C214" i="5"/>
  <c r="J214" i="5"/>
  <c r="R214" i="5"/>
  <c r="U217" i="5"/>
  <c r="Q217" i="5"/>
  <c r="M217" i="5"/>
  <c r="I217" i="5"/>
  <c r="E217" i="5"/>
  <c r="T217" i="5"/>
  <c r="P217" i="5"/>
  <c r="L217" i="5"/>
  <c r="H217" i="5"/>
  <c r="D217" i="5"/>
  <c r="J217" i="5"/>
  <c r="R217" i="5"/>
  <c r="F222" i="5"/>
  <c r="F225" i="5"/>
  <c r="I226" i="5"/>
  <c r="G229" i="5"/>
  <c r="T230" i="5"/>
  <c r="P230" i="5"/>
  <c r="L230" i="5"/>
  <c r="H230" i="5"/>
  <c r="D230" i="5"/>
  <c r="S230" i="5"/>
  <c r="O230" i="5"/>
  <c r="K230" i="5"/>
  <c r="G230" i="5"/>
  <c r="C230" i="5"/>
  <c r="J230" i="5"/>
  <c r="R230" i="5"/>
  <c r="U233" i="5"/>
  <c r="Q233" i="5"/>
  <c r="M233" i="5"/>
  <c r="I233" i="5"/>
  <c r="E233" i="5"/>
  <c r="T233" i="5"/>
  <c r="P233" i="5"/>
  <c r="L233" i="5"/>
  <c r="H233" i="5"/>
  <c r="D233" i="5"/>
  <c r="J233" i="5"/>
  <c r="R233" i="5"/>
  <c r="F238" i="5"/>
  <c r="F241" i="5"/>
  <c r="I242" i="5"/>
  <c r="G245" i="5"/>
  <c r="T246" i="5"/>
  <c r="P246" i="5"/>
  <c r="L246" i="5"/>
  <c r="H246" i="5"/>
  <c r="D246" i="5"/>
  <c r="S246" i="5"/>
  <c r="O246" i="5"/>
  <c r="K246" i="5"/>
  <c r="G246" i="5"/>
  <c r="C246" i="5"/>
  <c r="J246" i="5"/>
  <c r="R246" i="5"/>
  <c r="U249" i="5"/>
  <c r="Q249" i="5"/>
  <c r="M249" i="5"/>
  <c r="I249" i="5"/>
  <c r="E249" i="5"/>
  <c r="T249" i="5"/>
  <c r="P249" i="5"/>
  <c r="L249" i="5"/>
  <c r="H249" i="5"/>
  <c r="D249" i="5"/>
  <c r="J249" i="5"/>
  <c r="R249" i="5"/>
  <c r="F254" i="5"/>
  <c r="F257" i="5"/>
  <c r="I258" i="5"/>
  <c r="G261" i="5"/>
  <c r="T262" i="5"/>
  <c r="P262" i="5"/>
  <c r="L262" i="5"/>
  <c r="H262" i="5"/>
  <c r="D262" i="5"/>
  <c r="S262" i="5"/>
  <c r="O262" i="5"/>
  <c r="K262" i="5"/>
  <c r="G262" i="5"/>
  <c r="C262" i="5"/>
  <c r="J262" i="5"/>
  <c r="R262" i="5"/>
  <c r="U265" i="5"/>
  <c r="Q265" i="5"/>
  <c r="M265" i="5"/>
  <c r="I265" i="5"/>
  <c r="E265" i="5"/>
  <c r="T265" i="5"/>
  <c r="P265" i="5"/>
  <c r="L265" i="5"/>
  <c r="H265" i="5"/>
  <c r="D265" i="5"/>
  <c r="J265" i="5"/>
  <c r="R265" i="5"/>
  <c r="F270" i="5"/>
  <c r="F273" i="5"/>
  <c r="I274" i="5"/>
  <c r="G277" i="5"/>
  <c r="T278" i="5"/>
  <c r="P278" i="5"/>
  <c r="L278" i="5"/>
  <c r="H278" i="5"/>
  <c r="D278" i="5"/>
  <c r="S278" i="5"/>
  <c r="O278" i="5"/>
  <c r="K278" i="5"/>
  <c r="G278" i="5"/>
  <c r="C278" i="5"/>
  <c r="J278" i="5"/>
  <c r="R278" i="5"/>
  <c r="U281" i="5"/>
  <c r="Q281" i="5"/>
  <c r="M281" i="5"/>
  <c r="I281" i="5"/>
  <c r="E281" i="5"/>
  <c r="T281" i="5"/>
  <c r="P281" i="5"/>
  <c r="L281" i="5"/>
  <c r="H281" i="5"/>
  <c r="D281" i="5"/>
  <c r="J281" i="5"/>
  <c r="R281" i="5"/>
  <c r="F286" i="5"/>
  <c r="F289" i="5"/>
  <c r="I290" i="5"/>
  <c r="F3" i="5"/>
  <c r="J3" i="5"/>
  <c r="N3" i="5"/>
  <c r="R3" i="5"/>
  <c r="F7" i="5"/>
  <c r="J7" i="5"/>
  <c r="N7" i="5"/>
  <c r="R7" i="5"/>
  <c r="F11" i="5"/>
  <c r="J11" i="5"/>
  <c r="N11" i="5"/>
  <c r="R11" i="5"/>
  <c r="F15" i="5"/>
  <c r="J15" i="5"/>
  <c r="N15" i="5"/>
  <c r="R15" i="5"/>
  <c r="F19" i="5"/>
  <c r="J19" i="5"/>
  <c r="N19" i="5"/>
  <c r="R19" i="5"/>
  <c r="F23" i="5"/>
  <c r="J23" i="5"/>
  <c r="N23" i="5"/>
  <c r="R23" i="5"/>
  <c r="F27" i="5"/>
  <c r="J27" i="5"/>
  <c r="N27" i="5"/>
  <c r="R27" i="5"/>
  <c r="F31" i="5"/>
  <c r="J31" i="5"/>
  <c r="N31" i="5"/>
  <c r="R31" i="5"/>
  <c r="F35" i="5"/>
  <c r="J35" i="5"/>
  <c r="N35" i="5"/>
  <c r="R35" i="5"/>
  <c r="F39" i="5"/>
  <c r="J39" i="5"/>
  <c r="N39" i="5"/>
  <c r="R39" i="5"/>
  <c r="F43" i="5"/>
  <c r="J43" i="5"/>
  <c r="N43" i="5"/>
  <c r="R43" i="5"/>
  <c r="F47" i="5"/>
  <c r="J47" i="5"/>
  <c r="N47" i="5"/>
  <c r="R47" i="5"/>
  <c r="F51" i="5"/>
  <c r="J51" i="5"/>
  <c r="N51" i="5"/>
  <c r="R51" i="5"/>
  <c r="F55" i="5"/>
  <c r="J55" i="5"/>
  <c r="N55" i="5"/>
  <c r="R55" i="5"/>
  <c r="F59" i="5"/>
  <c r="J59" i="5"/>
  <c r="N59" i="5"/>
  <c r="R59" i="5"/>
  <c r="F63" i="5"/>
  <c r="J63" i="5"/>
  <c r="N63" i="5"/>
  <c r="R63" i="5"/>
  <c r="F67" i="5"/>
  <c r="J67" i="5"/>
  <c r="N67" i="5"/>
  <c r="R67" i="5"/>
  <c r="F71" i="5"/>
  <c r="J71" i="5"/>
  <c r="N71" i="5"/>
  <c r="R71" i="5"/>
  <c r="F75" i="5"/>
  <c r="J75" i="5"/>
  <c r="N75" i="5"/>
  <c r="R75" i="5"/>
  <c r="F79" i="5"/>
  <c r="J79" i="5"/>
  <c r="N79" i="5"/>
  <c r="R79" i="5"/>
  <c r="F83" i="5"/>
  <c r="J83" i="5"/>
  <c r="N83" i="5"/>
  <c r="R83" i="5"/>
  <c r="F87" i="5"/>
  <c r="J87" i="5"/>
  <c r="N87" i="5"/>
  <c r="R87" i="5"/>
  <c r="F91" i="5"/>
  <c r="J91" i="5"/>
  <c r="N91" i="5"/>
  <c r="R91" i="5"/>
  <c r="F95" i="5"/>
  <c r="J95" i="5"/>
  <c r="N95" i="5"/>
  <c r="R95" i="5"/>
  <c r="F99" i="5"/>
  <c r="J99" i="5"/>
  <c r="N99" i="5"/>
  <c r="R99" i="5"/>
  <c r="F103" i="5"/>
  <c r="J103" i="5"/>
  <c r="N103" i="5"/>
  <c r="R103" i="5"/>
  <c r="F107" i="5"/>
  <c r="J107" i="5"/>
  <c r="N107" i="5"/>
  <c r="R107" i="5"/>
  <c r="F111" i="5"/>
  <c r="J111" i="5"/>
  <c r="N111" i="5"/>
  <c r="R111" i="5"/>
  <c r="F115" i="5"/>
  <c r="J115" i="5"/>
  <c r="N115" i="5"/>
  <c r="R115" i="5"/>
  <c r="F119" i="5"/>
  <c r="J119" i="5"/>
  <c r="N119" i="5"/>
  <c r="R119" i="5"/>
  <c r="F123" i="5"/>
  <c r="J123" i="5"/>
  <c r="N123" i="5"/>
  <c r="R123" i="5"/>
  <c r="F127" i="5"/>
  <c r="J127" i="5"/>
  <c r="N127" i="5"/>
  <c r="R127" i="5"/>
  <c r="F131" i="5"/>
  <c r="J131" i="5"/>
  <c r="N131" i="5"/>
  <c r="R131" i="5"/>
  <c r="F135" i="5"/>
  <c r="J135" i="5"/>
  <c r="N135" i="5"/>
  <c r="R135" i="5"/>
  <c r="F139" i="5"/>
  <c r="J139" i="5"/>
  <c r="N139" i="5"/>
  <c r="R139" i="5"/>
  <c r="F143" i="5"/>
  <c r="J143" i="5"/>
  <c r="N143" i="5"/>
  <c r="R143" i="5"/>
  <c r="F147" i="5"/>
  <c r="J147" i="5"/>
  <c r="N147" i="5"/>
  <c r="R147" i="5"/>
  <c r="F151" i="5"/>
  <c r="J151" i="5"/>
  <c r="N151" i="5"/>
  <c r="R151" i="5"/>
  <c r="F155" i="5"/>
  <c r="J155" i="5"/>
  <c r="N155" i="5"/>
  <c r="R155" i="5"/>
  <c r="F159" i="5"/>
  <c r="J159" i="5"/>
  <c r="N159" i="5"/>
  <c r="R159" i="5"/>
  <c r="U173" i="5"/>
  <c r="Q173" i="5"/>
  <c r="M173" i="5"/>
  <c r="I173" i="5"/>
  <c r="E173" i="5"/>
  <c r="G173" i="5"/>
  <c r="L173" i="5"/>
  <c r="R173" i="5"/>
  <c r="T174" i="5"/>
  <c r="P174" i="5"/>
  <c r="L174" i="5"/>
  <c r="H174" i="5"/>
  <c r="D174" i="5"/>
  <c r="G174" i="5"/>
  <c r="M174" i="5"/>
  <c r="R174" i="5"/>
  <c r="S175" i="5"/>
  <c r="O175" i="5"/>
  <c r="K175" i="5"/>
  <c r="G175" i="5"/>
  <c r="C175" i="5"/>
  <c r="H175" i="5"/>
  <c r="M175" i="5"/>
  <c r="R175" i="5"/>
  <c r="U189" i="5"/>
  <c r="Q189" i="5"/>
  <c r="M189" i="5"/>
  <c r="I189" i="5"/>
  <c r="E189" i="5"/>
  <c r="G189" i="5"/>
  <c r="L189" i="5"/>
  <c r="R189" i="5"/>
  <c r="T190" i="5"/>
  <c r="P190" i="5"/>
  <c r="L190" i="5"/>
  <c r="H190" i="5"/>
  <c r="D190" i="5"/>
  <c r="G190" i="5"/>
  <c r="M190" i="5"/>
  <c r="R190" i="5"/>
  <c r="S191" i="5"/>
  <c r="O191" i="5"/>
  <c r="K191" i="5"/>
  <c r="G191" i="5"/>
  <c r="C191" i="5"/>
  <c r="H191" i="5"/>
  <c r="M191" i="5"/>
  <c r="R191" i="5"/>
  <c r="T210" i="5"/>
  <c r="P210" i="5"/>
  <c r="L210" i="5"/>
  <c r="H210" i="5"/>
  <c r="D210" i="5"/>
  <c r="S210" i="5"/>
  <c r="O210" i="5"/>
  <c r="K210" i="5"/>
  <c r="G210" i="5"/>
  <c r="C210" i="5"/>
  <c r="J210" i="5"/>
  <c r="R210" i="5"/>
  <c r="U213" i="5"/>
  <c r="Q213" i="5"/>
  <c r="M213" i="5"/>
  <c r="I213" i="5"/>
  <c r="E213" i="5"/>
  <c r="T213" i="5"/>
  <c r="P213" i="5"/>
  <c r="L213" i="5"/>
  <c r="H213" i="5"/>
  <c r="D213" i="5"/>
  <c r="J213" i="5"/>
  <c r="R213" i="5"/>
  <c r="T226" i="5"/>
  <c r="P226" i="5"/>
  <c r="L226" i="5"/>
  <c r="H226" i="5"/>
  <c r="D226" i="5"/>
  <c r="S226" i="5"/>
  <c r="O226" i="5"/>
  <c r="K226" i="5"/>
  <c r="G226" i="5"/>
  <c r="C226" i="5"/>
  <c r="J226" i="5"/>
  <c r="R226" i="5"/>
  <c r="U229" i="5"/>
  <c r="Q229" i="5"/>
  <c r="M229" i="5"/>
  <c r="I229" i="5"/>
  <c r="E229" i="5"/>
  <c r="T229" i="5"/>
  <c r="P229" i="5"/>
  <c r="L229" i="5"/>
  <c r="H229" i="5"/>
  <c r="D229" i="5"/>
  <c r="J229" i="5"/>
  <c r="R229" i="5"/>
  <c r="T242" i="5"/>
  <c r="P242" i="5"/>
  <c r="L242" i="5"/>
  <c r="H242" i="5"/>
  <c r="D242" i="5"/>
  <c r="S242" i="5"/>
  <c r="O242" i="5"/>
  <c r="K242" i="5"/>
  <c r="G242" i="5"/>
  <c r="C242" i="5"/>
  <c r="J242" i="5"/>
  <c r="R242" i="5"/>
  <c r="U245" i="5"/>
  <c r="Q245" i="5"/>
  <c r="M245" i="5"/>
  <c r="I245" i="5"/>
  <c r="E245" i="5"/>
  <c r="T245" i="5"/>
  <c r="P245" i="5"/>
  <c r="L245" i="5"/>
  <c r="H245" i="5"/>
  <c r="D245" i="5"/>
  <c r="J245" i="5"/>
  <c r="R245" i="5"/>
  <c r="T258" i="5"/>
  <c r="P258" i="5"/>
  <c r="L258" i="5"/>
  <c r="H258" i="5"/>
  <c r="D258" i="5"/>
  <c r="S258" i="5"/>
  <c r="O258" i="5"/>
  <c r="K258" i="5"/>
  <c r="G258" i="5"/>
  <c r="C258" i="5"/>
  <c r="J258" i="5"/>
  <c r="R258" i="5"/>
  <c r="U261" i="5"/>
  <c r="Q261" i="5"/>
  <c r="M261" i="5"/>
  <c r="I261" i="5"/>
  <c r="E261" i="5"/>
  <c r="T261" i="5"/>
  <c r="P261" i="5"/>
  <c r="L261" i="5"/>
  <c r="H261" i="5"/>
  <c r="D261" i="5"/>
  <c r="J261" i="5"/>
  <c r="R261" i="5"/>
  <c r="T274" i="5"/>
  <c r="P274" i="5"/>
  <c r="L274" i="5"/>
  <c r="H274" i="5"/>
  <c r="D274" i="5"/>
  <c r="S274" i="5"/>
  <c r="O274" i="5"/>
  <c r="K274" i="5"/>
  <c r="G274" i="5"/>
  <c r="C274" i="5"/>
  <c r="J274" i="5"/>
  <c r="R274" i="5"/>
  <c r="U277" i="5"/>
  <c r="Q277" i="5"/>
  <c r="M277" i="5"/>
  <c r="I277" i="5"/>
  <c r="E277" i="5"/>
  <c r="T277" i="5"/>
  <c r="P277" i="5"/>
  <c r="L277" i="5"/>
  <c r="H277" i="5"/>
  <c r="D277" i="5"/>
  <c r="J277" i="5"/>
  <c r="R277" i="5"/>
  <c r="T290" i="5"/>
  <c r="P290" i="5"/>
  <c r="L290" i="5"/>
  <c r="H290" i="5"/>
  <c r="D290" i="5"/>
  <c r="S290" i="5"/>
  <c r="O290" i="5"/>
  <c r="K290" i="5"/>
  <c r="G290" i="5"/>
  <c r="C290" i="5"/>
  <c r="J290" i="5"/>
  <c r="R290" i="5"/>
  <c r="S293" i="5"/>
  <c r="O293" i="5"/>
  <c r="K293" i="5"/>
  <c r="G293" i="5"/>
  <c r="C293" i="5"/>
  <c r="U293" i="5"/>
  <c r="Q293" i="5"/>
  <c r="M293" i="5"/>
  <c r="I293" i="5"/>
  <c r="E293" i="5"/>
  <c r="T293" i="5"/>
  <c r="P293" i="5"/>
  <c r="L293" i="5"/>
  <c r="H293" i="5"/>
  <c r="D293" i="5"/>
  <c r="R293" i="5"/>
  <c r="S301" i="5"/>
  <c r="O301" i="5"/>
  <c r="K301" i="5"/>
  <c r="G301" i="5"/>
  <c r="C301" i="5"/>
  <c r="U301" i="5"/>
  <c r="Q301" i="5"/>
  <c r="M301" i="5"/>
  <c r="I301" i="5"/>
  <c r="E301" i="5"/>
  <c r="T301" i="5"/>
  <c r="P301" i="5"/>
  <c r="L301" i="5"/>
  <c r="H301" i="5"/>
  <c r="D301" i="5"/>
  <c r="R301" i="5"/>
  <c r="S309" i="5"/>
  <c r="O309" i="5"/>
  <c r="K309" i="5"/>
  <c r="G309" i="5"/>
  <c r="C309" i="5"/>
  <c r="U309" i="5"/>
  <c r="Q309" i="5"/>
  <c r="M309" i="5"/>
  <c r="I309" i="5"/>
  <c r="E309" i="5"/>
  <c r="T309" i="5"/>
  <c r="P309" i="5"/>
  <c r="L309" i="5"/>
  <c r="H309" i="5"/>
  <c r="D309" i="5"/>
  <c r="R309" i="5"/>
  <c r="S317" i="5"/>
  <c r="O317" i="5"/>
  <c r="K317" i="5"/>
  <c r="G317" i="5"/>
  <c r="C317" i="5"/>
  <c r="U317" i="5"/>
  <c r="Q317" i="5"/>
  <c r="M317" i="5"/>
  <c r="I317" i="5"/>
  <c r="E317" i="5"/>
  <c r="T317" i="5"/>
  <c r="P317" i="5"/>
  <c r="L317" i="5"/>
  <c r="H317" i="5"/>
  <c r="D317" i="5"/>
  <c r="R317" i="5"/>
  <c r="C3" i="5"/>
  <c r="G3" i="5"/>
  <c r="K3" i="5"/>
  <c r="O3" i="5"/>
  <c r="F4" i="5"/>
  <c r="J4" i="5"/>
  <c r="N4" i="5"/>
  <c r="C7" i="5"/>
  <c r="G7" i="5"/>
  <c r="K7" i="5"/>
  <c r="O7" i="5"/>
  <c r="F8" i="5"/>
  <c r="J8" i="5"/>
  <c r="N8" i="5"/>
  <c r="C11" i="5"/>
  <c r="K11" i="5"/>
  <c r="G11" i="5" s="1"/>
  <c r="O11" i="5"/>
  <c r="F12" i="5"/>
  <c r="J12" i="5"/>
  <c r="N12" i="5"/>
  <c r="C15" i="5"/>
  <c r="K15" i="5"/>
  <c r="G15" i="5" s="1"/>
  <c r="O15" i="5"/>
  <c r="F16" i="5"/>
  <c r="J16" i="5"/>
  <c r="N16" i="5"/>
  <c r="C19" i="5"/>
  <c r="K19" i="5"/>
  <c r="G19" i="5" s="1"/>
  <c r="O19" i="5"/>
  <c r="F20" i="5"/>
  <c r="J20" i="5"/>
  <c r="N20" i="5"/>
  <c r="C23" i="5"/>
  <c r="G23" i="5"/>
  <c r="K23" i="5"/>
  <c r="O23" i="5"/>
  <c r="F24" i="5"/>
  <c r="J24" i="5"/>
  <c r="N24" i="5"/>
  <c r="C27" i="5"/>
  <c r="G27" i="5"/>
  <c r="K27" i="5"/>
  <c r="O27" i="5"/>
  <c r="F28" i="5"/>
  <c r="J28" i="5"/>
  <c r="N28" i="5"/>
  <c r="C31" i="5"/>
  <c r="G31" i="5"/>
  <c r="K31" i="5"/>
  <c r="O31" i="5"/>
  <c r="F32" i="5"/>
  <c r="J32" i="5"/>
  <c r="N32" i="5"/>
  <c r="C35" i="5"/>
  <c r="G35" i="5"/>
  <c r="K35" i="5"/>
  <c r="O35" i="5"/>
  <c r="F36" i="5"/>
  <c r="J36" i="5"/>
  <c r="N36" i="5"/>
  <c r="C39" i="5"/>
  <c r="G39" i="5"/>
  <c r="K39" i="5"/>
  <c r="O39" i="5"/>
  <c r="F40" i="5"/>
  <c r="J40" i="5"/>
  <c r="N40" i="5"/>
  <c r="C43" i="5"/>
  <c r="G43" i="5"/>
  <c r="K43" i="5"/>
  <c r="O43" i="5"/>
  <c r="F44" i="5"/>
  <c r="J44" i="5"/>
  <c r="N44" i="5"/>
  <c r="C47" i="5"/>
  <c r="G47" i="5"/>
  <c r="K47" i="5"/>
  <c r="O47" i="5"/>
  <c r="F48" i="5"/>
  <c r="J48" i="5"/>
  <c r="N48" i="5"/>
  <c r="C51" i="5"/>
  <c r="G51" i="5"/>
  <c r="K51" i="5"/>
  <c r="O51" i="5"/>
  <c r="F52" i="5"/>
  <c r="J52" i="5"/>
  <c r="N52" i="5"/>
  <c r="C55" i="5"/>
  <c r="G55" i="5"/>
  <c r="K55" i="5"/>
  <c r="O55" i="5"/>
  <c r="F56" i="5"/>
  <c r="J56" i="5"/>
  <c r="N56" i="5"/>
  <c r="C59" i="5"/>
  <c r="G59" i="5"/>
  <c r="K59" i="5"/>
  <c r="O59" i="5"/>
  <c r="F60" i="5"/>
  <c r="J60" i="5"/>
  <c r="N60" i="5"/>
  <c r="C63" i="5"/>
  <c r="G63" i="5"/>
  <c r="K63" i="5"/>
  <c r="O63" i="5"/>
  <c r="F64" i="5"/>
  <c r="J64" i="5"/>
  <c r="N64" i="5"/>
  <c r="C67" i="5"/>
  <c r="G67" i="5"/>
  <c r="K67" i="5"/>
  <c r="O67" i="5"/>
  <c r="F68" i="5"/>
  <c r="J68" i="5"/>
  <c r="N68" i="5"/>
  <c r="C71" i="5"/>
  <c r="G71" i="5"/>
  <c r="K71" i="5"/>
  <c r="O71" i="5"/>
  <c r="F72" i="5"/>
  <c r="J72" i="5"/>
  <c r="N72" i="5"/>
  <c r="C75" i="5"/>
  <c r="G75" i="5"/>
  <c r="K75" i="5"/>
  <c r="O75" i="5"/>
  <c r="F76" i="5"/>
  <c r="J76" i="5"/>
  <c r="N76" i="5"/>
  <c r="C79" i="5"/>
  <c r="G79" i="5"/>
  <c r="K79" i="5"/>
  <c r="O79" i="5"/>
  <c r="F80" i="5"/>
  <c r="J80" i="5"/>
  <c r="N80" i="5"/>
  <c r="C83" i="5"/>
  <c r="G83" i="5"/>
  <c r="K83" i="5"/>
  <c r="O83" i="5"/>
  <c r="F84" i="5"/>
  <c r="J84" i="5"/>
  <c r="N84" i="5"/>
  <c r="C87" i="5"/>
  <c r="G87" i="5"/>
  <c r="K87" i="5"/>
  <c r="O87" i="5"/>
  <c r="F88" i="5"/>
  <c r="J88" i="5"/>
  <c r="N88" i="5"/>
  <c r="C91" i="5"/>
  <c r="G91" i="5"/>
  <c r="K91" i="5"/>
  <c r="O91" i="5"/>
  <c r="F92" i="5"/>
  <c r="J92" i="5"/>
  <c r="N92" i="5"/>
  <c r="C95" i="5"/>
  <c r="G95" i="5"/>
  <c r="K95" i="5"/>
  <c r="O95" i="5"/>
  <c r="F96" i="5"/>
  <c r="J96" i="5"/>
  <c r="N96" i="5"/>
  <c r="C99" i="5"/>
  <c r="G99" i="5"/>
  <c r="K99" i="5"/>
  <c r="O99" i="5"/>
  <c r="F100" i="5"/>
  <c r="J100" i="5"/>
  <c r="N100" i="5"/>
  <c r="C103" i="5"/>
  <c r="G103" i="5"/>
  <c r="K103" i="5"/>
  <c r="O103" i="5"/>
  <c r="F104" i="5"/>
  <c r="J104" i="5"/>
  <c r="N104" i="5"/>
  <c r="C107" i="5"/>
  <c r="G107" i="5"/>
  <c r="K107" i="5"/>
  <c r="O107" i="5"/>
  <c r="F108" i="5"/>
  <c r="J108" i="5"/>
  <c r="N108" i="5"/>
  <c r="C111" i="5"/>
  <c r="G111" i="5"/>
  <c r="K111" i="5"/>
  <c r="O111" i="5"/>
  <c r="F112" i="5"/>
  <c r="J112" i="5"/>
  <c r="N112" i="5"/>
  <c r="C115" i="5"/>
  <c r="G115" i="5"/>
  <c r="K115" i="5"/>
  <c r="O115" i="5"/>
  <c r="F116" i="5"/>
  <c r="J116" i="5"/>
  <c r="N116" i="5"/>
  <c r="C119" i="5"/>
  <c r="G119" i="5"/>
  <c r="K119" i="5"/>
  <c r="O119" i="5"/>
  <c r="F120" i="5"/>
  <c r="J120" i="5"/>
  <c r="N120" i="5"/>
  <c r="C123" i="5"/>
  <c r="G123" i="5"/>
  <c r="K123" i="5"/>
  <c r="O123" i="5"/>
  <c r="F124" i="5"/>
  <c r="J124" i="5"/>
  <c r="N124" i="5"/>
  <c r="C127" i="5"/>
  <c r="G127" i="5"/>
  <c r="K127" i="5"/>
  <c r="O127" i="5"/>
  <c r="F128" i="5"/>
  <c r="J128" i="5"/>
  <c r="N128" i="5"/>
  <c r="C131" i="5"/>
  <c r="G131" i="5"/>
  <c r="K131" i="5"/>
  <c r="O131" i="5"/>
  <c r="F132" i="5"/>
  <c r="J132" i="5"/>
  <c r="N132" i="5"/>
  <c r="C135" i="5"/>
  <c r="G135" i="5"/>
  <c r="K135" i="5"/>
  <c r="O135" i="5"/>
  <c r="F136" i="5"/>
  <c r="J136" i="5"/>
  <c r="N136" i="5"/>
  <c r="C139" i="5"/>
  <c r="G139" i="5"/>
  <c r="K139" i="5"/>
  <c r="O139" i="5"/>
  <c r="F140" i="5"/>
  <c r="J140" i="5"/>
  <c r="N140" i="5"/>
  <c r="C143" i="5"/>
  <c r="G143" i="5"/>
  <c r="K143" i="5"/>
  <c r="O143" i="5"/>
  <c r="F144" i="5"/>
  <c r="J144" i="5"/>
  <c r="N144" i="5"/>
  <c r="C147" i="5"/>
  <c r="G147" i="5"/>
  <c r="K147" i="5"/>
  <c r="O147" i="5"/>
  <c r="F148" i="5"/>
  <c r="J148" i="5"/>
  <c r="N148" i="5"/>
  <c r="C151" i="5"/>
  <c r="G151" i="5"/>
  <c r="K151" i="5"/>
  <c r="O151" i="5"/>
  <c r="F152" i="5"/>
  <c r="J152" i="5"/>
  <c r="N152" i="5"/>
  <c r="C155" i="5"/>
  <c r="G155" i="5"/>
  <c r="K155" i="5"/>
  <c r="O155" i="5"/>
  <c r="F156" i="5"/>
  <c r="J156" i="5"/>
  <c r="N156" i="5"/>
  <c r="C159" i="5"/>
  <c r="G159" i="5"/>
  <c r="K159" i="5"/>
  <c r="O159" i="5"/>
  <c r="T159" i="5"/>
  <c r="U161" i="5"/>
  <c r="Q161" i="5"/>
  <c r="M161" i="5"/>
  <c r="I161" i="5"/>
  <c r="E161" i="5"/>
  <c r="G161" i="5"/>
  <c r="L161" i="5"/>
  <c r="R161" i="5"/>
  <c r="T162" i="5"/>
  <c r="P162" i="5"/>
  <c r="L162" i="5"/>
  <c r="H162" i="5"/>
  <c r="D162" i="5"/>
  <c r="G162" i="5"/>
  <c r="M162" i="5"/>
  <c r="R162" i="5"/>
  <c r="S163" i="5"/>
  <c r="O163" i="5"/>
  <c r="K163" i="5"/>
  <c r="G163" i="5"/>
  <c r="C163" i="5"/>
  <c r="H163" i="5"/>
  <c r="M163" i="5"/>
  <c r="R163" i="5"/>
  <c r="C173" i="5"/>
  <c r="H173" i="5"/>
  <c r="N173" i="5"/>
  <c r="S173" i="5"/>
  <c r="C174" i="5"/>
  <c r="I174" i="5"/>
  <c r="N174" i="5"/>
  <c r="S174" i="5"/>
  <c r="D175" i="5"/>
  <c r="I175" i="5"/>
  <c r="N175" i="5"/>
  <c r="T175" i="5"/>
  <c r="U177" i="5"/>
  <c r="Q177" i="5"/>
  <c r="M177" i="5"/>
  <c r="I177" i="5"/>
  <c r="E177" i="5"/>
  <c r="G177" i="5"/>
  <c r="L177" i="5"/>
  <c r="R177" i="5"/>
  <c r="T178" i="5"/>
  <c r="P178" i="5"/>
  <c r="L178" i="5"/>
  <c r="H178" i="5"/>
  <c r="D178" i="5"/>
  <c r="G178" i="5"/>
  <c r="M178" i="5"/>
  <c r="R178" i="5"/>
  <c r="S179" i="5"/>
  <c r="O179" i="5"/>
  <c r="K179" i="5"/>
  <c r="G179" i="5"/>
  <c r="C179" i="5"/>
  <c r="H179" i="5"/>
  <c r="M179" i="5"/>
  <c r="R179" i="5"/>
  <c r="C189" i="5"/>
  <c r="H189" i="5"/>
  <c r="N189" i="5"/>
  <c r="S189" i="5"/>
  <c r="C190" i="5"/>
  <c r="I190" i="5"/>
  <c r="N190" i="5"/>
  <c r="S190" i="5"/>
  <c r="D191" i="5"/>
  <c r="I191" i="5"/>
  <c r="N191" i="5"/>
  <c r="T191" i="5"/>
  <c r="U193" i="5"/>
  <c r="Q193" i="5"/>
  <c r="M193" i="5"/>
  <c r="I193" i="5"/>
  <c r="E193" i="5"/>
  <c r="G193" i="5"/>
  <c r="L193" i="5"/>
  <c r="R193" i="5"/>
  <c r="T194" i="5"/>
  <c r="P194" i="5"/>
  <c r="L194" i="5"/>
  <c r="H194" i="5"/>
  <c r="D194" i="5"/>
  <c r="G194" i="5"/>
  <c r="M194" i="5"/>
  <c r="R194" i="5"/>
  <c r="S195" i="5"/>
  <c r="O195" i="5"/>
  <c r="K195" i="5"/>
  <c r="G195" i="5"/>
  <c r="C195" i="5"/>
  <c r="H195" i="5"/>
  <c r="M195" i="5"/>
  <c r="R195" i="5"/>
  <c r="T206" i="5"/>
  <c r="P206" i="5"/>
  <c r="L206" i="5"/>
  <c r="H206" i="5"/>
  <c r="D206" i="5"/>
  <c r="S206" i="5"/>
  <c r="O206" i="5"/>
  <c r="K206" i="5"/>
  <c r="G206" i="5"/>
  <c r="C206" i="5"/>
  <c r="J206" i="5"/>
  <c r="R206" i="5"/>
  <c r="U209" i="5"/>
  <c r="Q209" i="5"/>
  <c r="M209" i="5"/>
  <c r="I209" i="5"/>
  <c r="E209" i="5"/>
  <c r="T209" i="5"/>
  <c r="P209" i="5"/>
  <c r="L209" i="5"/>
  <c r="H209" i="5"/>
  <c r="D209" i="5"/>
  <c r="J209" i="5"/>
  <c r="R209" i="5"/>
  <c r="E210" i="5"/>
  <c r="M210" i="5"/>
  <c r="U210" i="5"/>
  <c r="C213" i="5"/>
  <c r="K213" i="5"/>
  <c r="S213" i="5"/>
  <c r="T222" i="5"/>
  <c r="P222" i="5"/>
  <c r="L222" i="5"/>
  <c r="H222" i="5"/>
  <c r="D222" i="5"/>
  <c r="S222" i="5"/>
  <c r="O222" i="5"/>
  <c r="K222" i="5"/>
  <c r="G222" i="5"/>
  <c r="C222" i="5"/>
  <c r="J222" i="5"/>
  <c r="R222" i="5"/>
  <c r="U225" i="5"/>
  <c r="Q225" i="5"/>
  <c r="M225" i="5"/>
  <c r="I225" i="5"/>
  <c r="E225" i="5"/>
  <c r="T225" i="5"/>
  <c r="P225" i="5"/>
  <c r="L225" i="5"/>
  <c r="H225" i="5"/>
  <c r="D225" i="5"/>
  <c r="J225" i="5"/>
  <c r="R225" i="5"/>
  <c r="E226" i="5"/>
  <c r="M226" i="5"/>
  <c r="U226" i="5"/>
  <c r="C229" i="5"/>
  <c r="K229" i="5"/>
  <c r="S229" i="5"/>
  <c r="T238" i="5"/>
  <c r="P238" i="5"/>
  <c r="L238" i="5"/>
  <c r="H238" i="5"/>
  <c r="D238" i="5"/>
  <c r="S238" i="5"/>
  <c r="O238" i="5"/>
  <c r="K238" i="5"/>
  <c r="G238" i="5"/>
  <c r="C238" i="5"/>
  <c r="J238" i="5"/>
  <c r="R238" i="5"/>
  <c r="U241" i="5"/>
  <c r="Q241" i="5"/>
  <c r="M241" i="5"/>
  <c r="I241" i="5"/>
  <c r="E241" i="5"/>
  <c r="T241" i="5"/>
  <c r="P241" i="5"/>
  <c r="L241" i="5"/>
  <c r="H241" i="5"/>
  <c r="D241" i="5"/>
  <c r="J241" i="5"/>
  <c r="R241" i="5"/>
  <c r="E242" i="5"/>
  <c r="M242" i="5"/>
  <c r="U242" i="5"/>
  <c r="C245" i="5"/>
  <c r="K245" i="5"/>
  <c r="S245" i="5"/>
  <c r="T254" i="5"/>
  <c r="P254" i="5"/>
  <c r="L254" i="5"/>
  <c r="H254" i="5"/>
  <c r="D254" i="5"/>
  <c r="S254" i="5"/>
  <c r="O254" i="5"/>
  <c r="K254" i="5"/>
  <c r="G254" i="5"/>
  <c r="C254" i="5"/>
  <c r="J254" i="5"/>
  <c r="R254" i="5"/>
  <c r="U257" i="5"/>
  <c r="Q257" i="5"/>
  <c r="M257" i="5"/>
  <c r="I257" i="5"/>
  <c r="E257" i="5"/>
  <c r="T257" i="5"/>
  <c r="P257" i="5"/>
  <c r="L257" i="5"/>
  <c r="H257" i="5"/>
  <c r="D257" i="5"/>
  <c r="J257" i="5"/>
  <c r="R257" i="5"/>
  <c r="E258" i="5"/>
  <c r="M258" i="5"/>
  <c r="U258" i="5"/>
  <c r="C261" i="5"/>
  <c r="K261" i="5"/>
  <c r="S261" i="5"/>
  <c r="T270" i="5"/>
  <c r="P270" i="5"/>
  <c r="L270" i="5"/>
  <c r="H270" i="5"/>
  <c r="D270" i="5"/>
  <c r="S270" i="5"/>
  <c r="O270" i="5"/>
  <c r="K270" i="5"/>
  <c r="G270" i="5"/>
  <c r="C270" i="5"/>
  <c r="J270" i="5"/>
  <c r="R270" i="5"/>
  <c r="U273" i="5"/>
  <c r="Q273" i="5"/>
  <c r="M273" i="5"/>
  <c r="I273" i="5"/>
  <c r="E273" i="5"/>
  <c r="T273" i="5"/>
  <c r="P273" i="5"/>
  <c r="L273" i="5"/>
  <c r="H273" i="5"/>
  <c r="D273" i="5"/>
  <c r="J273" i="5"/>
  <c r="R273" i="5"/>
  <c r="E274" i="5"/>
  <c r="M274" i="5"/>
  <c r="U274" i="5"/>
  <c r="C277" i="5"/>
  <c r="K277" i="5"/>
  <c r="S277" i="5"/>
  <c r="T286" i="5"/>
  <c r="P286" i="5"/>
  <c r="L286" i="5"/>
  <c r="H286" i="5"/>
  <c r="D286" i="5"/>
  <c r="S286" i="5"/>
  <c r="O286" i="5"/>
  <c r="K286" i="5"/>
  <c r="G286" i="5"/>
  <c r="C286" i="5"/>
  <c r="J286" i="5"/>
  <c r="R286" i="5"/>
  <c r="U289" i="5"/>
  <c r="Q289" i="5"/>
  <c r="M289" i="5"/>
  <c r="I289" i="5"/>
  <c r="E289" i="5"/>
  <c r="T289" i="5"/>
  <c r="P289" i="5"/>
  <c r="L289" i="5"/>
  <c r="H289" i="5"/>
  <c r="D289" i="5"/>
  <c r="J289" i="5"/>
  <c r="R289" i="5"/>
  <c r="E290" i="5"/>
  <c r="M290" i="5"/>
  <c r="U290" i="5"/>
  <c r="F293" i="5"/>
  <c r="F301" i="5"/>
  <c r="F309" i="5"/>
  <c r="F317" i="5"/>
  <c r="F203" i="5"/>
  <c r="J203" i="5"/>
  <c r="N203" i="5"/>
  <c r="R203" i="5"/>
  <c r="F207" i="5"/>
  <c r="J207" i="5"/>
  <c r="N207" i="5"/>
  <c r="R207" i="5"/>
  <c r="F211" i="5"/>
  <c r="J211" i="5"/>
  <c r="N211" i="5"/>
  <c r="R211" i="5"/>
  <c r="F215" i="5"/>
  <c r="J215" i="5"/>
  <c r="N215" i="5"/>
  <c r="R215" i="5"/>
  <c r="F219" i="5"/>
  <c r="J219" i="5"/>
  <c r="N219" i="5"/>
  <c r="R219" i="5"/>
  <c r="F223" i="5"/>
  <c r="J223" i="5"/>
  <c r="N223" i="5"/>
  <c r="R223" i="5"/>
  <c r="F227" i="5"/>
  <c r="J227" i="5"/>
  <c r="N227" i="5"/>
  <c r="R227" i="5"/>
  <c r="F231" i="5"/>
  <c r="J231" i="5"/>
  <c r="N231" i="5"/>
  <c r="R231" i="5"/>
  <c r="F235" i="5"/>
  <c r="J235" i="5"/>
  <c r="N235" i="5"/>
  <c r="R235" i="5"/>
  <c r="F239" i="5"/>
  <c r="J239" i="5"/>
  <c r="N239" i="5"/>
  <c r="R239" i="5"/>
  <c r="F243" i="5"/>
  <c r="J243" i="5"/>
  <c r="N243" i="5"/>
  <c r="R243" i="5"/>
  <c r="F247" i="5"/>
  <c r="J247" i="5"/>
  <c r="N247" i="5"/>
  <c r="R247" i="5"/>
  <c r="F251" i="5"/>
  <c r="J251" i="5"/>
  <c r="N251" i="5"/>
  <c r="R251" i="5"/>
  <c r="F255" i="5"/>
  <c r="J255" i="5"/>
  <c r="N255" i="5"/>
  <c r="R255" i="5"/>
  <c r="F259" i="5"/>
  <c r="J259" i="5"/>
  <c r="N259" i="5"/>
  <c r="R259" i="5"/>
  <c r="F263" i="5"/>
  <c r="J263" i="5"/>
  <c r="N263" i="5"/>
  <c r="R263" i="5"/>
  <c r="F267" i="5"/>
  <c r="J267" i="5"/>
  <c r="N267" i="5"/>
  <c r="R267" i="5"/>
  <c r="F271" i="5"/>
  <c r="J271" i="5"/>
  <c r="N271" i="5"/>
  <c r="R271" i="5"/>
  <c r="F275" i="5"/>
  <c r="J275" i="5"/>
  <c r="N275" i="5"/>
  <c r="R275" i="5"/>
  <c r="F279" i="5"/>
  <c r="J279" i="5"/>
  <c r="N279" i="5"/>
  <c r="R279" i="5"/>
  <c r="F283" i="5"/>
  <c r="J283" i="5"/>
  <c r="N283" i="5"/>
  <c r="R283" i="5"/>
  <c r="F287" i="5"/>
  <c r="J287" i="5"/>
  <c r="N287" i="5"/>
  <c r="R287" i="5"/>
  <c r="F291" i="5"/>
  <c r="J291" i="5"/>
  <c r="N291" i="5"/>
  <c r="R291" i="5"/>
  <c r="C294" i="5"/>
  <c r="G294" i="5"/>
  <c r="K294" i="5"/>
  <c r="O294" i="5"/>
  <c r="S294" i="5"/>
  <c r="F295" i="5"/>
  <c r="J295" i="5"/>
  <c r="N295" i="5"/>
  <c r="R295" i="5"/>
  <c r="C298" i="5"/>
  <c r="G298" i="5"/>
  <c r="K298" i="5"/>
  <c r="O298" i="5"/>
  <c r="S298" i="5"/>
  <c r="F299" i="5"/>
  <c r="J299" i="5"/>
  <c r="N299" i="5"/>
  <c r="R299" i="5"/>
  <c r="C302" i="5"/>
  <c r="G302" i="5"/>
  <c r="K302" i="5"/>
  <c r="O302" i="5"/>
  <c r="S302" i="5"/>
  <c r="F303" i="5"/>
  <c r="J303" i="5"/>
  <c r="N303" i="5"/>
  <c r="R303" i="5"/>
  <c r="C306" i="5"/>
  <c r="G306" i="5"/>
  <c r="K306" i="5"/>
  <c r="O306" i="5"/>
  <c r="S306" i="5"/>
  <c r="F307" i="5"/>
  <c r="J307" i="5"/>
  <c r="N307" i="5"/>
  <c r="R307" i="5"/>
  <c r="C310" i="5"/>
  <c r="G310" i="5"/>
  <c r="K310" i="5"/>
  <c r="O310" i="5"/>
  <c r="S310" i="5"/>
  <c r="F311" i="5"/>
  <c r="J311" i="5"/>
  <c r="N311" i="5"/>
  <c r="R311" i="5"/>
  <c r="C314" i="5"/>
  <c r="G314" i="5"/>
  <c r="K314" i="5"/>
  <c r="O314" i="5"/>
  <c r="S314" i="5"/>
  <c r="F315" i="5"/>
  <c r="J315" i="5"/>
  <c r="N315" i="5"/>
  <c r="R315" i="5"/>
  <c r="C318" i="5"/>
  <c r="G318" i="5"/>
  <c r="K318" i="5"/>
  <c r="O318" i="5"/>
  <c r="S318" i="5"/>
  <c r="F319" i="5"/>
  <c r="J319" i="5"/>
  <c r="N319" i="5"/>
  <c r="R319" i="5"/>
  <c r="D321" i="5"/>
  <c r="H321" i="5"/>
  <c r="L321" i="5"/>
  <c r="P321" i="5"/>
  <c r="T321" i="5"/>
  <c r="C322" i="5"/>
  <c r="G322" i="5"/>
  <c r="K322" i="5"/>
  <c r="O322" i="5"/>
  <c r="S322" i="5"/>
  <c r="F323" i="5"/>
  <c r="J323" i="5"/>
  <c r="N323" i="5"/>
  <c r="R323" i="5"/>
  <c r="D325" i="5"/>
  <c r="H325" i="5"/>
  <c r="L325" i="5"/>
  <c r="P325" i="5"/>
  <c r="T325" i="5"/>
  <c r="C326" i="5"/>
  <c r="G326" i="5"/>
  <c r="K326" i="5"/>
  <c r="O326" i="5"/>
  <c r="S326" i="5"/>
  <c r="F327" i="5"/>
  <c r="J327" i="5"/>
  <c r="N327" i="5"/>
  <c r="R327" i="5"/>
  <c r="D329" i="5"/>
  <c r="H329" i="5"/>
  <c r="L329" i="5"/>
  <c r="P329" i="5"/>
  <c r="T329" i="5"/>
  <c r="C330" i="5"/>
  <c r="G330" i="5"/>
  <c r="K330" i="5"/>
  <c r="O330" i="5"/>
  <c r="S330" i="5"/>
  <c r="F331" i="5"/>
  <c r="J331" i="5"/>
  <c r="N331" i="5"/>
  <c r="R331" i="5"/>
  <c r="D333" i="5"/>
  <c r="H333" i="5"/>
  <c r="L333" i="5"/>
  <c r="P333" i="5"/>
  <c r="T333" i="5"/>
  <c r="C334" i="5"/>
  <c r="G334" i="5"/>
  <c r="K334" i="5"/>
  <c r="O334" i="5"/>
  <c r="S334" i="5"/>
  <c r="F335" i="5"/>
  <c r="J335" i="5"/>
  <c r="N335" i="5"/>
  <c r="R335" i="5"/>
  <c r="D337" i="5"/>
  <c r="H337" i="5"/>
  <c r="L337" i="5"/>
  <c r="P337" i="5"/>
  <c r="T337" i="5"/>
  <c r="C338" i="5"/>
  <c r="G338" i="5"/>
  <c r="K338" i="5"/>
  <c r="O338" i="5"/>
  <c r="S338" i="5"/>
  <c r="F339" i="5"/>
  <c r="J339" i="5"/>
  <c r="N339" i="5"/>
  <c r="R339" i="5"/>
  <c r="D341" i="5"/>
  <c r="H341" i="5"/>
  <c r="L341" i="5"/>
  <c r="P341" i="5"/>
  <c r="T341" i="5"/>
  <c r="C342" i="5"/>
  <c r="G342" i="5"/>
  <c r="K342" i="5"/>
  <c r="O342" i="5"/>
  <c r="S342" i="5"/>
  <c r="F343" i="5"/>
  <c r="J343" i="5"/>
  <c r="N343" i="5"/>
  <c r="R343" i="5"/>
  <c r="D345" i="5"/>
  <c r="H345" i="5"/>
  <c r="L345" i="5"/>
  <c r="P345" i="5"/>
  <c r="T345" i="5"/>
  <c r="C346" i="5"/>
  <c r="G346" i="5"/>
  <c r="K346" i="5"/>
  <c r="O346" i="5"/>
  <c r="S346" i="5"/>
  <c r="F347" i="5"/>
  <c r="J347" i="5"/>
  <c r="N347" i="5"/>
  <c r="R347" i="5"/>
  <c r="D349" i="5"/>
  <c r="H349" i="5"/>
  <c r="L349" i="5"/>
  <c r="P349" i="5"/>
  <c r="T349" i="5"/>
  <c r="C350" i="5"/>
  <c r="G350" i="5"/>
  <c r="K350" i="5"/>
  <c r="O350" i="5"/>
  <c r="S350" i="5"/>
  <c r="F351" i="5"/>
  <c r="J351" i="5"/>
  <c r="N351" i="5"/>
  <c r="R351" i="5"/>
  <c r="D353" i="5"/>
  <c r="H353" i="5"/>
  <c r="L353" i="5"/>
  <c r="P353" i="5"/>
  <c r="T353" i="5"/>
  <c r="C354" i="5"/>
  <c r="G354" i="5"/>
  <c r="K354" i="5"/>
  <c r="O354" i="5"/>
  <c r="S354" i="5"/>
  <c r="F355" i="5"/>
  <c r="J355" i="5"/>
  <c r="N355" i="5"/>
  <c r="R355" i="5"/>
  <c r="D357" i="5"/>
  <c r="H357" i="5"/>
  <c r="L357" i="5"/>
  <c r="P357" i="5"/>
  <c r="T357" i="5"/>
  <c r="C358" i="5"/>
  <c r="G358" i="5"/>
  <c r="K358" i="5"/>
  <c r="O358" i="5"/>
  <c r="S358" i="5"/>
  <c r="F359" i="5"/>
  <c r="J359" i="5"/>
  <c r="N359" i="5"/>
  <c r="R359" i="5"/>
  <c r="D361" i="5"/>
  <c r="H361" i="5"/>
  <c r="L361" i="5"/>
  <c r="P361" i="5"/>
  <c r="T361" i="5"/>
  <c r="C362" i="5"/>
  <c r="G362" i="5"/>
  <c r="K362" i="5"/>
  <c r="O362" i="5"/>
  <c r="S362" i="5"/>
  <c r="F363" i="5"/>
  <c r="J363" i="5"/>
  <c r="N363" i="5"/>
  <c r="R363" i="5"/>
  <c r="D365" i="5"/>
  <c r="H365" i="5"/>
  <c r="L365" i="5"/>
  <c r="P365" i="5"/>
  <c r="T365" i="5"/>
  <c r="C366" i="5"/>
  <c r="G366" i="5"/>
  <c r="K366" i="5"/>
  <c r="O366" i="5"/>
  <c r="S366" i="5"/>
  <c r="F367" i="5"/>
  <c r="J367" i="5"/>
  <c r="N367" i="5"/>
  <c r="R367" i="5"/>
  <c r="D369" i="5"/>
  <c r="H369" i="5"/>
  <c r="L369" i="5"/>
  <c r="P369" i="5"/>
  <c r="T369" i="5"/>
  <c r="C370" i="5"/>
  <c r="G370" i="5"/>
  <c r="K370" i="5"/>
  <c r="O370" i="5"/>
  <c r="S370" i="5"/>
  <c r="F371" i="5"/>
  <c r="J371" i="5"/>
  <c r="N371" i="5"/>
  <c r="R371" i="5"/>
  <c r="D373" i="5"/>
  <c r="H373" i="5"/>
  <c r="L373" i="5"/>
  <c r="P373" i="5"/>
  <c r="T373" i="5"/>
  <c r="C374" i="5"/>
  <c r="G374" i="5"/>
  <c r="K374" i="5"/>
  <c r="O374" i="5"/>
  <c r="S374" i="5"/>
  <c r="F375" i="5"/>
  <c r="J375" i="5"/>
  <c r="N375" i="5"/>
  <c r="R375" i="5"/>
  <c r="D377" i="5"/>
  <c r="H377" i="5"/>
  <c r="L377" i="5"/>
  <c r="P377" i="5"/>
  <c r="T377" i="5"/>
  <c r="C378" i="5"/>
  <c r="G378" i="5"/>
  <c r="K378" i="5"/>
  <c r="O378" i="5"/>
  <c r="S378" i="5"/>
  <c r="F379" i="5"/>
  <c r="J379" i="5"/>
  <c r="N379" i="5"/>
  <c r="R379" i="5"/>
  <c r="D381" i="5"/>
  <c r="H381" i="5"/>
  <c r="L381" i="5"/>
  <c r="P381" i="5"/>
  <c r="T381" i="5"/>
  <c r="C382" i="5"/>
  <c r="G382" i="5"/>
  <c r="K382" i="5"/>
  <c r="O382" i="5"/>
  <c r="S382" i="5"/>
  <c r="F383" i="5"/>
  <c r="J383" i="5"/>
  <c r="N383" i="5"/>
  <c r="R383" i="5"/>
  <c r="D385" i="5"/>
  <c r="H385" i="5"/>
  <c r="L385" i="5"/>
  <c r="P385" i="5"/>
  <c r="T385" i="5"/>
  <c r="C386" i="5"/>
  <c r="G386" i="5"/>
  <c r="K386" i="5"/>
  <c r="O386" i="5"/>
  <c r="S386" i="5"/>
  <c r="F387" i="5"/>
  <c r="J387" i="5"/>
  <c r="N387" i="5"/>
  <c r="R387" i="5"/>
  <c r="D389" i="5"/>
  <c r="H389" i="5"/>
  <c r="L389" i="5"/>
  <c r="P389" i="5"/>
  <c r="T389" i="5"/>
  <c r="C390" i="5"/>
  <c r="G390" i="5"/>
  <c r="K390" i="5"/>
  <c r="O390" i="5"/>
  <c r="S390" i="5"/>
  <c r="F391" i="5"/>
  <c r="J391" i="5"/>
  <c r="N391" i="5"/>
  <c r="R391" i="5"/>
  <c r="D393" i="5"/>
  <c r="H393" i="5"/>
  <c r="L393" i="5"/>
  <c r="P393" i="5"/>
  <c r="T393" i="5"/>
  <c r="C394" i="5"/>
  <c r="G394" i="5"/>
  <c r="K394" i="5"/>
  <c r="O394" i="5"/>
  <c r="S394" i="5"/>
  <c r="F395" i="5"/>
  <c r="J395" i="5"/>
  <c r="N395" i="5"/>
  <c r="R395" i="5"/>
  <c r="D397" i="5"/>
  <c r="H397" i="5"/>
  <c r="L397" i="5"/>
  <c r="P397" i="5"/>
  <c r="T397" i="5"/>
  <c r="C398" i="5"/>
  <c r="G398" i="5"/>
  <c r="K398" i="5"/>
  <c r="O398" i="5"/>
  <c r="S398" i="5"/>
  <c r="F399" i="5"/>
  <c r="J399" i="5"/>
  <c r="N399" i="5"/>
  <c r="R399" i="5"/>
  <c r="D401" i="5"/>
  <c r="H401" i="5"/>
  <c r="L401" i="5"/>
  <c r="P401" i="5"/>
  <c r="T401" i="5"/>
  <c r="C402" i="5"/>
  <c r="G402" i="5"/>
  <c r="K402" i="5"/>
  <c r="O402" i="5"/>
  <c r="S402" i="5"/>
  <c r="F403" i="5"/>
  <c r="J403" i="5"/>
  <c r="N403" i="5"/>
  <c r="R403" i="5"/>
  <c r="D405" i="5"/>
  <c r="H405" i="5"/>
  <c r="L405" i="5"/>
  <c r="P405" i="5"/>
  <c r="T405" i="5"/>
  <c r="C406" i="5"/>
  <c r="G406" i="5"/>
  <c r="K406" i="5"/>
  <c r="O406" i="5"/>
  <c r="S406" i="5"/>
  <c r="F407" i="5"/>
  <c r="J407" i="5"/>
  <c r="N407" i="5"/>
  <c r="R407" i="5"/>
  <c r="D409" i="5"/>
  <c r="H409" i="5"/>
  <c r="L409" i="5"/>
  <c r="P409" i="5"/>
  <c r="T409" i="5"/>
  <c r="C410" i="5"/>
  <c r="G410" i="5"/>
  <c r="K410" i="5"/>
  <c r="O410" i="5"/>
  <c r="S410" i="5"/>
  <c r="F411" i="5"/>
  <c r="J411" i="5"/>
  <c r="N411" i="5"/>
  <c r="R411" i="5"/>
  <c r="D413" i="5"/>
  <c r="H413" i="5"/>
  <c r="L413" i="5"/>
  <c r="P413" i="5"/>
  <c r="T413" i="5"/>
  <c r="C414" i="5"/>
  <c r="G414" i="5"/>
  <c r="K414" i="5"/>
  <c r="O414" i="5"/>
  <c r="S414" i="5"/>
  <c r="F415" i="5"/>
  <c r="J415" i="5"/>
  <c r="N415" i="5"/>
  <c r="R415" i="5"/>
  <c r="D417" i="5"/>
  <c r="H417" i="5"/>
  <c r="L417" i="5"/>
  <c r="P417" i="5"/>
  <c r="T417" i="5"/>
  <c r="C418" i="5"/>
  <c r="G418" i="5"/>
  <c r="K418" i="5"/>
  <c r="O418" i="5"/>
  <c r="S418" i="5"/>
  <c r="F419" i="5"/>
  <c r="J419" i="5"/>
  <c r="N419" i="5"/>
  <c r="R419" i="5"/>
  <c r="D421" i="5"/>
  <c r="H421" i="5"/>
  <c r="L421" i="5"/>
  <c r="P421" i="5"/>
  <c r="T421" i="5"/>
  <c r="C422" i="5"/>
  <c r="G422" i="5"/>
  <c r="K422" i="5"/>
  <c r="O422" i="5"/>
  <c r="S422" i="5"/>
  <c r="F423" i="5"/>
  <c r="J423" i="5"/>
  <c r="N423" i="5"/>
  <c r="R423" i="5"/>
  <c r="D425" i="5"/>
  <c r="H425" i="5"/>
  <c r="L425" i="5"/>
  <c r="P425" i="5"/>
  <c r="T425" i="5"/>
  <c r="C426" i="5"/>
  <c r="G426" i="5"/>
  <c r="K426" i="5"/>
  <c r="O426" i="5"/>
  <c r="S426" i="5"/>
  <c r="F427" i="5"/>
  <c r="J427" i="5"/>
  <c r="N427" i="5"/>
  <c r="R427" i="5"/>
  <c r="D429" i="5"/>
  <c r="H429" i="5"/>
  <c r="L429" i="5"/>
  <c r="P429" i="5"/>
  <c r="T429" i="5"/>
  <c r="C430" i="5"/>
  <c r="G430" i="5"/>
  <c r="K430" i="5"/>
  <c r="O430" i="5"/>
  <c r="S430" i="5"/>
  <c r="F431" i="5"/>
  <c r="J431" i="5"/>
  <c r="N431" i="5"/>
  <c r="R431" i="5"/>
  <c r="D433" i="5"/>
  <c r="H433" i="5"/>
  <c r="L433" i="5"/>
  <c r="P433" i="5"/>
  <c r="T433" i="5"/>
  <c r="C434" i="5"/>
  <c r="G434" i="5"/>
  <c r="K434" i="5"/>
  <c r="O434" i="5"/>
  <c r="S434" i="5"/>
  <c r="F435" i="5"/>
  <c r="J435" i="5"/>
  <c r="N435" i="5"/>
  <c r="R435" i="5"/>
  <c r="D437" i="5"/>
  <c r="H437" i="5"/>
  <c r="L437" i="5"/>
  <c r="P437" i="5"/>
  <c r="T437" i="5"/>
  <c r="C438" i="5"/>
  <c r="G438" i="5"/>
  <c r="K438" i="5"/>
  <c r="O438" i="5"/>
  <c r="S438" i="5"/>
  <c r="F439" i="5"/>
  <c r="J439" i="5"/>
  <c r="N439" i="5"/>
  <c r="R439" i="5"/>
  <c r="D441" i="5"/>
  <c r="H441" i="5"/>
  <c r="L441" i="5"/>
  <c r="P441" i="5"/>
  <c r="T441" i="5"/>
  <c r="C442" i="5"/>
  <c r="G442" i="5"/>
  <c r="K442" i="5"/>
  <c r="O442" i="5"/>
  <c r="S442" i="5"/>
  <c r="F443" i="5"/>
  <c r="J443" i="5"/>
  <c r="N443" i="5"/>
  <c r="R443" i="5"/>
  <c r="D445" i="5"/>
  <c r="H445" i="5"/>
  <c r="L445" i="5"/>
  <c r="P445" i="5"/>
  <c r="T445" i="5"/>
  <c r="C446" i="5"/>
  <c r="G446" i="5"/>
  <c r="K446" i="5"/>
  <c r="O446" i="5"/>
  <c r="S446" i="5"/>
  <c r="F447" i="5"/>
  <c r="J447" i="5"/>
  <c r="N447" i="5"/>
  <c r="R447" i="5"/>
  <c r="D449" i="5"/>
  <c r="H449" i="5"/>
  <c r="L449" i="5"/>
  <c r="P449" i="5"/>
  <c r="T449" i="5"/>
  <c r="C450" i="5"/>
  <c r="G450" i="5"/>
  <c r="K450" i="5"/>
  <c r="O450" i="5"/>
  <c r="S450" i="5"/>
  <c r="F451" i="5"/>
  <c r="J451" i="5"/>
  <c r="N451" i="5"/>
  <c r="R451" i="5"/>
  <c r="D453" i="5"/>
  <c r="H453" i="5"/>
  <c r="L453" i="5"/>
  <c r="P453" i="5"/>
  <c r="T453" i="5"/>
  <c r="C454" i="5"/>
  <c r="G454" i="5"/>
  <c r="K454" i="5"/>
  <c r="O454" i="5"/>
  <c r="S454" i="5"/>
  <c r="F455" i="5"/>
  <c r="J455" i="5"/>
  <c r="N455" i="5"/>
  <c r="R455" i="5"/>
  <c r="D457" i="5"/>
  <c r="H457" i="5"/>
  <c r="L457" i="5"/>
  <c r="P457" i="5"/>
  <c r="T457" i="5"/>
  <c r="C458" i="5"/>
  <c r="G458" i="5"/>
  <c r="K458" i="5"/>
  <c r="O458" i="5"/>
  <c r="S458" i="5"/>
  <c r="F459" i="5"/>
  <c r="J459" i="5"/>
  <c r="N459" i="5"/>
  <c r="R459" i="5"/>
  <c r="D461" i="5"/>
  <c r="H461" i="5"/>
  <c r="L461" i="5"/>
  <c r="P461" i="5"/>
  <c r="T461" i="5"/>
  <c r="C462" i="5"/>
  <c r="G462" i="5"/>
  <c r="K462" i="5"/>
  <c r="O462" i="5"/>
  <c r="S462" i="5"/>
  <c r="F463" i="5"/>
  <c r="J463" i="5"/>
  <c r="N463" i="5"/>
  <c r="R463" i="5"/>
  <c r="D465" i="5"/>
  <c r="H465" i="5"/>
  <c r="L465" i="5"/>
  <c r="P465" i="5"/>
  <c r="T465" i="5"/>
  <c r="C466" i="5"/>
  <c r="G466" i="5"/>
  <c r="K466" i="5"/>
  <c r="O466" i="5"/>
  <c r="S466" i="5"/>
  <c r="F467" i="5"/>
  <c r="J467" i="5"/>
  <c r="N467" i="5"/>
  <c r="R467" i="5"/>
  <c r="D469" i="5"/>
  <c r="H469" i="5"/>
  <c r="L469" i="5"/>
  <c r="P469" i="5"/>
  <c r="T469" i="5"/>
  <c r="C470" i="5"/>
  <c r="G470" i="5"/>
  <c r="K470" i="5"/>
  <c r="O470" i="5"/>
  <c r="S470" i="5"/>
  <c r="F471" i="5"/>
  <c r="J471" i="5"/>
  <c r="N471" i="5"/>
  <c r="R471" i="5"/>
  <c r="D473" i="5"/>
  <c r="H473" i="5"/>
  <c r="L473" i="5"/>
  <c r="P473" i="5"/>
  <c r="T473" i="5"/>
  <c r="C474" i="5"/>
  <c r="G474" i="5"/>
  <c r="K474" i="5"/>
  <c r="O474" i="5"/>
  <c r="S474" i="5"/>
  <c r="F475" i="5"/>
  <c r="J475" i="5"/>
  <c r="N475" i="5"/>
  <c r="R475" i="5"/>
  <c r="D477" i="5"/>
  <c r="H477" i="5"/>
  <c r="L477" i="5"/>
  <c r="P477" i="5"/>
  <c r="T477" i="5"/>
  <c r="C478" i="5"/>
  <c r="G478" i="5"/>
  <c r="K478" i="5"/>
  <c r="O478" i="5"/>
  <c r="S478" i="5"/>
  <c r="F479" i="5"/>
  <c r="J479" i="5"/>
  <c r="N479" i="5"/>
  <c r="R479" i="5"/>
  <c r="D481" i="5"/>
  <c r="H481" i="5"/>
  <c r="L481" i="5"/>
  <c r="P481" i="5"/>
  <c r="T481" i="5"/>
  <c r="C482" i="5"/>
  <c r="G482" i="5"/>
  <c r="K482" i="5"/>
  <c r="O482" i="5"/>
  <c r="S482" i="5"/>
  <c r="F483" i="5"/>
  <c r="J483" i="5"/>
  <c r="N483" i="5"/>
  <c r="R483" i="5"/>
  <c r="D485" i="5"/>
  <c r="H485" i="5"/>
  <c r="L485" i="5"/>
  <c r="P485" i="5"/>
  <c r="T485" i="5"/>
  <c r="C486" i="5"/>
  <c r="G486" i="5"/>
  <c r="K486" i="5"/>
  <c r="O486" i="5"/>
  <c r="S486" i="5"/>
  <c r="F487" i="5"/>
  <c r="J487" i="5"/>
  <c r="N487" i="5"/>
  <c r="R487" i="5"/>
  <c r="D489" i="5"/>
  <c r="H489" i="5"/>
  <c r="L489" i="5"/>
  <c r="P489" i="5"/>
  <c r="T489" i="5"/>
  <c r="C490" i="5"/>
  <c r="G490" i="5"/>
  <c r="K490" i="5"/>
  <c r="O490" i="5"/>
  <c r="S490" i="5"/>
  <c r="F491" i="5"/>
  <c r="J491" i="5"/>
  <c r="N491" i="5"/>
  <c r="R491" i="5"/>
  <c r="D493" i="5"/>
  <c r="H493" i="5"/>
  <c r="L493" i="5"/>
  <c r="P493" i="5"/>
  <c r="T493" i="5"/>
  <c r="C494" i="5"/>
  <c r="G494" i="5"/>
  <c r="K494" i="5"/>
  <c r="O494" i="5"/>
  <c r="S494" i="5"/>
  <c r="F495" i="5"/>
  <c r="J495" i="5"/>
  <c r="N495" i="5"/>
  <c r="R495" i="5"/>
  <c r="D497" i="5"/>
  <c r="H497" i="5"/>
  <c r="L497" i="5"/>
  <c r="P497" i="5"/>
  <c r="T497" i="5"/>
  <c r="C498" i="5"/>
  <c r="G498" i="5"/>
  <c r="K498" i="5"/>
  <c r="O498" i="5"/>
  <c r="S498" i="5"/>
  <c r="F499" i="5"/>
  <c r="J499" i="5"/>
  <c r="N499" i="5"/>
  <c r="R499" i="5"/>
  <c r="D501" i="5"/>
  <c r="H501" i="5"/>
  <c r="L501" i="5"/>
  <c r="P501" i="5"/>
  <c r="T501" i="5"/>
  <c r="C502" i="5"/>
  <c r="G502" i="5"/>
  <c r="K502" i="5"/>
  <c r="O502" i="5"/>
  <c r="S502" i="5"/>
  <c r="F503" i="5"/>
  <c r="J503" i="5"/>
  <c r="N503" i="5"/>
  <c r="R503" i="5"/>
  <c r="D505" i="5"/>
  <c r="H505" i="5"/>
  <c r="L505" i="5"/>
  <c r="P505" i="5"/>
  <c r="T505" i="5"/>
  <c r="C506" i="5"/>
  <c r="G506" i="5"/>
  <c r="K506" i="5"/>
  <c r="O506" i="5"/>
  <c r="S506" i="5"/>
  <c r="F507" i="5"/>
  <c r="J507" i="5"/>
  <c r="N507" i="5"/>
  <c r="R507" i="5"/>
  <c r="D509" i="5"/>
  <c r="H509" i="5"/>
  <c r="L509" i="5"/>
  <c r="P509" i="5"/>
  <c r="T509" i="5"/>
  <c r="C510" i="5"/>
  <c r="G510" i="5"/>
  <c r="K510" i="5"/>
  <c r="O510" i="5"/>
  <c r="S510" i="5"/>
  <c r="F511" i="5"/>
  <c r="J511" i="5"/>
  <c r="N511" i="5"/>
  <c r="R511" i="5"/>
  <c r="D513" i="5"/>
  <c r="H513" i="5"/>
  <c r="L513" i="5"/>
  <c r="P513" i="5"/>
  <c r="T513" i="5"/>
  <c r="C514" i="5"/>
  <c r="G514" i="5"/>
  <c r="K514" i="5"/>
  <c r="O514" i="5"/>
  <c r="S514" i="5"/>
  <c r="F515" i="5"/>
  <c r="J515" i="5"/>
  <c r="N515" i="5"/>
  <c r="R515" i="5"/>
  <c r="D517" i="5"/>
  <c r="H517" i="5"/>
  <c r="L517" i="5"/>
  <c r="P517" i="5"/>
  <c r="T517" i="5"/>
  <c r="C518" i="5"/>
  <c r="G518" i="5"/>
  <c r="K518" i="5"/>
  <c r="O518" i="5"/>
  <c r="S518" i="5"/>
  <c r="F519" i="5"/>
  <c r="J519" i="5"/>
  <c r="N519" i="5"/>
  <c r="R519" i="5"/>
  <c r="D521" i="5"/>
  <c r="H521" i="5"/>
  <c r="L521" i="5"/>
  <c r="P521" i="5"/>
  <c r="T521" i="5"/>
  <c r="C522" i="5"/>
  <c r="G522" i="5"/>
  <c r="K522" i="5"/>
  <c r="O522" i="5"/>
  <c r="S522" i="5"/>
  <c r="F523" i="5"/>
  <c r="J523" i="5"/>
  <c r="N523" i="5"/>
  <c r="R523" i="5"/>
  <c r="D525" i="5"/>
  <c r="H525" i="5"/>
  <c r="L525" i="5"/>
  <c r="P525" i="5"/>
  <c r="T525" i="5"/>
  <c r="C526" i="5"/>
  <c r="G526" i="5"/>
  <c r="K526" i="5"/>
  <c r="O526" i="5"/>
  <c r="S526" i="5"/>
  <c r="F527" i="5"/>
  <c r="J527" i="5"/>
  <c r="N527" i="5"/>
  <c r="R527" i="5"/>
  <c r="D529" i="5"/>
  <c r="H529" i="5"/>
  <c r="L529" i="5"/>
  <c r="P529" i="5"/>
  <c r="T529" i="5"/>
  <c r="C530" i="5"/>
  <c r="G530" i="5"/>
  <c r="K530" i="5"/>
  <c r="O530" i="5"/>
  <c r="S530" i="5"/>
  <c r="F531" i="5"/>
  <c r="J531" i="5"/>
  <c r="N531" i="5"/>
  <c r="R531" i="5"/>
  <c r="D533" i="5"/>
  <c r="H533" i="5"/>
  <c r="L533" i="5"/>
  <c r="P533" i="5"/>
  <c r="T533" i="5"/>
  <c r="C534" i="5"/>
  <c r="G534" i="5"/>
  <c r="K534" i="5"/>
  <c r="O534" i="5"/>
  <c r="S534" i="5"/>
  <c r="F535" i="5"/>
  <c r="J535" i="5"/>
  <c r="N535" i="5"/>
  <c r="R535" i="5"/>
  <c r="D537" i="5"/>
  <c r="H537" i="5"/>
  <c r="L537" i="5"/>
  <c r="P537" i="5"/>
  <c r="T537" i="5"/>
  <c r="C538" i="5"/>
  <c r="G538" i="5"/>
  <c r="K538" i="5"/>
  <c r="O538" i="5"/>
  <c r="S538" i="5"/>
  <c r="F539" i="5"/>
  <c r="J539" i="5"/>
  <c r="N539" i="5"/>
  <c r="R539" i="5"/>
  <c r="D541" i="5"/>
  <c r="H541" i="5"/>
  <c r="L541" i="5"/>
  <c r="P541" i="5"/>
  <c r="T541" i="5"/>
  <c r="C542" i="5"/>
  <c r="G542" i="5"/>
  <c r="K542" i="5"/>
  <c r="O542" i="5"/>
  <c r="S542" i="5"/>
  <c r="F543" i="5"/>
  <c r="J543" i="5"/>
  <c r="N543" i="5"/>
  <c r="R543" i="5"/>
  <c r="D545" i="5"/>
  <c r="H545" i="5"/>
  <c r="L545" i="5"/>
  <c r="P545" i="5"/>
  <c r="T545" i="5"/>
  <c r="C546" i="5"/>
  <c r="G546" i="5"/>
  <c r="K546" i="5"/>
  <c r="O546" i="5"/>
  <c r="S546" i="5"/>
  <c r="F547" i="5"/>
  <c r="J547" i="5"/>
  <c r="N547" i="5"/>
  <c r="R547" i="5"/>
  <c r="D549" i="5"/>
  <c r="H549" i="5"/>
  <c r="L549" i="5"/>
  <c r="P549" i="5"/>
  <c r="T549" i="5"/>
  <c r="C550" i="5"/>
  <c r="G550" i="5"/>
  <c r="K550" i="5"/>
  <c r="O550" i="5"/>
  <c r="S550" i="5"/>
  <c r="F551" i="5"/>
  <c r="J551" i="5"/>
  <c r="N551" i="5"/>
  <c r="R551" i="5"/>
  <c r="D553" i="5"/>
  <c r="H553" i="5"/>
  <c r="L553" i="5"/>
  <c r="P553" i="5"/>
  <c r="T553" i="5"/>
  <c r="C554" i="5"/>
  <c r="G554" i="5"/>
  <c r="K554" i="5"/>
  <c r="O554" i="5"/>
  <c r="S554" i="5"/>
  <c r="F555" i="5"/>
  <c r="J555" i="5"/>
  <c r="N555" i="5"/>
  <c r="R555" i="5"/>
  <c r="D557" i="5"/>
  <c r="H557" i="5"/>
  <c r="L557" i="5"/>
  <c r="P557" i="5"/>
  <c r="T557" i="5"/>
  <c r="C558" i="5"/>
  <c r="G558" i="5"/>
  <c r="K558" i="5"/>
  <c r="O558" i="5"/>
  <c r="S558" i="5"/>
  <c r="F559" i="5"/>
  <c r="J559" i="5"/>
  <c r="N559" i="5"/>
  <c r="R559" i="5"/>
  <c r="D561" i="5"/>
  <c r="H561" i="5"/>
  <c r="L561" i="5"/>
  <c r="P561" i="5"/>
  <c r="T561" i="5"/>
  <c r="C562" i="5"/>
  <c r="G562" i="5"/>
  <c r="K562" i="5"/>
  <c r="O562" i="5"/>
  <c r="S562" i="5"/>
  <c r="F563" i="5"/>
  <c r="J563" i="5"/>
  <c r="N563" i="5"/>
  <c r="R563" i="5"/>
  <c r="D565" i="5"/>
  <c r="J565" i="5"/>
  <c r="O565" i="5"/>
  <c r="T565" i="5"/>
  <c r="E566" i="5"/>
  <c r="J566" i="5"/>
  <c r="O566" i="5"/>
  <c r="U566" i="5"/>
  <c r="E567" i="5"/>
  <c r="J567" i="5"/>
  <c r="P567" i="5"/>
  <c r="U567" i="5"/>
  <c r="C569" i="5"/>
  <c r="H569" i="5"/>
  <c r="N569" i="5"/>
  <c r="S569" i="5"/>
  <c r="C570" i="5"/>
  <c r="I570" i="5"/>
  <c r="N570" i="5"/>
  <c r="S570" i="5"/>
  <c r="D571" i="5"/>
  <c r="I571" i="5"/>
  <c r="N571" i="5"/>
  <c r="T571" i="5"/>
  <c r="U573" i="5"/>
  <c r="Q573" i="5"/>
  <c r="M573" i="5"/>
  <c r="I573" i="5"/>
  <c r="E573" i="5"/>
  <c r="G573" i="5"/>
  <c r="L573" i="5"/>
  <c r="R573" i="5"/>
  <c r="T574" i="5"/>
  <c r="P574" i="5"/>
  <c r="L574" i="5"/>
  <c r="H574" i="5"/>
  <c r="D574" i="5"/>
  <c r="G574" i="5"/>
  <c r="M574" i="5"/>
  <c r="R574" i="5"/>
  <c r="S575" i="5"/>
  <c r="O575" i="5"/>
  <c r="K575" i="5"/>
  <c r="G575" i="5"/>
  <c r="C575" i="5"/>
  <c r="H575" i="5"/>
  <c r="M575" i="5"/>
  <c r="R575" i="5"/>
  <c r="D581" i="5"/>
  <c r="J581" i="5"/>
  <c r="O581" i="5"/>
  <c r="T581" i="5"/>
  <c r="E582" i="5"/>
  <c r="J582" i="5"/>
  <c r="O582" i="5"/>
  <c r="U582" i="5"/>
  <c r="E583" i="5"/>
  <c r="J583" i="5"/>
  <c r="P583" i="5"/>
  <c r="U583" i="5"/>
  <c r="C585" i="5"/>
  <c r="H585" i="5"/>
  <c r="N585" i="5"/>
  <c r="S585" i="5"/>
  <c r="C586" i="5"/>
  <c r="I586" i="5"/>
  <c r="N586" i="5"/>
  <c r="S586" i="5"/>
  <c r="D587" i="5"/>
  <c r="J587" i="5"/>
  <c r="R587" i="5"/>
  <c r="U590" i="5"/>
  <c r="Q590" i="5"/>
  <c r="M590" i="5"/>
  <c r="I590" i="5"/>
  <c r="E590" i="5"/>
  <c r="T590" i="5"/>
  <c r="P590" i="5"/>
  <c r="L590" i="5"/>
  <c r="H590" i="5"/>
  <c r="D590" i="5"/>
  <c r="J590" i="5"/>
  <c r="R590" i="5"/>
  <c r="E591" i="5"/>
  <c r="M591" i="5"/>
  <c r="U591" i="5"/>
  <c r="C594" i="5"/>
  <c r="K594" i="5"/>
  <c r="S594" i="5"/>
  <c r="F595" i="5"/>
  <c r="N595" i="5"/>
  <c r="F598" i="5"/>
  <c r="N598" i="5"/>
  <c r="T603" i="5"/>
  <c r="P603" i="5"/>
  <c r="L603" i="5"/>
  <c r="H603" i="5"/>
  <c r="D603" i="5"/>
  <c r="S603" i="5"/>
  <c r="O603" i="5"/>
  <c r="K603" i="5"/>
  <c r="G603" i="5"/>
  <c r="C603" i="5"/>
  <c r="J603" i="5"/>
  <c r="R603" i="5"/>
  <c r="U606" i="5"/>
  <c r="Q606" i="5"/>
  <c r="M606" i="5"/>
  <c r="I606" i="5"/>
  <c r="E606" i="5"/>
  <c r="T606" i="5"/>
  <c r="P606" i="5"/>
  <c r="L606" i="5"/>
  <c r="H606" i="5"/>
  <c r="D606" i="5"/>
  <c r="J606" i="5"/>
  <c r="R606" i="5"/>
  <c r="E607" i="5"/>
  <c r="M607" i="5"/>
  <c r="U607" i="5"/>
  <c r="C610" i="5"/>
  <c r="K610" i="5"/>
  <c r="S610" i="5"/>
  <c r="F611" i="5"/>
  <c r="N611" i="5"/>
  <c r="F614" i="5"/>
  <c r="N614" i="5"/>
  <c r="T619" i="5"/>
  <c r="P619" i="5"/>
  <c r="L619" i="5"/>
  <c r="H619" i="5"/>
  <c r="D619" i="5"/>
  <c r="S619" i="5"/>
  <c r="O619" i="5"/>
  <c r="K619" i="5"/>
  <c r="G619" i="5"/>
  <c r="C619" i="5"/>
  <c r="J619" i="5"/>
  <c r="R619" i="5"/>
  <c r="S622" i="5"/>
  <c r="O622" i="5"/>
  <c r="K622" i="5"/>
  <c r="G622" i="5"/>
  <c r="C622" i="5"/>
  <c r="U622" i="5"/>
  <c r="Q622" i="5"/>
  <c r="M622" i="5"/>
  <c r="I622" i="5"/>
  <c r="E622" i="5"/>
  <c r="T622" i="5"/>
  <c r="P622" i="5"/>
  <c r="L622" i="5"/>
  <c r="H622" i="5"/>
  <c r="D622" i="5"/>
  <c r="R622" i="5"/>
  <c r="J626" i="5"/>
  <c r="S630" i="5"/>
  <c r="O630" i="5"/>
  <c r="K630" i="5"/>
  <c r="G630" i="5"/>
  <c r="C630" i="5"/>
  <c r="U630" i="5"/>
  <c r="Q630" i="5"/>
  <c r="M630" i="5"/>
  <c r="I630" i="5"/>
  <c r="E630" i="5"/>
  <c r="T630" i="5"/>
  <c r="P630" i="5"/>
  <c r="L630" i="5"/>
  <c r="H630" i="5"/>
  <c r="D630" i="5"/>
  <c r="R630" i="5"/>
  <c r="J634" i="5"/>
  <c r="F160" i="5"/>
  <c r="J160" i="5"/>
  <c r="N160" i="5"/>
  <c r="F164" i="5"/>
  <c r="J164" i="5"/>
  <c r="N164" i="5"/>
  <c r="F168" i="5"/>
  <c r="J168" i="5"/>
  <c r="N168" i="5"/>
  <c r="F172" i="5"/>
  <c r="J172" i="5"/>
  <c r="N172" i="5"/>
  <c r="F176" i="5"/>
  <c r="J176" i="5"/>
  <c r="N176" i="5"/>
  <c r="F180" i="5"/>
  <c r="J180" i="5"/>
  <c r="N180" i="5"/>
  <c r="F184" i="5"/>
  <c r="J184" i="5"/>
  <c r="N184" i="5"/>
  <c r="F188" i="5"/>
  <c r="J188" i="5"/>
  <c r="N188" i="5"/>
  <c r="F192" i="5"/>
  <c r="J192" i="5"/>
  <c r="N192" i="5"/>
  <c r="F196" i="5"/>
  <c r="J196" i="5"/>
  <c r="N196" i="5"/>
  <c r="F200" i="5"/>
  <c r="J200" i="5"/>
  <c r="N200" i="5"/>
  <c r="C203" i="5"/>
  <c r="G203" i="5"/>
  <c r="K203" i="5"/>
  <c r="O203" i="5"/>
  <c r="F204" i="5"/>
  <c r="J204" i="5"/>
  <c r="N204" i="5"/>
  <c r="C207" i="5"/>
  <c r="G207" i="5"/>
  <c r="K207" i="5"/>
  <c r="O207" i="5"/>
  <c r="F208" i="5"/>
  <c r="J208" i="5"/>
  <c r="N208" i="5"/>
  <c r="C211" i="5"/>
  <c r="G211" i="5"/>
  <c r="K211" i="5"/>
  <c r="O211" i="5"/>
  <c r="F212" i="5"/>
  <c r="J212" i="5"/>
  <c r="N212" i="5"/>
  <c r="C215" i="5"/>
  <c r="G215" i="5"/>
  <c r="K215" i="5"/>
  <c r="O215" i="5"/>
  <c r="F216" i="5"/>
  <c r="J216" i="5"/>
  <c r="N216" i="5"/>
  <c r="C219" i="5"/>
  <c r="G219" i="5"/>
  <c r="K219" i="5"/>
  <c r="O219" i="5"/>
  <c r="F220" i="5"/>
  <c r="J220" i="5"/>
  <c r="N220" i="5"/>
  <c r="C223" i="5"/>
  <c r="G223" i="5"/>
  <c r="K223" i="5"/>
  <c r="O223" i="5"/>
  <c r="F224" i="5"/>
  <c r="J224" i="5"/>
  <c r="N224" i="5"/>
  <c r="C227" i="5"/>
  <c r="G227" i="5"/>
  <c r="K227" i="5"/>
  <c r="O227" i="5"/>
  <c r="F228" i="5"/>
  <c r="J228" i="5"/>
  <c r="N228" i="5"/>
  <c r="C231" i="5"/>
  <c r="G231" i="5"/>
  <c r="K231" i="5"/>
  <c r="O231" i="5"/>
  <c r="F232" i="5"/>
  <c r="J232" i="5"/>
  <c r="N232" i="5"/>
  <c r="C235" i="5"/>
  <c r="G235" i="5"/>
  <c r="K235" i="5"/>
  <c r="O235" i="5"/>
  <c r="F236" i="5"/>
  <c r="J236" i="5"/>
  <c r="N236" i="5"/>
  <c r="C239" i="5"/>
  <c r="G239" i="5"/>
  <c r="K239" i="5"/>
  <c r="O239" i="5"/>
  <c r="F240" i="5"/>
  <c r="J240" i="5"/>
  <c r="N240" i="5"/>
  <c r="C243" i="5"/>
  <c r="G243" i="5"/>
  <c r="K243" i="5"/>
  <c r="O243" i="5"/>
  <c r="F244" i="5"/>
  <c r="J244" i="5"/>
  <c r="N244" i="5"/>
  <c r="C247" i="5"/>
  <c r="G247" i="5"/>
  <c r="K247" i="5"/>
  <c r="O247" i="5"/>
  <c r="F248" i="5"/>
  <c r="J248" i="5"/>
  <c r="N248" i="5"/>
  <c r="C251" i="5"/>
  <c r="G251" i="5"/>
  <c r="K251" i="5"/>
  <c r="O251" i="5"/>
  <c r="F252" i="5"/>
  <c r="J252" i="5"/>
  <c r="N252" i="5"/>
  <c r="C255" i="5"/>
  <c r="G255" i="5"/>
  <c r="K255" i="5"/>
  <c r="O255" i="5"/>
  <c r="F256" i="5"/>
  <c r="J256" i="5"/>
  <c r="N256" i="5"/>
  <c r="C259" i="5"/>
  <c r="G259" i="5"/>
  <c r="K259" i="5"/>
  <c r="O259" i="5"/>
  <c r="F260" i="5"/>
  <c r="J260" i="5"/>
  <c r="N260" i="5"/>
  <c r="C263" i="5"/>
  <c r="G263" i="5"/>
  <c r="K263" i="5"/>
  <c r="O263" i="5"/>
  <c r="F264" i="5"/>
  <c r="J264" i="5"/>
  <c r="N264" i="5"/>
  <c r="C267" i="5"/>
  <c r="G267" i="5"/>
  <c r="K267" i="5"/>
  <c r="O267" i="5"/>
  <c r="F268" i="5"/>
  <c r="J268" i="5"/>
  <c r="N268" i="5"/>
  <c r="C271" i="5"/>
  <c r="G271" i="5"/>
  <c r="K271" i="5"/>
  <c r="O271" i="5"/>
  <c r="F272" i="5"/>
  <c r="J272" i="5"/>
  <c r="N272" i="5"/>
  <c r="C275" i="5"/>
  <c r="G275" i="5"/>
  <c r="K275" i="5"/>
  <c r="O275" i="5"/>
  <c r="F276" i="5"/>
  <c r="J276" i="5"/>
  <c r="N276" i="5"/>
  <c r="C279" i="5"/>
  <c r="G279" i="5"/>
  <c r="K279" i="5"/>
  <c r="O279" i="5"/>
  <c r="F280" i="5"/>
  <c r="J280" i="5"/>
  <c r="N280" i="5"/>
  <c r="C283" i="5"/>
  <c r="G283" i="5"/>
  <c r="K283" i="5"/>
  <c r="O283" i="5"/>
  <c r="F284" i="5"/>
  <c r="J284" i="5"/>
  <c r="N284" i="5"/>
  <c r="C287" i="5"/>
  <c r="G287" i="5"/>
  <c r="K287" i="5"/>
  <c r="O287" i="5"/>
  <c r="F288" i="5"/>
  <c r="J288" i="5"/>
  <c r="N288" i="5"/>
  <c r="C291" i="5"/>
  <c r="G291" i="5"/>
  <c r="K291" i="5"/>
  <c r="O291" i="5"/>
  <c r="F292" i="5"/>
  <c r="J292" i="5"/>
  <c r="N292" i="5"/>
  <c r="D294" i="5"/>
  <c r="H294" i="5"/>
  <c r="L294" i="5"/>
  <c r="P294" i="5"/>
  <c r="T294" i="5"/>
  <c r="C295" i="5"/>
  <c r="G295" i="5"/>
  <c r="K295" i="5"/>
  <c r="O295" i="5"/>
  <c r="F296" i="5"/>
  <c r="J296" i="5"/>
  <c r="N296" i="5"/>
  <c r="D298" i="5"/>
  <c r="H298" i="5"/>
  <c r="L298" i="5"/>
  <c r="P298" i="5"/>
  <c r="T298" i="5"/>
  <c r="C299" i="5"/>
  <c r="G299" i="5"/>
  <c r="K299" i="5"/>
  <c r="O299" i="5"/>
  <c r="F300" i="5"/>
  <c r="J300" i="5"/>
  <c r="N300" i="5"/>
  <c r="D302" i="5"/>
  <c r="H302" i="5"/>
  <c r="L302" i="5"/>
  <c r="P302" i="5"/>
  <c r="T302" i="5"/>
  <c r="C303" i="5"/>
  <c r="G303" i="5"/>
  <c r="K303" i="5"/>
  <c r="O303" i="5"/>
  <c r="F304" i="5"/>
  <c r="J304" i="5"/>
  <c r="N304" i="5"/>
  <c r="D306" i="5"/>
  <c r="H306" i="5"/>
  <c r="L306" i="5"/>
  <c r="P306" i="5"/>
  <c r="T306" i="5"/>
  <c r="C307" i="5"/>
  <c r="G307" i="5"/>
  <c r="K307" i="5"/>
  <c r="O307" i="5"/>
  <c r="F308" i="5"/>
  <c r="J308" i="5"/>
  <c r="N308" i="5"/>
  <c r="D310" i="5"/>
  <c r="H310" i="5"/>
  <c r="L310" i="5"/>
  <c r="P310" i="5"/>
  <c r="T310" i="5"/>
  <c r="C311" i="5"/>
  <c r="G311" i="5"/>
  <c r="K311" i="5"/>
  <c r="O311" i="5"/>
  <c r="F312" i="5"/>
  <c r="J312" i="5"/>
  <c r="N312" i="5"/>
  <c r="D314" i="5"/>
  <c r="H314" i="5"/>
  <c r="L314" i="5"/>
  <c r="P314" i="5"/>
  <c r="T314" i="5"/>
  <c r="C315" i="5"/>
  <c r="G315" i="5"/>
  <c r="K315" i="5"/>
  <c r="O315" i="5"/>
  <c r="F316" i="5"/>
  <c r="J316" i="5"/>
  <c r="N316" i="5"/>
  <c r="D318" i="5"/>
  <c r="H318" i="5"/>
  <c r="L318" i="5"/>
  <c r="P318" i="5"/>
  <c r="T318" i="5"/>
  <c r="C319" i="5"/>
  <c r="G319" i="5"/>
  <c r="K319" i="5"/>
  <c r="O319" i="5"/>
  <c r="F320" i="5"/>
  <c r="J320" i="5"/>
  <c r="N320" i="5"/>
  <c r="E321" i="5"/>
  <c r="I321" i="5"/>
  <c r="M321" i="5"/>
  <c r="Q321" i="5"/>
  <c r="U321" i="5"/>
  <c r="D322" i="5"/>
  <c r="H322" i="5"/>
  <c r="L322" i="5"/>
  <c r="P322" i="5"/>
  <c r="T322" i="5"/>
  <c r="C323" i="5"/>
  <c r="G323" i="5"/>
  <c r="K323" i="5"/>
  <c r="O323" i="5"/>
  <c r="F324" i="5"/>
  <c r="J324" i="5"/>
  <c r="N324" i="5"/>
  <c r="E325" i="5"/>
  <c r="I325" i="5"/>
  <c r="M325" i="5"/>
  <c r="Q325" i="5"/>
  <c r="U325" i="5"/>
  <c r="D326" i="5"/>
  <c r="H326" i="5"/>
  <c r="L326" i="5"/>
  <c r="P326" i="5"/>
  <c r="T326" i="5"/>
  <c r="C327" i="5"/>
  <c r="G327" i="5"/>
  <c r="K327" i="5"/>
  <c r="O327" i="5"/>
  <c r="F328" i="5"/>
  <c r="J328" i="5"/>
  <c r="N328" i="5"/>
  <c r="E329" i="5"/>
  <c r="I329" i="5"/>
  <c r="M329" i="5"/>
  <c r="Q329" i="5"/>
  <c r="U329" i="5"/>
  <c r="D330" i="5"/>
  <c r="H330" i="5"/>
  <c r="L330" i="5"/>
  <c r="P330" i="5"/>
  <c r="T330" i="5"/>
  <c r="C331" i="5"/>
  <c r="G331" i="5"/>
  <c r="K331" i="5"/>
  <c r="O331" i="5"/>
  <c r="F332" i="5"/>
  <c r="J332" i="5"/>
  <c r="N332" i="5"/>
  <c r="E333" i="5"/>
  <c r="I333" i="5"/>
  <c r="M333" i="5"/>
  <c r="Q333" i="5"/>
  <c r="U333" i="5"/>
  <c r="D334" i="5"/>
  <c r="H334" i="5"/>
  <c r="L334" i="5"/>
  <c r="P334" i="5"/>
  <c r="T334" i="5"/>
  <c r="C335" i="5"/>
  <c r="G335" i="5"/>
  <c r="K335" i="5"/>
  <c r="O335" i="5"/>
  <c r="F336" i="5"/>
  <c r="J336" i="5"/>
  <c r="N336" i="5"/>
  <c r="E337" i="5"/>
  <c r="I337" i="5"/>
  <c r="M337" i="5"/>
  <c r="Q337" i="5"/>
  <c r="U337" i="5"/>
  <c r="D338" i="5"/>
  <c r="H338" i="5"/>
  <c r="L338" i="5"/>
  <c r="P338" i="5"/>
  <c r="T338" i="5"/>
  <c r="C339" i="5"/>
  <c r="G339" i="5"/>
  <c r="K339" i="5"/>
  <c r="O339" i="5"/>
  <c r="F340" i="5"/>
  <c r="J340" i="5"/>
  <c r="N340" i="5"/>
  <c r="E341" i="5"/>
  <c r="I341" i="5"/>
  <c r="M341" i="5"/>
  <c r="Q341" i="5"/>
  <c r="U341" i="5"/>
  <c r="D342" i="5"/>
  <c r="H342" i="5"/>
  <c r="L342" i="5"/>
  <c r="P342" i="5"/>
  <c r="T342" i="5"/>
  <c r="C343" i="5"/>
  <c r="G343" i="5"/>
  <c r="K343" i="5"/>
  <c r="O343" i="5"/>
  <c r="F344" i="5"/>
  <c r="J344" i="5"/>
  <c r="N344" i="5"/>
  <c r="E345" i="5"/>
  <c r="I345" i="5"/>
  <c r="M345" i="5"/>
  <c r="Q345" i="5"/>
  <c r="U345" i="5"/>
  <c r="D346" i="5"/>
  <c r="H346" i="5"/>
  <c r="L346" i="5"/>
  <c r="P346" i="5"/>
  <c r="T346" i="5"/>
  <c r="C347" i="5"/>
  <c r="G347" i="5"/>
  <c r="K347" i="5"/>
  <c r="O347" i="5"/>
  <c r="F348" i="5"/>
  <c r="J348" i="5"/>
  <c r="N348" i="5"/>
  <c r="E349" i="5"/>
  <c r="I349" i="5"/>
  <c r="M349" i="5"/>
  <c r="Q349" i="5"/>
  <c r="U349" i="5"/>
  <c r="D350" i="5"/>
  <c r="H350" i="5"/>
  <c r="L350" i="5"/>
  <c r="P350" i="5"/>
  <c r="T350" i="5"/>
  <c r="C351" i="5"/>
  <c r="G351" i="5"/>
  <c r="K351" i="5"/>
  <c r="O351" i="5"/>
  <c r="F352" i="5"/>
  <c r="J352" i="5"/>
  <c r="N352" i="5"/>
  <c r="E353" i="5"/>
  <c r="I353" i="5"/>
  <c r="M353" i="5"/>
  <c r="Q353" i="5"/>
  <c r="U353" i="5"/>
  <c r="D354" i="5"/>
  <c r="H354" i="5"/>
  <c r="L354" i="5"/>
  <c r="P354" i="5"/>
  <c r="T354" i="5"/>
  <c r="C355" i="5"/>
  <c r="G355" i="5"/>
  <c r="K355" i="5"/>
  <c r="O355" i="5"/>
  <c r="F356" i="5"/>
  <c r="J356" i="5"/>
  <c r="N356" i="5"/>
  <c r="E357" i="5"/>
  <c r="I357" i="5"/>
  <c r="M357" i="5"/>
  <c r="Q357" i="5"/>
  <c r="U357" i="5"/>
  <c r="D358" i="5"/>
  <c r="H358" i="5"/>
  <c r="L358" i="5"/>
  <c r="P358" i="5"/>
  <c r="T358" i="5"/>
  <c r="C359" i="5"/>
  <c r="G359" i="5"/>
  <c r="K359" i="5"/>
  <c r="O359" i="5"/>
  <c r="F360" i="5"/>
  <c r="J360" i="5"/>
  <c r="N360" i="5"/>
  <c r="E361" i="5"/>
  <c r="I361" i="5"/>
  <c r="M361" i="5"/>
  <c r="Q361" i="5"/>
  <c r="U361" i="5"/>
  <c r="D362" i="5"/>
  <c r="H362" i="5"/>
  <c r="L362" i="5"/>
  <c r="P362" i="5"/>
  <c r="T362" i="5"/>
  <c r="C363" i="5"/>
  <c r="G363" i="5"/>
  <c r="K363" i="5"/>
  <c r="O363" i="5"/>
  <c r="F364" i="5"/>
  <c r="J364" i="5"/>
  <c r="N364" i="5"/>
  <c r="E365" i="5"/>
  <c r="I365" i="5"/>
  <c r="M365" i="5"/>
  <c r="Q365" i="5"/>
  <c r="U365" i="5"/>
  <c r="D366" i="5"/>
  <c r="H366" i="5"/>
  <c r="L366" i="5"/>
  <c r="P366" i="5"/>
  <c r="T366" i="5"/>
  <c r="C367" i="5"/>
  <c r="G367" i="5"/>
  <c r="K367" i="5"/>
  <c r="O367" i="5"/>
  <c r="F368" i="5"/>
  <c r="J368" i="5"/>
  <c r="N368" i="5"/>
  <c r="E369" i="5"/>
  <c r="I369" i="5"/>
  <c r="M369" i="5"/>
  <c r="Q369" i="5"/>
  <c r="U369" i="5"/>
  <c r="D370" i="5"/>
  <c r="H370" i="5"/>
  <c r="L370" i="5"/>
  <c r="P370" i="5"/>
  <c r="T370" i="5"/>
  <c r="C371" i="5"/>
  <c r="G371" i="5"/>
  <c r="K371" i="5"/>
  <c r="O371" i="5"/>
  <c r="F372" i="5"/>
  <c r="J372" i="5"/>
  <c r="N372" i="5"/>
  <c r="E373" i="5"/>
  <c r="I373" i="5"/>
  <c r="M373" i="5"/>
  <c r="Q373" i="5"/>
  <c r="U373" i="5"/>
  <c r="D374" i="5"/>
  <c r="H374" i="5"/>
  <c r="L374" i="5"/>
  <c r="P374" i="5"/>
  <c r="T374" i="5"/>
  <c r="C375" i="5"/>
  <c r="G375" i="5"/>
  <c r="K375" i="5"/>
  <c r="O375" i="5"/>
  <c r="F376" i="5"/>
  <c r="J376" i="5"/>
  <c r="N376" i="5"/>
  <c r="E377" i="5"/>
  <c r="I377" i="5"/>
  <c r="M377" i="5"/>
  <c r="Q377" i="5"/>
  <c r="U377" i="5"/>
  <c r="D378" i="5"/>
  <c r="H378" i="5"/>
  <c r="L378" i="5"/>
  <c r="P378" i="5"/>
  <c r="T378" i="5"/>
  <c r="C379" i="5"/>
  <c r="G379" i="5"/>
  <c r="K379" i="5"/>
  <c r="O379" i="5"/>
  <c r="F380" i="5"/>
  <c r="J380" i="5"/>
  <c r="N380" i="5"/>
  <c r="E381" i="5"/>
  <c r="I381" i="5"/>
  <c r="M381" i="5"/>
  <c r="Q381" i="5"/>
  <c r="U381" i="5"/>
  <c r="D382" i="5"/>
  <c r="H382" i="5"/>
  <c r="L382" i="5"/>
  <c r="P382" i="5"/>
  <c r="T382" i="5"/>
  <c r="C383" i="5"/>
  <c r="G383" i="5"/>
  <c r="K383" i="5"/>
  <c r="O383" i="5"/>
  <c r="F384" i="5"/>
  <c r="J384" i="5"/>
  <c r="N384" i="5"/>
  <c r="E385" i="5"/>
  <c r="I385" i="5"/>
  <c r="M385" i="5"/>
  <c r="Q385" i="5"/>
  <c r="U385" i="5"/>
  <c r="D386" i="5"/>
  <c r="H386" i="5"/>
  <c r="L386" i="5"/>
  <c r="P386" i="5"/>
  <c r="T386" i="5"/>
  <c r="C387" i="5"/>
  <c r="G387" i="5"/>
  <c r="K387" i="5"/>
  <c r="O387" i="5"/>
  <c r="F388" i="5"/>
  <c r="J388" i="5"/>
  <c r="N388" i="5"/>
  <c r="E389" i="5"/>
  <c r="I389" i="5"/>
  <c r="M389" i="5"/>
  <c r="Q389" i="5"/>
  <c r="U389" i="5"/>
  <c r="D390" i="5"/>
  <c r="H390" i="5"/>
  <c r="L390" i="5"/>
  <c r="P390" i="5"/>
  <c r="T390" i="5"/>
  <c r="C391" i="5"/>
  <c r="G391" i="5"/>
  <c r="K391" i="5"/>
  <c r="O391" i="5"/>
  <c r="F392" i="5"/>
  <c r="J392" i="5"/>
  <c r="N392" i="5"/>
  <c r="E393" i="5"/>
  <c r="I393" i="5"/>
  <c r="M393" i="5"/>
  <c r="Q393" i="5"/>
  <c r="U393" i="5"/>
  <c r="D394" i="5"/>
  <c r="H394" i="5"/>
  <c r="L394" i="5"/>
  <c r="P394" i="5"/>
  <c r="T394" i="5"/>
  <c r="C395" i="5"/>
  <c r="G395" i="5"/>
  <c r="K395" i="5"/>
  <c r="O395" i="5"/>
  <c r="F396" i="5"/>
  <c r="J396" i="5"/>
  <c r="N396" i="5"/>
  <c r="E397" i="5"/>
  <c r="I397" i="5"/>
  <c r="M397" i="5"/>
  <c r="Q397" i="5"/>
  <c r="U397" i="5"/>
  <c r="D398" i="5"/>
  <c r="H398" i="5"/>
  <c r="L398" i="5"/>
  <c r="P398" i="5"/>
  <c r="T398" i="5"/>
  <c r="C399" i="5"/>
  <c r="G399" i="5"/>
  <c r="K399" i="5"/>
  <c r="O399" i="5"/>
  <c r="F400" i="5"/>
  <c r="J400" i="5"/>
  <c r="N400" i="5"/>
  <c r="E401" i="5"/>
  <c r="I401" i="5"/>
  <c r="M401" i="5"/>
  <c r="Q401" i="5"/>
  <c r="U401" i="5"/>
  <c r="D402" i="5"/>
  <c r="H402" i="5"/>
  <c r="L402" i="5"/>
  <c r="P402" i="5"/>
  <c r="T402" i="5"/>
  <c r="C403" i="5"/>
  <c r="G403" i="5"/>
  <c r="K403" i="5"/>
  <c r="O403" i="5"/>
  <c r="F404" i="5"/>
  <c r="J404" i="5"/>
  <c r="N404" i="5"/>
  <c r="E405" i="5"/>
  <c r="I405" i="5"/>
  <c r="M405" i="5"/>
  <c r="Q405" i="5"/>
  <c r="U405" i="5"/>
  <c r="D406" i="5"/>
  <c r="H406" i="5"/>
  <c r="L406" i="5"/>
  <c r="P406" i="5"/>
  <c r="T406" i="5"/>
  <c r="C407" i="5"/>
  <c r="G407" i="5"/>
  <c r="K407" i="5"/>
  <c r="O407" i="5"/>
  <c r="F408" i="5"/>
  <c r="J408" i="5"/>
  <c r="N408" i="5"/>
  <c r="E409" i="5"/>
  <c r="I409" i="5"/>
  <c r="M409" i="5"/>
  <c r="Q409" i="5"/>
  <c r="U409" i="5"/>
  <c r="D410" i="5"/>
  <c r="H410" i="5"/>
  <c r="L410" i="5"/>
  <c r="P410" i="5"/>
  <c r="T410" i="5"/>
  <c r="C411" i="5"/>
  <c r="G411" i="5"/>
  <c r="K411" i="5"/>
  <c r="O411" i="5"/>
  <c r="F412" i="5"/>
  <c r="J412" i="5"/>
  <c r="N412" i="5"/>
  <c r="E413" i="5"/>
  <c r="I413" i="5"/>
  <c r="M413" i="5"/>
  <c r="Q413" i="5"/>
  <c r="U413" i="5"/>
  <c r="D414" i="5"/>
  <c r="H414" i="5"/>
  <c r="L414" i="5"/>
  <c r="P414" i="5"/>
  <c r="T414" i="5"/>
  <c r="C415" i="5"/>
  <c r="G415" i="5"/>
  <c r="K415" i="5"/>
  <c r="O415" i="5"/>
  <c r="F416" i="5"/>
  <c r="J416" i="5"/>
  <c r="N416" i="5"/>
  <c r="E417" i="5"/>
  <c r="I417" i="5"/>
  <c r="M417" i="5"/>
  <c r="Q417" i="5"/>
  <c r="U417" i="5"/>
  <c r="D418" i="5"/>
  <c r="H418" i="5"/>
  <c r="L418" i="5"/>
  <c r="P418" i="5"/>
  <c r="T418" i="5"/>
  <c r="C419" i="5"/>
  <c r="G419" i="5"/>
  <c r="K419" i="5"/>
  <c r="O419" i="5"/>
  <c r="F420" i="5"/>
  <c r="J420" i="5"/>
  <c r="N420" i="5"/>
  <c r="E421" i="5"/>
  <c r="I421" i="5"/>
  <c r="M421" i="5"/>
  <c r="Q421" i="5"/>
  <c r="U421" i="5"/>
  <c r="D422" i="5"/>
  <c r="H422" i="5"/>
  <c r="L422" i="5"/>
  <c r="P422" i="5"/>
  <c r="T422" i="5"/>
  <c r="C423" i="5"/>
  <c r="G423" i="5"/>
  <c r="K423" i="5"/>
  <c r="O423" i="5"/>
  <c r="F424" i="5"/>
  <c r="J424" i="5"/>
  <c r="N424" i="5"/>
  <c r="E425" i="5"/>
  <c r="I425" i="5"/>
  <c r="M425" i="5"/>
  <c r="Q425" i="5"/>
  <c r="U425" i="5"/>
  <c r="D426" i="5"/>
  <c r="H426" i="5"/>
  <c r="L426" i="5"/>
  <c r="P426" i="5"/>
  <c r="T426" i="5"/>
  <c r="C427" i="5"/>
  <c r="G427" i="5"/>
  <c r="K427" i="5"/>
  <c r="O427" i="5"/>
  <c r="F428" i="5"/>
  <c r="J428" i="5"/>
  <c r="N428" i="5"/>
  <c r="E429" i="5"/>
  <c r="I429" i="5"/>
  <c r="M429" i="5"/>
  <c r="Q429" i="5"/>
  <c r="U429" i="5"/>
  <c r="D430" i="5"/>
  <c r="H430" i="5"/>
  <c r="L430" i="5"/>
  <c r="P430" i="5"/>
  <c r="T430" i="5"/>
  <c r="C431" i="5"/>
  <c r="G431" i="5"/>
  <c r="K431" i="5"/>
  <c r="O431" i="5"/>
  <c r="F432" i="5"/>
  <c r="J432" i="5"/>
  <c r="N432" i="5"/>
  <c r="E433" i="5"/>
  <c r="I433" i="5"/>
  <c r="M433" i="5"/>
  <c r="Q433" i="5"/>
  <c r="U433" i="5"/>
  <c r="D434" i="5"/>
  <c r="H434" i="5"/>
  <c r="L434" i="5"/>
  <c r="P434" i="5"/>
  <c r="T434" i="5"/>
  <c r="C435" i="5"/>
  <c r="G435" i="5"/>
  <c r="K435" i="5"/>
  <c r="O435" i="5"/>
  <c r="F436" i="5"/>
  <c r="J436" i="5"/>
  <c r="N436" i="5"/>
  <c r="E437" i="5"/>
  <c r="I437" i="5"/>
  <c r="M437" i="5"/>
  <c r="Q437" i="5"/>
  <c r="U437" i="5"/>
  <c r="D438" i="5"/>
  <c r="H438" i="5"/>
  <c r="L438" i="5"/>
  <c r="P438" i="5"/>
  <c r="T438" i="5"/>
  <c r="C439" i="5"/>
  <c r="G439" i="5"/>
  <c r="K439" i="5"/>
  <c r="O439" i="5"/>
  <c r="F440" i="5"/>
  <c r="J440" i="5"/>
  <c r="N440" i="5"/>
  <c r="E441" i="5"/>
  <c r="I441" i="5"/>
  <c r="M441" i="5"/>
  <c r="Q441" i="5"/>
  <c r="U441" i="5"/>
  <c r="D442" i="5"/>
  <c r="H442" i="5"/>
  <c r="L442" i="5"/>
  <c r="P442" i="5"/>
  <c r="T442" i="5"/>
  <c r="C443" i="5"/>
  <c r="G443" i="5"/>
  <c r="K443" i="5"/>
  <c r="O443" i="5"/>
  <c r="F444" i="5"/>
  <c r="J444" i="5"/>
  <c r="N444" i="5"/>
  <c r="E445" i="5"/>
  <c r="I445" i="5"/>
  <c r="M445" i="5"/>
  <c r="Q445" i="5"/>
  <c r="U445" i="5"/>
  <c r="D446" i="5"/>
  <c r="H446" i="5"/>
  <c r="L446" i="5"/>
  <c r="P446" i="5"/>
  <c r="T446" i="5"/>
  <c r="C447" i="5"/>
  <c r="G447" i="5"/>
  <c r="K447" i="5"/>
  <c r="O447" i="5"/>
  <c r="F448" i="5"/>
  <c r="J448" i="5"/>
  <c r="N448" i="5"/>
  <c r="E449" i="5"/>
  <c r="I449" i="5"/>
  <c r="M449" i="5"/>
  <c r="Q449" i="5"/>
  <c r="U449" i="5"/>
  <c r="D450" i="5"/>
  <c r="H450" i="5"/>
  <c r="L450" i="5"/>
  <c r="P450" i="5"/>
  <c r="T450" i="5"/>
  <c r="C451" i="5"/>
  <c r="G451" i="5"/>
  <c r="K451" i="5"/>
  <c r="O451" i="5"/>
  <c r="F452" i="5"/>
  <c r="J452" i="5"/>
  <c r="N452" i="5"/>
  <c r="E453" i="5"/>
  <c r="I453" i="5"/>
  <c r="M453" i="5"/>
  <c r="Q453" i="5"/>
  <c r="U453" i="5"/>
  <c r="D454" i="5"/>
  <c r="H454" i="5"/>
  <c r="L454" i="5"/>
  <c r="P454" i="5"/>
  <c r="T454" i="5"/>
  <c r="C455" i="5"/>
  <c r="G455" i="5"/>
  <c r="K455" i="5"/>
  <c r="O455" i="5"/>
  <c r="F456" i="5"/>
  <c r="J456" i="5"/>
  <c r="N456" i="5"/>
  <c r="E457" i="5"/>
  <c r="I457" i="5"/>
  <c r="M457" i="5"/>
  <c r="Q457" i="5"/>
  <c r="U457" i="5"/>
  <c r="D458" i="5"/>
  <c r="H458" i="5"/>
  <c r="L458" i="5"/>
  <c r="P458" i="5"/>
  <c r="T458" i="5"/>
  <c r="C459" i="5"/>
  <c r="G459" i="5"/>
  <c r="K459" i="5"/>
  <c r="O459" i="5"/>
  <c r="F460" i="5"/>
  <c r="J460" i="5"/>
  <c r="N460" i="5"/>
  <c r="E461" i="5"/>
  <c r="I461" i="5"/>
  <c r="M461" i="5"/>
  <c r="Q461" i="5"/>
  <c r="U461" i="5"/>
  <c r="D462" i="5"/>
  <c r="H462" i="5"/>
  <c r="L462" i="5"/>
  <c r="P462" i="5"/>
  <c r="T462" i="5"/>
  <c r="C463" i="5"/>
  <c r="G463" i="5"/>
  <c r="K463" i="5"/>
  <c r="O463" i="5"/>
  <c r="F464" i="5"/>
  <c r="J464" i="5"/>
  <c r="N464" i="5"/>
  <c r="E465" i="5"/>
  <c r="I465" i="5"/>
  <c r="M465" i="5"/>
  <c r="Q465" i="5"/>
  <c r="U465" i="5"/>
  <c r="D466" i="5"/>
  <c r="H466" i="5"/>
  <c r="L466" i="5"/>
  <c r="P466" i="5"/>
  <c r="T466" i="5"/>
  <c r="C467" i="5"/>
  <c r="G467" i="5"/>
  <c r="K467" i="5"/>
  <c r="O467" i="5"/>
  <c r="F468" i="5"/>
  <c r="J468" i="5"/>
  <c r="N468" i="5"/>
  <c r="E469" i="5"/>
  <c r="I469" i="5"/>
  <c r="M469" i="5"/>
  <c r="Q469" i="5"/>
  <c r="U469" i="5"/>
  <c r="D470" i="5"/>
  <c r="H470" i="5"/>
  <c r="L470" i="5"/>
  <c r="P470" i="5"/>
  <c r="T470" i="5"/>
  <c r="C471" i="5"/>
  <c r="G471" i="5"/>
  <c r="K471" i="5"/>
  <c r="O471" i="5"/>
  <c r="F472" i="5"/>
  <c r="J472" i="5"/>
  <c r="N472" i="5"/>
  <c r="E473" i="5"/>
  <c r="I473" i="5"/>
  <c r="M473" i="5"/>
  <c r="Q473" i="5"/>
  <c r="U473" i="5"/>
  <c r="D474" i="5"/>
  <c r="H474" i="5"/>
  <c r="L474" i="5"/>
  <c r="P474" i="5"/>
  <c r="T474" i="5"/>
  <c r="C475" i="5"/>
  <c r="G475" i="5"/>
  <c r="K475" i="5"/>
  <c r="O475" i="5"/>
  <c r="F476" i="5"/>
  <c r="J476" i="5"/>
  <c r="N476" i="5"/>
  <c r="E477" i="5"/>
  <c r="I477" i="5"/>
  <c r="M477" i="5"/>
  <c r="Q477" i="5"/>
  <c r="U477" i="5"/>
  <c r="D478" i="5"/>
  <c r="H478" i="5"/>
  <c r="L478" i="5"/>
  <c r="P478" i="5"/>
  <c r="T478" i="5"/>
  <c r="C479" i="5"/>
  <c r="G479" i="5"/>
  <c r="K479" i="5"/>
  <c r="O479" i="5"/>
  <c r="F480" i="5"/>
  <c r="J480" i="5"/>
  <c r="N480" i="5"/>
  <c r="E481" i="5"/>
  <c r="I481" i="5"/>
  <c r="M481" i="5"/>
  <c r="Q481" i="5"/>
  <c r="U481" i="5"/>
  <c r="D482" i="5"/>
  <c r="H482" i="5"/>
  <c r="L482" i="5"/>
  <c r="P482" i="5"/>
  <c r="T482" i="5"/>
  <c r="C483" i="5"/>
  <c r="G483" i="5"/>
  <c r="K483" i="5"/>
  <c r="O483" i="5"/>
  <c r="F484" i="5"/>
  <c r="J484" i="5"/>
  <c r="N484" i="5"/>
  <c r="E485" i="5"/>
  <c r="I485" i="5"/>
  <c r="M485" i="5"/>
  <c r="Q485" i="5"/>
  <c r="U485" i="5"/>
  <c r="D486" i="5"/>
  <c r="H486" i="5"/>
  <c r="L486" i="5"/>
  <c r="P486" i="5"/>
  <c r="T486" i="5"/>
  <c r="C487" i="5"/>
  <c r="G487" i="5"/>
  <c r="K487" i="5"/>
  <c r="O487" i="5"/>
  <c r="F488" i="5"/>
  <c r="J488" i="5"/>
  <c r="N488" i="5"/>
  <c r="E489" i="5"/>
  <c r="I489" i="5"/>
  <c r="M489" i="5"/>
  <c r="Q489" i="5"/>
  <c r="U489" i="5"/>
  <c r="D490" i="5"/>
  <c r="H490" i="5"/>
  <c r="L490" i="5"/>
  <c r="P490" i="5"/>
  <c r="T490" i="5"/>
  <c r="C491" i="5"/>
  <c r="G491" i="5"/>
  <c r="K491" i="5"/>
  <c r="O491" i="5"/>
  <c r="F492" i="5"/>
  <c r="J492" i="5"/>
  <c r="N492" i="5"/>
  <c r="E493" i="5"/>
  <c r="I493" i="5"/>
  <c r="M493" i="5"/>
  <c r="Q493" i="5"/>
  <c r="U493" i="5"/>
  <c r="D494" i="5"/>
  <c r="H494" i="5"/>
  <c r="L494" i="5"/>
  <c r="P494" i="5"/>
  <c r="T494" i="5"/>
  <c r="C495" i="5"/>
  <c r="G495" i="5"/>
  <c r="K495" i="5"/>
  <c r="O495" i="5"/>
  <c r="F496" i="5"/>
  <c r="J496" i="5"/>
  <c r="N496" i="5"/>
  <c r="E497" i="5"/>
  <c r="I497" i="5"/>
  <c r="M497" i="5"/>
  <c r="Q497" i="5"/>
  <c r="U497" i="5"/>
  <c r="D498" i="5"/>
  <c r="H498" i="5"/>
  <c r="L498" i="5"/>
  <c r="P498" i="5"/>
  <c r="T498" i="5"/>
  <c r="C499" i="5"/>
  <c r="G499" i="5"/>
  <c r="K499" i="5"/>
  <c r="O499" i="5"/>
  <c r="F500" i="5"/>
  <c r="J500" i="5"/>
  <c r="N500" i="5"/>
  <c r="E501" i="5"/>
  <c r="I501" i="5"/>
  <c r="M501" i="5"/>
  <c r="Q501" i="5"/>
  <c r="U501" i="5"/>
  <c r="D502" i="5"/>
  <c r="H502" i="5"/>
  <c r="L502" i="5"/>
  <c r="P502" i="5"/>
  <c r="T502" i="5"/>
  <c r="C503" i="5"/>
  <c r="G503" i="5"/>
  <c r="K503" i="5"/>
  <c r="O503" i="5"/>
  <c r="F504" i="5"/>
  <c r="J504" i="5"/>
  <c r="N504" i="5"/>
  <c r="E505" i="5"/>
  <c r="I505" i="5"/>
  <c r="M505" i="5"/>
  <c r="Q505" i="5"/>
  <c r="U505" i="5"/>
  <c r="D506" i="5"/>
  <c r="H506" i="5"/>
  <c r="L506" i="5"/>
  <c r="P506" i="5"/>
  <c r="T506" i="5"/>
  <c r="C507" i="5"/>
  <c r="G507" i="5"/>
  <c r="K507" i="5"/>
  <c r="O507" i="5"/>
  <c r="F508" i="5"/>
  <c r="J508" i="5"/>
  <c r="N508" i="5"/>
  <c r="E509" i="5"/>
  <c r="I509" i="5"/>
  <c r="M509" i="5"/>
  <c r="Q509" i="5"/>
  <c r="U509" i="5"/>
  <c r="D510" i="5"/>
  <c r="H510" i="5"/>
  <c r="L510" i="5"/>
  <c r="P510" i="5"/>
  <c r="T510" i="5"/>
  <c r="C511" i="5"/>
  <c r="G511" i="5"/>
  <c r="K511" i="5"/>
  <c r="O511" i="5"/>
  <c r="F512" i="5"/>
  <c r="J512" i="5"/>
  <c r="N512" i="5"/>
  <c r="E513" i="5"/>
  <c r="I513" i="5"/>
  <c r="M513" i="5"/>
  <c r="Q513" i="5"/>
  <c r="U513" i="5"/>
  <c r="D514" i="5"/>
  <c r="H514" i="5"/>
  <c r="L514" i="5"/>
  <c r="P514" i="5"/>
  <c r="T514" i="5"/>
  <c r="C515" i="5"/>
  <c r="G515" i="5"/>
  <c r="K515" i="5"/>
  <c r="O515" i="5"/>
  <c r="F516" i="5"/>
  <c r="J516" i="5"/>
  <c r="N516" i="5"/>
  <c r="E517" i="5"/>
  <c r="I517" i="5"/>
  <c r="M517" i="5"/>
  <c r="Q517" i="5"/>
  <c r="U517" i="5"/>
  <c r="D518" i="5"/>
  <c r="H518" i="5"/>
  <c r="L518" i="5"/>
  <c r="P518" i="5"/>
  <c r="T518" i="5"/>
  <c r="C519" i="5"/>
  <c r="G519" i="5"/>
  <c r="K519" i="5"/>
  <c r="O519" i="5"/>
  <c r="F520" i="5"/>
  <c r="J520" i="5"/>
  <c r="N520" i="5"/>
  <c r="E521" i="5"/>
  <c r="I521" i="5"/>
  <c r="M521" i="5"/>
  <c r="Q521" i="5"/>
  <c r="U521" i="5"/>
  <c r="D522" i="5"/>
  <c r="H522" i="5"/>
  <c r="L522" i="5"/>
  <c r="P522" i="5"/>
  <c r="T522" i="5"/>
  <c r="C523" i="5"/>
  <c r="G523" i="5"/>
  <c r="K523" i="5"/>
  <c r="O523" i="5"/>
  <c r="F524" i="5"/>
  <c r="J524" i="5"/>
  <c r="N524" i="5"/>
  <c r="E525" i="5"/>
  <c r="I525" i="5"/>
  <c r="M525" i="5"/>
  <c r="Q525" i="5"/>
  <c r="U525" i="5"/>
  <c r="D526" i="5"/>
  <c r="H526" i="5"/>
  <c r="L526" i="5"/>
  <c r="P526" i="5"/>
  <c r="T526" i="5"/>
  <c r="C527" i="5"/>
  <c r="G527" i="5"/>
  <c r="K527" i="5"/>
  <c r="O527" i="5"/>
  <c r="F528" i="5"/>
  <c r="J528" i="5"/>
  <c r="N528" i="5"/>
  <c r="E529" i="5"/>
  <c r="I529" i="5"/>
  <c r="M529" i="5"/>
  <c r="Q529" i="5"/>
  <c r="U529" i="5"/>
  <c r="D530" i="5"/>
  <c r="H530" i="5"/>
  <c r="L530" i="5"/>
  <c r="P530" i="5"/>
  <c r="T530" i="5"/>
  <c r="C531" i="5"/>
  <c r="G531" i="5"/>
  <c r="K531" i="5"/>
  <c r="O531" i="5"/>
  <c r="F532" i="5"/>
  <c r="J532" i="5"/>
  <c r="N532" i="5"/>
  <c r="E533" i="5"/>
  <c r="I533" i="5"/>
  <c r="M533" i="5"/>
  <c r="Q533" i="5"/>
  <c r="U533" i="5"/>
  <c r="D534" i="5"/>
  <c r="H534" i="5"/>
  <c r="L534" i="5"/>
  <c r="P534" i="5"/>
  <c r="T534" i="5"/>
  <c r="C535" i="5"/>
  <c r="G535" i="5"/>
  <c r="K535" i="5"/>
  <c r="O535" i="5"/>
  <c r="F536" i="5"/>
  <c r="J536" i="5"/>
  <c r="N536" i="5"/>
  <c r="E537" i="5"/>
  <c r="I537" i="5"/>
  <c r="M537" i="5"/>
  <c r="Q537" i="5"/>
  <c r="U537" i="5"/>
  <c r="D538" i="5"/>
  <c r="H538" i="5"/>
  <c r="L538" i="5"/>
  <c r="P538" i="5"/>
  <c r="T538" i="5"/>
  <c r="C539" i="5"/>
  <c r="G539" i="5"/>
  <c r="K539" i="5"/>
  <c r="O539" i="5"/>
  <c r="F540" i="5"/>
  <c r="J540" i="5"/>
  <c r="N540" i="5"/>
  <c r="E541" i="5"/>
  <c r="I541" i="5"/>
  <c r="M541" i="5"/>
  <c r="Q541" i="5"/>
  <c r="U541" i="5"/>
  <c r="D542" i="5"/>
  <c r="H542" i="5"/>
  <c r="L542" i="5"/>
  <c r="P542" i="5"/>
  <c r="T542" i="5"/>
  <c r="C543" i="5"/>
  <c r="G543" i="5"/>
  <c r="K543" i="5"/>
  <c r="O543" i="5"/>
  <c r="F544" i="5"/>
  <c r="J544" i="5"/>
  <c r="N544" i="5"/>
  <c r="E545" i="5"/>
  <c r="I545" i="5"/>
  <c r="M545" i="5"/>
  <c r="Q545" i="5"/>
  <c r="U545" i="5"/>
  <c r="D546" i="5"/>
  <c r="H546" i="5"/>
  <c r="L546" i="5"/>
  <c r="P546" i="5"/>
  <c r="T546" i="5"/>
  <c r="C547" i="5"/>
  <c r="G547" i="5"/>
  <c r="K547" i="5"/>
  <c r="O547" i="5"/>
  <c r="F548" i="5"/>
  <c r="J548" i="5"/>
  <c r="N548" i="5"/>
  <c r="E549" i="5"/>
  <c r="I549" i="5"/>
  <c r="M549" i="5"/>
  <c r="Q549" i="5"/>
  <c r="U549" i="5"/>
  <c r="D550" i="5"/>
  <c r="H550" i="5"/>
  <c r="L550" i="5"/>
  <c r="P550" i="5"/>
  <c r="T550" i="5"/>
  <c r="C551" i="5"/>
  <c r="G551" i="5"/>
  <c r="K551" i="5"/>
  <c r="O551" i="5"/>
  <c r="F552" i="5"/>
  <c r="J552" i="5"/>
  <c r="N552" i="5"/>
  <c r="E553" i="5"/>
  <c r="I553" i="5"/>
  <c r="M553" i="5"/>
  <c r="Q553" i="5"/>
  <c r="U553" i="5"/>
  <c r="D554" i="5"/>
  <c r="H554" i="5"/>
  <c r="L554" i="5"/>
  <c r="P554" i="5"/>
  <c r="T554" i="5"/>
  <c r="C555" i="5"/>
  <c r="G555" i="5"/>
  <c r="K555" i="5"/>
  <c r="O555" i="5"/>
  <c r="F556" i="5"/>
  <c r="J556" i="5"/>
  <c r="N556" i="5"/>
  <c r="E557" i="5"/>
  <c r="I557" i="5"/>
  <c r="M557" i="5"/>
  <c r="Q557" i="5"/>
  <c r="U557" i="5"/>
  <c r="D558" i="5"/>
  <c r="H558" i="5"/>
  <c r="L558" i="5"/>
  <c r="P558" i="5"/>
  <c r="T558" i="5"/>
  <c r="C559" i="5"/>
  <c r="G559" i="5"/>
  <c r="K559" i="5"/>
  <c r="O559" i="5"/>
  <c r="F560" i="5"/>
  <c r="J560" i="5"/>
  <c r="N560" i="5"/>
  <c r="E561" i="5"/>
  <c r="I561" i="5"/>
  <c r="M561" i="5"/>
  <c r="Q561" i="5"/>
  <c r="U561" i="5"/>
  <c r="D562" i="5"/>
  <c r="H562" i="5"/>
  <c r="L562" i="5"/>
  <c r="P562" i="5"/>
  <c r="T562" i="5"/>
  <c r="C563" i="5"/>
  <c r="G563" i="5"/>
  <c r="K563" i="5"/>
  <c r="O563" i="5"/>
  <c r="R564" i="5"/>
  <c r="N564" i="5"/>
  <c r="J564" i="5"/>
  <c r="F564" i="5"/>
  <c r="G564" i="5"/>
  <c r="L564" i="5"/>
  <c r="Q564" i="5"/>
  <c r="F565" i="5"/>
  <c r="K565" i="5"/>
  <c r="F566" i="5"/>
  <c r="K566" i="5"/>
  <c r="F567" i="5"/>
  <c r="L567" i="5"/>
  <c r="D569" i="5"/>
  <c r="J569" i="5"/>
  <c r="O569" i="5"/>
  <c r="E570" i="5"/>
  <c r="J570" i="5"/>
  <c r="O570" i="5"/>
  <c r="E571" i="5"/>
  <c r="J571" i="5"/>
  <c r="P571" i="5"/>
  <c r="C573" i="5"/>
  <c r="H573" i="5"/>
  <c r="N573" i="5"/>
  <c r="S573" i="5"/>
  <c r="C574" i="5"/>
  <c r="I574" i="5"/>
  <c r="N574" i="5"/>
  <c r="S574" i="5"/>
  <c r="D575" i="5"/>
  <c r="I575" i="5"/>
  <c r="N575" i="5"/>
  <c r="T575" i="5"/>
  <c r="U577" i="5"/>
  <c r="Q577" i="5"/>
  <c r="M577" i="5"/>
  <c r="I577" i="5"/>
  <c r="E577" i="5"/>
  <c r="G577" i="5"/>
  <c r="L577" i="5"/>
  <c r="R577" i="5"/>
  <c r="T578" i="5"/>
  <c r="P578" i="5"/>
  <c r="L578" i="5"/>
  <c r="H578" i="5"/>
  <c r="D578" i="5"/>
  <c r="G578" i="5"/>
  <c r="M578" i="5"/>
  <c r="R578" i="5"/>
  <c r="S579" i="5"/>
  <c r="O579" i="5"/>
  <c r="K579" i="5"/>
  <c r="G579" i="5"/>
  <c r="C579" i="5"/>
  <c r="H579" i="5"/>
  <c r="M579" i="5"/>
  <c r="R579" i="5"/>
  <c r="F581" i="5"/>
  <c r="K581" i="5"/>
  <c r="F582" i="5"/>
  <c r="K582" i="5"/>
  <c r="F583" i="5"/>
  <c r="L583" i="5"/>
  <c r="D585" i="5"/>
  <c r="J585" i="5"/>
  <c r="O585" i="5"/>
  <c r="E586" i="5"/>
  <c r="J586" i="5"/>
  <c r="O586" i="5"/>
  <c r="E587" i="5"/>
  <c r="M587" i="5"/>
  <c r="C590" i="5"/>
  <c r="K590" i="5"/>
  <c r="S590" i="5"/>
  <c r="F591" i="5"/>
  <c r="F594" i="5"/>
  <c r="I595" i="5"/>
  <c r="G598" i="5"/>
  <c r="T599" i="5"/>
  <c r="P599" i="5"/>
  <c r="L599" i="5"/>
  <c r="H599" i="5"/>
  <c r="D599" i="5"/>
  <c r="S599" i="5"/>
  <c r="O599" i="5"/>
  <c r="K599" i="5"/>
  <c r="G599" i="5"/>
  <c r="C599" i="5"/>
  <c r="J599" i="5"/>
  <c r="R599" i="5"/>
  <c r="U602" i="5"/>
  <c r="Q602" i="5"/>
  <c r="M602" i="5"/>
  <c r="I602" i="5"/>
  <c r="E602" i="5"/>
  <c r="T602" i="5"/>
  <c r="P602" i="5"/>
  <c r="L602" i="5"/>
  <c r="H602" i="5"/>
  <c r="D602" i="5"/>
  <c r="J602" i="5"/>
  <c r="R602" i="5"/>
  <c r="E603" i="5"/>
  <c r="M603" i="5"/>
  <c r="U603" i="5"/>
  <c r="C606" i="5"/>
  <c r="K606" i="5"/>
  <c r="S606" i="5"/>
  <c r="F607" i="5"/>
  <c r="F610" i="5"/>
  <c r="I611" i="5"/>
  <c r="G614" i="5"/>
  <c r="T615" i="5"/>
  <c r="P615" i="5"/>
  <c r="L615" i="5"/>
  <c r="H615" i="5"/>
  <c r="D615" i="5"/>
  <c r="S615" i="5"/>
  <c r="O615" i="5"/>
  <c r="K615" i="5"/>
  <c r="G615" i="5"/>
  <c r="C615" i="5"/>
  <c r="J615" i="5"/>
  <c r="R615" i="5"/>
  <c r="U618" i="5"/>
  <c r="Q618" i="5"/>
  <c r="M618" i="5"/>
  <c r="I618" i="5"/>
  <c r="E618" i="5"/>
  <c r="T618" i="5"/>
  <c r="P618" i="5"/>
  <c r="L618" i="5"/>
  <c r="H618" i="5"/>
  <c r="D618" i="5"/>
  <c r="J618" i="5"/>
  <c r="R618" i="5"/>
  <c r="E619" i="5"/>
  <c r="M619" i="5"/>
  <c r="U619" i="5"/>
  <c r="F622" i="5"/>
  <c r="F630" i="5"/>
  <c r="F321" i="5"/>
  <c r="J321" i="5"/>
  <c r="N321" i="5"/>
  <c r="R321" i="5"/>
  <c r="F325" i="5"/>
  <c r="J325" i="5"/>
  <c r="N325" i="5"/>
  <c r="R325" i="5"/>
  <c r="F329" i="5"/>
  <c r="J329" i="5"/>
  <c r="N329" i="5"/>
  <c r="R329" i="5"/>
  <c r="F333" i="5"/>
  <c r="J333" i="5"/>
  <c r="N333" i="5"/>
  <c r="R333" i="5"/>
  <c r="F337" i="5"/>
  <c r="J337" i="5"/>
  <c r="N337" i="5"/>
  <c r="R337" i="5"/>
  <c r="F341" i="5"/>
  <c r="J341" i="5"/>
  <c r="N341" i="5"/>
  <c r="R341" i="5"/>
  <c r="F345" i="5"/>
  <c r="J345" i="5"/>
  <c r="N345" i="5"/>
  <c r="R345" i="5"/>
  <c r="F349" i="5"/>
  <c r="J349" i="5"/>
  <c r="N349" i="5"/>
  <c r="R349" i="5"/>
  <c r="F353" i="5"/>
  <c r="J353" i="5"/>
  <c r="N353" i="5"/>
  <c r="R353" i="5"/>
  <c r="F357" i="5"/>
  <c r="J357" i="5"/>
  <c r="N357" i="5"/>
  <c r="R357" i="5"/>
  <c r="F361" i="5"/>
  <c r="J361" i="5"/>
  <c r="N361" i="5"/>
  <c r="R361" i="5"/>
  <c r="F365" i="5"/>
  <c r="J365" i="5"/>
  <c r="N365" i="5"/>
  <c r="R365" i="5"/>
  <c r="F369" i="5"/>
  <c r="J369" i="5"/>
  <c r="N369" i="5"/>
  <c r="R369" i="5"/>
  <c r="F373" i="5"/>
  <c r="J373" i="5"/>
  <c r="N373" i="5"/>
  <c r="R373" i="5"/>
  <c r="F377" i="5"/>
  <c r="J377" i="5"/>
  <c r="N377" i="5"/>
  <c r="R377" i="5"/>
  <c r="F381" i="5"/>
  <c r="J381" i="5"/>
  <c r="N381" i="5"/>
  <c r="R381" i="5"/>
  <c r="F385" i="5"/>
  <c r="J385" i="5"/>
  <c r="N385" i="5"/>
  <c r="R385" i="5"/>
  <c r="F389" i="5"/>
  <c r="J389" i="5"/>
  <c r="N389" i="5"/>
  <c r="R389" i="5"/>
  <c r="F393" i="5"/>
  <c r="J393" i="5"/>
  <c r="N393" i="5"/>
  <c r="R393" i="5"/>
  <c r="F397" i="5"/>
  <c r="J397" i="5"/>
  <c r="N397" i="5"/>
  <c r="R397" i="5"/>
  <c r="F401" i="5"/>
  <c r="J401" i="5"/>
  <c r="N401" i="5"/>
  <c r="R401" i="5"/>
  <c r="F405" i="5"/>
  <c r="J405" i="5"/>
  <c r="N405" i="5"/>
  <c r="R405" i="5"/>
  <c r="F409" i="5"/>
  <c r="J409" i="5"/>
  <c r="N409" i="5"/>
  <c r="R409" i="5"/>
  <c r="F413" i="5"/>
  <c r="J413" i="5"/>
  <c r="N413" i="5"/>
  <c r="R413" i="5"/>
  <c r="F417" i="5"/>
  <c r="J417" i="5"/>
  <c r="N417" i="5"/>
  <c r="R417" i="5"/>
  <c r="F421" i="5"/>
  <c r="J421" i="5"/>
  <c r="N421" i="5"/>
  <c r="R421" i="5"/>
  <c r="F425" i="5"/>
  <c r="J425" i="5"/>
  <c r="N425" i="5"/>
  <c r="R425" i="5"/>
  <c r="F429" i="5"/>
  <c r="J429" i="5"/>
  <c r="N429" i="5"/>
  <c r="R429" i="5"/>
  <c r="F433" i="5"/>
  <c r="J433" i="5"/>
  <c r="N433" i="5"/>
  <c r="R433" i="5"/>
  <c r="F437" i="5"/>
  <c r="J437" i="5"/>
  <c r="N437" i="5"/>
  <c r="R437" i="5"/>
  <c r="F441" i="5"/>
  <c r="J441" i="5"/>
  <c r="N441" i="5"/>
  <c r="R441" i="5"/>
  <c r="F445" i="5"/>
  <c r="J445" i="5"/>
  <c r="N445" i="5"/>
  <c r="R445" i="5"/>
  <c r="F449" i="5"/>
  <c r="J449" i="5"/>
  <c r="N449" i="5"/>
  <c r="R449" i="5"/>
  <c r="F453" i="5"/>
  <c r="J453" i="5"/>
  <c r="N453" i="5"/>
  <c r="R453" i="5"/>
  <c r="F457" i="5"/>
  <c r="J457" i="5"/>
  <c r="N457" i="5"/>
  <c r="R457" i="5"/>
  <c r="F461" i="5"/>
  <c r="J461" i="5"/>
  <c r="N461" i="5"/>
  <c r="R461" i="5"/>
  <c r="F465" i="5"/>
  <c r="J465" i="5"/>
  <c r="N465" i="5"/>
  <c r="R465" i="5"/>
  <c r="F469" i="5"/>
  <c r="J469" i="5"/>
  <c r="N469" i="5"/>
  <c r="R469" i="5"/>
  <c r="F473" i="5"/>
  <c r="J473" i="5"/>
  <c r="N473" i="5"/>
  <c r="R473" i="5"/>
  <c r="F477" i="5"/>
  <c r="J477" i="5"/>
  <c r="N477" i="5"/>
  <c r="R477" i="5"/>
  <c r="F481" i="5"/>
  <c r="J481" i="5"/>
  <c r="N481" i="5"/>
  <c r="R481" i="5"/>
  <c r="F485" i="5"/>
  <c r="J485" i="5"/>
  <c r="N485" i="5"/>
  <c r="R485" i="5"/>
  <c r="F489" i="5"/>
  <c r="J489" i="5"/>
  <c r="N489" i="5"/>
  <c r="R489" i="5"/>
  <c r="F493" i="5"/>
  <c r="J493" i="5"/>
  <c r="N493" i="5"/>
  <c r="R493" i="5"/>
  <c r="F497" i="5"/>
  <c r="J497" i="5"/>
  <c r="N497" i="5"/>
  <c r="R497" i="5"/>
  <c r="F501" i="5"/>
  <c r="J501" i="5"/>
  <c r="N501" i="5"/>
  <c r="R501" i="5"/>
  <c r="F505" i="5"/>
  <c r="J505" i="5"/>
  <c r="N505" i="5"/>
  <c r="R505" i="5"/>
  <c r="F509" i="5"/>
  <c r="J509" i="5"/>
  <c r="N509" i="5"/>
  <c r="R509" i="5"/>
  <c r="F513" i="5"/>
  <c r="J513" i="5"/>
  <c r="N513" i="5"/>
  <c r="R513" i="5"/>
  <c r="F517" i="5"/>
  <c r="J517" i="5"/>
  <c r="N517" i="5"/>
  <c r="R517" i="5"/>
  <c r="F521" i="5"/>
  <c r="J521" i="5"/>
  <c r="N521" i="5"/>
  <c r="R521" i="5"/>
  <c r="F525" i="5"/>
  <c r="J525" i="5"/>
  <c r="N525" i="5"/>
  <c r="R525" i="5"/>
  <c r="F529" i="5"/>
  <c r="J529" i="5"/>
  <c r="N529" i="5"/>
  <c r="R529" i="5"/>
  <c r="F533" i="5"/>
  <c r="J533" i="5"/>
  <c r="N533" i="5"/>
  <c r="R533" i="5"/>
  <c r="F537" i="5"/>
  <c r="J537" i="5"/>
  <c r="N537" i="5"/>
  <c r="R537" i="5"/>
  <c r="F541" i="5"/>
  <c r="J541" i="5"/>
  <c r="N541" i="5"/>
  <c r="R541" i="5"/>
  <c r="F545" i="5"/>
  <c r="J545" i="5"/>
  <c r="N545" i="5"/>
  <c r="R545" i="5"/>
  <c r="F549" i="5"/>
  <c r="J549" i="5"/>
  <c r="N549" i="5"/>
  <c r="R549" i="5"/>
  <c r="F553" i="5"/>
  <c r="J553" i="5"/>
  <c r="N553" i="5"/>
  <c r="R553" i="5"/>
  <c r="F557" i="5"/>
  <c r="J557" i="5"/>
  <c r="N557" i="5"/>
  <c r="R557" i="5"/>
  <c r="F561" i="5"/>
  <c r="J561" i="5"/>
  <c r="N561" i="5"/>
  <c r="R561" i="5"/>
  <c r="U565" i="5"/>
  <c r="Q565" i="5"/>
  <c r="M565" i="5"/>
  <c r="I565" i="5"/>
  <c r="E565" i="5"/>
  <c r="G565" i="5"/>
  <c r="L565" i="5"/>
  <c r="R565" i="5"/>
  <c r="T566" i="5"/>
  <c r="P566" i="5"/>
  <c r="L566" i="5"/>
  <c r="H566" i="5"/>
  <c r="D566" i="5"/>
  <c r="G566" i="5"/>
  <c r="M566" i="5"/>
  <c r="R566" i="5"/>
  <c r="S567" i="5"/>
  <c r="O567" i="5"/>
  <c r="K567" i="5"/>
  <c r="G567" i="5"/>
  <c r="C567" i="5"/>
  <c r="H567" i="5"/>
  <c r="M567" i="5"/>
  <c r="R567" i="5"/>
  <c r="U581" i="5"/>
  <c r="Q581" i="5"/>
  <c r="M581" i="5"/>
  <c r="I581" i="5"/>
  <c r="E581" i="5"/>
  <c r="G581" i="5"/>
  <c r="L581" i="5"/>
  <c r="R581" i="5"/>
  <c r="T582" i="5"/>
  <c r="P582" i="5"/>
  <c r="L582" i="5"/>
  <c r="H582" i="5"/>
  <c r="D582" i="5"/>
  <c r="G582" i="5"/>
  <c r="M582" i="5"/>
  <c r="R582" i="5"/>
  <c r="S583" i="5"/>
  <c r="O583" i="5"/>
  <c r="K583" i="5"/>
  <c r="G583" i="5"/>
  <c r="C583" i="5"/>
  <c r="H583" i="5"/>
  <c r="M583" i="5"/>
  <c r="R583" i="5"/>
  <c r="T595" i="5"/>
  <c r="P595" i="5"/>
  <c r="L595" i="5"/>
  <c r="H595" i="5"/>
  <c r="D595" i="5"/>
  <c r="S595" i="5"/>
  <c r="O595" i="5"/>
  <c r="K595" i="5"/>
  <c r="G595" i="5"/>
  <c r="C595" i="5"/>
  <c r="J595" i="5"/>
  <c r="R595" i="5"/>
  <c r="U598" i="5"/>
  <c r="Q598" i="5"/>
  <c r="M598" i="5"/>
  <c r="I598" i="5"/>
  <c r="E598" i="5"/>
  <c r="T598" i="5"/>
  <c r="P598" i="5"/>
  <c r="L598" i="5"/>
  <c r="H598" i="5"/>
  <c r="D598" i="5"/>
  <c r="J598" i="5"/>
  <c r="R598" i="5"/>
  <c r="T611" i="5"/>
  <c r="P611" i="5"/>
  <c r="L611" i="5"/>
  <c r="H611" i="5"/>
  <c r="D611" i="5"/>
  <c r="S611" i="5"/>
  <c r="O611" i="5"/>
  <c r="K611" i="5"/>
  <c r="G611" i="5"/>
  <c r="C611" i="5"/>
  <c r="J611" i="5"/>
  <c r="R611" i="5"/>
  <c r="U614" i="5"/>
  <c r="Q614" i="5"/>
  <c r="M614" i="5"/>
  <c r="I614" i="5"/>
  <c r="E614" i="5"/>
  <c r="T614" i="5"/>
  <c r="P614" i="5"/>
  <c r="L614" i="5"/>
  <c r="H614" i="5"/>
  <c r="D614" i="5"/>
  <c r="J614" i="5"/>
  <c r="R614" i="5"/>
  <c r="S626" i="5"/>
  <c r="O626" i="5"/>
  <c r="K626" i="5"/>
  <c r="G626" i="5"/>
  <c r="C626" i="5"/>
  <c r="U626" i="5"/>
  <c r="Q626" i="5"/>
  <c r="M626" i="5"/>
  <c r="I626" i="5"/>
  <c r="E626" i="5"/>
  <c r="T626" i="5"/>
  <c r="P626" i="5"/>
  <c r="L626" i="5"/>
  <c r="H626" i="5"/>
  <c r="D626" i="5"/>
  <c r="R626" i="5"/>
  <c r="S634" i="5"/>
  <c r="O634" i="5"/>
  <c r="K634" i="5"/>
  <c r="G634" i="5"/>
  <c r="C634" i="5"/>
  <c r="U634" i="5"/>
  <c r="Q634" i="5"/>
  <c r="M634" i="5"/>
  <c r="I634" i="5"/>
  <c r="E634" i="5"/>
  <c r="T634" i="5"/>
  <c r="P634" i="5"/>
  <c r="L634" i="5"/>
  <c r="H634" i="5"/>
  <c r="D634" i="5"/>
  <c r="R634" i="5"/>
  <c r="F294" i="5"/>
  <c r="J294" i="5"/>
  <c r="N294" i="5"/>
  <c r="F298" i="5"/>
  <c r="J298" i="5"/>
  <c r="N298" i="5"/>
  <c r="F302" i="5"/>
  <c r="J302" i="5"/>
  <c r="N302" i="5"/>
  <c r="F306" i="5"/>
  <c r="J306" i="5"/>
  <c r="N306" i="5"/>
  <c r="F310" i="5"/>
  <c r="J310" i="5"/>
  <c r="N310" i="5"/>
  <c r="F314" i="5"/>
  <c r="J314" i="5"/>
  <c r="N314" i="5"/>
  <c r="F318" i="5"/>
  <c r="J318" i="5"/>
  <c r="N318" i="5"/>
  <c r="C321" i="5"/>
  <c r="G321" i="5"/>
  <c r="K321" i="5"/>
  <c r="O321" i="5"/>
  <c r="F322" i="5"/>
  <c r="J322" i="5"/>
  <c r="N322" i="5"/>
  <c r="C325" i="5"/>
  <c r="G325" i="5"/>
  <c r="K325" i="5"/>
  <c r="O325" i="5"/>
  <c r="F326" i="5"/>
  <c r="J326" i="5"/>
  <c r="N326" i="5"/>
  <c r="C329" i="5"/>
  <c r="G329" i="5"/>
  <c r="K329" i="5"/>
  <c r="O329" i="5"/>
  <c r="F330" i="5"/>
  <c r="J330" i="5"/>
  <c r="N330" i="5"/>
  <c r="C333" i="5"/>
  <c r="G333" i="5"/>
  <c r="K333" i="5"/>
  <c r="O333" i="5"/>
  <c r="F334" i="5"/>
  <c r="J334" i="5"/>
  <c r="N334" i="5"/>
  <c r="C337" i="5"/>
  <c r="G337" i="5"/>
  <c r="K337" i="5"/>
  <c r="O337" i="5"/>
  <c r="F338" i="5"/>
  <c r="J338" i="5"/>
  <c r="N338" i="5"/>
  <c r="C341" i="5"/>
  <c r="G341" i="5"/>
  <c r="K341" i="5"/>
  <c r="O341" i="5"/>
  <c r="F342" i="5"/>
  <c r="J342" i="5"/>
  <c r="N342" i="5"/>
  <c r="C345" i="5"/>
  <c r="G345" i="5"/>
  <c r="K345" i="5"/>
  <c r="O345" i="5"/>
  <c r="F346" i="5"/>
  <c r="J346" i="5"/>
  <c r="N346" i="5"/>
  <c r="C349" i="5"/>
  <c r="G349" i="5"/>
  <c r="K349" i="5"/>
  <c r="O349" i="5"/>
  <c r="F350" i="5"/>
  <c r="J350" i="5"/>
  <c r="N350" i="5"/>
  <c r="C353" i="5"/>
  <c r="G353" i="5"/>
  <c r="K353" i="5"/>
  <c r="O353" i="5"/>
  <c r="F354" i="5"/>
  <c r="J354" i="5"/>
  <c r="N354" i="5"/>
  <c r="C357" i="5"/>
  <c r="G357" i="5"/>
  <c r="K357" i="5"/>
  <c r="O357" i="5"/>
  <c r="F358" i="5"/>
  <c r="J358" i="5"/>
  <c r="N358" i="5"/>
  <c r="C361" i="5"/>
  <c r="G361" i="5"/>
  <c r="K361" i="5"/>
  <c r="O361" i="5"/>
  <c r="F362" i="5"/>
  <c r="J362" i="5"/>
  <c r="N362" i="5"/>
  <c r="C365" i="5"/>
  <c r="G365" i="5"/>
  <c r="K365" i="5"/>
  <c r="O365" i="5"/>
  <c r="F366" i="5"/>
  <c r="J366" i="5"/>
  <c r="N366" i="5"/>
  <c r="C369" i="5"/>
  <c r="G369" i="5"/>
  <c r="K369" i="5"/>
  <c r="O369" i="5"/>
  <c r="F370" i="5"/>
  <c r="J370" i="5"/>
  <c r="N370" i="5"/>
  <c r="C373" i="5"/>
  <c r="G373" i="5"/>
  <c r="K373" i="5"/>
  <c r="O373" i="5"/>
  <c r="F374" i="5"/>
  <c r="J374" i="5"/>
  <c r="N374" i="5"/>
  <c r="C377" i="5"/>
  <c r="G377" i="5"/>
  <c r="K377" i="5"/>
  <c r="O377" i="5"/>
  <c r="F378" i="5"/>
  <c r="J378" i="5"/>
  <c r="N378" i="5"/>
  <c r="C381" i="5"/>
  <c r="G381" i="5"/>
  <c r="K381" i="5"/>
  <c r="O381" i="5"/>
  <c r="F382" i="5"/>
  <c r="J382" i="5"/>
  <c r="N382" i="5"/>
  <c r="C385" i="5"/>
  <c r="G385" i="5"/>
  <c r="K385" i="5"/>
  <c r="O385" i="5"/>
  <c r="F386" i="5"/>
  <c r="J386" i="5"/>
  <c r="N386" i="5"/>
  <c r="C389" i="5"/>
  <c r="G389" i="5"/>
  <c r="K389" i="5"/>
  <c r="O389" i="5"/>
  <c r="F390" i="5"/>
  <c r="J390" i="5"/>
  <c r="N390" i="5"/>
  <c r="C393" i="5"/>
  <c r="G393" i="5"/>
  <c r="K393" i="5"/>
  <c r="O393" i="5"/>
  <c r="F394" i="5"/>
  <c r="J394" i="5"/>
  <c r="N394" i="5"/>
  <c r="C397" i="5"/>
  <c r="G397" i="5"/>
  <c r="K397" i="5"/>
  <c r="O397" i="5"/>
  <c r="F398" i="5"/>
  <c r="J398" i="5"/>
  <c r="N398" i="5"/>
  <c r="C401" i="5"/>
  <c r="G401" i="5"/>
  <c r="K401" i="5"/>
  <c r="O401" i="5"/>
  <c r="F402" i="5"/>
  <c r="J402" i="5"/>
  <c r="N402" i="5"/>
  <c r="C405" i="5"/>
  <c r="G405" i="5"/>
  <c r="K405" i="5"/>
  <c r="O405" i="5"/>
  <c r="F406" i="5"/>
  <c r="J406" i="5"/>
  <c r="N406" i="5"/>
  <c r="C409" i="5"/>
  <c r="G409" i="5"/>
  <c r="K409" i="5"/>
  <c r="O409" i="5"/>
  <c r="F410" i="5"/>
  <c r="J410" i="5"/>
  <c r="N410" i="5"/>
  <c r="C413" i="5"/>
  <c r="G413" i="5"/>
  <c r="K413" i="5"/>
  <c r="O413" i="5"/>
  <c r="F414" i="5"/>
  <c r="J414" i="5"/>
  <c r="N414" i="5"/>
  <c r="C417" i="5"/>
  <c r="G417" i="5"/>
  <c r="K417" i="5"/>
  <c r="O417" i="5"/>
  <c r="F418" i="5"/>
  <c r="J418" i="5"/>
  <c r="N418" i="5"/>
  <c r="C421" i="5"/>
  <c r="G421" i="5"/>
  <c r="K421" i="5"/>
  <c r="O421" i="5"/>
  <c r="F422" i="5"/>
  <c r="J422" i="5"/>
  <c r="N422" i="5"/>
  <c r="C425" i="5"/>
  <c r="G425" i="5"/>
  <c r="K425" i="5"/>
  <c r="O425" i="5"/>
  <c r="F426" i="5"/>
  <c r="J426" i="5"/>
  <c r="N426" i="5"/>
  <c r="C429" i="5"/>
  <c r="G429" i="5"/>
  <c r="K429" i="5"/>
  <c r="O429" i="5"/>
  <c r="F430" i="5"/>
  <c r="J430" i="5"/>
  <c r="N430" i="5"/>
  <c r="C433" i="5"/>
  <c r="G433" i="5"/>
  <c r="K433" i="5"/>
  <c r="O433" i="5"/>
  <c r="F434" i="5"/>
  <c r="J434" i="5"/>
  <c r="N434" i="5"/>
  <c r="C437" i="5"/>
  <c r="G437" i="5"/>
  <c r="K437" i="5"/>
  <c r="O437" i="5"/>
  <c r="F438" i="5"/>
  <c r="J438" i="5"/>
  <c r="N438" i="5"/>
  <c r="C441" i="5"/>
  <c r="G441" i="5"/>
  <c r="K441" i="5"/>
  <c r="O441" i="5"/>
  <c r="F442" i="5"/>
  <c r="J442" i="5"/>
  <c r="N442" i="5"/>
  <c r="C445" i="5"/>
  <c r="G445" i="5"/>
  <c r="K445" i="5"/>
  <c r="O445" i="5"/>
  <c r="F446" i="5"/>
  <c r="J446" i="5"/>
  <c r="N446" i="5"/>
  <c r="C449" i="5"/>
  <c r="G449" i="5"/>
  <c r="K449" i="5"/>
  <c r="O449" i="5"/>
  <c r="F450" i="5"/>
  <c r="J450" i="5"/>
  <c r="N450" i="5"/>
  <c r="C453" i="5"/>
  <c r="G453" i="5"/>
  <c r="K453" i="5"/>
  <c r="O453" i="5"/>
  <c r="F454" i="5"/>
  <c r="J454" i="5"/>
  <c r="N454" i="5"/>
  <c r="C457" i="5"/>
  <c r="G457" i="5"/>
  <c r="K457" i="5"/>
  <c r="O457" i="5"/>
  <c r="F458" i="5"/>
  <c r="J458" i="5"/>
  <c r="N458" i="5"/>
  <c r="C461" i="5"/>
  <c r="G461" i="5"/>
  <c r="K461" i="5"/>
  <c r="O461" i="5"/>
  <c r="F462" i="5"/>
  <c r="J462" i="5"/>
  <c r="N462" i="5"/>
  <c r="C465" i="5"/>
  <c r="G465" i="5"/>
  <c r="K465" i="5"/>
  <c r="O465" i="5"/>
  <c r="F466" i="5"/>
  <c r="J466" i="5"/>
  <c r="N466" i="5"/>
  <c r="C469" i="5"/>
  <c r="G469" i="5"/>
  <c r="K469" i="5"/>
  <c r="O469" i="5"/>
  <c r="F470" i="5"/>
  <c r="J470" i="5"/>
  <c r="N470" i="5"/>
  <c r="C473" i="5"/>
  <c r="G473" i="5"/>
  <c r="K473" i="5"/>
  <c r="O473" i="5"/>
  <c r="F474" i="5"/>
  <c r="J474" i="5"/>
  <c r="N474" i="5"/>
  <c r="C477" i="5"/>
  <c r="G477" i="5"/>
  <c r="K477" i="5"/>
  <c r="O477" i="5"/>
  <c r="F478" i="5"/>
  <c r="J478" i="5"/>
  <c r="N478" i="5"/>
  <c r="C481" i="5"/>
  <c r="G481" i="5"/>
  <c r="K481" i="5"/>
  <c r="O481" i="5"/>
  <c r="F482" i="5"/>
  <c r="J482" i="5"/>
  <c r="N482" i="5"/>
  <c r="C485" i="5"/>
  <c r="G485" i="5"/>
  <c r="K485" i="5"/>
  <c r="O485" i="5"/>
  <c r="F486" i="5"/>
  <c r="J486" i="5"/>
  <c r="N486" i="5"/>
  <c r="C489" i="5"/>
  <c r="G489" i="5"/>
  <c r="K489" i="5"/>
  <c r="O489" i="5"/>
  <c r="F490" i="5"/>
  <c r="J490" i="5"/>
  <c r="N490" i="5"/>
  <c r="C493" i="5"/>
  <c r="G493" i="5"/>
  <c r="K493" i="5"/>
  <c r="O493" i="5"/>
  <c r="F494" i="5"/>
  <c r="J494" i="5"/>
  <c r="N494" i="5"/>
  <c r="C497" i="5"/>
  <c r="G497" i="5"/>
  <c r="K497" i="5"/>
  <c r="O497" i="5"/>
  <c r="F498" i="5"/>
  <c r="J498" i="5"/>
  <c r="N498" i="5"/>
  <c r="C501" i="5"/>
  <c r="G501" i="5"/>
  <c r="K501" i="5"/>
  <c r="O501" i="5"/>
  <c r="F502" i="5"/>
  <c r="J502" i="5"/>
  <c r="N502" i="5"/>
  <c r="C505" i="5"/>
  <c r="G505" i="5"/>
  <c r="K505" i="5"/>
  <c r="O505" i="5"/>
  <c r="F506" i="5"/>
  <c r="J506" i="5"/>
  <c r="N506" i="5"/>
  <c r="C509" i="5"/>
  <c r="G509" i="5"/>
  <c r="K509" i="5"/>
  <c r="O509" i="5"/>
  <c r="F510" i="5"/>
  <c r="J510" i="5"/>
  <c r="N510" i="5"/>
  <c r="C513" i="5"/>
  <c r="G513" i="5"/>
  <c r="K513" i="5"/>
  <c r="O513" i="5"/>
  <c r="F514" i="5"/>
  <c r="J514" i="5"/>
  <c r="N514" i="5"/>
  <c r="C517" i="5"/>
  <c r="G517" i="5"/>
  <c r="K517" i="5"/>
  <c r="O517" i="5"/>
  <c r="F518" i="5"/>
  <c r="J518" i="5"/>
  <c r="N518" i="5"/>
  <c r="C521" i="5"/>
  <c r="G521" i="5"/>
  <c r="K521" i="5"/>
  <c r="O521" i="5"/>
  <c r="F522" i="5"/>
  <c r="J522" i="5"/>
  <c r="N522" i="5"/>
  <c r="C525" i="5"/>
  <c r="G525" i="5"/>
  <c r="K525" i="5"/>
  <c r="O525" i="5"/>
  <c r="F526" i="5"/>
  <c r="J526" i="5"/>
  <c r="N526" i="5"/>
  <c r="C529" i="5"/>
  <c r="G529" i="5"/>
  <c r="K529" i="5"/>
  <c r="O529" i="5"/>
  <c r="F530" i="5"/>
  <c r="J530" i="5"/>
  <c r="N530" i="5"/>
  <c r="C533" i="5"/>
  <c r="G533" i="5"/>
  <c r="K533" i="5"/>
  <c r="O533" i="5"/>
  <c r="F534" i="5"/>
  <c r="J534" i="5"/>
  <c r="N534" i="5"/>
  <c r="C537" i="5"/>
  <c r="G537" i="5"/>
  <c r="K537" i="5"/>
  <c r="O537" i="5"/>
  <c r="F538" i="5"/>
  <c r="J538" i="5"/>
  <c r="N538" i="5"/>
  <c r="C541" i="5"/>
  <c r="G541" i="5"/>
  <c r="K541" i="5"/>
  <c r="O541" i="5"/>
  <c r="F542" i="5"/>
  <c r="J542" i="5"/>
  <c r="N542" i="5"/>
  <c r="C545" i="5"/>
  <c r="G545" i="5"/>
  <c r="K545" i="5"/>
  <c r="O545" i="5"/>
  <c r="F546" i="5"/>
  <c r="J546" i="5"/>
  <c r="N546" i="5"/>
  <c r="C549" i="5"/>
  <c r="G549" i="5"/>
  <c r="K549" i="5"/>
  <c r="O549" i="5"/>
  <c r="F550" i="5"/>
  <c r="J550" i="5"/>
  <c r="N550" i="5"/>
  <c r="C553" i="5"/>
  <c r="G553" i="5"/>
  <c r="K553" i="5"/>
  <c r="O553" i="5"/>
  <c r="F554" i="5"/>
  <c r="J554" i="5"/>
  <c r="N554" i="5"/>
  <c r="C557" i="5"/>
  <c r="G557" i="5"/>
  <c r="K557" i="5"/>
  <c r="O557" i="5"/>
  <c r="F558" i="5"/>
  <c r="J558" i="5"/>
  <c r="N558" i="5"/>
  <c r="C561" i="5"/>
  <c r="G561" i="5"/>
  <c r="K561" i="5"/>
  <c r="O561" i="5"/>
  <c r="F562" i="5"/>
  <c r="J562" i="5"/>
  <c r="N562" i="5"/>
  <c r="C565" i="5"/>
  <c r="H565" i="5"/>
  <c r="N565" i="5"/>
  <c r="S565" i="5"/>
  <c r="C566" i="5"/>
  <c r="I566" i="5"/>
  <c r="N566" i="5"/>
  <c r="S566" i="5"/>
  <c r="D567" i="5"/>
  <c r="I567" i="5"/>
  <c r="N567" i="5"/>
  <c r="T567" i="5"/>
  <c r="U569" i="5"/>
  <c r="Q569" i="5"/>
  <c r="M569" i="5"/>
  <c r="I569" i="5"/>
  <c r="E569" i="5"/>
  <c r="G569" i="5"/>
  <c r="L569" i="5"/>
  <c r="R569" i="5"/>
  <c r="T570" i="5"/>
  <c r="P570" i="5"/>
  <c r="L570" i="5"/>
  <c r="H570" i="5"/>
  <c r="D570" i="5"/>
  <c r="G570" i="5"/>
  <c r="M570" i="5"/>
  <c r="R570" i="5"/>
  <c r="S571" i="5"/>
  <c r="O571" i="5"/>
  <c r="K571" i="5"/>
  <c r="G571" i="5"/>
  <c r="C571" i="5"/>
  <c r="H571" i="5"/>
  <c r="M571" i="5"/>
  <c r="R571" i="5"/>
  <c r="C581" i="5"/>
  <c r="H581" i="5"/>
  <c r="N581" i="5"/>
  <c r="S581" i="5"/>
  <c r="C582" i="5"/>
  <c r="I582" i="5"/>
  <c r="N582" i="5"/>
  <c r="S582" i="5"/>
  <c r="D583" i="5"/>
  <c r="I583" i="5"/>
  <c r="N583" i="5"/>
  <c r="T583" i="5"/>
  <c r="U585" i="5"/>
  <c r="Q585" i="5"/>
  <c r="M585" i="5"/>
  <c r="I585" i="5"/>
  <c r="E585" i="5"/>
  <c r="G585" i="5"/>
  <c r="L585" i="5"/>
  <c r="R585" i="5"/>
  <c r="T586" i="5"/>
  <c r="P586" i="5"/>
  <c r="L586" i="5"/>
  <c r="H586" i="5"/>
  <c r="D586" i="5"/>
  <c r="G586" i="5"/>
  <c r="M586" i="5"/>
  <c r="R586" i="5"/>
  <c r="T587" i="5"/>
  <c r="P587" i="5"/>
  <c r="L587" i="5"/>
  <c r="H587" i="5"/>
  <c r="S587" i="5"/>
  <c r="O587" i="5"/>
  <c r="K587" i="5"/>
  <c r="G587" i="5"/>
  <c r="C587" i="5"/>
  <c r="I587" i="5"/>
  <c r="Q587" i="5"/>
  <c r="T591" i="5"/>
  <c r="P591" i="5"/>
  <c r="L591" i="5"/>
  <c r="H591" i="5"/>
  <c r="D591" i="5"/>
  <c r="S591" i="5"/>
  <c r="O591" i="5"/>
  <c r="K591" i="5"/>
  <c r="G591" i="5"/>
  <c r="C591" i="5"/>
  <c r="J591" i="5"/>
  <c r="R591" i="5"/>
  <c r="U594" i="5"/>
  <c r="Q594" i="5"/>
  <c r="M594" i="5"/>
  <c r="I594" i="5"/>
  <c r="E594" i="5"/>
  <c r="T594" i="5"/>
  <c r="P594" i="5"/>
  <c r="L594" i="5"/>
  <c r="H594" i="5"/>
  <c r="D594" i="5"/>
  <c r="J594" i="5"/>
  <c r="R594" i="5"/>
  <c r="E595" i="5"/>
  <c r="M595" i="5"/>
  <c r="U595" i="5"/>
  <c r="C598" i="5"/>
  <c r="K598" i="5"/>
  <c r="S598" i="5"/>
  <c r="T607" i="5"/>
  <c r="P607" i="5"/>
  <c r="L607" i="5"/>
  <c r="H607" i="5"/>
  <c r="D607" i="5"/>
  <c r="S607" i="5"/>
  <c r="O607" i="5"/>
  <c r="K607" i="5"/>
  <c r="G607" i="5"/>
  <c r="C607" i="5"/>
  <c r="J607" i="5"/>
  <c r="R607" i="5"/>
  <c r="U610" i="5"/>
  <c r="Q610" i="5"/>
  <c r="M610" i="5"/>
  <c r="I610" i="5"/>
  <c r="E610" i="5"/>
  <c r="T610" i="5"/>
  <c r="P610" i="5"/>
  <c r="L610" i="5"/>
  <c r="H610" i="5"/>
  <c r="D610" i="5"/>
  <c r="J610" i="5"/>
  <c r="R610" i="5"/>
  <c r="E611" i="5"/>
  <c r="M611" i="5"/>
  <c r="U611" i="5"/>
  <c r="C614" i="5"/>
  <c r="K614" i="5"/>
  <c r="S614" i="5"/>
  <c r="F626" i="5"/>
  <c r="F634" i="5"/>
  <c r="F568" i="5"/>
  <c r="J568" i="5"/>
  <c r="N568" i="5"/>
  <c r="F572" i="5"/>
  <c r="J572" i="5"/>
  <c r="N572" i="5"/>
  <c r="F576" i="5"/>
  <c r="J576" i="5"/>
  <c r="N576" i="5"/>
  <c r="F580" i="5"/>
  <c r="J580" i="5"/>
  <c r="N580" i="5"/>
  <c r="F584" i="5"/>
  <c r="J584" i="5"/>
  <c r="N584" i="5"/>
  <c r="F588" i="5"/>
  <c r="J588" i="5"/>
  <c r="N588" i="5"/>
  <c r="E589" i="5"/>
  <c r="I589" i="5"/>
  <c r="M589" i="5"/>
  <c r="Q589" i="5"/>
  <c r="U589" i="5"/>
  <c r="F592" i="5"/>
  <c r="J592" i="5"/>
  <c r="N592" i="5"/>
  <c r="E593" i="5"/>
  <c r="I593" i="5"/>
  <c r="M593" i="5"/>
  <c r="Q593" i="5"/>
  <c r="U593" i="5"/>
  <c r="F596" i="5"/>
  <c r="J596" i="5"/>
  <c r="N596" i="5"/>
  <c r="E597" i="5"/>
  <c r="I597" i="5"/>
  <c r="M597" i="5"/>
  <c r="Q597" i="5"/>
  <c r="U597" i="5"/>
  <c r="F600" i="5"/>
  <c r="J600" i="5"/>
  <c r="N600" i="5"/>
  <c r="E601" i="5"/>
  <c r="I601" i="5"/>
  <c r="M601" i="5"/>
  <c r="Q601" i="5"/>
  <c r="U601" i="5"/>
  <c r="F604" i="5"/>
  <c r="J604" i="5"/>
  <c r="N604" i="5"/>
  <c r="E605" i="5"/>
  <c r="I605" i="5"/>
  <c r="M605" i="5"/>
  <c r="Q605" i="5"/>
  <c r="U605" i="5"/>
  <c r="F608" i="5"/>
  <c r="J608" i="5"/>
  <c r="N608" i="5"/>
  <c r="E609" i="5"/>
  <c r="I609" i="5"/>
  <c r="M609" i="5"/>
  <c r="Q609" i="5"/>
  <c r="U609" i="5"/>
  <c r="F612" i="5"/>
  <c r="J612" i="5"/>
  <c r="N612" i="5"/>
  <c r="E613" i="5"/>
  <c r="I613" i="5"/>
  <c r="M613" i="5"/>
  <c r="Q613" i="5"/>
  <c r="U613" i="5"/>
  <c r="F616" i="5"/>
  <c r="J616" i="5"/>
  <c r="N616" i="5"/>
  <c r="E617" i="5"/>
  <c r="I617" i="5"/>
  <c r="M617" i="5"/>
  <c r="Q617" i="5"/>
  <c r="U617" i="5"/>
  <c r="F620" i="5"/>
  <c r="J620" i="5"/>
  <c r="N620" i="5"/>
  <c r="E621" i="5"/>
  <c r="I621" i="5"/>
  <c r="M621" i="5"/>
  <c r="Q621" i="5"/>
  <c r="U621" i="5"/>
  <c r="C623" i="5"/>
  <c r="G623" i="5"/>
  <c r="K623" i="5"/>
  <c r="O623" i="5"/>
  <c r="S623" i="5"/>
  <c r="F624" i="5"/>
  <c r="J624" i="5"/>
  <c r="N624" i="5"/>
  <c r="E625" i="5"/>
  <c r="I625" i="5"/>
  <c r="M625" i="5"/>
  <c r="Q625" i="5"/>
  <c r="U625" i="5"/>
  <c r="C627" i="5"/>
  <c r="G627" i="5"/>
  <c r="K627" i="5"/>
  <c r="O627" i="5"/>
  <c r="S627" i="5"/>
  <c r="F628" i="5"/>
  <c r="J628" i="5"/>
  <c r="N628" i="5"/>
  <c r="E629" i="5"/>
  <c r="I629" i="5"/>
  <c r="M629" i="5"/>
  <c r="Q629" i="5"/>
  <c r="U629" i="5"/>
  <c r="C631" i="5"/>
  <c r="G631" i="5"/>
  <c r="K631" i="5"/>
  <c r="O631" i="5"/>
  <c r="S631" i="5"/>
  <c r="F632" i="5"/>
  <c r="J632" i="5"/>
  <c r="N632" i="5"/>
  <c r="E633" i="5"/>
  <c r="I633" i="5"/>
  <c r="M633" i="5"/>
  <c r="Q633" i="5"/>
  <c r="U633" i="5"/>
  <c r="C635" i="5"/>
  <c r="G635" i="5"/>
  <c r="K635" i="5"/>
  <c r="O635" i="5"/>
  <c r="S635" i="5"/>
  <c r="F636" i="5"/>
  <c r="J636" i="5"/>
  <c r="N636" i="5"/>
  <c r="E637" i="5"/>
  <c r="I637" i="5"/>
  <c r="M637" i="5"/>
  <c r="Q637" i="5"/>
  <c r="U637" i="5"/>
  <c r="D638" i="5"/>
  <c r="H638" i="5"/>
  <c r="L638" i="5"/>
  <c r="P638" i="5"/>
  <c r="T638" i="5"/>
  <c r="C639" i="5"/>
  <c r="G639" i="5"/>
  <c r="K639" i="5"/>
  <c r="O639" i="5"/>
  <c r="S639" i="5"/>
  <c r="F640" i="5"/>
  <c r="J640" i="5"/>
  <c r="N640" i="5"/>
  <c r="E641" i="5"/>
  <c r="I641" i="5"/>
  <c r="M641" i="5"/>
  <c r="Q641" i="5"/>
  <c r="U641" i="5"/>
  <c r="D642" i="5"/>
  <c r="H642" i="5"/>
  <c r="L642" i="5"/>
  <c r="P642" i="5"/>
  <c r="T642" i="5"/>
  <c r="C643" i="5"/>
  <c r="G643" i="5"/>
  <c r="K643" i="5"/>
  <c r="O643" i="5"/>
  <c r="S643" i="5"/>
  <c r="F644" i="5"/>
  <c r="J644" i="5"/>
  <c r="N644" i="5"/>
  <c r="E645" i="5"/>
  <c r="I645" i="5"/>
  <c r="M645" i="5"/>
  <c r="Q645" i="5"/>
  <c r="U645" i="5"/>
  <c r="D646" i="5"/>
  <c r="H646" i="5"/>
  <c r="L646" i="5"/>
  <c r="P646" i="5"/>
  <c r="T646" i="5"/>
  <c r="C647" i="5"/>
  <c r="G647" i="5"/>
  <c r="K647" i="5"/>
  <c r="O647" i="5"/>
  <c r="S647" i="5"/>
  <c r="F648" i="5"/>
  <c r="J648" i="5"/>
  <c r="N648" i="5"/>
  <c r="E649" i="5"/>
  <c r="I649" i="5"/>
  <c r="M649" i="5"/>
  <c r="Q649" i="5"/>
  <c r="U649" i="5"/>
  <c r="D650" i="5"/>
  <c r="H650" i="5"/>
  <c r="L650" i="5"/>
  <c r="P650" i="5"/>
  <c r="T650" i="5"/>
  <c r="C651" i="5"/>
  <c r="G651" i="5"/>
  <c r="K651" i="5"/>
  <c r="O651" i="5"/>
  <c r="S651" i="5"/>
  <c r="F652" i="5"/>
  <c r="J652" i="5"/>
  <c r="N652" i="5"/>
  <c r="E653" i="5"/>
  <c r="I653" i="5"/>
  <c r="M653" i="5"/>
  <c r="Q653" i="5"/>
  <c r="U653" i="5"/>
  <c r="D654" i="5"/>
  <c r="H654" i="5"/>
  <c r="L654" i="5"/>
  <c r="P654" i="5"/>
  <c r="T654" i="5"/>
  <c r="C655" i="5"/>
  <c r="G655" i="5"/>
  <c r="K655" i="5"/>
  <c r="O655" i="5"/>
  <c r="S655" i="5"/>
  <c r="F656" i="5"/>
  <c r="J656" i="5"/>
  <c r="N656" i="5"/>
  <c r="E657" i="5"/>
  <c r="I657" i="5"/>
  <c r="M657" i="5"/>
  <c r="Q657" i="5"/>
  <c r="U657" i="5"/>
  <c r="D658" i="5"/>
  <c r="H658" i="5"/>
  <c r="L658" i="5"/>
  <c r="P658" i="5"/>
  <c r="T658" i="5"/>
  <c r="C659" i="5"/>
  <c r="H659" i="5"/>
  <c r="M659" i="5"/>
  <c r="S659" i="5"/>
  <c r="U660" i="5"/>
  <c r="Q660" i="5"/>
  <c r="M660" i="5"/>
  <c r="I660" i="5"/>
  <c r="E660" i="5"/>
  <c r="G660" i="5"/>
  <c r="L660" i="5"/>
  <c r="R660" i="5"/>
  <c r="T661" i="5"/>
  <c r="P661" i="5"/>
  <c r="L661" i="5"/>
  <c r="H661" i="5"/>
  <c r="D661" i="5"/>
  <c r="G661" i="5"/>
  <c r="M661" i="5"/>
  <c r="R661" i="5"/>
  <c r="S662" i="5"/>
  <c r="O662" i="5"/>
  <c r="K662" i="5"/>
  <c r="G662" i="5"/>
  <c r="C662" i="5"/>
  <c r="H662" i="5"/>
  <c r="M662" i="5"/>
  <c r="R662" i="5"/>
  <c r="F664" i="5"/>
  <c r="K664" i="5"/>
  <c r="F665" i="5"/>
  <c r="K665" i="5"/>
  <c r="F666" i="5"/>
  <c r="L666" i="5"/>
  <c r="D668" i="5"/>
  <c r="J668" i="5"/>
  <c r="O668" i="5"/>
  <c r="T668" i="5"/>
  <c r="E669" i="5"/>
  <c r="J669" i="5"/>
  <c r="O669" i="5"/>
  <c r="U669" i="5"/>
  <c r="E670" i="5"/>
  <c r="J670" i="5"/>
  <c r="P670" i="5"/>
  <c r="U670" i="5"/>
  <c r="C672" i="5"/>
  <c r="H672" i="5"/>
  <c r="N672" i="5"/>
  <c r="S672" i="5"/>
  <c r="C673" i="5"/>
  <c r="I673" i="5"/>
  <c r="N673" i="5"/>
  <c r="S673" i="5"/>
  <c r="D674" i="5"/>
  <c r="I674" i="5"/>
  <c r="N674" i="5"/>
  <c r="T674" i="5"/>
  <c r="U676" i="5"/>
  <c r="Q676" i="5"/>
  <c r="M676" i="5"/>
  <c r="I676" i="5"/>
  <c r="E676" i="5"/>
  <c r="G676" i="5"/>
  <c r="L676" i="5"/>
  <c r="R676" i="5"/>
  <c r="T677" i="5"/>
  <c r="P677" i="5"/>
  <c r="L677" i="5"/>
  <c r="H677" i="5"/>
  <c r="D677" i="5"/>
  <c r="G677" i="5"/>
  <c r="M677" i="5"/>
  <c r="R677" i="5"/>
  <c r="S678" i="5"/>
  <c r="O678" i="5"/>
  <c r="K678" i="5"/>
  <c r="G678" i="5"/>
  <c r="C678" i="5"/>
  <c r="H678" i="5"/>
  <c r="M678" i="5"/>
  <c r="R678" i="5"/>
  <c r="F680" i="5"/>
  <c r="K680" i="5"/>
  <c r="F681" i="5"/>
  <c r="K681" i="5"/>
  <c r="F682" i="5"/>
  <c r="L682" i="5"/>
  <c r="D684" i="5"/>
  <c r="J684" i="5"/>
  <c r="O684" i="5"/>
  <c r="T684" i="5"/>
  <c r="E685" i="5"/>
  <c r="J685" i="5"/>
  <c r="O685" i="5"/>
  <c r="U685" i="5"/>
  <c r="E686" i="5"/>
  <c r="J686" i="5"/>
  <c r="P686" i="5"/>
  <c r="U686" i="5"/>
  <c r="C688" i="5"/>
  <c r="H688" i="5"/>
  <c r="N688" i="5"/>
  <c r="S688" i="5"/>
  <c r="C689" i="5"/>
  <c r="I689" i="5"/>
  <c r="N689" i="5"/>
  <c r="S689" i="5"/>
  <c r="D690" i="5"/>
  <c r="I690" i="5"/>
  <c r="N690" i="5"/>
  <c r="T690" i="5"/>
  <c r="U692" i="5"/>
  <c r="Q692" i="5"/>
  <c r="M692" i="5"/>
  <c r="I692" i="5"/>
  <c r="E692" i="5"/>
  <c r="G692" i="5"/>
  <c r="L692" i="5"/>
  <c r="R692" i="5"/>
  <c r="T693" i="5"/>
  <c r="P693" i="5"/>
  <c r="L693" i="5"/>
  <c r="H693" i="5"/>
  <c r="D693" i="5"/>
  <c r="G693" i="5"/>
  <c r="M693" i="5"/>
  <c r="R693" i="5"/>
  <c r="S694" i="5"/>
  <c r="O694" i="5"/>
  <c r="K694" i="5"/>
  <c r="G694" i="5"/>
  <c r="C694" i="5"/>
  <c r="H694" i="5"/>
  <c r="M694" i="5"/>
  <c r="R694" i="5"/>
  <c r="F696" i="5"/>
  <c r="K696" i="5"/>
  <c r="F697" i="5"/>
  <c r="K697" i="5"/>
  <c r="F698" i="5"/>
  <c r="L698" i="5"/>
  <c r="D700" i="5"/>
  <c r="J700" i="5"/>
  <c r="O700" i="5"/>
  <c r="T700" i="5"/>
  <c r="E701" i="5"/>
  <c r="J701" i="5"/>
  <c r="O701" i="5"/>
  <c r="U701" i="5"/>
  <c r="E702" i="5"/>
  <c r="J702" i="5"/>
  <c r="P702" i="5"/>
  <c r="U702" i="5"/>
  <c r="C704" i="5"/>
  <c r="H704" i="5"/>
  <c r="N704" i="5"/>
  <c r="S704" i="5"/>
  <c r="C705" i="5"/>
  <c r="I705" i="5"/>
  <c r="N705" i="5"/>
  <c r="S705" i="5"/>
  <c r="D706" i="5"/>
  <c r="I706" i="5"/>
  <c r="N706" i="5"/>
  <c r="T706" i="5"/>
  <c r="U708" i="5"/>
  <c r="Q708" i="5"/>
  <c r="M708" i="5"/>
  <c r="I708" i="5"/>
  <c r="E708" i="5"/>
  <c r="G708" i="5"/>
  <c r="L708" i="5"/>
  <c r="R708" i="5"/>
  <c r="T709" i="5"/>
  <c r="P709" i="5"/>
  <c r="L709" i="5"/>
  <c r="H709" i="5"/>
  <c r="D709" i="5"/>
  <c r="G709" i="5"/>
  <c r="M709" i="5"/>
  <c r="R709" i="5"/>
  <c r="S710" i="5"/>
  <c r="O710" i="5"/>
  <c r="K710" i="5"/>
  <c r="G710" i="5"/>
  <c r="C710" i="5"/>
  <c r="H710" i="5"/>
  <c r="M710" i="5"/>
  <c r="R710" i="5"/>
  <c r="F712" i="5"/>
  <c r="K712" i="5"/>
  <c r="F713" i="5"/>
  <c r="K713" i="5"/>
  <c r="F714" i="5"/>
  <c r="L714" i="5"/>
  <c r="D716" i="5"/>
  <c r="J716" i="5"/>
  <c r="O716" i="5"/>
  <c r="T716" i="5"/>
  <c r="E717" i="5"/>
  <c r="J717" i="5"/>
  <c r="O717" i="5"/>
  <c r="U717" i="5"/>
  <c r="E718" i="5"/>
  <c r="J718" i="5"/>
  <c r="P718" i="5"/>
  <c r="U718" i="5"/>
  <c r="C720" i="5"/>
  <c r="H720" i="5"/>
  <c r="N720" i="5"/>
  <c r="S720" i="5"/>
  <c r="C721" i="5"/>
  <c r="I721" i="5"/>
  <c r="N721" i="5"/>
  <c r="S721" i="5"/>
  <c r="D722" i="5"/>
  <c r="I722" i="5"/>
  <c r="N722" i="5"/>
  <c r="T722" i="5"/>
  <c r="U724" i="5"/>
  <c r="Q724" i="5"/>
  <c r="M724" i="5"/>
  <c r="I724" i="5"/>
  <c r="E724" i="5"/>
  <c r="G724" i="5"/>
  <c r="L724" i="5"/>
  <c r="R724" i="5"/>
  <c r="T725" i="5"/>
  <c r="P725" i="5"/>
  <c r="L725" i="5"/>
  <c r="H725" i="5"/>
  <c r="D725" i="5"/>
  <c r="G725" i="5"/>
  <c r="M725" i="5"/>
  <c r="R725" i="5"/>
  <c r="S726" i="5"/>
  <c r="O726" i="5"/>
  <c r="K726" i="5"/>
  <c r="G726" i="5"/>
  <c r="C726" i="5"/>
  <c r="H726" i="5"/>
  <c r="M726" i="5"/>
  <c r="R726" i="5"/>
  <c r="F728" i="5"/>
  <c r="K728" i="5"/>
  <c r="F729" i="5"/>
  <c r="K729" i="5"/>
  <c r="I730" i="5"/>
  <c r="G733" i="5"/>
  <c r="T734" i="5"/>
  <c r="P734" i="5"/>
  <c r="L734" i="5"/>
  <c r="H734" i="5"/>
  <c r="D734" i="5"/>
  <c r="S734" i="5"/>
  <c r="O734" i="5"/>
  <c r="K734" i="5"/>
  <c r="G734" i="5"/>
  <c r="C734" i="5"/>
  <c r="J734" i="5"/>
  <c r="R734" i="5"/>
  <c r="U737" i="5"/>
  <c r="Q737" i="5"/>
  <c r="M737" i="5"/>
  <c r="I737" i="5"/>
  <c r="E737" i="5"/>
  <c r="T737" i="5"/>
  <c r="P737" i="5"/>
  <c r="L737" i="5"/>
  <c r="H737" i="5"/>
  <c r="D737" i="5"/>
  <c r="J737" i="5"/>
  <c r="R737" i="5"/>
  <c r="E738" i="5"/>
  <c r="M738" i="5"/>
  <c r="U738" i="5"/>
  <c r="C741" i="5"/>
  <c r="K741" i="5"/>
  <c r="S741" i="5"/>
  <c r="F742" i="5"/>
  <c r="N742" i="5"/>
  <c r="F745" i="5"/>
  <c r="N745" i="5"/>
  <c r="I746" i="5"/>
  <c r="G749" i="5"/>
  <c r="T750" i="5"/>
  <c r="P750" i="5"/>
  <c r="L750" i="5"/>
  <c r="H750" i="5"/>
  <c r="D750" i="5"/>
  <c r="S750" i="5"/>
  <c r="O750" i="5"/>
  <c r="K750" i="5"/>
  <c r="G750" i="5"/>
  <c r="C750" i="5"/>
  <c r="J750" i="5"/>
  <c r="R750" i="5"/>
  <c r="U753" i="5"/>
  <c r="Q753" i="5"/>
  <c r="M753" i="5"/>
  <c r="I753" i="5"/>
  <c r="E753" i="5"/>
  <c r="T753" i="5"/>
  <c r="P753" i="5"/>
  <c r="L753" i="5"/>
  <c r="H753" i="5"/>
  <c r="D753" i="5"/>
  <c r="J753" i="5"/>
  <c r="R753" i="5"/>
  <c r="E754" i="5"/>
  <c r="M754" i="5"/>
  <c r="U754" i="5"/>
  <c r="C757" i="5"/>
  <c r="K757" i="5"/>
  <c r="U758" i="5"/>
  <c r="Q758" i="5"/>
  <c r="M758" i="5"/>
  <c r="I758" i="5"/>
  <c r="E758" i="5"/>
  <c r="T758" i="5"/>
  <c r="P758" i="5"/>
  <c r="L758" i="5"/>
  <c r="H758" i="5"/>
  <c r="D758" i="5"/>
  <c r="S758" i="5"/>
  <c r="O758" i="5"/>
  <c r="K758" i="5"/>
  <c r="G758" i="5"/>
  <c r="C758" i="5"/>
  <c r="R758" i="5"/>
  <c r="J762" i="5"/>
  <c r="U766" i="5"/>
  <c r="Q766" i="5"/>
  <c r="M766" i="5"/>
  <c r="I766" i="5"/>
  <c r="E766" i="5"/>
  <c r="T766" i="5"/>
  <c r="P766" i="5"/>
  <c r="L766" i="5"/>
  <c r="H766" i="5"/>
  <c r="D766" i="5"/>
  <c r="S766" i="5"/>
  <c r="O766" i="5"/>
  <c r="K766" i="5"/>
  <c r="G766" i="5"/>
  <c r="C766" i="5"/>
  <c r="R766" i="5"/>
  <c r="J770" i="5"/>
  <c r="U774" i="5"/>
  <c r="Q774" i="5"/>
  <c r="M774" i="5"/>
  <c r="I774" i="5"/>
  <c r="E774" i="5"/>
  <c r="T774" i="5"/>
  <c r="P774" i="5"/>
  <c r="L774" i="5"/>
  <c r="H774" i="5"/>
  <c r="D774" i="5"/>
  <c r="S774" i="5"/>
  <c r="O774" i="5"/>
  <c r="K774" i="5"/>
  <c r="G774" i="5"/>
  <c r="C774" i="5"/>
  <c r="R774" i="5"/>
  <c r="J778" i="5"/>
  <c r="F589" i="5"/>
  <c r="J589" i="5"/>
  <c r="N589" i="5"/>
  <c r="F593" i="5"/>
  <c r="J593" i="5"/>
  <c r="N593" i="5"/>
  <c r="F597" i="5"/>
  <c r="J597" i="5"/>
  <c r="N597" i="5"/>
  <c r="F601" i="5"/>
  <c r="J601" i="5"/>
  <c r="N601" i="5"/>
  <c r="F605" i="5"/>
  <c r="J605" i="5"/>
  <c r="N605" i="5"/>
  <c r="F609" i="5"/>
  <c r="J609" i="5"/>
  <c r="N609" i="5"/>
  <c r="F613" i="5"/>
  <c r="J613" i="5"/>
  <c r="N613" i="5"/>
  <c r="F617" i="5"/>
  <c r="J617" i="5"/>
  <c r="N617" i="5"/>
  <c r="F621" i="5"/>
  <c r="J621" i="5"/>
  <c r="N621" i="5"/>
  <c r="D623" i="5"/>
  <c r="H623" i="5"/>
  <c r="L623" i="5"/>
  <c r="P623" i="5"/>
  <c r="T623" i="5"/>
  <c r="F625" i="5"/>
  <c r="J625" i="5"/>
  <c r="N625" i="5"/>
  <c r="D627" i="5"/>
  <c r="H627" i="5"/>
  <c r="L627" i="5"/>
  <c r="P627" i="5"/>
  <c r="T627" i="5"/>
  <c r="F629" i="5"/>
  <c r="J629" i="5"/>
  <c r="N629" i="5"/>
  <c r="D631" i="5"/>
  <c r="H631" i="5"/>
  <c r="L631" i="5"/>
  <c r="P631" i="5"/>
  <c r="T631" i="5"/>
  <c r="F633" i="5"/>
  <c r="J633" i="5"/>
  <c r="N633" i="5"/>
  <c r="D635" i="5"/>
  <c r="H635" i="5"/>
  <c r="L635" i="5"/>
  <c r="P635" i="5"/>
  <c r="T635" i="5"/>
  <c r="F637" i="5"/>
  <c r="J637" i="5"/>
  <c r="N637" i="5"/>
  <c r="E638" i="5"/>
  <c r="I638" i="5"/>
  <c r="M638" i="5"/>
  <c r="Q638" i="5"/>
  <c r="U638" i="5"/>
  <c r="D639" i="5"/>
  <c r="H639" i="5"/>
  <c r="L639" i="5"/>
  <c r="P639" i="5"/>
  <c r="T639" i="5"/>
  <c r="F641" i="5"/>
  <c r="J641" i="5"/>
  <c r="N641" i="5"/>
  <c r="E642" i="5"/>
  <c r="I642" i="5"/>
  <c r="M642" i="5"/>
  <c r="Q642" i="5"/>
  <c r="U642" i="5"/>
  <c r="D643" i="5"/>
  <c r="H643" i="5"/>
  <c r="L643" i="5"/>
  <c r="P643" i="5"/>
  <c r="T643" i="5"/>
  <c r="F645" i="5"/>
  <c r="J645" i="5"/>
  <c r="N645" i="5"/>
  <c r="E646" i="5"/>
  <c r="I646" i="5"/>
  <c r="M646" i="5"/>
  <c r="Q646" i="5"/>
  <c r="U646" i="5"/>
  <c r="D647" i="5"/>
  <c r="H647" i="5"/>
  <c r="L647" i="5"/>
  <c r="P647" i="5"/>
  <c r="T647" i="5"/>
  <c r="F649" i="5"/>
  <c r="J649" i="5"/>
  <c r="N649" i="5"/>
  <c r="E650" i="5"/>
  <c r="I650" i="5"/>
  <c r="M650" i="5"/>
  <c r="Q650" i="5"/>
  <c r="U650" i="5"/>
  <c r="D651" i="5"/>
  <c r="H651" i="5"/>
  <c r="L651" i="5"/>
  <c r="P651" i="5"/>
  <c r="T651" i="5"/>
  <c r="F653" i="5"/>
  <c r="J653" i="5"/>
  <c r="N653" i="5"/>
  <c r="E654" i="5"/>
  <c r="I654" i="5"/>
  <c r="M654" i="5"/>
  <c r="Q654" i="5"/>
  <c r="U654" i="5"/>
  <c r="D655" i="5"/>
  <c r="H655" i="5"/>
  <c r="L655" i="5"/>
  <c r="P655" i="5"/>
  <c r="T655" i="5"/>
  <c r="F657" i="5"/>
  <c r="J657" i="5"/>
  <c r="N657" i="5"/>
  <c r="E658" i="5"/>
  <c r="I658" i="5"/>
  <c r="M658" i="5"/>
  <c r="Q658" i="5"/>
  <c r="U658" i="5"/>
  <c r="D659" i="5"/>
  <c r="I659" i="5"/>
  <c r="O659" i="5"/>
  <c r="U664" i="5"/>
  <c r="Q664" i="5"/>
  <c r="M664" i="5"/>
  <c r="I664" i="5"/>
  <c r="E664" i="5"/>
  <c r="G664" i="5"/>
  <c r="L664" i="5"/>
  <c r="R664" i="5"/>
  <c r="T665" i="5"/>
  <c r="P665" i="5"/>
  <c r="L665" i="5"/>
  <c r="H665" i="5"/>
  <c r="D665" i="5"/>
  <c r="G665" i="5"/>
  <c r="M665" i="5"/>
  <c r="R665" i="5"/>
  <c r="S666" i="5"/>
  <c r="O666" i="5"/>
  <c r="K666" i="5"/>
  <c r="G666" i="5"/>
  <c r="C666" i="5"/>
  <c r="H666" i="5"/>
  <c r="M666" i="5"/>
  <c r="R666" i="5"/>
  <c r="F668" i="5"/>
  <c r="K668" i="5"/>
  <c r="F669" i="5"/>
  <c r="K669" i="5"/>
  <c r="F670" i="5"/>
  <c r="L670" i="5"/>
  <c r="D672" i="5"/>
  <c r="J672" i="5"/>
  <c r="O672" i="5"/>
  <c r="E673" i="5"/>
  <c r="J673" i="5"/>
  <c r="O673" i="5"/>
  <c r="E674" i="5"/>
  <c r="J674" i="5"/>
  <c r="P674" i="5"/>
  <c r="U680" i="5"/>
  <c r="Q680" i="5"/>
  <c r="M680" i="5"/>
  <c r="I680" i="5"/>
  <c r="E680" i="5"/>
  <c r="G680" i="5"/>
  <c r="L680" i="5"/>
  <c r="R680" i="5"/>
  <c r="T681" i="5"/>
  <c r="P681" i="5"/>
  <c r="L681" i="5"/>
  <c r="H681" i="5"/>
  <c r="D681" i="5"/>
  <c r="G681" i="5"/>
  <c r="M681" i="5"/>
  <c r="R681" i="5"/>
  <c r="S682" i="5"/>
  <c r="O682" i="5"/>
  <c r="K682" i="5"/>
  <c r="G682" i="5"/>
  <c r="C682" i="5"/>
  <c r="H682" i="5"/>
  <c r="M682" i="5"/>
  <c r="R682" i="5"/>
  <c r="F684" i="5"/>
  <c r="K684" i="5"/>
  <c r="F685" i="5"/>
  <c r="K685" i="5"/>
  <c r="F686" i="5"/>
  <c r="L686" i="5"/>
  <c r="D688" i="5"/>
  <c r="J688" i="5"/>
  <c r="O688" i="5"/>
  <c r="E689" i="5"/>
  <c r="J689" i="5"/>
  <c r="O689" i="5"/>
  <c r="E690" i="5"/>
  <c r="J690" i="5"/>
  <c r="P690" i="5"/>
  <c r="U696" i="5"/>
  <c r="Q696" i="5"/>
  <c r="M696" i="5"/>
  <c r="I696" i="5"/>
  <c r="E696" i="5"/>
  <c r="G696" i="5"/>
  <c r="L696" i="5"/>
  <c r="R696" i="5"/>
  <c r="T697" i="5"/>
  <c r="P697" i="5"/>
  <c r="L697" i="5"/>
  <c r="H697" i="5"/>
  <c r="D697" i="5"/>
  <c r="G697" i="5"/>
  <c r="M697" i="5"/>
  <c r="R697" i="5"/>
  <c r="S698" i="5"/>
  <c r="O698" i="5"/>
  <c r="K698" i="5"/>
  <c r="G698" i="5"/>
  <c r="C698" i="5"/>
  <c r="H698" i="5"/>
  <c r="M698" i="5"/>
  <c r="R698" i="5"/>
  <c r="F700" i="5"/>
  <c r="K700" i="5"/>
  <c r="F701" i="5"/>
  <c r="K701" i="5"/>
  <c r="F702" i="5"/>
  <c r="L702" i="5"/>
  <c r="D704" i="5"/>
  <c r="J704" i="5"/>
  <c r="O704" i="5"/>
  <c r="E705" i="5"/>
  <c r="J705" i="5"/>
  <c r="O705" i="5"/>
  <c r="E706" i="5"/>
  <c r="J706" i="5"/>
  <c r="P706" i="5"/>
  <c r="U712" i="5"/>
  <c r="Q712" i="5"/>
  <c r="M712" i="5"/>
  <c r="I712" i="5"/>
  <c r="E712" i="5"/>
  <c r="G712" i="5"/>
  <c r="L712" i="5"/>
  <c r="R712" i="5"/>
  <c r="T713" i="5"/>
  <c r="P713" i="5"/>
  <c r="L713" i="5"/>
  <c r="H713" i="5"/>
  <c r="D713" i="5"/>
  <c r="G713" i="5"/>
  <c r="M713" i="5"/>
  <c r="R713" i="5"/>
  <c r="S714" i="5"/>
  <c r="O714" i="5"/>
  <c r="K714" i="5"/>
  <c r="G714" i="5"/>
  <c r="C714" i="5"/>
  <c r="H714" i="5"/>
  <c r="M714" i="5"/>
  <c r="R714" i="5"/>
  <c r="F716" i="5"/>
  <c r="K716" i="5"/>
  <c r="F717" i="5"/>
  <c r="K717" i="5"/>
  <c r="F718" i="5"/>
  <c r="L718" i="5"/>
  <c r="D720" i="5"/>
  <c r="J720" i="5"/>
  <c r="O720" i="5"/>
  <c r="E721" i="5"/>
  <c r="J721" i="5"/>
  <c r="O721" i="5"/>
  <c r="E722" i="5"/>
  <c r="J722" i="5"/>
  <c r="P722" i="5"/>
  <c r="U728" i="5"/>
  <c r="Q728" i="5"/>
  <c r="M728" i="5"/>
  <c r="I728" i="5"/>
  <c r="E728" i="5"/>
  <c r="G728" i="5"/>
  <c r="L728" i="5"/>
  <c r="R728" i="5"/>
  <c r="T729" i="5"/>
  <c r="P729" i="5"/>
  <c r="L729" i="5"/>
  <c r="H729" i="5"/>
  <c r="D729" i="5"/>
  <c r="G729" i="5"/>
  <c r="M729" i="5"/>
  <c r="R729" i="5"/>
  <c r="T730" i="5"/>
  <c r="P730" i="5"/>
  <c r="L730" i="5"/>
  <c r="H730" i="5"/>
  <c r="D730" i="5"/>
  <c r="S730" i="5"/>
  <c r="O730" i="5"/>
  <c r="K730" i="5"/>
  <c r="G730" i="5"/>
  <c r="C730" i="5"/>
  <c r="J730" i="5"/>
  <c r="R730" i="5"/>
  <c r="U733" i="5"/>
  <c r="Q733" i="5"/>
  <c r="M733" i="5"/>
  <c r="I733" i="5"/>
  <c r="E733" i="5"/>
  <c r="T733" i="5"/>
  <c r="P733" i="5"/>
  <c r="L733" i="5"/>
  <c r="H733" i="5"/>
  <c r="D733" i="5"/>
  <c r="J733" i="5"/>
  <c r="R733" i="5"/>
  <c r="F738" i="5"/>
  <c r="F741" i="5"/>
  <c r="I742" i="5"/>
  <c r="G745" i="5"/>
  <c r="T746" i="5"/>
  <c r="P746" i="5"/>
  <c r="L746" i="5"/>
  <c r="H746" i="5"/>
  <c r="D746" i="5"/>
  <c r="S746" i="5"/>
  <c r="O746" i="5"/>
  <c r="K746" i="5"/>
  <c r="G746" i="5"/>
  <c r="C746" i="5"/>
  <c r="J746" i="5"/>
  <c r="R746" i="5"/>
  <c r="U749" i="5"/>
  <c r="Q749" i="5"/>
  <c r="M749" i="5"/>
  <c r="I749" i="5"/>
  <c r="E749" i="5"/>
  <c r="T749" i="5"/>
  <c r="P749" i="5"/>
  <c r="L749" i="5"/>
  <c r="H749" i="5"/>
  <c r="D749" i="5"/>
  <c r="J749" i="5"/>
  <c r="R749" i="5"/>
  <c r="F754" i="5"/>
  <c r="F757" i="5"/>
  <c r="F766" i="5"/>
  <c r="F774" i="5"/>
  <c r="F638" i="5"/>
  <c r="J638" i="5"/>
  <c r="N638" i="5"/>
  <c r="R638" i="5"/>
  <c r="F642" i="5"/>
  <c r="J642" i="5"/>
  <c r="N642" i="5"/>
  <c r="R642" i="5"/>
  <c r="F646" i="5"/>
  <c r="J646" i="5"/>
  <c r="N646" i="5"/>
  <c r="R646" i="5"/>
  <c r="F650" i="5"/>
  <c r="J650" i="5"/>
  <c r="N650" i="5"/>
  <c r="R650" i="5"/>
  <c r="F654" i="5"/>
  <c r="J654" i="5"/>
  <c r="N654" i="5"/>
  <c r="R654" i="5"/>
  <c r="F658" i="5"/>
  <c r="J658" i="5"/>
  <c r="N658" i="5"/>
  <c r="R658" i="5"/>
  <c r="U668" i="5"/>
  <c r="Q668" i="5"/>
  <c r="M668" i="5"/>
  <c r="I668" i="5"/>
  <c r="E668" i="5"/>
  <c r="G668" i="5"/>
  <c r="L668" i="5"/>
  <c r="R668" i="5"/>
  <c r="T669" i="5"/>
  <c r="P669" i="5"/>
  <c r="L669" i="5"/>
  <c r="H669" i="5"/>
  <c r="D669" i="5"/>
  <c r="G669" i="5"/>
  <c r="M669" i="5"/>
  <c r="R669" i="5"/>
  <c r="S670" i="5"/>
  <c r="O670" i="5"/>
  <c r="K670" i="5"/>
  <c r="G670" i="5"/>
  <c r="C670" i="5"/>
  <c r="H670" i="5"/>
  <c r="M670" i="5"/>
  <c r="R670" i="5"/>
  <c r="U684" i="5"/>
  <c r="Q684" i="5"/>
  <c r="M684" i="5"/>
  <c r="I684" i="5"/>
  <c r="E684" i="5"/>
  <c r="G684" i="5"/>
  <c r="L684" i="5"/>
  <c r="R684" i="5"/>
  <c r="T685" i="5"/>
  <c r="P685" i="5"/>
  <c r="L685" i="5"/>
  <c r="H685" i="5"/>
  <c r="D685" i="5"/>
  <c r="G685" i="5"/>
  <c r="M685" i="5"/>
  <c r="R685" i="5"/>
  <c r="S686" i="5"/>
  <c r="O686" i="5"/>
  <c r="K686" i="5"/>
  <c r="G686" i="5"/>
  <c r="C686" i="5"/>
  <c r="H686" i="5"/>
  <c r="M686" i="5"/>
  <c r="R686" i="5"/>
  <c r="U700" i="5"/>
  <c r="Q700" i="5"/>
  <c r="M700" i="5"/>
  <c r="I700" i="5"/>
  <c r="E700" i="5"/>
  <c r="G700" i="5"/>
  <c r="L700" i="5"/>
  <c r="R700" i="5"/>
  <c r="T701" i="5"/>
  <c r="P701" i="5"/>
  <c r="L701" i="5"/>
  <c r="H701" i="5"/>
  <c r="D701" i="5"/>
  <c r="G701" i="5"/>
  <c r="M701" i="5"/>
  <c r="R701" i="5"/>
  <c r="S702" i="5"/>
  <c r="O702" i="5"/>
  <c r="K702" i="5"/>
  <c r="G702" i="5"/>
  <c r="C702" i="5"/>
  <c r="H702" i="5"/>
  <c r="M702" i="5"/>
  <c r="R702" i="5"/>
  <c r="U716" i="5"/>
  <c r="Q716" i="5"/>
  <c r="M716" i="5"/>
  <c r="I716" i="5"/>
  <c r="E716" i="5"/>
  <c r="G716" i="5"/>
  <c r="L716" i="5"/>
  <c r="R716" i="5"/>
  <c r="T717" i="5"/>
  <c r="P717" i="5"/>
  <c r="L717" i="5"/>
  <c r="H717" i="5"/>
  <c r="D717" i="5"/>
  <c r="G717" i="5"/>
  <c r="M717" i="5"/>
  <c r="R717" i="5"/>
  <c r="S718" i="5"/>
  <c r="O718" i="5"/>
  <c r="K718" i="5"/>
  <c r="G718" i="5"/>
  <c r="C718" i="5"/>
  <c r="H718" i="5"/>
  <c r="M718" i="5"/>
  <c r="R718" i="5"/>
  <c r="T742" i="5"/>
  <c r="P742" i="5"/>
  <c r="L742" i="5"/>
  <c r="H742" i="5"/>
  <c r="D742" i="5"/>
  <c r="S742" i="5"/>
  <c r="O742" i="5"/>
  <c r="K742" i="5"/>
  <c r="G742" i="5"/>
  <c r="C742" i="5"/>
  <c r="J742" i="5"/>
  <c r="R742" i="5"/>
  <c r="U745" i="5"/>
  <c r="Q745" i="5"/>
  <c r="M745" i="5"/>
  <c r="I745" i="5"/>
  <c r="E745" i="5"/>
  <c r="T745" i="5"/>
  <c r="P745" i="5"/>
  <c r="L745" i="5"/>
  <c r="H745" i="5"/>
  <c r="D745" i="5"/>
  <c r="J745" i="5"/>
  <c r="R745" i="5"/>
  <c r="U762" i="5"/>
  <c r="Q762" i="5"/>
  <c r="M762" i="5"/>
  <c r="I762" i="5"/>
  <c r="E762" i="5"/>
  <c r="T762" i="5"/>
  <c r="P762" i="5"/>
  <c r="L762" i="5"/>
  <c r="H762" i="5"/>
  <c r="D762" i="5"/>
  <c r="S762" i="5"/>
  <c r="O762" i="5"/>
  <c r="K762" i="5"/>
  <c r="G762" i="5"/>
  <c r="C762" i="5"/>
  <c r="R762" i="5"/>
  <c r="U770" i="5"/>
  <c r="Q770" i="5"/>
  <c r="M770" i="5"/>
  <c r="I770" i="5"/>
  <c r="E770" i="5"/>
  <c r="T770" i="5"/>
  <c r="P770" i="5"/>
  <c r="L770" i="5"/>
  <c r="H770" i="5"/>
  <c r="D770" i="5"/>
  <c r="S770" i="5"/>
  <c r="O770" i="5"/>
  <c r="K770" i="5"/>
  <c r="G770" i="5"/>
  <c r="C770" i="5"/>
  <c r="R770" i="5"/>
  <c r="U778" i="5"/>
  <c r="Q778" i="5"/>
  <c r="M778" i="5"/>
  <c r="I778" i="5"/>
  <c r="E778" i="5"/>
  <c r="T778" i="5"/>
  <c r="P778" i="5"/>
  <c r="L778" i="5"/>
  <c r="H778" i="5"/>
  <c r="D778" i="5"/>
  <c r="S778" i="5"/>
  <c r="O778" i="5"/>
  <c r="K778" i="5"/>
  <c r="G778" i="5"/>
  <c r="C778" i="5"/>
  <c r="R778" i="5"/>
  <c r="F623" i="5"/>
  <c r="J623" i="5"/>
  <c r="N623" i="5"/>
  <c r="F627" i="5"/>
  <c r="J627" i="5"/>
  <c r="N627" i="5"/>
  <c r="F631" i="5"/>
  <c r="J631" i="5"/>
  <c r="N631" i="5"/>
  <c r="F635" i="5"/>
  <c r="J635" i="5"/>
  <c r="N635" i="5"/>
  <c r="C638" i="5"/>
  <c r="G638" i="5"/>
  <c r="K638" i="5"/>
  <c r="O638" i="5"/>
  <c r="F639" i="5"/>
  <c r="J639" i="5"/>
  <c r="N639" i="5"/>
  <c r="C642" i="5"/>
  <c r="G642" i="5"/>
  <c r="K642" i="5"/>
  <c r="O642" i="5"/>
  <c r="F643" i="5"/>
  <c r="J643" i="5"/>
  <c r="N643" i="5"/>
  <c r="C646" i="5"/>
  <c r="G646" i="5"/>
  <c r="K646" i="5"/>
  <c r="O646" i="5"/>
  <c r="F647" i="5"/>
  <c r="J647" i="5"/>
  <c r="N647" i="5"/>
  <c r="C650" i="5"/>
  <c r="G650" i="5"/>
  <c r="K650" i="5"/>
  <c r="O650" i="5"/>
  <c r="F651" i="5"/>
  <c r="J651" i="5"/>
  <c r="N651" i="5"/>
  <c r="C654" i="5"/>
  <c r="G654" i="5"/>
  <c r="K654" i="5"/>
  <c r="O654" i="5"/>
  <c r="F655" i="5"/>
  <c r="J655" i="5"/>
  <c r="N655" i="5"/>
  <c r="C658" i="5"/>
  <c r="G658" i="5"/>
  <c r="K658" i="5"/>
  <c r="O658" i="5"/>
  <c r="R659" i="5"/>
  <c r="N659" i="5"/>
  <c r="J659" i="5"/>
  <c r="F659" i="5"/>
  <c r="G659" i="5"/>
  <c r="L659" i="5"/>
  <c r="Q659" i="5"/>
  <c r="C668" i="5"/>
  <c r="H668" i="5"/>
  <c r="N668" i="5"/>
  <c r="S668" i="5"/>
  <c r="C669" i="5"/>
  <c r="I669" i="5"/>
  <c r="N669" i="5"/>
  <c r="S669" i="5"/>
  <c r="D670" i="5"/>
  <c r="I670" i="5"/>
  <c r="N670" i="5"/>
  <c r="T670" i="5"/>
  <c r="U672" i="5"/>
  <c r="Q672" i="5"/>
  <c r="M672" i="5"/>
  <c r="I672" i="5"/>
  <c r="E672" i="5"/>
  <c r="G672" i="5"/>
  <c r="L672" i="5"/>
  <c r="R672" i="5"/>
  <c r="T673" i="5"/>
  <c r="P673" i="5"/>
  <c r="L673" i="5"/>
  <c r="H673" i="5"/>
  <c r="D673" i="5"/>
  <c r="G673" i="5"/>
  <c r="M673" i="5"/>
  <c r="R673" i="5"/>
  <c r="S674" i="5"/>
  <c r="O674" i="5"/>
  <c r="K674" i="5"/>
  <c r="G674" i="5"/>
  <c r="C674" i="5"/>
  <c r="H674" i="5"/>
  <c r="M674" i="5"/>
  <c r="R674" i="5"/>
  <c r="C684" i="5"/>
  <c r="H684" i="5"/>
  <c r="N684" i="5"/>
  <c r="S684" i="5"/>
  <c r="C685" i="5"/>
  <c r="I685" i="5"/>
  <c r="N685" i="5"/>
  <c r="S685" i="5"/>
  <c r="D686" i="5"/>
  <c r="I686" i="5"/>
  <c r="N686" i="5"/>
  <c r="T686" i="5"/>
  <c r="U688" i="5"/>
  <c r="Q688" i="5"/>
  <c r="M688" i="5"/>
  <c r="I688" i="5"/>
  <c r="E688" i="5"/>
  <c r="G688" i="5"/>
  <c r="L688" i="5"/>
  <c r="R688" i="5"/>
  <c r="T689" i="5"/>
  <c r="P689" i="5"/>
  <c r="L689" i="5"/>
  <c r="H689" i="5"/>
  <c r="D689" i="5"/>
  <c r="G689" i="5"/>
  <c r="M689" i="5"/>
  <c r="R689" i="5"/>
  <c r="S690" i="5"/>
  <c r="O690" i="5"/>
  <c r="K690" i="5"/>
  <c r="G690" i="5"/>
  <c r="C690" i="5"/>
  <c r="H690" i="5"/>
  <c r="M690" i="5"/>
  <c r="R690" i="5"/>
  <c r="C700" i="5"/>
  <c r="H700" i="5"/>
  <c r="N700" i="5"/>
  <c r="S700" i="5"/>
  <c r="C701" i="5"/>
  <c r="I701" i="5"/>
  <c r="N701" i="5"/>
  <c r="S701" i="5"/>
  <c r="D702" i="5"/>
  <c r="I702" i="5"/>
  <c r="N702" i="5"/>
  <c r="T702" i="5"/>
  <c r="U704" i="5"/>
  <c r="Q704" i="5"/>
  <c r="M704" i="5"/>
  <c r="I704" i="5"/>
  <c r="E704" i="5"/>
  <c r="G704" i="5"/>
  <c r="L704" i="5"/>
  <c r="R704" i="5"/>
  <c r="T705" i="5"/>
  <c r="P705" i="5"/>
  <c r="L705" i="5"/>
  <c r="H705" i="5"/>
  <c r="D705" i="5"/>
  <c r="G705" i="5"/>
  <c r="M705" i="5"/>
  <c r="R705" i="5"/>
  <c r="S706" i="5"/>
  <c r="O706" i="5"/>
  <c r="K706" i="5"/>
  <c r="G706" i="5"/>
  <c r="C706" i="5"/>
  <c r="H706" i="5"/>
  <c r="M706" i="5"/>
  <c r="R706" i="5"/>
  <c r="C716" i="5"/>
  <c r="H716" i="5"/>
  <c r="N716" i="5"/>
  <c r="S716" i="5"/>
  <c r="C717" i="5"/>
  <c r="I717" i="5"/>
  <c r="N717" i="5"/>
  <c r="S717" i="5"/>
  <c r="D718" i="5"/>
  <c r="I718" i="5"/>
  <c r="N718" i="5"/>
  <c r="T718" i="5"/>
  <c r="U720" i="5"/>
  <c r="Q720" i="5"/>
  <c r="M720" i="5"/>
  <c r="I720" i="5"/>
  <c r="E720" i="5"/>
  <c r="G720" i="5"/>
  <c r="L720" i="5"/>
  <c r="R720" i="5"/>
  <c r="T721" i="5"/>
  <c r="P721" i="5"/>
  <c r="L721" i="5"/>
  <c r="H721" i="5"/>
  <c r="D721" i="5"/>
  <c r="G721" i="5"/>
  <c r="M721" i="5"/>
  <c r="R721" i="5"/>
  <c r="S722" i="5"/>
  <c r="O722" i="5"/>
  <c r="K722" i="5"/>
  <c r="G722" i="5"/>
  <c r="C722" i="5"/>
  <c r="H722" i="5"/>
  <c r="M722" i="5"/>
  <c r="R722" i="5"/>
  <c r="T738" i="5"/>
  <c r="P738" i="5"/>
  <c r="L738" i="5"/>
  <c r="H738" i="5"/>
  <c r="D738" i="5"/>
  <c r="S738" i="5"/>
  <c r="O738" i="5"/>
  <c r="K738" i="5"/>
  <c r="G738" i="5"/>
  <c r="C738" i="5"/>
  <c r="J738" i="5"/>
  <c r="R738" i="5"/>
  <c r="U741" i="5"/>
  <c r="Q741" i="5"/>
  <c r="M741" i="5"/>
  <c r="I741" i="5"/>
  <c r="E741" i="5"/>
  <c r="T741" i="5"/>
  <c r="P741" i="5"/>
  <c r="L741" i="5"/>
  <c r="H741" i="5"/>
  <c r="D741" i="5"/>
  <c r="J741" i="5"/>
  <c r="R741" i="5"/>
  <c r="E742" i="5"/>
  <c r="M742" i="5"/>
  <c r="U742" i="5"/>
  <c r="C745" i="5"/>
  <c r="K745" i="5"/>
  <c r="S745" i="5"/>
  <c r="T754" i="5"/>
  <c r="P754" i="5"/>
  <c r="L754" i="5"/>
  <c r="H754" i="5"/>
  <c r="D754" i="5"/>
  <c r="S754" i="5"/>
  <c r="O754" i="5"/>
  <c r="K754" i="5"/>
  <c r="G754" i="5"/>
  <c r="C754" i="5"/>
  <c r="J754" i="5"/>
  <c r="R754" i="5"/>
  <c r="R757" i="5"/>
  <c r="N757" i="5"/>
  <c r="U757" i="5"/>
  <c r="Q757" i="5"/>
  <c r="M757" i="5"/>
  <c r="I757" i="5"/>
  <c r="E757" i="5"/>
  <c r="T757" i="5"/>
  <c r="P757" i="5"/>
  <c r="L757" i="5"/>
  <c r="H757" i="5"/>
  <c r="D757" i="5"/>
  <c r="J757" i="5"/>
  <c r="F762" i="5"/>
  <c r="F770" i="5"/>
  <c r="F778" i="5"/>
  <c r="F782" i="5"/>
  <c r="J782" i="5"/>
  <c r="N782" i="5"/>
  <c r="R782" i="5"/>
  <c r="F786" i="5"/>
  <c r="J786" i="5"/>
  <c r="N786" i="5"/>
  <c r="R786" i="5"/>
  <c r="F790" i="5"/>
  <c r="J790" i="5"/>
  <c r="N790" i="5"/>
  <c r="R790" i="5"/>
  <c r="F794" i="5"/>
  <c r="J794" i="5"/>
  <c r="N794" i="5"/>
  <c r="R794" i="5"/>
  <c r="F798" i="5"/>
  <c r="J798" i="5"/>
  <c r="N798" i="5"/>
  <c r="R798" i="5"/>
  <c r="F802" i="5"/>
  <c r="J802" i="5"/>
  <c r="N802" i="5"/>
  <c r="R802" i="5"/>
  <c r="F806" i="5"/>
  <c r="J806" i="5"/>
  <c r="N806" i="5"/>
  <c r="R806" i="5"/>
  <c r="F810" i="5"/>
  <c r="J810" i="5"/>
  <c r="N810" i="5"/>
  <c r="R810" i="5"/>
  <c r="F814" i="5"/>
  <c r="J814" i="5"/>
  <c r="N814" i="5"/>
  <c r="R814" i="5"/>
  <c r="F818" i="5"/>
  <c r="J818" i="5"/>
  <c r="N818" i="5"/>
  <c r="R818" i="5"/>
  <c r="F822" i="5"/>
  <c r="J822" i="5"/>
  <c r="N822" i="5"/>
  <c r="R822" i="5"/>
  <c r="F826" i="5"/>
  <c r="J826" i="5"/>
  <c r="N826" i="5"/>
  <c r="R826" i="5"/>
  <c r="F830" i="5"/>
  <c r="J830" i="5"/>
  <c r="N830" i="5"/>
  <c r="R830" i="5"/>
  <c r="F834" i="5"/>
  <c r="J834" i="5"/>
  <c r="N834" i="5"/>
  <c r="R834" i="5"/>
  <c r="F838" i="5"/>
  <c r="J838" i="5"/>
  <c r="N838" i="5"/>
  <c r="R838" i="5"/>
  <c r="F842" i="5"/>
  <c r="J842" i="5"/>
  <c r="N842" i="5"/>
  <c r="R842" i="5"/>
  <c r="F846" i="5"/>
  <c r="J846" i="5"/>
  <c r="N846" i="5"/>
  <c r="R846" i="5"/>
  <c r="F850" i="5"/>
  <c r="J850" i="5"/>
  <c r="N850" i="5"/>
  <c r="R850" i="5"/>
  <c r="F854" i="5"/>
  <c r="J854" i="5"/>
  <c r="N854" i="5"/>
  <c r="R854" i="5"/>
  <c r="F858" i="5"/>
  <c r="J858" i="5"/>
  <c r="N858" i="5"/>
  <c r="R858" i="5"/>
  <c r="F862" i="5"/>
  <c r="J862" i="5"/>
  <c r="N862" i="5"/>
  <c r="R862" i="5"/>
  <c r="F866" i="5"/>
  <c r="J866" i="5"/>
  <c r="N866" i="5"/>
  <c r="R866" i="5"/>
  <c r="F870" i="5"/>
  <c r="J870" i="5"/>
  <c r="N870" i="5"/>
  <c r="R870" i="5"/>
  <c r="F874" i="5"/>
  <c r="J874" i="5"/>
  <c r="N874" i="5"/>
  <c r="R874" i="5"/>
  <c r="F878" i="5"/>
  <c r="J878" i="5"/>
  <c r="N878" i="5"/>
  <c r="R878" i="5"/>
  <c r="F882" i="5"/>
  <c r="J882" i="5"/>
  <c r="N882" i="5"/>
  <c r="R882" i="5"/>
  <c r="F886" i="5"/>
  <c r="J886" i="5"/>
  <c r="N886" i="5"/>
  <c r="R886" i="5"/>
  <c r="F890" i="5"/>
  <c r="J890" i="5"/>
  <c r="N890" i="5"/>
  <c r="R890" i="5"/>
  <c r="F894" i="5"/>
  <c r="J894" i="5"/>
  <c r="N894" i="5"/>
  <c r="R894" i="5"/>
  <c r="F898" i="5"/>
  <c r="J898" i="5"/>
  <c r="N898" i="5"/>
  <c r="R898" i="5"/>
  <c r="F902" i="5"/>
  <c r="J902" i="5"/>
  <c r="N902" i="5"/>
  <c r="R902" i="5"/>
  <c r="F906" i="5"/>
  <c r="J906" i="5"/>
  <c r="N906" i="5"/>
  <c r="R906" i="5"/>
  <c r="F910" i="5"/>
  <c r="J910" i="5"/>
  <c r="N910" i="5"/>
  <c r="R910" i="5"/>
  <c r="F914" i="5"/>
  <c r="J914" i="5"/>
  <c r="N914" i="5"/>
  <c r="R914" i="5"/>
  <c r="F918" i="5"/>
  <c r="J918" i="5"/>
  <c r="N918" i="5"/>
  <c r="R918" i="5"/>
  <c r="F922" i="5"/>
  <c r="J922" i="5"/>
  <c r="N922" i="5"/>
  <c r="R922" i="5"/>
  <c r="U930" i="5"/>
  <c r="Q930" i="5"/>
  <c r="M930" i="5"/>
  <c r="I930" i="5"/>
  <c r="E930" i="5"/>
  <c r="G930" i="5"/>
  <c r="L930" i="5"/>
  <c r="R930" i="5"/>
  <c r="T931" i="5"/>
  <c r="P931" i="5"/>
  <c r="L931" i="5"/>
  <c r="H931" i="5"/>
  <c r="D931" i="5"/>
  <c r="G931" i="5"/>
  <c r="M931" i="5"/>
  <c r="R931" i="5"/>
  <c r="S932" i="5"/>
  <c r="O932" i="5"/>
  <c r="K932" i="5"/>
  <c r="G932" i="5"/>
  <c r="C932" i="5"/>
  <c r="H932" i="5"/>
  <c r="M932" i="5"/>
  <c r="R932" i="5"/>
  <c r="U946" i="5"/>
  <c r="Q946" i="5"/>
  <c r="M946" i="5"/>
  <c r="I946" i="5"/>
  <c r="E946" i="5"/>
  <c r="G946" i="5"/>
  <c r="L946" i="5"/>
  <c r="R946" i="5"/>
  <c r="T947" i="5"/>
  <c r="P947" i="5"/>
  <c r="L947" i="5"/>
  <c r="H947" i="5"/>
  <c r="D947" i="5"/>
  <c r="G947" i="5"/>
  <c r="M947" i="5"/>
  <c r="R947" i="5"/>
  <c r="S948" i="5"/>
  <c r="O948" i="5"/>
  <c r="K948" i="5"/>
  <c r="G948" i="5"/>
  <c r="C948" i="5"/>
  <c r="H948" i="5"/>
  <c r="M948" i="5"/>
  <c r="R948" i="5"/>
  <c r="T966" i="5"/>
  <c r="P966" i="5"/>
  <c r="L966" i="5"/>
  <c r="H966" i="5"/>
  <c r="D966" i="5"/>
  <c r="S966" i="5"/>
  <c r="O966" i="5"/>
  <c r="K966" i="5"/>
  <c r="G966" i="5"/>
  <c r="C966" i="5"/>
  <c r="U966" i="5"/>
  <c r="Q966" i="5"/>
  <c r="M966" i="5"/>
  <c r="I966" i="5"/>
  <c r="E966" i="5"/>
  <c r="R966" i="5"/>
  <c r="U971" i="5"/>
  <c r="Q971" i="5"/>
  <c r="M971" i="5"/>
  <c r="I971" i="5"/>
  <c r="E971" i="5"/>
  <c r="T971" i="5"/>
  <c r="O971" i="5"/>
  <c r="J971" i="5"/>
  <c r="D971" i="5"/>
  <c r="S971" i="5"/>
  <c r="N971" i="5"/>
  <c r="H971" i="5"/>
  <c r="C971" i="5"/>
  <c r="P971" i="5"/>
  <c r="K971" i="5"/>
  <c r="F971" i="5"/>
  <c r="F663" i="5"/>
  <c r="J663" i="5"/>
  <c r="N663" i="5"/>
  <c r="F667" i="5"/>
  <c r="J667" i="5"/>
  <c r="N667" i="5"/>
  <c r="F671" i="5"/>
  <c r="J671" i="5"/>
  <c r="N671" i="5"/>
  <c r="F675" i="5"/>
  <c r="J675" i="5"/>
  <c r="N675" i="5"/>
  <c r="F679" i="5"/>
  <c r="J679" i="5"/>
  <c r="N679" i="5"/>
  <c r="F683" i="5"/>
  <c r="J683" i="5"/>
  <c r="N683" i="5"/>
  <c r="F687" i="5"/>
  <c r="J687" i="5"/>
  <c r="N687" i="5"/>
  <c r="F691" i="5"/>
  <c r="J691" i="5"/>
  <c r="N691" i="5"/>
  <c r="F695" i="5"/>
  <c r="J695" i="5"/>
  <c r="N695" i="5"/>
  <c r="F699" i="5"/>
  <c r="J699" i="5"/>
  <c r="N699" i="5"/>
  <c r="F703" i="5"/>
  <c r="J703" i="5"/>
  <c r="N703" i="5"/>
  <c r="F707" i="5"/>
  <c r="J707" i="5"/>
  <c r="N707" i="5"/>
  <c r="F711" i="5"/>
  <c r="J711" i="5"/>
  <c r="N711" i="5"/>
  <c r="F715" i="5"/>
  <c r="J715" i="5"/>
  <c r="N715" i="5"/>
  <c r="F719" i="5"/>
  <c r="J719" i="5"/>
  <c r="N719" i="5"/>
  <c r="F723" i="5"/>
  <c r="J723" i="5"/>
  <c r="N723" i="5"/>
  <c r="F727" i="5"/>
  <c r="J727" i="5"/>
  <c r="N727" i="5"/>
  <c r="F731" i="5"/>
  <c r="J731" i="5"/>
  <c r="N731" i="5"/>
  <c r="E732" i="5"/>
  <c r="I732" i="5"/>
  <c r="M732" i="5"/>
  <c r="Q732" i="5"/>
  <c r="U732" i="5"/>
  <c r="F735" i="5"/>
  <c r="J735" i="5"/>
  <c r="N735" i="5"/>
  <c r="E736" i="5"/>
  <c r="I736" i="5"/>
  <c r="M736" i="5"/>
  <c r="Q736" i="5"/>
  <c r="U736" i="5"/>
  <c r="F739" i="5"/>
  <c r="J739" i="5"/>
  <c r="N739" i="5"/>
  <c r="E740" i="5"/>
  <c r="I740" i="5"/>
  <c r="M740" i="5"/>
  <c r="Q740" i="5"/>
  <c r="U740" i="5"/>
  <c r="F743" i="5"/>
  <c r="J743" i="5"/>
  <c r="N743" i="5"/>
  <c r="E744" i="5"/>
  <c r="I744" i="5"/>
  <c r="M744" i="5"/>
  <c r="Q744" i="5"/>
  <c r="U744" i="5"/>
  <c r="F747" i="5"/>
  <c r="J747" i="5"/>
  <c r="N747" i="5"/>
  <c r="E748" i="5"/>
  <c r="I748" i="5"/>
  <c r="M748" i="5"/>
  <c r="Q748" i="5"/>
  <c r="U748" i="5"/>
  <c r="F751" i="5"/>
  <c r="J751" i="5"/>
  <c r="N751" i="5"/>
  <c r="E752" i="5"/>
  <c r="I752" i="5"/>
  <c r="M752" i="5"/>
  <c r="Q752" i="5"/>
  <c r="U752" i="5"/>
  <c r="F755" i="5"/>
  <c r="J755" i="5"/>
  <c r="N755" i="5"/>
  <c r="E756" i="5"/>
  <c r="I756" i="5"/>
  <c r="M756" i="5"/>
  <c r="Q756" i="5"/>
  <c r="U756" i="5"/>
  <c r="F759" i="5"/>
  <c r="J759" i="5"/>
  <c r="N759" i="5"/>
  <c r="E760" i="5"/>
  <c r="I760" i="5"/>
  <c r="M760" i="5"/>
  <c r="Q760" i="5"/>
  <c r="U760" i="5"/>
  <c r="D761" i="5"/>
  <c r="H761" i="5"/>
  <c r="L761" i="5"/>
  <c r="P761" i="5"/>
  <c r="T761" i="5"/>
  <c r="F763" i="5"/>
  <c r="J763" i="5"/>
  <c r="N763" i="5"/>
  <c r="E764" i="5"/>
  <c r="I764" i="5"/>
  <c r="M764" i="5"/>
  <c r="Q764" i="5"/>
  <c r="U764" i="5"/>
  <c r="D765" i="5"/>
  <c r="H765" i="5"/>
  <c r="L765" i="5"/>
  <c r="P765" i="5"/>
  <c r="T765" i="5"/>
  <c r="F767" i="5"/>
  <c r="J767" i="5"/>
  <c r="N767" i="5"/>
  <c r="E768" i="5"/>
  <c r="I768" i="5"/>
  <c r="M768" i="5"/>
  <c r="Q768" i="5"/>
  <c r="U768" i="5"/>
  <c r="D769" i="5"/>
  <c r="H769" i="5"/>
  <c r="L769" i="5"/>
  <c r="P769" i="5"/>
  <c r="T769" i="5"/>
  <c r="F771" i="5"/>
  <c r="J771" i="5"/>
  <c r="N771" i="5"/>
  <c r="E772" i="5"/>
  <c r="I772" i="5"/>
  <c r="M772" i="5"/>
  <c r="Q772" i="5"/>
  <c r="U772" i="5"/>
  <c r="D773" i="5"/>
  <c r="H773" i="5"/>
  <c r="L773" i="5"/>
  <c r="P773" i="5"/>
  <c r="T773" i="5"/>
  <c r="F775" i="5"/>
  <c r="J775" i="5"/>
  <c r="N775" i="5"/>
  <c r="E776" i="5"/>
  <c r="I776" i="5"/>
  <c r="M776" i="5"/>
  <c r="Q776" i="5"/>
  <c r="U776" i="5"/>
  <c r="D777" i="5"/>
  <c r="H777" i="5"/>
  <c r="L777" i="5"/>
  <c r="P777" i="5"/>
  <c r="T777" i="5"/>
  <c r="F779" i="5"/>
  <c r="J779" i="5"/>
  <c r="N779" i="5"/>
  <c r="E780" i="5"/>
  <c r="I780" i="5"/>
  <c r="M780" i="5"/>
  <c r="Q780" i="5"/>
  <c r="U780" i="5"/>
  <c r="D781" i="5"/>
  <c r="H781" i="5"/>
  <c r="L781" i="5"/>
  <c r="P781" i="5"/>
  <c r="T781" i="5"/>
  <c r="C782" i="5"/>
  <c r="G782" i="5"/>
  <c r="K782" i="5"/>
  <c r="O782" i="5"/>
  <c r="S782" i="5"/>
  <c r="F783" i="5"/>
  <c r="J783" i="5"/>
  <c r="N783" i="5"/>
  <c r="E784" i="5"/>
  <c r="I784" i="5"/>
  <c r="M784" i="5"/>
  <c r="Q784" i="5"/>
  <c r="U784" i="5"/>
  <c r="D785" i="5"/>
  <c r="H785" i="5"/>
  <c r="L785" i="5"/>
  <c r="P785" i="5"/>
  <c r="T785" i="5"/>
  <c r="C786" i="5"/>
  <c r="G786" i="5"/>
  <c r="K786" i="5"/>
  <c r="O786" i="5"/>
  <c r="S786" i="5"/>
  <c r="F787" i="5"/>
  <c r="J787" i="5"/>
  <c r="N787" i="5"/>
  <c r="E788" i="5"/>
  <c r="I788" i="5"/>
  <c r="M788" i="5"/>
  <c r="Q788" i="5"/>
  <c r="U788" i="5"/>
  <c r="D789" i="5"/>
  <c r="H789" i="5"/>
  <c r="L789" i="5"/>
  <c r="P789" i="5"/>
  <c r="T789" i="5"/>
  <c r="C790" i="5"/>
  <c r="G790" i="5"/>
  <c r="K790" i="5"/>
  <c r="O790" i="5"/>
  <c r="S790" i="5"/>
  <c r="F791" i="5"/>
  <c r="J791" i="5"/>
  <c r="N791" i="5"/>
  <c r="E792" i="5"/>
  <c r="I792" i="5"/>
  <c r="M792" i="5"/>
  <c r="Q792" i="5"/>
  <c r="U792" i="5"/>
  <c r="D793" i="5"/>
  <c r="H793" i="5"/>
  <c r="L793" i="5"/>
  <c r="P793" i="5"/>
  <c r="T793" i="5"/>
  <c r="C794" i="5"/>
  <c r="G794" i="5"/>
  <c r="K794" i="5"/>
  <c r="O794" i="5"/>
  <c r="S794" i="5"/>
  <c r="F795" i="5"/>
  <c r="J795" i="5"/>
  <c r="N795" i="5"/>
  <c r="E796" i="5"/>
  <c r="I796" i="5"/>
  <c r="M796" i="5"/>
  <c r="Q796" i="5"/>
  <c r="U796" i="5"/>
  <c r="D797" i="5"/>
  <c r="H797" i="5"/>
  <c r="L797" i="5"/>
  <c r="P797" i="5"/>
  <c r="T797" i="5"/>
  <c r="C798" i="5"/>
  <c r="G798" i="5"/>
  <c r="K798" i="5"/>
  <c r="O798" i="5"/>
  <c r="S798" i="5"/>
  <c r="F799" i="5"/>
  <c r="J799" i="5"/>
  <c r="N799" i="5"/>
  <c r="E800" i="5"/>
  <c r="I800" i="5"/>
  <c r="M800" i="5"/>
  <c r="Q800" i="5"/>
  <c r="U800" i="5"/>
  <c r="D801" i="5"/>
  <c r="H801" i="5"/>
  <c r="L801" i="5"/>
  <c r="P801" i="5"/>
  <c r="T801" i="5"/>
  <c r="C802" i="5"/>
  <c r="G802" i="5"/>
  <c r="K802" i="5"/>
  <c r="O802" i="5"/>
  <c r="S802" i="5"/>
  <c r="F803" i="5"/>
  <c r="J803" i="5"/>
  <c r="N803" i="5"/>
  <c r="E804" i="5"/>
  <c r="I804" i="5"/>
  <c r="M804" i="5"/>
  <c r="Q804" i="5"/>
  <c r="U804" i="5"/>
  <c r="D805" i="5"/>
  <c r="H805" i="5"/>
  <c r="L805" i="5"/>
  <c r="P805" i="5"/>
  <c r="T805" i="5"/>
  <c r="C806" i="5"/>
  <c r="G806" i="5"/>
  <c r="K806" i="5"/>
  <c r="O806" i="5"/>
  <c r="S806" i="5"/>
  <c r="F807" i="5"/>
  <c r="J807" i="5"/>
  <c r="N807" i="5"/>
  <c r="E808" i="5"/>
  <c r="I808" i="5"/>
  <c r="M808" i="5"/>
  <c r="Q808" i="5"/>
  <c r="U808" i="5"/>
  <c r="D809" i="5"/>
  <c r="H809" i="5"/>
  <c r="L809" i="5"/>
  <c r="P809" i="5"/>
  <c r="T809" i="5"/>
  <c r="C810" i="5"/>
  <c r="G810" i="5"/>
  <c r="K810" i="5"/>
  <c r="O810" i="5"/>
  <c r="S810" i="5"/>
  <c r="F811" i="5"/>
  <c r="J811" i="5"/>
  <c r="N811" i="5"/>
  <c r="E812" i="5"/>
  <c r="I812" i="5"/>
  <c r="M812" i="5"/>
  <c r="Q812" i="5"/>
  <c r="U812" i="5"/>
  <c r="D813" i="5"/>
  <c r="H813" i="5"/>
  <c r="L813" i="5"/>
  <c r="P813" i="5"/>
  <c r="T813" i="5"/>
  <c r="C814" i="5"/>
  <c r="G814" i="5"/>
  <c r="K814" i="5"/>
  <c r="O814" i="5"/>
  <c r="S814" i="5"/>
  <c r="F815" i="5"/>
  <c r="J815" i="5"/>
  <c r="N815" i="5"/>
  <c r="E816" i="5"/>
  <c r="I816" i="5"/>
  <c r="M816" i="5"/>
  <c r="Q816" i="5"/>
  <c r="U816" i="5"/>
  <c r="D817" i="5"/>
  <c r="H817" i="5"/>
  <c r="L817" i="5"/>
  <c r="P817" i="5"/>
  <c r="T817" i="5"/>
  <c r="C818" i="5"/>
  <c r="G818" i="5"/>
  <c r="K818" i="5"/>
  <c r="O818" i="5"/>
  <c r="S818" i="5"/>
  <c r="F819" i="5"/>
  <c r="J819" i="5"/>
  <c r="N819" i="5"/>
  <c r="E820" i="5"/>
  <c r="I820" i="5"/>
  <c r="M820" i="5"/>
  <c r="Q820" i="5"/>
  <c r="U820" i="5"/>
  <c r="D821" i="5"/>
  <c r="H821" i="5"/>
  <c r="L821" i="5"/>
  <c r="P821" i="5"/>
  <c r="T821" i="5"/>
  <c r="C822" i="5"/>
  <c r="G822" i="5"/>
  <c r="K822" i="5"/>
  <c r="O822" i="5"/>
  <c r="S822" i="5"/>
  <c r="F823" i="5"/>
  <c r="J823" i="5"/>
  <c r="N823" i="5"/>
  <c r="E824" i="5"/>
  <c r="I824" i="5"/>
  <c r="M824" i="5"/>
  <c r="Q824" i="5"/>
  <c r="U824" i="5"/>
  <c r="D825" i="5"/>
  <c r="H825" i="5"/>
  <c r="L825" i="5"/>
  <c r="P825" i="5"/>
  <c r="T825" i="5"/>
  <c r="C826" i="5"/>
  <c r="G826" i="5"/>
  <c r="K826" i="5"/>
  <c r="O826" i="5"/>
  <c r="S826" i="5"/>
  <c r="F827" i="5"/>
  <c r="J827" i="5"/>
  <c r="N827" i="5"/>
  <c r="E828" i="5"/>
  <c r="I828" i="5"/>
  <c r="M828" i="5"/>
  <c r="Q828" i="5"/>
  <c r="U828" i="5"/>
  <c r="D829" i="5"/>
  <c r="H829" i="5"/>
  <c r="L829" i="5"/>
  <c r="P829" i="5"/>
  <c r="T829" i="5"/>
  <c r="C830" i="5"/>
  <c r="G830" i="5"/>
  <c r="K830" i="5"/>
  <c r="O830" i="5"/>
  <c r="S830" i="5"/>
  <c r="F831" i="5"/>
  <c r="J831" i="5"/>
  <c r="N831" i="5"/>
  <c r="E832" i="5"/>
  <c r="I832" i="5"/>
  <c r="M832" i="5"/>
  <c r="Q832" i="5"/>
  <c r="U832" i="5"/>
  <c r="D833" i="5"/>
  <c r="H833" i="5"/>
  <c r="L833" i="5"/>
  <c r="P833" i="5"/>
  <c r="T833" i="5"/>
  <c r="C834" i="5"/>
  <c r="G834" i="5"/>
  <c r="K834" i="5"/>
  <c r="O834" i="5"/>
  <c r="S834" i="5"/>
  <c r="F835" i="5"/>
  <c r="J835" i="5"/>
  <c r="N835" i="5"/>
  <c r="E836" i="5"/>
  <c r="I836" i="5"/>
  <c r="M836" i="5"/>
  <c r="Q836" i="5"/>
  <c r="U836" i="5"/>
  <c r="D837" i="5"/>
  <c r="H837" i="5"/>
  <c r="L837" i="5"/>
  <c r="P837" i="5"/>
  <c r="T837" i="5"/>
  <c r="C838" i="5"/>
  <c r="G838" i="5"/>
  <c r="K838" i="5"/>
  <c r="O838" i="5"/>
  <c r="S838" i="5"/>
  <c r="F839" i="5"/>
  <c r="J839" i="5"/>
  <c r="N839" i="5"/>
  <c r="E840" i="5"/>
  <c r="I840" i="5"/>
  <c r="M840" i="5"/>
  <c r="Q840" i="5"/>
  <c r="U840" i="5"/>
  <c r="D841" i="5"/>
  <c r="H841" i="5"/>
  <c r="L841" i="5"/>
  <c r="P841" i="5"/>
  <c r="T841" i="5"/>
  <c r="C842" i="5"/>
  <c r="G842" i="5"/>
  <c r="K842" i="5"/>
  <c r="O842" i="5"/>
  <c r="S842" i="5"/>
  <c r="F843" i="5"/>
  <c r="J843" i="5"/>
  <c r="N843" i="5"/>
  <c r="E844" i="5"/>
  <c r="I844" i="5"/>
  <c r="M844" i="5"/>
  <c r="Q844" i="5"/>
  <c r="U844" i="5"/>
  <c r="D845" i="5"/>
  <c r="H845" i="5"/>
  <c r="L845" i="5"/>
  <c r="P845" i="5"/>
  <c r="T845" i="5"/>
  <c r="C846" i="5"/>
  <c r="G846" i="5"/>
  <c r="K846" i="5"/>
  <c r="O846" i="5"/>
  <c r="S846" i="5"/>
  <c r="F847" i="5"/>
  <c r="J847" i="5"/>
  <c r="N847" i="5"/>
  <c r="E848" i="5"/>
  <c r="I848" i="5"/>
  <c r="M848" i="5"/>
  <c r="Q848" i="5"/>
  <c r="U848" i="5"/>
  <c r="D849" i="5"/>
  <c r="H849" i="5"/>
  <c r="L849" i="5"/>
  <c r="P849" i="5"/>
  <c r="T849" i="5"/>
  <c r="C850" i="5"/>
  <c r="G850" i="5"/>
  <c r="K850" i="5"/>
  <c r="O850" i="5"/>
  <c r="S850" i="5"/>
  <c r="F851" i="5"/>
  <c r="J851" i="5"/>
  <c r="N851" i="5"/>
  <c r="E852" i="5"/>
  <c r="I852" i="5"/>
  <c r="M852" i="5"/>
  <c r="Q852" i="5"/>
  <c r="U852" i="5"/>
  <c r="D853" i="5"/>
  <c r="H853" i="5"/>
  <c r="L853" i="5"/>
  <c r="P853" i="5"/>
  <c r="T853" i="5"/>
  <c r="C854" i="5"/>
  <c r="G854" i="5"/>
  <c r="K854" i="5"/>
  <c r="O854" i="5"/>
  <c r="S854" i="5"/>
  <c r="F855" i="5"/>
  <c r="J855" i="5"/>
  <c r="N855" i="5"/>
  <c r="E856" i="5"/>
  <c r="I856" i="5"/>
  <c r="M856" i="5"/>
  <c r="Q856" i="5"/>
  <c r="U856" i="5"/>
  <c r="D857" i="5"/>
  <c r="H857" i="5"/>
  <c r="L857" i="5"/>
  <c r="P857" i="5"/>
  <c r="T857" i="5"/>
  <c r="C858" i="5"/>
  <c r="G858" i="5"/>
  <c r="K858" i="5"/>
  <c r="O858" i="5"/>
  <c r="S858" i="5"/>
  <c r="F859" i="5"/>
  <c r="J859" i="5"/>
  <c r="N859" i="5"/>
  <c r="E860" i="5"/>
  <c r="I860" i="5"/>
  <c r="M860" i="5"/>
  <c r="Q860" i="5"/>
  <c r="U860" i="5"/>
  <c r="D861" i="5"/>
  <c r="H861" i="5"/>
  <c r="L861" i="5"/>
  <c r="P861" i="5"/>
  <c r="T861" i="5"/>
  <c r="C862" i="5"/>
  <c r="G862" i="5"/>
  <c r="K862" i="5"/>
  <c r="O862" i="5"/>
  <c r="S862" i="5"/>
  <c r="F863" i="5"/>
  <c r="J863" i="5"/>
  <c r="N863" i="5"/>
  <c r="E864" i="5"/>
  <c r="I864" i="5"/>
  <c r="M864" i="5"/>
  <c r="Q864" i="5"/>
  <c r="U864" i="5"/>
  <c r="D865" i="5"/>
  <c r="H865" i="5"/>
  <c r="L865" i="5"/>
  <c r="P865" i="5"/>
  <c r="T865" i="5"/>
  <c r="C866" i="5"/>
  <c r="G866" i="5"/>
  <c r="K866" i="5"/>
  <c r="O866" i="5"/>
  <c r="S866" i="5"/>
  <c r="F867" i="5"/>
  <c r="J867" i="5"/>
  <c r="N867" i="5"/>
  <c r="E868" i="5"/>
  <c r="I868" i="5"/>
  <c r="M868" i="5"/>
  <c r="Q868" i="5"/>
  <c r="U868" i="5"/>
  <c r="D869" i="5"/>
  <c r="H869" i="5"/>
  <c r="L869" i="5"/>
  <c r="P869" i="5"/>
  <c r="T869" i="5"/>
  <c r="C870" i="5"/>
  <c r="G870" i="5"/>
  <c r="K870" i="5"/>
  <c r="O870" i="5"/>
  <c r="S870" i="5"/>
  <c r="F871" i="5"/>
  <c r="J871" i="5"/>
  <c r="N871" i="5"/>
  <c r="E872" i="5"/>
  <c r="I872" i="5"/>
  <c r="M872" i="5"/>
  <c r="Q872" i="5"/>
  <c r="U872" i="5"/>
  <c r="D873" i="5"/>
  <c r="H873" i="5"/>
  <c r="L873" i="5"/>
  <c r="P873" i="5"/>
  <c r="T873" i="5"/>
  <c r="C874" i="5"/>
  <c r="G874" i="5"/>
  <c r="K874" i="5"/>
  <c r="O874" i="5"/>
  <c r="S874" i="5"/>
  <c r="F875" i="5"/>
  <c r="J875" i="5"/>
  <c r="N875" i="5"/>
  <c r="E876" i="5"/>
  <c r="I876" i="5"/>
  <c r="M876" i="5"/>
  <c r="Q876" i="5"/>
  <c r="U876" i="5"/>
  <c r="D877" i="5"/>
  <c r="H877" i="5"/>
  <c r="L877" i="5"/>
  <c r="P877" i="5"/>
  <c r="T877" i="5"/>
  <c r="C878" i="5"/>
  <c r="G878" i="5"/>
  <c r="K878" i="5"/>
  <c r="O878" i="5"/>
  <c r="S878" i="5"/>
  <c r="F879" i="5"/>
  <c r="J879" i="5"/>
  <c r="N879" i="5"/>
  <c r="E880" i="5"/>
  <c r="I880" i="5"/>
  <c r="M880" i="5"/>
  <c r="Q880" i="5"/>
  <c r="U880" i="5"/>
  <c r="D881" i="5"/>
  <c r="H881" i="5"/>
  <c r="L881" i="5"/>
  <c r="P881" i="5"/>
  <c r="T881" i="5"/>
  <c r="C882" i="5"/>
  <c r="G882" i="5"/>
  <c r="K882" i="5"/>
  <c r="O882" i="5"/>
  <c r="S882" i="5"/>
  <c r="F883" i="5"/>
  <c r="J883" i="5"/>
  <c r="N883" i="5"/>
  <c r="E884" i="5"/>
  <c r="I884" i="5"/>
  <c r="M884" i="5"/>
  <c r="Q884" i="5"/>
  <c r="U884" i="5"/>
  <c r="D885" i="5"/>
  <c r="H885" i="5"/>
  <c r="L885" i="5"/>
  <c r="P885" i="5"/>
  <c r="T885" i="5"/>
  <c r="C886" i="5"/>
  <c r="G886" i="5"/>
  <c r="K886" i="5"/>
  <c r="O886" i="5"/>
  <c r="S886" i="5"/>
  <c r="F887" i="5"/>
  <c r="J887" i="5"/>
  <c r="N887" i="5"/>
  <c r="E888" i="5"/>
  <c r="I888" i="5"/>
  <c r="M888" i="5"/>
  <c r="Q888" i="5"/>
  <c r="U888" i="5"/>
  <c r="D889" i="5"/>
  <c r="H889" i="5"/>
  <c r="L889" i="5"/>
  <c r="P889" i="5"/>
  <c r="T889" i="5"/>
  <c r="C890" i="5"/>
  <c r="G890" i="5"/>
  <c r="K890" i="5"/>
  <c r="O890" i="5"/>
  <c r="S890" i="5"/>
  <c r="F891" i="5"/>
  <c r="J891" i="5"/>
  <c r="N891" i="5"/>
  <c r="E892" i="5"/>
  <c r="I892" i="5"/>
  <c r="M892" i="5"/>
  <c r="Q892" i="5"/>
  <c r="U892" i="5"/>
  <c r="D893" i="5"/>
  <c r="H893" i="5"/>
  <c r="L893" i="5"/>
  <c r="P893" i="5"/>
  <c r="T893" i="5"/>
  <c r="C894" i="5"/>
  <c r="G894" i="5"/>
  <c r="K894" i="5"/>
  <c r="O894" i="5"/>
  <c r="S894" i="5"/>
  <c r="F895" i="5"/>
  <c r="J895" i="5"/>
  <c r="N895" i="5"/>
  <c r="E896" i="5"/>
  <c r="I896" i="5"/>
  <c r="M896" i="5"/>
  <c r="Q896" i="5"/>
  <c r="U896" i="5"/>
  <c r="D897" i="5"/>
  <c r="H897" i="5"/>
  <c r="L897" i="5"/>
  <c r="P897" i="5"/>
  <c r="T897" i="5"/>
  <c r="C898" i="5"/>
  <c r="G898" i="5"/>
  <c r="K898" i="5"/>
  <c r="O898" i="5"/>
  <c r="S898" i="5"/>
  <c r="F899" i="5"/>
  <c r="J899" i="5"/>
  <c r="N899" i="5"/>
  <c r="E900" i="5"/>
  <c r="I900" i="5"/>
  <c r="M900" i="5"/>
  <c r="Q900" i="5"/>
  <c r="U900" i="5"/>
  <c r="D901" i="5"/>
  <c r="H901" i="5"/>
  <c r="L901" i="5"/>
  <c r="P901" i="5"/>
  <c r="T901" i="5"/>
  <c r="C902" i="5"/>
  <c r="G902" i="5"/>
  <c r="K902" i="5"/>
  <c r="O902" i="5"/>
  <c r="S902" i="5"/>
  <c r="F903" i="5"/>
  <c r="J903" i="5"/>
  <c r="N903" i="5"/>
  <c r="E904" i="5"/>
  <c r="I904" i="5"/>
  <c r="M904" i="5"/>
  <c r="Q904" i="5"/>
  <c r="U904" i="5"/>
  <c r="D905" i="5"/>
  <c r="H905" i="5"/>
  <c r="L905" i="5"/>
  <c r="P905" i="5"/>
  <c r="T905" i="5"/>
  <c r="C906" i="5"/>
  <c r="G906" i="5"/>
  <c r="K906" i="5"/>
  <c r="O906" i="5"/>
  <c r="S906" i="5"/>
  <c r="F907" i="5"/>
  <c r="J907" i="5"/>
  <c r="N907" i="5"/>
  <c r="E908" i="5"/>
  <c r="I908" i="5"/>
  <c r="M908" i="5"/>
  <c r="Q908" i="5"/>
  <c r="U908" i="5"/>
  <c r="D909" i="5"/>
  <c r="H909" i="5"/>
  <c r="L909" i="5"/>
  <c r="P909" i="5"/>
  <c r="T909" i="5"/>
  <c r="C910" i="5"/>
  <c r="G910" i="5"/>
  <c r="K910" i="5"/>
  <c r="O910" i="5"/>
  <c r="S910" i="5"/>
  <c r="F911" i="5"/>
  <c r="J911" i="5"/>
  <c r="N911" i="5"/>
  <c r="E912" i="5"/>
  <c r="I912" i="5"/>
  <c r="M912" i="5"/>
  <c r="Q912" i="5"/>
  <c r="U912" i="5"/>
  <c r="D913" i="5"/>
  <c r="H913" i="5"/>
  <c r="L913" i="5"/>
  <c r="P913" i="5"/>
  <c r="T913" i="5"/>
  <c r="C914" i="5"/>
  <c r="G914" i="5"/>
  <c r="K914" i="5"/>
  <c r="O914" i="5"/>
  <c r="S914" i="5"/>
  <c r="F915" i="5"/>
  <c r="J915" i="5"/>
  <c r="N915" i="5"/>
  <c r="E916" i="5"/>
  <c r="I916" i="5"/>
  <c r="M916" i="5"/>
  <c r="Q916" i="5"/>
  <c r="U916" i="5"/>
  <c r="D917" i="5"/>
  <c r="H917" i="5"/>
  <c r="L917" i="5"/>
  <c r="P917" i="5"/>
  <c r="T917" i="5"/>
  <c r="C918" i="5"/>
  <c r="G918" i="5"/>
  <c r="K918" i="5"/>
  <c r="O918" i="5"/>
  <c r="S918" i="5"/>
  <c r="F919" i="5"/>
  <c r="J919" i="5"/>
  <c r="N919" i="5"/>
  <c r="E920" i="5"/>
  <c r="I920" i="5"/>
  <c r="M920" i="5"/>
  <c r="Q920" i="5"/>
  <c r="U920" i="5"/>
  <c r="D921" i="5"/>
  <c r="H921" i="5"/>
  <c r="L921" i="5"/>
  <c r="P921" i="5"/>
  <c r="T921" i="5"/>
  <c r="C922" i="5"/>
  <c r="G922" i="5"/>
  <c r="K922" i="5"/>
  <c r="O922" i="5"/>
  <c r="S922" i="5"/>
  <c r="F923" i="5"/>
  <c r="J923" i="5"/>
  <c r="N923" i="5"/>
  <c r="F924" i="5"/>
  <c r="L924" i="5"/>
  <c r="D926" i="5"/>
  <c r="J926" i="5"/>
  <c r="O926" i="5"/>
  <c r="T926" i="5"/>
  <c r="E927" i="5"/>
  <c r="J927" i="5"/>
  <c r="O927" i="5"/>
  <c r="U927" i="5"/>
  <c r="E928" i="5"/>
  <c r="J928" i="5"/>
  <c r="P928" i="5"/>
  <c r="U928" i="5"/>
  <c r="C930" i="5"/>
  <c r="H930" i="5"/>
  <c r="N930" i="5"/>
  <c r="S930" i="5"/>
  <c r="C931" i="5"/>
  <c r="I931" i="5"/>
  <c r="N931" i="5"/>
  <c r="S931" i="5"/>
  <c r="D932" i="5"/>
  <c r="I932" i="5"/>
  <c r="N932" i="5"/>
  <c r="T932" i="5"/>
  <c r="U934" i="5"/>
  <c r="Q934" i="5"/>
  <c r="M934" i="5"/>
  <c r="I934" i="5"/>
  <c r="E934" i="5"/>
  <c r="G934" i="5"/>
  <c r="L934" i="5"/>
  <c r="R934" i="5"/>
  <c r="T935" i="5"/>
  <c r="P935" i="5"/>
  <c r="L935" i="5"/>
  <c r="H935" i="5"/>
  <c r="D935" i="5"/>
  <c r="G935" i="5"/>
  <c r="M935" i="5"/>
  <c r="R935" i="5"/>
  <c r="S936" i="5"/>
  <c r="O936" i="5"/>
  <c r="K936" i="5"/>
  <c r="G936" i="5"/>
  <c r="C936" i="5"/>
  <c r="H936" i="5"/>
  <c r="M936" i="5"/>
  <c r="R936" i="5"/>
  <c r="F938" i="5"/>
  <c r="K938" i="5"/>
  <c r="F939" i="5"/>
  <c r="K939" i="5"/>
  <c r="F940" i="5"/>
  <c r="L940" i="5"/>
  <c r="D942" i="5"/>
  <c r="J942" i="5"/>
  <c r="O942" i="5"/>
  <c r="T942" i="5"/>
  <c r="E943" i="5"/>
  <c r="J943" i="5"/>
  <c r="O943" i="5"/>
  <c r="U943" i="5"/>
  <c r="E944" i="5"/>
  <c r="J944" i="5"/>
  <c r="P944" i="5"/>
  <c r="U944" i="5"/>
  <c r="C946" i="5"/>
  <c r="H946" i="5"/>
  <c r="N946" i="5"/>
  <c r="S946" i="5"/>
  <c r="C947" i="5"/>
  <c r="I947" i="5"/>
  <c r="N947" i="5"/>
  <c r="S947" i="5"/>
  <c r="D948" i="5"/>
  <c r="I948" i="5"/>
  <c r="N948" i="5"/>
  <c r="T948" i="5"/>
  <c r="U950" i="5"/>
  <c r="Q950" i="5"/>
  <c r="M950" i="5"/>
  <c r="I950" i="5"/>
  <c r="E950" i="5"/>
  <c r="G950" i="5"/>
  <c r="L950" i="5"/>
  <c r="R950" i="5"/>
  <c r="T951" i="5"/>
  <c r="P951" i="5"/>
  <c r="L951" i="5"/>
  <c r="H951" i="5"/>
  <c r="D951" i="5"/>
  <c r="G951" i="5"/>
  <c r="M951" i="5"/>
  <c r="R951" i="5"/>
  <c r="S952" i="5"/>
  <c r="O952" i="5"/>
  <c r="K952" i="5"/>
  <c r="G952" i="5"/>
  <c r="C952" i="5"/>
  <c r="H952" i="5"/>
  <c r="M952" i="5"/>
  <c r="R952" i="5"/>
  <c r="F954" i="5"/>
  <c r="K954" i="5"/>
  <c r="F955" i="5"/>
  <c r="K955" i="5"/>
  <c r="F956" i="5"/>
  <c r="L956" i="5"/>
  <c r="D958" i="5"/>
  <c r="J958" i="5"/>
  <c r="O958" i="5"/>
  <c r="T958" i="5"/>
  <c r="E959" i="5"/>
  <c r="J959" i="5"/>
  <c r="O959" i="5"/>
  <c r="U959" i="5"/>
  <c r="E960" i="5"/>
  <c r="J960" i="5"/>
  <c r="R960" i="5"/>
  <c r="S962" i="5"/>
  <c r="O962" i="5"/>
  <c r="K962" i="5"/>
  <c r="G962" i="5"/>
  <c r="C962" i="5"/>
  <c r="U962" i="5"/>
  <c r="Q962" i="5"/>
  <c r="M962" i="5"/>
  <c r="I962" i="5"/>
  <c r="E962" i="5"/>
  <c r="J962" i="5"/>
  <c r="R962" i="5"/>
  <c r="F966" i="5"/>
  <c r="G971" i="5"/>
  <c r="T972" i="5"/>
  <c r="P972" i="5"/>
  <c r="L972" i="5"/>
  <c r="H972" i="5"/>
  <c r="D972" i="5"/>
  <c r="U972" i="5"/>
  <c r="O972" i="5"/>
  <c r="J972" i="5"/>
  <c r="E972" i="5"/>
  <c r="S972" i="5"/>
  <c r="N972" i="5"/>
  <c r="I972" i="5"/>
  <c r="C972" i="5"/>
  <c r="Q972" i="5"/>
  <c r="K972" i="5"/>
  <c r="F972" i="5"/>
  <c r="F732" i="5"/>
  <c r="J732" i="5"/>
  <c r="N732" i="5"/>
  <c r="F736" i="5"/>
  <c r="J736" i="5"/>
  <c r="N736" i="5"/>
  <c r="F740" i="5"/>
  <c r="J740" i="5"/>
  <c r="N740" i="5"/>
  <c r="F744" i="5"/>
  <c r="J744" i="5"/>
  <c r="N744" i="5"/>
  <c r="F748" i="5"/>
  <c r="J748" i="5"/>
  <c r="N748" i="5"/>
  <c r="F752" i="5"/>
  <c r="J752" i="5"/>
  <c r="N752" i="5"/>
  <c r="F756" i="5"/>
  <c r="J756" i="5"/>
  <c r="N756" i="5"/>
  <c r="F760" i="5"/>
  <c r="J760" i="5"/>
  <c r="N760" i="5"/>
  <c r="E761" i="5"/>
  <c r="I761" i="5"/>
  <c r="M761" i="5"/>
  <c r="Q761" i="5"/>
  <c r="U761" i="5"/>
  <c r="F764" i="5"/>
  <c r="J764" i="5"/>
  <c r="N764" i="5"/>
  <c r="E765" i="5"/>
  <c r="I765" i="5"/>
  <c r="M765" i="5"/>
  <c r="Q765" i="5"/>
  <c r="U765" i="5"/>
  <c r="F768" i="5"/>
  <c r="J768" i="5"/>
  <c r="N768" i="5"/>
  <c r="E769" i="5"/>
  <c r="I769" i="5"/>
  <c r="M769" i="5"/>
  <c r="Q769" i="5"/>
  <c r="U769" i="5"/>
  <c r="F772" i="5"/>
  <c r="J772" i="5"/>
  <c r="N772" i="5"/>
  <c r="E773" i="5"/>
  <c r="I773" i="5"/>
  <c r="M773" i="5"/>
  <c r="Q773" i="5"/>
  <c r="U773" i="5"/>
  <c r="F776" i="5"/>
  <c r="J776" i="5"/>
  <c r="N776" i="5"/>
  <c r="E777" i="5"/>
  <c r="I777" i="5"/>
  <c r="M777" i="5"/>
  <c r="Q777" i="5"/>
  <c r="U777" i="5"/>
  <c r="F780" i="5"/>
  <c r="J780" i="5"/>
  <c r="N780" i="5"/>
  <c r="E781" i="5"/>
  <c r="I781" i="5"/>
  <c r="M781" i="5"/>
  <c r="Q781" i="5"/>
  <c r="U781" i="5"/>
  <c r="D782" i="5"/>
  <c r="H782" i="5"/>
  <c r="L782" i="5"/>
  <c r="P782" i="5"/>
  <c r="T782" i="5"/>
  <c r="F784" i="5"/>
  <c r="J784" i="5"/>
  <c r="N784" i="5"/>
  <c r="E785" i="5"/>
  <c r="I785" i="5"/>
  <c r="M785" i="5"/>
  <c r="Q785" i="5"/>
  <c r="U785" i="5"/>
  <c r="D786" i="5"/>
  <c r="H786" i="5"/>
  <c r="L786" i="5"/>
  <c r="P786" i="5"/>
  <c r="T786" i="5"/>
  <c r="F788" i="5"/>
  <c r="J788" i="5"/>
  <c r="N788" i="5"/>
  <c r="E789" i="5"/>
  <c r="I789" i="5"/>
  <c r="M789" i="5"/>
  <c r="Q789" i="5"/>
  <c r="U789" i="5"/>
  <c r="D790" i="5"/>
  <c r="H790" i="5"/>
  <c r="L790" i="5"/>
  <c r="P790" i="5"/>
  <c r="T790" i="5"/>
  <c r="F792" i="5"/>
  <c r="J792" i="5"/>
  <c r="N792" i="5"/>
  <c r="E793" i="5"/>
  <c r="I793" i="5"/>
  <c r="M793" i="5"/>
  <c r="Q793" i="5"/>
  <c r="U793" i="5"/>
  <c r="D794" i="5"/>
  <c r="H794" i="5"/>
  <c r="L794" i="5"/>
  <c r="P794" i="5"/>
  <c r="T794" i="5"/>
  <c r="F796" i="5"/>
  <c r="J796" i="5"/>
  <c r="N796" i="5"/>
  <c r="E797" i="5"/>
  <c r="I797" i="5"/>
  <c r="M797" i="5"/>
  <c r="Q797" i="5"/>
  <c r="U797" i="5"/>
  <c r="D798" i="5"/>
  <c r="H798" i="5"/>
  <c r="L798" i="5"/>
  <c r="P798" i="5"/>
  <c r="T798" i="5"/>
  <c r="F800" i="5"/>
  <c r="J800" i="5"/>
  <c r="N800" i="5"/>
  <c r="E801" i="5"/>
  <c r="I801" i="5"/>
  <c r="M801" i="5"/>
  <c r="Q801" i="5"/>
  <c r="U801" i="5"/>
  <c r="D802" i="5"/>
  <c r="H802" i="5"/>
  <c r="L802" i="5"/>
  <c r="P802" i="5"/>
  <c r="T802" i="5"/>
  <c r="F804" i="5"/>
  <c r="J804" i="5"/>
  <c r="N804" i="5"/>
  <c r="E805" i="5"/>
  <c r="I805" i="5"/>
  <c r="M805" i="5"/>
  <c r="Q805" i="5"/>
  <c r="U805" i="5"/>
  <c r="D806" i="5"/>
  <c r="H806" i="5"/>
  <c r="L806" i="5"/>
  <c r="P806" i="5"/>
  <c r="T806" i="5"/>
  <c r="F808" i="5"/>
  <c r="J808" i="5"/>
  <c r="N808" i="5"/>
  <c r="E809" i="5"/>
  <c r="I809" i="5"/>
  <c r="M809" i="5"/>
  <c r="Q809" i="5"/>
  <c r="U809" i="5"/>
  <c r="D810" i="5"/>
  <c r="H810" i="5"/>
  <c r="L810" i="5"/>
  <c r="P810" i="5"/>
  <c r="T810" i="5"/>
  <c r="F812" i="5"/>
  <c r="J812" i="5"/>
  <c r="N812" i="5"/>
  <c r="E813" i="5"/>
  <c r="I813" i="5"/>
  <c r="M813" i="5"/>
  <c r="Q813" i="5"/>
  <c r="U813" i="5"/>
  <c r="D814" i="5"/>
  <c r="H814" i="5"/>
  <c r="L814" i="5"/>
  <c r="P814" i="5"/>
  <c r="T814" i="5"/>
  <c r="F816" i="5"/>
  <c r="J816" i="5"/>
  <c r="N816" i="5"/>
  <c r="E817" i="5"/>
  <c r="I817" i="5"/>
  <c r="M817" i="5"/>
  <c r="Q817" i="5"/>
  <c r="U817" i="5"/>
  <c r="D818" i="5"/>
  <c r="H818" i="5"/>
  <c r="L818" i="5"/>
  <c r="P818" i="5"/>
  <c r="T818" i="5"/>
  <c r="F820" i="5"/>
  <c r="J820" i="5"/>
  <c r="N820" i="5"/>
  <c r="E821" i="5"/>
  <c r="I821" i="5"/>
  <c r="M821" i="5"/>
  <c r="Q821" i="5"/>
  <c r="U821" i="5"/>
  <c r="D822" i="5"/>
  <c r="H822" i="5"/>
  <c r="L822" i="5"/>
  <c r="P822" i="5"/>
  <c r="T822" i="5"/>
  <c r="F824" i="5"/>
  <c r="J824" i="5"/>
  <c r="N824" i="5"/>
  <c r="E825" i="5"/>
  <c r="I825" i="5"/>
  <c r="M825" i="5"/>
  <c r="Q825" i="5"/>
  <c r="U825" i="5"/>
  <c r="D826" i="5"/>
  <c r="H826" i="5"/>
  <c r="L826" i="5"/>
  <c r="P826" i="5"/>
  <c r="T826" i="5"/>
  <c r="F828" i="5"/>
  <c r="J828" i="5"/>
  <c r="N828" i="5"/>
  <c r="E829" i="5"/>
  <c r="I829" i="5"/>
  <c r="M829" i="5"/>
  <c r="Q829" i="5"/>
  <c r="U829" i="5"/>
  <c r="D830" i="5"/>
  <c r="H830" i="5"/>
  <c r="L830" i="5"/>
  <c r="P830" i="5"/>
  <c r="T830" i="5"/>
  <c r="F832" i="5"/>
  <c r="J832" i="5"/>
  <c r="N832" i="5"/>
  <c r="E833" i="5"/>
  <c r="I833" i="5"/>
  <c r="M833" i="5"/>
  <c r="Q833" i="5"/>
  <c r="U833" i="5"/>
  <c r="D834" i="5"/>
  <c r="H834" i="5"/>
  <c r="L834" i="5"/>
  <c r="P834" i="5"/>
  <c r="T834" i="5"/>
  <c r="F836" i="5"/>
  <c r="J836" i="5"/>
  <c r="N836" i="5"/>
  <c r="E837" i="5"/>
  <c r="I837" i="5"/>
  <c r="M837" i="5"/>
  <c r="Q837" i="5"/>
  <c r="U837" i="5"/>
  <c r="D838" i="5"/>
  <c r="H838" i="5"/>
  <c r="L838" i="5"/>
  <c r="P838" i="5"/>
  <c r="T838" i="5"/>
  <c r="F840" i="5"/>
  <c r="J840" i="5"/>
  <c r="N840" i="5"/>
  <c r="E841" i="5"/>
  <c r="I841" i="5"/>
  <c r="M841" i="5"/>
  <c r="Q841" i="5"/>
  <c r="U841" i="5"/>
  <c r="D842" i="5"/>
  <c r="H842" i="5"/>
  <c r="L842" i="5"/>
  <c r="P842" i="5"/>
  <c r="T842" i="5"/>
  <c r="F844" i="5"/>
  <c r="J844" i="5"/>
  <c r="N844" i="5"/>
  <c r="E845" i="5"/>
  <c r="I845" i="5"/>
  <c r="M845" i="5"/>
  <c r="Q845" i="5"/>
  <c r="U845" i="5"/>
  <c r="D846" i="5"/>
  <c r="H846" i="5"/>
  <c r="L846" i="5"/>
  <c r="P846" i="5"/>
  <c r="T846" i="5"/>
  <c r="F848" i="5"/>
  <c r="J848" i="5"/>
  <c r="N848" i="5"/>
  <c r="E849" i="5"/>
  <c r="I849" i="5"/>
  <c r="M849" i="5"/>
  <c r="Q849" i="5"/>
  <c r="U849" i="5"/>
  <c r="D850" i="5"/>
  <c r="H850" i="5"/>
  <c r="L850" i="5"/>
  <c r="P850" i="5"/>
  <c r="T850" i="5"/>
  <c r="F852" i="5"/>
  <c r="J852" i="5"/>
  <c r="N852" i="5"/>
  <c r="E853" i="5"/>
  <c r="I853" i="5"/>
  <c r="M853" i="5"/>
  <c r="Q853" i="5"/>
  <c r="U853" i="5"/>
  <c r="D854" i="5"/>
  <c r="H854" i="5"/>
  <c r="L854" i="5"/>
  <c r="P854" i="5"/>
  <c r="T854" i="5"/>
  <c r="F856" i="5"/>
  <c r="J856" i="5"/>
  <c r="N856" i="5"/>
  <c r="E857" i="5"/>
  <c r="I857" i="5"/>
  <c r="M857" i="5"/>
  <c r="Q857" i="5"/>
  <c r="U857" i="5"/>
  <c r="D858" i="5"/>
  <c r="H858" i="5"/>
  <c r="L858" i="5"/>
  <c r="P858" i="5"/>
  <c r="T858" i="5"/>
  <c r="F860" i="5"/>
  <c r="J860" i="5"/>
  <c r="N860" i="5"/>
  <c r="E861" i="5"/>
  <c r="I861" i="5"/>
  <c r="M861" i="5"/>
  <c r="Q861" i="5"/>
  <c r="U861" i="5"/>
  <c r="D862" i="5"/>
  <c r="H862" i="5"/>
  <c r="L862" i="5"/>
  <c r="P862" i="5"/>
  <c r="T862" i="5"/>
  <c r="F864" i="5"/>
  <c r="J864" i="5"/>
  <c r="N864" i="5"/>
  <c r="E865" i="5"/>
  <c r="I865" i="5"/>
  <c r="M865" i="5"/>
  <c r="Q865" i="5"/>
  <c r="U865" i="5"/>
  <c r="D866" i="5"/>
  <c r="H866" i="5"/>
  <c r="L866" i="5"/>
  <c r="P866" i="5"/>
  <c r="T866" i="5"/>
  <c r="F868" i="5"/>
  <c r="J868" i="5"/>
  <c r="N868" i="5"/>
  <c r="E869" i="5"/>
  <c r="I869" i="5"/>
  <c r="M869" i="5"/>
  <c r="Q869" i="5"/>
  <c r="U869" i="5"/>
  <c r="D870" i="5"/>
  <c r="H870" i="5"/>
  <c r="L870" i="5"/>
  <c r="P870" i="5"/>
  <c r="T870" i="5"/>
  <c r="F872" i="5"/>
  <c r="J872" i="5"/>
  <c r="N872" i="5"/>
  <c r="E873" i="5"/>
  <c r="I873" i="5"/>
  <c r="M873" i="5"/>
  <c r="Q873" i="5"/>
  <c r="U873" i="5"/>
  <c r="D874" i="5"/>
  <c r="H874" i="5"/>
  <c r="L874" i="5"/>
  <c r="P874" i="5"/>
  <c r="T874" i="5"/>
  <c r="F876" i="5"/>
  <c r="J876" i="5"/>
  <c r="N876" i="5"/>
  <c r="E877" i="5"/>
  <c r="I877" i="5"/>
  <c r="M877" i="5"/>
  <c r="Q877" i="5"/>
  <c r="U877" i="5"/>
  <c r="D878" i="5"/>
  <c r="H878" i="5"/>
  <c r="L878" i="5"/>
  <c r="P878" i="5"/>
  <c r="T878" i="5"/>
  <c r="F880" i="5"/>
  <c r="J880" i="5"/>
  <c r="N880" i="5"/>
  <c r="E881" i="5"/>
  <c r="I881" i="5"/>
  <c r="M881" i="5"/>
  <c r="Q881" i="5"/>
  <c r="U881" i="5"/>
  <c r="D882" i="5"/>
  <c r="H882" i="5"/>
  <c r="L882" i="5"/>
  <c r="P882" i="5"/>
  <c r="T882" i="5"/>
  <c r="F884" i="5"/>
  <c r="J884" i="5"/>
  <c r="N884" i="5"/>
  <c r="E885" i="5"/>
  <c r="I885" i="5"/>
  <c r="M885" i="5"/>
  <c r="Q885" i="5"/>
  <c r="U885" i="5"/>
  <c r="D886" i="5"/>
  <c r="H886" i="5"/>
  <c r="L886" i="5"/>
  <c r="P886" i="5"/>
  <c r="T886" i="5"/>
  <c r="F888" i="5"/>
  <c r="J888" i="5"/>
  <c r="N888" i="5"/>
  <c r="E889" i="5"/>
  <c r="I889" i="5"/>
  <c r="M889" i="5"/>
  <c r="Q889" i="5"/>
  <c r="U889" i="5"/>
  <c r="D890" i="5"/>
  <c r="H890" i="5"/>
  <c r="L890" i="5"/>
  <c r="P890" i="5"/>
  <c r="T890" i="5"/>
  <c r="F892" i="5"/>
  <c r="J892" i="5"/>
  <c r="N892" i="5"/>
  <c r="E893" i="5"/>
  <c r="I893" i="5"/>
  <c r="M893" i="5"/>
  <c r="Q893" i="5"/>
  <c r="U893" i="5"/>
  <c r="D894" i="5"/>
  <c r="H894" i="5"/>
  <c r="L894" i="5"/>
  <c r="P894" i="5"/>
  <c r="T894" i="5"/>
  <c r="F896" i="5"/>
  <c r="J896" i="5"/>
  <c r="N896" i="5"/>
  <c r="E897" i="5"/>
  <c r="I897" i="5"/>
  <c r="M897" i="5"/>
  <c r="Q897" i="5"/>
  <c r="U897" i="5"/>
  <c r="D898" i="5"/>
  <c r="H898" i="5"/>
  <c r="L898" i="5"/>
  <c r="P898" i="5"/>
  <c r="T898" i="5"/>
  <c r="F900" i="5"/>
  <c r="J900" i="5"/>
  <c r="N900" i="5"/>
  <c r="E901" i="5"/>
  <c r="I901" i="5"/>
  <c r="M901" i="5"/>
  <c r="Q901" i="5"/>
  <c r="U901" i="5"/>
  <c r="D902" i="5"/>
  <c r="H902" i="5"/>
  <c r="L902" i="5"/>
  <c r="P902" i="5"/>
  <c r="T902" i="5"/>
  <c r="F904" i="5"/>
  <c r="J904" i="5"/>
  <c r="N904" i="5"/>
  <c r="E905" i="5"/>
  <c r="I905" i="5"/>
  <c r="M905" i="5"/>
  <c r="Q905" i="5"/>
  <c r="U905" i="5"/>
  <c r="D906" i="5"/>
  <c r="H906" i="5"/>
  <c r="L906" i="5"/>
  <c r="P906" i="5"/>
  <c r="T906" i="5"/>
  <c r="F908" i="5"/>
  <c r="J908" i="5"/>
  <c r="N908" i="5"/>
  <c r="E909" i="5"/>
  <c r="I909" i="5"/>
  <c r="M909" i="5"/>
  <c r="Q909" i="5"/>
  <c r="U909" i="5"/>
  <c r="D910" i="5"/>
  <c r="H910" i="5"/>
  <c r="L910" i="5"/>
  <c r="P910" i="5"/>
  <c r="T910" i="5"/>
  <c r="F912" i="5"/>
  <c r="J912" i="5"/>
  <c r="N912" i="5"/>
  <c r="E913" i="5"/>
  <c r="I913" i="5"/>
  <c r="M913" i="5"/>
  <c r="Q913" i="5"/>
  <c r="U913" i="5"/>
  <c r="D914" i="5"/>
  <c r="H914" i="5"/>
  <c r="L914" i="5"/>
  <c r="P914" i="5"/>
  <c r="T914" i="5"/>
  <c r="F916" i="5"/>
  <c r="J916" i="5"/>
  <c r="N916" i="5"/>
  <c r="E917" i="5"/>
  <c r="I917" i="5"/>
  <c r="M917" i="5"/>
  <c r="Q917" i="5"/>
  <c r="U917" i="5"/>
  <c r="D918" i="5"/>
  <c r="H918" i="5"/>
  <c r="L918" i="5"/>
  <c r="P918" i="5"/>
  <c r="T918" i="5"/>
  <c r="F920" i="5"/>
  <c r="J920" i="5"/>
  <c r="N920" i="5"/>
  <c r="E921" i="5"/>
  <c r="I921" i="5"/>
  <c r="M921" i="5"/>
  <c r="Q921" i="5"/>
  <c r="U921" i="5"/>
  <c r="D922" i="5"/>
  <c r="H922" i="5"/>
  <c r="L922" i="5"/>
  <c r="P922" i="5"/>
  <c r="T922" i="5"/>
  <c r="S924" i="5"/>
  <c r="O924" i="5"/>
  <c r="K924" i="5"/>
  <c r="G924" i="5"/>
  <c r="C924" i="5"/>
  <c r="H924" i="5"/>
  <c r="M924" i="5"/>
  <c r="R924" i="5"/>
  <c r="F926" i="5"/>
  <c r="K926" i="5"/>
  <c r="F927" i="5"/>
  <c r="K927" i="5"/>
  <c r="F928" i="5"/>
  <c r="L928" i="5"/>
  <c r="D930" i="5"/>
  <c r="J930" i="5"/>
  <c r="O930" i="5"/>
  <c r="T930" i="5"/>
  <c r="E931" i="5"/>
  <c r="J931" i="5"/>
  <c r="O931" i="5"/>
  <c r="U931" i="5"/>
  <c r="E932" i="5"/>
  <c r="J932" i="5"/>
  <c r="P932" i="5"/>
  <c r="U932" i="5"/>
  <c r="U938" i="5"/>
  <c r="Q938" i="5"/>
  <c r="M938" i="5"/>
  <c r="I938" i="5"/>
  <c r="E938" i="5"/>
  <c r="G938" i="5"/>
  <c r="L938" i="5"/>
  <c r="R938" i="5"/>
  <c r="T939" i="5"/>
  <c r="P939" i="5"/>
  <c r="L939" i="5"/>
  <c r="H939" i="5"/>
  <c r="D939" i="5"/>
  <c r="G939" i="5"/>
  <c r="M939" i="5"/>
  <c r="R939" i="5"/>
  <c r="S940" i="5"/>
  <c r="O940" i="5"/>
  <c r="K940" i="5"/>
  <c r="G940" i="5"/>
  <c r="C940" i="5"/>
  <c r="H940" i="5"/>
  <c r="M940" i="5"/>
  <c r="R940" i="5"/>
  <c r="F942" i="5"/>
  <c r="K942" i="5"/>
  <c r="F943" i="5"/>
  <c r="K943" i="5"/>
  <c r="F944" i="5"/>
  <c r="L944" i="5"/>
  <c r="D946" i="5"/>
  <c r="J946" i="5"/>
  <c r="O946" i="5"/>
  <c r="T946" i="5"/>
  <c r="E947" i="5"/>
  <c r="J947" i="5"/>
  <c r="O947" i="5"/>
  <c r="U947" i="5"/>
  <c r="E948" i="5"/>
  <c r="J948" i="5"/>
  <c r="P948" i="5"/>
  <c r="U948" i="5"/>
  <c r="U954" i="5"/>
  <c r="Q954" i="5"/>
  <c r="M954" i="5"/>
  <c r="I954" i="5"/>
  <c r="E954" i="5"/>
  <c r="G954" i="5"/>
  <c r="L954" i="5"/>
  <c r="R954" i="5"/>
  <c r="T955" i="5"/>
  <c r="P955" i="5"/>
  <c r="L955" i="5"/>
  <c r="H955" i="5"/>
  <c r="D955" i="5"/>
  <c r="G955" i="5"/>
  <c r="M955" i="5"/>
  <c r="R955" i="5"/>
  <c r="S956" i="5"/>
  <c r="O956" i="5"/>
  <c r="K956" i="5"/>
  <c r="G956" i="5"/>
  <c r="C956" i="5"/>
  <c r="H956" i="5"/>
  <c r="M956" i="5"/>
  <c r="R956" i="5"/>
  <c r="F958" i="5"/>
  <c r="K958" i="5"/>
  <c r="F959" i="5"/>
  <c r="K959" i="5"/>
  <c r="F960" i="5"/>
  <c r="L960" i="5"/>
  <c r="J966" i="5"/>
  <c r="R970" i="5"/>
  <c r="U970" i="5"/>
  <c r="P970" i="5"/>
  <c r="L970" i="5"/>
  <c r="H970" i="5"/>
  <c r="D970" i="5"/>
  <c r="T970" i="5"/>
  <c r="O970" i="5"/>
  <c r="K970" i="5"/>
  <c r="G970" i="5"/>
  <c r="C970" i="5"/>
  <c r="Q970" i="5"/>
  <c r="M970" i="5"/>
  <c r="I970" i="5"/>
  <c r="E970" i="5"/>
  <c r="S970" i="5"/>
  <c r="L971" i="5"/>
  <c r="S973" i="5"/>
  <c r="O973" i="5"/>
  <c r="K973" i="5"/>
  <c r="G973" i="5"/>
  <c r="C973" i="5"/>
  <c r="U973" i="5"/>
  <c r="P973" i="5"/>
  <c r="J973" i="5"/>
  <c r="E973" i="5"/>
  <c r="T973" i="5"/>
  <c r="N973" i="5"/>
  <c r="I973" i="5"/>
  <c r="D973" i="5"/>
  <c r="Q973" i="5"/>
  <c r="L973" i="5"/>
  <c r="F973" i="5"/>
  <c r="F761" i="5"/>
  <c r="J761" i="5"/>
  <c r="N761" i="5"/>
  <c r="F765" i="5"/>
  <c r="J765" i="5"/>
  <c r="N765" i="5"/>
  <c r="F769" i="5"/>
  <c r="J769" i="5"/>
  <c r="N769" i="5"/>
  <c r="F773" i="5"/>
  <c r="J773" i="5"/>
  <c r="N773" i="5"/>
  <c r="F777" i="5"/>
  <c r="J777" i="5"/>
  <c r="N777" i="5"/>
  <c r="F781" i="5"/>
  <c r="J781" i="5"/>
  <c r="N781" i="5"/>
  <c r="E782" i="5"/>
  <c r="I782" i="5"/>
  <c r="M782" i="5"/>
  <c r="Q782" i="5"/>
  <c r="F785" i="5"/>
  <c r="J785" i="5"/>
  <c r="N785" i="5"/>
  <c r="E786" i="5"/>
  <c r="I786" i="5"/>
  <c r="M786" i="5"/>
  <c r="Q786" i="5"/>
  <c r="F789" i="5"/>
  <c r="J789" i="5"/>
  <c r="N789" i="5"/>
  <c r="E790" i="5"/>
  <c r="I790" i="5"/>
  <c r="M790" i="5"/>
  <c r="Q790" i="5"/>
  <c r="F793" i="5"/>
  <c r="J793" i="5"/>
  <c r="N793" i="5"/>
  <c r="E794" i="5"/>
  <c r="I794" i="5"/>
  <c r="M794" i="5"/>
  <c r="Q794" i="5"/>
  <c r="F797" i="5"/>
  <c r="J797" i="5"/>
  <c r="N797" i="5"/>
  <c r="E798" i="5"/>
  <c r="I798" i="5"/>
  <c r="M798" i="5"/>
  <c r="Q798" i="5"/>
  <c r="F801" i="5"/>
  <c r="J801" i="5"/>
  <c r="N801" i="5"/>
  <c r="E802" i="5"/>
  <c r="I802" i="5"/>
  <c r="M802" i="5"/>
  <c r="Q802" i="5"/>
  <c r="F805" i="5"/>
  <c r="J805" i="5"/>
  <c r="N805" i="5"/>
  <c r="E806" i="5"/>
  <c r="I806" i="5"/>
  <c r="M806" i="5"/>
  <c r="Q806" i="5"/>
  <c r="F809" i="5"/>
  <c r="J809" i="5"/>
  <c r="N809" i="5"/>
  <c r="E810" i="5"/>
  <c r="I810" i="5"/>
  <c r="M810" i="5"/>
  <c r="Q810" i="5"/>
  <c r="F813" i="5"/>
  <c r="J813" i="5"/>
  <c r="N813" i="5"/>
  <c r="E814" i="5"/>
  <c r="I814" i="5"/>
  <c r="M814" i="5"/>
  <c r="Q814" i="5"/>
  <c r="F817" i="5"/>
  <c r="J817" i="5"/>
  <c r="N817" i="5"/>
  <c r="E818" i="5"/>
  <c r="I818" i="5"/>
  <c r="M818" i="5"/>
  <c r="Q818" i="5"/>
  <c r="F821" i="5"/>
  <c r="J821" i="5"/>
  <c r="N821" i="5"/>
  <c r="E822" i="5"/>
  <c r="I822" i="5"/>
  <c r="M822" i="5"/>
  <c r="Q822" i="5"/>
  <c r="F825" i="5"/>
  <c r="J825" i="5"/>
  <c r="N825" i="5"/>
  <c r="E826" i="5"/>
  <c r="I826" i="5"/>
  <c r="M826" i="5"/>
  <c r="Q826" i="5"/>
  <c r="F829" i="5"/>
  <c r="J829" i="5"/>
  <c r="N829" i="5"/>
  <c r="E830" i="5"/>
  <c r="I830" i="5"/>
  <c r="M830" i="5"/>
  <c r="Q830" i="5"/>
  <c r="F833" i="5"/>
  <c r="J833" i="5"/>
  <c r="N833" i="5"/>
  <c r="E834" i="5"/>
  <c r="I834" i="5"/>
  <c r="M834" i="5"/>
  <c r="Q834" i="5"/>
  <c r="F837" i="5"/>
  <c r="J837" i="5"/>
  <c r="N837" i="5"/>
  <c r="E838" i="5"/>
  <c r="I838" i="5"/>
  <c r="M838" i="5"/>
  <c r="Q838" i="5"/>
  <c r="F841" i="5"/>
  <c r="J841" i="5"/>
  <c r="N841" i="5"/>
  <c r="E842" i="5"/>
  <c r="I842" i="5"/>
  <c r="M842" i="5"/>
  <c r="Q842" i="5"/>
  <c r="F845" i="5"/>
  <c r="J845" i="5"/>
  <c r="N845" i="5"/>
  <c r="E846" i="5"/>
  <c r="I846" i="5"/>
  <c r="M846" i="5"/>
  <c r="Q846" i="5"/>
  <c r="F849" i="5"/>
  <c r="J849" i="5"/>
  <c r="N849" i="5"/>
  <c r="E850" i="5"/>
  <c r="I850" i="5"/>
  <c r="M850" i="5"/>
  <c r="Q850" i="5"/>
  <c r="F853" i="5"/>
  <c r="J853" i="5"/>
  <c r="N853" i="5"/>
  <c r="E854" i="5"/>
  <c r="I854" i="5"/>
  <c r="M854" i="5"/>
  <c r="Q854" i="5"/>
  <c r="F857" i="5"/>
  <c r="J857" i="5"/>
  <c r="N857" i="5"/>
  <c r="E858" i="5"/>
  <c r="I858" i="5"/>
  <c r="M858" i="5"/>
  <c r="Q858" i="5"/>
  <c r="F861" i="5"/>
  <c r="J861" i="5"/>
  <c r="N861" i="5"/>
  <c r="E862" i="5"/>
  <c r="I862" i="5"/>
  <c r="M862" i="5"/>
  <c r="Q862" i="5"/>
  <c r="F865" i="5"/>
  <c r="J865" i="5"/>
  <c r="N865" i="5"/>
  <c r="E866" i="5"/>
  <c r="I866" i="5"/>
  <c r="M866" i="5"/>
  <c r="Q866" i="5"/>
  <c r="F869" i="5"/>
  <c r="J869" i="5"/>
  <c r="N869" i="5"/>
  <c r="E870" i="5"/>
  <c r="I870" i="5"/>
  <c r="M870" i="5"/>
  <c r="Q870" i="5"/>
  <c r="F873" i="5"/>
  <c r="J873" i="5"/>
  <c r="N873" i="5"/>
  <c r="E874" i="5"/>
  <c r="I874" i="5"/>
  <c r="M874" i="5"/>
  <c r="Q874" i="5"/>
  <c r="F877" i="5"/>
  <c r="J877" i="5"/>
  <c r="N877" i="5"/>
  <c r="E878" i="5"/>
  <c r="I878" i="5"/>
  <c r="M878" i="5"/>
  <c r="Q878" i="5"/>
  <c r="F881" i="5"/>
  <c r="J881" i="5"/>
  <c r="N881" i="5"/>
  <c r="E882" i="5"/>
  <c r="I882" i="5"/>
  <c r="M882" i="5"/>
  <c r="Q882" i="5"/>
  <c r="F885" i="5"/>
  <c r="J885" i="5"/>
  <c r="N885" i="5"/>
  <c r="E886" i="5"/>
  <c r="I886" i="5"/>
  <c r="M886" i="5"/>
  <c r="Q886" i="5"/>
  <c r="F889" i="5"/>
  <c r="J889" i="5"/>
  <c r="N889" i="5"/>
  <c r="E890" i="5"/>
  <c r="I890" i="5"/>
  <c r="M890" i="5"/>
  <c r="Q890" i="5"/>
  <c r="F893" i="5"/>
  <c r="J893" i="5"/>
  <c r="N893" i="5"/>
  <c r="E894" i="5"/>
  <c r="I894" i="5"/>
  <c r="M894" i="5"/>
  <c r="Q894" i="5"/>
  <c r="F897" i="5"/>
  <c r="J897" i="5"/>
  <c r="N897" i="5"/>
  <c r="E898" i="5"/>
  <c r="I898" i="5"/>
  <c r="M898" i="5"/>
  <c r="Q898" i="5"/>
  <c r="F901" i="5"/>
  <c r="J901" i="5"/>
  <c r="N901" i="5"/>
  <c r="E902" i="5"/>
  <c r="I902" i="5"/>
  <c r="M902" i="5"/>
  <c r="Q902" i="5"/>
  <c r="F905" i="5"/>
  <c r="J905" i="5"/>
  <c r="N905" i="5"/>
  <c r="E906" i="5"/>
  <c r="I906" i="5"/>
  <c r="M906" i="5"/>
  <c r="Q906" i="5"/>
  <c r="F909" i="5"/>
  <c r="J909" i="5"/>
  <c r="N909" i="5"/>
  <c r="E910" i="5"/>
  <c r="I910" i="5"/>
  <c r="M910" i="5"/>
  <c r="Q910" i="5"/>
  <c r="F913" i="5"/>
  <c r="J913" i="5"/>
  <c r="N913" i="5"/>
  <c r="E914" i="5"/>
  <c r="I914" i="5"/>
  <c r="M914" i="5"/>
  <c r="Q914" i="5"/>
  <c r="F917" i="5"/>
  <c r="J917" i="5"/>
  <c r="N917" i="5"/>
  <c r="E918" i="5"/>
  <c r="I918" i="5"/>
  <c r="M918" i="5"/>
  <c r="Q918" i="5"/>
  <c r="F921" i="5"/>
  <c r="J921" i="5"/>
  <c r="N921" i="5"/>
  <c r="E922" i="5"/>
  <c r="I922" i="5"/>
  <c r="M922" i="5"/>
  <c r="Q922" i="5"/>
  <c r="U926" i="5"/>
  <c r="Q926" i="5"/>
  <c r="M926" i="5"/>
  <c r="I926" i="5"/>
  <c r="E926" i="5"/>
  <c r="G926" i="5"/>
  <c r="L926" i="5"/>
  <c r="R926" i="5"/>
  <c r="T927" i="5"/>
  <c r="P927" i="5"/>
  <c r="L927" i="5"/>
  <c r="H927" i="5"/>
  <c r="D927" i="5"/>
  <c r="G927" i="5"/>
  <c r="M927" i="5"/>
  <c r="R927" i="5"/>
  <c r="S928" i="5"/>
  <c r="O928" i="5"/>
  <c r="K928" i="5"/>
  <c r="G928" i="5"/>
  <c r="C928" i="5"/>
  <c r="H928" i="5"/>
  <c r="M928" i="5"/>
  <c r="R928" i="5"/>
  <c r="F930" i="5"/>
  <c r="K930" i="5"/>
  <c r="P930" i="5"/>
  <c r="F931" i="5"/>
  <c r="K931" i="5"/>
  <c r="Q931" i="5"/>
  <c r="F932" i="5"/>
  <c r="L932" i="5"/>
  <c r="Q932" i="5"/>
  <c r="U942" i="5"/>
  <c r="Q942" i="5"/>
  <c r="M942" i="5"/>
  <c r="I942" i="5"/>
  <c r="E942" i="5"/>
  <c r="G942" i="5"/>
  <c r="L942" i="5"/>
  <c r="R942" i="5"/>
  <c r="T943" i="5"/>
  <c r="P943" i="5"/>
  <c r="L943" i="5"/>
  <c r="H943" i="5"/>
  <c r="D943" i="5"/>
  <c r="G943" i="5"/>
  <c r="M943" i="5"/>
  <c r="R943" i="5"/>
  <c r="S944" i="5"/>
  <c r="O944" i="5"/>
  <c r="K944" i="5"/>
  <c r="G944" i="5"/>
  <c r="C944" i="5"/>
  <c r="H944" i="5"/>
  <c r="M944" i="5"/>
  <c r="R944" i="5"/>
  <c r="F946" i="5"/>
  <c r="K946" i="5"/>
  <c r="P946" i="5"/>
  <c r="F947" i="5"/>
  <c r="K947" i="5"/>
  <c r="Q947" i="5"/>
  <c r="F948" i="5"/>
  <c r="L948" i="5"/>
  <c r="Q948" i="5"/>
  <c r="C954" i="5"/>
  <c r="H954" i="5"/>
  <c r="N954" i="5"/>
  <c r="S954" i="5"/>
  <c r="I955" i="5"/>
  <c r="N955" i="5"/>
  <c r="S955" i="5"/>
  <c r="N956" i="5"/>
  <c r="T956" i="5"/>
  <c r="U958" i="5"/>
  <c r="Q958" i="5"/>
  <c r="M958" i="5"/>
  <c r="I958" i="5"/>
  <c r="E958" i="5"/>
  <c r="G958" i="5"/>
  <c r="L958" i="5"/>
  <c r="R958" i="5"/>
  <c r="T959" i="5"/>
  <c r="P959" i="5"/>
  <c r="L959" i="5"/>
  <c r="H959" i="5"/>
  <c r="D959" i="5"/>
  <c r="G959" i="5"/>
  <c r="M959" i="5"/>
  <c r="R959" i="5"/>
  <c r="U960" i="5"/>
  <c r="Q960" i="5"/>
  <c r="M960" i="5"/>
  <c r="S960" i="5"/>
  <c r="O960" i="5"/>
  <c r="K960" i="5"/>
  <c r="G960" i="5"/>
  <c r="C960" i="5"/>
  <c r="H960" i="5"/>
  <c r="N960" i="5"/>
  <c r="N966" i="5"/>
  <c r="F970" i="5"/>
  <c r="R971" i="5"/>
  <c r="H973" i="5"/>
  <c r="F925" i="5"/>
  <c r="J925" i="5"/>
  <c r="N925" i="5"/>
  <c r="F929" i="5"/>
  <c r="J929" i="5"/>
  <c r="N929" i="5"/>
  <c r="F933" i="5"/>
  <c r="J933" i="5"/>
  <c r="N933" i="5"/>
  <c r="F937" i="5"/>
  <c r="J937" i="5"/>
  <c r="N937" i="5"/>
  <c r="F941" i="5"/>
  <c r="J941" i="5"/>
  <c r="N941" i="5"/>
  <c r="F945" i="5"/>
  <c r="J945" i="5"/>
  <c r="N945" i="5"/>
  <c r="F949" i="5"/>
  <c r="J949" i="5"/>
  <c r="N949" i="5"/>
  <c r="F953" i="5"/>
  <c r="J953" i="5"/>
  <c r="N953" i="5"/>
  <c r="F957" i="5"/>
  <c r="J957" i="5"/>
  <c r="N957" i="5"/>
  <c r="F961" i="5"/>
  <c r="J961" i="5"/>
  <c r="N961" i="5"/>
  <c r="D963" i="5"/>
  <c r="H963" i="5"/>
  <c r="L963" i="5"/>
  <c r="P963" i="5"/>
  <c r="T963" i="5"/>
  <c r="C964" i="5"/>
  <c r="G964" i="5"/>
  <c r="K964" i="5"/>
  <c r="O964" i="5"/>
  <c r="S964" i="5"/>
  <c r="F965" i="5"/>
  <c r="J965" i="5"/>
  <c r="N965" i="5"/>
  <c r="D967" i="5"/>
  <c r="H967" i="5"/>
  <c r="L967" i="5"/>
  <c r="P967" i="5"/>
  <c r="T967" i="5"/>
  <c r="C968" i="5"/>
  <c r="G968" i="5"/>
  <c r="K968" i="5"/>
  <c r="O968" i="5"/>
  <c r="S968" i="5"/>
  <c r="F969" i="5"/>
  <c r="J969" i="5"/>
  <c r="N969" i="5"/>
  <c r="D975" i="5"/>
  <c r="J975" i="5"/>
  <c r="O975" i="5"/>
  <c r="E976" i="5"/>
  <c r="J976" i="5"/>
  <c r="O976" i="5"/>
  <c r="E977" i="5"/>
  <c r="J977" i="5"/>
  <c r="P977" i="5"/>
  <c r="C979" i="5"/>
  <c r="H979" i="5"/>
  <c r="N979" i="5"/>
  <c r="S979" i="5"/>
  <c r="C980" i="5"/>
  <c r="I980" i="5"/>
  <c r="N980" i="5"/>
  <c r="S980" i="5"/>
  <c r="D981" i="5"/>
  <c r="I981" i="5"/>
  <c r="N981" i="5"/>
  <c r="T981" i="5"/>
  <c r="U983" i="5"/>
  <c r="Q983" i="5"/>
  <c r="M983" i="5"/>
  <c r="I983" i="5"/>
  <c r="E983" i="5"/>
  <c r="G983" i="5"/>
  <c r="L983" i="5"/>
  <c r="R983" i="5"/>
  <c r="T984" i="5"/>
  <c r="P984" i="5"/>
  <c r="L984" i="5"/>
  <c r="H984" i="5"/>
  <c r="D984" i="5"/>
  <c r="G984" i="5"/>
  <c r="M984" i="5"/>
  <c r="R984" i="5"/>
  <c r="S985" i="5"/>
  <c r="O985" i="5"/>
  <c r="K985" i="5"/>
  <c r="G985" i="5"/>
  <c r="C985" i="5"/>
  <c r="H985" i="5"/>
  <c r="M985" i="5"/>
  <c r="R985" i="5"/>
  <c r="F987" i="5"/>
  <c r="K987" i="5"/>
  <c r="F988" i="5"/>
  <c r="K988" i="5"/>
  <c r="F989" i="5"/>
  <c r="L989" i="5"/>
  <c r="D991" i="5"/>
  <c r="J991" i="5"/>
  <c r="O991" i="5"/>
  <c r="E992" i="5"/>
  <c r="J992" i="5"/>
  <c r="O992" i="5"/>
  <c r="E993" i="5"/>
  <c r="M993" i="5"/>
  <c r="U995" i="5"/>
  <c r="Q995" i="5"/>
  <c r="M995" i="5"/>
  <c r="I995" i="5"/>
  <c r="E995" i="5"/>
  <c r="T995" i="5"/>
  <c r="O995" i="5"/>
  <c r="J995" i="5"/>
  <c r="D995" i="5"/>
  <c r="H995" i="5"/>
  <c r="P995" i="5"/>
  <c r="T996" i="5"/>
  <c r="P996" i="5"/>
  <c r="L996" i="5"/>
  <c r="H996" i="5"/>
  <c r="D996" i="5"/>
  <c r="U996" i="5"/>
  <c r="O996" i="5"/>
  <c r="J996" i="5"/>
  <c r="E996" i="5"/>
  <c r="I996" i="5"/>
  <c r="Q996" i="5"/>
  <c r="S997" i="5"/>
  <c r="O997" i="5"/>
  <c r="K997" i="5"/>
  <c r="G997" i="5"/>
  <c r="C997" i="5"/>
  <c r="U997" i="5"/>
  <c r="P997" i="5"/>
  <c r="J997" i="5"/>
  <c r="E997" i="5"/>
  <c r="I997" i="5"/>
  <c r="Q997" i="5"/>
  <c r="G999" i="5"/>
  <c r="G1000" i="5"/>
  <c r="H1001" i="5"/>
  <c r="D1007" i="5"/>
  <c r="L1007" i="5"/>
  <c r="C1008" i="5"/>
  <c r="J1008" i="5"/>
  <c r="S1009" i="5"/>
  <c r="O1009" i="5"/>
  <c r="K1009" i="5"/>
  <c r="G1009" i="5"/>
  <c r="C1009" i="5"/>
  <c r="Q1009" i="5"/>
  <c r="L1009" i="5"/>
  <c r="F1009" i="5"/>
  <c r="I1009" i="5"/>
  <c r="P1009" i="5"/>
  <c r="F1011" i="5"/>
  <c r="L1011" i="5"/>
  <c r="F1012" i="5"/>
  <c r="M1012" i="5"/>
  <c r="F1013" i="5"/>
  <c r="M1013" i="5"/>
  <c r="D1015" i="5"/>
  <c r="K1015" i="5"/>
  <c r="E1016" i="5"/>
  <c r="K1016" i="5"/>
  <c r="E1017" i="5"/>
  <c r="L1017" i="5"/>
  <c r="U1023" i="5"/>
  <c r="Q1023" i="5"/>
  <c r="M1023" i="5"/>
  <c r="I1023" i="5"/>
  <c r="E1023" i="5"/>
  <c r="P1023" i="5"/>
  <c r="K1023" i="5"/>
  <c r="F1023" i="5"/>
  <c r="H1023" i="5"/>
  <c r="O1023" i="5"/>
  <c r="G1024" i="5"/>
  <c r="N1024" i="5"/>
  <c r="E1025" i="5"/>
  <c r="M1025" i="5"/>
  <c r="U1027" i="5"/>
  <c r="Q1027" i="5"/>
  <c r="M1027" i="5"/>
  <c r="I1027" i="5"/>
  <c r="E1027" i="5"/>
  <c r="T1027" i="5"/>
  <c r="O1027" i="5"/>
  <c r="J1027" i="5"/>
  <c r="D1027" i="5"/>
  <c r="H1027" i="5"/>
  <c r="P1027" i="5"/>
  <c r="T1028" i="5"/>
  <c r="P1028" i="5"/>
  <c r="L1028" i="5"/>
  <c r="H1028" i="5"/>
  <c r="D1028" i="5"/>
  <c r="U1028" i="5"/>
  <c r="O1028" i="5"/>
  <c r="J1028" i="5"/>
  <c r="E1028" i="5"/>
  <c r="I1028" i="5"/>
  <c r="Q1028" i="5"/>
  <c r="S1029" i="5"/>
  <c r="O1029" i="5"/>
  <c r="K1029" i="5"/>
  <c r="G1029" i="5"/>
  <c r="C1029" i="5"/>
  <c r="T1029" i="5"/>
  <c r="N1029" i="5"/>
  <c r="U1029" i="5"/>
  <c r="P1029" i="5"/>
  <c r="J1029" i="5"/>
  <c r="E1029" i="5"/>
  <c r="I1029" i="5"/>
  <c r="R1029" i="5"/>
  <c r="J1041" i="5"/>
  <c r="S1043" i="5"/>
  <c r="O1043" i="5"/>
  <c r="K1043" i="5"/>
  <c r="G1043" i="5"/>
  <c r="C1043" i="5"/>
  <c r="U1043" i="5"/>
  <c r="Q1043" i="5"/>
  <c r="M1043" i="5"/>
  <c r="I1043" i="5"/>
  <c r="E1043" i="5"/>
  <c r="T1043" i="5"/>
  <c r="L1043" i="5"/>
  <c r="D1043" i="5"/>
  <c r="P1043" i="5"/>
  <c r="H1043" i="5"/>
  <c r="N1043" i="5"/>
  <c r="F1043" i="5"/>
  <c r="U987" i="5"/>
  <c r="Q987" i="5"/>
  <c r="M987" i="5"/>
  <c r="I987" i="5"/>
  <c r="E987" i="5"/>
  <c r="G987" i="5"/>
  <c r="L987" i="5"/>
  <c r="R987" i="5"/>
  <c r="T988" i="5"/>
  <c r="P988" i="5"/>
  <c r="L988" i="5"/>
  <c r="H988" i="5"/>
  <c r="D988" i="5"/>
  <c r="G988" i="5"/>
  <c r="M988" i="5"/>
  <c r="R988" i="5"/>
  <c r="S989" i="5"/>
  <c r="O989" i="5"/>
  <c r="K989" i="5"/>
  <c r="G989" i="5"/>
  <c r="C989" i="5"/>
  <c r="H989" i="5"/>
  <c r="M989" i="5"/>
  <c r="R989" i="5"/>
  <c r="U999" i="5"/>
  <c r="Q999" i="5"/>
  <c r="M999" i="5"/>
  <c r="I999" i="5"/>
  <c r="E999" i="5"/>
  <c r="S999" i="5"/>
  <c r="N999" i="5"/>
  <c r="H999" i="5"/>
  <c r="C999" i="5"/>
  <c r="J999" i="5"/>
  <c r="P999" i="5"/>
  <c r="T1000" i="5"/>
  <c r="P1000" i="5"/>
  <c r="L1000" i="5"/>
  <c r="H1000" i="5"/>
  <c r="D1000" i="5"/>
  <c r="S1000" i="5"/>
  <c r="N1000" i="5"/>
  <c r="I1000" i="5"/>
  <c r="C1000" i="5"/>
  <c r="J1000" i="5"/>
  <c r="Q1000" i="5"/>
  <c r="S1001" i="5"/>
  <c r="O1001" i="5"/>
  <c r="K1001" i="5"/>
  <c r="G1001" i="5"/>
  <c r="C1001" i="5"/>
  <c r="T1001" i="5"/>
  <c r="N1001" i="5"/>
  <c r="I1001" i="5"/>
  <c r="D1001" i="5"/>
  <c r="J1001" i="5"/>
  <c r="Q1001" i="5"/>
  <c r="T1024" i="5"/>
  <c r="P1024" i="5"/>
  <c r="L1024" i="5"/>
  <c r="H1024" i="5"/>
  <c r="D1024" i="5"/>
  <c r="Q1024" i="5"/>
  <c r="K1024" i="5"/>
  <c r="F1024" i="5"/>
  <c r="I1024" i="5"/>
  <c r="O1024" i="5"/>
  <c r="F963" i="5"/>
  <c r="J963" i="5"/>
  <c r="N963" i="5"/>
  <c r="E964" i="5"/>
  <c r="I964" i="5"/>
  <c r="M964" i="5"/>
  <c r="Q964" i="5"/>
  <c r="U964" i="5"/>
  <c r="F967" i="5"/>
  <c r="J967" i="5"/>
  <c r="N967" i="5"/>
  <c r="E968" i="5"/>
  <c r="I968" i="5"/>
  <c r="M968" i="5"/>
  <c r="Q968" i="5"/>
  <c r="U968" i="5"/>
  <c r="U975" i="5"/>
  <c r="Q975" i="5"/>
  <c r="M975" i="5"/>
  <c r="I975" i="5"/>
  <c r="E975" i="5"/>
  <c r="G975" i="5"/>
  <c r="L975" i="5"/>
  <c r="R975" i="5"/>
  <c r="T976" i="5"/>
  <c r="P976" i="5"/>
  <c r="L976" i="5"/>
  <c r="H976" i="5"/>
  <c r="D976" i="5"/>
  <c r="G976" i="5"/>
  <c r="M976" i="5"/>
  <c r="R976" i="5"/>
  <c r="S977" i="5"/>
  <c r="O977" i="5"/>
  <c r="K977" i="5"/>
  <c r="G977" i="5"/>
  <c r="C977" i="5"/>
  <c r="H977" i="5"/>
  <c r="M977" i="5"/>
  <c r="R977" i="5"/>
  <c r="F979" i="5"/>
  <c r="K979" i="5"/>
  <c r="F980" i="5"/>
  <c r="K980" i="5"/>
  <c r="F981" i="5"/>
  <c r="L981" i="5"/>
  <c r="C987" i="5"/>
  <c r="H987" i="5"/>
  <c r="N987" i="5"/>
  <c r="S987" i="5"/>
  <c r="C988" i="5"/>
  <c r="I988" i="5"/>
  <c r="N988" i="5"/>
  <c r="S988" i="5"/>
  <c r="D989" i="5"/>
  <c r="I989" i="5"/>
  <c r="N989" i="5"/>
  <c r="T989" i="5"/>
  <c r="U991" i="5"/>
  <c r="Q991" i="5"/>
  <c r="M991" i="5"/>
  <c r="I991" i="5"/>
  <c r="E991" i="5"/>
  <c r="G991" i="5"/>
  <c r="L991" i="5"/>
  <c r="R991" i="5"/>
  <c r="T992" i="5"/>
  <c r="P992" i="5"/>
  <c r="L992" i="5"/>
  <c r="H992" i="5"/>
  <c r="D992" i="5"/>
  <c r="G992" i="5"/>
  <c r="M992" i="5"/>
  <c r="R992" i="5"/>
  <c r="S993" i="5"/>
  <c r="O993" i="5"/>
  <c r="K993" i="5"/>
  <c r="G993" i="5"/>
  <c r="C993" i="5"/>
  <c r="Q993" i="5"/>
  <c r="L993" i="5"/>
  <c r="F993" i="5"/>
  <c r="I993" i="5"/>
  <c r="P993" i="5"/>
  <c r="D999" i="5"/>
  <c r="K999" i="5"/>
  <c r="R999" i="5"/>
  <c r="E1000" i="5"/>
  <c r="K1000" i="5"/>
  <c r="R1000" i="5"/>
  <c r="E1001" i="5"/>
  <c r="L1001" i="5"/>
  <c r="R1001" i="5"/>
  <c r="U1007" i="5"/>
  <c r="Q1007" i="5"/>
  <c r="M1007" i="5"/>
  <c r="I1007" i="5"/>
  <c r="E1007" i="5"/>
  <c r="P1007" i="5"/>
  <c r="K1007" i="5"/>
  <c r="F1007" i="5"/>
  <c r="H1007" i="5"/>
  <c r="O1007" i="5"/>
  <c r="U1011" i="5"/>
  <c r="Q1011" i="5"/>
  <c r="M1011" i="5"/>
  <c r="I1011" i="5"/>
  <c r="E1011" i="5"/>
  <c r="T1011" i="5"/>
  <c r="O1011" i="5"/>
  <c r="J1011" i="5"/>
  <c r="D1011" i="5"/>
  <c r="H1011" i="5"/>
  <c r="P1011" i="5"/>
  <c r="T1012" i="5"/>
  <c r="P1012" i="5"/>
  <c r="L1012" i="5"/>
  <c r="H1012" i="5"/>
  <c r="D1012" i="5"/>
  <c r="U1012" i="5"/>
  <c r="O1012" i="5"/>
  <c r="J1012" i="5"/>
  <c r="E1012" i="5"/>
  <c r="I1012" i="5"/>
  <c r="Q1012" i="5"/>
  <c r="S1013" i="5"/>
  <c r="O1013" i="5"/>
  <c r="K1013" i="5"/>
  <c r="G1013" i="5"/>
  <c r="C1013" i="5"/>
  <c r="U1013" i="5"/>
  <c r="P1013" i="5"/>
  <c r="J1013" i="5"/>
  <c r="E1013" i="5"/>
  <c r="I1013" i="5"/>
  <c r="Q1013" i="5"/>
  <c r="C1024" i="5"/>
  <c r="J1024" i="5"/>
  <c r="R1024" i="5"/>
  <c r="S1025" i="5"/>
  <c r="O1025" i="5"/>
  <c r="K1025" i="5"/>
  <c r="G1025" i="5"/>
  <c r="C1025" i="5"/>
  <c r="Q1025" i="5"/>
  <c r="L1025" i="5"/>
  <c r="F1025" i="5"/>
  <c r="I1025" i="5"/>
  <c r="P1025" i="5"/>
  <c r="F964" i="5"/>
  <c r="J964" i="5"/>
  <c r="N964" i="5"/>
  <c r="F968" i="5"/>
  <c r="J968" i="5"/>
  <c r="N968" i="5"/>
  <c r="U979" i="5"/>
  <c r="Q979" i="5"/>
  <c r="M979" i="5"/>
  <c r="I979" i="5"/>
  <c r="E979" i="5"/>
  <c r="G979" i="5"/>
  <c r="L979" i="5"/>
  <c r="R979" i="5"/>
  <c r="T980" i="5"/>
  <c r="P980" i="5"/>
  <c r="L980" i="5"/>
  <c r="H980" i="5"/>
  <c r="D980" i="5"/>
  <c r="G980" i="5"/>
  <c r="M980" i="5"/>
  <c r="R980" i="5"/>
  <c r="S981" i="5"/>
  <c r="O981" i="5"/>
  <c r="K981" i="5"/>
  <c r="G981" i="5"/>
  <c r="C981" i="5"/>
  <c r="H981" i="5"/>
  <c r="M981" i="5"/>
  <c r="R981" i="5"/>
  <c r="D987" i="5"/>
  <c r="J987" i="5"/>
  <c r="O987" i="5"/>
  <c r="T987" i="5"/>
  <c r="E988" i="5"/>
  <c r="J988" i="5"/>
  <c r="O988" i="5"/>
  <c r="U988" i="5"/>
  <c r="E989" i="5"/>
  <c r="J989" i="5"/>
  <c r="P989" i="5"/>
  <c r="U989" i="5"/>
  <c r="F999" i="5"/>
  <c r="L999" i="5"/>
  <c r="T999" i="5"/>
  <c r="F1000" i="5"/>
  <c r="M1000" i="5"/>
  <c r="U1000" i="5"/>
  <c r="F1001" i="5"/>
  <c r="M1001" i="5"/>
  <c r="U1001" i="5"/>
  <c r="C1007" i="5"/>
  <c r="J1007" i="5"/>
  <c r="R1007" i="5"/>
  <c r="T1008" i="5"/>
  <c r="P1008" i="5"/>
  <c r="L1008" i="5"/>
  <c r="H1008" i="5"/>
  <c r="D1008" i="5"/>
  <c r="Q1008" i="5"/>
  <c r="K1008" i="5"/>
  <c r="F1008" i="5"/>
  <c r="I1008" i="5"/>
  <c r="O1008" i="5"/>
  <c r="C1011" i="5"/>
  <c r="K1011" i="5"/>
  <c r="R1011" i="5"/>
  <c r="C1012" i="5"/>
  <c r="K1012" i="5"/>
  <c r="R1012" i="5"/>
  <c r="D1013" i="5"/>
  <c r="L1013" i="5"/>
  <c r="R1013" i="5"/>
  <c r="U1015" i="5"/>
  <c r="Q1015" i="5"/>
  <c r="M1015" i="5"/>
  <c r="I1015" i="5"/>
  <c r="E1015" i="5"/>
  <c r="S1015" i="5"/>
  <c r="N1015" i="5"/>
  <c r="H1015" i="5"/>
  <c r="C1015" i="5"/>
  <c r="J1015" i="5"/>
  <c r="P1015" i="5"/>
  <c r="T1016" i="5"/>
  <c r="P1016" i="5"/>
  <c r="L1016" i="5"/>
  <c r="H1016" i="5"/>
  <c r="D1016" i="5"/>
  <c r="S1016" i="5"/>
  <c r="N1016" i="5"/>
  <c r="I1016" i="5"/>
  <c r="C1016" i="5"/>
  <c r="J1016" i="5"/>
  <c r="Q1016" i="5"/>
  <c r="S1017" i="5"/>
  <c r="O1017" i="5"/>
  <c r="K1017" i="5"/>
  <c r="G1017" i="5"/>
  <c r="C1017" i="5"/>
  <c r="T1017" i="5"/>
  <c r="N1017" i="5"/>
  <c r="I1017" i="5"/>
  <c r="D1017" i="5"/>
  <c r="J1017" i="5"/>
  <c r="Q1017" i="5"/>
  <c r="E1024" i="5"/>
  <c r="M1024" i="5"/>
  <c r="S1024" i="5"/>
  <c r="R1025" i="5"/>
  <c r="U1041" i="5"/>
  <c r="Q1041" i="5"/>
  <c r="M1041" i="5"/>
  <c r="I1041" i="5"/>
  <c r="E1041" i="5"/>
  <c r="S1041" i="5"/>
  <c r="O1041" i="5"/>
  <c r="K1041" i="5"/>
  <c r="G1041" i="5"/>
  <c r="C1041" i="5"/>
  <c r="T1041" i="5"/>
  <c r="L1041" i="5"/>
  <c r="D1041" i="5"/>
  <c r="P1041" i="5"/>
  <c r="H1041" i="5"/>
  <c r="N1041" i="5"/>
  <c r="F1041" i="5"/>
  <c r="U1003" i="5"/>
  <c r="Q1003" i="5"/>
  <c r="M1003" i="5"/>
  <c r="I1003" i="5"/>
  <c r="E1003" i="5"/>
  <c r="G1003" i="5"/>
  <c r="L1003" i="5"/>
  <c r="R1003" i="5"/>
  <c r="T1004" i="5"/>
  <c r="P1004" i="5"/>
  <c r="L1004" i="5"/>
  <c r="H1004" i="5"/>
  <c r="D1004" i="5"/>
  <c r="G1004" i="5"/>
  <c r="M1004" i="5"/>
  <c r="R1004" i="5"/>
  <c r="S1005" i="5"/>
  <c r="O1005" i="5"/>
  <c r="K1005" i="5"/>
  <c r="G1005" i="5"/>
  <c r="C1005" i="5"/>
  <c r="H1005" i="5"/>
  <c r="M1005" i="5"/>
  <c r="R1005" i="5"/>
  <c r="U1019" i="5"/>
  <c r="Q1019" i="5"/>
  <c r="M1019" i="5"/>
  <c r="I1019" i="5"/>
  <c r="E1019" i="5"/>
  <c r="G1019" i="5"/>
  <c r="L1019" i="5"/>
  <c r="R1019" i="5"/>
  <c r="T1020" i="5"/>
  <c r="P1020" i="5"/>
  <c r="L1020" i="5"/>
  <c r="H1020" i="5"/>
  <c r="D1020" i="5"/>
  <c r="G1020" i="5"/>
  <c r="M1020" i="5"/>
  <c r="R1020" i="5"/>
  <c r="S1021" i="5"/>
  <c r="O1021" i="5"/>
  <c r="K1021" i="5"/>
  <c r="G1021" i="5"/>
  <c r="C1021" i="5"/>
  <c r="H1021" i="5"/>
  <c r="M1021" i="5"/>
  <c r="R1021" i="5"/>
  <c r="C1031" i="5"/>
  <c r="H1031" i="5"/>
  <c r="U1033" i="5"/>
  <c r="Q1033" i="5"/>
  <c r="M1033" i="5"/>
  <c r="I1033" i="5"/>
  <c r="E1033" i="5"/>
  <c r="S1033" i="5"/>
  <c r="O1033" i="5"/>
  <c r="K1033" i="5"/>
  <c r="G1033" i="5"/>
  <c r="C1033" i="5"/>
  <c r="J1033" i="5"/>
  <c r="R1033" i="5"/>
  <c r="S1035" i="5"/>
  <c r="O1035" i="5"/>
  <c r="K1035" i="5"/>
  <c r="G1035" i="5"/>
  <c r="C1035" i="5"/>
  <c r="U1035" i="5"/>
  <c r="Q1035" i="5"/>
  <c r="M1035" i="5"/>
  <c r="I1035" i="5"/>
  <c r="E1035" i="5"/>
  <c r="J1035" i="5"/>
  <c r="R1035" i="5"/>
  <c r="D1037" i="5"/>
  <c r="L1037" i="5"/>
  <c r="D1039" i="5"/>
  <c r="L1039" i="5"/>
  <c r="H1045" i="5"/>
  <c r="H1047" i="5"/>
  <c r="U1049" i="5"/>
  <c r="Q1049" i="5"/>
  <c r="M1049" i="5"/>
  <c r="I1049" i="5"/>
  <c r="E1049" i="5"/>
  <c r="S1049" i="5"/>
  <c r="O1049" i="5"/>
  <c r="K1049" i="5"/>
  <c r="G1049" i="5"/>
  <c r="C1049" i="5"/>
  <c r="J1049" i="5"/>
  <c r="R1049" i="5"/>
  <c r="S1051" i="5"/>
  <c r="O1051" i="5"/>
  <c r="K1051" i="5"/>
  <c r="G1051" i="5"/>
  <c r="C1051" i="5"/>
  <c r="U1051" i="5"/>
  <c r="Q1051" i="5"/>
  <c r="M1051" i="5"/>
  <c r="I1051" i="5"/>
  <c r="E1051" i="5"/>
  <c r="J1051" i="5"/>
  <c r="R1051" i="5"/>
  <c r="D1053" i="5"/>
  <c r="L1053" i="5"/>
  <c r="D1055" i="5"/>
  <c r="L1055" i="5"/>
  <c r="F1057" i="5"/>
  <c r="N1057" i="5"/>
  <c r="F1059" i="5"/>
  <c r="N1059" i="5"/>
  <c r="H1061" i="5"/>
  <c r="H1063" i="5"/>
  <c r="U1065" i="5"/>
  <c r="Q1065" i="5"/>
  <c r="M1065" i="5"/>
  <c r="I1065" i="5"/>
  <c r="E1065" i="5"/>
  <c r="S1065" i="5"/>
  <c r="O1065" i="5"/>
  <c r="K1065" i="5"/>
  <c r="G1065" i="5"/>
  <c r="C1065" i="5"/>
  <c r="J1065" i="5"/>
  <c r="R1065" i="5"/>
  <c r="S1067" i="5"/>
  <c r="O1067" i="5"/>
  <c r="K1067" i="5"/>
  <c r="G1067" i="5"/>
  <c r="C1067" i="5"/>
  <c r="U1067" i="5"/>
  <c r="Q1067" i="5"/>
  <c r="M1067" i="5"/>
  <c r="I1067" i="5"/>
  <c r="E1067" i="5"/>
  <c r="J1067" i="5"/>
  <c r="R1067" i="5"/>
  <c r="D1069" i="5"/>
  <c r="L1069" i="5"/>
  <c r="D1071" i="5"/>
  <c r="L1071" i="5"/>
  <c r="F1073" i="5"/>
  <c r="N1073" i="5"/>
  <c r="F1075" i="5"/>
  <c r="N1075" i="5"/>
  <c r="U1045" i="5"/>
  <c r="Q1045" i="5"/>
  <c r="M1045" i="5"/>
  <c r="I1045" i="5"/>
  <c r="E1045" i="5"/>
  <c r="S1045" i="5"/>
  <c r="O1045" i="5"/>
  <c r="K1045" i="5"/>
  <c r="G1045" i="5"/>
  <c r="C1045" i="5"/>
  <c r="J1045" i="5"/>
  <c r="R1045" i="5"/>
  <c r="S1047" i="5"/>
  <c r="O1047" i="5"/>
  <c r="K1047" i="5"/>
  <c r="G1047" i="5"/>
  <c r="C1047" i="5"/>
  <c r="U1047" i="5"/>
  <c r="Q1047" i="5"/>
  <c r="M1047" i="5"/>
  <c r="I1047" i="5"/>
  <c r="E1047" i="5"/>
  <c r="J1047" i="5"/>
  <c r="R1047" i="5"/>
  <c r="H1057" i="5"/>
  <c r="H1059" i="5"/>
  <c r="U1061" i="5"/>
  <c r="Q1061" i="5"/>
  <c r="M1061" i="5"/>
  <c r="I1061" i="5"/>
  <c r="E1061" i="5"/>
  <c r="S1061" i="5"/>
  <c r="O1061" i="5"/>
  <c r="K1061" i="5"/>
  <c r="G1061" i="5"/>
  <c r="C1061" i="5"/>
  <c r="J1061" i="5"/>
  <c r="R1061" i="5"/>
  <c r="S1063" i="5"/>
  <c r="O1063" i="5"/>
  <c r="K1063" i="5"/>
  <c r="G1063" i="5"/>
  <c r="C1063" i="5"/>
  <c r="U1063" i="5"/>
  <c r="Q1063" i="5"/>
  <c r="M1063" i="5"/>
  <c r="I1063" i="5"/>
  <c r="E1063" i="5"/>
  <c r="J1063" i="5"/>
  <c r="R1063" i="5"/>
  <c r="H1073" i="5"/>
  <c r="H1075" i="5"/>
  <c r="U1077" i="5"/>
  <c r="Q1077" i="5"/>
  <c r="M1077" i="5"/>
  <c r="I1077" i="5"/>
  <c r="E1077" i="5"/>
  <c r="T1077" i="5"/>
  <c r="P1077" i="5"/>
  <c r="L1077" i="5"/>
  <c r="H1077" i="5"/>
  <c r="D1077" i="5"/>
  <c r="S1077" i="5"/>
  <c r="O1077" i="5"/>
  <c r="K1077" i="5"/>
  <c r="G1077" i="5"/>
  <c r="C1077" i="5"/>
  <c r="R1077" i="5"/>
  <c r="U1085" i="5"/>
  <c r="Q1085" i="5"/>
  <c r="M1085" i="5"/>
  <c r="I1085" i="5"/>
  <c r="E1085" i="5"/>
  <c r="T1085" i="5"/>
  <c r="P1085" i="5"/>
  <c r="L1085" i="5"/>
  <c r="H1085" i="5"/>
  <c r="D1085" i="5"/>
  <c r="S1085" i="5"/>
  <c r="O1085" i="5"/>
  <c r="K1085" i="5"/>
  <c r="G1085" i="5"/>
  <c r="C1085" i="5"/>
  <c r="R1085" i="5"/>
  <c r="U1093" i="5"/>
  <c r="Q1093" i="5"/>
  <c r="M1093" i="5"/>
  <c r="I1093" i="5"/>
  <c r="E1093" i="5"/>
  <c r="T1093" i="5"/>
  <c r="P1093" i="5"/>
  <c r="L1093" i="5"/>
  <c r="H1093" i="5"/>
  <c r="D1093" i="5"/>
  <c r="S1093" i="5"/>
  <c r="O1093" i="5"/>
  <c r="K1093" i="5"/>
  <c r="G1093" i="5"/>
  <c r="C1093" i="5"/>
  <c r="R1093" i="5"/>
  <c r="U1101" i="5"/>
  <c r="Q1101" i="5"/>
  <c r="M1101" i="5"/>
  <c r="I1101" i="5"/>
  <c r="E1101" i="5"/>
  <c r="T1101" i="5"/>
  <c r="P1101" i="5"/>
  <c r="L1101" i="5"/>
  <c r="H1101" i="5"/>
  <c r="D1101" i="5"/>
  <c r="S1101" i="5"/>
  <c r="O1101" i="5"/>
  <c r="K1101" i="5"/>
  <c r="G1101" i="5"/>
  <c r="C1101" i="5"/>
  <c r="R1101" i="5"/>
  <c r="U1109" i="5"/>
  <c r="Q1109" i="5"/>
  <c r="M1109" i="5"/>
  <c r="I1109" i="5"/>
  <c r="E1109" i="5"/>
  <c r="T1109" i="5"/>
  <c r="P1109" i="5"/>
  <c r="L1109" i="5"/>
  <c r="H1109" i="5"/>
  <c r="D1109" i="5"/>
  <c r="S1109" i="5"/>
  <c r="O1109" i="5"/>
  <c r="K1109" i="5"/>
  <c r="G1109" i="5"/>
  <c r="C1109" i="5"/>
  <c r="R1109" i="5"/>
  <c r="U1117" i="5"/>
  <c r="Q1117" i="5"/>
  <c r="M1117" i="5"/>
  <c r="I1117" i="5"/>
  <c r="E1117" i="5"/>
  <c r="T1117" i="5"/>
  <c r="P1117" i="5"/>
  <c r="L1117" i="5"/>
  <c r="H1117" i="5"/>
  <c r="D1117" i="5"/>
  <c r="S1117" i="5"/>
  <c r="O1117" i="5"/>
  <c r="K1117" i="5"/>
  <c r="G1117" i="5"/>
  <c r="C1117" i="5"/>
  <c r="R1117" i="5"/>
  <c r="U1125" i="5"/>
  <c r="Q1125" i="5"/>
  <c r="M1125" i="5"/>
  <c r="I1125" i="5"/>
  <c r="E1125" i="5"/>
  <c r="T1125" i="5"/>
  <c r="P1125" i="5"/>
  <c r="L1125" i="5"/>
  <c r="H1125" i="5"/>
  <c r="D1125" i="5"/>
  <c r="S1125" i="5"/>
  <c r="O1125" i="5"/>
  <c r="K1125" i="5"/>
  <c r="G1125" i="5"/>
  <c r="C1125" i="5"/>
  <c r="R1125" i="5"/>
  <c r="U1057" i="5"/>
  <c r="Q1057" i="5"/>
  <c r="M1057" i="5"/>
  <c r="I1057" i="5"/>
  <c r="E1057" i="5"/>
  <c r="S1057" i="5"/>
  <c r="O1057" i="5"/>
  <c r="K1057" i="5"/>
  <c r="G1057" i="5"/>
  <c r="C1057" i="5"/>
  <c r="J1057" i="5"/>
  <c r="R1057" i="5"/>
  <c r="S1059" i="5"/>
  <c r="O1059" i="5"/>
  <c r="K1059" i="5"/>
  <c r="G1059" i="5"/>
  <c r="C1059" i="5"/>
  <c r="U1059" i="5"/>
  <c r="Q1059" i="5"/>
  <c r="M1059" i="5"/>
  <c r="I1059" i="5"/>
  <c r="E1059" i="5"/>
  <c r="J1059" i="5"/>
  <c r="R1059" i="5"/>
  <c r="U1073" i="5"/>
  <c r="Q1073" i="5"/>
  <c r="M1073" i="5"/>
  <c r="I1073" i="5"/>
  <c r="E1073" i="5"/>
  <c r="S1073" i="5"/>
  <c r="O1073" i="5"/>
  <c r="K1073" i="5"/>
  <c r="G1073" i="5"/>
  <c r="C1073" i="5"/>
  <c r="J1073" i="5"/>
  <c r="R1073" i="5"/>
  <c r="S1075" i="5"/>
  <c r="O1075" i="5"/>
  <c r="K1075" i="5"/>
  <c r="G1075" i="5"/>
  <c r="C1075" i="5"/>
  <c r="U1075" i="5"/>
  <c r="Q1075" i="5"/>
  <c r="M1075" i="5"/>
  <c r="I1075" i="5"/>
  <c r="E1075" i="5"/>
  <c r="J1075" i="5"/>
  <c r="R1075" i="5"/>
  <c r="F1101" i="5"/>
  <c r="F1109" i="5"/>
  <c r="F1117" i="5"/>
  <c r="F1125" i="5"/>
  <c r="S1031" i="5"/>
  <c r="O1031" i="5"/>
  <c r="K1031" i="5"/>
  <c r="U1031" i="5"/>
  <c r="Q1031" i="5"/>
  <c r="M1031" i="5"/>
  <c r="I1031" i="5"/>
  <c r="E1031" i="5"/>
  <c r="G1031" i="5"/>
  <c r="N1031" i="5"/>
  <c r="U1037" i="5"/>
  <c r="Q1037" i="5"/>
  <c r="M1037" i="5"/>
  <c r="I1037" i="5"/>
  <c r="E1037" i="5"/>
  <c r="S1037" i="5"/>
  <c r="O1037" i="5"/>
  <c r="K1037" i="5"/>
  <c r="G1037" i="5"/>
  <c r="C1037" i="5"/>
  <c r="J1037" i="5"/>
  <c r="R1037" i="5"/>
  <c r="S1039" i="5"/>
  <c r="O1039" i="5"/>
  <c r="K1039" i="5"/>
  <c r="G1039" i="5"/>
  <c r="C1039" i="5"/>
  <c r="U1039" i="5"/>
  <c r="Q1039" i="5"/>
  <c r="M1039" i="5"/>
  <c r="I1039" i="5"/>
  <c r="E1039" i="5"/>
  <c r="J1039" i="5"/>
  <c r="R1039" i="5"/>
  <c r="F1045" i="5"/>
  <c r="N1045" i="5"/>
  <c r="F1047" i="5"/>
  <c r="N1047" i="5"/>
  <c r="U1053" i="5"/>
  <c r="Q1053" i="5"/>
  <c r="M1053" i="5"/>
  <c r="I1053" i="5"/>
  <c r="E1053" i="5"/>
  <c r="S1053" i="5"/>
  <c r="O1053" i="5"/>
  <c r="K1053" i="5"/>
  <c r="G1053" i="5"/>
  <c r="C1053" i="5"/>
  <c r="J1053" i="5"/>
  <c r="R1053" i="5"/>
  <c r="S1055" i="5"/>
  <c r="O1055" i="5"/>
  <c r="K1055" i="5"/>
  <c r="G1055" i="5"/>
  <c r="C1055" i="5"/>
  <c r="U1055" i="5"/>
  <c r="Q1055" i="5"/>
  <c r="M1055" i="5"/>
  <c r="I1055" i="5"/>
  <c r="E1055" i="5"/>
  <c r="J1055" i="5"/>
  <c r="R1055" i="5"/>
  <c r="D1057" i="5"/>
  <c r="L1057" i="5"/>
  <c r="T1057" i="5"/>
  <c r="D1059" i="5"/>
  <c r="L1059" i="5"/>
  <c r="T1059" i="5"/>
  <c r="F1061" i="5"/>
  <c r="N1061" i="5"/>
  <c r="F1063" i="5"/>
  <c r="N1063" i="5"/>
  <c r="U1069" i="5"/>
  <c r="Q1069" i="5"/>
  <c r="M1069" i="5"/>
  <c r="I1069" i="5"/>
  <c r="E1069" i="5"/>
  <c r="S1069" i="5"/>
  <c r="O1069" i="5"/>
  <c r="K1069" i="5"/>
  <c r="G1069" i="5"/>
  <c r="C1069" i="5"/>
  <c r="J1069" i="5"/>
  <c r="R1069" i="5"/>
  <c r="S1071" i="5"/>
  <c r="O1071" i="5"/>
  <c r="K1071" i="5"/>
  <c r="G1071" i="5"/>
  <c r="C1071" i="5"/>
  <c r="U1071" i="5"/>
  <c r="Q1071" i="5"/>
  <c r="M1071" i="5"/>
  <c r="I1071" i="5"/>
  <c r="E1071" i="5"/>
  <c r="J1071" i="5"/>
  <c r="R1071" i="5"/>
  <c r="D1073" i="5"/>
  <c r="L1073" i="5"/>
  <c r="T1073" i="5"/>
  <c r="D1075" i="5"/>
  <c r="L1075" i="5"/>
  <c r="T1075" i="5"/>
  <c r="J1077" i="5"/>
  <c r="U1081" i="5"/>
  <c r="Q1081" i="5"/>
  <c r="M1081" i="5"/>
  <c r="I1081" i="5"/>
  <c r="E1081" i="5"/>
  <c r="T1081" i="5"/>
  <c r="P1081" i="5"/>
  <c r="L1081" i="5"/>
  <c r="H1081" i="5"/>
  <c r="D1081" i="5"/>
  <c r="S1081" i="5"/>
  <c r="O1081" i="5"/>
  <c r="K1081" i="5"/>
  <c r="G1081" i="5"/>
  <c r="C1081" i="5"/>
  <c r="R1081" i="5"/>
  <c r="J1085" i="5"/>
  <c r="U1089" i="5"/>
  <c r="Q1089" i="5"/>
  <c r="M1089" i="5"/>
  <c r="I1089" i="5"/>
  <c r="E1089" i="5"/>
  <c r="T1089" i="5"/>
  <c r="P1089" i="5"/>
  <c r="L1089" i="5"/>
  <c r="H1089" i="5"/>
  <c r="D1089" i="5"/>
  <c r="S1089" i="5"/>
  <c r="O1089" i="5"/>
  <c r="K1089" i="5"/>
  <c r="G1089" i="5"/>
  <c r="C1089" i="5"/>
  <c r="R1089" i="5"/>
  <c r="J1093" i="5"/>
  <c r="U1097" i="5"/>
  <c r="Q1097" i="5"/>
  <c r="M1097" i="5"/>
  <c r="I1097" i="5"/>
  <c r="E1097" i="5"/>
  <c r="T1097" i="5"/>
  <c r="P1097" i="5"/>
  <c r="L1097" i="5"/>
  <c r="H1097" i="5"/>
  <c r="D1097" i="5"/>
  <c r="S1097" i="5"/>
  <c r="O1097" i="5"/>
  <c r="K1097" i="5"/>
  <c r="G1097" i="5"/>
  <c r="C1097" i="5"/>
  <c r="R1097" i="5"/>
  <c r="J1101" i="5"/>
  <c r="U1105" i="5"/>
  <c r="Q1105" i="5"/>
  <c r="M1105" i="5"/>
  <c r="I1105" i="5"/>
  <c r="E1105" i="5"/>
  <c r="T1105" i="5"/>
  <c r="P1105" i="5"/>
  <c r="L1105" i="5"/>
  <c r="H1105" i="5"/>
  <c r="D1105" i="5"/>
  <c r="S1105" i="5"/>
  <c r="O1105" i="5"/>
  <c r="K1105" i="5"/>
  <c r="G1105" i="5"/>
  <c r="C1105" i="5"/>
  <c r="R1105" i="5"/>
  <c r="J1109" i="5"/>
  <c r="U1113" i="5"/>
  <c r="Q1113" i="5"/>
  <c r="M1113" i="5"/>
  <c r="I1113" i="5"/>
  <c r="E1113" i="5"/>
  <c r="T1113" i="5"/>
  <c r="P1113" i="5"/>
  <c r="L1113" i="5"/>
  <c r="H1113" i="5"/>
  <c r="D1113" i="5"/>
  <c r="S1113" i="5"/>
  <c r="O1113" i="5"/>
  <c r="K1113" i="5"/>
  <c r="G1113" i="5"/>
  <c r="C1113" i="5"/>
  <c r="R1113" i="5"/>
  <c r="J1117" i="5"/>
  <c r="U1121" i="5"/>
  <c r="Q1121" i="5"/>
  <c r="M1121" i="5"/>
  <c r="I1121" i="5"/>
  <c r="E1121" i="5"/>
  <c r="T1121" i="5"/>
  <c r="P1121" i="5"/>
  <c r="L1121" i="5"/>
  <c r="H1121" i="5"/>
  <c r="D1121" i="5"/>
  <c r="S1121" i="5"/>
  <c r="O1121" i="5"/>
  <c r="K1121" i="5"/>
  <c r="G1121" i="5"/>
  <c r="C1121" i="5"/>
  <c r="R1121" i="5"/>
  <c r="J1125" i="5"/>
  <c r="S1129" i="5"/>
  <c r="Q1129" i="5"/>
  <c r="M1129" i="5"/>
  <c r="I1129" i="5"/>
  <c r="E1129" i="5"/>
  <c r="U1129" i="5"/>
  <c r="P1129" i="5"/>
  <c r="L1129" i="5"/>
  <c r="H1129" i="5"/>
  <c r="D1129" i="5"/>
  <c r="T1129" i="5"/>
  <c r="O1129" i="5"/>
  <c r="K1129" i="5"/>
  <c r="G1129" i="5"/>
  <c r="C1129" i="5"/>
  <c r="R1129" i="5"/>
  <c r="U1143" i="5"/>
  <c r="Q1143" i="5"/>
  <c r="M1143" i="5"/>
  <c r="I1143" i="5"/>
  <c r="E1143" i="5"/>
  <c r="G1143" i="5"/>
  <c r="L1143" i="5"/>
  <c r="R1143" i="5"/>
  <c r="T1144" i="5"/>
  <c r="P1144" i="5"/>
  <c r="L1144" i="5"/>
  <c r="H1144" i="5"/>
  <c r="D1144" i="5"/>
  <c r="G1144" i="5"/>
  <c r="M1144" i="5"/>
  <c r="R1144" i="5"/>
  <c r="S1145" i="5"/>
  <c r="O1145" i="5"/>
  <c r="K1145" i="5"/>
  <c r="G1145" i="5"/>
  <c r="C1145" i="5"/>
  <c r="H1145" i="5"/>
  <c r="M1145" i="5"/>
  <c r="R1145" i="5"/>
  <c r="U1159" i="5"/>
  <c r="Q1159" i="5"/>
  <c r="M1159" i="5"/>
  <c r="I1159" i="5"/>
  <c r="E1159" i="5"/>
  <c r="G1159" i="5"/>
  <c r="L1159" i="5"/>
  <c r="R1159" i="5"/>
  <c r="T1160" i="5"/>
  <c r="P1160" i="5"/>
  <c r="L1160" i="5"/>
  <c r="H1160" i="5"/>
  <c r="D1160" i="5"/>
  <c r="G1160" i="5"/>
  <c r="M1160" i="5"/>
  <c r="R1160" i="5"/>
  <c r="S1161" i="5"/>
  <c r="O1161" i="5"/>
  <c r="K1161" i="5"/>
  <c r="G1161" i="5"/>
  <c r="C1161" i="5"/>
  <c r="H1161" i="5"/>
  <c r="M1161" i="5"/>
  <c r="R1161" i="5"/>
  <c r="U1175" i="5"/>
  <c r="Q1175" i="5"/>
  <c r="M1175" i="5"/>
  <c r="I1175" i="5"/>
  <c r="E1175" i="5"/>
  <c r="G1175" i="5"/>
  <c r="L1175" i="5"/>
  <c r="R1175" i="5"/>
  <c r="T1176" i="5"/>
  <c r="P1176" i="5"/>
  <c r="L1176" i="5"/>
  <c r="H1176" i="5"/>
  <c r="D1176" i="5"/>
  <c r="G1176" i="5"/>
  <c r="M1176" i="5"/>
  <c r="R1176" i="5"/>
  <c r="S1177" i="5"/>
  <c r="O1177" i="5"/>
  <c r="K1177" i="5"/>
  <c r="G1177" i="5"/>
  <c r="C1177" i="5"/>
  <c r="H1177" i="5"/>
  <c r="M1177" i="5"/>
  <c r="R1177" i="5"/>
  <c r="U1191" i="5"/>
  <c r="Q1191" i="5"/>
  <c r="M1191" i="5"/>
  <c r="I1191" i="5"/>
  <c r="E1191" i="5"/>
  <c r="G1191" i="5"/>
  <c r="L1191" i="5"/>
  <c r="R1191" i="5"/>
  <c r="T1192" i="5"/>
  <c r="P1192" i="5"/>
  <c r="L1192" i="5"/>
  <c r="H1192" i="5"/>
  <c r="D1192" i="5"/>
  <c r="G1192" i="5"/>
  <c r="M1192" i="5"/>
  <c r="R1192" i="5"/>
  <c r="S1193" i="5"/>
  <c r="O1193" i="5"/>
  <c r="K1193" i="5"/>
  <c r="G1193" i="5"/>
  <c r="C1193" i="5"/>
  <c r="H1193" i="5"/>
  <c r="M1193" i="5"/>
  <c r="R1193" i="5"/>
  <c r="U1207" i="5"/>
  <c r="Q1207" i="5"/>
  <c r="M1207" i="5"/>
  <c r="I1207" i="5"/>
  <c r="E1207" i="5"/>
  <c r="G1207" i="5"/>
  <c r="L1207" i="5"/>
  <c r="R1207" i="5"/>
  <c r="T1208" i="5"/>
  <c r="P1208" i="5"/>
  <c r="L1208" i="5"/>
  <c r="H1208" i="5"/>
  <c r="D1208" i="5"/>
  <c r="G1208" i="5"/>
  <c r="M1208" i="5"/>
  <c r="R1208" i="5"/>
  <c r="S1209" i="5"/>
  <c r="O1209" i="5"/>
  <c r="K1209" i="5"/>
  <c r="G1209" i="5"/>
  <c r="C1209" i="5"/>
  <c r="H1209" i="5"/>
  <c r="M1209" i="5"/>
  <c r="R1209" i="5"/>
  <c r="T1221" i="5"/>
  <c r="P1221" i="5"/>
  <c r="L1221" i="5"/>
  <c r="H1221" i="5"/>
  <c r="D1221" i="5"/>
  <c r="S1221" i="5"/>
  <c r="O1221" i="5"/>
  <c r="K1221" i="5"/>
  <c r="G1221" i="5"/>
  <c r="C1221" i="5"/>
  <c r="J1221" i="5"/>
  <c r="R1221" i="5"/>
  <c r="U1224" i="5"/>
  <c r="Q1224" i="5"/>
  <c r="M1224" i="5"/>
  <c r="I1224" i="5"/>
  <c r="E1224" i="5"/>
  <c r="T1224" i="5"/>
  <c r="P1224" i="5"/>
  <c r="L1224" i="5"/>
  <c r="H1224" i="5"/>
  <c r="D1224" i="5"/>
  <c r="J1224" i="5"/>
  <c r="R1224" i="5"/>
  <c r="T1237" i="5"/>
  <c r="P1237" i="5"/>
  <c r="L1237" i="5"/>
  <c r="H1237" i="5"/>
  <c r="D1237" i="5"/>
  <c r="S1237" i="5"/>
  <c r="O1237" i="5"/>
  <c r="K1237" i="5"/>
  <c r="G1237" i="5"/>
  <c r="C1237" i="5"/>
  <c r="J1237" i="5"/>
  <c r="R1237" i="5"/>
  <c r="U1240" i="5"/>
  <c r="Q1240" i="5"/>
  <c r="M1240" i="5"/>
  <c r="I1240" i="5"/>
  <c r="E1240" i="5"/>
  <c r="T1240" i="5"/>
  <c r="P1240" i="5"/>
  <c r="L1240" i="5"/>
  <c r="H1240" i="5"/>
  <c r="D1240" i="5"/>
  <c r="J1240" i="5"/>
  <c r="R1240" i="5"/>
  <c r="T1253" i="5"/>
  <c r="P1253" i="5"/>
  <c r="L1253" i="5"/>
  <c r="H1253" i="5"/>
  <c r="D1253" i="5"/>
  <c r="S1253" i="5"/>
  <c r="O1253" i="5"/>
  <c r="K1253" i="5"/>
  <c r="G1253" i="5"/>
  <c r="C1253" i="5"/>
  <c r="J1253" i="5"/>
  <c r="R1253" i="5"/>
  <c r="U1256" i="5"/>
  <c r="Q1256" i="5"/>
  <c r="M1256" i="5"/>
  <c r="I1256" i="5"/>
  <c r="E1256" i="5"/>
  <c r="T1256" i="5"/>
  <c r="P1256" i="5"/>
  <c r="L1256" i="5"/>
  <c r="H1256" i="5"/>
  <c r="D1256" i="5"/>
  <c r="J1256" i="5"/>
  <c r="R1256" i="5"/>
  <c r="T1269" i="5"/>
  <c r="P1269" i="5"/>
  <c r="L1269" i="5"/>
  <c r="H1269" i="5"/>
  <c r="D1269" i="5"/>
  <c r="S1269" i="5"/>
  <c r="O1269" i="5"/>
  <c r="K1269" i="5"/>
  <c r="G1269" i="5"/>
  <c r="C1269" i="5"/>
  <c r="J1269" i="5"/>
  <c r="R1269" i="5"/>
  <c r="U1272" i="5"/>
  <c r="Q1272" i="5"/>
  <c r="M1272" i="5"/>
  <c r="I1272" i="5"/>
  <c r="E1272" i="5"/>
  <c r="T1272" i="5"/>
  <c r="P1272" i="5"/>
  <c r="L1272" i="5"/>
  <c r="H1272" i="5"/>
  <c r="D1272" i="5"/>
  <c r="J1272" i="5"/>
  <c r="R1272" i="5"/>
  <c r="T1285" i="5"/>
  <c r="P1285" i="5"/>
  <c r="L1285" i="5"/>
  <c r="H1285" i="5"/>
  <c r="D1285" i="5"/>
  <c r="S1285" i="5"/>
  <c r="O1285" i="5"/>
  <c r="K1285" i="5"/>
  <c r="G1285" i="5"/>
  <c r="C1285" i="5"/>
  <c r="J1285" i="5"/>
  <c r="R1285" i="5"/>
  <c r="U1288" i="5"/>
  <c r="Q1288" i="5"/>
  <c r="M1288" i="5"/>
  <c r="I1288" i="5"/>
  <c r="E1288" i="5"/>
  <c r="T1288" i="5"/>
  <c r="P1288" i="5"/>
  <c r="L1288" i="5"/>
  <c r="H1288" i="5"/>
  <c r="D1288" i="5"/>
  <c r="J1288" i="5"/>
  <c r="R1288" i="5"/>
  <c r="T1301" i="5"/>
  <c r="P1301" i="5"/>
  <c r="L1301" i="5"/>
  <c r="H1301" i="5"/>
  <c r="D1301" i="5"/>
  <c r="S1301" i="5"/>
  <c r="O1301" i="5"/>
  <c r="K1301" i="5"/>
  <c r="G1301" i="5"/>
  <c r="C1301" i="5"/>
  <c r="J1301" i="5"/>
  <c r="R1301" i="5"/>
  <c r="U1304" i="5"/>
  <c r="Q1304" i="5"/>
  <c r="M1304" i="5"/>
  <c r="I1304" i="5"/>
  <c r="E1304" i="5"/>
  <c r="T1304" i="5"/>
  <c r="P1304" i="5"/>
  <c r="L1304" i="5"/>
  <c r="H1304" i="5"/>
  <c r="D1304" i="5"/>
  <c r="J1304" i="5"/>
  <c r="R1304" i="5"/>
  <c r="T1317" i="5"/>
  <c r="P1317" i="5"/>
  <c r="L1317" i="5"/>
  <c r="H1317" i="5"/>
  <c r="D1317" i="5"/>
  <c r="S1317" i="5"/>
  <c r="O1317" i="5"/>
  <c r="K1317" i="5"/>
  <c r="G1317" i="5"/>
  <c r="C1317" i="5"/>
  <c r="J1317" i="5"/>
  <c r="R1317" i="5"/>
  <c r="U1320" i="5"/>
  <c r="Q1320" i="5"/>
  <c r="M1320" i="5"/>
  <c r="I1320" i="5"/>
  <c r="E1320" i="5"/>
  <c r="T1320" i="5"/>
  <c r="P1320" i="5"/>
  <c r="L1320" i="5"/>
  <c r="H1320" i="5"/>
  <c r="D1320" i="5"/>
  <c r="J1320" i="5"/>
  <c r="R1320" i="5"/>
  <c r="T1333" i="5"/>
  <c r="P1333" i="5"/>
  <c r="L1333" i="5"/>
  <c r="H1333" i="5"/>
  <c r="D1333" i="5"/>
  <c r="S1333" i="5"/>
  <c r="O1333" i="5"/>
  <c r="K1333" i="5"/>
  <c r="G1333" i="5"/>
  <c r="C1333" i="5"/>
  <c r="J1333" i="5"/>
  <c r="R1333" i="5"/>
  <c r="U1336" i="5"/>
  <c r="Q1336" i="5"/>
  <c r="M1336" i="5"/>
  <c r="I1336" i="5"/>
  <c r="E1336" i="5"/>
  <c r="T1336" i="5"/>
  <c r="P1336" i="5"/>
  <c r="L1336" i="5"/>
  <c r="H1336" i="5"/>
  <c r="D1336" i="5"/>
  <c r="J1336" i="5"/>
  <c r="R1336" i="5"/>
  <c r="T1349" i="5"/>
  <c r="P1349" i="5"/>
  <c r="L1349" i="5"/>
  <c r="H1349" i="5"/>
  <c r="D1349" i="5"/>
  <c r="S1349" i="5"/>
  <c r="O1349" i="5"/>
  <c r="K1349" i="5"/>
  <c r="G1349" i="5"/>
  <c r="C1349" i="5"/>
  <c r="J1349" i="5"/>
  <c r="R1349" i="5"/>
  <c r="U1352" i="5"/>
  <c r="Q1352" i="5"/>
  <c r="M1352" i="5"/>
  <c r="I1352" i="5"/>
  <c r="E1352" i="5"/>
  <c r="T1352" i="5"/>
  <c r="P1352" i="5"/>
  <c r="L1352" i="5"/>
  <c r="H1352" i="5"/>
  <c r="D1352" i="5"/>
  <c r="J1352" i="5"/>
  <c r="R1352" i="5"/>
  <c r="T1365" i="5"/>
  <c r="P1365" i="5"/>
  <c r="L1365" i="5"/>
  <c r="H1365" i="5"/>
  <c r="D1365" i="5"/>
  <c r="S1365" i="5"/>
  <c r="O1365" i="5"/>
  <c r="K1365" i="5"/>
  <c r="G1365" i="5"/>
  <c r="C1365" i="5"/>
  <c r="J1365" i="5"/>
  <c r="R1365" i="5"/>
  <c r="S1382" i="5"/>
  <c r="O1382" i="5"/>
  <c r="K1382" i="5"/>
  <c r="G1382" i="5"/>
  <c r="C1382" i="5"/>
  <c r="Q1382" i="5"/>
  <c r="L1382" i="5"/>
  <c r="F1382" i="5"/>
  <c r="U1382" i="5"/>
  <c r="P1382" i="5"/>
  <c r="J1382" i="5"/>
  <c r="E1382" i="5"/>
  <c r="M1382" i="5"/>
  <c r="S1398" i="5"/>
  <c r="O1398" i="5"/>
  <c r="K1398" i="5"/>
  <c r="G1398" i="5"/>
  <c r="C1398" i="5"/>
  <c r="Q1398" i="5"/>
  <c r="L1398" i="5"/>
  <c r="F1398" i="5"/>
  <c r="U1398" i="5"/>
  <c r="P1398" i="5"/>
  <c r="J1398" i="5"/>
  <c r="E1398" i="5"/>
  <c r="M1398" i="5"/>
  <c r="P1537" i="5"/>
  <c r="L1537" i="5"/>
  <c r="H1537" i="5"/>
  <c r="D1537" i="5"/>
  <c r="O1537" i="5"/>
  <c r="K1537" i="5"/>
  <c r="G1537" i="5"/>
  <c r="C1537" i="5"/>
  <c r="Q1537" i="5"/>
  <c r="I1537" i="5"/>
  <c r="N1537" i="5"/>
  <c r="F1537" i="5"/>
  <c r="M1537" i="5"/>
  <c r="E1537" i="5"/>
  <c r="U1537" i="5"/>
  <c r="J1537" i="5"/>
  <c r="P1553" i="5"/>
  <c r="L1553" i="5"/>
  <c r="H1553" i="5"/>
  <c r="D1553" i="5"/>
  <c r="O1553" i="5"/>
  <c r="K1553" i="5"/>
  <c r="G1553" i="5"/>
  <c r="C1553" i="5"/>
  <c r="Q1553" i="5"/>
  <c r="I1553" i="5"/>
  <c r="N1553" i="5"/>
  <c r="F1553" i="5"/>
  <c r="M1553" i="5"/>
  <c r="E1553" i="5"/>
  <c r="U1553" i="5"/>
  <c r="J1553" i="5"/>
  <c r="P1674" i="5"/>
  <c r="L1674" i="5"/>
  <c r="H1674" i="5"/>
  <c r="D1674" i="5"/>
  <c r="Q1674" i="5"/>
  <c r="K1674" i="5"/>
  <c r="F1674" i="5"/>
  <c r="O1674" i="5"/>
  <c r="J1674" i="5"/>
  <c r="E1674" i="5"/>
  <c r="N1674" i="5"/>
  <c r="I1674" i="5"/>
  <c r="C1674" i="5"/>
  <c r="U1674" i="5"/>
  <c r="M1674" i="5"/>
  <c r="G1674" i="5"/>
  <c r="P1954" i="5"/>
  <c r="L1954" i="5"/>
  <c r="H1954" i="5"/>
  <c r="D1954" i="5"/>
  <c r="Q1954" i="5"/>
  <c r="K1954" i="5"/>
  <c r="F1954" i="5"/>
  <c r="O1954" i="5"/>
  <c r="J1954" i="5"/>
  <c r="E1954" i="5"/>
  <c r="N1954" i="5"/>
  <c r="I1954" i="5"/>
  <c r="C1954" i="5"/>
  <c r="U1954" i="5"/>
  <c r="M1954" i="5"/>
  <c r="G1954" i="5"/>
  <c r="F974" i="5"/>
  <c r="J974" i="5"/>
  <c r="N974" i="5"/>
  <c r="F978" i="5"/>
  <c r="J978" i="5"/>
  <c r="N978" i="5"/>
  <c r="F982" i="5"/>
  <c r="J982" i="5"/>
  <c r="N982" i="5"/>
  <c r="F986" i="5"/>
  <c r="J986" i="5"/>
  <c r="N986" i="5"/>
  <c r="F990" i="5"/>
  <c r="J990" i="5"/>
  <c r="N990" i="5"/>
  <c r="F994" i="5"/>
  <c r="J994" i="5"/>
  <c r="N994" i="5"/>
  <c r="F998" i="5"/>
  <c r="J998" i="5"/>
  <c r="N998" i="5"/>
  <c r="F1002" i="5"/>
  <c r="J1002" i="5"/>
  <c r="N1002" i="5"/>
  <c r="F1006" i="5"/>
  <c r="J1006" i="5"/>
  <c r="N1006" i="5"/>
  <c r="F1010" i="5"/>
  <c r="J1010" i="5"/>
  <c r="N1010" i="5"/>
  <c r="F1014" i="5"/>
  <c r="J1014" i="5"/>
  <c r="N1014" i="5"/>
  <c r="F1018" i="5"/>
  <c r="J1018" i="5"/>
  <c r="N1018" i="5"/>
  <c r="F1022" i="5"/>
  <c r="J1022" i="5"/>
  <c r="N1022" i="5"/>
  <c r="F1026" i="5"/>
  <c r="J1026" i="5"/>
  <c r="N1026" i="5"/>
  <c r="F1030" i="5"/>
  <c r="J1030" i="5"/>
  <c r="N1030" i="5"/>
  <c r="D1032" i="5"/>
  <c r="H1032" i="5"/>
  <c r="L1032" i="5"/>
  <c r="P1032" i="5"/>
  <c r="T1032" i="5"/>
  <c r="F1034" i="5"/>
  <c r="J1034" i="5"/>
  <c r="N1034" i="5"/>
  <c r="D1036" i="5"/>
  <c r="H1036" i="5"/>
  <c r="L1036" i="5"/>
  <c r="P1036" i="5"/>
  <c r="T1036" i="5"/>
  <c r="F1038" i="5"/>
  <c r="J1038" i="5"/>
  <c r="N1038" i="5"/>
  <c r="D1040" i="5"/>
  <c r="H1040" i="5"/>
  <c r="L1040" i="5"/>
  <c r="P1040" i="5"/>
  <c r="T1040" i="5"/>
  <c r="F1042" i="5"/>
  <c r="J1042" i="5"/>
  <c r="N1042" i="5"/>
  <c r="D1044" i="5"/>
  <c r="H1044" i="5"/>
  <c r="L1044" i="5"/>
  <c r="P1044" i="5"/>
  <c r="T1044" i="5"/>
  <c r="F1046" i="5"/>
  <c r="J1046" i="5"/>
  <c r="N1046" i="5"/>
  <c r="D1048" i="5"/>
  <c r="H1048" i="5"/>
  <c r="L1048" i="5"/>
  <c r="P1048" i="5"/>
  <c r="T1048" i="5"/>
  <c r="F1050" i="5"/>
  <c r="J1050" i="5"/>
  <c r="N1050" i="5"/>
  <c r="D1052" i="5"/>
  <c r="H1052" i="5"/>
  <c r="L1052" i="5"/>
  <c r="P1052" i="5"/>
  <c r="T1052" i="5"/>
  <c r="F1054" i="5"/>
  <c r="J1054" i="5"/>
  <c r="N1054" i="5"/>
  <c r="D1056" i="5"/>
  <c r="H1056" i="5"/>
  <c r="L1056" i="5"/>
  <c r="P1056" i="5"/>
  <c r="T1056" i="5"/>
  <c r="F1058" i="5"/>
  <c r="J1058" i="5"/>
  <c r="N1058" i="5"/>
  <c r="D1060" i="5"/>
  <c r="H1060" i="5"/>
  <c r="L1060" i="5"/>
  <c r="P1060" i="5"/>
  <c r="T1060" i="5"/>
  <c r="F1062" i="5"/>
  <c r="J1062" i="5"/>
  <c r="N1062" i="5"/>
  <c r="D1064" i="5"/>
  <c r="H1064" i="5"/>
  <c r="L1064" i="5"/>
  <c r="P1064" i="5"/>
  <c r="T1064" i="5"/>
  <c r="F1066" i="5"/>
  <c r="J1066" i="5"/>
  <c r="N1066" i="5"/>
  <c r="D1068" i="5"/>
  <c r="H1068" i="5"/>
  <c r="L1068" i="5"/>
  <c r="P1068" i="5"/>
  <c r="T1068" i="5"/>
  <c r="F1070" i="5"/>
  <c r="J1070" i="5"/>
  <c r="N1070" i="5"/>
  <c r="D1072" i="5"/>
  <c r="H1072" i="5"/>
  <c r="L1072" i="5"/>
  <c r="P1072" i="5"/>
  <c r="T1072" i="5"/>
  <c r="F1074" i="5"/>
  <c r="J1074" i="5"/>
  <c r="N1074" i="5"/>
  <c r="D1076" i="5"/>
  <c r="H1076" i="5"/>
  <c r="L1076" i="5"/>
  <c r="P1076" i="5"/>
  <c r="T1076" i="5"/>
  <c r="F1078" i="5"/>
  <c r="J1078" i="5"/>
  <c r="N1078" i="5"/>
  <c r="E1079" i="5"/>
  <c r="I1079" i="5"/>
  <c r="M1079" i="5"/>
  <c r="Q1079" i="5"/>
  <c r="U1079" i="5"/>
  <c r="D1080" i="5"/>
  <c r="H1080" i="5"/>
  <c r="L1080" i="5"/>
  <c r="P1080" i="5"/>
  <c r="T1080" i="5"/>
  <c r="F1082" i="5"/>
  <c r="J1082" i="5"/>
  <c r="N1082" i="5"/>
  <c r="E1083" i="5"/>
  <c r="I1083" i="5"/>
  <c r="M1083" i="5"/>
  <c r="Q1083" i="5"/>
  <c r="U1083" i="5"/>
  <c r="D1084" i="5"/>
  <c r="H1084" i="5"/>
  <c r="L1084" i="5"/>
  <c r="P1084" i="5"/>
  <c r="T1084" i="5"/>
  <c r="F1086" i="5"/>
  <c r="J1086" i="5"/>
  <c r="N1086" i="5"/>
  <c r="E1087" i="5"/>
  <c r="I1087" i="5"/>
  <c r="M1087" i="5"/>
  <c r="Q1087" i="5"/>
  <c r="U1087" i="5"/>
  <c r="D1088" i="5"/>
  <c r="H1088" i="5"/>
  <c r="L1088" i="5"/>
  <c r="P1088" i="5"/>
  <c r="T1088" i="5"/>
  <c r="F1090" i="5"/>
  <c r="J1090" i="5"/>
  <c r="N1090" i="5"/>
  <c r="E1091" i="5"/>
  <c r="I1091" i="5"/>
  <c r="M1091" i="5"/>
  <c r="Q1091" i="5"/>
  <c r="U1091" i="5"/>
  <c r="D1092" i="5"/>
  <c r="H1092" i="5"/>
  <c r="L1092" i="5"/>
  <c r="P1092" i="5"/>
  <c r="T1092" i="5"/>
  <c r="F1094" i="5"/>
  <c r="J1094" i="5"/>
  <c r="N1094" i="5"/>
  <c r="E1095" i="5"/>
  <c r="I1095" i="5"/>
  <c r="M1095" i="5"/>
  <c r="Q1095" i="5"/>
  <c r="U1095" i="5"/>
  <c r="D1096" i="5"/>
  <c r="H1096" i="5"/>
  <c r="L1096" i="5"/>
  <c r="P1096" i="5"/>
  <c r="T1096" i="5"/>
  <c r="F1098" i="5"/>
  <c r="J1098" i="5"/>
  <c r="N1098" i="5"/>
  <c r="E1099" i="5"/>
  <c r="I1099" i="5"/>
  <c r="M1099" i="5"/>
  <c r="Q1099" i="5"/>
  <c r="U1099" i="5"/>
  <c r="D1100" i="5"/>
  <c r="H1100" i="5"/>
  <c r="L1100" i="5"/>
  <c r="P1100" i="5"/>
  <c r="T1100" i="5"/>
  <c r="F1102" i="5"/>
  <c r="J1102" i="5"/>
  <c r="N1102" i="5"/>
  <c r="E1103" i="5"/>
  <c r="I1103" i="5"/>
  <c r="M1103" i="5"/>
  <c r="Q1103" i="5"/>
  <c r="U1103" i="5"/>
  <c r="D1104" i="5"/>
  <c r="H1104" i="5"/>
  <c r="L1104" i="5"/>
  <c r="P1104" i="5"/>
  <c r="T1104" i="5"/>
  <c r="F1106" i="5"/>
  <c r="J1106" i="5"/>
  <c r="N1106" i="5"/>
  <c r="E1107" i="5"/>
  <c r="I1107" i="5"/>
  <c r="M1107" i="5"/>
  <c r="Q1107" i="5"/>
  <c r="U1107" i="5"/>
  <c r="D1108" i="5"/>
  <c r="H1108" i="5"/>
  <c r="L1108" i="5"/>
  <c r="P1108" i="5"/>
  <c r="T1108" i="5"/>
  <c r="F1110" i="5"/>
  <c r="J1110" i="5"/>
  <c r="N1110" i="5"/>
  <c r="E1111" i="5"/>
  <c r="I1111" i="5"/>
  <c r="M1111" i="5"/>
  <c r="Q1111" i="5"/>
  <c r="U1111" i="5"/>
  <c r="D1112" i="5"/>
  <c r="H1112" i="5"/>
  <c r="L1112" i="5"/>
  <c r="P1112" i="5"/>
  <c r="T1112" i="5"/>
  <c r="F1114" i="5"/>
  <c r="J1114" i="5"/>
  <c r="N1114" i="5"/>
  <c r="E1115" i="5"/>
  <c r="I1115" i="5"/>
  <c r="M1115" i="5"/>
  <c r="Q1115" i="5"/>
  <c r="U1115" i="5"/>
  <c r="D1116" i="5"/>
  <c r="H1116" i="5"/>
  <c r="L1116" i="5"/>
  <c r="P1116" i="5"/>
  <c r="T1116" i="5"/>
  <c r="F1118" i="5"/>
  <c r="J1118" i="5"/>
  <c r="N1118" i="5"/>
  <c r="E1119" i="5"/>
  <c r="I1119" i="5"/>
  <c r="M1119" i="5"/>
  <c r="Q1119" i="5"/>
  <c r="U1119" i="5"/>
  <c r="D1120" i="5"/>
  <c r="H1120" i="5"/>
  <c r="L1120" i="5"/>
  <c r="P1120" i="5"/>
  <c r="T1120" i="5"/>
  <c r="F1122" i="5"/>
  <c r="J1122" i="5"/>
  <c r="N1122" i="5"/>
  <c r="E1123" i="5"/>
  <c r="I1123" i="5"/>
  <c r="M1123" i="5"/>
  <c r="Q1123" i="5"/>
  <c r="U1123" i="5"/>
  <c r="D1124" i="5"/>
  <c r="H1124" i="5"/>
  <c r="L1124" i="5"/>
  <c r="P1124" i="5"/>
  <c r="T1124" i="5"/>
  <c r="F1126" i="5"/>
  <c r="J1126" i="5"/>
  <c r="N1126" i="5"/>
  <c r="E1127" i="5"/>
  <c r="I1127" i="5"/>
  <c r="M1127" i="5"/>
  <c r="Q1127" i="5"/>
  <c r="U1127" i="5"/>
  <c r="D1128" i="5"/>
  <c r="H1128" i="5"/>
  <c r="L1128" i="5"/>
  <c r="P1128" i="5"/>
  <c r="T1128" i="5"/>
  <c r="U1131" i="5"/>
  <c r="Q1131" i="5"/>
  <c r="M1131" i="5"/>
  <c r="I1131" i="5"/>
  <c r="E1131" i="5"/>
  <c r="G1131" i="5"/>
  <c r="L1131" i="5"/>
  <c r="R1131" i="5"/>
  <c r="T1132" i="5"/>
  <c r="P1132" i="5"/>
  <c r="L1132" i="5"/>
  <c r="H1132" i="5"/>
  <c r="D1132" i="5"/>
  <c r="G1132" i="5"/>
  <c r="M1132" i="5"/>
  <c r="R1132" i="5"/>
  <c r="S1133" i="5"/>
  <c r="O1133" i="5"/>
  <c r="K1133" i="5"/>
  <c r="G1133" i="5"/>
  <c r="C1133" i="5"/>
  <c r="H1133" i="5"/>
  <c r="M1133" i="5"/>
  <c r="R1133" i="5"/>
  <c r="F1135" i="5"/>
  <c r="K1135" i="5"/>
  <c r="F1136" i="5"/>
  <c r="K1136" i="5"/>
  <c r="F1137" i="5"/>
  <c r="L1137" i="5"/>
  <c r="D1139" i="5"/>
  <c r="J1139" i="5"/>
  <c r="O1139" i="5"/>
  <c r="E1140" i="5"/>
  <c r="J1140" i="5"/>
  <c r="O1140" i="5"/>
  <c r="E1141" i="5"/>
  <c r="J1141" i="5"/>
  <c r="P1141" i="5"/>
  <c r="C1143" i="5"/>
  <c r="H1143" i="5"/>
  <c r="N1143" i="5"/>
  <c r="S1143" i="5"/>
  <c r="C1144" i="5"/>
  <c r="I1144" i="5"/>
  <c r="N1144" i="5"/>
  <c r="S1144" i="5"/>
  <c r="D1145" i="5"/>
  <c r="I1145" i="5"/>
  <c r="N1145" i="5"/>
  <c r="T1145" i="5"/>
  <c r="U1147" i="5"/>
  <c r="Q1147" i="5"/>
  <c r="M1147" i="5"/>
  <c r="I1147" i="5"/>
  <c r="E1147" i="5"/>
  <c r="G1147" i="5"/>
  <c r="L1147" i="5"/>
  <c r="R1147" i="5"/>
  <c r="T1148" i="5"/>
  <c r="P1148" i="5"/>
  <c r="L1148" i="5"/>
  <c r="H1148" i="5"/>
  <c r="D1148" i="5"/>
  <c r="G1148" i="5"/>
  <c r="M1148" i="5"/>
  <c r="R1148" i="5"/>
  <c r="S1149" i="5"/>
  <c r="O1149" i="5"/>
  <c r="K1149" i="5"/>
  <c r="G1149" i="5"/>
  <c r="C1149" i="5"/>
  <c r="H1149" i="5"/>
  <c r="M1149" i="5"/>
  <c r="R1149" i="5"/>
  <c r="F1151" i="5"/>
  <c r="K1151" i="5"/>
  <c r="F1152" i="5"/>
  <c r="K1152" i="5"/>
  <c r="F1153" i="5"/>
  <c r="L1153" i="5"/>
  <c r="D1155" i="5"/>
  <c r="J1155" i="5"/>
  <c r="O1155" i="5"/>
  <c r="E1156" i="5"/>
  <c r="J1156" i="5"/>
  <c r="O1156" i="5"/>
  <c r="E1157" i="5"/>
  <c r="J1157" i="5"/>
  <c r="P1157" i="5"/>
  <c r="C1159" i="5"/>
  <c r="H1159" i="5"/>
  <c r="N1159" i="5"/>
  <c r="S1159" i="5"/>
  <c r="C1160" i="5"/>
  <c r="I1160" i="5"/>
  <c r="N1160" i="5"/>
  <c r="S1160" i="5"/>
  <c r="D1161" i="5"/>
  <c r="I1161" i="5"/>
  <c r="N1161" i="5"/>
  <c r="T1161" i="5"/>
  <c r="U1163" i="5"/>
  <c r="Q1163" i="5"/>
  <c r="M1163" i="5"/>
  <c r="I1163" i="5"/>
  <c r="E1163" i="5"/>
  <c r="G1163" i="5"/>
  <c r="L1163" i="5"/>
  <c r="R1163" i="5"/>
  <c r="T1164" i="5"/>
  <c r="P1164" i="5"/>
  <c r="L1164" i="5"/>
  <c r="H1164" i="5"/>
  <c r="D1164" i="5"/>
  <c r="G1164" i="5"/>
  <c r="M1164" i="5"/>
  <c r="R1164" i="5"/>
  <c r="S1165" i="5"/>
  <c r="O1165" i="5"/>
  <c r="K1165" i="5"/>
  <c r="G1165" i="5"/>
  <c r="C1165" i="5"/>
  <c r="H1165" i="5"/>
  <c r="M1165" i="5"/>
  <c r="R1165" i="5"/>
  <c r="F1167" i="5"/>
  <c r="K1167" i="5"/>
  <c r="F1168" i="5"/>
  <c r="K1168" i="5"/>
  <c r="F1169" i="5"/>
  <c r="L1169" i="5"/>
  <c r="D1171" i="5"/>
  <c r="J1171" i="5"/>
  <c r="O1171" i="5"/>
  <c r="E1172" i="5"/>
  <c r="J1172" i="5"/>
  <c r="O1172" i="5"/>
  <c r="E1173" i="5"/>
  <c r="J1173" i="5"/>
  <c r="P1173" i="5"/>
  <c r="C1175" i="5"/>
  <c r="H1175" i="5"/>
  <c r="N1175" i="5"/>
  <c r="S1175" i="5"/>
  <c r="C1176" i="5"/>
  <c r="I1176" i="5"/>
  <c r="N1176" i="5"/>
  <c r="S1176" i="5"/>
  <c r="D1177" i="5"/>
  <c r="I1177" i="5"/>
  <c r="N1177" i="5"/>
  <c r="T1177" i="5"/>
  <c r="U1179" i="5"/>
  <c r="Q1179" i="5"/>
  <c r="M1179" i="5"/>
  <c r="I1179" i="5"/>
  <c r="E1179" i="5"/>
  <c r="G1179" i="5"/>
  <c r="L1179" i="5"/>
  <c r="R1179" i="5"/>
  <c r="T1180" i="5"/>
  <c r="P1180" i="5"/>
  <c r="L1180" i="5"/>
  <c r="H1180" i="5"/>
  <c r="D1180" i="5"/>
  <c r="G1180" i="5"/>
  <c r="M1180" i="5"/>
  <c r="R1180" i="5"/>
  <c r="S1181" i="5"/>
  <c r="O1181" i="5"/>
  <c r="K1181" i="5"/>
  <c r="G1181" i="5"/>
  <c r="C1181" i="5"/>
  <c r="H1181" i="5"/>
  <c r="M1181" i="5"/>
  <c r="R1181" i="5"/>
  <c r="F1183" i="5"/>
  <c r="K1183" i="5"/>
  <c r="F1184" i="5"/>
  <c r="K1184" i="5"/>
  <c r="F1185" i="5"/>
  <c r="L1185" i="5"/>
  <c r="D1187" i="5"/>
  <c r="J1187" i="5"/>
  <c r="O1187" i="5"/>
  <c r="E1188" i="5"/>
  <c r="J1188" i="5"/>
  <c r="O1188" i="5"/>
  <c r="E1189" i="5"/>
  <c r="J1189" i="5"/>
  <c r="P1189" i="5"/>
  <c r="C1191" i="5"/>
  <c r="H1191" i="5"/>
  <c r="N1191" i="5"/>
  <c r="S1191" i="5"/>
  <c r="C1192" i="5"/>
  <c r="I1192" i="5"/>
  <c r="N1192" i="5"/>
  <c r="S1192" i="5"/>
  <c r="D1193" i="5"/>
  <c r="I1193" i="5"/>
  <c r="N1193" i="5"/>
  <c r="T1193" i="5"/>
  <c r="U1195" i="5"/>
  <c r="Q1195" i="5"/>
  <c r="M1195" i="5"/>
  <c r="I1195" i="5"/>
  <c r="E1195" i="5"/>
  <c r="G1195" i="5"/>
  <c r="L1195" i="5"/>
  <c r="R1195" i="5"/>
  <c r="T1196" i="5"/>
  <c r="P1196" i="5"/>
  <c r="L1196" i="5"/>
  <c r="H1196" i="5"/>
  <c r="D1196" i="5"/>
  <c r="G1196" i="5"/>
  <c r="M1196" i="5"/>
  <c r="R1196" i="5"/>
  <c r="S1197" i="5"/>
  <c r="O1197" i="5"/>
  <c r="K1197" i="5"/>
  <c r="G1197" i="5"/>
  <c r="C1197" i="5"/>
  <c r="H1197" i="5"/>
  <c r="M1197" i="5"/>
  <c r="R1197" i="5"/>
  <c r="F1199" i="5"/>
  <c r="K1199" i="5"/>
  <c r="F1200" i="5"/>
  <c r="K1200" i="5"/>
  <c r="F1201" i="5"/>
  <c r="L1201" i="5"/>
  <c r="D1203" i="5"/>
  <c r="J1203" i="5"/>
  <c r="O1203" i="5"/>
  <c r="E1204" i="5"/>
  <c r="J1204" i="5"/>
  <c r="O1204" i="5"/>
  <c r="E1205" i="5"/>
  <c r="J1205" i="5"/>
  <c r="P1205" i="5"/>
  <c r="C1207" i="5"/>
  <c r="H1207" i="5"/>
  <c r="N1207" i="5"/>
  <c r="S1207" i="5"/>
  <c r="C1208" i="5"/>
  <c r="I1208" i="5"/>
  <c r="N1208" i="5"/>
  <c r="S1208" i="5"/>
  <c r="D1209" i="5"/>
  <c r="I1209" i="5"/>
  <c r="N1209" i="5"/>
  <c r="T1209" i="5"/>
  <c r="U1211" i="5"/>
  <c r="Q1211" i="5"/>
  <c r="M1211" i="5"/>
  <c r="I1211" i="5"/>
  <c r="E1211" i="5"/>
  <c r="G1211" i="5"/>
  <c r="L1211" i="5"/>
  <c r="R1211" i="5"/>
  <c r="T1212" i="5"/>
  <c r="P1212" i="5"/>
  <c r="L1212" i="5"/>
  <c r="H1212" i="5"/>
  <c r="D1212" i="5"/>
  <c r="G1212" i="5"/>
  <c r="M1212" i="5"/>
  <c r="R1212" i="5"/>
  <c r="S1213" i="5"/>
  <c r="O1213" i="5"/>
  <c r="K1213" i="5"/>
  <c r="G1213" i="5"/>
  <c r="C1213" i="5"/>
  <c r="H1213" i="5"/>
  <c r="M1213" i="5"/>
  <c r="R1213" i="5"/>
  <c r="F1215" i="5"/>
  <c r="K1215" i="5"/>
  <c r="F1216" i="5"/>
  <c r="K1216" i="5"/>
  <c r="F1217" i="5"/>
  <c r="L1217" i="5"/>
  <c r="D1219" i="5"/>
  <c r="J1219" i="5"/>
  <c r="U1220" i="5"/>
  <c r="Q1220" i="5"/>
  <c r="M1220" i="5"/>
  <c r="I1220" i="5"/>
  <c r="E1220" i="5"/>
  <c r="T1220" i="5"/>
  <c r="P1220" i="5"/>
  <c r="L1220" i="5"/>
  <c r="H1220" i="5"/>
  <c r="D1220" i="5"/>
  <c r="J1220" i="5"/>
  <c r="R1220" i="5"/>
  <c r="E1221" i="5"/>
  <c r="M1221" i="5"/>
  <c r="U1221" i="5"/>
  <c r="C1224" i="5"/>
  <c r="K1224" i="5"/>
  <c r="S1224" i="5"/>
  <c r="F1225" i="5"/>
  <c r="F1228" i="5"/>
  <c r="I1229" i="5"/>
  <c r="G1232" i="5"/>
  <c r="T1233" i="5"/>
  <c r="P1233" i="5"/>
  <c r="L1233" i="5"/>
  <c r="H1233" i="5"/>
  <c r="D1233" i="5"/>
  <c r="S1233" i="5"/>
  <c r="O1233" i="5"/>
  <c r="K1233" i="5"/>
  <c r="G1233" i="5"/>
  <c r="C1233" i="5"/>
  <c r="J1233" i="5"/>
  <c r="R1233" i="5"/>
  <c r="U1236" i="5"/>
  <c r="Q1236" i="5"/>
  <c r="M1236" i="5"/>
  <c r="I1236" i="5"/>
  <c r="E1236" i="5"/>
  <c r="T1236" i="5"/>
  <c r="P1236" i="5"/>
  <c r="L1236" i="5"/>
  <c r="H1236" i="5"/>
  <c r="D1236" i="5"/>
  <c r="J1236" i="5"/>
  <c r="R1236" i="5"/>
  <c r="E1237" i="5"/>
  <c r="M1237" i="5"/>
  <c r="U1237" i="5"/>
  <c r="C1240" i="5"/>
  <c r="K1240" i="5"/>
  <c r="S1240" i="5"/>
  <c r="F1241" i="5"/>
  <c r="F1244" i="5"/>
  <c r="I1245" i="5"/>
  <c r="G1248" i="5"/>
  <c r="T1249" i="5"/>
  <c r="P1249" i="5"/>
  <c r="L1249" i="5"/>
  <c r="H1249" i="5"/>
  <c r="D1249" i="5"/>
  <c r="S1249" i="5"/>
  <c r="O1249" i="5"/>
  <c r="K1249" i="5"/>
  <c r="G1249" i="5"/>
  <c r="C1249" i="5"/>
  <c r="J1249" i="5"/>
  <c r="R1249" i="5"/>
  <c r="U1252" i="5"/>
  <c r="Q1252" i="5"/>
  <c r="M1252" i="5"/>
  <c r="I1252" i="5"/>
  <c r="E1252" i="5"/>
  <c r="T1252" i="5"/>
  <c r="P1252" i="5"/>
  <c r="L1252" i="5"/>
  <c r="H1252" i="5"/>
  <c r="D1252" i="5"/>
  <c r="J1252" i="5"/>
  <c r="R1252" i="5"/>
  <c r="E1253" i="5"/>
  <c r="M1253" i="5"/>
  <c r="U1253" i="5"/>
  <c r="C1256" i="5"/>
  <c r="K1256" i="5"/>
  <c r="S1256" i="5"/>
  <c r="F1257" i="5"/>
  <c r="F1260" i="5"/>
  <c r="I1261" i="5"/>
  <c r="G1264" i="5"/>
  <c r="T1265" i="5"/>
  <c r="P1265" i="5"/>
  <c r="L1265" i="5"/>
  <c r="H1265" i="5"/>
  <c r="D1265" i="5"/>
  <c r="S1265" i="5"/>
  <c r="O1265" i="5"/>
  <c r="K1265" i="5"/>
  <c r="G1265" i="5"/>
  <c r="C1265" i="5"/>
  <c r="J1265" i="5"/>
  <c r="R1265" i="5"/>
  <c r="U1268" i="5"/>
  <c r="Q1268" i="5"/>
  <c r="M1268" i="5"/>
  <c r="I1268" i="5"/>
  <c r="E1268" i="5"/>
  <c r="T1268" i="5"/>
  <c r="P1268" i="5"/>
  <c r="L1268" i="5"/>
  <c r="H1268" i="5"/>
  <c r="D1268" i="5"/>
  <c r="J1268" i="5"/>
  <c r="R1268" i="5"/>
  <c r="E1269" i="5"/>
  <c r="M1269" i="5"/>
  <c r="U1269" i="5"/>
  <c r="C1272" i="5"/>
  <c r="K1272" i="5"/>
  <c r="S1272" i="5"/>
  <c r="F1273" i="5"/>
  <c r="F1276" i="5"/>
  <c r="I1277" i="5"/>
  <c r="G1280" i="5"/>
  <c r="T1281" i="5"/>
  <c r="P1281" i="5"/>
  <c r="L1281" i="5"/>
  <c r="H1281" i="5"/>
  <c r="D1281" i="5"/>
  <c r="S1281" i="5"/>
  <c r="O1281" i="5"/>
  <c r="K1281" i="5"/>
  <c r="G1281" i="5"/>
  <c r="C1281" i="5"/>
  <c r="J1281" i="5"/>
  <c r="R1281" i="5"/>
  <c r="U1284" i="5"/>
  <c r="Q1284" i="5"/>
  <c r="M1284" i="5"/>
  <c r="I1284" i="5"/>
  <c r="E1284" i="5"/>
  <c r="T1284" i="5"/>
  <c r="P1284" i="5"/>
  <c r="L1284" i="5"/>
  <c r="H1284" i="5"/>
  <c r="D1284" i="5"/>
  <c r="J1284" i="5"/>
  <c r="R1284" i="5"/>
  <c r="E1285" i="5"/>
  <c r="M1285" i="5"/>
  <c r="U1285" i="5"/>
  <c r="C1288" i="5"/>
  <c r="K1288" i="5"/>
  <c r="S1288" i="5"/>
  <c r="F1289" i="5"/>
  <c r="F1292" i="5"/>
  <c r="I1293" i="5"/>
  <c r="G1296" i="5"/>
  <c r="T1297" i="5"/>
  <c r="P1297" i="5"/>
  <c r="L1297" i="5"/>
  <c r="H1297" i="5"/>
  <c r="D1297" i="5"/>
  <c r="S1297" i="5"/>
  <c r="O1297" i="5"/>
  <c r="K1297" i="5"/>
  <c r="G1297" i="5"/>
  <c r="C1297" i="5"/>
  <c r="J1297" i="5"/>
  <c r="R1297" i="5"/>
  <c r="U1300" i="5"/>
  <c r="Q1300" i="5"/>
  <c r="M1300" i="5"/>
  <c r="I1300" i="5"/>
  <c r="E1300" i="5"/>
  <c r="T1300" i="5"/>
  <c r="P1300" i="5"/>
  <c r="L1300" i="5"/>
  <c r="H1300" i="5"/>
  <c r="D1300" i="5"/>
  <c r="J1300" i="5"/>
  <c r="R1300" i="5"/>
  <c r="E1301" i="5"/>
  <c r="M1301" i="5"/>
  <c r="U1301" i="5"/>
  <c r="C1304" i="5"/>
  <c r="K1304" i="5"/>
  <c r="S1304" i="5"/>
  <c r="F1305" i="5"/>
  <c r="F1308" i="5"/>
  <c r="I1309" i="5"/>
  <c r="G1312" i="5"/>
  <c r="T1313" i="5"/>
  <c r="P1313" i="5"/>
  <c r="L1313" i="5"/>
  <c r="H1313" i="5"/>
  <c r="D1313" i="5"/>
  <c r="S1313" i="5"/>
  <c r="O1313" i="5"/>
  <c r="K1313" i="5"/>
  <c r="G1313" i="5"/>
  <c r="C1313" i="5"/>
  <c r="J1313" i="5"/>
  <c r="R1313" i="5"/>
  <c r="U1316" i="5"/>
  <c r="Q1316" i="5"/>
  <c r="M1316" i="5"/>
  <c r="I1316" i="5"/>
  <c r="E1316" i="5"/>
  <c r="T1316" i="5"/>
  <c r="P1316" i="5"/>
  <c r="L1316" i="5"/>
  <c r="H1316" i="5"/>
  <c r="D1316" i="5"/>
  <c r="J1316" i="5"/>
  <c r="R1316" i="5"/>
  <c r="E1317" i="5"/>
  <c r="M1317" i="5"/>
  <c r="U1317" i="5"/>
  <c r="C1320" i="5"/>
  <c r="K1320" i="5"/>
  <c r="S1320" i="5"/>
  <c r="F1321" i="5"/>
  <c r="F1324" i="5"/>
  <c r="I1325" i="5"/>
  <c r="G1328" i="5"/>
  <c r="T1329" i="5"/>
  <c r="P1329" i="5"/>
  <c r="L1329" i="5"/>
  <c r="H1329" i="5"/>
  <c r="D1329" i="5"/>
  <c r="S1329" i="5"/>
  <c r="O1329" i="5"/>
  <c r="K1329" i="5"/>
  <c r="G1329" i="5"/>
  <c r="C1329" i="5"/>
  <c r="J1329" i="5"/>
  <c r="R1329" i="5"/>
  <c r="U1332" i="5"/>
  <c r="Q1332" i="5"/>
  <c r="M1332" i="5"/>
  <c r="I1332" i="5"/>
  <c r="E1332" i="5"/>
  <c r="T1332" i="5"/>
  <c r="P1332" i="5"/>
  <c r="L1332" i="5"/>
  <c r="H1332" i="5"/>
  <c r="D1332" i="5"/>
  <c r="J1332" i="5"/>
  <c r="R1332" i="5"/>
  <c r="E1333" i="5"/>
  <c r="M1333" i="5"/>
  <c r="U1333" i="5"/>
  <c r="C1336" i="5"/>
  <c r="K1336" i="5"/>
  <c r="S1336" i="5"/>
  <c r="F1337" i="5"/>
  <c r="F1340" i="5"/>
  <c r="I1341" i="5"/>
  <c r="G1344" i="5"/>
  <c r="T1345" i="5"/>
  <c r="P1345" i="5"/>
  <c r="L1345" i="5"/>
  <c r="H1345" i="5"/>
  <c r="D1345" i="5"/>
  <c r="S1345" i="5"/>
  <c r="O1345" i="5"/>
  <c r="K1345" i="5"/>
  <c r="G1345" i="5"/>
  <c r="C1345" i="5"/>
  <c r="J1345" i="5"/>
  <c r="R1345" i="5"/>
  <c r="U1348" i="5"/>
  <c r="Q1348" i="5"/>
  <c r="M1348" i="5"/>
  <c r="I1348" i="5"/>
  <c r="E1348" i="5"/>
  <c r="T1348" i="5"/>
  <c r="P1348" i="5"/>
  <c r="L1348" i="5"/>
  <c r="H1348" i="5"/>
  <c r="D1348" i="5"/>
  <c r="J1348" i="5"/>
  <c r="R1348" i="5"/>
  <c r="E1349" i="5"/>
  <c r="M1349" i="5"/>
  <c r="U1349" i="5"/>
  <c r="C1352" i="5"/>
  <c r="K1352" i="5"/>
  <c r="S1352" i="5"/>
  <c r="F1353" i="5"/>
  <c r="F1356" i="5"/>
  <c r="I1357" i="5"/>
  <c r="G1360" i="5"/>
  <c r="T1361" i="5"/>
  <c r="P1361" i="5"/>
  <c r="L1361" i="5"/>
  <c r="H1361" i="5"/>
  <c r="D1361" i="5"/>
  <c r="S1361" i="5"/>
  <c r="O1361" i="5"/>
  <c r="K1361" i="5"/>
  <c r="G1361" i="5"/>
  <c r="C1361" i="5"/>
  <c r="J1361" i="5"/>
  <c r="R1361" i="5"/>
  <c r="U1364" i="5"/>
  <c r="Q1364" i="5"/>
  <c r="M1364" i="5"/>
  <c r="I1364" i="5"/>
  <c r="E1364" i="5"/>
  <c r="T1364" i="5"/>
  <c r="P1364" i="5"/>
  <c r="L1364" i="5"/>
  <c r="H1364" i="5"/>
  <c r="D1364" i="5"/>
  <c r="J1364" i="5"/>
  <c r="R1364" i="5"/>
  <c r="E1365" i="5"/>
  <c r="M1365" i="5"/>
  <c r="U1365" i="5"/>
  <c r="H1380" i="5"/>
  <c r="G1381" i="5"/>
  <c r="D1382" i="5"/>
  <c r="N1382" i="5"/>
  <c r="H1396" i="5"/>
  <c r="G1397" i="5"/>
  <c r="D1398" i="5"/>
  <c r="N1398" i="5"/>
  <c r="P1541" i="5"/>
  <c r="L1541" i="5"/>
  <c r="H1541" i="5"/>
  <c r="D1541" i="5"/>
  <c r="O1541" i="5"/>
  <c r="K1541" i="5"/>
  <c r="G1541" i="5"/>
  <c r="C1541" i="5"/>
  <c r="Q1541" i="5"/>
  <c r="I1541" i="5"/>
  <c r="N1541" i="5"/>
  <c r="F1541" i="5"/>
  <c r="M1541" i="5"/>
  <c r="E1541" i="5"/>
  <c r="U1541" i="5"/>
  <c r="J1541" i="5"/>
  <c r="P1557" i="5"/>
  <c r="L1557" i="5"/>
  <c r="H1557" i="5"/>
  <c r="D1557" i="5"/>
  <c r="O1557" i="5"/>
  <c r="K1557" i="5"/>
  <c r="G1557" i="5"/>
  <c r="C1557" i="5"/>
  <c r="Q1557" i="5"/>
  <c r="I1557" i="5"/>
  <c r="N1557" i="5"/>
  <c r="F1557" i="5"/>
  <c r="M1557" i="5"/>
  <c r="E1557" i="5"/>
  <c r="U1557" i="5"/>
  <c r="J1557" i="5"/>
  <c r="F1079" i="5"/>
  <c r="J1079" i="5"/>
  <c r="N1079" i="5"/>
  <c r="R1079" i="5"/>
  <c r="F1083" i="5"/>
  <c r="J1083" i="5"/>
  <c r="N1083" i="5"/>
  <c r="R1083" i="5"/>
  <c r="F1087" i="5"/>
  <c r="J1087" i="5"/>
  <c r="N1087" i="5"/>
  <c r="R1087" i="5"/>
  <c r="F1091" i="5"/>
  <c r="J1091" i="5"/>
  <c r="N1091" i="5"/>
  <c r="R1091" i="5"/>
  <c r="F1095" i="5"/>
  <c r="J1095" i="5"/>
  <c r="N1095" i="5"/>
  <c r="R1095" i="5"/>
  <c r="F1099" i="5"/>
  <c r="J1099" i="5"/>
  <c r="N1099" i="5"/>
  <c r="R1099" i="5"/>
  <c r="F1103" i="5"/>
  <c r="J1103" i="5"/>
  <c r="N1103" i="5"/>
  <c r="R1103" i="5"/>
  <c r="F1107" i="5"/>
  <c r="J1107" i="5"/>
  <c r="N1107" i="5"/>
  <c r="R1107" i="5"/>
  <c r="F1111" i="5"/>
  <c r="J1111" i="5"/>
  <c r="N1111" i="5"/>
  <c r="R1111" i="5"/>
  <c r="F1115" i="5"/>
  <c r="J1115" i="5"/>
  <c r="N1115" i="5"/>
  <c r="R1115" i="5"/>
  <c r="F1119" i="5"/>
  <c r="J1119" i="5"/>
  <c r="N1119" i="5"/>
  <c r="R1119" i="5"/>
  <c r="F1123" i="5"/>
  <c r="J1123" i="5"/>
  <c r="N1123" i="5"/>
  <c r="R1123" i="5"/>
  <c r="F1127" i="5"/>
  <c r="J1127" i="5"/>
  <c r="N1127" i="5"/>
  <c r="R1127" i="5"/>
  <c r="U1135" i="5"/>
  <c r="Q1135" i="5"/>
  <c r="M1135" i="5"/>
  <c r="I1135" i="5"/>
  <c r="E1135" i="5"/>
  <c r="G1135" i="5"/>
  <c r="L1135" i="5"/>
  <c r="R1135" i="5"/>
  <c r="T1136" i="5"/>
  <c r="P1136" i="5"/>
  <c r="L1136" i="5"/>
  <c r="H1136" i="5"/>
  <c r="D1136" i="5"/>
  <c r="G1136" i="5"/>
  <c r="M1136" i="5"/>
  <c r="R1136" i="5"/>
  <c r="S1137" i="5"/>
  <c r="O1137" i="5"/>
  <c r="K1137" i="5"/>
  <c r="G1137" i="5"/>
  <c r="C1137" i="5"/>
  <c r="H1137" i="5"/>
  <c r="M1137" i="5"/>
  <c r="R1137" i="5"/>
  <c r="D1143" i="5"/>
  <c r="J1143" i="5"/>
  <c r="O1143" i="5"/>
  <c r="T1143" i="5"/>
  <c r="E1144" i="5"/>
  <c r="J1144" i="5"/>
  <c r="O1144" i="5"/>
  <c r="U1144" i="5"/>
  <c r="E1145" i="5"/>
  <c r="J1145" i="5"/>
  <c r="P1145" i="5"/>
  <c r="U1145" i="5"/>
  <c r="U1151" i="5"/>
  <c r="Q1151" i="5"/>
  <c r="M1151" i="5"/>
  <c r="I1151" i="5"/>
  <c r="E1151" i="5"/>
  <c r="G1151" i="5"/>
  <c r="L1151" i="5"/>
  <c r="R1151" i="5"/>
  <c r="T1152" i="5"/>
  <c r="P1152" i="5"/>
  <c r="L1152" i="5"/>
  <c r="H1152" i="5"/>
  <c r="D1152" i="5"/>
  <c r="G1152" i="5"/>
  <c r="M1152" i="5"/>
  <c r="R1152" i="5"/>
  <c r="S1153" i="5"/>
  <c r="O1153" i="5"/>
  <c r="K1153" i="5"/>
  <c r="G1153" i="5"/>
  <c r="C1153" i="5"/>
  <c r="H1153" i="5"/>
  <c r="M1153" i="5"/>
  <c r="R1153" i="5"/>
  <c r="D1159" i="5"/>
  <c r="J1159" i="5"/>
  <c r="O1159" i="5"/>
  <c r="T1159" i="5"/>
  <c r="E1160" i="5"/>
  <c r="J1160" i="5"/>
  <c r="O1160" i="5"/>
  <c r="U1160" i="5"/>
  <c r="E1161" i="5"/>
  <c r="J1161" i="5"/>
  <c r="P1161" i="5"/>
  <c r="U1161" i="5"/>
  <c r="U1167" i="5"/>
  <c r="Q1167" i="5"/>
  <c r="M1167" i="5"/>
  <c r="I1167" i="5"/>
  <c r="E1167" i="5"/>
  <c r="G1167" i="5"/>
  <c r="L1167" i="5"/>
  <c r="R1167" i="5"/>
  <c r="T1168" i="5"/>
  <c r="P1168" i="5"/>
  <c r="L1168" i="5"/>
  <c r="H1168" i="5"/>
  <c r="D1168" i="5"/>
  <c r="G1168" i="5"/>
  <c r="M1168" i="5"/>
  <c r="R1168" i="5"/>
  <c r="S1169" i="5"/>
  <c r="O1169" i="5"/>
  <c r="K1169" i="5"/>
  <c r="G1169" i="5"/>
  <c r="C1169" i="5"/>
  <c r="H1169" i="5"/>
  <c r="M1169" i="5"/>
  <c r="R1169" i="5"/>
  <c r="D1175" i="5"/>
  <c r="J1175" i="5"/>
  <c r="O1175" i="5"/>
  <c r="T1175" i="5"/>
  <c r="E1176" i="5"/>
  <c r="J1176" i="5"/>
  <c r="O1176" i="5"/>
  <c r="U1176" i="5"/>
  <c r="E1177" i="5"/>
  <c r="J1177" i="5"/>
  <c r="P1177" i="5"/>
  <c r="U1177" i="5"/>
  <c r="U1183" i="5"/>
  <c r="Q1183" i="5"/>
  <c r="M1183" i="5"/>
  <c r="I1183" i="5"/>
  <c r="E1183" i="5"/>
  <c r="G1183" i="5"/>
  <c r="L1183" i="5"/>
  <c r="R1183" i="5"/>
  <c r="T1184" i="5"/>
  <c r="P1184" i="5"/>
  <c r="L1184" i="5"/>
  <c r="H1184" i="5"/>
  <c r="D1184" i="5"/>
  <c r="G1184" i="5"/>
  <c r="M1184" i="5"/>
  <c r="R1184" i="5"/>
  <c r="S1185" i="5"/>
  <c r="O1185" i="5"/>
  <c r="K1185" i="5"/>
  <c r="G1185" i="5"/>
  <c r="C1185" i="5"/>
  <c r="H1185" i="5"/>
  <c r="M1185" i="5"/>
  <c r="R1185" i="5"/>
  <c r="D1191" i="5"/>
  <c r="J1191" i="5"/>
  <c r="O1191" i="5"/>
  <c r="T1191" i="5"/>
  <c r="E1192" i="5"/>
  <c r="J1192" i="5"/>
  <c r="O1192" i="5"/>
  <c r="U1192" i="5"/>
  <c r="E1193" i="5"/>
  <c r="J1193" i="5"/>
  <c r="P1193" i="5"/>
  <c r="U1193" i="5"/>
  <c r="U1199" i="5"/>
  <c r="Q1199" i="5"/>
  <c r="M1199" i="5"/>
  <c r="I1199" i="5"/>
  <c r="E1199" i="5"/>
  <c r="G1199" i="5"/>
  <c r="L1199" i="5"/>
  <c r="R1199" i="5"/>
  <c r="T1200" i="5"/>
  <c r="P1200" i="5"/>
  <c r="L1200" i="5"/>
  <c r="H1200" i="5"/>
  <c r="D1200" i="5"/>
  <c r="G1200" i="5"/>
  <c r="M1200" i="5"/>
  <c r="R1200" i="5"/>
  <c r="S1201" i="5"/>
  <c r="O1201" i="5"/>
  <c r="K1201" i="5"/>
  <c r="G1201" i="5"/>
  <c r="C1201" i="5"/>
  <c r="H1201" i="5"/>
  <c r="M1201" i="5"/>
  <c r="R1201" i="5"/>
  <c r="D1207" i="5"/>
  <c r="J1207" i="5"/>
  <c r="O1207" i="5"/>
  <c r="T1207" i="5"/>
  <c r="E1208" i="5"/>
  <c r="J1208" i="5"/>
  <c r="O1208" i="5"/>
  <c r="U1208" i="5"/>
  <c r="E1209" i="5"/>
  <c r="J1209" i="5"/>
  <c r="P1209" i="5"/>
  <c r="U1209" i="5"/>
  <c r="U1215" i="5"/>
  <c r="Q1215" i="5"/>
  <c r="M1215" i="5"/>
  <c r="I1215" i="5"/>
  <c r="E1215" i="5"/>
  <c r="G1215" i="5"/>
  <c r="L1215" i="5"/>
  <c r="R1215" i="5"/>
  <c r="T1216" i="5"/>
  <c r="P1216" i="5"/>
  <c r="L1216" i="5"/>
  <c r="H1216" i="5"/>
  <c r="D1216" i="5"/>
  <c r="G1216" i="5"/>
  <c r="M1216" i="5"/>
  <c r="R1216" i="5"/>
  <c r="S1217" i="5"/>
  <c r="O1217" i="5"/>
  <c r="K1217" i="5"/>
  <c r="G1217" i="5"/>
  <c r="C1217" i="5"/>
  <c r="H1217" i="5"/>
  <c r="M1217" i="5"/>
  <c r="R1217" i="5"/>
  <c r="F1221" i="5"/>
  <c r="N1221" i="5"/>
  <c r="F1224" i="5"/>
  <c r="N1224" i="5"/>
  <c r="T1229" i="5"/>
  <c r="P1229" i="5"/>
  <c r="L1229" i="5"/>
  <c r="H1229" i="5"/>
  <c r="D1229" i="5"/>
  <c r="S1229" i="5"/>
  <c r="O1229" i="5"/>
  <c r="K1229" i="5"/>
  <c r="G1229" i="5"/>
  <c r="C1229" i="5"/>
  <c r="J1229" i="5"/>
  <c r="R1229" i="5"/>
  <c r="U1232" i="5"/>
  <c r="Q1232" i="5"/>
  <c r="M1232" i="5"/>
  <c r="I1232" i="5"/>
  <c r="E1232" i="5"/>
  <c r="T1232" i="5"/>
  <c r="P1232" i="5"/>
  <c r="L1232" i="5"/>
  <c r="H1232" i="5"/>
  <c r="D1232" i="5"/>
  <c r="J1232" i="5"/>
  <c r="R1232" i="5"/>
  <c r="F1237" i="5"/>
  <c r="N1237" i="5"/>
  <c r="F1240" i="5"/>
  <c r="N1240" i="5"/>
  <c r="T1245" i="5"/>
  <c r="P1245" i="5"/>
  <c r="L1245" i="5"/>
  <c r="H1245" i="5"/>
  <c r="D1245" i="5"/>
  <c r="S1245" i="5"/>
  <c r="O1245" i="5"/>
  <c r="K1245" i="5"/>
  <c r="G1245" i="5"/>
  <c r="C1245" i="5"/>
  <c r="J1245" i="5"/>
  <c r="R1245" i="5"/>
  <c r="U1248" i="5"/>
  <c r="Q1248" i="5"/>
  <c r="M1248" i="5"/>
  <c r="I1248" i="5"/>
  <c r="E1248" i="5"/>
  <c r="T1248" i="5"/>
  <c r="P1248" i="5"/>
  <c r="L1248" i="5"/>
  <c r="H1248" i="5"/>
  <c r="D1248" i="5"/>
  <c r="J1248" i="5"/>
  <c r="R1248" i="5"/>
  <c r="F1253" i="5"/>
  <c r="N1253" i="5"/>
  <c r="F1256" i="5"/>
  <c r="N1256" i="5"/>
  <c r="T1261" i="5"/>
  <c r="P1261" i="5"/>
  <c r="L1261" i="5"/>
  <c r="H1261" i="5"/>
  <c r="D1261" i="5"/>
  <c r="S1261" i="5"/>
  <c r="O1261" i="5"/>
  <c r="K1261" i="5"/>
  <c r="G1261" i="5"/>
  <c r="C1261" i="5"/>
  <c r="J1261" i="5"/>
  <c r="R1261" i="5"/>
  <c r="U1264" i="5"/>
  <c r="Q1264" i="5"/>
  <c r="M1264" i="5"/>
  <c r="I1264" i="5"/>
  <c r="E1264" i="5"/>
  <c r="T1264" i="5"/>
  <c r="P1264" i="5"/>
  <c r="L1264" i="5"/>
  <c r="H1264" i="5"/>
  <c r="D1264" i="5"/>
  <c r="J1264" i="5"/>
  <c r="R1264" i="5"/>
  <c r="F1269" i="5"/>
  <c r="N1269" i="5"/>
  <c r="F1272" i="5"/>
  <c r="N1272" i="5"/>
  <c r="T1277" i="5"/>
  <c r="P1277" i="5"/>
  <c r="L1277" i="5"/>
  <c r="H1277" i="5"/>
  <c r="D1277" i="5"/>
  <c r="S1277" i="5"/>
  <c r="O1277" i="5"/>
  <c r="K1277" i="5"/>
  <c r="G1277" i="5"/>
  <c r="C1277" i="5"/>
  <c r="J1277" i="5"/>
  <c r="R1277" i="5"/>
  <c r="U1280" i="5"/>
  <c r="Q1280" i="5"/>
  <c r="M1280" i="5"/>
  <c r="I1280" i="5"/>
  <c r="E1280" i="5"/>
  <c r="T1280" i="5"/>
  <c r="P1280" i="5"/>
  <c r="L1280" i="5"/>
  <c r="H1280" i="5"/>
  <c r="D1280" i="5"/>
  <c r="J1280" i="5"/>
  <c r="R1280" i="5"/>
  <c r="F1285" i="5"/>
  <c r="N1285" i="5"/>
  <c r="F1288" i="5"/>
  <c r="N1288" i="5"/>
  <c r="T1293" i="5"/>
  <c r="P1293" i="5"/>
  <c r="L1293" i="5"/>
  <c r="H1293" i="5"/>
  <c r="D1293" i="5"/>
  <c r="S1293" i="5"/>
  <c r="O1293" i="5"/>
  <c r="K1293" i="5"/>
  <c r="G1293" i="5"/>
  <c r="C1293" i="5"/>
  <c r="J1293" i="5"/>
  <c r="R1293" i="5"/>
  <c r="U1296" i="5"/>
  <c r="Q1296" i="5"/>
  <c r="M1296" i="5"/>
  <c r="I1296" i="5"/>
  <c r="E1296" i="5"/>
  <c r="T1296" i="5"/>
  <c r="P1296" i="5"/>
  <c r="L1296" i="5"/>
  <c r="H1296" i="5"/>
  <c r="D1296" i="5"/>
  <c r="J1296" i="5"/>
  <c r="R1296" i="5"/>
  <c r="F1301" i="5"/>
  <c r="N1301" i="5"/>
  <c r="F1304" i="5"/>
  <c r="N1304" i="5"/>
  <c r="T1309" i="5"/>
  <c r="P1309" i="5"/>
  <c r="L1309" i="5"/>
  <c r="H1309" i="5"/>
  <c r="D1309" i="5"/>
  <c r="S1309" i="5"/>
  <c r="O1309" i="5"/>
  <c r="K1309" i="5"/>
  <c r="G1309" i="5"/>
  <c r="C1309" i="5"/>
  <c r="J1309" i="5"/>
  <c r="R1309" i="5"/>
  <c r="U1312" i="5"/>
  <c r="Q1312" i="5"/>
  <c r="M1312" i="5"/>
  <c r="I1312" i="5"/>
  <c r="E1312" i="5"/>
  <c r="T1312" i="5"/>
  <c r="P1312" i="5"/>
  <c r="L1312" i="5"/>
  <c r="H1312" i="5"/>
  <c r="D1312" i="5"/>
  <c r="J1312" i="5"/>
  <c r="R1312" i="5"/>
  <c r="F1317" i="5"/>
  <c r="N1317" i="5"/>
  <c r="F1320" i="5"/>
  <c r="N1320" i="5"/>
  <c r="T1325" i="5"/>
  <c r="P1325" i="5"/>
  <c r="L1325" i="5"/>
  <c r="H1325" i="5"/>
  <c r="D1325" i="5"/>
  <c r="S1325" i="5"/>
  <c r="O1325" i="5"/>
  <c r="K1325" i="5"/>
  <c r="G1325" i="5"/>
  <c r="C1325" i="5"/>
  <c r="J1325" i="5"/>
  <c r="R1325" i="5"/>
  <c r="U1328" i="5"/>
  <c r="Q1328" i="5"/>
  <c r="M1328" i="5"/>
  <c r="I1328" i="5"/>
  <c r="E1328" i="5"/>
  <c r="T1328" i="5"/>
  <c r="P1328" i="5"/>
  <c r="L1328" i="5"/>
  <c r="H1328" i="5"/>
  <c r="D1328" i="5"/>
  <c r="J1328" i="5"/>
  <c r="R1328" i="5"/>
  <c r="F1333" i="5"/>
  <c r="N1333" i="5"/>
  <c r="F1336" i="5"/>
  <c r="N1336" i="5"/>
  <c r="T1341" i="5"/>
  <c r="P1341" i="5"/>
  <c r="L1341" i="5"/>
  <c r="H1341" i="5"/>
  <c r="D1341" i="5"/>
  <c r="S1341" i="5"/>
  <c r="O1341" i="5"/>
  <c r="K1341" i="5"/>
  <c r="G1341" i="5"/>
  <c r="C1341" i="5"/>
  <c r="J1341" i="5"/>
  <c r="R1341" i="5"/>
  <c r="U1344" i="5"/>
  <c r="Q1344" i="5"/>
  <c r="M1344" i="5"/>
  <c r="I1344" i="5"/>
  <c r="E1344" i="5"/>
  <c r="T1344" i="5"/>
  <c r="P1344" i="5"/>
  <c r="L1344" i="5"/>
  <c r="H1344" i="5"/>
  <c r="D1344" i="5"/>
  <c r="J1344" i="5"/>
  <c r="R1344" i="5"/>
  <c r="F1349" i="5"/>
  <c r="N1349" i="5"/>
  <c r="F1352" i="5"/>
  <c r="N1352" i="5"/>
  <c r="T1357" i="5"/>
  <c r="P1357" i="5"/>
  <c r="L1357" i="5"/>
  <c r="H1357" i="5"/>
  <c r="D1357" i="5"/>
  <c r="S1357" i="5"/>
  <c r="O1357" i="5"/>
  <c r="K1357" i="5"/>
  <c r="G1357" i="5"/>
  <c r="C1357" i="5"/>
  <c r="J1357" i="5"/>
  <c r="R1357" i="5"/>
  <c r="U1360" i="5"/>
  <c r="Q1360" i="5"/>
  <c r="M1360" i="5"/>
  <c r="I1360" i="5"/>
  <c r="E1360" i="5"/>
  <c r="T1360" i="5"/>
  <c r="P1360" i="5"/>
  <c r="L1360" i="5"/>
  <c r="H1360" i="5"/>
  <c r="D1360" i="5"/>
  <c r="J1360" i="5"/>
  <c r="R1360" i="5"/>
  <c r="F1365" i="5"/>
  <c r="N1365" i="5"/>
  <c r="U1368" i="5"/>
  <c r="Q1368" i="5"/>
  <c r="M1368" i="5"/>
  <c r="I1368" i="5"/>
  <c r="E1368" i="5"/>
  <c r="T1368" i="5"/>
  <c r="O1368" i="5"/>
  <c r="J1368" i="5"/>
  <c r="D1368" i="5"/>
  <c r="S1368" i="5"/>
  <c r="N1368" i="5"/>
  <c r="H1368" i="5"/>
  <c r="C1368" i="5"/>
  <c r="L1368" i="5"/>
  <c r="T1369" i="5"/>
  <c r="P1369" i="5"/>
  <c r="L1369" i="5"/>
  <c r="H1369" i="5"/>
  <c r="D1369" i="5"/>
  <c r="U1369" i="5"/>
  <c r="O1369" i="5"/>
  <c r="J1369" i="5"/>
  <c r="E1369" i="5"/>
  <c r="S1369" i="5"/>
  <c r="N1369" i="5"/>
  <c r="I1369" i="5"/>
  <c r="C1369" i="5"/>
  <c r="M1369" i="5"/>
  <c r="S1370" i="5"/>
  <c r="O1370" i="5"/>
  <c r="K1370" i="5"/>
  <c r="G1370" i="5"/>
  <c r="C1370" i="5"/>
  <c r="U1370" i="5"/>
  <c r="P1370" i="5"/>
  <c r="J1370" i="5"/>
  <c r="E1370" i="5"/>
  <c r="T1370" i="5"/>
  <c r="N1370" i="5"/>
  <c r="I1370" i="5"/>
  <c r="D1370" i="5"/>
  <c r="M1370" i="5"/>
  <c r="U1380" i="5"/>
  <c r="Q1380" i="5"/>
  <c r="M1380" i="5"/>
  <c r="I1380" i="5"/>
  <c r="E1380" i="5"/>
  <c r="P1380" i="5"/>
  <c r="K1380" i="5"/>
  <c r="F1380" i="5"/>
  <c r="T1380" i="5"/>
  <c r="O1380" i="5"/>
  <c r="J1380" i="5"/>
  <c r="D1380" i="5"/>
  <c r="L1380" i="5"/>
  <c r="H1382" i="5"/>
  <c r="R1382" i="5"/>
  <c r="U1384" i="5"/>
  <c r="Q1384" i="5"/>
  <c r="M1384" i="5"/>
  <c r="I1384" i="5"/>
  <c r="E1384" i="5"/>
  <c r="T1384" i="5"/>
  <c r="O1384" i="5"/>
  <c r="J1384" i="5"/>
  <c r="D1384" i="5"/>
  <c r="S1384" i="5"/>
  <c r="N1384" i="5"/>
  <c r="H1384" i="5"/>
  <c r="C1384" i="5"/>
  <c r="L1384" i="5"/>
  <c r="T1385" i="5"/>
  <c r="P1385" i="5"/>
  <c r="L1385" i="5"/>
  <c r="H1385" i="5"/>
  <c r="D1385" i="5"/>
  <c r="U1385" i="5"/>
  <c r="O1385" i="5"/>
  <c r="J1385" i="5"/>
  <c r="E1385" i="5"/>
  <c r="S1385" i="5"/>
  <c r="N1385" i="5"/>
  <c r="I1385" i="5"/>
  <c r="C1385" i="5"/>
  <c r="M1385" i="5"/>
  <c r="S1386" i="5"/>
  <c r="O1386" i="5"/>
  <c r="K1386" i="5"/>
  <c r="G1386" i="5"/>
  <c r="C1386" i="5"/>
  <c r="U1386" i="5"/>
  <c r="P1386" i="5"/>
  <c r="J1386" i="5"/>
  <c r="E1386" i="5"/>
  <c r="T1386" i="5"/>
  <c r="N1386" i="5"/>
  <c r="I1386" i="5"/>
  <c r="D1386" i="5"/>
  <c r="M1386" i="5"/>
  <c r="U1396" i="5"/>
  <c r="Q1396" i="5"/>
  <c r="M1396" i="5"/>
  <c r="I1396" i="5"/>
  <c r="E1396" i="5"/>
  <c r="P1396" i="5"/>
  <c r="K1396" i="5"/>
  <c r="F1396" i="5"/>
  <c r="T1396" i="5"/>
  <c r="O1396" i="5"/>
  <c r="J1396" i="5"/>
  <c r="D1396" i="5"/>
  <c r="L1396" i="5"/>
  <c r="H1398" i="5"/>
  <c r="R1398" i="5"/>
  <c r="U1400" i="5"/>
  <c r="Q1400" i="5"/>
  <c r="M1400" i="5"/>
  <c r="I1400" i="5"/>
  <c r="E1400" i="5"/>
  <c r="T1400" i="5"/>
  <c r="O1400" i="5"/>
  <c r="J1400" i="5"/>
  <c r="D1400" i="5"/>
  <c r="S1400" i="5"/>
  <c r="N1400" i="5"/>
  <c r="H1400" i="5"/>
  <c r="C1400" i="5"/>
  <c r="L1400" i="5"/>
  <c r="T1401" i="5"/>
  <c r="P1401" i="5"/>
  <c r="L1401" i="5"/>
  <c r="H1401" i="5"/>
  <c r="D1401" i="5"/>
  <c r="U1401" i="5"/>
  <c r="O1401" i="5"/>
  <c r="J1401" i="5"/>
  <c r="E1401" i="5"/>
  <c r="S1401" i="5"/>
  <c r="N1401" i="5"/>
  <c r="I1401" i="5"/>
  <c r="C1401" i="5"/>
  <c r="M1401" i="5"/>
  <c r="S1402" i="5"/>
  <c r="O1402" i="5"/>
  <c r="K1402" i="5"/>
  <c r="G1402" i="5"/>
  <c r="C1402" i="5"/>
  <c r="U1402" i="5"/>
  <c r="P1402" i="5"/>
  <c r="J1402" i="5"/>
  <c r="E1402" i="5"/>
  <c r="T1402" i="5"/>
  <c r="N1402" i="5"/>
  <c r="I1402" i="5"/>
  <c r="D1402" i="5"/>
  <c r="M1402" i="5"/>
  <c r="P1529" i="5"/>
  <c r="L1529" i="5"/>
  <c r="H1529" i="5"/>
  <c r="D1529" i="5"/>
  <c r="O1529" i="5"/>
  <c r="K1529" i="5"/>
  <c r="G1529" i="5"/>
  <c r="C1529" i="5"/>
  <c r="Q1529" i="5"/>
  <c r="I1529" i="5"/>
  <c r="N1529" i="5"/>
  <c r="F1529" i="5"/>
  <c r="M1529" i="5"/>
  <c r="E1529" i="5"/>
  <c r="U1529" i="5"/>
  <c r="J1529" i="5"/>
  <c r="P1545" i="5"/>
  <c r="L1545" i="5"/>
  <c r="H1545" i="5"/>
  <c r="D1545" i="5"/>
  <c r="O1545" i="5"/>
  <c r="K1545" i="5"/>
  <c r="G1545" i="5"/>
  <c r="C1545" i="5"/>
  <c r="Q1545" i="5"/>
  <c r="I1545" i="5"/>
  <c r="N1545" i="5"/>
  <c r="F1545" i="5"/>
  <c r="M1545" i="5"/>
  <c r="E1545" i="5"/>
  <c r="U1545" i="5"/>
  <c r="J1545" i="5"/>
  <c r="P1561" i="5"/>
  <c r="L1561" i="5"/>
  <c r="H1561" i="5"/>
  <c r="D1561" i="5"/>
  <c r="O1561" i="5"/>
  <c r="K1561" i="5"/>
  <c r="G1561" i="5"/>
  <c r="C1561" i="5"/>
  <c r="Q1561" i="5"/>
  <c r="I1561" i="5"/>
  <c r="N1561" i="5"/>
  <c r="F1561" i="5"/>
  <c r="M1561" i="5"/>
  <c r="E1561" i="5"/>
  <c r="U1561" i="5"/>
  <c r="J1561" i="5"/>
  <c r="F1032" i="5"/>
  <c r="J1032" i="5"/>
  <c r="N1032" i="5"/>
  <c r="F1036" i="5"/>
  <c r="J1036" i="5"/>
  <c r="N1036" i="5"/>
  <c r="F1040" i="5"/>
  <c r="J1040" i="5"/>
  <c r="N1040" i="5"/>
  <c r="F1044" i="5"/>
  <c r="J1044" i="5"/>
  <c r="N1044" i="5"/>
  <c r="F1048" i="5"/>
  <c r="J1048" i="5"/>
  <c r="N1048" i="5"/>
  <c r="F1052" i="5"/>
  <c r="J1052" i="5"/>
  <c r="N1052" i="5"/>
  <c r="F1056" i="5"/>
  <c r="J1056" i="5"/>
  <c r="N1056" i="5"/>
  <c r="F1060" i="5"/>
  <c r="J1060" i="5"/>
  <c r="N1060" i="5"/>
  <c r="F1064" i="5"/>
  <c r="J1064" i="5"/>
  <c r="N1064" i="5"/>
  <c r="F1068" i="5"/>
  <c r="J1068" i="5"/>
  <c r="N1068" i="5"/>
  <c r="F1072" i="5"/>
  <c r="J1072" i="5"/>
  <c r="N1072" i="5"/>
  <c r="F1076" i="5"/>
  <c r="J1076" i="5"/>
  <c r="N1076" i="5"/>
  <c r="C1079" i="5"/>
  <c r="G1079" i="5"/>
  <c r="K1079" i="5"/>
  <c r="O1079" i="5"/>
  <c r="F1080" i="5"/>
  <c r="J1080" i="5"/>
  <c r="N1080" i="5"/>
  <c r="C1083" i="5"/>
  <c r="G1083" i="5"/>
  <c r="K1083" i="5"/>
  <c r="O1083" i="5"/>
  <c r="F1084" i="5"/>
  <c r="J1084" i="5"/>
  <c r="N1084" i="5"/>
  <c r="C1087" i="5"/>
  <c r="G1087" i="5"/>
  <c r="K1087" i="5"/>
  <c r="O1087" i="5"/>
  <c r="F1088" i="5"/>
  <c r="J1088" i="5"/>
  <c r="N1088" i="5"/>
  <c r="C1091" i="5"/>
  <c r="G1091" i="5"/>
  <c r="K1091" i="5"/>
  <c r="O1091" i="5"/>
  <c r="F1092" i="5"/>
  <c r="J1092" i="5"/>
  <c r="N1092" i="5"/>
  <c r="C1095" i="5"/>
  <c r="G1095" i="5"/>
  <c r="K1095" i="5"/>
  <c r="O1095" i="5"/>
  <c r="F1096" i="5"/>
  <c r="J1096" i="5"/>
  <c r="N1096" i="5"/>
  <c r="C1099" i="5"/>
  <c r="G1099" i="5"/>
  <c r="K1099" i="5"/>
  <c r="O1099" i="5"/>
  <c r="F1100" i="5"/>
  <c r="J1100" i="5"/>
  <c r="N1100" i="5"/>
  <c r="C1103" i="5"/>
  <c r="G1103" i="5"/>
  <c r="K1103" i="5"/>
  <c r="O1103" i="5"/>
  <c r="F1104" i="5"/>
  <c r="J1104" i="5"/>
  <c r="N1104" i="5"/>
  <c r="C1107" i="5"/>
  <c r="G1107" i="5"/>
  <c r="K1107" i="5"/>
  <c r="O1107" i="5"/>
  <c r="F1108" i="5"/>
  <c r="J1108" i="5"/>
  <c r="N1108" i="5"/>
  <c r="C1111" i="5"/>
  <c r="G1111" i="5"/>
  <c r="K1111" i="5"/>
  <c r="O1111" i="5"/>
  <c r="F1112" i="5"/>
  <c r="J1112" i="5"/>
  <c r="N1112" i="5"/>
  <c r="C1115" i="5"/>
  <c r="G1115" i="5"/>
  <c r="K1115" i="5"/>
  <c r="O1115" i="5"/>
  <c r="F1116" i="5"/>
  <c r="J1116" i="5"/>
  <c r="N1116" i="5"/>
  <c r="C1119" i="5"/>
  <c r="G1119" i="5"/>
  <c r="K1119" i="5"/>
  <c r="O1119" i="5"/>
  <c r="F1120" i="5"/>
  <c r="J1120" i="5"/>
  <c r="N1120" i="5"/>
  <c r="C1123" i="5"/>
  <c r="G1123" i="5"/>
  <c r="K1123" i="5"/>
  <c r="O1123" i="5"/>
  <c r="F1124" i="5"/>
  <c r="J1124" i="5"/>
  <c r="N1124" i="5"/>
  <c r="C1127" i="5"/>
  <c r="G1127" i="5"/>
  <c r="K1127" i="5"/>
  <c r="O1127" i="5"/>
  <c r="F1128" i="5"/>
  <c r="J1128" i="5"/>
  <c r="N1128" i="5"/>
  <c r="C1135" i="5"/>
  <c r="H1135" i="5"/>
  <c r="N1135" i="5"/>
  <c r="S1135" i="5"/>
  <c r="C1136" i="5"/>
  <c r="I1136" i="5"/>
  <c r="N1136" i="5"/>
  <c r="S1136" i="5"/>
  <c r="D1137" i="5"/>
  <c r="I1137" i="5"/>
  <c r="N1137" i="5"/>
  <c r="T1137" i="5"/>
  <c r="U1139" i="5"/>
  <c r="Q1139" i="5"/>
  <c r="M1139" i="5"/>
  <c r="I1139" i="5"/>
  <c r="E1139" i="5"/>
  <c r="G1139" i="5"/>
  <c r="L1139" i="5"/>
  <c r="R1139" i="5"/>
  <c r="T1140" i="5"/>
  <c r="P1140" i="5"/>
  <c r="L1140" i="5"/>
  <c r="H1140" i="5"/>
  <c r="D1140" i="5"/>
  <c r="G1140" i="5"/>
  <c r="M1140" i="5"/>
  <c r="R1140" i="5"/>
  <c r="S1141" i="5"/>
  <c r="O1141" i="5"/>
  <c r="K1141" i="5"/>
  <c r="G1141" i="5"/>
  <c r="C1141" i="5"/>
  <c r="H1141" i="5"/>
  <c r="M1141" i="5"/>
  <c r="R1141" i="5"/>
  <c r="F1143" i="5"/>
  <c r="K1143" i="5"/>
  <c r="P1143" i="5"/>
  <c r="F1144" i="5"/>
  <c r="K1144" i="5"/>
  <c r="Q1144" i="5"/>
  <c r="F1145" i="5"/>
  <c r="L1145" i="5"/>
  <c r="Q1145" i="5"/>
  <c r="C1151" i="5"/>
  <c r="H1151" i="5"/>
  <c r="N1151" i="5"/>
  <c r="S1151" i="5"/>
  <c r="C1152" i="5"/>
  <c r="I1152" i="5"/>
  <c r="N1152" i="5"/>
  <c r="S1152" i="5"/>
  <c r="D1153" i="5"/>
  <c r="I1153" i="5"/>
  <c r="N1153" i="5"/>
  <c r="T1153" i="5"/>
  <c r="U1155" i="5"/>
  <c r="Q1155" i="5"/>
  <c r="M1155" i="5"/>
  <c r="I1155" i="5"/>
  <c r="E1155" i="5"/>
  <c r="G1155" i="5"/>
  <c r="L1155" i="5"/>
  <c r="R1155" i="5"/>
  <c r="T1156" i="5"/>
  <c r="P1156" i="5"/>
  <c r="L1156" i="5"/>
  <c r="H1156" i="5"/>
  <c r="D1156" i="5"/>
  <c r="G1156" i="5"/>
  <c r="M1156" i="5"/>
  <c r="R1156" i="5"/>
  <c r="S1157" i="5"/>
  <c r="O1157" i="5"/>
  <c r="K1157" i="5"/>
  <c r="G1157" i="5"/>
  <c r="C1157" i="5"/>
  <c r="H1157" i="5"/>
  <c r="M1157" i="5"/>
  <c r="R1157" i="5"/>
  <c r="F1159" i="5"/>
  <c r="K1159" i="5"/>
  <c r="P1159" i="5"/>
  <c r="F1160" i="5"/>
  <c r="K1160" i="5"/>
  <c r="Q1160" i="5"/>
  <c r="F1161" i="5"/>
  <c r="L1161" i="5"/>
  <c r="Q1161" i="5"/>
  <c r="C1167" i="5"/>
  <c r="H1167" i="5"/>
  <c r="N1167" i="5"/>
  <c r="S1167" i="5"/>
  <c r="C1168" i="5"/>
  <c r="I1168" i="5"/>
  <c r="N1168" i="5"/>
  <c r="S1168" i="5"/>
  <c r="D1169" i="5"/>
  <c r="I1169" i="5"/>
  <c r="N1169" i="5"/>
  <c r="T1169" i="5"/>
  <c r="U1171" i="5"/>
  <c r="Q1171" i="5"/>
  <c r="M1171" i="5"/>
  <c r="I1171" i="5"/>
  <c r="E1171" i="5"/>
  <c r="G1171" i="5"/>
  <c r="L1171" i="5"/>
  <c r="R1171" i="5"/>
  <c r="T1172" i="5"/>
  <c r="P1172" i="5"/>
  <c r="L1172" i="5"/>
  <c r="H1172" i="5"/>
  <c r="D1172" i="5"/>
  <c r="G1172" i="5"/>
  <c r="M1172" i="5"/>
  <c r="R1172" i="5"/>
  <c r="S1173" i="5"/>
  <c r="O1173" i="5"/>
  <c r="K1173" i="5"/>
  <c r="G1173" i="5"/>
  <c r="C1173" i="5"/>
  <c r="H1173" i="5"/>
  <c r="M1173" i="5"/>
  <c r="R1173" i="5"/>
  <c r="F1175" i="5"/>
  <c r="K1175" i="5"/>
  <c r="P1175" i="5"/>
  <c r="F1176" i="5"/>
  <c r="K1176" i="5"/>
  <c r="Q1176" i="5"/>
  <c r="F1177" i="5"/>
  <c r="L1177" i="5"/>
  <c r="Q1177" i="5"/>
  <c r="C1183" i="5"/>
  <c r="H1183" i="5"/>
  <c r="N1183" i="5"/>
  <c r="S1183" i="5"/>
  <c r="C1184" i="5"/>
  <c r="I1184" i="5"/>
  <c r="N1184" i="5"/>
  <c r="S1184" i="5"/>
  <c r="D1185" i="5"/>
  <c r="I1185" i="5"/>
  <c r="N1185" i="5"/>
  <c r="T1185" i="5"/>
  <c r="U1187" i="5"/>
  <c r="Q1187" i="5"/>
  <c r="M1187" i="5"/>
  <c r="I1187" i="5"/>
  <c r="E1187" i="5"/>
  <c r="G1187" i="5"/>
  <c r="L1187" i="5"/>
  <c r="R1187" i="5"/>
  <c r="T1188" i="5"/>
  <c r="P1188" i="5"/>
  <c r="L1188" i="5"/>
  <c r="H1188" i="5"/>
  <c r="D1188" i="5"/>
  <c r="G1188" i="5"/>
  <c r="M1188" i="5"/>
  <c r="R1188" i="5"/>
  <c r="S1189" i="5"/>
  <c r="O1189" i="5"/>
  <c r="K1189" i="5"/>
  <c r="G1189" i="5"/>
  <c r="C1189" i="5"/>
  <c r="H1189" i="5"/>
  <c r="M1189" i="5"/>
  <c r="R1189" i="5"/>
  <c r="F1191" i="5"/>
  <c r="K1191" i="5"/>
  <c r="P1191" i="5"/>
  <c r="F1192" i="5"/>
  <c r="K1192" i="5"/>
  <c r="Q1192" i="5"/>
  <c r="F1193" i="5"/>
  <c r="L1193" i="5"/>
  <c r="Q1193" i="5"/>
  <c r="C1199" i="5"/>
  <c r="H1199" i="5"/>
  <c r="N1199" i="5"/>
  <c r="S1199" i="5"/>
  <c r="C1200" i="5"/>
  <c r="I1200" i="5"/>
  <c r="N1200" i="5"/>
  <c r="S1200" i="5"/>
  <c r="D1201" i="5"/>
  <c r="I1201" i="5"/>
  <c r="N1201" i="5"/>
  <c r="T1201" i="5"/>
  <c r="U1203" i="5"/>
  <c r="Q1203" i="5"/>
  <c r="M1203" i="5"/>
  <c r="I1203" i="5"/>
  <c r="E1203" i="5"/>
  <c r="G1203" i="5"/>
  <c r="L1203" i="5"/>
  <c r="R1203" i="5"/>
  <c r="T1204" i="5"/>
  <c r="P1204" i="5"/>
  <c r="L1204" i="5"/>
  <c r="H1204" i="5"/>
  <c r="D1204" i="5"/>
  <c r="G1204" i="5"/>
  <c r="M1204" i="5"/>
  <c r="R1204" i="5"/>
  <c r="S1205" i="5"/>
  <c r="O1205" i="5"/>
  <c r="K1205" i="5"/>
  <c r="G1205" i="5"/>
  <c r="C1205" i="5"/>
  <c r="H1205" i="5"/>
  <c r="M1205" i="5"/>
  <c r="R1205" i="5"/>
  <c r="F1207" i="5"/>
  <c r="K1207" i="5"/>
  <c r="P1207" i="5"/>
  <c r="F1208" i="5"/>
  <c r="K1208" i="5"/>
  <c r="Q1208" i="5"/>
  <c r="F1209" i="5"/>
  <c r="L1209" i="5"/>
  <c r="Q1209" i="5"/>
  <c r="C1215" i="5"/>
  <c r="H1215" i="5"/>
  <c r="N1215" i="5"/>
  <c r="S1215" i="5"/>
  <c r="C1216" i="5"/>
  <c r="I1216" i="5"/>
  <c r="N1216" i="5"/>
  <c r="S1216" i="5"/>
  <c r="D1217" i="5"/>
  <c r="I1217" i="5"/>
  <c r="N1217" i="5"/>
  <c r="T1217" i="5"/>
  <c r="R1219" i="5"/>
  <c r="N1219" i="5"/>
  <c r="U1219" i="5"/>
  <c r="Q1219" i="5"/>
  <c r="M1219" i="5"/>
  <c r="I1219" i="5"/>
  <c r="E1219" i="5"/>
  <c r="G1219" i="5"/>
  <c r="L1219" i="5"/>
  <c r="T1219" i="5"/>
  <c r="I1221" i="5"/>
  <c r="Q1221" i="5"/>
  <c r="G1224" i="5"/>
  <c r="O1224" i="5"/>
  <c r="T1225" i="5"/>
  <c r="P1225" i="5"/>
  <c r="L1225" i="5"/>
  <c r="H1225" i="5"/>
  <c r="D1225" i="5"/>
  <c r="S1225" i="5"/>
  <c r="O1225" i="5"/>
  <c r="K1225" i="5"/>
  <c r="G1225" i="5"/>
  <c r="C1225" i="5"/>
  <c r="J1225" i="5"/>
  <c r="R1225" i="5"/>
  <c r="U1228" i="5"/>
  <c r="Q1228" i="5"/>
  <c r="M1228" i="5"/>
  <c r="I1228" i="5"/>
  <c r="E1228" i="5"/>
  <c r="T1228" i="5"/>
  <c r="P1228" i="5"/>
  <c r="L1228" i="5"/>
  <c r="H1228" i="5"/>
  <c r="D1228" i="5"/>
  <c r="J1228" i="5"/>
  <c r="R1228" i="5"/>
  <c r="E1229" i="5"/>
  <c r="M1229" i="5"/>
  <c r="U1229" i="5"/>
  <c r="C1232" i="5"/>
  <c r="K1232" i="5"/>
  <c r="S1232" i="5"/>
  <c r="I1237" i="5"/>
  <c r="Q1237" i="5"/>
  <c r="G1240" i="5"/>
  <c r="O1240" i="5"/>
  <c r="T1241" i="5"/>
  <c r="P1241" i="5"/>
  <c r="L1241" i="5"/>
  <c r="H1241" i="5"/>
  <c r="D1241" i="5"/>
  <c r="S1241" i="5"/>
  <c r="O1241" i="5"/>
  <c r="K1241" i="5"/>
  <c r="G1241" i="5"/>
  <c r="C1241" i="5"/>
  <c r="J1241" i="5"/>
  <c r="R1241" i="5"/>
  <c r="U1244" i="5"/>
  <c r="Q1244" i="5"/>
  <c r="M1244" i="5"/>
  <c r="I1244" i="5"/>
  <c r="E1244" i="5"/>
  <c r="T1244" i="5"/>
  <c r="P1244" i="5"/>
  <c r="L1244" i="5"/>
  <c r="H1244" i="5"/>
  <c r="D1244" i="5"/>
  <c r="J1244" i="5"/>
  <c r="R1244" i="5"/>
  <c r="E1245" i="5"/>
  <c r="M1245" i="5"/>
  <c r="U1245" i="5"/>
  <c r="C1248" i="5"/>
  <c r="K1248" i="5"/>
  <c r="S1248" i="5"/>
  <c r="I1253" i="5"/>
  <c r="Q1253" i="5"/>
  <c r="G1256" i="5"/>
  <c r="O1256" i="5"/>
  <c r="T1257" i="5"/>
  <c r="P1257" i="5"/>
  <c r="L1257" i="5"/>
  <c r="H1257" i="5"/>
  <c r="D1257" i="5"/>
  <c r="S1257" i="5"/>
  <c r="O1257" i="5"/>
  <c r="K1257" i="5"/>
  <c r="G1257" i="5"/>
  <c r="C1257" i="5"/>
  <c r="J1257" i="5"/>
  <c r="R1257" i="5"/>
  <c r="U1260" i="5"/>
  <c r="Q1260" i="5"/>
  <c r="M1260" i="5"/>
  <c r="I1260" i="5"/>
  <c r="E1260" i="5"/>
  <c r="T1260" i="5"/>
  <c r="P1260" i="5"/>
  <c r="L1260" i="5"/>
  <c r="H1260" i="5"/>
  <c r="D1260" i="5"/>
  <c r="J1260" i="5"/>
  <c r="R1260" i="5"/>
  <c r="E1261" i="5"/>
  <c r="M1261" i="5"/>
  <c r="U1261" i="5"/>
  <c r="C1264" i="5"/>
  <c r="K1264" i="5"/>
  <c r="S1264" i="5"/>
  <c r="I1269" i="5"/>
  <c r="Q1269" i="5"/>
  <c r="G1272" i="5"/>
  <c r="O1272" i="5"/>
  <c r="T1273" i="5"/>
  <c r="P1273" i="5"/>
  <c r="L1273" i="5"/>
  <c r="H1273" i="5"/>
  <c r="D1273" i="5"/>
  <c r="S1273" i="5"/>
  <c r="O1273" i="5"/>
  <c r="K1273" i="5"/>
  <c r="G1273" i="5"/>
  <c r="C1273" i="5"/>
  <c r="J1273" i="5"/>
  <c r="R1273" i="5"/>
  <c r="U1276" i="5"/>
  <c r="Q1276" i="5"/>
  <c r="M1276" i="5"/>
  <c r="I1276" i="5"/>
  <c r="E1276" i="5"/>
  <c r="T1276" i="5"/>
  <c r="P1276" i="5"/>
  <c r="L1276" i="5"/>
  <c r="H1276" i="5"/>
  <c r="D1276" i="5"/>
  <c r="J1276" i="5"/>
  <c r="R1276" i="5"/>
  <c r="E1277" i="5"/>
  <c r="M1277" i="5"/>
  <c r="U1277" i="5"/>
  <c r="C1280" i="5"/>
  <c r="K1280" i="5"/>
  <c r="S1280" i="5"/>
  <c r="I1285" i="5"/>
  <c r="Q1285" i="5"/>
  <c r="G1288" i="5"/>
  <c r="O1288" i="5"/>
  <c r="T1289" i="5"/>
  <c r="P1289" i="5"/>
  <c r="L1289" i="5"/>
  <c r="H1289" i="5"/>
  <c r="D1289" i="5"/>
  <c r="S1289" i="5"/>
  <c r="O1289" i="5"/>
  <c r="K1289" i="5"/>
  <c r="G1289" i="5"/>
  <c r="C1289" i="5"/>
  <c r="J1289" i="5"/>
  <c r="R1289" i="5"/>
  <c r="U1292" i="5"/>
  <c r="Q1292" i="5"/>
  <c r="M1292" i="5"/>
  <c r="I1292" i="5"/>
  <c r="E1292" i="5"/>
  <c r="T1292" i="5"/>
  <c r="P1292" i="5"/>
  <c r="L1292" i="5"/>
  <c r="H1292" i="5"/>
  <c r="D1292" i="5"/>
  <c r="J1292" i="5"/>
  <c r="R1292" i="5"/>
  <c r="E1293" i="5"/>
  <c r="M1293" i="5"/>
  <c r="U1293" i="5"/>
  <c r="C1296" i="5"/>
  <c r="K1296" i="5"/>
  <c r="S1296" i="5"/>
  <c r="I1301" i="5"/>
  <c r="Q1301" i="5"/>
  <c r="G1304" i="5"/>
  <c r="O1304" i="5"/>
  <c r="T1305" i="5"/>
  <c r="P1305" i="5"/>
  <c r="L1305" i="5"/>
  <c r="H1305" i="5"/>
  <c r="D1305" i="5"/>
  <c r="S1305" i="5"/>
  <c r="O1305" i="5"/>
  <c r="K1305" i="5"/>
  <c r="G1305" i="5"/>
  <c r="C1305" i="5"/>
  <c r="J1305" i="5"/>
  <c r="R1305" i="5"/>
  <c r="U1308" i="5"/>
  <c r="Q1308" i="5"/>
  <c r="M1308" i="5"/>
  <c r="I1308" i="5"/>
  <c r="E1308" i="5"/>
  <c r="T1308" i="5"/>
  <c r="P1308" i="5"/>
  <c r="L1308" i="5"/>
  <c r="H1308" i="5"/>
  <c r="D1308" i="5"/>
  <c r="J1308" i="5"/>
  <c r="R1308" i="5"/>
  <c r="E1309" i="5"/>
  <c r="M1309" i="5"/>
  <c r="U1309" i="5"/>
  <c r="C1312" i="5"/>
  <c r="K1312" i="5"/>
  <c r="S1312" i="5"/>
  <c r="I1317" i="5"/>
  <c r="Q1317" i="5"/>
  <c r="G1320" i="5"/>
  <c r="O1320" i="5"/>
  <c r="T1321" i="5"/>
  <c r="P1321" i="5"/>
  <c r="L1321" i="5"/>
  <c r="H1321" i="5"/>
  <c r="D1321" i="5"/>
  <c r="S1321" i="5"/>
  <c r="O1321" i="5"/>
  <c r="K1321" i="5"/>
  <c r="G1321" i="5"/>
  <c r="C1321" i="5"/>
  <c r="J1321" i="5"/>
  <c r="R1321" i="5"/>
  <c r="U1324" i="5"/>
  <c r="Q1324" i="5"/>
  <c r="M1324" i="5"/>
  <c r="I1324" i="5"/>
  <c r="E1324" i="5"/>
  <c r="T1324" i="5"/>
  <c r="P1324" i="5"/>
  <c r="L1324" i="5"/>
  <c r="H1324" i="5"/>
  <c r="D1324" i="5"/>
  <c r="J1324" i="5"/>
  <c r="R1324" i="5"/>
  <c r="E1325" i="5"/>
  <c r="M1325" i="5"/>
  <c r="U1325" i="5"/>
  <c r="C1328" i="5"/>
  <c r="K1328" i="5"/>
  <c r="S1328" i="5"/>
  <c r="I1333" i="5"/>
  <c r="Q1333" i="5"/>
  <c r="G1336" i="5"/>
  <c r="O1336" i="5"/>
  <c r="T1337" i="5"/>
  <c r="P1337" i="5"/>
  <c r="L1337" i="5"/>
  <c r="H1337" i="5"/>
  <c r="D1337" i="5"/>
  <c r="S1337" i="5"/>
  <c r="O1337" i="5"/>
  <c r="K1337" i="5"/>
  <c r="G1337" i="5"/>
  <c r="C1337" i="5"/>
  <c r="J1337" i="5"/>
  <c r="R1337" i="5"/>
  <c r="U1340" i="5"/>
  <c r="Q1340" i="5"/>
  <c r="M1340" i="5"/>
  <c r="I1340" i="5"/>
  <c r="E1340" i="5"/>
  <c r="T1340" i="5"/>
  <c r="P1340" i="5"/>
  <c r="L1340" i="5"/>
  <c r="H1340" i="5"/>
  <c r="D1340" i="5"/>
  <c r="J1340" i="5"/>
  <c r="R1340" i="5"/>
  <c r="E1341" i="5"/>
  <c r="M1341" i="5"/>
  <c r="U1341" i="5"/>
  <c r="C1344" i="5"/>
  <c r="K1344" i="5"/>
  <c r="S1344" i="5"/>
  <c r="I1349" i="5"/>
  <c r="Q1349" i="5"/>
  <c r="G1352" i="5"/>
  <c r="O1352" i="5"/>
  <c r="T1353" i="5"/>
  <c r="P1353" i="5"/>
  <c r="L1353" i="5"/>
  <c r="H1353" i="5"/>
  <c r="D1353" i="5"/>
  <c r="S1353" i="5"/>
  <c r="O1353" i="5"/>
  <c r="K1353" i="5"/>
  <c r="G1353" i="5"/>
  <c r="C1353" i="5"/>
  <c r="J1353" i="5"/>
  <c r="R1353" i="5"/>
  <c r="U1356" i="5"/>
  <c r="Q1356" i="5"/>
  <c r="M1356" i="5"/>
  <c r="I1356" i="5"/>
  <c r="E1356" i="5"/>
  <c r="T1356" i="5"/>
  <c r="P1356" i="5"/>
  <c r="L1356" i="5"/>
  <c r="H1356" i="5"/>
  <c r="D1356" i="5"/>
  <c r="J1356" i="5"/>
  <c r="R1356" i="5"/>
  <c r="E1357" i="5"/>
  <c r="M1357" i="5"/>
  <c r="U1357" i="5"/>
  <c r="C1360" i="5"/>
  <c r="K1360" i="5"/>
  <c r="S1360" i="5"/>
  <c r="N1364" i="5"/>
  <c r="I1365" i="5"/>
  <c r="Q1365" i="5"/>
  <c r="F1368" i="5"/>
  <c r="P1368" i="5"/>
  <c r="F1369" i="5"/>
  <c r="Q1369" i="5"/>
  <c r="F1370" i="5"/>
  <c r="Q1370" i="5"/>
  <c r="C1380" i="5"/>
  <c r="N1380" i="5"/>
  <c r="T1381" i="5"/>
  <c r="P1381" i="5"/>
  <c r="L1381" i="5"/>
  <c r="H1381" i="5"/>
  <c r="D1381" i="5"/>
  <c r="Q1381" i="5"/>
  <c r="K1381" i="5"/>
  <c r="F1381" i="5"/>
  <c r="U1381" i="5"/>
  <c r="O1381" i="5"/>
  <c r="J1381" i="5"/>
  <c r="E1381" i="5"/>
  <c r="M1381" i="5"/>
  <c r="I1382" i="5"/>
  <c r="T1382" i="5"/>
  <c r="F1384" i="5"/>
  <c r="P1384" i="5"/>
  <c r="F1385" i="5"/>
  <c r="Q1385" i="5"/>
  <c r="F1386" i="5"/>
  <c r="Q1386" i="5"/>
  <c r="C1396" i="5"/>
  <c r="N1396" i="5"/>
  <c r="T1397" i="5"/>
  <c r="P1397" i="5"/>
  <c r="L1397" i="5"/>
  <c r="H1397" i="5"/>
  <c r="D1397" i="5"/>
  <c r="Q1397" i="5"/>
  <c r="K1397" i="5"/>
  <c r="F1397" i="5"/>
  <c r="U1397" i="5"/>
  <c r="O1397" i="5"/>
  <c r="J1397" i="5"/>
  <c r="E1397" i="5"/>
  <c r="M1397" i="5"/>
  <c r="I1398" i="5"/>
  <c r="T1398" i="5"/>
  <c r="F1400" i="5"/>
  <c r="P1400" i="5"/>
  <c r="F1401" i="5"/>
  <c r="Q1401" i="5"/>
  <c r="F1402" i="5"/>
  <c r="Q1402" i="5"/>
  <c r="P1533" i="5"/>
  <c r="L1533" i="5"/>
  <c r="H1533" i="5"/>
  <c r="D1533" i="5"/>
  <c r="O1533" i="5"/>
  <c r="K1533" i="5"/>
  <c r="G1533" i="5"/>
  <c r="C1533" i="5"/>
  <c r="Q1533" i="5"/>
  <c r="I1533" i="5"/>
  <c r="N1533" i="5"/>
  <c r="F1533" i="5"/>
  <c r="M1533" i="5"/>
  <c r="E1533" i="5"/>
  <c r="U1533" i="5"/>
  <c r="J1533" i="5"/>
  <c r="P1549" i="5"/>
  <c r="L1549" i="5"/>
  <c r="H1549" i="5"/>
  <c r="D1549" i="5"/>
  <c r="O1549" i="5"/>
  <c r="K1549" i="5"/>
  <c r="G1549" i="5"/>
  <c r="C1549" i="5"/>
  <c r="Q1549" i="5"/>
  <c r="I1549" i="5"/>
  <c r="N1549" i="5"/>
  <c r="F1549" i="5"/>
  <c r="M1549" i="5"/>
  <c r="E1549" i="5"/>
  <c r="U1549" i="5"/>
  <c r="J1549" i="5"/>
  <c r="P1565" i="5"/>
  <c r="L1565" i="5"/>
  <c r="H1565" i="5"/>
  <c r="D1565" i="5"/>
  <c r="O1565" i="5"/>
  <c r="K1565" i="5"/>
  <c r="G1565" i="5"/>
  <c r="C1565" i="5"/>
  <c r="Q1565" i="5"/>
  <c r="I1565" i="5"/>
  <c r="N1565" i="5"/>
  <c r="F1565" i="5"/>
  <c r="M1565" i="5"/>
  <c r="E1565" i="5"/>
  <c r="U1565" i="5"/>
  <c r="J1565" i="5"/>
  <c r="F1130" i="5"/>
  <c r="J1130" i="5"/>
  <c r="N1130" i="5"/>
  <c r="F1134" i="5"/>
  <c r="J1134" i="5"/>
  <c r="N1134" i="5"/>
  <c r="F1138" i="5"/>
  <c r="J1138" i="5"/>
  <c r="N1138" i="5"/>
  <c r="F1142" i="5"/>
  <c r="J1142" i="5"/>
  <c r="N1142" i="5"/>
  <c r="F1146" i="5"/>
  <c r="J1146" i="5"/>
  <c r="N1146" i="5"/>
  <c r="F1150" i="5"/>
  <c r="J1150" i="5"/>
  <c r="N1150" i="5"/>
  <c r="F1154" i="5"/>
  <c r="J1154" i="5"/>
  <c r="N1154" i="5"/>
  <c r="F1158" i="5"/>
  <c r="J1158" i="5"/>
  <c r="N1158" i="5"/>
  <c r="F1162" i="5"/>
  <c r="J1162" i="5"/>
  <c r="N1162" i="5"/>
  <c r="F1166" i="5"/>
  <c r="J1166" i="5"/>
  <c r="N1166" i="5"/>
  <c r="F1170" i="5"/>
  <c r="J1170" i="5"/>
  <c r="N1170" i="5"/>
  <c r="F1174" i="5"/>
  <c r="J1174" i="5"/>
  <c r="N1174" i="5"/>
  <c r="F1178" i="5"/>
  <c r="J1178" i="5"/>
  <c r="N1178" i="5"/>
  <c r="F1182" i="5"/>
  <c r="J1182" i="5"/>
  <c r="N1182" i="5"/>
  <c r="F1186" i="5"/>
  <c r="J1186" i="5"/>
  <c r="N1186" i="5"/>
  <c r="F1190" i="5"/>
  <c r="J1190" i="5"/>
  <c r="N1190" i="5"/>
  <c r="F1194" i="5"/>
  <c r="J1194" i="5"/>
  <c r="N1194" i="5"/>
  <c r="F1198" i="5"/>
  <c r="J1198" i="5"/>
  <c r="N1198" i="5"/>
  <c r="F1202" i="5"/>
  <c r="J1202" i="5"/>
  <c r="N1202" i="5"/>
  <c r="F1206" i="5"/>
  <c r="J1206" i="5"/>
  <c r="N1206" i="5"/>
  <c r="F1210" i="5"/>
  <c r="J1210" i="5"/>
  <c r="N1210" i="5"/>
  <c r="F1214" i="5"/>
  <c r="J1214" i="5"/>
  <c r="N1214" i="5"/>
  <c r="F1218" i="5"/>
  <c r="J1218" i="5"/>
  <c r="N1218" i="5"/>
  <c r="F1222" i="5"/>
  <c r="J1222" i="5"/>
  <c r="N1222" i="5"/>
  <c r="E1223" i="5"/>
  <c r="I1223" i="5"/>
  <c r="M1223" i="5"/>
  <c r="Q1223" i="5"/>
  <c r="U1223" i="5"/>
  <c r="F1226" i="5"/>
  <c r="J1226" i="5"/>
  <c r="N1226" i="5"/>
  <c r="E1227" i="5"/>
  <c r="I1227" i="5"/>
  <c r="M1227" i="5"/>
  <c r="Q1227" i="5"/>
  <c r="U1227" i="5"/>
  <c r="F1230" i="5"/>
  <c r="J1230" i="5"/>
  <c r="N1230" i="5"/>
  <c r="E1231" i="5"/>
  <c r="I1231" i="5"/>
  <c r="M1231" i="5"/>
  <c r="Q1231" i="5"/>
  <c r="U1231" i="5"/>
  <c r="F1234" i="5"/>
  <c r="J1234" i="5"/>
  <c r="N1234" i="5"/>
  <c r="E1235" i="5"/>
  <c r="I1235" i="5"/>
  <c r="M1235" i="5"/>
  <c r="Q1235" i="5"/>
  <c r="U1235" i="5"/>
  <c r="F1238" i="5"/>
  <c r="J1238" i="5"/>
  <c r="N1238" i="5"/>
  <c r="E1239" i="5"/>
  <c r="I1239" i="5"/>
  <c r="M1239" i="5"/>
  <c r="Q1239" i="5"/>
  <c r="U1239" i="5"/>
  <c r="F1242" i="5"/>
  <c r="J1242" i="5"/>
  <c r="N1242" i="5"/>
  <c r="E1243" i="5"/>
  <c r="I1243" i="5"/>
  <c r="M1243" i="5"/>
  <c r="Q1243" i="5"/>
  <c r="U1243" i="5"/>
  <c r="F1246" i="5"/>
  <c r="J1246" i="5"/>
  <c r="N1246" i="5"/>
  <c r="E1247" i="5"/>
  <c r="I1247" i="5"/>
  <c r="M1247" i="5"/>
  <c r="Q1247" i="5"/>
  <c r="U1247" i="5"/>
  <c r="F1250" i="5"/>
  <c r="J1250" i="5"/>
  <c r="N1250" i="5"/>
  <c r="E1251" i="5"/>
  <c r="I1251" i="5"/>
  <c r="M1251" i="5"/>
  <c r="Q1251" i="5"/>
  <c r="U1251" i="5"/>
  <c r="F1254" i="5"/>
  <c r="J1254" i="5"/>
  <c r="N1254" i="5"/>
  <c r="E1255" i="5"/>
  <c r="I1255" i="5"/>
  <c r="M1255" i="5"/>
  <c r="Q1255" i="5"/>
  <c r="U1255" i="5"/>
  <c r="F1258" i="5"/>
  <c r="J1258" i="5"/>
  <c r="N1258" i="5"/>
  <c r="E1259" i="5"/>
  <c r="I1259" i="5"/>
  <c r="M1259" i="5"/>
  <c r="Q1259" i="5"/>
  <c r="U1259" i="5"/>
  <c r="F1262" i="5"/>
  <c r="J1262" i="5"/>
  <c r="N1262" i="5"/>
  <c r="E1263" i="5"/>
  <c r="I1263" i="5"/>
  <c r="M1263" i="5"/>
  <c r="Q1263" i="5"/>
  <c r="U1263" i="5"/>
  <c r="F1266" i="5"/>
  <c r="J1266" i="5"/>
  <c r="N1266" i="5"/>
  <c r="E1267" i="5"/>
  <c r="I1267" i="5"/>
  <c r="M1267" i="5"/>
  <c r="Q1267" i="5"/>
  <c r="U1267" i="5"/>
  <c r="F1270" i="5"/>
  <c r="J1270" i="5"/>
  <c r="N1270" i="5"/>
  <c r="E1271" i="5"/>
  <c r="I1271" i="5"/>
  <c r="M1271" i="5"/>
  <c r="Q1271" i="5"/>
  <c r="U1271" i="5"/>
  <c r="F1274" i="5"/>
  <c r="J1274" i="5"/>
  <c r="N1274" i="5"/>
  <c r="E1275" i="5"/>
  <c r="I1275" i="5"/>
  <c r="M1275" i="5"/>
  <c r="Q1275" i="5"/>
  <c r="U1275" i="5"/>
  <c r="F1278" i="5"/>
  <c r="J1278" i="5"/>
  <c r="N1278" i="5"/>
  <c r="E1279" i="5"/>
  <c r="I1279" i="5"/>
  <c r="M1279" i="5"/>
  <c r="Q1279" i="5"/>
  <c r="U1279" i="5"/>
  <c r="F1282" i="5"/>
  <c r="J1282" i="5"/>
  <c r="N1282" i="5"/>
  <c r="E1283" i="5"/>
  <c r="I1283" i="5"/>
  <c r="M1283" i="5"/>
  <c r="Q1283" i="5"/>
  <c r="U1283" i="5"/>
  <c r="F1286" i="5"/>
  <c r="J1286" i="5"/>
  <c r="N1286" i="5"/>
  <c r="E1287" i="5"/>
  <c r="I1287" i="5"/>
  <c r="M1287" i="5"/>
  <c r="Q1287" i="5"/>
  <c r="U1287" i="5"/>
  <c r="F1290" i="5"/>
  <c r="J1290" i="5"/>
  <c r="N1290" i="5"/>
  <c r="E1291" i="5"/>
  <c r="I1291" i="5"/>
  <c r="M1291" i="5"/>
  <c r="Q1291" i="5"/>
  <c r="U1291" i="5"/>
  <c r="F1294" i="5"/>
  <c r="J1294" i="5"/>
  <c r="N1294" i="5"/>
  <c r="E1295" i="5"/>
  <c r="I1295" i="5"/>
  <c r="M1295" i="5"/>
  <c r="Q1295" i="5"/>
  <c r="U1295" i="5"/>
  <c r="F1298" i="5"/>
  <c r="J1298" i="5"/>
  <c r="N1298" i="5"/>
  <c r="E1299" i="5"/>
  <c r="I1299" i="5"/>
  <c r="M1299" i="5"/>
  <c r="Q1299" i="5"/>
  <c r="U1299" i="5"/>
  <c r="F1302" i="5"/>
  <c r="J1302" i="5"/>
  <c r="N1302" i="5"/>
  <c r="E1303" i="5"/>
  <c r="I1303" i="5"/>
  <c r="M1303" i="5"/>
  <c r="Q1303" i="5"/>
  <c r="U1303" i="5"/>
  <c r="F1306" i="5"/>
  <c r="J1306" i="5"/>
  <c r="N1306" i="5"/>
  <c r="E1307" i="5"/>
  <c r="I1307" i="5"/>
  <c r="M1307" i="5"/>
  <c r="Q1307" i="5"/>
  <c r="U1307" i="5"/>
  <c r="F1310" i="5"/>
  <c r="J1310" i="5"/>
  <c r="N1310" i="5"/>
  <c r="E1311" i="5"/>
  <c r="I1311" i="5"/>
  <c r="M1311" i="5"/>
  <c r="Q1311" i="5"/>
  <c r="U1311" i="5"/>
  <c r="F1314" i="5"/>
  <c r="J1314" i="5"/>
  <c r="N1314" i="5"/>
  <c r="E1315" i="5"/>
  <c r="I1315" i="5"/>
  <c r="M1315" i="5"/>
  <c r="Q1315" i="5"/>
  <c r="U1315" i="5"/>
  <c r="F1318" i="5"/>
  <c r="J1318" i="5"/>
  <c r="N1318" i="5"/>
  <c r="E1319" i="5"/>
  <c r="I1319" i="5"/>
  <c r="M1319" i="5"/>
  <c r="Q1319" i="5"/>
  <c r="U1319" i="5"/>
  <c r="F1322" i="5"/>
  <c r="J1322" i="5"/>
  <c r="N1322" i="5"/>
  <c r="E1323" i="5"/>
  <c r="I1323" i="5"/>
  <c r="M1323" i="5"/>
  <c r="Q1323" i="5"/>
  <c r="U1323" i="5"/>
  <c r="F1326" i="5"/>
  <c r="J1326" i="5"/>
  <c r="N1326" i="5"/>
  <c r="E1327" i="5"/>
  <c r="I1327" i="5"/>
  <c r="M1327" i="5"/>
  <c r="Q1327" i="5"/>
  <c r="U1327" i="5"/>
  <c r="F1330" i="5"/>
  <c r="J1330" i="5"/>
  <c r="N1330" i="5"/>
  <c r="E1331" i="5"/>
  <c r="I1331" i="5"/>
  <c r="M1331" i="5"/>
  <c r="Q1331" i="5"/>
  <c r="U1331" i="5"/>
  <c r="F1334" i="5"/>
  <c r="J1334" i="5"/>
  <c r="N1334" i="5"/>
  <c r="E1335" i="5"/>
  <c r="I1335" i="5"/>
  <c r="M1335" i="5"/>
  <c r="Q1335" i="5"/>
  <c r="U1335" i="5"/>
  <c r="F1338" i="5"/>
  <c r="J1338" i="5"/>
  <c r="N1338" i="5"/>
  <c r="E1339" i="5"/>
  <c r="I1339" i="5"/>
  <c r="M1339" i="5"/>
  <c r="Q1339" i="5"/>
  <c r="U1339" i="5"/>
  <c r="F1342" i="5"/>
  <c r="J1342" i="5"/>
  <c r="N1342" i="5"/>
  <c r="E1343" i="5"/>
  <c r="I1343" i="5"/>
  <c r="M1343" i="5"/>
  <c r="Q1343" i="5"/>
  <c r="U1343" i="5"/>
  <c r="F1346" i="5"/>
  <c r="J1346" i="5"/>
  <c r="N1346" i="5"/>
  <c r="E1347" i="5"/>
  <c r="I1347" i="5"/>
  <c r="M1347" i="5"/>
  <c r="Q1347" i="5"/>
  <c r="U1347" i="5"/>
  <c r="F1350" i="5"/>
  <c r="J1350" i="5"/>
  <c r="N1350" i="5"/>
  <c r="E1351" i="5"/>
  <c r="I1351" i="5"/>
  <c r="M1351" i="5"/>
  <c r="Q1351" i="5"/>
  <c r="U1351" i="5"/>
  <c r="F1354" i="5"/>
  <c r="J1354" i="5"/>
  <c r="N1354" i="5"/>
  <c r="E1355" i="5"/>
  <c r="I1355" i="5"/>
  <c r="M1355" i="5"/>
  <c r="Q1355" i="5"/>
  <c r="U1355" i="5"/>
  <c r="F1358" i="5"/>
  <c r="J1358" i="5"/>
  <c r="N1358" i="5"/>
  <c r="E1359" i="5"/>
  <c r="I1359" i="5"/>
  <c r="M1359" i="5"/>
  <c r="Q1359" i="5"/>
  <c r="U1359" i="5"/>
  <c r="F1362" i="5"/>
  <c r="J1362" i="5"/>
  <c r="N1362" i="5"/>
  <c r="E1363" i="5"/>
  <c r="I1363" i="5"/>
  <c r="M1363" i="5"/>
  <c r="Q1363" i="5"/>
  <c r="U1363" i="5"/>
  <c r="F1366" i="5"/>
  <c r="J1366" i="5"/>
  <c r="N1366" i="5"/>
  <c r="E1367" i="5"/>
  <c r="I1367" i="5"/>
  <c r="O1367" i="5"/>
  <c r="U1372" i="5"/>
  <c r="Q1372" i="5"/>
  <c r="M1372" i="5"/>
  <c r="I1372" i="5"/>
  <c r="E1372" i="5"/>
  <c r="G1372" i="5"/>
  <c r="L1372" i="5"/>
  <c r="R1372" i="5"/>
  <c r="T1373" i="5"/>
  <c r="P1373" i="5"/>
  <c r="L1373" i="5"/>
  <c r="H1373" i="5"/>
  <c r="D1373" i="5"/>
  <c r="G1373" i="5"/>
  <c r="M1373" i="5"/>
  <c r="R1373" i="5"/>
  <c r="S1374" i="5"/>
  <c r="O1374" i="5"/>
  <c r="K1374" i="5"/>
  <c r="G1374" i="5"/>
  <c r="C1374" i="5"/>
  <c r="H1374" i="5"/>
  <c r="M1374" i="5"/>
  <c r="R1374" i="5"/>
  <c r="F1376" i="5"/>
  <c r="K1376" i="5"/>
  <c r="F1377" i="5"/>
  <c r="K1377" i="5"/>
  <c r="F1378" i="5"/>
  <c r="L1378" i="5"/>
  <c r="U1388" i="5"/>
  <c r="Q1388" i="5"/>
  <c r="M1388" i="5"/>
  <c r="I1388" i="5"/>
  <c r="E1388" i="5"/>
  <c r="G1388" i="5"/>
  <c r="L1388" i="5"/>
  <c r="R1388" i="5"/>
  <c r="T1389" i="5"/>
  <c r="P1389" i="5"/>
  <c r="L1389" i="5"/>
  <c r="H1389" i="5"/>
  <c r="D1389" i="5"/>
  <c r="G1389" i="5"/>
  <c r="M1389" i="5"/>
  <c r="R1389" i="5"/>
  <c r="S1390" i="5"/>
  <c r="O1390" i="5"/>
  <c r="K1390" i="5"/>
  <c r="G1390" i="5"/>
  <c r="C1390" i="5"/>
  <c r="H1390" i="5"/>
  <c r="M1390" i="5"/>
  <c r="R1390" i="5"/>
  <c r="F1392" i="5"/>
  <c r="K1392" i="5"/>
  <c r="F1393" i="5"/>
  <c r="K1393" i="5"/>
  <c r="F1394" i="5"/>
  <c r="L1394" i="5"/>
  <c r="U1404" i="5"/>
  <c r="Q1404" i="5"/>
  <c r="M1404" i="5"/>
  <c r="I1404" i="5"/>
  <c r="E1404" i="5"/>
  <c r="G1404" i="5"/>
  <c r="L1404" i="5"/>
  <c r="R1404" i="5"/>
  <c r="P1405" i="5"/>
  <c r="L1405" i="5"/>
  <c r="H1405" i="5"/>
  <c r="D1405" i="5"/>
  <c r="G1405" i="5"/>
  <c r="M1405" i="5"/>
  <c r="U1405" i="5"/>
  <c r="P1407" i="5"/>
  <c r="L1407" i="5"/>
  <c r="H1407" i="5"/>
  <c r="D1407" i="5"/>
  <c r="G1407" i="5"/>
  <c r="M1407" i="5"/>
  <c r="U1407" i="5"/>
  <c r="P1409" i="5"/>
  <c r="L1409" i="5"/>
  <c r="H1409" i="5"/>
  <c r="D1409" i="5"/>
  <c r="G1409" i="5"/>
  <c r="M1409" i="5"/>
  <c r="U1409" i="5"/>
  <c r="P1411" i="5"/>
  <c r="L1411" i="5"/>
  <c r="H1411" i="5"/>
  <c r="D1411" i="5"/>
  <c r="G1411" i="5"/>
  <c r="M1411" i="5"/>
  <c r="U1411" i="5"/>
  <c r="P1413" i="5"/>
  <c r="L1413" i="5"/>
  <c r="H1413" i="5"/>
  <c r="D1413" i="5"/>
  <c r="G1413" i="5"/>
  <c r="M1413" i="5"/>
  <c r="U1413" i="5"/>
  <c r="P1415" i="5"/>
  <c r="L1415" i="5"/>
  <c r="H1415" i="5"/>
  <c r="D1415" i="5"/>
  <c r="G1415" i="5"/>
  <c r="M1415" i="5"/>
  <c r="U1415" i="5"/>
  <c r="P1417" i="5"/>
  <c r="L1417" i="5"/>
  <c r="H1417" i="5"/>
  <c r="D1417" i="5"/>
  <c r="G1417" i="5"/>
  <c r="M1417" i="5"/>
  <c r="U1417" i="5"/>
  <c r="P1419" i="5"/>
  <c r="L1419" i="5"/>
  <c r="H1419" i="5"/>
  <c r="D1419" i="5"/>
  <c r="G1419" i="5"/>
  <c r="M1419" i="5"/>
  <c r="U1419" i="5"/>
  <c r="P1421" i="5"/>
  <c r="L1421" i="5"/>
  <c r="H1421" i="5"/>
  <c r="D1421" i="5"/>
  <c r="G1421" i="5"/>
  <c r="M1421" i="5"/>
  <c r="U1421" i="5"/>
  <c r="Q1423" i="5"/>
  <c r="M1423" i="5"/>
  <c r="I1423" i="5"/>
  <c r="P1423" i="5"/>
  <c r="L1423" i="5"/>
  <c r="H1423" i="5"/>
  <c r="D1423" i="5"/>
  <c r="G1423" i="5"/>
  <c r="O1423" i="5"/>
  <c r="G1425" i="5"/>
  <c r="G1427" i="5"/>
  <c r="G1429" i="5"/>
  <c r="G1431" i="5"/>
  <c r="G1433" i="5"/>
  <c r="G1435" i="5"/>
  <c r="G1437" i="5"/>
  <c r="G1439" i="5"/>
  <c r="G1441" i="5"/>
  <c r="G1443" i="5"/>
  <c r="G1445" i="5"/>
  <c r="G1447" i="5"/>
  <c r="G1449" i="5"/>
  <c r="G1451" i="5"/>
  <c r="G1453" i="5"/>
  <c r="G1455" i="5"/>
  <c r="G1457" i="5"/>
  <c r="G1459" i="5"/>
  <c r="G1461" i="5"/>
  <c r="G1463" i="5"/>
  <c r="G1465" i="5"/>
  <c r="G1467" i="5"/>
  <c r="G1469" i="5"/>
  <c r="G1471" i="5"/>
  <c r="G1473" i="5"/>
  <c r="G1475" i="5"/>
  <c r="G1477" i="5"/>
  <c r="G1479" i="5"/>
  <c r="G1481" i="5"/>
  <c r="G1483" i="5"/>
  <c r="G1485" i="5"/>
  <c r="G1487" i="5"/>
  <c r="F1223" i="5"/>
  <c r="J1223" i="5"/>
  <c r="N1223" i="5"/>
  <c r="F1227" i="5"/>
  <c r="J1227" i="5"/>
  <c r="N1227" i="5"/>
  <c r="F1231" i="5"/>
  <c r="J1231" i="5"/>
  <c r="N1231" i="5"/>
  <c r="F1235" i="5"/>
  <c r="J1235" i="5"/>
  <c r="N1235" i="5"/>
  <c r="F1239" i="5"/>
  <c r="J1239" i="5"/>
  <c r="N1239" i="5"/>
  <c r="F1243" i="5"/>
  <c r="J1243" i="5"/>
  <c r="N1243" i="5"/>
  <c r="F1247" i="5"/>
  <c r="J1247" i="5"/>
  <c r="N1247" i="5"/>
  <c r="F1251" i="5"/>
  <c r="J1251" i="5"/>
  <c r="N1251" i="5"/>
  <c r="F1255" i="5"/>
  <c r="J1255" i="5"/>
  <c r="N1255" i="5"/>
  <c r="F1259" i="5"/>
  <c r="J1259" i="5"/>
  <c r="N1259" i="5"/>
  <c r="F1263" i="5"/>
  <c r="J1263" i="5"/>
  <c r="N1263" i="5"/>
  <c r="F1267" i="5"/>
  <c r="J1267" i="5"/>
  <c r="N1267" i="5"/>
  <c r="F1271" i="5"/>
  <c r="J1271" i="5"/>
  <c r="N1271" i="5"/>
  <c r="F1275" i="5"/>
  <c r="J1275" i="5"/>
  <c r="N1275" i="5"/>
  <c r="F1279" i="5"/>
  <c r="J1279" i="5"/>
  <c r="N1279" i="5"/>
  <c r="F1283" i="5"/>
  <c r="J1283" i="5"/>
  <c r="N1283" i="5"/>
  <c r="F1287" i="5"/>
  <c r="J1287" i="5"/>
  <c r="N1287" i="5"/>
  <c r="F1291" i="5"/>
  <c r="J1291" i="5"/>
  <c r="N1291" i="5"/>
  <c r="F1295" i="5"/>
  <c r="J1295" i="5"/>
  <c r="N1295" i="5"/>
  <c r="F1299" i="5"/>
  <c r="J1299" i="5"/>
  <c r="N1299" i="5"/>
  <c r="F1303" i="5"/>
  <c r="J1303" i="5"/>
  <c r="N1303" i="5"/>
  <c r="F1307" i="5"/>
  <c r="J1307" i="5"/>
  <c r="N1307" i="5"/>
  <c r="F1311" i="5"/>
  <c r="J1311" i="5"/>
  <c r="N1311" i="5"/>
  <c r="F1315" i="5"/>
  <c r="J1315" i="5"/>
  <c r="N1315" i="5"/>
  <c r="F1319" i="5"/>
  <c r="J1319" i="5"/>
  <c r="N1319" i="5"/>
  <c r="F1323" i="5"/>
  <c r="J1323" i="5"/>
  <c r="N1323" i="5"/>
  <c r="F1327" i="5"/>
  <c r="J1327" i="5"/>
  <c r="N1327" i="5"/>
  <c r="F1331" i="5"/>
  <c r="J1331" i="5"/>
  <c r="N1331" i="5"/>
  <c r="F1335" i="5"/>
  <c r="J1335" i="5"/>
  <c r="N1335" i="5"/>
  <c r="F1339" i="5"/>
  <c r="J1339" i="5"/>
  <c r="N1339" i="5"/>
  <c r="F1343" i="5"/>
  <c r="J1343" i="5"/>
  <c r="N1343" i="5"/>
  <c r="F1347" i="5"/>
  <c r="J1347" i="5"/>
  <c r="N1347" i="5"/>
  <c r="F1351" i="5"/>
  <c r="J1351" i="5"/>
  <c r="N1351" i="5"/>
  <c r="F1355" i="5"/>
  <c r="J1355" i="5"/>
  <c r="N1355" i="5"/>
  <c r="F1359" i="5"/>
  <c r="J1359" i="5"/>
  <c r="N1359" i="5"/>
  <c r="F1363" i="5"/>
  <c r="J1363" i="5"/>
  <c r="N1363" i="5"/>
  <c r="R1367" i="5"/>
  <c r="N1367" i="5"/>
  <c r="J1367" i="5"/>
  <c r="F1367" i="5"/>
  <c r="K1367" i="5"/>
  <c r="P1367" i="5"/>
  <c r="U1367" i="5"/>
  <c r="U1376" i="5"/>
  <c r="Q1376" i="5"/>
  <c r="M1376" i="5"/>
  <c r="I1376" i="5"/>
  <c r="E1376" i="5"/>
  <c r="G1376" i="5"/>
  <c r="L1376" i="5"/>
  <c r="R1376" i="5"/>
  <c r="T1377" i="5"/>
  <c r="P1377" i="5"/>
  <c r="L1377" i="5"/>
  <c r="H1377" i="5"/>
  <c r="D1377" i="5"/>
  <c r="G1377" i="5"/>
  <c r="M1377" i="5"/>
  <c r="R1377" i="5"/>
  <c r="S1378" i="5"/>
  <c r="O1378" i="5"/>
  <c r="K1378" i="5"/>
  <c r="G1378" i="5"/>
  <c r="C1378" i="5"/>
  <c r="H1378" i="5"/>
  <c r="M1378" i="5"/>
  <c r="R1378" i="5"/>
  <c r="U1392" i="5"/>
  <c r="Q1392" i="5"/>
  <c r="M1392" i="5"/>
  <c r="I1392" i="5"/>
  <c r="E1392" i="5"/>
  <c r="G1392" i="5"/>
  <c r="L1392" i="5"/>
  <c r="R1392" i="5"/>
  <c r="T1393" i="5"/>
  <c r="P1393" i="5"/>
  <c r="L1393" i="5"/>
  <c r="H1393" i="5"/>
  <c r="D1393" i="5"/>
  <c r="G1393" i="5"/>
  <c r="M1393" i="5"/>
  <c r="R1393" i="5"/>
  <c r="S1394" i="5"/>
  <c r="O1394" i="5"/>
  <c r="K1394" i="5"/>
  <c r="G1394" i="5"/>
  <c r="C1394" i="5"/>
  <c r="H1394" i="5"/>
  <c r="M1394" i="5"/>
  <c r="R1394" i="5"/>
  <c r="Q1425" i="5"/>
  <c r="M1425" i="5"/>
  <c r="I1425" i="5"/>
  <c r="E1425" i="5"/>
  <c r="P1425" i="5"/>
  <c r="L1425" i="5"/>
  <c r="H1425" i="5"/>
  <c r="D1425" i="5"/>
  <c r="J1425" i="5"/>
  <c r="U1425" i="5"/>
  <c r="Q1427" i="5"/>
  <c r="M1427" i="5"/>
  <c r="I1427" i="5"/>
  <c r="E1427" i="5"/>
  <c r="P1427" i="5"/>
  <c r="L1427" i="5"/>
  <c r="H1427" i="5"/>
  <c r="D1427" i="5"/>
  <c r="J1427" i="5"/>
  <c r="U1427" i="5"/>
  <c r="Q1429" i="5"/>
  <c r="M1429" i="5"/>
  <c r="I1429" i="5"/>
  <c r="E1429" i="5"/>
  <c r="P1429" i="5"/>
  <c r="L1429" i="5"/>
  <c r="H1429" i="5"/>
  <c r="D1429" i="5"/>
  <c r="J1429" i="5"/>
  <c r="U1429" i="5"/>
  <c r="Q1431" i="5"/>
  <c r="M1431" i="5"/>
  <c r="I1431" i="5"/>
  <c r="E1431" i="5"/>
  <c r="P1431" i="5"/>
  <c r="L1431" i="5"/>
  <c r="H1431" i="5"/>
  <c r="D1431" i="5"/>
  <c r="J1431" i="5"/>
  <c r="U1431" i="5"/>
  <c r="Q1433" i="5"/>
  <c r="M1433" i="5"/>
  <c r="I1433" i="5"/>
  <c r="E1433" i="5"/>
  <c r="P1433" i="5"/>
  <c r="L1433" i="5"/>
  <c r="H1433" i="5"/>
  <c r="D1433" i="5"/>
  <c r="J1433" i="5"/>
  <c r="U1433" i="5"/>
  <c r="Q1435" i="5"/>
  <c r="M1435" i="5"/>
  <c r="I1435" i="5"/>
  <c r="E1435" i="5"/>
  <c r="P1435" i="5"/>
  <c r="L1435" i="5"/>
  <c r="H1435" i="5"/>
  <c r="D1435" i="5"/>
  <c r="J1435" i="5"/>
  <c r="U1435" i="5"/>
  <c r="Q1437" i="5"/>
  <c r="M1437" i="5"/>
  <c r="I1437" i="5"/>
  <c r="E1437" i="5"/>
  <c r="P1437" i="5"/>
  <c r="L1437" i="5"/>
  <c r="H1437" i="5"/>
  <c r="D1437" i="5"/>
  <c r="J1437" i="5"/>
  <c r="U1437" i="5"/>
  <c r="Q1439" i="5"/>
  <c r="M1439" i="5"/>
  <c r="I1439" i="5"/>
  <c r="E1439" i="5"/>
  <c r="P1439" i="5"/>
  <c r="L1439" i="5"/>
  <c r="H1439" i="5"/>
  <c r="D1439" i="5"/>
  <c r="J1439" i="5"/>
  <c r="U1439" i="5"/>
  <c r="Q1441" i="5"/>
  <c r="M1441" i="5"/>
  <c r="I1441" i="5"/>
  <c r="E1441" i="5"/>
  <c r="P1441" i="5"/>
  <c r="L1441" i="5"/>
  <c r="H1441" i="5"/>
  <c r="D1441" i="5"/>
  <c r="J1441" i="5"/>
  <c r="U1441" i="5"/>
  <c r="Q1443" i="5"/>
  <c r="M1443" i="5"/>
  <c r="I1443" i="5"/>
  <c r="E1443" i="5"/>
  <c r="P1443" i="5"/>
  <c r="L1443" i="5"/>
  <c r="H1443" i="5"/>
  <c r="D1443" i="5"/>
  <c r="J1443" i="5"/>
  <c r="U1443" i="5"/>
  <c r="Q1445" i="5"/>
  <c r="M1445" i="5"/>
  <c r="I1445" i="5"/>
  <c r="E1445" i="5"/>
  <c r="P1445" i="5"/>
  <c r="L1445" i="5"/>
  <c r="H1445" i="5"/>
  <c r="D1445" i="5"/>
  <c r="J1445" i="5"/>
  <c r="U1445" i="5"/>
  <c r="Q1447" i="5"/>
  <c r="M1447" i="5"/>
  <c r="I1447" i="5"/>
  <c r="E1447" i="5"/>
  <c r="P1447" i="5"/>
  <c r="L1447" i="5"/>
  <c r="H1447" i="5"/>
  <c r="D1447" i="5"/>
  <c r="J1447" i="5"/>
  <c r="U1447" i="5"/>
  <c r="Q1449" i="5"/>
  <c r="M1449" i="5"/>
  <c r="I1449" i="5"/>
  <c r="E1449" i="5"/>
  <c r="P1449" i="5"/>
  <c r="L1449" i="5"/>
  <c r="H1449" i="5"/>
  <c r="D1449" i="5"/>
  <c r="J1449" i="5"/>
  <c r="U1449" i="5"/>
  <c r="Q1451" i="5"/>
  <c r="M1451" i="5"/>
  <c r="I1451" i="5"/>
  <c r="E1451" i="5"/>
  <c r="P1451" i="5"/>
  <c r="L1451" i="5"/>
  <c r="H1451" i="5"/>
  <c r="D1451" i="5"/>
  <c r="J1451" i="5"/>
  <c r="U1451" i="5"/>
  <c r="Q1453" i="5"/>
  <c r="M1453" i="5"/>
  <c r="I1453" i="5"/>
  <c r="E1453" i="5"/>
  <c r="P1453" i="5"/>
  <c r="L1453" i="5"/>
  <c r="H1453" i="5"/>
  <c r="D1453" i="5"/>
  <c r="J1453" i="5"/>
  <c r="U1453" i="5"/>
  <c r="Q1455" i="5"/>
  <c r="M1455" i="5"/>
  <c r="I1455" i="5"/>
  <c r="E1455" i="5"/>
  <c r="P1455" i="5"/>
  <c r="L1455" i="5"/>
  <c r="H1455" i="5"/>
  <c r="D1455" i="5"/>
  <c r="J1455" i="5"/>
  <c r="U1455" i="5"/>
  <c r="Q1457" i="5"/>
  <c r="M1457" i="5"/>
  <c r="I1457" i="5"/>
  <c r="E1457" i="5"/>
  <c r="P1457" i="5"/>
  <c r="L1457" i="5"/>
  <c r="H1457" i="5"/>
  <c r="D1457" i="5"/>
  <c r="J1457" i="5"/>
  <c r="U1457" i="5"/>
  <c r="Q1459" i="5"/>
  <c r="M1459" i="5"/>
  <c r="I1459" i="5"/>
  <c r="E1459" i="5"/>
  <c r="P1459" i="5"/>
  <c r="L1459" i="5"/>
  <c r="H1459" i="5"/>
  <c r="D1459" i="5"/>
  <c r="J1459" i="5"/>
  <c r="U1459" i="5"/>
  <c r="Q1461" i="5"/>
  <c r="M1461" i="5"/>
  <c r="I1461" i="5"/>
  <c r="E1461" i="5"/>
  <c r="P1461" i="5"/>
  <c r="L1461" i="5"/>
  <c r="H1461" i="5"/>
  <c r="D1461" i="5"/>
  <c r="J1461" i="5"/>
  <c r="U1461" i="5"/>
  <c r="Q1463" i="5"/>
  <c r="M1463" i="5"/>
  <c r="I1463" i="5"/>
  <c r="E1463" i="5"/>
  <c r="P1463" i="5"/>
  <c r="L1463" i="5"/>
  <c r="H1463" i="5"/>
  <c r="D1463" i="5"/>
  <c r="J1463" i="5"/>
  <c r="U1463" i="5"/>
  <c r="Q1465" i="5"/>
  <c r="M1465" i="5"/>
  <c r="I1465" i="5"/>
  <c r="E1465" i="5"/>
  <c r="P1465" i="5"/>
  <c r="L1465" i="5"/>
  <c r="H1465" i="5"/>
  <c r="D1465" i="5"/>
  <c r="J1465" i="5"/>
  <c r="U1465" i="5"/>
  <c r="Q1467" i="5"/>
  <c r="M1467" i="5"/>
  <c r="I1467" i="5"/>
  <c r="E1467" i="5"/>
  <c r="P1467" i="5"/>
  <c r="L1467" i="5"/>
  <c r="H1467" i="5"/>
  <c r="D1467" i="5"/>
  <c r="J1467" i="5"/>
  <c r="U1467" i="5"/>
  <c r="Q1469" i="5"/>
  <c r="M1469" i="5"/>
  <c r="I1469" i="5"/>
  <c r="E1469" i="5"/>
  <c r="P1469" i="5"/>
  <c r="L1469" i="5"/>
  <c r="H1469" i="5"/>
  <c r="D1469" i="5"/>
  <c r="J1469" i="5"/>
  <c r="U1469" i="5"/>
  <c r="Q1471" i="5"/>
  <c r="M1471" i="5"/>
  <c r="I1471" i="5"/>
  <c r="E1471" i="5"/>
  <c r="P1471" i="5"/>
  <c r="L1471" i="5"/>
  <c r="H1471" i="5"/>
  <c r="D1471" i="5"/>
  <c r="J1471" i="5"/>
  <c r="U1471" i="5"/>
  <c r="Q1473" i="5"/>
  <c r="M1473" i="5"/>
  <c r="I1473" i="5"/>
  <c r="E1473" i="5"/>
  <c r="P1473" i="5"/>
  <c r="L1473" i="5"/>
  <c r="H1473" i="5"/>
  <c r="D1473" i="5"/>
  <c r="J1473" i="5"/>
  <c r="U1473" i="5"/>
  <c r="Q1475" i="5"/>
  <c r="M1475" i="5"/>
  <c r="I1475" i="5"/>
  <c r="E1475" i="5"/>
  <c r="P1475" i="5"/>
  <c r="L1475" i="5"/>
  <c r="H1475" i="5"/>
  <c r="D1475" i="5"/>
  <c r="J1475" i="5"/>
  <c r="U1475" i="5"/>
  <c r="Q1477" i="5"/>
  <c r="M1477" i="5"/>
  <c r="I1477" i="5"/>
  <c r="E1477" i="5"/>
  <c r="P1477" i="5"/>
  <c r="L1477" i="5"/>
  <c r="H1477" i="5"/>
  <c r="D1477" i="5"/>
  <c r="J1477" i="5"/>
  <c r="U1477" i="5"/>
  <c r="Q1479" i="5"/>
  <c r="M1479" i="5"/>
  <c r="I1479" i="5"/>
  <c r="E1479" i="5"/>
  <c r="P1479" i="5"/>
  <c r="L1479" i="5"/>
  <c r="H1479" i="5"/>
  <c r="D1479" i="5"/>
  <c r="J1479" i="5"/>
  <c r="U1479" i="5"/>
  <c r="Q1481" i="5"/>
  <c r="M1481" i="5"/>
  <c r="I1481" i="5"/>
  <c r="E1481" i="5"/>
  <c r="P1481" i="5"/>
  <c r="L1481" i="5"/>
  <c r="H1481" i="5"/>
  <c r="D1481" i="5"/>
  <c r="J1481" i="5"/>
  <c r="U1481" i="5"/>
  <c r="Q1483" i="5"/>
  <c r="M1483" i="5"/>
  <c r="I1483" i="5"/>
  <c r="E1483" i="5"/>
  <c r="P1483" i="5"/>
  <c r="L1483" i="5"/>
  <c r="H1483" i="5"/>
  <c r="D1483" i="5"/>
  <c r="J1483" i="5"/>
  <c r="U1483" i="5"/>
  <c r="Q1485" i="5"/>
  <c r="M1485" i="5"/>
  <c r="I1485" i="5"/>
  <c r="E1485" i="5"/>
  <c r="P1485" i="5"/>
  <c r="L1485" i="5"/>
  <c r="H1485" i="5"/>
  <c r="D1485" i="5"/>
  <c r="J1485" i="5"/>
  <c r="U1485" i="5"/>
  <c r="Q1487" i="5"/>
  <c r="M1487" i="5"/>
  <c r="I1487" i="5"/>
  <c r="E1487" i="5"/>
  <c r="P1487" i="5"/>
  <c r="L1487" i="5"/>
  <c r="H1487" i="5"/>
  <c r="D1487" i="5"/>
  <c r="J1487" i="5"/>
  <c r="U1487" i="5"/>
  <c r="P1531" i="5"/>
  <c r="L1531" i="5"/>
  <c r="H1531" i="5"/>
  <c r="D1531" i="5"/>
  <c r="O1531" i="5"/>
  <c r="K1531" i="5"/>
  <c r="G1531" i="5"/>
  <c r="C1531" i="5"/>
  <c r="Q1531" i="5"/>
  <c r="I1531" i="5"/>
  <c r="N1531" i="5"/>
  <c r="F1531" i="5"/>
  <c r="M1531" i="5"/>
  <c r="E1531" i="5"/>
  <c r="P1535" i="5"/>
  <c r="L1535" i="5"/>
  <c r="H1535" i="5"/>
  <c r="D1535" i="5"/>
  <c r="O1535" i="5"/>
  <c r="K1535" i="5"/>
  <c r="G1535" i="5"/>
  <c r="C1535" i="5"/>
  <c r="Q1535" i="5"/>
  <c r="I1535" i="5"/>
  <c r="N1535" i="5"/>
  <c r="F1535" i="5"/>
  <c r="M1535" i="5"/>
  <c r="E1535" i="5"/>
  <c r="P1539" i="5"/>
  <c r="L1539" i="5"/>
  <c r="H1539" i="5"/>
  <c r="D1539" i="5"/>
  <c r="O1539" i="5"/>
  <c r="K1539" i="5"/>
  <c r="G1539" i="5"/>
  <c r="C1539" i="5"/>
  <c r="Q1539" i="5"/>
  <c r="I1539" i="5"/>
  <c r="N1539" i="5"/>
  <c r="F1539" i="5"/>
  <c r="M1539" i="5"/>
  <c r="E1539" i="5"/>
  <c r="P1543" i="5"/>
  <c r="L1543" i="5"/>
  <c r="H1543" i="5"/>
  <c r="D1543" i="5"/>
  <c r="O1543" i="5"/>
  <c r="K1543" i="5"/>
  <c r="G1543" i="5"/>
  <c r="C1543" i="5"/>
  <c r="Q1543" i="5"/>
  <c r="I1543" i="5"/>
  <c r="N1543" i="5"/>
  <c r="F1543" i="5"/>
  <c r="M1543" i="5"/>
  <c r="E1543" i="5"/>
  <c r="P1547" i="5"/>
  <c r="L1547" i="5"/>
  <c r="H1547" i="5"/>
  <c r="D1547" i="5"/>
  <c r="O1547" i="5"/>
  <c r="K1547" i="5"/>
  <c r="G1547" i="5"/>
  <c r="C1547" i="5"/>
  <c r="Q1547" i="5"/>
  <c r="I1547" i="5"/>
  <c r="N1547" i="5"/>
  <c r="F1547" i="5"/>
  <c r="M1547" i="5"/>
  <c r="E1547" i="5"/>
  <c r="P1551" i="5"/>
  <c r="L1551" i="5"/>
  <c r="H1551" i="5"/>
  <c r="D1551" i="5"/>
  <c r="O1551" i="5"/>
  <c r="K1551" i="5"/>
  <c r="G1551" i="5"/>
  <c r="C1551" i="5"/>
  <c r="Q1551" i="5"/>
  <c r="I1551" i="5"/>
  <c r="N1551" i="5"/>
  <c r="F1551" i="5"/>
  <c r="M1551" i="5"/>
  <c r="E1551" i="5"/>
  <c r="P1555" i="5"/>
  <c r="L1555" i="5"/>
  <c r="H1555" i="5"/>
  <c r="D1555" i="5"/>
  <c r="O1555" i="5"/>
  <c r="K1555" i="5"/>
  <c r="G1555" i="5"/>
  <c r="C1555" i="5"/>
  <c r="Q1555" i="5"/>
  <c r="I1555" i="5"/>
  <c r="N1555" i="5"/>
  <c r="F1555" i="5"/>
  <c r="M1555" i="5"/>
  <c r="E1555" i="5"/>
  <c r="P1559" i="5"/>
  <c r="L1559" i="5"/>
  <c r="H1559" i="5"/>
  <c r="D1559" i="5"/>
  <c r="O1559" i="5"/>
  <c r="K1559" i="5"/>
  <c r="G1559" i="5"/>
  <c r="C1559" i="5"/>
  <c r="Q1559" i="5"/>
  <c r="I1559" i="5"/>
  <c r="N1559" i="5"/>
  <c r="F1559" i="5"/>
  <c r="M1559" i="5"/>
  <c r="E1559" i="5"/>
  <c r="P1563" i="5"/>
  <c r="L1563" i="5"/>
  <c r="H1563" i="5"/>
  <c r="D1563" i="5"/>
  <c r="O1563" i="5"/>
  <c r="K1563" i="5"/>
  <c r="G1563" i="5"/>
  <c r="C1563" i="5"/>
  <c r="Q1563" i="5"/>
  <c r="I1563" i="5"/>
  <c r="N1563" i="5"/>
  <c r="F1563" i="5"/>
  <c r="M1563" i="5"/>
  <c r="E1563" i="5"/>
  <c r="P1567" i="5"/>
  <c r="L1567" i="5"/>
  <c r="H1567" i="5"/>
  <c r="D1567" i="5"/>
  <c r="O1567" i="5"/>
  <c r="K1567" i="5"/>
  <c r="G1567" i="5"/>
  <c r="C1567" i="5"/>
  <c r="Q1567" i="5"/>
  <c r="I1567" i="5"/>
  <c r="N1567" i="5"/>
  <c r="F1567" i="5"/>
  <c r="M1567" i="5"/>
  <c r="E1567" i="5"/>
  <c r="C1481" i="5"/>
  <c r="K1481" i="5"/>
  <c r="C1483" i="5"/>
  <c r="K1483" i="5"/>
  <c r="C1485" i="5"/>
  <c r="K1485" i="5"/>
  <c r="C1487" i="5"/>
  <c r="K1487" i="5"/>
  <c r="J1531" i="5"/>
  <c r="J1535" i="5"/>
  <c r="J1539" i="5"/>
  <c r="J1543" i="5"/>
  <c r="J1547" i="5"/>
  <c r="J1551" i="5"/>
  <c r="J1555" i="5"/>
  <c r="J1559" i="5"/>
  <c r="J1563" i="5"/>
  <c r="J1567" i="5"/>
  <c r="F1371" i="5"/>
  <c r="J1371" i="5"/>
  <c r="N1371" i="5"/>
  <c r="F1375" i="5"/>
  <c r="J1375" i="5"/>
  <c r="N1375" i="5"/>
  <c r="F1379" i="5"/>
  <c r="J1379" i="5"/>
  <c r="N1379" i="5"/>
  <c r="F1383" i="5"/>
  <c r="J1383" i="5"/>
  <c r="N1383" i="5"/>
  <c r="F1387" i="5"/>
  <c r="J1387" i="5"/>
  <c r="N1387" i="5"/>
  <c r="F1391" i="5"/>
  <c r="J1391" i="5"/>
  <c r="N1391" i="5"/>
  <c r="F1395" i="5"/>
  <c r="J1395" i="5"/>
  <c r="N1395" i="5"/>
  <c r="F1399" i="5"/>
  <c r="J1399" i="5"/>
  <c r="N1399" i="5"/>
  <c r="F1403" i="5"/>
  <c r="J1403" i="5"/>
  <c r="N1403" i="5"/>
  <c r="F1406" i="5"/>
  <c r="J1406" i="5"/>
  <c r="N1406" i="5"/>
  <c r="F1408" i="5"/>
  <c r="J1408" i="5"/>
  <c r="N1408" i="5"/>
  <c r="F1410" i="5"/>
  <c r="J1410" i="5"/>
  <c r="N1410" i="5"/>
  <c r="F1412" i="5"/>
  <c r="J1412" i="5"/>
  <c r="N1412" i="5"/>
  <c r="F1414" i="5"/>
  <c r="J1414" i="5"/>
  <c r="N1414" i="5"/>
  <c r="F1416" i="5"/>
  <c r="J1416" i="5"/>
  <c r="N1416" i="5"/>
  <c r="F1418" i="5"/>
  <c r="J1418" i="5"/>
  <c r="N1418" i="5"/>
  <c r="F1420" i="5"/>
  <c r="J1420" i="5"/>
  <c r="N1420" i="5"/>
  <c r="F1422" i="5"/>
  <c r="J1422" i="5"/>
  <c r="N1422" i="5"/>
  <c r="F1424" i="5"/>
  <c r="J1424" i="5"/>
  <c r="N1424" i="5"/>
  <c r="F1426" i="5"/>
  <c r="J1426" i="5"/>
  <c r="N1426" i="5"/>
  <c r="F1428" i="5"/>
  <c r="J1428" i="5"/>
  <c r="N1428" i="5"/>
  <c r="F1430" i="5"/>
  <c r="J1430" i="5"/>
  <c r="N1430" i="5"/>
  <c r="F1432" i="5"/>
  <c r="J1432" i="5"/>
  <c r="N1432" i="5"/>
  <c r="F1434" i="5"/>
  <c r="J1434" i="5"/>
  <c r="N1434" i="5"/>
  <c r="F1436" i="5"/>
  <c r="J1436" i="5"/>
  <c r="N1436" i="5"/>
  <c r="F1438" i="5"/>
  <c r="J1438" i="5"/>
  <c r="N1438" i="5"/>
  <c r="F1440" i="5"/>
  <c r="J1440" i="5"/>
  <c r="N1440" i="5"/>
  <c r="F1442" i="5"/>
  <c r="J1442" i="5"/>
  <c r="N1442" i="5"/>
  <c r="F1444" i="5"/>
  <c r="J1444" i="5"/>
  <c r="N1444" i="5"/>
  <c r="F1446" i="5"/>
  <c r="J1446" i="5"/>
  <c r="N1446" i="5"/>
  <c r="F1448" i="5"/>
  <c r="J1448" i="5"/>
  <c r="N1448" i="5"/>
  <c r="F1450" i="5"/>
  <c r="J1450" i="5"/>
  <c r="N1450" i="5"/>
  <c r="F1452" i="5"/>
  <c r="J1452" i="5"/>
  <c r="N1452" i="5"/>
  <c r="F1454" i="5"/>
  <c r="J1454" i="5"/>
  <c r="N1454" i="5"/>
  <c r="F1456" i="5"/>
  <c r="J1456" i="5"/>
  <c r="N1456" i="5"/>
  <c r="F1458" i="5"/>
  <c r="J1458" i="5"/>
  <c r="N1458" i="5"/>
  <c r="F1460" i="5"/>
  <c r="J1460" i="5"/>
  <c r="N1460" i="5"/>
  <c r="F1462" i="5"/>
  <c r="J1462" i="5"/>
  <c r="N1462" i="5"/>
  <c r="F1464" i="5"/>
  <c r="J1464" i="5"/>
  <c r="N1464" i="5"/>
  <c r="F1466" i="5"/>
  <c r="J1466" i="5"/>
  <c r="N1466" i="5"/>
  <c r="F1468" i="5"/>
  <c r="J1468" i="5"/>
  <c r="N1468" i="5"/>
  <c r="F1470" i="5"/>
  <c r="J1470" i="5"/>
  <c r="N1470" i="5"/>
  <c r="F1472" i="5"/>
  <c r="J1472" i="5"/>
  <c r="N1472" i="5"/>
  <c r="F1474" i="5"/>
  <c r="J1474" i="5"/>
  <c r="N1474" i="5"/>
  <c r="F1476" i="5"/>
  <c r="J1476" i="5"/>
  <c r="N1476" i="5"/>
  <c r="F1478" i="5"/>
  <c r="J1478" i="5"/>
  <c r="N1478" i="5"/>
  <c r="F1480" i="5"/>
  <c r="J1480" i="5"/>
  <c r="N1480" i="5"/>
  <c r="F1482" i="5"/>
  <c r="J1482" i="5"/>
  <c r="N1482" i="5"/>
  <c r="F1484" i="5"/>
  <c r="J1484" i="5"/>
  <c r="N1484" i="5"/>
  <c r="F1486" i="5"/>
  <c r="J1486" i="5"/>
  <c r="N1486" i="5"/>
  <c r="F1488" i="5"/>
  <c r="J1488" i="5"/>
  <c r="N1488" i="5"/>
  <c r="D1489" i="5"/>
  <c r="H1489" i="5"/>
  <c r="L1489" i="5"/>
  <c r="P1489" i="5"/>
  <c r="F1490" i="5"/>
  <c r="J1490" i="5"/>
  <c r="N1490" i="5"/>
  <c r="D1491" i="5"/>
  <c r="H1491" i="5"/>
  <c r="L1491" i="5"/>
  <c r="P1491" i="5"/>
  <c r="F1492" i="5"/>
  <c r="J1492" i="5"/>
  <c r="N1492" i="5"/>
  <c r="D1493" i="5"/>
  <c r="H1493" i="5"/>
  <c r="L1493" i="5"/>
  <c r="P1493" i="5"/>
  <c r="F1494" i="5"/>
  <c r="J1494" i="5"/>
  <c r="N1494" i="5"/>
  <c r="D1495" i="5"/>
  <c r="H1495" i="5"/>
  <c r="L1495" i="5"/>
  <c r="P1495" i="5"/>
  <c r="F1496" i="5"/>
  <c r="J1496" i="5"/>
  <c r="N1496" i="5"/>
  <c r="D1497" i="5"/>
  <c r="H1497" i="5"/>
  <c r="L1497" i="5"/>
  <c r="P1497" i="5"/>
  <c r="F1498" i="5"/>
  <c r="J1498" i="5"/>
  <c r="N1498" i="5"/>
  <c r="D1499" i="5"/>
  <c r="H1499" i="5"/>
  <c r="L1499" i="5"/>
  <c r="P1499" i="5"/>
  <c r="F1500" i="5"/>
  <c r="J1500" i="5"/>
  <c r="N1500" i="5"/>
  <c r="D1501" i="5"/>
  <c r="H1501" i="5"/>
  <c r="L1501" i="5"/>
  <c r="P1501" i="5"/>
  <c r="F1502" i="5"/>
  <c r="J1502" i="5"/>
  <c r="N1502" i="5"/>
  <c r="D1503" i="5"/>
  <c r="H1503" i="5"/>
  <c r="L1503" i="5"/>
  <c r="P1503" i="5"/>
  <c r="F1504" i="5"/>
  <c r="J1504" i="5"/>
  <c r="N1504" i="5"/>
  <c r="D1505" i="5"/>
  <c r="H1505" i="5"/>
  <c r="L1505" i="5"/>
  <c r="P1505" i="5"/>
  <c r="F1506" i="5"/>
  <c r="J1506" i="5"/>
  <c r="N1506" i="5"/>
  <c r="D1507" i="5"/>
  <c r="H1507" i="5"/>
  <c r="L1507" i="5"/>
  <c r="P1507" i="5"/>
  <c r="F1508" i="5"/>
  <c r="J1508" i="5"/>
  <c r="N1508" i="5"/>
  <c r="D1509" i="5"/>
  <c r="H1509" i="5"/>
  <c r="L1509" i="5"/>
  <c r="P1509" i="5"/>
  <c r="F1510" i="5"/>
  <c r="J1510" i="5"/>
  <c r="N1510" i="5"/>
  <c r="D1511" i="5"/>
  <c r="H1511" i="5"/>
  <c r="L1511" i="5"/>
  <c r="P1511" i="5"/>
  <c r="F1512" i="5"/>
  <c r="J1512" i="5"/>
  <c r="N1512" i="5"/>
  <c r="D1513" i="5"/>
  <c r="H1513" i="5"/>
  <c r="L1513" i="5"/>
  <c r="P1513" i="5"/>
  <c r="F1514" i="5"/>
  <c r="J1514" i="5"/>
  <c r="N1514" i="5"/>
  <c r="D1515" i="5"/>
  <c r="H1515" i="5"/>
  <c r="M1515" i="5"/>
  <c r="U1515" i="5"/>
  <c r="P1517" i="5"/>
  <c r="L1517" i="5"/>
  <c r="H1517" i="5"/>
  <c r="D1517" i="5"/>
  <c r="G1517" i="5"/>
  <c r="M1517" i="5"/>
  <c r="U1517" i="5"/>
  <c r="P1519" i="5"/>
  <c r="L1519" i="5"/>
  <c r="H1519" i="5"/>
  <c r="D1519" i="5"/>
  <c r="G1519" i="5"/>
  <c r="M1519" i="5"/>
  <c r="U1519" i="5"/>
  <c r="P1521" i="5"/>
  <c r="L1521" i="5"/>
  <c r="H1521" i="5"/>
  <c r="D1521" i="5"/>
  <c r="G1521" i="5"/>
  <c r="M1521" i="5"/>
  <c r="U1521" i="5"/>
  <c r="P1523" i="5"/>
  <c r="L1523" i="5"/>
  <c r="H1523" i="5"/>
  <c r="D1523" i="5"/>
  <c r="G1523" i="5"/>
  <c r="M1523" i="5"/>
  <c r="U1523" i="5"/>
  <c r="P1525" i="5"/>
  <c r="L1525" i="5"/>
  <c r="H1525" i="5"/>
  <c r="D1525" i="5"/>
  <c r="G1525" i="5"/>
  <c r="M1525" i="5"/>
  <c r="U1525" i="5"/>
  <c r="P1527" i="5"/>
  <c r="L1527" i="5"/>
  <c r="H1527" i="5"/>
  <c r="D1527" i="5"/>
  <c r="O1527" i="5"/>
  <c r="G1527" i="5"/>
  <c r="M1527" i="5"/>
  <c r="E1489" i="5"/>
  <c r="I1489" i="5"/>
  <c r="M1489" i="5"/>
  <c r="Q1489" i="5"/>
  <c r="E1491" i="5"/>
  <c r="I1491" i="5"/>
  <c r="M1491" i="5"/>
  <c r="Q1491" i="5"/>
  <c r="E1493" i="5"/>
  <c r="I1493" i="5"/>
  <c r="M1493" i="5"/>
  <c r="Q1493" i="5"/>
  <c r="E1495" i="5"/>
  <c r="I1495" i="5"/>
  <c r="M1495" i="5"/>
  <c r="Q1495" i="5"/>
  <c r="E1497" i="5"/>
  <c r="I1497" i="5"/>
  <c r="M1497" i="5"/>
  <c r="Q1497" i="5"/>
  <c r="E1499" i="5"/>
  <c r="I1499" i="5"/>
  <c r="M1499" i="5"/>
  <c r="Q1499" i="5"/>
  <c r="E1501" i="5"/>
  <c r="I1501" i="5"/>
  <c r="M1501" i="5"/>
  <c r="Q1501" i="5"/>
  <c r="E1503" i="5"/>
  <c r="I1503" i="5"/>
  <c r="M1503" i="5"/>
  <c r="Q1503" i="5"/>
  <c r="E1505" i="5"/>
  <c r="I1505" i="5"/>
  <c r="M1505" i="5"/>
  <c r="Q1505" i="5"/>
  <c r="E1507" i="5"/>
  <c r="I1507" i="5"/>
  <c r="M1507" i="5"/>
  <c r="Q1507" i="5"/>
  <c r="E1509" i="5"/>
  <c r="I1509" i="5"/>
  <c r="M1509" i="5"/>
  <c r="Q1509" i="5"/>
  <c r="E1511" i="5"/>
  <c r="I1511" i="5"/>
  <c r="M1511" i="5"/>
  <c r="Q1511" i="5"/>
  <c r="E1513" i="5"/>
  <c r="I1513" i="5"/>
  <c r="M1513" i="5"/>
  <c r="Q1513" i="5"/>
  <c r="E1515" i="5"/>
  <c r="I1515" i="5"/>
  <c r="P1666" i="5"/>
  <c r="L1666" i="5"/>
  <c r="H1666" i="5"/>
  <c r="D1666" i="5"/>
  <c r="Q1666" i="5"/>
  <c r="K1666" i="5"/>
  <c r="F1666" i="5"/>
  <c r="O1666" i="5"/>
  <c r="J1666" i="5"/>
  <c r="E1666" i="5"/>
  <c r="N1666" i="5"/>
  <c r="I1666" i="5"/>
  <c r="C1666" i="5"/>
  <c r="U1666" i="5"/>
  <c r="M1666" i="5"/>
  <c r="G1666" i="5"/>
  <c r="F1489" i="5"/>
  <c r="J1489" i="5"/>
  <c r="N1489" i="5"/>
  <c r="F1491" i="5"/>
  <c r="J1491" i="5"/>
  <c r="N1491" i="5"/>
  <c r="F1493" i="5"/>
  <c r="J1493" i="5"/>
  <c r="N1493" i="5"/>
  <c r="F1495" i="5"/>
  <c r="J1495" i="5"/>
  <c r="N1495" i="5"/>
  <c r="F1497" i="5"/>
  <c r="J1497" i="5"/>
  <c r="N1497" i="5"/>
  <c r="F1499" i="5"/>
  <c r="J1499" i="5"/>
  <c r="N1499" i="5"/>
  <c r="F1501" i="5"/>
  <c r="J1501" i="5"/>
  <c r="N1501" i="5"/>
  <c r="F1503" i="5"/>
  <c r="J1503" i="5"/>
  <c r="N1503" i="5"/>
  <c r="F1505" i="5"/>
  <c r="J1505" i="5"/>
  <c r="N1505" i="5"/>
  <c r="F1507" i="5"/>
  <c r="J1507" i="5"/>
  <c r="N1507" i="5"/>
  <c r="F1509" i="5"/>
  <c r="J1509" i="5"/>
  <c r="N1509" i="5"/>
  <c r="F1511" i="5"/>
  <c r="J1511" i="5"/>
  <c r="N1511" i="5"/>
  <c r="F1513" i="5"/>
  <c r="J1513" i="5"/>
  <c r="N1513" i="5"/>
  <c r="P1515" i="5"/>
  <c r="L1515" i="5"/>
  <c r="F1515" i="5"/>
  <c r="J1515" i="5"/>
  <c r="O1515" i="5"/>
  <c r="E1569" i="5"/>
  <c r="J1569" i="5"/>
  <c r="P1569" i="5"/>
  <c r="Q1570" i="5"/>
  <c r="M1570" i="5"/>
  <c r="I1570" i="5"/>
  <c r="E1570" i="5"/>
  <c r="G1570" i="5"/>
  <c r="L1570" i="5"/>
  <c r="U1570" i="5"/>
  <c r="E1571" i="5"/>
  <c r="J1571" i="5"/>
  <c r="P1571" i="5"/>
  <c r="Q1572" i="5"/>
  <c r="M1572" i="5"/>
  <c r="I1572" i="5"/>
  <c r="E1572" i="5"/>
  <c r="G1572" i="5"/>
  <c r="L1572" i="5"/>
  <c r="U1572" i="5"/>
  <c r="E1573" i="5"/>
  <c r="J1573" i="5"/>
  <c r="P1573" i="5"/>
  <c r="Q1574" i="5"/>
  <c r="M1574" i="5"/>
  <c r="I1574" i="5"/>
  <c r="E1574" i="5"/>
  <c r="G1574" i="5"/>
  <c r="L1574" i="5"/>
  <c r="U1574" i="5"/>
  <c r="E1575" i="5"/>
  <c r="J1575" i="5"/>
  <c r="P1575" i="5"/>
  <c r="Q1576" i="5"/>
  <c r="M1576" i="5"/>
  <c r="I1576" i="5"/>
  <c r="E1576" i="5"/>
  <c r="G1576" i="5"/>
  <c r="L1576" i="5"/>
  <c r="U1576" i="5"/>
  <c r="E1577" i="5"/>
  <c r="J1577" i="5"/>
  <c r="P1577" i="5"/>
  <c r="Q1578" i="5"/>
  <c r="M1578" i="5"/>
  <c r="I1578" i="5"/>
  <c r="E1578" i="5"/>
  <c r="G1578" i="5"/>
  <c r="L1578" i="5"/>
  <c r="U1578" i="5"/>
  <c r="E1579" i="5"/>
  <c r="J1579" i="5"/>
  <c r="P1579" i="5"/>
  <c r="Q1580" i="5"/>
  <c r="M1580" i="5"/>
  <c r="I1580" i="5"/>
  <c r="E1580" i="5"/>
  <c r="G1580" i="5"/>
  <c r="L1580" i="5"/>
  <c r="U1580" i="5"/>
  <c r="E1581" i="5"/>
  <c r="J1581" i="5"/>
  <c r="P1581" i="5"/>
  <c r="Q1582" i="5"/>
  <c r="M1582" i="5"/>
  <c r="I1582" i="5"/>
  <c r="E1582" i="5"/>
  <c r="G1582" i="5"/>
  <c r="L1582" i="5"/>
  <c r="U1582" i="5"/>
  <c r="E1583" i="5"/>
  <c r="J1583" i="5"/>
  <c r="P1583" i="5"/>
  <c r="Q1584" i="5"/>
  <c r="M1584" i="5"/>
  <c r="I1584" i="5"/>
  <c r="E1584" i="5"/>
  <c r="G1584" i="5"/>
  <c r="L1584" i="5"/>
  <c r="U1584" i="5"/>
  <c r="E1585" i="5"/>
  <c r="J1585" i="5"/>
  <c r="P1585" i="5"/>
  <c r="Q1586" i="5"/>
  <c r="M1586" i="5"/>
  <c r="I1586" i="5"/>
  <c r="E1586" i="5"/>
  <c r="G1586" i="5"/>
  <c r="L1586" i="5"/>
  <c r="U1586" i="5"/>
  <c r="E1587" i="5"/>
  <c r="J1587" i="5"/>
  <c r="P1587" i="5"/>
  <c r="Q1588" i="5"/>
  <c r="M1588" i="5"/>
  <c r="I1588" i="5"/>
  <c r="E1588" i="5"/>
  <c r="G1588" i="5"/>
  <c r="L1588" i="5"/>
  <c r="U1588" i="5"/>
  <c r="E1589" i="5"/>
  <c r="J1589" i="5"/>
  <c r="U1589" i="5"/>
  <c r="F1590" i="5"/>
  <c r="N1590" i="5"/>
  <c r="Q1591" i="5"/>
  <c r="M1591" i="5"/>
  <c r="I1591" i="5"/>
  <c r="E1591" i="5"/>
  <c r="O1591" i="5"/>
  <c r="K1591" i="5"/>
  <c r="G1591" i="5"/>
  <c r="C1591" i="5"/>
  <c r="J1591" i="5"/>
  <c r="U1591" i="5"/>
  <c r="F1592" i="5"/>
  <c r="N1592" i="5"/>
  <c r="Q1593" i="5"/>
  <c r="M1593" i="5"/>
  <c r="I1593" i="5"/>
  <c r="E1593" i="5"/>
  <c r="O1593" i="5"/>
  <c r="K1593" i="5"/>
  <c r="G1593" i="5"/>
  <c r="C1593" i="5"/>
  <c r="J1593" i="5"/>
  <c r="U1593" i="5"/>
  <c r="F1594" i="5"/>
  <c r="N1594" i="5"/>
  <c r="Q1595" i="5"/>
  <c r="M1595" i="5"/>
  <c r="I1595" i="5"/>
  <c r="E1595" i="5"/>
  <c r="O1595" i="5"/>
  <c r="K1595" i="5"/>
  <c r="G1595" i="5"/>
  <c r="C1595" i="5"/>
  <c r="J1595" i="5"/>
  <c r="U1595" i="5"/>
  <c r="F1596" i="5"/>
  <c r="N1596" i="5"/>
  <c r="Q1597" i="5"/>
  <c r="M1597" i="5"/>
  <c r="I1597" i="5"/>
  <c r="E1597" i="5"/>
  <c r="O1597" i="5"/>
  <c r="K1597" i="5"/>
  <c r="G1597" i="5"/>
  <c r="C1597" i="5"/>
  <c r="J1597" i="5"/>
  <c r="U1597" i="5"/>
  <c r="F1598" i="5"/>
  <c r="N1598" i="5"/>
  <c r="Q1599" i="5"/>
  <c r="M1599" i="5"/>
  <c r="I1599" i="5"/>
  <c r="E1599" i="5"/>
  <c r="O1599" i="5"/>
  <c r="K1599" i="5"/>
  <c r="G1599" i="5"/>
  <c r="C1599" i="5"/>
  <c r="J1599" i="5"/>
  <c r="U1599" i="5"/>
  <c r="F1600" i="5"/>
  <c r="N1600" i="5"/>
  <c r="Q1601" i="5"/>
  <c r="M1601" i="5"/>
  <c r="I1601" i="5"/>
  <c r="E1601" i="5"/>
  <c r="O1601" i="5"/>
  <c r="K1601" i="5"/>
  <c r="G1601" i="5"/>
  <c r="C1601" i="5"/>
  <c r="J1601" i="5"/>
  <c r="U1601" i="5"/>
  <c r="F1602" i="5"/>
  <c r="N1602" i="5"/>
  <c r="Q1603" i="5"/>
  <c r="M1603" i="5"/>
  <c r="I1603" i="5"/>
  <c r="E1603" i="5"/>
  <c r="O1603" i="5"/>
  <c r="K1603" i="5"/>
  <c r="G1603" i="5"/>
  <c r="C1603" i="5"/>
  <c r="J1603" i="5"/>
  <c r="U1603" i="5"/>
  <c r="F1604" i="5"/>
  <c r="N1604" i="5"/>
  <c r="Q1605" i="5"/>
  <c r="M1605" i="5"/>
  <c r="I1605" i="5"/>
  <c r="E1605" i="5"/>
  <c r="O1605" i="5"/>
  <c r="K1605" i="5"/>
  <c r="G1605" i="5"/>
  <c r="C1605" i="5"/>
  <c r="J1605" i="5"/>
  <c r="U1605" i="5"/>
  <c r="F1606" i="5"/>
  <c r="N1606" i="5"/>
  <c r="Q1607" i="5"/>
  <c r="M1607" i="5"/>
  <c r="I1607" i="5"/>
  <c r="E1607" i="5"/>
  <c r="O1607" i="5"/>
  <c r="K1607" i="5"/>
  <c r="G1607" i="5"/>
  <c r="C1607" i="5"/>
  <c r="J1607" i="5"/>
  <c r="U1607" i="5"/>
  <c r="F1608" i="5"/>
  <c r="N1608" i="5"/>
  <c r="Q1609" i="5"/>
  <c r="M1609" i="5"/>
  <c r="I1609" i="5"/>
  <c r="E1609" i="5"/>
  <c r="O1609" i="5"/>
  <c r="K1609" i="5"/>
  <c r="G1609" i="5"/>
  <c r="C1609" i="5"/>
  <c r="J1609" i="5"/>
  <c r="U1609" i="5"/>
  <c r="F1610" i="5"/>
  <c r="N1610" i="5"/>
  <c r="Q1611" i="5"/>
  <c r="M1611" i="5"/>
  <c r="I1611" i="5"/>
  <c r="E1611" i="5"/>
  <c r="O1611" i="5"/>
  <c r="K1611" i="5"/>
  <c r="G1611" i="5"/>
  <c r="C1611" i="5"/>
  <c r="J1611" i="5"/>
  <c r="U1611" i="5"/>
  <c r="F1612" i="5"/>
  <c r="N1612" i="5"/>
  <c r="Q1613" i="5"/>
  <c r="M1613" i="5"/>
  <c r="I1613" i="5"/>
  <c r="E1613" i="5"/>
  <c r="O1613" i="5"/>
  <c r="K1613" i="5"/>
  <c r="G1613" i="5"/>
  <c r="C1613" i="5"/>
  <c r="J1613" i="5"/>
  <c r="U1613" i="5"/>
  <c r="Q1615" i="5"/>
  <c r="M1615" i="5"/>
  <c r="I1615" i="5"/>
  <c r="E1615" i="5"/>
  <c r="P1615" i="5"/>
  <c r="L1615" i="5"/>
  <c r="H1615" i="5"/>
  <c r="D1615" i="5"/>
  <c r="O1615" i="5"/>
  <c r="K1615" i="5"/>
  <c r="G1615" i="5"/>
  <c r="C1615" i="5"/>
  <c r="U1615" i="5"/>
  <c r="Q1617" i="5"/>
  <c r="M1617" i="5"/>
  <c r="I1617" i="5"/>
  <c r="E1617" i="5"/>
  <c r="P1617" i="5"/>
  <c r="L1617" i="5"/>
  <c r="H1617" i="5"/>
  <c r="D1617" i="5"/>
  <c r="O1617" i="5"/>
  <c r="K1617" i="5"/>
  <c r="G1617" i="5"/>
  <c r="C1617" i="5"/>
  <c r="U1617" i="5"/>
  <c r="Q1619" i="5"/>
  <c r="M1619" i="5"/>
  <c r="I1619" i="5"/>
  <c r="E1619" i="5"/>
  <c r="P1619" i="5"/>
  <c r="L1619" i="5"/>
  <c r="H1619" i="5"/>
  <c r="D1619" i="5"/>
  <c r="O1619" i="5"/>
  <c r="K1619" i="5"/>
  <c r="G1619" i="5"/>
  <c r="C1619" i="5"/>
  <c r="U1619" i="5"/>
  <c r="Q1621" i="5"/>
  <c r="M1621" i="5"/>
  <c r="I1621" i="5"/>
  <c r="E1621" i="5"/>
  <c r="P1621" i="5"/>
  <c r="L1621" i="5"/>
  <c r="H1621" i="5"/>
  <c r="D1621" i="5"/>
  <c r="O1621" i="5"/>
  <c r="K1621" i="5"/>
  <c r="G1621" i="5"/>
  <c r="C1621" i="5"/>
  <c r="U1621" i="5"/>
  <c r="Q1623" i="5"/>
  <c r="M1623" i="5"/>
  <c r="I1623" i="5"/>
  <c r="E1623" i="5"/>
  <c r="P1623" i="5"/>
  <c r="L1623" i="5"/>
  <c r="H1623" i="5"/>
  <c r="D1623" i="5"/>
  <c r="O1623" i="5"/>
  <c r="K1623" i="5"/>
  <c r="G1623" i="5"/>
  <c r="C1623" i="5"/>
  <c r="U1623" i="5"/>
  <c r="Q1625" i="5"/>
  <c r="M1625" i="5"/>
  <c r="I1625" i="5"/>
  <c r="E1625" i="5"/>
  <c r="P1625" i="5"/>
  <c r="L1625" i="5"/>
  <c r="H1625" i="5"/>
  <c r="D1625" i="5"/>
  <c r="O1625" i="5"/>
  <c r="K1625" i="5"/>
  <c r="G1625" i="5"/>
  <c r="C1625" i="5"/>
  <c r="U1625" i="5"/>
  <c r="Q1627" i="5"/>
  <c r="M1627" i="5"/>
  <c r="I1627" i="5"/>
  <c r="E1627" i="5"/>
  <c r="P1627" i="5"/>
  <c r="L1627" i="5"/>
  <c r="H1627" i="5"/>
  <c r="D1627" i="5"/>
  <c r="O1627" i="5"/>
  <c r="K1627" i="5"/>
  <c r="G1627" i="5"/>
  <c r="C1627" i="5"/>
  <c r="U1627" i="5"/>
  <c r="Q1629" i="5"/>
  <c r="M1629" i="5"/>
  <c r="I1629" i="5"/>
  <c r="E1629" i="5"/>
  <c r="P1629" i="5"/>
  <c r="L1629" i="5"/>
  <c r="H1629" i="5"/>
  <c r="D1629" i="5"/>
  <c r="O1629" i="5"/>
  <c r="K1629" i="5"/>
  <c r="G1629" i="5"/>
  <c r="C1629" i="5"/>
  <c r="U1629" i="5"/>
  <c r="Q1631" i="5"/>
  <c r="M1631" i="5"/>
  <c r="I1631" i="5"/>
  <c r="E1631" i="5"/>
  <c r="P1631" i="5"/>
  <c r="L1631" i="5"/>
  <c r="H1631" i="5"/>
  <c r="D1631" i="5"/>
  <c r="O1631" i="5"/>
  <c r="K1631" i="5"/>
  <c r="G1631" i="5"/>
  <c r="C1631" i="5"/>
  <c r="U1631" i="5"/>
  <c r="Q1633" i="5"/>
  <c r="M1633" i="5"/>
  <c r="I1633" i="5"/>
  <c r="E1633" i="5"/>
  <c r="P1633" i="5"/>
  <c r="L1633" i="5"/>
  <c r="H1633" i="5"/>
  <c r="D1633" i="5"/>
  <c r="O1633" i="5"/>
  <c r="K1633" i="5"/>
  <c r="G1633" i="5"/>
  <c r="C1633" i="5"/>
  <c r="U1633" i="5"/>
  <c r="Q1635" i="5"/>
  <c r="M1635" i="5"/>
  <c r="I1635" i="5"/>
  <c r="E1635" i="5"/>
  <c r="P1635" i="5"/>
  <c r="L1635" i="5"/>
  <c r="H1635" i="5"/>
  <c r="D1635" i="5"/>
  <c r="O1635" i="5"/>
  <c r="K1635" i="5"/>
  <c r="G1635" i="5"/>
  <c r="C1635" i="5"/>
  <c r="U1635" i="5"/>
  <c r="Q1637" i="5"/>
  <c r="M1637" i="5"/>
  <c r="I1637" i="5"/>
  <c r="E1637" i="5"/>
  <c r="P1637" i="5"/>
  <c r="L1637" i="5"/>
  <c r="H1637" i="5"/>
  <c r="D1637" i="5"/>
  <c r="O1637" i="5"/>
  <c r="K1637" i="5"/>
  <c r="G1637" i="5"/>
  <c r="C1637" i="5"/>
  <c r="U1637" i="5"/>
  <c r="Q1639" i="5"/>
  <c r="M1639" i="5"/>
  <c r="I1639" i="5"/>
  <c r="E1639" i="5"/>
  <c r="P1639" i="5"/>
  <c r="L1639" i="5"/>
  <c r="H1639" i="5"/>
  <c r="D1639" i="5"/>
  <c r="O1639" i="5"/>
  <c r="K1639" i="5"/>
  <c r="G1639" i="5"/>
  <c r="C1639" i="5"/>
  <c r="U1639" i="5"/>
  <c r="Q1641" i="5"/>
  <c r="M1641" i="5"/>
  <c r="I1641" i="5"/>
  <c r="E1641" i="5"/>
  <c r="P1641" i="5"/>
  <c r="L1641" i="5"/>
  <c r="H1641" i="5"/>
  <c r="D1641" i="5"/>
  <c r="O1641" i="5"/>
  <c r="K1641" i="5"/>
  <c r="G1641" i="5"/>
  <c r="C1641" i="5"/>
  <c r="U1641" i="5"/>
  <c r="Q1643" i="5"/>
  <c r="M1643" i="5"/>
  <c r="I1643" i="5"/>
  <c r="E1643" i="5"/>
  <c r="P1643" i="5"/>
  <c r="L1643" i="5"/>
  <c r="H1643" i="5"/>
  <c r="D1643" i="5"/>
  <c r="O1643" i="5"/>
  <c r="K1643" i="5"/>
  <c r="G1643" i="5"/>
  <c r="C1643" i="5"/>
  <c r="U1643" i="5"/>
  <c r="Q1645" i="5"/>
  <c r="M1645" i="5"/>
  <c r="I1645" i="5"/>
  <c r="E1645" i="5"/>
  <c r="P1645" i="5"/>
  <c r="L1645" i="5"/>
  <c r="H1645" i="5"/>
  <c r="D1645" i="5"/>
  <c r="O1645" i="5"/>
  <c r="K1645" i="5"/>
  <c r="G1645" i="5"/>
  <c r="C1645" i="5"/>
  <c r="U1645" i="5"/>
  <c r="Q1647" i="5"/>
  <c r="M1647" i="5"/>
  <c r="I1647" i="5"/>
  <c r="E1647" i="5"/>
  <c r="P1647" i="5"/>
  <c r="L1647" i="5"/>
  <c r="H1647" i="5"/>
  <c r="D1647" i="5"/>
  <c r="O1647" i="5"/>
  <c r="K1647" i="5"/>
  <c r="G1647" i="5"/>
  <c r="C1647" i="5"/>
  <c r="U1647" i="5"/>
  <c r="Q1649" i="5"/>
  <c r="M1649" i="5"/>
  <c r="I1649" i="5"/>
  <c r="E1649" i="5"/>
  <c r="P1649" i="5"/>
  <c r="L1649" i="5"/>
  <c r="H1649" i="5"/>
  <c r="D1649" i="5"/>
  <c r="O1649" i="5"/>
  <c r="K1649" i="5"/>
  <c r="G1649" i="5"/>
  <c r="C1649" i="5"/>
  <c r="U1649" i="5"/>
  <c r="Q1651" i="5"/>
  <c r="M1651" i="5"/>
  <c r="I1651" i="5"/>
  <c r="E1651" i="5"/>
  <c r="P1651" i="5"/>
  <c r="L1651" i="5"/>
  <c r="H1651" i="5"/>
  <c r="D1651" i="5"/>
  <c r="O1651" i="5"/>
  <c r="K1651" i="5"/>
  <c r="G1651" i="5"/>
  <c r="C1651" i="5"/>
  <c r="U1651" i="5"/>
  <c r="Q1653" i="5"/>
  <c r="M1653" i="5"/>
  <c r="I1653" i="5"/>
  <c r="E1653" i="5"/>
  <c r="P1653" i="5"/>
  <c r="L1653" i="5"/>
  <c r="H1653" i="5"/>
  <c r="D1653" i="5"/>
  <c r="O1653" i="5"/>
  <c r="K1653" i="5"/>
  <c r="G1653" i="5"/>
  <c r="C1653" i="5"/>
  <c r="U1653" i="5"/>
  <c r="Q1655" i="5"/>
  <c r="M1655" i="5"/>
  <c r="I1655" i="5"/>
  <c r="E1655" i="5"/>
  <c r="P1655" i="5"/>
  <c r="L1655" i="5"/>
  <c r="H1655" i="5"/>
  <c r="D1655" i="5"/>
  <c r="O1655" i="5"/>
  <c r="K1655" i="5"/>
  <c r="G1655" i="5"/>
  <c r="C1655" i="5"/>
  <c r="U1655" i="5"/>
  <c r="Q1657" i="5"/>
  <c r="M1657" i="5"/>
  <c r="I1657" i="5"/>
  <c r="E1657" i="5"/>
  <c r="P1657" i="5"/>
  <c r="L1657" i="5"/>
  <c r="H1657" i="5"/>
  <c r="D1657" i="5"/>
  <c r="O1657" i="5"/>
  <c r="K1657" i="5"/>
  <c r="G1657" i="5"/>
  <c r="C1657" i="5"/>
  <c r="U1657" i="5"/>
  <c r="M1660" i="5"/>
  <c r="P1664" i="5"/>
  <c r="L1664" i="5"/>
  <c r="H1664" i="5"/>
  <c r="D1664" i="5"/>
  <c r="Q1664" i="5"/>
  <c r="K1664" i="5"/>
  <c r="F1664" i="5"/>
  <c r="O1664" i="5"/>
  <c r="J1664" i="5"/>
  <c r="E1664" i="5"/>
  <c r="N1664" i="5"/>
  <c r="I1664" i="5"/>
  <c r="C1664" i="5"/>
  <c r="M1668" i="5"/>
  <c r="P1672" i="5"/>
  <c r="L1672" i="5"/>
  <c r="H1672" i="5"/>
  <c r="D1672" i="5"/>
  <c r="Q1672" i="5"/>
  <c r="K1672" i="5"/>
  <c r="F1672" i="5"/>
  <c r="O1672" i="5"/>
  <c r="J1672" i="5"/>
  <c r="E1672" i="5"/>
  <c r="N1672" i="5"/>
  <c r="I1672" i="5"/>
  <c r="C1672" i="5"/>
  <c r="Q1726" i="5"/>
  <c r="M1726" i="5"/>
  <c r="I1726" i="5"/>
  <c r="E1726" i="5"/>
  <c r="P1726" i="5"/>
  <c r="K1726" i="5"/>
  <c r="F1726" i="5"/>
  <c r="O1726" i="5"/>
  <c r="J1726" i="5"/>
  <c r="D1726" i="5"/>
  <c r="N1726" i="5"/>
  <c r="H1726" i="5"/>
  <c r="C1726" i="5"/>
  <c r="U1726" i="5"/>
  <c r="L1726" i="5"/>
  <c r="G1726" i="5"/>
  <c r="Q1742" i="5"/>
  <c r="M1742" i="5"/>
  <c r="I1742" i="5"/>
  <c r="E1742" i="5"/>
  <c r="P1742" i="5"/>
  <c r="K1742" i="5"/>
  <c r="F1742" i="5"/>
  <c r="O1742" i="5"/>
  <c r="J1742" i="5"/>
  <c r="D1742" i="5"/>
  <c r="N1742" i="5"/>
  <c r="H1742" i="5"/>
  <c r="C1742" i="5"/>
  <c r="U1742" i="5"/>
  <c r="L1742" i="5"/>
  <c r="G1742" i="5"/>
  <c r="F1516" i="5"/>
  <c r="J1516" i="5"/>
  <c r="N1516" i="5"/>
  <c r="F1518" i="5"/>
  <c r="J1518" i="5"/>
  <c r="N1518" i="5"/>
  <c r="F1520" i="5"/>
  <c r="J1520" i="5"/>
  <c r="N1520" i="5"/>
  <c r="F1522" i="5"/>
  <c r="J1522" i="5"/>
  <c r="N1522" i="5"/>
  <c r="F1524" i="5"/>
  <c r="J1524" i="5"/>
  <c r="N1524" i="5"/>
  <c r="F1526" i="5"/>
  <c r="J1526" i="5"/>
  <c r="N1526" i="5"/>
  <c r="F1528" i="5"/>
  <c r="J1528" i="5"/>
  <c r="N1528" i="5"/>
  <c r="F1530" i="5"/>
  <c r="J1530" i="5"/>
  <c r="N1530" i="5"/>
  <c r="F1532" i="5"/>
  <c r="J1532" i="5"/>
  <c r="N1532" i="5"/>
  <c r="F1534" i="5"/>
  <c r="J1534" i="5"/>
  <c r="N1534" i="5"/>
  <c r="F1536" i="5"/>
  <c r="J1536" i="5"/>
  <c r="N1536" i="5"/>
  <c r="F1538" i="5"/>
  <c r="J1538" i="5"/>
  <c r="N1538" i="5"/>
  <c r="F1540" i="5"/>
  <c r="J1540" i="5"/>
  <c r="N1540" i="5"/>
  <c r="F1542" i="5"/>
  <c r="J1542" i="5"/>
  <c r="N1542" i="5"/>
  <c r="F1544" i="5"/>
  <c r="J1544" i="5"/>
  <c r="N1544" i="5"/>
  <c r="F1546" i="5"/>
  <c r="J1546" i="5"/>
  <c r="N1546" i="5"/>
  <c r="F1548" i="5"/>
  <c r="J1548" i="5"/>
  <c r="N1548" i="5"/>
  <c r="F1550" i="5"/>
  <c r="J1550" i="5"/>
  <c r="N1550" i="5"/>
  <c r="F1552" i="5"/>
  <c r="J1552" i="5"/>
  <c r="N1552" i="5"/>
  <c r="F1554" i="5"/>
  <c r="J1554" i="5"/>
  <c r="N1554" i="5"/>
  <c r="F1556" i="5"/>
  <c r="J1556" i="5"/>
  <c r="N1556" i="5"/>
  <c r="F1558" i="5"/>
  <c r="J1558" i="5"/>
  <c r="N1558" i="5"/>
  <c r="F1560" i="5"/>
  <c r="J1560" i="5"/>
  <c r="N1560" i="5"/>
  <c r="F1562" i="5"/>
  <c r="J1562" i="5"/>
  <c r="N1562" i="5"/>
  <c r="F1564" i="5"/>
  <c r="J1564" i="5"/>
  <c r="N1564" i="5"/>
  <c r="F1566" i="5"/>
  <c r="J1566" i="5"/>
  <c r="N1566" i="5"/>
  <c r="F1568" i="5"/>
  <c r="J1568" i="5"/>
  <c r="N1568" i="5"/>
  <c r="F1569" i="5"/>
  <c r="L1569" i="5"/>
  <c r="C1570" i="5"/>
  <c r="H1570" i="5"/>
  <c r="N1570" i="5"/>
  <c r="F1571" i="5"/>
  <c r="L1571" i="5"/>
  <c r="C1572" i="5"/>
  <c r="H1572" i="5"/>
  <c r="N1572" i="5"/>
  <c r="F1573" i="5"/>
  <c r="L1573" i="5"/>
  <c r="C1574" i="5"/>
  <c r="H1574" i="5"/>
  <c r="N1574" i="5"/>
  <c r="F1575" i="5"/>
  <c r="L1575" i="5"/>
  <c r="C1576" i="5"/>
  <c r="H1576" i="5"/>
  <c r="N1576" i="5"/>
  <c r="F1577" i="5"/>
  <c r="L1577" i="5"/>
  <c r="C1578" i="5"/>
  <c r="H1578" i="5"/>
  <c r="N1578" i="5"/>
  <c r="F1579" i="5"/>
  <c r="L1579" i="5"/>
  <c r="C1580" i="5"/>
  <c r="H1580" i="5"/>
  <c r="N1580" i="5"/>
  <c r="F1581" i="5"/>
  <c r="L1581" i="5"/>
  <c r="C1582" i="5"/>
  <c r="H1582" i="5"/>
  <c r="N1582" i="5"/>
  <c r="F1583" i="5"/>
  <c r="L1583" i="5"/>
  <c r="C1584" i="5"/>
  <c r="H1584" i="5"/>
  <c r="N1584" i="5"/>
  <c r="F1585" i="5"/>
  <c r="L1585" i="5"/>
  <c r="C1586" i="5"/>
  <c r="H1586" i="5"/>
  <c r="N1586" i="5"/>
  <c r="F1587" i="5"/>
  <c r="L1587" i="5"/>
  <c r="C1588" i="5"/>
  <c r="H1588" i="5"/>
  <c r="N1588" i="5"/>
  <c r="F1589" i="5"/>
  <c r="H1590" i="5"/>
  <c r="D1591" i="5"/>
  <c r="L1591" i="5"/>
  <c r="H1592" i="5"/>
  <c r="D1593" i="5"/>
  <c r="L1593" i="5"/>
  <c r="H1594" i="5"/>
  <c r="D1595" i="5"/>
  <c r="L1595" i="5"/>
  <c r="H1596" i="5"/>
  <c r="D1597" i="5"/>
  <c r="L1597" i="5"/>
  <c r="H1598" i="5"/>
  <c r="D1599" i="5"/>
  <c r="L1599" i="5"/>
  <c r="H1600" i="5"/>
  <c r="D1601" i="5"/>
  <c r="L1601" i="5"/>
  <c r="H1602" i="5"/>
  <c r="D1603" i="5"/>
  <c r="L1603" i="5"/>
  <c r="H1604" i="5"/>
  <c r="D1605" i="5"/>
  <c r="L1605" i="5"/>
  <c r="H1606" i="5"/>
  <c r="D1607" i="5"/>
  <c r="L1607" i="5"/>
  <c r="H1608" i="5"/>
  <c r="D1609" i="5"/>
  <c r="L1609" i="5"/>
  <c r="H1610" i="5"/>
  <c r="D1611" i="5"/>
  <c r="L1611" i="5"/>
  <c r="H1612" i="5"/>
  <c r="D1613" i="5"/>
  <c r="L1613" i="5"/>
  <c r="F1615" i="5"/>
  <c r="F1617" i="5"/>
  <c r="F1619" i="5"/>
  <c r="F1621" i="5"/>
  <c r="F1623" i="5"/>
  <c r="F1625" i="5"/>
  <c r="F1627" i="5"/>
  <c r="F1629" i="5"/>
  <c r="F1631" i="5"/>
  <c r="F1633" i="5"/>
  <c r="F1635" i="5"/>
  <c r="F1637" i="5"/>
  <c r="F1639" i="5"/>
  <c r="P1662" i="5"/>
  <c r="L1662" i="5"/>
  <c r="H1662" i="5"/>
  <c r="D1662" i="5"/>
  <c r="Q1662" i="5"/>
  <c r="K1662" i="5"/>
  <c r="F1662" i="5"/>
  <c r="O1662" i="5"/>
  <c r="J1662" i="5"/>
  <c r="E1662" i="5"/>
  <c r="N1662" i="5"/>
  <c r="I1662" i="5"/>
  <c r="C1662" i="5"/>
  <c r="P1670" i="5"/>
  <c r="L1670" i="5"/>
  <c r="H1670" i="5"/>
  <c r="D1670" i="5"/>
  <c r="Q1670" i="5"/>
  <c r="K1670" i="5"/>
  <c r="F1670" i="5"/>
  <c r="O1670" i="5"/>
  <c r="J1670" i="5"/>
  <c r="E1670" i="5"/>
  <c r="N1670" i="5"/>
  <c r="I1670" i="5"/>
  <c r="C1670" i="5"/>
  <c r="O1569" i="5"/>
  <c r="K1569" i="5"/>
  <c r="G1569" i="5"/>
  <c r="C1569" i="5"/>
  <c r="H1569" i="5"/>
  <c r="M1569" i="5"/>
  <c r="U1569" i="5"/>
  <c r="O1571" i="5"/>
  <c r="K1571" i="5"/>
  <c r="G1571" i="5"/>
  <c r="C1571" i="5"/>
  <c r="H1571" i="5"/>
  <c r="M1571" i="5"/>
  <c r="U1571" i="5"/>
  <c r="O1573" i="5"/>
  <c r="K1573" i="5"/>
  <c r="G1573" i="5"/>
  <c r="C1573" i="5"/>
  <c r="H1573" i="5"/>
  <c r="M1573" i="5"/>
  <c r="U1573" i="5"/>
  <c r="O1575" i="5"/>
  <c r="K1575" i="5"/>
  <c r="G1575" i="5"/>
  <c r="C1575" i="5"/>
  <c r="H1575" i="5"/>
  <c r="M1575" i="5"/>
  <c r="U1575" i="5"/>
  <c r="O1577" i="5"/>
  <c r="K1577" i="5"/>
  <c r="G1577" i="5"/>
  <c r="C1577" i="5"/>
  <c r="H1577" i="5"/>
  <c r="M1577" i="5"/>
  <c r="U1577" i="5"/>
  <c r="O1579" i="5"/>
  <c r="K1579" i="5"/>
  <c r="G1579" i="5"/>
  <c r="C1579" i="5"/>
  <c r="H1579" i="5"/>
  <c r="M1579" i="5"/>
  <c r="U1579" i="5"/>
  <c r="O1581" i="5"/>
  <c r="K1581" i="5"/>
  <c r="G1581" i="5"/>
  <c r="C1581" i="5"/>
  <c r="H1581" i="5"/>
  <c r="M1581" i="5"/>
  <c r="U1581" i="5"/>
  <c r="O1583" i="5"/>
  <c r="K1583" i="5"/>
  <c r="G1583" i="5"/>
  <c r="C1583" i="5"/>
  <c r="H1583" i="5"/>
  <c r="M1583" i="5"/>
  <c r="U1583" i="5"/>
  <c r="O1585" i="5"/>
  <c r="K1585" i="5"/>
  <c r="G1585" i="5"/>
  <c r="C1585" i="5"/>
  <c r="H1585" i="5"/>
  <c r="M1585" i="5"/>
  <c r="U1585" i="5"/>
  <c r="O1587" i="5"/>
  <c r="K1587" i="5"/>
  <c r="G1587" i="5"/>
  <c r="C1587" i="5"/>
  <c r="H1587" i="5"/>
  <c r="M1587" i="5"/>
  <c r="U1587" i="5"/>
  <c r="Q1589" i="5"/>
  <c r="M1589" i="5"/>
  <c r="O1589" i="5"/>
  <c r="K1589" i="5"/>
  <c r="G1589" i="5"/>
  <c r="C1589" i="5"/>
  <c r="H1589" i="5"/>
  <c r="N1589" i="5"/>
  <c r="O1590" i="5"/>
  <c r="K1590" i="5"/>
  <c r="G1590" i="5"/>
  <c r="C1590" i="5"/>
  <c r="Q1590" i="5"/>
  <c r="M1590" i="5"/>
  <c r="I1590" i="5"/>
  <c r="E1590" i="5"/>
  <c r="J1590" i="5"/>
  <c r="U1590" i="5"/>
  <c r="O1592" i="5"/>
  <c r="K1592" i="5"/>
  <c r="G1592" i="5"/>
  <c r="C1592" i="5"/>
  <c r="Q1592" i="5"/>
  <c r="M1592" i="5"/>
  <c r="I1592" i="5"/>
  <c r="E1592" i="5"/>
  <c r="J1592" i="5"/>
  <c r="U1592" i="5"/>
  <c r="O1594" i="5"/>
  <c r="K1594" i="5"/>
  <c r="G1594" i="5"/>
  <c r="C1594" i="5"/>
  <c r="Q1594" i="5"/>
  <c r="M1594" i="5"/>
  <c r="I1594" i="5"/>
  <c r="E1594" i="5"/>
  <c r="J1594" i="5"/>
  <c r="U1594" i="5"/>
  <c r="O1596" i="5"/>
  <c r="K1596" i="5"/>
  <c r="G1596" i="5"/>
  <c r="C1596" i="5"/>
  <c r="Q1596" i="5"/>
  <c r="M1596" i="5"/>
  <c r="I1596" i="5"/>
  <c r="E1596" i="5"/>
  <c r="J1596" i="5"/>
  <c r="U1596" i="5"/>
  <c r="O1598" i="5"/>
  <c r="K1598" i="5"/>
  <c r="G1598" i="5"/>
  <c r="C1598" i="5"/>
  <c r="Q1598" i="5"/>
  <c r="M1598" i="5"/>
  <c r="I1598" i="5"/>
  <c r="E1598" i="5"/>
  <c r="J1598" i="5"/>
  <c r="U1598" i="5"/>
  <c r="O1600" i="5"/>
  <c r="K1600" i="5"/>
  <c r="G1600" i="5"/>
  <c r="C1600" i="5"/>
  <c r="Q1600" i="5"/>
  <c r="M1600" i="5"/>
  <c r="I1600" i="5"/>
  <c r="E1600" i="5"/>
  <c r="J1600" i="5"/>
  <c r="U1600" i="5"/>
  <c r="O1602" i="5"/>
  <c r="K1602" i="5"/>
  <c r="G1602" i="5"/>
  <c r="C1602" i="5"/>
  <c r="Q1602" i="5"/>
  <c r="M1602" i="5"/>
  <c r="I1602" i="5"/>
  <c r="E1602" i="5"/>
  <c r="J1602" i="5"/>
  <c r="U1602" i="5"/>
  <c r="O1604" i="5"/>
  <c r="K1604" i="5"/>
  <c r="G1604" i="5"/>
  <c r="C1604" i="5"/>
  <c r="Q1604" i="5"/>
  <c r="M1604" i="5"/>
  <c r="I1604" i="5"/>
  <c r="E1604" i="5"/>
  <c r="J1604" i="5"/>
  <c r="U1604" i="5"/>
  <c r="O1606" i="5"/>
  <c r="K1606" i="5"/>
  <c r="G1606" i="5"/>
  <c r="C1606" i="5"/>
  <c r="Q1606" i="5"/>
  <c r="M1606" i="5"/>
  <c r="I1606" i="5"/>
  <c r="E1606" i="5"/>
  <c r="J1606" i="5"/>
  <c r="U1606" i="5"/>
  <c r="O1608" i="5"/>
  <c r="K1608" i="5"/>
  <c r="G1608" i="5"/>
  <c r="C1608" i="5"/>
  <c r="Q1608" i="5"/>
  <c r="M1608" i="5"/>
  <c r="I1608" i="5"/>
  <c r="E1608" i="5"/>
  <c r="J1608" i="5"/>
  <c r="U1608" i="5"/>
  <c r="O1610" i="5"/>
  <c r="K1610" i="5"/>
  <c r="G1610" i="5"/>
  <c r="C1610" i="5"/>
  <c r="Q1610" i="5"/>
  <c r="M1610" i="5"/>
  <c r="I1610" i="5"/>
  <c r="E1610" i="5"/>
  <c r="J1610" i="5"/>
  <c r="U1610" i="5"/>
  <c r="O1612" i="5"/>
  <c r="K1612" i="5"/>
  <c r="G1612" i="5"/>
  <c r="C1612" i="5"/>
  <c r="Q1612" i="5"/>
  <c r="M1612" i="5"/>
  <c r="I1612" i="5"/>
  <c r="E1612" i="5"/>
  <c r="J1612" i="5"/>
  <c r="U1612" i="5"/>
  <c r="P1660" i="5"/>
  <c r="L1660" i="5"/>
  <c r="H1660" i="5"/>
  <c r="D1660" i="5"/>
  <c r="Q1660" i="5"/>
  <c r="K1660" i="5"/>
  <c r="F1660" i="5"/>
  <c r="O1660" i="5"/>
  <c r="J1660" i="5"/>
  <c r="E1660" i="5"/>
  <c r="N1660" i="5"/>
  <c r="I1660" i="5"/>
  <c r="C1660" i="5"/>
  <c r="P1668" i="5"/>
  <c r="L1668" i="5"/>
  <c r="H1668" i="5"/>
  <c r="D1668" i="5"/>
  <c r="Q1668" i="5"/>
  <c r="K1668" i="5"/>
  <c r="F1668" i="5"/>
  <c r="O1668" i="5"/>
  <c r="J1668" i="5"/>
  <c r="E1668" i="5"/>
  <c r="N1668" i="5"/>
  <c r="I1668" i="5"/>
  <c r="C1668" i="5"/>
  <c r="P1676" i="5"/>
  <c r="L1676" i="5"/>
  <c r="H1676" i="5"/>
  <c r="D1676" i="5"/>
  <c r="O1676" i="5"/>
  <c r="K1676" i="5"/>
  <c r="M1676" i="5"/>
  <c r="F1676" i="5"/>
  <c r="U1676" i="5"/>
  <c r="J1676" i="5"/>
  <c r="E1676" i="5"/>
  <c r="Q1676" i="5"/>
  <c r="I1676" i="5"/>
  <c r="C1676" i="5"/>
  <c r="Q1734" i="5"/>
  <c r="M1734" i="5"/>
  <c r="I1734" i="5"/>
  <c r="E1734" i="5"/>
  <c r="P1734" i="5"/>
  <c r="K1734" i="5"/>
  <c r="F1734" i="5"/>
  <c r="O1734" i="5"/>
  <c r="J1734" i="5"/>
  <c r="D1734" i="5"/>
  <c r="N1734" i="5"/>
  <c r="H1734" i="5"/>
  <c r="C1734" i="5"/>
  <c r="U1734" i="5"/>
  <c r="L1734" i="5"/>
  <c r="G1734" i="5"/>
  <c r="E1614" i="5"/>
  <c r="I1614" i="5"/>
  <c r="M1614" i="5"/>
  <c r="Q1614" i="5"/>
  <c r="E1616" i="5"/>
  <c r="I1616" i="5"/>
  <c r="M1616" i="5"/>
  <c r="Q1616" i="5"/>
  <c r="E1618" i="5"/>
  <c r="I1618" i="5"/>
  <c r="M1618" i="5"/>
  <c r="Q1618" i="5"/>
  <c r="E1620" i="5"/>
  <c r="I1620" i="5"/>
  <c r="M1620" i="5"/>
  <c r="Q1620" i="5"/>
  <c r="E1622" i="5"/>
  <c r="I1622" i="5"/>
  <c r="M1622" i="5"/>
  <c r="Q1622" i="5"/>
  <c r="E1624" i="5"/>
  <c r="I1624" i="5"/>
  <c r="M1624" i="5"/>
  <c r="Q1624" i="5"/>
  <c r="E1626" i="5"/>
  <c r="I1626" i="5"/>
  <c r="M1626" i="5"/>
  <c r="Q1626" i="5"/>
  <c r="E1628" i="5"/>
  <c r="I1628" i="5"/>
  <c r="M1628" i="5"/>
  <c r="Q1628" i="5"/>
  <c r="E1630" i="5"/>
  <c r="I1630" i="5"/>
  <c r="M1630" i="5"/>
  <c r="Q1630" i="5"/>
  <c r="E1632" i="5"/>
  <c r="I1632" i="5"/>
  <c r="M1632" i="5"/>
  <c r="Q1632" i="5"/>
  <c r="E1634" i="5"/>
  <c r="I1634" i="5"/>
  <c r="M1634" i="5"/>
  <c r="Q1634" i="5"/>
  <c r="E1636" i="5"/>
  <c r="I1636" i="5"/>
  <c r="M1636" i="5"/>
  <c r="Q1636" i="5"/>
  <c r="E1638" i="5"/>
  <c r="I1638" i="5"/>
  <c r="M1638" i="5"/>
  <c r="Q1638" i="5"/>
  <c r="E1640" i="5"/>
  <c r="I1640" i="5"/>
  <c r="M1640" i="5"/>
  <c r="Q1640" i="5"/>
  <c r="E1642" i="5"/>
  <c r="I1642" i="5"/>
  <c r="M1642" i="5"/>
  <c r="Q1642" i="5"/>
  <c r="E1644" i="5"/>
  <c r="I1644" i="5"/>
  <c r="M1644" i="5"/>
  <c r="Q1644" i="5"/>
  <c r="E1646" i="5"/>
  <c r="I1646" i="5"/>
  <c r="M1646" i="5"/>
  <c r="Q1646" i="5"/>
  <c r="E1648" i="5"/>
  <c r="I1648" i="5"/>
  <c r="M1648" i="5"/>
  <c r="Q1648" i="5"/>
  <c r="E1650" i="5"/>
  <c r="I1650" i="5"/>
  <c r="M1650" i="5"/>
  <c r="Q1650" i="5"/>
  <c r="E1652" i="5"/>
  <c r="I1652" i="5"/>
  <c r="M1652" i="5"/>
  <c r="Q1652" i="5"/>
  <c r="E1654" i="5"/>
  <c r="I1654" i="5"/>
  <c r="M1654" i="5"/>
  <c r="Q1654" i="5"/>
  <c r="E1656" i="5"/>
  <c r="I1656" i="5"/>
  <c r="M1656" i="5"/>
  <c r="Q1656" i="5"/>
  <c r="E1658" i="5"/>
  <c r="I1658" i="5"/>
  <c r="I1678" i="5"/>
  <c r="I1680" i="5"/>
  <c r="I1682" i="5"/>
  <c r="I1684" i="5"/>
  <c r="I1686" i="5"/>
  <c r="I1688" i="5"/>
  <c r="I1690" i="5"/>
  <c r="I1692" i="5"/>
  <c r="I1694" i="5"/>
  <c r="I1696" i="5"/>
  <c r="I1698" i="5"/>
  <c r="I1700" i="5"/>
  <c r="I1702" i="5"/>
  <c r="I1704" i="5"/>
  <c r="I1706" i="5"/>
  <c r="Q1728" i="5"/>
  <c r="M1728" i="5"/>
  <c r="I1728" i="5"/>
  <c r="E1728" i="5"/>
  <c r="P1728" i="5"/>
  <c r="K1728" i="5"/>
  <c r="F1728" i="5"/>
  <c r="O1728" i="5"/>
  <c r="J1728" i="5"/>
  <c r="D1728" i="5"/>
  <c r="N1728" i="5"/>
  <c r="H1728" i="5"/>
  <c r="C1728" i="5"/>
  <c r="Q1736" i="5"/>
  <c r="M1736" i="5"/>
  <c r="I1736" i="5"/>
  <c r="E1736" i="5"/>
  <c r="P1736" i="5"/>
  <c r="K1736" i="5"/>
  <c r="F1736" i="5"/>
  <c r="O1736" i="5"/>
  <c r="J1736" i="5"/>
  <c r="D1736" i="5"/>
  <c r="N1736" i="5"/>
  <c r="H1736" i="5"/>
  <c r="C1736" i="5"/>
  <c r="Q1744" i="5"/>
  <c r="M1744" i="5"/>
  <c r="I1744" i="5"/>
  <c r="E1744" i="5"/>
  <c r="P1744" i="5"/>
  <c r="K1744" i="5"/>
  <c r="F1744" i="5"/>
  <c r="O1744" i="5"/>
  <c r="J1744" i="5"/>
  <c r="D1744" i="5"/>
  <c r="N1744" i="5"/>
  <c r="H1744" i="5"/>
  <c r="C1744" i="5"/>
  <c r="F1614" i="5"/>
  <c r="J1614" i="5"/>
  <c r="N1614" i="5"/>
  <c r="U1614" i="5"/>
  <c r="F1616" i="5"/>
  <c r="J1616" i="5"/>
  <c r="N1616" i="5"/>
  <c r="U1616" i="5"/>
  <c r="F1618" i="5"/>
  <c r="J1618" i="5"/>
  <c r="N1618" i="5"/>
  <c r="U1618" i="5"/>
  <c r="F1620" i="5"/>
  <c r="J1620" i="5"/>
  <c r="N1620" i="5"/>
  <c r="U1620" i="5"/>
  <c r="F1622" i="5"/>
  <c r="J1622" i="5"/>
  <c r="N1622" i="5"/>
  <c r="U1622" i="5"/>
  <c r="F1624" i="5"/>
  <c r="J1624" i="5"/>
  <c r="N1624" i="5"/>
  <c r="U1624" i="5"/>
  <c r="F1626" i="5"/>
  <c r="J1626" i="5"/>
  <c r="N1626" i="5"/>
  <c r="U1626" i="5"/>
  <c r="F1628" i="5"/>
  <c r="J1628" i="5"/>
  <c r="N1628" i="5"/>
  <c r="U1628" i="5"/>
  <c r="F1630" i="5"/>
  <c r="J1630" i="5"/>
  <c r="N1630" i="5"/>
  <c r="U1630" i="5"/>
  <c r="F1632" i="5"/>
  <c r="J1632" i="5"/>
  <c r="N1632" i="5"/>
  <c r="U1632" i="5"/>
  <c r="F1634" i="5"/>
  <c r="J1634" i="5"/>
  <c r="N1634" i="5"/>
  <c r="U1634" i="5"/>
  <c r="F1636" i="5"/>
  <c r="J1636" i="5"/>
  <c r="N1636" i="5"/>
  <c r="U1636" i="5"/>
  <c r="F1638" i="5"/>
  <c r="J1638" i="5"/>
  <c r="N1638" i="5"/>
  <c r="U1638" i="5"/>
  <c r="F1640" i="5"/>
  <c r="J1640" i="5"/>
  <c r="N1640" i="5"/>
  <c r="U1640" i="5"/>
  <c r="F1642" i="5"/>
  <c r="J1642" i="5"/>
  <c r="N1642" i="5"/>
  <c r="U1642" i="5"/>
  <c r="F1644" i="5"/>
  <c r="J1644" i="5"/>
  <c r="N1644" i="5"/>
  <c r="U1644" i="5"/>
  <c r="F1646" i="5"/>
  <c r="J1646" i="5"/>
  <c r="N1646" i="5"/>
  <c r="U1646" i="5"/>
  <c r="F1648" i="5"/>
  <c r="J1648" i="5"/>
  <c r="N1648" i="5"/>
  <c r="U1648" i="5"/>
  <c r="F1650" i="5"/>
  <c r="J1650" i="5"/>
  <c r="N1650" i="5"/>
  <c r="U1650" i="5"/>
  <c r="F1652" i="5"/>
  <c r="J1652" i="5"/>
  <c r="N1652" i="5"/>
  <c r="U1652" i="5"/>
  <c r="F1654" i="5"/>
  <c r="J1654" i="5"/>
  <c r="N1654" i="5"/>
  <c r="U1654" i="5"/>
  <c r="F1656" i="5"/>
  <c r="J1656" i="5"/>
  <c r="N1656" i="5"/>
  <c r="U1656" i="5"/>
  <c r="P1658" i="5"/>
  <c r="L1658" i="5"/>
  <c r="F1658" i="5"/>
  <c r="J1658" i="5"/>
  <c r="O1658" i="5"/>
  <c r="P1678" i="5"/>
  <c r="L1678" i="5"/>
  <c r="H1678" i="5"/>
  <c r="D1678" i="5"/>
  <c r="O1678" i="5"/>
  <c r="K1678" i="5"/>
  <c r="G1678" i="5"/>
  <c r="C1678" i="5"/>
  <c r="J1678" i="5"/>
  <c r="U1678" i="5"/>
  <c r="P1680" i="5"/>
  <c r="L1680" i="5"/>
  <c r="H1680" i="5"/>
  <c r="D1680" i="5"/>
  <c r="O1680" i="5"/>
  <c r="K1680" i="5"/>
  <c r="G1680" i="5"/>
  <c r="C1680" i="5"/>
  <c r="J1680" i="5"/>
  <c r="U1680" i="5"/>
  <c r="P1682" i="5"/>
  <c r="L1682" i="5"/>
  <c r="H1682" i="5"/>
  <c r="D1682" i="5"/>
  <c r="O1682" i="5"/>
  <c r="K1682" i="5"/>
  <c r="G1682" i="5"/>
  <c r="C1682" i="5"/>
  <c r="J1682" i="5"/>
  <c r="U1682" i="5"/>
  <c r="P1684" i="5"/>
  <c r="L1684" i="5"/>
  <c r="H1684" i="5"/>
  <c r="D1684" i="5"/>
  <c r="O1684" i="5"/>
  <c r="K1684" i="5"/>
  <c r="G1684" i="5"/>
  <c r="C1684" i="5"/>
  <c r="J1684" i="5"/>
  <c r="U1684" i="5"/>
  <c r="P1686" i="5"/>
  <c r="L1686" i="5"/>
  <c r="H1686" i="5"/>
  <c r="D1686" i="5"/>
  <c r="O1686" i="5"/>
  <c r="K1686" i="5"/>
  <c r="G1686" i="5"/>
  <c r="C1686" i="5"/>
  <c r="J1686" i="5"/>
  <c r="U1686" i="5"/>
  <c r="P1688" i="5"/>
  <c r="L1688" i="5"/>
  <c r="H1688" i="5"/>
  <c r="D1688" i="5"/>
  <c r="O1688" i="5"/>
  <c r="K1688" i="5"/>
  <c r="G1688" i="5"/>
  <c r="C1688" i="5"/>
  <c r="J1688" i="5"/>
  <c r="U1688" i="5"/>
  <c r="P1690" i="5"/>
  <c r="L1690" i="5"/>
  <c r="H1690" i="5"/>
  <c r="D1690" i="5"/>
  <c r="O1690" i="5"/>
  <c r="K1690" i="5"/>
  <c r="G1690" i="5"/>
  <c r="C1690" i="5"/>
  <c r="J1690" i="5"/>
  <c r="U1690" i="5"/>
  <c r="P1692" i="5"/>
  <c r="L1692" i="5"/>
  <c r="H1692" i="5"/>
  <c r="D1692" i="5"/>
  <c r="O1692" i="5"/>
  <c r="K1692" i="5"/>
  <c r="G1692" i="5"/>
  <c r="C1692" i="5"/>
  <c r="J1692" i="5"/>
  <c r="U1692" i="5"/>
  <c r="P1694" i="5"/>
  <c r="L1694" i="5"/>
  <c r="H1694" i="5"/>
  <c r="D1694" i="5"/>
  <c r="O1694" i="5"/>
  <c r="K1694" i="5"/>
  <c r="G1694" i="5"/>
  <c r="C1694" i="5"/>
  <c r="J1694" i="5"/>
  <c r="U1694" i="5"/>
  <c r="P1696" i="5"/>
  <c r="L1696" i="5"/>
  <c r="H1696" i="5"/>
  <c r="D1696" i="5"/>
  <c r="O1696" i="5"/>
  <c r="K1696" i="5"/>
  <c r="G1696" i="5"/>
  <c r="C1696" i="5"/>
  <c r="J1696" i="5"/>
  <c r="U1696" i="5"/>
  <c r="P1698" i="5"/>
  <c r="L1698" i="5"/>
  <c r="H1698" i="5"/>
  <c r="D1698" i="5"/>
  <c r="O1698" i="5"/>
  <c r="K1698" i="5"/>
  <c r="G1698" i="5"/>
  <c r="C1698" i="5"/>
  <c r="J1698" i="5"/>
  <c r="U1698" i="5"/>
  <c r="P1700" i="5"/>
  <c r="L1700" i="5"/>
  <c r="H1700" i="5"/>
  <c r="D1700" i="5"/>
  <c r="O1700" i="5"/>
  <c r="K1700" i="5"/>
  <c r="G1700" i="5"/>
  <c r="C1700" i="5"/>
  <c r="J1700" i="5"/>
  <c r="U1700" i="5"/>
  <c r="P1702" i="5"/>
  <c r="L1702" i="5"/>
  <c r="H1702" i="5"/>
  <c r="D1702" i="5"/>
  <c r="O1702" i="5"/>
  <c r="K1702" i="5"/>
  <c r="G1702" i="5"/>
  <c r="C1702" i="5"/>
  <c r="J1702" i="5"/>
  <c r="U1702" i="5"/>
  <c r="P1704" i="5"/>
  <c r="L1704" i="5"/>
  <c r="H1704" i="5"/>
  <c r="D1704" i="5"/>
  <c r="O1704" i="5"/>
  <c r="K1704" i="5"/>
  <c r="G1704" i="5"/>
  <c r="C1704" i="5"/>
  <c r="J1704" i="5"/>
  <c r="U1704" i="5"/>
  <c r="P1706" i="5"/>
  <c r="L1706" i="5"/>
  <c r="H1706" i="5"/>
  <c r="D1706" i="5"/>
  <c r="O1706" i="5"/>
  <c r="K1706" i="5"/>
  <c r="G1706" i="5"/>
  <c r="C1706" i="5"/>
  <c r="J1706" i="5"/>
  <c r="U1706" i="5"/>
  <c r="Q1730" i="5"/>
  <c r="M1730" i="5"/>
  <c r="I1730" i="5"/>
  <c r="E1730" i="5"/>
  <c r="P1730" i="5"/>
  <c r="K1730" i="5"/>
  <c r="F1730" i="5"/>
  <c r="O1730" i="5"/>
  <c r="J1730" i="5"/>
  <c r="D1730" i="5"/>
  <c r="N1730" i="5"/>
  <c r="H1730" i="5"/>
  <c r="C1730" i="5"/>
  <c r="Q1738" i="5"/>
  <c r="M1738" i="5"/>
  <c r="I1738" i="5"/>
  <c r="E1738" i="5"/>
  <c r="P1738" i="5"/>
  <c r="K1738" i="5"/>
  <c r="F1738" i="5"/>
  <c r="O1738" i="5"/>
  <c r="J1738" i="5"/>
  <c r="D1738" i="5"/>
  <c r="N1738" i="5"/>
  <c r="H1738" i="5"/>
  <c r="C1738" i="5"/>
  <c r="Q1746" i="5"/>
  <c r="M1746" i="5"/>
  <c r="I1746" i="5"/>
  <c r="E1746" i="5"/>
  <c r="P1746" i="5"/>
  <c r="K1746" i="5"/>
  <c r="F1746" i="5"/>
  <c r="O1746" i="5"/>
  <c r="J1746" i="5"/>
  <c r="D1746" i="5"/>
  <c r="N1746" i="5"/>
  <c r="H1746" i="5"/>
  <c r="C1746" i="5"/>
  <c r="C1614" i="5"/>
  <c r="G1614" i="5"/>
  <c r="K1614" i="5"/>
  <c r="C1616" i="5"/>
  <c r="G1616" i="5"/>
  <c r="K1616" i="5"/>
  <c r="C1618" i="5"/>
  <c r="G1618" i="5"/>
  <c r="K1618" i="5"/>
  <c r="C1620" i="5"/>
  <c r="G1620" i="5"/>
  <c r="K1620" i="5"/>
  <c r="C1622" i="5"/>
  <c r="G1622" i="5"/>
  <c r="K1622" i="5"/>
  <c r="C1624" i="5"/>
  <c r="G1624" i="5"/>
  <c r="K1624" i="5"/>
  <c r="C1626" i="5"/>
  <c r="G1626" i="5"/>
  <c r="K1626" i="5"/>
  <c r="C1628" i="5"/>
  <c r="G1628" i="5"/>
  <c r="K1628" i="5"/>
  <c r="C1630" i="5"/>
  <c r="G1630" i="5"/>
  <c r="K1630" i="5"/>
  <c r="C1632" i="5"/>
  <c r="G1632" i="5"/>
  <c r="K1632" i="5"/>
  <c r="C1634" i="5"/>
  <c r="G1634" i="5"/>
  <c r="K1634" i="5"/>
  <c r="C1636" i="5"/>
  <c r="G1636" i="5"/>
  <c r="K1636" i="5"/>
  <c r="C1638" i="5"/>
  <c r="G1638" i="5"/>
  <c r="K1638" i="5"/>
  <c r="C1640" i="5"/>
  <c r="G1640" i="5"/>
  <c r="K1640" i="5"/>
  <c r="C1642" i="5"/>
  <c r="G1642" i="5"/>
  <c r="K1642" i="5"/>
  <c r="C1644" i="5"/>
  <c r="G1644" i="5"/>
  <c r="K1644" i="5"/>
  <c r="C1646" i="5"/>
  <c r="G1646" i="5"/>
  <c r="K1646" i="5"/>
  <c r="C1648" i="5"/>
  <c r="G1648" i="5"/>
  <c r="K1648" i="5"/>
  <c r="C1650" i="5"/>
  <c r="G1650" i="5"/>
  <c r="K1650" i="5"/>
  <c r="C1652" i="5"/>
  <c r="G1652" i="5"/>
  <c r="K1652" i="5"/>
  <c r="C1654" i="5"/>
  <c r="G1654" i="5"/>
  <c r="K1654" i="5"/>
  <c r="C1656" i="5"/>
  <c r="G1656" i="5"/>
  <c r="K1656" i="5"/>
  <c r="C1658" i="5"/>
  <c r="G1658" i="5"/>
  <c r="K1658" i="5"/>
  <c r="Q1658" i="5"/>
  <c r="E1678" i="5"/>
  <c r="M1678" i="5"/>
  <c r="E1680" i="5"/>
  <c r="M1680" i="5"/>
  <c r="E1682" i="5"/>
  <c r="M1682" i="5"/>
  <c r="E1684" i="5"/>
  <c r="M1684" i="5"/>
  <c r="E1686" i="5"/>
  <c r="M1686" i="5"/>
  <c r="E1688" i="5"/>
  <c r="M1688" i="5"/>
  <c r="E1690" i="5"/>
  <c r="M1690" i="5"/>
  <c r="E1692" i="5"/>
  <c r="M1692" i="5"/>
  <c r="E1694" i="5"/>
  <c r="M1694" i="5"/>
  <c r="E1696" i="5"/>
  <c r="M1696" i="5"/>
  <c r="E1698" i="5"/>
  <c r="M1698" i="5"/>
  <c r="E1700" i="5"/>
  <c r="M1700" i="5"/>
  <c r="E1702" i="5"/>
  <c r="M1702" i="5"/>
  <c r="E1704" i="5"/>
  <c r="M1704" i="5"/>
  <c r="E1706" i="5"/>
  <c r="M1706" i="5"/>
  <c r="G1730" i="5"/>
  <c r="Q1732" i="5"/>
  <c r="M1732" i="5"/>
  <c r="I1732" i="5"/>
  <c r="E1732" i="5"/>
  <c r="P1732" i="5"/>
  <c r="K1732" i="5"/>
  <c r="F1732" i="5"/>
  <c r="O1732" i="5"/>
  <c r="J1732" i="5"/>
  <c r="D1732" i="5"/>
  <c r="N1732" i="5"/>
  <c r="H1732" i="5"/>
  <c r="C1732" i="5"/>
  <c r="G1738" i="5"/>
  <c r="Q1740" i="5"/>
  <c r="M1740" i="5"/>
  <c r="I1740" i="5"/>
  <c r="E1740" i="5"/>
  <c r="P1740" i="5"/>
  <c r="K1740" i="5"/>
  <c r="F1740" i="5"/>
  <c r="O1740" i="5"/>
  <c r="J1740" i="5"/>
  <c r="D1740" i="5"/>
  <c r="N1740" i="5"/>
  <c r="H1740" i="5"/>
  <c r="C1740" i="5"/>
  <c r="G1746" i="5"/>
  <c r="F1708" i="5"/>
  <c r="J1708" i="5"/>
  <c r="N1708" i="5"/>
  <c r="U1708" i="5"/>
  <c r="F1710" i="5"/>
  <c r="J1710" i="5"/>
  <c r="N1710" i="5"/>
  <c r="U1710" i="5"/>
  <c r="F1712" i="5"/>
  <c r="J1712" i="5"/>
  <c r="N1712" i="5"/>
  <c r="U1712" i="5"/>
  <c r="F1714" i="5"/>
  <c r="J1714" i="5"/>
  <c r="N1714" i="5"/>
  <c r="U1714" i="5"/>
  <c r="F1716" i="5"/>
  <c r="J1716" i="5"/>
  <c r="N1716" i="5"/>
  <c r="U1716" i="5"/>
  <c r="F1718" i="5"/>
  <c r="J1718" i="5"/>
  <c r="N1718" i="5"/>
  <c r="U1718" i="5"/>
  <c r="F1720" i="5"/>
  <c r="J1720" i="5"/>
  <c r="N1720" i="5"/>
  <c r="U1720" i="5"/>
  <c r="F1722" i="5"/>
  <c r="J1722" i="5"/>
  <c r="N1722" i="5"/>
  <c r="U1722" i="5"/>
  <c r="F1724" i="5"/>
  <c r="J1724" i="5"/>
  <c r="N1724" i="5"/>
  <c r="C1708" i="5"/>
  <c r="G1708" i="5"/>
  <c r="K1708" i="5"/>
  <c r="O1708" i="5"/>
  <c r="C1710" i="5"/>
  <c r="G1710" i="5"/>
  <c r="K1710" i="5"/>
  <c r="O1710" i="5"/>
  <c r="C1712" i="5"/>
  <c r="G1712" i="5"/>
  <c r="K1712" i="5"/>
  <c r="O1712" i="5"/>
  <c r="C1714" i="5"/>
  <c r="G1714" i="5"/>
  <c r="K1714" i="5"/>
  <c r="O1714" i="5"/>
  <c r="C1716" i="5"/>
  <c r="G1716" i="5"/>
  <c r="K1716" i="5"/>
  <c r="O1716" i="5"/>
  <c r="C1718" i="5"/>
  <c r="G1718" i="5"/>
  <c r="K1718" i="5"/>
  <c r="O1718" i="5"/>
  <c r="C1720" i="5"/>
  <c r="G1720" i="5"/>
  <c r="K1720" i="5"/>
  <c r="O1720" i="5"/>
  <c r="C1722" i="5"/>
  <c r="G1722" i="5"/>
  <c r="K1722" i="5"/>
  <c r="O1722" i="5"/>
  <c r="C1724" i="5"/>
  <c r="G1724" i="5"/>
  <c r="K1724" i="5"/>
  <c r="O1724" i="5"/>
  <c r="O1725" i="5"/>
  <c r="K1725" i="5"/>
  <c r="G1725" i="5"/>
  <c r="C1725" i="5"/>
  <c r="H1725" i="5"/>
  <c r="M1725" i="5"/>
  <c r="U1725" i="5"/>
  <c r="O1727" i="5"/>
  <c r="K1727" i="5"/>
  <c r="G1727" i="5"/>
  <c r="C1727" i="5"/>
  <c r="H1727" i="5"/>
  <c r="M1727" i="5"/>
  <c r="U1727" i="5"/>
  <c r="O1729" i="5"/>
  <c r="K1729" i="5"/>
  <c r="G1729" i="5"/>
  <c r="C1729" i="5"/>
  <c r="H1729" i="5"/>
  <c r="M1729" i="5"/>
  <c r="U1729" i="5"/>
  <c r="O1731" i="5"/>
  <c r="K1731" i="5"/>
  <c r="G1731" i="5"/>
  <c r="C1731" i="5"/>
  <c r="H1731" i="5"/>
  <c r="M1731" i="5"/>
  <c r="U1731" i="5"/>
  <c r="O1733" i="5"/>
  <c r="K1733" i="5"/>
  <c r="G1733" i="5"/>
  <c r="C1733" i="5"/>
  <c r="H1733" i="5"/>
  <c r="M1733" i="5"/>
  <c r="U1733" i="5"/>
  <c r="O1735" i="5"/>
  <c r="K1735" i="5"/>
  <c r="G1735" i="5"/>
  <c r="C1735" i="5"/>
  <c r="H1735" i="5"/>
  <c r="M1735" i="5"/>
  <c r="U1735" i="5"/>
  <c r="O1737" i="5"/>
  <c r="K1737" i="5"/>
  <c r="G1737" i="5"/>
  <c r="C1737" i="5"/>
  <c r="H1737" i="5"/>
  <c r="M1737" i="5"/>
  <c r="U1737" i="5"/>
  <c r="O1739" i="5"/>
  <c r="K1739" i="5"/>
  <c r="G1739" i="5"/>
  <c r="C1739" i="5"/>
  <c r="H1739" i="5"/>
  <c r="M1739" i="5"/>
  <c r="U1739" i="5"/>
  <c r="O1741" i="5"/>
  <c r="K1741" i="5"/>
  <c r="G1741" i="5"/>
  <c r="C1741" i="5"/>
  <c r="H1741" i="5"/>
  <c r="M1741" i="5"/>
  <c r="U1741" i="5"/>
  <c r="O1743" i="5"/>
  <c r="K1743" i="5"/>
  <c r="G1743" i="5"/>
  <c r="C1743" i="5"/>
  <c r="H1743" i="5"/>
  <c r="M1743" i="5"/>
  <c r="U1743" i="5"/>
  <c r="O1745" i="5"/>
  <c r="K1745" i="5"/>
  <c r="G1745" i="5"/>
  <c r="C1745" i="5"/>
  <c r="H1745" i="5"/>
  <c r="M1745" i="5"/>
  <c r="U1745" i="5"/>
  <c r="O1747" i="5"/>
  <c r="K1747" i="5"/>
  <c r="G1747" i="5"/>
  <c r="C1747" i="5"/>
  <c r="U1747" i="5"/>
  <c r="H1747" i="5"/>
  <c r="M1747" i="5"/>
  <c r="F1659" i="5"/>
  <c r="J1659" i="5"/>
  <c r="N1659" i="5"/>
  <c r="F1661" i="5"/>
  <c r="J1661" i="5"/>
  <c r="N1661" i="5"/>
  <c r="F1663" i="5"/>
  <c r="J1663" i="5"/>
  <c r="N1663" i="5"/>
  <c r="F1665" i="5"/>
  <c r="J1665" i="5"/>
  <c r="N1665" i="5"/>
  <c r="F1667" i="5"/>
  <c r="J1667" i="5"/>
  <c r="N1667" i="5"/>
  <c r="F1669" i="5"/>
  <c r="J1669" i="5"/>
  <c r="N1669" i="5"/>
  <c r="F1671" i="5"/>
  <c r="J1671" i="5"/>
  <c r="N1671" i="5"/>
  <c r="F1673" i="5"/>
  <c r="J1673" i="5"/>
  <c r="N1673" i="5"/>
  <c r="F1675" i="5"/>
  <c r="J1675" i="5"/>
  <c r="N1675" i="5"/>
  <c r="F1677" i="5"/>
  <c r="J1677" i="5"/>
  <c r="N1677" i="5"/>
  <c r="F1679" i="5"/>
  <c r="J1679" i="5"/>
  <c r="N1679" i="5"/>
  <c r="F1681" i="5"/>
  <c r="J1681" i="5"/>
  <c r="N1681" i="5"/>
  <c r="F1683" i="5"/>
  <c r="J1683" i="5"/>
  <c r="N1683" i="5"/>
  <c r="F1685" i="5"/>
  <c r="J1685" i="5"/>
  <c r="N1685" i="5"/>
  <c r="F1687" i="5"/>
  <c r="J1687" i="5"/>
  <c r="N1687" i="5"/>
  <c r="F1689" i="5"/>
  <c r="J1689" i="5"/>
  <c r="N1689" i="5"/>
  <c r="F1691" i="5"/>
  <c r="J1691" i="5"/>
  <c r="N1691" i="5"/>
  <c r="F1693" i="5"/>
  <c r="J1693" i="5"/>
  <c r="N1693" i="5"/>
  <c r="F1695" i="5"/>
  <c r="J1695" i="5"/>
  <c r="N1695" i="5"/>
  <c r="F1697" i="5"/>
  <c r="J1697" i="5"/>
  <c r="N1697" i="5"/>
  <c r="F1699" i="5"/>
  <c r="J1699" i="5"/>
  <c r="N1699" i="5"/>
  <c r="F1701" i="5"/>
  <c r="J1701" i="5"/>
  <c r="N1701" i="5"/>
  <c r="F1703" i="5"/>
  <c r="J1703" i="5"/>
  <c r="N1703" i="5"/>
  <c r="F1705" i="5"/>
  <c r="J1705" i="5"/>
  <c r="N1705" i="5"/>
  <c r="F1707" i="5"/>
  <c r="J1707" i="5"/>
  <c r="N1707" i="5"/>
  <c r="D1708" i="5"/>
  <c r="H1708" i="5"/>
  <c r="L1708" i="5"/>
  <c r="F1709" i="5"/>
  <c r="J1709" i="5"/>
  <c r="N1709" i="5"/>
  <c r="D1710" i="5"/>
  <c r="H1710" i="5"/>
  <c r="L1710" i="5"/>
  <c r="F1711" i="5"/>
  <c r="J1711" i="5"/>
  <c r="N1711" i="5"/>
  <c r="D1712" i="5"/>
  <c r="H1712" i="5"/>
  <c r="L1712" i="5"/>
  <c r="F1713" i="5"/>
  <c r="J1713" i="5"/>
  <c r="N1713" i="5"/>
  <c r="D1714" i="5"/>
  <c r="H1714" i="5"/>
  <c r="L1714" i="5"/>
  <c r="F1715" i="5"/>
  <c r="J1715" i="5"/>
  <c r="N1715" i="5"/>
  <c r="D1716" i="5"/>
  <c r="H1716" i="5"/>
  <c r="L1716" i="5"/>
  <c r="F1717" i="5"/>
  <c r="J1717" i="5"/>
  <c r="N1717" i="5"/>
  <c r="D1718" i="5"/>
  <c r="H1718" i="5"/>
  <c r="L1718" i="5"/>
  <c r="F1719" i="5"/>
  <c r="J1719" i="5"/>
  <c r="N1719" i="5"/>
  <c r="D1720" i="5"/>
  <c r="H1720" i="5"/>
  <c r="L1720" i="5"/>
  <c r="F1721" i="5"/>
  <c r="J1721" i="5"/>
  <c r="N1721" i="5"/>
  <c r="D1722" i="5"/>
  <c r="H1722" i="5"/>
  <c r="L1722" i="5"/>
  <c r="F1723" i="5"/>
  <c r="J1723" i="5"/>
  <c r="N1723" i="5"/>
  <c r="D1724" i="5"/>
  <c r="H1724" i="5"/>
  <c r="L1724" i="5"/>
  <c r="P1724" i="5"/>
  <c r="D1725" i="5"/>
  <c r="I1725" i="5"/>
  <c r="N1725" i="5"/>
  <c r="D1727" i="5"/>
  <c r="I1727" i="5"/>
  <c r="N1727" i="5"/>
  <c r="D1729" i="5"/>
  <c r="I1729" i="5"/>
  <c r="N1729" i="5"/>
  <c r="D1731" i="5"/>
  <c r="I1731" i="5"/>
  <c r="N1731" i="5"/>
  <c r="D1733" i="5"/>
  <c r="I1733" i="5"/>
  <c r="N1733" i="5"/>
  <c r="D1735" i="5"/>
  <c r="I1735" i="5"/>
  <c r="N1735" i="5"/>
  <c r="D1737" i="5"/>
  <c r="I1737" i="5"/>
  <c r="N1737" i="5"/>
  <c r="D1739" i="5"/>
  <c r="I1739" i="5"/>
  <c r="N1739" i="5"/>
  <c r="D1741" i="5"/>
  <c r="I1741" i="5"/>
  <c r="N1741" i="5"/>
  <c r="D1743" i="5"/>
  <c r="I1743" i="5"/>
  <c r="N1743" i="5"/>
  <c r="D1745" i="5"/>
  <c r="I1745" i="5"/>
  <c r="N1745" i="5"/>
  <c r="D1747" i="5"/>
  <c r="I1747" i="5"/>
  <c r="N1747" i="5"/>
  <c r="Q1748" i="5"/>
  <c r="M1748" i="5"/>
  <c r="I1748" i="5"/>
  <c r="E1748" i="5"/>
  <c r="P1748" i="5"/>
  <c r="L1748" i="5"/>
  <c r="H1748" i="5"/>
  <c r="D1748" i="5"/>
  <c r="J1748" i="5"/>
  <c r="U1748" i="5"/>
  <c r="Q1750" i="5"/>
  <c r="M1750" i="5"/>
  <c r="I1750" i="5"/>
  <c r="E1750" i="5"/>
  <c r="P1750" i="5"/>
  <c r="L1750" i="5"/>
  <c r="H1750" i="5"/>
  <c r="D1750" i="5"/>
  <c r="J1750" i="5"/>
  <c r="U1750" i="5"/>
  <c r="F1749" i="5"/>
  <c r="J1749" i="5"/>
  <c r="N1749" i="5"/>
  <c r="U1749" i="5"/>
  <c r="P1751" i="5"/>
  <c r="L1751" i="5"/>
  <c r="H1751" i="5"/>
  <c r="D1751" i="5"/>
  <c r="G1751" i="5"/>
  <c r="M1751" i="5"/>
  <c r="U1751" i="5"/>
  <c r="P1753" i="5"/>
  <c r="L1753" i="5"/>
  <c r="H1753" i="5"/>
  <c r="D1753" i="5"/>
  <c r="G1753" i="5"/>
  <c r="M1753" i="5"/>
  <c r="U1753" i="5"/>
  <c r="P1755" i="5"/>
  <c r="L1755" i="5"/>
  <c r="H1755" i="5"/>
  <c r="D1755" i="5"/>
  <c r="G1755" i="5"/>
  <c r="M1755" i="5"/>
  <c r="U1755" i="5"/>
  <c r="P1757" i="5"/>
  <c r="L1757" i="5"/>
  <c r="H1757" i="5"/>
  <c r="D1757" i="5"/>
  <c r="G1757" i="5"/>
  <c r="M1757" i="5"/>
  <c r="U1757" i="5"/>
  <c r="P1759" i="5"/>
  <c r="L1759" i="5"/>
  <c r="H1759" i="5"/>
  <c r="D1759" i="5"/>
  <c r="G1759" i="5"/>
  <c r="M1759" i="5"/>
  <c r="U1759" i="5"/>
  <c r="P1761" i="5"/>
  <c r="L1761" i="5"/>
  <c r="H1761" i="5"/>
  <c r="D1761" i="5"/>
  <c r="G1761" i="5"/>
  <c r="M1761" i="5"/>
  <c r="U1761" i="5"/>
  <c r="P1763" i="5"/>
  <c r="L1763" i="5"/>
  <c r="H1763" i="5"/>
  <c r="D1763" i="5"/>
  <c r="G1763" i="5"/>
  <c r="M1763" i="5"/>
  <c r="U1763" i="5"/>
  <c r="P1765" i="5"/>
  <c r="L1765" i="5"/>
  <c r="H1765" i="5"/>
  <c r="D1765" i="5"/>
  <c r="G1765" i="5"/>
  <c r="M1765" i="5"/>
  <c r="U1765" i="5"/>
  <c r="P1767" i="5"/>
  <c r="L1767" i="5"/>
  <c r="H1767" i="5"/>
  <c r="D1767" i="5"/>
  <c r="G1767" i="5"/>
  <c r="M1767" i="5"/>
  <c r="U1767" i="5"/>
  <c r="P1769" i="5"/>
  <c r="L1769" i="5"/>
  <c r="H1769" i="5"/>
  <c r="D1769" i="5"/>
  <c r="G1769" i="5"/>
  <c r="M1769" i="5"/>
  <c r="U1769" i="5"/>
  <c r="P1771" i="5"/>
  <c r="L1771" i="5"/>
  <c r="H1771" i="5"/>
  <c r="D1771" i="5"/>
  <c r="G1771" i="5"/>
  <c r="M1771" i="5"/>
  <c r="U1771" i="5"/>
  <c r="P1773" i="5"/>
  <c r="L1773" i="5"/>
  <c r="H1773" i="5"/>
  <c r="D1773" i="5"/>
  <c r="G1773" i="5"/>
  <c r="M1773" i="5"/>
  <c r="U1773" i="5"/>
  <c r="P1775" i="5"/>
  <c r="L1775" i="5"/>
  <c r="H1775" i="5"/>
  <c r="D1775" i="5"/>
  <c r="G1775" i="5"/>
  <c r="M1775" i="5"/>
  <c r="U1775" i="5"/>
  <c r="P1777" i="5"/>
  <c r="L1777" i="5"/>
  <c r="H1777" i="5"/>
  <c r="D1777" i="5"/>
  <c r="G1777" i="5"/>
  <c r="M1777" i="5"/>
  <c r="U1777" i="5"/>
  <c r="P1779" i="5"/>
  <c r="L1779" i="5"/>
  <c r="H1779" i="5"/>
  <c r="D1779" i="5"/>
  <c r="G1779" i="5"/>
  <c r="M1779" i="5"/>
  <c r="U1779" i="5"/>
  <c r="P1781" i="5"/>
  <c r="L1781" i="5"/>
  <c r="H1781" i="5"/>
  <c r="D1781" i="5"/>
  <c r="G1781" i="5"/>
  <c r="M1781" i="5"/>
  <c r="U1781" i="5"/>
  <c r="P1783" i="5"/>
  <c r="L1783" i="5"/>
  <c r="H1783" i="5"/>
  <c r="D1783" i="5"/>
  <c r="G1783" i="5"/>
  <c r="M1783" i="5"/>
  <c r="U1783" i="5"/>
  <c r="P1785" i="5"/>
  <c r="L1785" i="5"/>
  <c r="H1785" i="5"/>
  <c r="D1785" i="5"/>
  <c r="G1785" i="5"/>
  <c r="M1785" i="5"/>
  <c r="U1785" i="5"/>
  <c r="P1787" i="5"/>
  <c r="L1787" i="5"/>
  <c r="H1787" i="5"/>
  <c r="D1787" i="5"/>
  <c r="G1787" i="5"/>
  <c r="M1787" i="5"/>
  <c r="U1787" i="5"/>
  <c r="P1789" i="5"/>
  <c r="L1789" i="5"/>
  <c r="H1789" i="5"/>
  <c r="D1789" i="5"/>
  <c r="G1789" i="5"/>
  <c r="M1789" i="5"/>
  <c r="U1789" i="5"/>
  <c r="P1791" i="5"/>
  <c r="L1791" i="5"/>
  <c r="H1791" i="5"/>
  <c r="D1791" i="5"/>
  <c r="G1791" i="5"/>
  <c r="M1791" i="5"/>
  <c r="U1791" i="5"/>
  <c r="U1793" i="5"/>
  <c r="N1793" i="5"/>
  <c r="P1793" i="5"/>
  <c r="L1793" i="5"/>
  <c r="H1793" i="5"/>
  <c r="D1793" i="5"/>
  <c r="G1793" i="5"/>
  <c r="M1793" i="5"/>
  <c r="C1749" i="5"/>
  <c r="G1749" i="5"/>
  <c r="K1749" i="5"/>
  <c r="C1751" i="5"/>
  <c r="I1751" i="5"/>
  <c r="N1751" i="5"/>
  <c r="C1753" i="5"/>
  <c r="I1753" i="5"/>
  <c r="N1753" i="5"/>
  <c r="C1755" i="5"/>
  <c r="I1755" i="5"/>
  <c r="N1755" i="5"/>
  <c r="C1757" i="5"/>
  <c r="I1757" i="5"/>
  <c r="N1757" i="5"/>
  <c r="C1759" i="5"/>
  <c r="I1759" i="5"/>
  <c r="N1759" i="5"/>
  <c r="C1761" i="5"/>
  <c r="I1761" i="5"/>
  <c r="N1761" i="5"/>
  <c r="C1763" i="5"/>
  <c r="I1763" i="5"/>
  <c r="N1763" i="5"/>
  <c r="C1765" i="5"/>
  <c r="I1765" i="5"/>
  <c r="N1765" i="5"/>
  <c r="C1767" i="5"/>
  <c r="I1767" i="5"/>
  <c r="N1767" i="5"/>
  <c r="C1769" i="5"/>
  <c r="I1769" i="5"/>
  <c r="N1769" i="5"/>
  <c r="C1771" i="5"/>
  <c r="I1771" i="5"/>
  <c r="N1771" i="5"/>
  <c r="C1773" i="5"/>
  <c r="I1773" i="5"/>
  <c r="N1773" i="5"/>
  <c r="C1775" i="5"/>
  <c r="I1775" i="5"/>
  <c r="N1775" i="5"/>
  <c r="C1777" i="5"/>
  <c r="I1777" i="5"/>
  <c r="N1777" i="5"/>
  <c r="C1779" i="5"/>
  <c r="I1779" i="5"/>
  <c r="N1779" i="5"/>
  <c r="C1781" i="5"/>
  <c r="I1781" i="5"/>
  <c r="N1781" i="5"/>
  <c r="C1783" i="5"/>
  <c r="I1783" i="5"/>
  <c r="N1783" i="5"/>
  <c r="C1785" i="5"/>
  <c r="I1785" i="5"/>
  <c r="N1785" i="5"/>
  <c r="C1787" i="5"/>
  <c r="I1787" i="5"/>
  <c r="N1787" i="5"/>
  <c r="C1789" i="5"/>
  <c r="I1789" i="5"/>
  <c r="N1789" i="5"/>
  <c r="C1791" i="5"/>
  <c r="I1791" i="5"/>
  <c r="N1791" i="5"/>
  <c r="C1793" i="5"/>
  <c r="I1793" i="5"/>
  <c r="O1793" i="5"/>
  <c r="F1752" i="5"/>
  <c r="J1752" i="5"/>
  <c r="N1752" i="5"/>
  <c r="F1754" i="5"/>
  <c r="J1754" i="5"/>
  <c r="N1754" i="5"/>
  <c r="F1756" i="5"/>
  <c r="J1756" i="5"/>
  <c r="N1756" i="5"/>
  <c r="F1758" i="5"/>
  <c r="J1758" i="5"/>
  <c r="N1758" i="5"/>
  <c r="F1760" i="5"/>
  <c r="J1760" i="5"/>
  <c r="N1760" i="5"/>
  <c r="F1762" i="5"/>
  <c r="J1762" i="5"/>
  <c r="N1762" i="5"/>
  <c r="F1764" i="5"/>
  <c r="J1764" i="5"/>
  <c r="N1764" i="5"/>
  <c r="F1766" i="5"/>
  <c r="J1766" i="5"/>
  <c r="N1766" i="5"/>
  <c r="F1768" i="5"/>
  <c r="J1768" i="5"/>
  <c r="N1768" i="5"/>
  <c r="F1770" i="5"/>
  <c r="J1770" i="5"/>
  <c r="N1770" i="5"/>
  <c r="F1772" i="5"/>
  <c r="J1772" i="5"/>
  <c r="N1772" i="5"/>
  <c r="F1774" i="5"/>
  <c r="J1774" i="5"/>
  <c r="N1774" i="5"/>
  <c r="F1776" i="5"/>
  <c r="J1776" i="5"/>
  <c r="N1776" i="5"/>
  <c r="F1778" i="5"/>
  <c r="J1778" i="5"/>
  <c r="N1778" i="5"/>
  <c r="F1780" i="5"/>
  <c r="J1780" i="5"/>
  <c r="N1780" i="5"/>
  <c r="F1782" i="5"/>
  <c r="J1782" i="5"/>
  <c r="N1782" i="5"/>
  <c r="F1784" i="5"/>
  <c r="J1784" i="5"/>
  <c r="N1784" i="5"/>
  <c r="F1786" i="5"/>
  <c r="J1786" i="5"/>
  <c r="N1786" i="5"/>
  <c r="F1788" i="5"/>
  <c r="J1788" i="5"/>
  <c r="N1788" i="5"/>
  <c r="F1790" i="5"/>
  <c r="J1790" i="5"/>
  <c r="N1790" i="5"/>
  <c r="F1792" i="5"/>
  <c r="J1792" i="5"/>
  <c r="N1792" i="5"/>
  <c r="F1794" i="5"/>
  <c r="J1794" i="5"/>
  <c r="N1794" i="5"/>
  <c r="D1795" i="5"/>
  <c r="H1795" i="5"/>
  <c r="L1795" i="5"/>
  <c r="P1795" i="5"/>
  <c r="F1796" i="5"/>
  <c r="J1796" i="5"/>
  <c r="N1796" i="5"/>
  <c r="D1797" i="5"/>
  <c r="H1797" i="5"/>
  <c r="L1797" i="5"/>
  <c r="P1797" i="5"/>
  <c r="F1798" i="5"/>
  <c r="J1798" i="5"/>
  <c r="N1798" i="5"/>
  <c r="D1799" i="5"/>
  <c r="H1799" i="5"/>
  <c r="L1799" i="5"/>
  <c r="P1799" i="5"/>
  <c r="F1800" i="5"/>
  <c r="J1800" i="5"/>
  <c r="N1800" i="5"/>
  <c r="D1801" i="5"/>
  <c r="H1801" i="5"/>
  <c r="L1801" i="5"/>
  <c r="P1801" i="5"/>
  <c r="F1802" i="5"/>
  <c r="J1802" i="5"/>
  <c r="N1802" i="5"/>
  <c r="D1803" i="5"/>
  <c r="H1803" i="5"/>
  <c r="L1803" i="5"/>
  <c r="P1803" i="5"/>
  <c r="F1804" i="5"/>
  <c r="J1804" i="5"/>
  <c r="N1804" i="5"/>
  <c r="D1805" i="5"/>
  <c r="H1805" i="5"/>
  <c r="L1805" i="5"/>
  <c r="P1805" i="5"/>
  <c r="F1806" i="5"/>
  <c r="J1806" i="5"/>
  <c r="N1806" i="5"/>
  <c r="D1807" i="5"/>
  <c r="H1807" i="5"/>
  <c r="L1807" i="5"/>
  <c r="P1807" i="5"/>
  <c r="F1808" i="5"/>
  <c r="J1808" i="5"/>
  <c r="N1808" i="5"/>
  <c r="D1809" i="5"/>
  <c r="H1809" i="5"/>
  <c r="L1809" i="5"/>
  <c r="P1809" i="5"/>
  <c r="F1810" i="5"/>
  <c r="J1810" i="5"/>
  <c r="N1810" i="5"/>
  <c r="D1811" i="5"/>
  <c r="H1811" i="5"/>
  <c r="L1811" i="5"/>
  <c r="P1811" i="5"/>
  <c r="F1812" i="5"/>
  <c r="J1812" i="5"/>
  <c r="N1812" i="5"/>
  <c r="D1813" i="5"/>
  <c r="H1813" i="5"/>
  <c r="L1813" i="5"/>
  <c r="P1813" i="5"/>
  <c r="F1814" i="5"/>
  <c r="J1814" i="5"/>
  <c r="N1814" i="5"/>
  <c r="D1815" i="5"/>
  <c r="H1815" i="5"/>
  <c r="L1815" i="5"/>
  <c r="P1815" i="5"/>
  <c r="F1816" i="5"/>
  <c r="J1816" i="5"/>
  <c r="N1816" i="5"/>
  <c r="D1817" i="5"/>
  <c r="H1817" i="5"/>
  <c r="L1817" i="5"/>
  <c r="P1817" i="5"/>
  <c r="F1818" i="5"/>
  <c r="J1818" i="5"/>
  <c r="N1818" i="5"/>
  <c r="D1819" i="5"/>
  <c r="H1819" i="5"/>
  <c r="L1819" i="5"/>
  <c r="P1819" i="5"/>
  <c r="F1820" i="5"/>
  <c r="J1820" i="5"/>
  <c r="N1820" i="5"/>
  <c r="D1821" i="5"/>
  <c r="H1821" i="5"/>
  <c r="L1821" i="5"/>
  <c r="P1821" i="5"/>
  <c r="F1822" i="5"/>
  <c r="J1822" i="5"/>
  <c r="N1822" i="5"/>
  <c r="D1823" i="5"/>
  <c r="H1823" i="5"/>
  <c r="L1823" i="5"/>
  <c r="P1823" i="5"/>
  <c r="F1824" i="5"/>
  <c r="J1824" i="5"/>
  <c r="N1824" i="5"/>
  <c r="D1825" i="5"/>
  <c r="H1825" i="5"/>
  <c r="L1825" i="5"/>
  <c r="P1825" i="5"/>
  <c r="F1826" i="5"/>
  <c r="J1826" i="5"/>
  <c r="N1826" i="5"/>
  <c r="D1827" i="5"/>
  <c r="H1827" i="5"/>
  <c r="L1827" i="5"/>
  <c r="P1827" i="5"/>
  <c r="F1828" i="5"/>
  <c r="J1828" i="5"/>
  <c r="N1828" i="5"/>
  <c r="D1829" i="5"/>
  <c r="H1829" i="5"/>
  <c r="L1829" i="5"/>
  <c r="P1829" i="5"/>
  <c r="F1830" i="5"/>
  <c r="J1830" i="5"/>
  <c r="N1830" i="5"/>
  <c r="D1831" i="5"/>
  <c r="H1831" i="5"/>
  <c r="L1831" i="5"/>
  <c r="P1831" i="5"/>
  <c r="F1832" i="5"/>
  <c r="J1832" i="5"/>
  <c r="N1832" i="5"/>
  <c r="D1833" i="5"/>
  <c r="H1833" i="5"/>
  <c r="L1833" i="5"/>
  <c r="P1833" i="5"/>
  <c r="F1834" i="5"/>
  <c r="J1834" i="5"/>
  <c r="N1834" i="5"/>
  <c r="D1835" i="5"/>
  <c r="H1835" i="5"/>
  <c r="L1835" i="5"/>
  <c r="P1835" i="5"/>
  <c r="F1836" i="5"/>
  <c r="J1836" i="5"/>
  <c r="N1836" i="5"/>
  <c r="D1837" i="5"/>
  <c r="H1837" i="5"/>
  <c r="L1837" i="5"/>
  <c r="P1837" i="5"/>
  <c r="F1838" i="5"/>
  <c r="J1838" i="5"/>
  <c r="N1838" i="5"/>
  <c r="D1839" i="5"/>
  <c r="H1839" i="5"/>
  <c r="L1839" i="5"/>
  <c r="P1839" i="5"/>
  <c r="F1840" i="5"/>
  <c r="J1840" i="5"/>
  <c r="N1840" i="5"/>
  <c r="D1841" i="5"/>
  <c r="H1841" i="5"/>
  <c r="L1841" i="5"/>
  <c r="P1841" i="5"/>
  <c r="F1842" i="5"/>
  <c r="J1842" i="5"/>
  <c r="N1842" i="5"/>
  <c r="D1843" i="5"/>
  <c r="H1843" i="5"/>
  <c r="L1843" i="5"/>
  <c r="P1843" i="5"/>
  <c r="F1844" i="5"/>
  <c r="J1844" i="5"/>
  <c r="N1844" i="5"/>
  <c r="D1845" i="5"/>
  <c r="H1845" i="5"/>
  <c r="L1845" i="5"/>
  <c r="P1845" i="5"/>
  <c r="F1846" i="5"/>
  <c r="J1846" i="5"/>
  <c r="N1846" i="5"/>
  <c r="D1847" i="5"/>
  <c r="H1847" i="5"/>
  <c r="L1847" i="5"/>
  <c r="P1847" i="5"/>
  <c r="F1848" i="5"/>
  <c r="J1848" i="5"/>
  <c r="N1848" i="5"/>
  <c r="D1849" i="5"/>
  <c r="H1849" i="5"/>
  <c r="L1849" i="5"/>
  <c r="P1849" i="5"/>
  <c r="F1850" i="5"/>
  <c r="J1850" i="5"/>
  <c r="N1850" i="5"/>
  <c r="D1851" i="5"/>
  <c r="H1851" i="5"/>
  <c r="L1851" i="5"/>
  <c r="P1851" i="5"/>
  <c r="P1852" i="5"/>
  <c r="L1852" i="5"/>
  <c r="H1852" i="5"/>
  <c r="F1852" i="5"/>
  <c r="K1852" i="5"/>
  <c r="Q1852" i="5"/>
  <c r="F1854" i="5"/>
  <c r="K1854" i="5"/>
  <c r="F1856" i="5"/>
  <c r="K1856" i="5"/>
  <c r="F1858" i="5"/>
  <c r="K1858" i="5"/>
  <c r="F1860" i="5"/>
  <c r="K1860" i="5"/>
  <c r="F1862" i="5"/>
  <c r="K1862" i="5"/>
  <c r="F1864" i="5"/>
  <c r="K1864" i="5"/>
  <c r="F1866" i="5"/>
  <c r="K1866" i="5"/>
  <c r="F1868" i="5"/>
  <c r="K1868" i="5"/>
  <c r="F1870" i="5"/>
  <c r="K1870" i="5"/>
  <c r="F1872" i="5"/>
  <c r="K1872" i="5"/>
  <c r="F1874" i="5"/>
  <c r="K1874" i="5"/>
  <c r="F1876" i="5"/>
  <c r="K1876" i="5"/>
  <c r="F1878" i="5"/>
  <c r="K1878" i="5"/>
  <c r="F1880" i="5"/>
  <c r="K1880" i="5"/>
  <c r="F1882" i="5"/>
  <c r="K1882" i="5"/>
  <c r="F1884" i="5"/>
  <c r="K1884" i="5"/>
  <c r="F1886" i="5"/>
  <c r="K1886" i="5"/>
  <c r="P1950" i="5"/>
  <c r="L1950" i="5"/>
  <c r="H1950" i="5"/>
  <c r="D1950" i="5"/>
  <c r="Q1950" i="5"/>
  <c r="K1950" i="5"/>
  <c r="F1950" i="5"/>
  <c r="N1950" i="5"/>
  <c r="I1950" i="5"/>
  <c r="C1950" i="5"/>
  <c r="J1950" i="5"/>
  <c r="U1950" i="5"/>
  <c r="G1950" i="5"/>
  <c r="O1950" i="5"/>
  <c r="E1950" i="5"/>
  <c r="P1854" i="5"/>
  <c r="L1854" i="5"/>
  <c r="H1854" i="5"/>
  <c r="D1854" i="5"/>
  <c r="G1854" i="5"/>
  <c r="M1854" i="5"/>
  <c r="U1854" i="5"/>
  <c r="P1856" i="5"/>
  <c r="L1856" i="5"/>
  <c r="H1856" i="5"/>
  <c r="D1856" i="5"/>
  <c r="G1856" i="5"/>
  <c r="M1856" i="5"/>
  <c r="U1856" i="5"/>
  <c r="P1858" i="5"/>
  <c r="L1858" i="5"/>
  <c r="H1858" i="5"/>
  <c r="D1858" i="5"/>
  <c r="G1858" i="5"/>
  <c r="M1858" i="5"/>
  <c r="U1858" i="5"/>
  <c r="P1860" i="5"/>
  <c r="L1860" i="5"/>
  <c r="H1860" i="5"/>
  <c r="D1860" i="5"/>
  <c r="G1860" i="5"/>
  <c r="M1860" i="5"/>
  <c r="U1860" i="5"/>
  <c r="P1862" i="5"/>
  <c r="L1862" i="5"/>
  <c r="H1862" i="5"/>
  <c r="D1862" i="5"/>
  <c r="G1862" i="5"/>
  <c r="M1862" i="5"/>
  <c r="U1862" i="5"/>
  <c r="P1864" i="5"/>
  <c r="L1864" i="5"/>
  <c r="H1864" i="5"/>
  <c r="D1864" i="5"/>
  <c r="G1864" i="5"/>
  <c r="M1864" i="5"/>
  <c r="U1864" i="5"/>
  <c r="P1866" i="5"/>
  <c r="L1866" i="5"/>
  <c r="H1866" i="5"/>
  <c r="D1866" i="5"/>
  <c r="G1866" i="5"/>
  <c r="M1866" i="5"/>
  <c r="U1866" i="5"/>
  <c r="P1868" i="5"/>
  <c r="L1868" i="5"/>
  <c r="H1868" i="5"/>
  <c r="D1868" i="5"/>
  <c r="G1868" i="5"/>
  <c r="M1868" i="5"/>
  <c r="U1868" i="5"/>
  <c r="P1870" i="5"/>
  <c r="L1870" i="5"/>
  <c r="H1870" i="5"/>
  <c r="D1870" i="5"/>
  <c r="G1870" i="5"/>
  <c r="M1870" i="5"/>
  <c r="U1870" i="5"/>
  <c r="P1872" i="5"/>
  <c r="L1872" i="5"/>
  <c r="H1872" i="5"/>
  <c r="D1872" i="5"/>
  <c r="G1872" i="5"/>
  <c r="M1872" i="5"/>
  <c r="U1872" i="5"/>
  <c r="P1874" i="5"/>
  <c r="L1874" i="5"/>
  <c r="H1874" i="5"/>
  <c r="D1874" i="5"/>
  <c r="G1874" i="5"/>
  <c r="M1874" i="5"/>
  <c r="U1874" i="5"/>
  <c r="P1876" i="5"/>
  <c r="L1876" i="5"/>
  <c r="H1876" i="5"/>
  <c r="D1876" i="5"/>
  <c r="G1876" i="5"/>
  <c r="M1876" i="5"/>
  <c r="U1876" i="5"/>
  <c r="P1878" i="5"/>
  <c r="L1878" i="5"/>
  <c r="H1878" i="5"/>
  <c r="D1878" i="5"/>
  <c r="G1878" i="5"/>
  <c r="M1878" i="5"/>
  <c r="U1878" i="5"/>
  <c r="P1880" i="5"/>
  <c r="L1880" i="5"/>
  <c r="H1880" i="5"/>
  <c r="D1880" i="5"/>
  <c r="G1880" i="5"/>
  <c r="M1880" i="5"/>
  <c r="U1880" i="5"/>
  <c r="P1882" i="5"/>
  <c r="L1882" i="5"/>
  <c r="H1882" i="5"/>
  <c r="D1882" i="5"/>
  <c r="G1882" i="5"/>
  <c r="M1882" i="5"/>
  <c r="U1882" i="5"/>
  <c r="P1884" i="5"/>
  <c r="L1884" i="5"/>
  <c r="H1884" i="5"/>
  <c r="D1884" i="5"/>
  <c r="G1884" i="5"/>
  <c r="M1884" i="5"/>
  <c r="U1884" i="5"/>
  <c r="P1886" i="5"/>
  <c r="L1886" i="5"/>
  <c r="H1886" i="5"/>
  <c r="D1886" i="5"/>
  <c r="G1886" i="5"/>
  <c r="M1886" i="5"/>
  <c r="U1886" i="5"/>
  <c r="P1946" i="5"/>
  <c r="L1946" i="5"/>
  <c r="H1946" i="5"/>
  <c r="D1946" i="5"/>
  <c r="Q1946" i="5"/>
  <c r="K1946" i="5"/>
  <c r="F1946" i="5"/>
  <c r="N1946" i="5"/>
  <c r="I1946" i="5"/>
  <c r="C1946" i="5"/>
  <c r="J1946" i="5"/>
  <c r="U1946" i="5"/>
  <c r="G1946" i="5"/>
  <c r="O1946" i="5"/>
  <c r="E1946" i="5"/>
  <c r="P1962" i="5"/>
  <c r="L1962" i="5"/>
  <c r="H1962" i="5"/>
  <c r="D1962" i="5"/>
  <c r="Q1962" i="5"/>
  <c r="K1962" i="5"/>
  <c r="F1962" i="5"/>
  <c r="O1962" i="5"/>
  <c r="J1962" i="5"/>
  <c r="E1962" i="5"/>
  <c r="N1962" i="5"/>
  <c r="I1962" i="5"/>
  <c r="C1962" i="5"/>
  <c r="U1962" i="5"/>
  <c r="M1962" i="5"/>
  <c r="G1962" i="5"/>
  <c r="F1795" i="5"/>
  <c r="J1795" i="5"/>
  <c r="N1795" i="5"/>
  <c r="F1797" i="5"/>
  <c r="J1797" i="5"/>
  <c r="N1797" i="5"/>
  <c r="F1799" i="5"/>
  <c r="J1799" i="5"/>
  <c r="N1799" i="5"/>
  <c r="F1801" i="5"/>
  <c r="J1801" i="5"/>
  <c r="N1801" i="5"/>
  <c r="F1803" i="5"/>
  <c r="J1803" i="5"/>
  <c r="N1803" i="5"/>
  <c r="F1805" i="5"/>
  <c r="J1805" i="5"/>
  <c r="N1805" i="5"/>
  <c r="F1807" i="5"/>
  <c r="J1807" i="5"/>
  <c r="N1807" i="5"/>
  <c r="F1809" i="5"/>
  <c r="J1809" i="5"/>
  <c r="N1809" i="5"/>
  <c r="F1811" i="5"/>
  <c r="J1811" i="5"/>
  <c r="N1811" i="5"/>
  <c r="F1813" i="5"/>
  <c r="J1813" i="5"/>
  <c r="N1813" i="5"/>
  <c r="F1815" i="5"/>
  <c r="J1815" i="5"/>
  <c r="N1815" i="5"/>
  <c r="F1817" i="5"/>
  <c r="J1817" i="5"/>
  <c r="N1817" i="5"/>
  <c r="F1819" i="5"/>
  <c r="J1819" i="5"/>
  <c r="N1819" i="5"/>
  <c r="F1821" i="5"/>
  <c r="J1821" i="5"/>
  <c r="N1821" i="5"/>
  <c r="F1823" i="5"/>
  <c r="J1823" i="5"/>
  <c r="N1823" i="5"/>
  <c r="F1825" i="5"/>
  <c r="J1825" i="5"/>
  <c r="N1825" i="5"/>
  <c r="F1827" i="5"/>
  <c r="J1827" i="5"/>
  <c r="N1827" i="5"/>
  <c r="F1829" i="5"/>
  <c r="J1829" i="5"/>
  <c r="N1829" i="5"/>
  <c r="F1831" i="5"/>
  <c r="J1831" i="5"/>
  <c r="N1831" i="5"/>
  <c r="F1833" i="5"/>
  <c r="J1833" i="5"/>
  <c r="N1833" i="5"/>
  <c r="F1835" i="5"/>
  <c r="J1835" i="5"/>
  <c r="N1835" i="5"/>
  <c r="F1837" i="5"/>
  <c r="J1837" i="5"/>
  <c r="N1837" i="5"/>
  <c r="F1839" i="5"/>
  <c r="J1839" i="5"/>
  <c r="N1839" i="5"/>
  <c r="F1841" i="5"/>
  <c r="J1841" i="5"/>
  <c r="N1841" i="5"/>
  <c r="F1843" i="5"/>
  <c r="J1843" i="5"/>
  <c r="N1843" i="5"/>
  <c r="F1845" i="5"/>
  <c r="J1845" i="5"/>
  <c r="N1845" i="5"/>
  <c r="F1847" i="5"/>
  <c r="J1847" i="5"/>
  <c r="N1847" i="5"/>
  <c r="F1849" i="5"/>
  <c r="J1849" i="5"/>
  <c r="N1849" i="5"/>
  <c r="F1851" i="5"/>
  <c r="J1851" i="5"/>
  <c r="N1851" i="5"/>
  <c r="C1854" i="5"/>
  <c r="I1854" i="5"/>
  <c r="N1854" i="5"/>
  <c r="C1856" i="5"/>
  <c r="I1856" i="5"/>
  <c r="N1856" i="5"/>
  <c r="C1858" i="5"/>
  <c r="I1858" i="5"/>
  <c r="N1858" i="5"/>
  <c r="C1860" i="5"/>
  <c r="I1860" i="5"/>
  <c r="N1860" i="5"/>
  <c r="C1862" i="5"/>
  <c r="I1862" i="5"/>
  <c r="N1862" i="5"/>
  <c r="C1864" i="5"/>
  <c r="I1864" i="5"/>
  <c r="N1864" i="5"/>
  <c r="C1866" i="5"/>
  <c r="I1866" i="5"/>
  <c r="N1866" i="5"/>
  <c r="C1868" i="5"/>
  <c r="I1868" i="5"/>
  <c r="N1868" i="5"/>
  <c r="C1870" i="5"/>
  <c r="I1870" i="5"/>
  <c r="N1870" i="5"/>
  <c r="C1872" i="5"/>
  <c r="I1872" i="5"/>
  <c r="N1872" i="5"/>
  <c r="C1874" i="5"/>
  <c r="I1874" i="5"/>
  <c r="N1874" i="5"/>
  <c r="C1876" i="5"/>
  <c r="I1876" i="5"/>
  <c r="N1876" i="5"/>
  <c r="C1878" i="5"/>
  <c r="I1878" i="5"/>
  <c r="N1878" i="5"/>
  <c r="C1880" i="5"/>
  <c r="I1880" i="5"/>
  <c r="N1880" i="5"/>
  <c r="C1882" i="5"/>
  <c r="I1882" i="5"/>
  <c r="N1882" i="5"/>
  <c r="C1884" i="5"/>
  <c r="I1884" i="5"/>
  <c r="N1884" i="5"/>
  <c r="C1886" i="5"/>
  <c r="I1886" i="5"/>
  <c r="N1886" i="5"/>
  <c r="P1942" i="5"/>
  <c r="L1942" i="5"/>
  <c r="H1942" i="5"/>
  <c r="D1942" i="5"/>
  <c r="Q1942" i="5"/>
  <c r="K1942" i="5"/>
  <c r="F1942" i="5"/>
  <c r="N1942" i="5"/>
  <c r="I1942" i="5"/>
  <c r="C1942" i="5"/>
  <c r="J1942" i="5"/>
  <c r="U1942" i="5"/>
  <c r="G1942" i="5"/>
  <c r="O1942" i="5"/>
  <c r="E1942" i="5"/>
  <c r="M1946" i="5"/>
  <c r="F1853" i="5"/>
  <c r="J1853" i="5"/>
  <c r="N1853" i="5"/>
  <c r="F1855" i="5"/>
  <c r="J1855" i="5"/>
  <c r="N1855" i="5"/>
  <c r="F1857" i="5"/>
  <c r="J1857" i="5"/>
  <c r="N1857" i="5"/>
  <c r="F1859" i="5"/>
  <c r="J1859" i="5"/>
  <c r="N1859" i="5"/>
  <c r="F1861" i="5"/>
  <c r="J1861" i="5"/>
  <c r="N1861" i="5"/>
  <c r="F1863" i="5"/>
  <c r="J1863" i="5"/>
  <c r="N1863" i="5"/>
  <c r="F1865" i="5"/>
  <c r="J1865" i="5"/>
  <c r="N1865" i="5"/>
  <c r="F1867" i="5"/>
  <c r="J1867" i="5"/>
  <c r="N1867" i="5"/>
  <c r="F1869" i="5"/>
  <c r="J1869" i="5"/>
  <c r="N1869" i="5"/>
  <c r="F1871" i="5"/>
  <c r="J1871" i="5"/>
  <c r="N1871" i="5"/>
  <c r="F1873" i="5"/>
  <c r="J1873" i="5"/>
  <c r="N1873" i="5"/>
  <c r="F1875" i="5"/>
  <c r="J1875" i="5"/>
  <c r="N1875" i="5"/>
  <c r="F1877" i="5"/>
  <c r="J1877" i="5"/>
  <c r="N1877" i="5"/>
  <c r="F1879" i="5"/>
  <c r="J1879" i="5"/>
  <c r="N1879" i="5"/>
  <c r="F1881" i="5"/>
  <c r="J1881" i="5"/>
  <c r="N1881" i="5"/>
  <c r="F1883" i="5"/>
  <c r="J1883" i="5"/>
  <c r="N1883" i="5"/>
  <c r="F1885" i="5"/>
  <c r="J1885" i="5"/>
  <c r="N1885" i="5"/>
  <c r="F1887" i="5"/>
  <c r="J1887" i="5"/>
  <c r="N1887" i="5"/>
  <c r="D1888" i="5"/>
  <c r="H1888" i="5"/>
  <c r="L1888" i="5"/>
  <c r="P1888" i="5"/>
  <c r="F1889" i="5"/>
  <c r="J1889" i="5"/>
  <c r="N1889" i="5"/>
  <c r="D1890" i="5"/>
  <c r="H1890" i="5"/>
  <c r="L1890" i="5"/>
  <c r="P1890" i="5"/>
  <c r="F1891" i="5"/>
  <c r="J1891" i="5"/>
  <c r="N1891" i="5"/>
  <c r="D1892" i="5"/>
  <c r="H1892" i="5"/>
  <c r="L1892" i="5"/>
  <c r="P1892" i="5"/>
  <c r="F1893" i="5"/>
  <c r="J1893" i="5"/>
  <c r="N1893" i="5"/>
  <c r="D1894" i="5"/>
  <c r="H1894" i="5"/>
  <c r="L1894" i="5"/>
  <c r="P1894" i="5"/>
  <c r="F1895" i="5"/>
  <c r="J1895" i="5"/>
  <c r="N1895" i="5"/>
  <c r="D1896" i="5"/>
  <c r="H1896" i="5"/>
  <c r="L1896" i="5"/>
  <c r="P1896" i="5"/>
  <c r="F1897" i="5"/>
  <c r="J1897" i="5"/>
  <c r="N1897" i="5"/>
  <c r="D1898" i="5"/>
  <c r="H1898" i="5"/>
  <c r="L1898" i="5"/>
  <c r="P1898" i="5"/>
  <c r="F1899" i="5"/>
  <c r="J1899" i="5"/>
  <c r="N1899" i="5"/>
  <c r="D1900" i="5"/>
  <c r="H1900" i="5"/>
  <c r="L1900" i="5"/>
  <c r="P1900" i="5"/>
  <c r="F1901" i="5"/>
  <c r="J1901" i="5"/>
  <c r="N1901" i="5"/>
  <c r="D1902" i="5"/>
  <c r="H1902" i="5"/>
  <c r="L1902" i="5"/>
  <c r="P1902" i="5"/>
  <c r="F1903" i="5"/>
  <c r="J1903" i="5"/>
  <c r="N1903" i="5"/>
  <c r="D1904" i="5"/>
  <c r="H1904" i="5"/>
  <c r="L1904" i="5"/>
  <c r="P1904" i="5"/>
  <c r="F1905" i="5"/>
  <c r="J1905" i="5"/>
  <c r="N1905" i="5"/>
  <c r="D1906" i="5"/>
  <c r="H1906" i="5"/>
  <c r="L1906" i="5"/>
  <c r="P1906" i="5"/>
  <c r="F1907" i="5"/>
  <c r="J1907" i="5"/>
  <c r="N1907" i="5"/>
  <c r="D1908" i="5"/>
  <c r="H1908" i="5"/>
  <c r="L1908" i="5"/>
  <c r="P1908" i="5"/>
  <c r="F1909" i="5"/>
  <c r="J1909" i="5"/>
  <c r="N1909" i="5"/>
  <c r="D1910" i="5"/>
  <c r="H1910" i="5"/>
  <c r="L1910" i="5"/>
  <c r="P1910" i="5"/>
  <c r="F1911" i="5"/>
  <c r="J1911" i="5"/>
  <c r="N1911" i="5"/>
  <c r="D1912" i="5"/>
  <c r="H1912" i="5"/>
  <c r="L1912" i="5"/>
  <c r="P1912" i="5"/>
  <c r="F1913" i="5"/>
  <c r="J1913" i="5"/>
  <c r="N1913" i="5"/>
  <c r="D1914" i="5"/>
  <c r="H1914" i="5"/>
  <c r="L1914" i="5"/>
  <c r="P1914" i="5"/>
  <c r="F1915" i="5"/>
  <c r="J1915" i="5"/>
  <c r="N1915" i="5"/>
  <c r="D1916" i="5"/>
  <c r="H1916" i="5"/>
  <c r="L1916" i="5"/>
  <c r="P1916" i="5"/>
  <c r="O1917" i="5"/>
  <c r="K1917" i="5"/>
  <c r="G1917" i="5"/>
  <c r="C1917" i="5"/>
  <c r="H1917" i="5"/>
  <c r="M1917" i="5"/>
  <c r="U1917" i="5"/>
  <c r="D1918" i="5"/>
  <c r="J1918" i="5"/>
  <c r="O1919" i="5"/>
  <c r="K1919" i="5"/>
  <c r="G1919" i="5"/>
  <c r="C1919" i="5"/>
  <c r="H1919" i="5"/>
  <c r="M1919" i="5"/>
  <c r="U1919" i="5"/>
  <c r="D1920" i="5"/>
  <c r="J1920" i="5"/>
  <c r="O1921" i="5"/>
  <c r="K1921" i="5"/>
  <c r="G1921" i="5"/>
  <c r="C1921" i="5"/>
  <c r="H1921" i="5"/>
  <c r="M1921" i="5"/>
  <c r="U1921" i="5"/>
  <c r="D1922" i="5"/>
  <c r="J1922" i="5"/>
  <c r="O1923" i="5"/>
  <c r="K1923" i="5"/>
  <c r="G1923" i="5"/>
  <c r="C1923" i="5"/>
  <c r="H1923" i="5"/>
  <c r="M1923" i="5"/>
  <c r="U1923" i="5"/>
  <c r="D1924" i="5"/>
  <c r="J1924" i="5"/>
  <c r="O1925" i="5"/>
  <c r="K1925" i="5"/>
  <c r="G1925" i="5"/>
  <c r="C1925" i="5"/>
  <c r="H1925" i="5"/>
  <c r="M1925" i="5"/>
  <c r="U1925" i="5"/>
  <c r="D1926" i="5"/>
  <c r="J1926" i="5"/>
  <c r="O1927" i="5"/>
  <c r="K1927" i="5"/>
  <c r="G1927" i="5"/>
  <c r="C1927" i="5"/>
  <c r="H1927" i="5"/>
  <c r="M1927" i="5"/>
  <c r="U1927" i="5"/>
  <c r="D1928" i="5"/>
  <c r="J1928" i="5"/>
  <c r="O1929" i="5"/>
  <c r="K1929" i="5"/>
  <c r="G1929" i="5"/>
  <c r="C1929" i="5"/>
  <c r="H1929" i="5"/>
  <c r="M1929" i="5"/>
  <c r="U1929" i="5"/>
  <c r="D1930" i="5"/>
  <c r="J1930" i="5"/>
  <c r="O1931" i="5"/>
  <c r="K1931" i="5"/>
  <c r="G1931" i="5"/>
  <c r="C1931" i="5"/>
  <c r="H1931" i="5"/>
  <c r="M1931" i="5"/>
  <c r="U1931" i="5"/>
  <c r="D1932" i="5"/>
  <c r="J1932" i="5"/>
  <c r="O1933" i="5"/>
  <c r="K1933" i="5"/>
  <c r="G1933" i="5"/>
  <c r="C1933" i="5"/>
  <c r="H1933" i="5"/>
  <c r="M1933" i="5"/>
  <c r="U1933" i="5"/>
  <c r="D1934" i="5"/>
  <c r="J1934" i="5"/>
  <c r="Q1935" i="5"/>
  <c r="M1935" i="5"/>
  <c r="I1935" i="5"/>
  <c r="E1935" i="5"/>
  <c r="O1935" i="5"/>
  <c r="K1935" i="5"/>
  <c r="G1935" i="5"/>
  <c r="C1935" i="5"/>
  <c r="J1935" i="5"/>
  <c r="U1935" i="5"/>
  <c r="F1936" i="5"/>
  <c r="Q1937" i="5"/>
  <c r="M1937" i="5"/>
  <c r="I1937" i="5"/>
  <c r="E1937" i="5"/>
  <c r="O1937" i="5"/>
  <c r="K1937" i="5"/>
  <c r="G1937" i="5"/>
  <c r="C1937" i="5"/>
  <c r="J1937" i="5"/>
  <c r="U1937" i="5"/>
  <c r="F1938" i="5"/>
  <c r="P1960" i="5"/>
  <c r="L1960" i="5"/>
  <c r="H1960" i="5"/>
  <c r="D1960" i="5"/>
  <c r="Q1960" i="5"/>
  <c r="K1960" i="5"/>
  <c r="F1960" i="5"/>
  <c r="O1960" i="5"/>
  <c r="J1960" i="5"/>
  <c r="E1960" i="5"/>
  <c r="N1960" i="5"/>
  <c r="I1960" i="5"/>
  <c r="C1960" i="5"/>
  <c r="Q1982" i="5"/>
  <c r="M1982" i="5"/>
  <c r="I1982" i="5"/>
  <c r="E1982" i="5"/>
  <c r="N1982" i="5"/>
  <c r="H1982" i="5"/>
  <c r="C1982" i="5"/>
  <c r="P1982" i="5"/>
  <c r="K1982" i="5"/>
  <c r="F1982" i="5"/>
  <c r="J1982" i="5"/>
  <c r="U1982" i="5"/>
  <c r="G1982" i="5"/>
  <c r="O1982" i="5"/>
  <c r="D1982" i="5"/>
  <c r="P1940" i="5"/>
  <c r="L1940" i="5"/>
  <c r="H1940" i="5"/>
  <c r="D1940" i="5"/>
  <c r="Q1940" i="5"/>
  <c r="K1940" i="5"/>
  <c r="F1940" i="5"/>
  <c r="N1940" i="5"/>
  <c r="I1940" i="5"/>
  <c r="C1940" i="5"/>
  <c r="M1940" i="5"/>
  <c r="P1944" i="5"/>
  <c r="L1944" i="5"/>
  <c r="H1944" i="5"/>
  <c r="D1944" i="5"/>
  <c r="Q1944" i="5"/>
  <c r="K1944" i="5"/>
  <c r="F1944" i="5"/>
  <c r="N1944" i="5"/>
  <c r="I1944" i="5"/>
  <c r="C1944" i="5"/>
  <c r="M1944" i="5"/>
  <c r="P1948" i="5"/>
  <c r="L1948" i="5"/>
  <c r="H1948" i="5"/>
  <c r="D1948" i="5"/>
  <c r="Q1948" i="5"/>
  <c r="K1948" i="5"/>
  <c r="F1948" i="5"/>
  <c r="N1948" i="5"/>
  <c r="I1948" i="5"/>
  <c r="C1948" i="5"/>
  <c r="M1948" i="5"/>
  <c r="P1952" i="5"/>
  <c r="L1952" i="5"/>
  <c r="H1952" i="5"/>
  <c r="D1952" i="5"/>
  <c r="Q1952" i="5"/>
  <c r="K1952" i="5"/>
  <c r="F1952" i="5"/>
  <c r="N1952" i="5"/>
  <c r="I1952" i="5"/>
  <c r="C1952" i="5"/>
  <c r="M1952" i="5"/>
  <c r="P1958" i="5"/>
  <c r="L1958" i="5"/>
  <c r="H1958" i="5"/>
  <c r="D1958" i="5"/>
  <c r="Q1958" i="5"/>
  <c r="K1958" i="5"/>
  <c r="F1958" i="5"/>
  <c r="O1958" i="5"/>
  <c r="J1958" i="5"/>
  <c r="E1958" i="5"/>
  <c r="N1958" i="5"/>
  <c r="I1958" i="5"/>
  <c r="C1958" i="5"/>
  <c r="P1966" i="5"/>
  <c r="L1966" i="5"/>
  <c r="H1966" i="5"/>
  <c r="D1966" i="5"/>
  <c r="Q1966" i="5"/>
  <c r="K1966" i="5"/>
  <c r="F1966" i="5"/>
  <c r="O1966" i="5"/>
  <c r="J1966" i="5"/>
  <c r="E1966" i="5"/>
  <c r="N1966" i="5"/>
  <c r="I1966" i="5"/>
  <c r="C1966" i="5"/>
  <c r="F1888" i="5"/>
  <c r="J1888" i="5"/>
  <c r="N1888" i="5"/>
  <c r="F1890" i="5"/>
  <c r="J1890" i="5"/>
  <c r="N1890" i="5"/>
  <c r="F1892" i="5"/>
  <c r="J1892" i="5"/>
  <c r="N1892" i="5"/>
  <c r="F1894" i="5"/>
  <c r="J1894" i="5"/>
  <c r="N1894" i="5"/>
  <c r="F1896" i="5"/>
  <c r="J1896" i="5"/>
  <c r="N1896" i="5"/>
  <c r="F1898" i="5"/>
  <c r="J1898" i="5"/>
  <c r="N1898" i="5"/>
  <c r="F1900" i="5"/>
  <c r="J1900" i="5"/>
  <c r="N1900" i="5"/>
  <c r="F1902" i="5"/>
  <c r="J1902" i="5"/>
  <c r="N1902" i="5"/>
  <c r="F1904" i="5"/>
  <c r="J1904" i="5"/>
  <c r="N1904" i="5"/>
  <c r="F1906" i="5"/>
  <c r="J1906" i="5"/>
  <c r="N1906" i="5"/>
  <c r="F1908" i="5"/>
  <c r="J1908" i="5"/>
  <c r="N1908" i="5"/>
  <c r="F1910" i="5"/>
  <c r="J1910" i="5"/>
  <c r="N1910" i="5"/>
  <c r="F1912" i="5"/>
  <c r="J1912" i="5"/>
  <c r="N1912" i="5"/>
  <c r="F1914" i="5"/>
  <c r="J1914" i="5"/>
  <c r="N1914" i="5"/>
  <c r="F1916" i="5"/>
  <c r="J1916" i="5"/>
  <c r="N1916" i="5"/>
  <c r="Q1918" i="5"/>
  <c r="M1918" i="5"/>
  <c r="I1918" i="5"/>
  <c r="E1918" i="5"/>
  <c r="G1918" i="5"/>
  <c r="L1918" i="5"/>
  <c r="U1918" i="5"/>
  <c r="Q1920" i="5"/>
  <c r="M1920" i="5"/>
  <c r="I1920" i="5"/>
  <c r="E1920" i="5"/>
  <c r="G1920" i="5"/>
  <c r="L1920" i="5"/>
  <c r="U1920" i="5"/>
  <c r="Q1922" i="5"/>
  <c r="M1922" i="5"/>
  <c r="I1922" i="5"/>
  <c r="E1922" i="5"/>
  <c r="G1922" i="5"/>
  <c r="L1922" i="5"/>
  <c r="U1922" i="5"/>
  <c r="Q1924" i="5"/>
  <c r="M1924" i="5"/>
  <c r="I1924" i="5"/>
  <c r="E1924" i="5"/>
  <c r="G1924" i="5"/>
  <c r="L1924" i="5"/>
  <c r="U1924" i="5"/>
  <c r="Q1926" i="5"/>
  <c r="M1926" i="5"/>
  <c r="I1926" i="5"/>
  <c r="E1926" i="5"/>
  <c r="G1926" i="5"/>
  <c r="L1926" i="5"/>
  <c r="U1926" i="5"/>
  <c r="Q1928" i="5"/>
  <c r="M1928" i="5"/>
  <c r="I1928" i="5"/>
  <c r="E1928" i="5"/>
  <c r="G1928" i="5"/>
  <c r="L1928" i="5"/>
  <c r="U1928" i="5"/>
  <c r="Q1930" i="5"/>
  <c r="M1930" i="5"/>
  <c r="I1930" i="5"/>
  <c r="E1930" i="5"/>
  <c r="G1930" i="5"/>
  <c r="L1930" i="5"/>
  <c r="U1930" i="5"/>
  <c r="Q1932" i="5"/>
  <c r="M1932" i="5"/>
  <c r="I1932" i="5"/>
  <c r="E1932" i="5"/>
  <c r="G1932" i="5"/>
  <c r="L1932" i="5"/>
  <c r="U1932" i="5"/>
  <c r="Q1934" i="5"/>
  <c r="M1934" i="5"/>
  <c r="I1934" i="5"/>
  <c r="E1934" i="5"/>
  <c r="G1934" i="5"/>
  <c r="L1934" i="5"/>
  <c r="U1934" i="5"/>
  <c r="O1936" i="5"/>
  <c r="K1936" i="5"/>
  <c r="G1936" i="5"/>
  <c r="C1936" i="5"/>
  <c r="Q1936" i="5"/>
  <c r="M1936" i="5"/>
  <c r="I1936" i="5"/>
  <c r="E1936" i="5"/>
  <c r="J1936" i="5"/>
  <c r="U1936" i="5"/>
  <c r="P1938" i="5"/>
  <c r="L1938" i="5"/>
  <c r="Q1938" i="5"/>
  <c r="K1938" i="5"/>
  <c r="G1938" i="5"/>
  <c r="C1938" i="5"/>
  <c r="N1938" i="5"/>
  <c r="I1938" i="5"/>
  <c r="E1938" i="5"/>
  <c r="J1938" i="5"/>
  <c r="E1940" i="5"/>
  <c r="O1940" i="5"/>
  <c r="E1944" i="5"/>
  <c r="O1944" i="5"/>
  <c r="E1948" i="5"/>
  <c r="O1948" i="5"/>
  <c r="E1952" i="5"/>
  <c r="O1952" i="5"/>
  <c r="P1956" i="5"/>
  <c r="L1956" i="5"/>
  <c r="H1956" i="5"/>
  <c r="D1956" i="5"/>
  <c r="Q1956" i="5"/>
  <c r="K1956" i="5"/>
  <c r="F1956" i="5"/>
  <c r="O1956" i="5"/>
  <c r="J1956" i="5"/>
  <c r="E1956" i="5"/>
  <c r="N1956" i="5"/>
  <c r="I1956" i="5"/>
  <c r="C1956" i="5"/>
  <c r="G1958" i="5"/>
  <c r="P1964" i="5"/>
  <c r="L1964" i="5"/>
  <c r="H1964" i="5"/>
  <c r="D1964" i="5"/>
  <c r="Q1964" i="5"/>
  <c r="K1964" i="5"/>
  <c r="F1964" i="5"/>
  <c r="O1964" i="5"/>
  <c r="J1964" i="5"/>
  <c r="E1964" i="5"/>
  <c r="N1964" i="5"/>
  <c r="I1964" i="5"/>
  <c r="C1964" i="5"/>
  <c r="G1966" i="5"/>
  <c r="O1969" i="5"/>
  <c r="K1969" i="5"/>
  <c r="G1969" i="5"/>
  <c r="C1969" i="5"/>
  <c r="Q1969" i="5"/>
  <c r="L1969" i="5"/>
  <c r="F1969" i="5"/>
  <c r="N1969" i="5"/>
  <c r="I1969" i="5"/>
  <c r="D1969" i="5"/>
  <c r="M1969" i="5"/>
  <c r="Q1970" i="5"/>
  <c r="M1970" i="5"/>
  <c r="I1970" i="5"/>
  <c r="E1970" i="5"/>
  <c r="N1970" i="5"/>
  <c r="H1970" i="5"/>
  <c r="C1970" i="5"/>
  <c r="P1970" i="5"/>
  <c r="K1970" i="5"/>
  <c r="F1970" i="5"/>
  <c r="L1970" i="5"/>
  <c r="O1971" i="5"/>
  <c r="K1971" i="5"/>
  <c r="G1971" i="5"/>
  <c r="C1971" i="5"/>
  <c r="Q1971" i="5"/>
  <c r="L1971" i="5"/>
  <c r="F1971" i="5"/>
  <c r="N1971" i="5"/>
  <c r="I1971" i="5"/>
  <c r="D1971" i="5"/>
  <c r="M1971" i="5"/>
  <c r="Q1972" i="5"/>
  <c r="M1972" i="5"/>
  <c r="I1972" i="5"/>
  <c r="E1972" i="5"/>
  <c r="N1972" i="5"/>
  <c r="H1972" i="5"/>
  <c r="C1972" i="5"/>
  <c r="P1972" i="5"/>
  <c r="K1972" i="5"/>
  <c r="F1972" i="5"/>
  <c r="L1972" i="5"/>
  <c r="O1973" i="5"/>
  <c r="K1973" i="5"/>
  <c r="G1973" i="5"/>
  <c r="C1973" i="5"/>
  <c r="Q1973" i="5"/>
  <c r="L1973" i="5"/>
  <c r="F1973" i="5"/>
  <c r="N1973" i="5"/>
  <c r="I1973" i="5"/>
  <c r="D1973" i="5"/>
  <c r="M1973" i="5"/>
  <c r="Q1974" i="5"/>
  <c r="M1974" i="5"/>
  <c r="I1974" i="5"/>
  <c r="E1974" i="5"/>
  <c r="N1974" i="5"/>
  <c r="H1974" i="5"/>
  <c r="C1974" i="5"/>
  <c r="P1974" i="5"/>
  <c r="K1974" i="5"/>
  <c r="F1974" i="5"/>
  <c r="L1974" i="5"/>
  <c r="O1975" i="5"/>
  <c r="K1975" i="5"/>
  <c r="G1975" i="5"/>
  <c r="C1975" i="5"/>
  <c r="Q1975" i="5"/>
  <c r="L1975" i="5"/>
  <c r="F1975" i="5"/>
  <c r="N1975" i="5"/>
  <c r="I1975" i="5"/>
  <c r="D1975" i="5"/>
  <c r="M1975" i="5"/>
  <c r="Q1976" i="5"/>
  <c r="M1976" i="5"/>
  <c r="I1976" i="5"/>
  <c r="E1976" i="5"/>
  <c r="N1976" i="5"/>
  <c r="H1976" i="5"/>
  <c r="C1976" i="5"/>
  <c r="P1976" i="5"/>
  <c r="K1976" i="5"/>
  <c r="F1976" i="5"/>
  <c r="L1976" i="5"/>
  <c r="O1977" i="5"/>
  <c r="K1977" i="5"/>
  <c r="G1977" i="5"/>
  <c r="C1977" i="5"/>
  <c r="Q1977" i="5"/>
  <c r="L1977" i="5"/>
  <c r="F1977" i="5"/>
  <c r="N1977" i="5"/>
  <c r="I1977" i="5"/>
  <c r="D1977" i="5"/>
  <c r="M1977" i="5"/>
  <c r="Q1978" i="5"/>
  <c r="M1978" i="5"/>
  <c r="I1978" i="5"/>
  <c r="E1978" i="5"/>
  <c r="N1978" i="5"/>
  <c r="H1978" i="5"/>
  <c r="C1978" i="5"/>
  <c r="P1978" i="5"/>
  <c r="K1978" i="5"/>
  <c r="F1978" i="5"/>
  <c r="L1978" i="5"/>
  <c r="O1979" i="5"/>
  <c r="K1979" i="5"/>
  <c r="G1979" i="5"/>
  <c r="C1979" i="5"/>
  <c r="Q1979" i="5"/>
  <c r="L1979" i="5"/>
  <c r="F1979" i="5"/>
  <c r="N1979" i="5"/>
  <c r="I1979" i="5"/>
  <c r="D1979" i="5"/>
  <c r="M1979" i="5"/>
  <c r="Q1980" i="5"/>
  <c r="M1980" i="5"/>
  <c r="I1980" i="5"/>
  <c r="E1980" i="5"/>
  <c r="N1980" i="5"/>
  <c r="H1980" i="5"/>
  <c r="C1980" i="5"/>
  <c r="P1980" i="5"/>
  <c r="K1980" i="5"/>
  <c r="F1980" i="5"/>
  <c r="L1980" i="5"/>
  <c r="Q1984" i="5"/>
  <c r="M1984" i="5"/>
  <c r="I1984" i="5"/>
  <c r="E1984" i="5"/>
  <c r="N1984" i="5"/>
  <c r="H1984" i="5"/>
  <c r="C1984" i="5"/>
  <c r="P1984" i="5"/>
  <c r="K1984" i="5"/>
  <c r="F1984" i="5"/>
  <c r="L1984" i="5"/>
  <c r="E1969" i="5"/>
  <c r="P1969" i="5"/>
  <c r="D1970" i="5"/>
  <c r="O1970" i="5"/>
  <c r="E1971" i="5"/>
  <c r="P1971" i="5"/>
  <c r="D1972" i="5"/>
  <c r="O1972" i="5"/>
  <c r="E1973" i="5"/>
  <c r="P1973" i="5"/>
  <c r="D1974" i="5"/>
  <c r="O1974" i="5"/>
  <c r="E1975" i="5"/>
  <c r="P1975" i="5"/>
  <c r="D1976" i="5"/>
  <c r="O1976" i="5"/>
  <c r="E1977" i="5"/>
  <c r="P1977" i="5"/>
  <c r="D1978" i="5"/>
  <c r="O1978" i="5"/>
  <c r="E1979" i="5"/>
  <c r="P1979" i="5"/>
  <c r="D1980" i="5"/>
  <c r="O1980" i="5"/>
  <c r="D1984" i="5"/>
  <c r="O1984" i="5"/>
  <c r="F1939" i="5"/>
  <c r="J1939" i="5"/>
  <c r="N1939" i="5"/>
  <c r="F1941" i="5"/>
  <c r="J1941" i="5"/>
  <c r="N1941" i="5"/>
  <c r="F1943" i="5"/>
  <c r="J1943" i="5"/>
  <c r="N1943" i="5"/>
  <c r="F1945" i="5"/>
  <c r="J1945" i="5"/>
  <c r="N1945" i="5"/>
  <c r="F1947" i="5"/>
  <c r="J1947" i="5"/>
  <c r="N1947" i="5"/>
  <c r="F1949" i="5"/>
  <c r="J1949" i="5"/>
  <c r="N1949" i="5"/>
  <c r="F1951" i="5"/>
  <c r="J1951" i="5"/>
  <c r="N1951" i="5"/>
  <c r="F1953" i="5"/>
  <c r="J1953" i="5"/>
  <c r="N1953" i="5"/>
  <c r="F1955" i="5"/>
  <c r="J1955" i="5"/>
  <c r="N1955" i="5"/>
  <c r="F1957" i="5"/>
  <c r="J1957" i="5"/>
  <c r="N1957" i="5"/>
  <c r="F1959" i="5"/>
  <c r="J1959" i="5"/>
  <c r="N1959" i="5"/>
  <c r="F1961" i="5"/>
  <c r="J1961" i="5"/>
  <c r="N1961" i="5"/>
  <c r="F1963" i="5"/>
  <c r="J1963" i="5"/>
  <c r="N1963" i="5"/>
  <c r="F1965" i="5"/>
  <c r="J1965" i="5"/>
  <c r="N1965" i="5"/>
  <c r="F1967" i="5"/>
  <c r="J1967" i="5"/>
  <c r="N1967" i="5"/>
  <c r="D1968" i="5"/>
  <c r="H1968" i="5"/>
  <c r="L1968" i="5"/>
  <c r="P1968" i="5"/>
  <c r="F1986" i="5"/>
  <c r="K1986" i="5"/>
  <c r="F1988" i="5"/>
  <c r="K1988" i="5"/>
  <c r="Q1986" i="5"/>
  <c r="M1986" i="5"/>
  <c r="I1986" i="5"/>
  <c r="E1986" i="5"/>
  <c r="G1986" i="5"/>
  <c r="L1986" i="5"/>
  <c r="U1986" i="5"/>
  <c r="Q1988" i="5"/>
  <c r="M1988" i="5"/>
  <c r="I1988" i="5"/>
  <c r="E1988" i="5"/>
  <c r="G1988" i="5"/>
  <c r="L1988" i="5"/>
  <c r="U1988" i="5"/>
  <c r="F1968" i="5"/>
  <c r="J1968" i="5"/>
  <c r="N1968" i="5"/>
  <c r="C1986" i="5"/>
  <c r="H1986" i="5"/>
  <c r="N1986" i="5"/>
  <c r="C1988" i="5"/>
  <c r="H1988" i="5"/>
  <c r="N1988" i="5"/>
  <c r="E1990" i="5"/>
  <c r="I1990" i="5"/>
  <c r="M1990" i="5"/>
  <c r="Q1990" i="5"/>
  <c r="E1992" i="5"/>
  <c r="I1992" i="5"/>
  <c r="M1992" i="5"/>
  <c r="Q1992" i="5"/>
  <c r="E1994" i="5"/>
  <c r="I1994" i="5"/>
  <c r="M1994" i="5"/>
  <c r="Q1994" i="5"/>
  <c r="E1996" i="5"/>
  <c r="I1996" i="5"/>
  <c r="M1996" i="5"/>
  <c r="Q1996" i="5"/>
  <c r="E1998" i="5"/>
  <c r="I1998" i="5"/>
  <c r="M1998" i="5"/>
  <c r="Q1998" i="5"/>
  <c r="F1990" i="5"/>
  <c r="J1990" i="5"/>
  <c r="N1990" i="5"/>
  <c r="F1992" i="5"/>
  <c r="J1992" i="5"/>
  <c r="N1992" i="5"/>
  <c r="F1994" i="5"/>
  <c r="J1994" i="5"/>
  <c r="N1994" i="5"/>
  <c r="F1996" i="5"/>
  <c r="J1996" i="5"/>
  <c r="N1996" i="5"/>
  <c r="F1998" i="5"/>
  <c r="J1998" i="5"/>
  <c r="N1998" i="5"/>
  <c r="U22" i="5" l="1"/>
  <c r="U9" i="5"/>
  <c r="U10" i="5"/>
  <c r="U21" i="5"/>
  <c r="U20" i="5"/>
  <c r="U19" i="5"/>
  <c r="U18" i="5"/>
  <c r="U4" i="5"/>
  <c r="U15" i="5"/>
  <c r="U16" i="5"/>
  <c r="U17" i="5"/>
  <c r="U14" i="5"/>
  <c r="U13" i="5"/>
  <c r="U12" i="5"/>
  <c r="U11" i="5"/>
  <c r="U7" i="5"/>
  <c r="U8" i="5"/>
  <c r="U5" i="5"/>
  <c r="U6" i="5"/>
  <c r="U3" i="5"/>
  <c r="U2" i="5"/>
</calcChain>
</file>

<file path=xl/sharedStrings.xml><?xml version="1.0" encoding="utf-8"?>
<sst xmlns="http://schemas.openxmlformats.org/spreadsheetml/2006/main" count="694" uniqueCount="194">
  <si>
    <t>IMPLANTAÇÃO SISTEMA HMAX - COLETA DE DADOS</t>
  </si>
  <si>
    <t>Dados do Cliente</t>
  </si>
  <si>
    <t>Nome/  Razão Social:</t>
  </si>
  <si>
    <t>TRANSCONTINENTAL HOTEIS E TURISMO SA</t>
  </si>
  <si>
    <t>CNPJ</t>
  </si>
  <si>
    <t>22.871.115/0001-94</t>
  </si>
  <si>
    <t>Regime de Tributação:</t>
  </si>
  <si>
    <t>1. Objetivo:</t>
  </si>
  <si>
    <t>Este documento tem por objetivo coletar os dados basicos sobre o hotel, de modo que possamos tornar a implantação uma experiência mais comoda e rápida para você cliente.</t>
  </si>
  <si>
    <t>Nosso intuito é que o hotel tenha que realizar o minimo de configurações possiveis e assim permitir uma rapida adaptação ao sistema Hmax.</t>
  </si>
  <si>
    <t>2. Utilização:</t>
  </si>
  <si>
    <t>Para utilizar este documento, deve-se seguir a sequencia dos itens abaixo, sendo que em algumas delas é necessário o preenchimento de informações que deverão ser repassadas pela sua contabilidade, pois são dados tributarios que não poderão ser informados de forma incorreta.</t>
  </si>
  <si>
    <t>01. CADASTRO DE APARTAMENTOS:</t>
  </si>
  <si>
    <t>CLIQUE AQUI</t>
  </si>
  <si>
    <t>Preencher com os dados referentes aos apartamentos: Numeração, categoria e capacidade de acomodação de cada um, respeitando os paramêtros solicitados.</t>
  </si>
  <si>
    <t>02. PRODUTOS E TRIBUTAÇÕES:</t>
  </si>
  <si>
    <r>
      <rPr>
        <sz val="10"/>
        <color theme="1"/>
        <rFont val="Calibri"/>
        <charset val="1"/>
      </rPr>
      <t xml:space="preserve">Preencher com os produtos que o hotel revende. Em caso de controle de estoque, deverão ser informados os itens de revenda, insumos e itens de uso consumo.                                              
</t>
    </r>
    <r>
      <rPr>
        <b/>
        <sz val="10"/>
        <color theme="1"/>
        <rFont val="Calibri"/>
        <charset val="1"/>
      </rPr>
      <t xml:space="preserve">A informação tributária de compra e venda de cada produto é obrigatória e deverá ser repassada ao cliente pela sua Contabilidade.   </t>
    </r>
    <r>
      <rPr>
        <sz val="10"/>
        <color theme="1"/>
        <rFont val="Calibri"/>
        <charset val="1"/>
      </rPr>
      <t xml:space="preserve">                                                             </t>
    </r>
  </si>
  <si>
    <t>03. CARTÕES CRÉDITO E DÉBITO:</t>
  </si>
  <si>
    <t>Preencher  a taxa e prazo (dias para compensação) de cada cartão. Caso o hotel trabalhe com mais banderias ou o cartão não esteja na listagem, deverá realizar o cadastramento do mesmo na planilha.</t>
  </si>
  <si>
    <t>TABELA DE APARTAMENTOS E TARIFARIO</t>
  </si>
  <si>
    <t>VOLTAR A TELA INICIAL</t>
  </si>
  <si>
    <t>APARTAMENTOS</t>
  </si>
  <si>
    <t>CATEGORIAS</t>
  </si>
  <si>
    <t>VALOR DA DIARIA</t>
  </si>
  <si>
    <t>Nº APARTAMENTO</t>
  </si>
  <si>
    <t>ANDAR</t>
  </si>
  <si>
    <t>TIPO APARTAMENTO</t>
  </si>
  <si>
    <t>SIGLA ATÉ 6 DIGITOS</t>
  </si>
  <si>
    <t>Nº MAX DE PESSOAS PARA O QUARTO</t>
  </si>
  <si>
    <t>1 - PESSOA</t>
  </si>
  <si>
    <t>2- PESSOAS</t>
  </si>
  <si>
    <t>3- PESSOAS</t>
  </si>
  <si>
    <t>4-PESSOAS</t>
  </si>
  <si>
    <t>5-PESSOAS</t>
  </si>
  <si>
    <t>6-PESSOAS</t>
  </si>
  <si>
    <t>EXEMPLO DE PREENCHIMENTO</t>
  </si>
  <si>
    <t>EXEMPLO</t>
  </si>
  <si>
    <t xml:space="preserve">SINGLE </t>
  </si>
  <si>
    <t>SNG</t>
  </si>
  <si>
    <t>DUPLO</t>
  </si>
  <si>
    <t>DPL</t>
  </si>
  <si>
    <t xml:space="preserve">CASAL </t>
  </si>
  <si>
    <t>CSL</t>
  </si>
  <si>
    <t>TRIPLO</t>
  </si>
  <si>
    <t>TPL</t>
  </si>
  <si>
    <t xml:space="preserve">QUADRUPLO </t>
  </si>
  <si>
    <t>QDP</t>
  </si>
  <si>
    <t xml:space="preserve">QUINTUPLO </t>
  </si>
  <si>
    <t>QTP</t>
  </si>
  <si>
    <t>SEXTUPLO</t>
  </si>
  <si>
    <t>SXT</t>
  </si>
  <si>
    <t xml:space="preserve">↓ ↓ ↓ ↓ ↓  INICIAR O PREENCHIMENTO A PARTIR DA LINHA ABAIXO ↓ ↓ ↓ ↓ ↓ </t>
  </si>
  <si>
    <t>TABELA DE PRODUTOS E TRIBUTAÇÕES</t>
  </si>
  <si>
    <t>DESCRIÇÃO</t>
  </si>
  <si>
    <t>INFORMAÇÕES FISCAIS</t>
  </si>
  <si>
    <t>CUPOM FISCAL - ECF</t>
  </si>
  <si>
    <t>IMPOSTOS VENDA</t>
  </si>
  <si>
    <t xml:space="preserve">IMPOSTOS COMPRA </t>
  </si>
  <si>
    <t>PIS -CONFINS</t>
  </si>
  <si>
    <t>NOME</t>
  </si>
  <si>
    <t>UNIDADE</t>
  </si>
  <si>
    <t>TIPO</t>
  </si>
  <si>
    <t>NCM</t>
  </si>
  <si>
    <t>CEST</t>
  </si>
  <si>
    <t>ST</t>
  </si>
  <si>
    <t>TIPO DE PRODUÇÃO</t>
  </si>
  <si>
    <t>CFOP</t>
  </si>
  <si>
    <t>CST ICMS VENDA</t>
  </si>
  <si>
    <t>CSOSN VENDA</t>
  </si>
  <si>
    <t>ALIQUOTA DE ICMS OU ISS</t>
  </si>
  <si>
    <t>CST ICMS COMPRA</t>
  </si>
  <si>
    <t>CSOSN COMPRA</t>
  </si>
  <si>
    <t>ALIQUOTA DE ICMS</t>
  </si>
  <si>
    <t>PIS VENDAS</t>
  </si>
  <si>
    <t>COFINS VENDAS</t>
  </si>
  <si>
    <t>CST PIS/COFINS</t>
  </si>
  <si>
    <t>ITENS JÁ CADASTRADOS NO HMAX</t>
  </si>
  <si>
    <t>DIARIA</t>
  </si>
  <si>
    <t>Serviço</t>
  </si>
  <si>
    <t>Propria</t>
  </si>
  <si>
    <t>3,00</t>
  </si>
  <si>
    <t>LIGACAO</t>
  </si>
  <si>
    <t>INTERNET</t>
  </si>
  <si>
    <t>TAXA DE SERVICO</t>
  </si>
  <si>
    <t>Produtos Diversos</t>
  </si>
  <si>
    <t>00000000</t>
  </si>
  <si>
    <t>TAXA DE ISS</t>
  </si>
  <si>
    <t>GUARANA LATA</t>
  </si>
  <si>
    <t>UN</t>
  </si>
  <si>
    <t>Aguas e Refrigerantes</t>
  </si>
  <si>
    <t>0301100</t>
  </si>
  <si>
    <t>Terceirizada</t>
  </si>
  <si>
    <t>BRAHMA LATA</t>
  </si>
  <si>
    <t>Bebidas Alcoolicas</t>
  </si>
  <si>
    <t>0302100</t>
  </si>
  <si>
    <t>SKOL LATA</t>
  </si>
  <si>
    <t>EXEMPLO DE PREENCHIMENTO PARA CLIENTES COM ECF</t>
  </si>
  <si>
    <t>AGUA MINERAL SEM GAS</t>
  </si>
  <si>
    <t>0300100</t>
  </si>
  <si>
    <t>FF</t>
  </si>
  <si>
    <t>AGUA MINERAL COM GAS</t>
  </si>
  <si>
    <t>COCA-COLA LATA</t>
  </si>
  <si>
    <t>↓ ↓ ↓ ↓ ↓  INICIAR O PREENCHIMENTO A PARTIR DA LINHA ABAIXO  ↓ ↓ ↓ ↓ ↓</t>
  </si>
  <si>
    <t>CARTÕES DE CREDITO E DEBITO</t>
  </si>
  <si>
    <t>CARTÕES PRÉ-CADASTRADOS NO HMAX</t>
  </si>
  <si>
    <t>TAXA DE MANUTENÇÃO %</t>
  </si>
  <si>
    <t>DIAS VENCIMENTO</t>
  </si>
  <si>
    <t>BANDEIRA</t>
  </si>
  <si>
    <t>TIPO DO CARTÃO</t>
  </si>
  <si>
    <t>CIELO</t>
  </si>
  <si>
    <t>SAFRA</t>
  </si>
  <si>
    <t>REDE</t>
  </si>
  <si>
    <t>GETNET</t>
  </si>
  <si>
    <t>PAGSEGURO</t>
  </si>
  <si>
    <t>CREDCARD</t>
  </si>
  <si>
    <t>INFINITEPAY</t>
  </si>
  <si>
    <t>SICREDI</t>
  </si>
  <si>
    <t>C6PAY</t>
  </si>
  <si>
    <t>TON</t>
  </si>
  <si>
    <t>PRAZO</t>
  </si>
  <si>
    <t>AMEX</t>
  </si>
  <si>
    <t>CREDITO</t>
  </si>
  <si>
    <t>DINNERS</t>
  </si>
  <si>
    <t>MASTERCARD</t>
  </si>
  <si>
    <t>REDESHOP</t>
  </si>
  <si>
    <t>VISA</t>
  </si>
  <si>
    <t>VISA ELECTRON (DEBITO)</t>
  </si>
  <si>
    <t>DEBITO</t>
  </si>
  <si>
    <t>ELO CREDITO</t>
  </si>
  <si>
    <t>ELO DEBITO</t>
  </si>
  <si>
    <t xml:space="preserve"> ↓ ↓ ↓ ↓ CASO O HOTEL POSSUA OUTRAS BANDEIRAS DE CARTÕES, DEVERÁ ADICIONÁ-LAS ABAIXO ↓ ↓ ↓ ↓ </t>
  </si>
  <si>
    <t>CODIGO</t>
  </si>
  <si>
    <t>DESCRICAO</t>
  </si>
  <si>
    <t>TERCEIRO</t>
  </si>
  <si>
    <t>ECF</t>
  </si>
  <si>
    <t>CSTVENDAIC</t>
  </si>
  <si>
    <t>CSTCOMPRA</t>
  </si>
  <si>
    <t>ALIQICMSVENDA</t>
  </si>
  <si>
    <t>ALIQICMSCOMPRA</t>
  </si>
  <si>
    <t>GPSCODIGO</t>
  </si>
  <si>
    <t>REGISTRO</t>
  </si>
  <si>
    <t>USUREG</t>
  </si>
  <si>
    <t>ATIVO</t>
  </si>
  <si>
    <t>PSV_UN</t>
  </si>
  <si>
    <t>PIS_VENDAS</t>
  </si>
  <si>
    <t>COFINS_VENDAS</t>
  </si>
  <si>
    <t>SCRIPT</t>
  </si>
  <si>
    <t>CATEGORIA</t>
  </si>
  <si>
    <t>MENEMONICO</t>
  </si>
  <si>
    <t>LEITOS</t>
  </si>
  <si>
    <t>AGUA MINERAL C/ GAS</t>
  </si>
  <si>
    <t>AGUA MINERAL S/GAS</t>
  </si>
  <si>
    <t>COCA COLA 350ML</t>
  </si>
  <si>
    <t>FANTA LARANJA 350ML</t>
  </si>
  <si>
    <t>FANTA UVA 350ML</t>
  </si>
  <si>
    <t>GUARANA 350ML</t>
  </si>
  <si>
    <t>H2O LIMÃO</t>
  </si>
  <si>
    <t>BALA HALLS DIVERSOS</t>
  </si>
  <si>
    <t>CHICLETE TRIDENT DIVERSOS</t>
  </si>
  <si>
    <t>CERVEJA HEINEKEN 269ML</t>
  </si>
  <si>
    <t>CERVEJA HEINEKEN LONG NECK 330ML</t>
  </si>
  <si>
    <t>CERVEJA SKOL 269ML</t>
  </si>
  <si>
    <t>ESCOVA DENTAL</t>
  </si>
  <si>
    <t xml:space="preserve">PRESERVATIVO </t>
  </si>
  <si>
    <t>PRESTOBARBA</t>
  </si>
  <si>
    <t>CREME DENTAL 50G</t>
  </si>
  <si>
    <t>CAFÉ DA MANHÃ</t>
  </si>
  <si>
    <t>CAFÉ DA MANHÃ COMPLETO</t>
  </si>
  <si>
    <t>COFFE BREAK</t>
  </si>
  <si>
    <t>0.0</t>
  </si>
  <si>
    <t>04</t>
  </si>
  <si>
    <t>60.0</t>
  </si>
  <si>
    <t>GARRAFA DE CAFÉ</t>
  </si>
  <si>
    <t>MASTERCARD DEBITO</t>
  </si>
  <si>
    <t>VISA ELECTRON DEBITO</t>
  </si>
  <si>
    <t>VISA CREDITO</t>
  </si>
  <si>
    <t xml:space="preserve">MASTERCARD </t>
  </si>
  <si>
    <t xml:space="preserve">ELO </t>
  </si>
  <si>
    <t>HIPER DEBITO</t>
  </si>
  <si>
    <t>HIPERCARD</t>
  </si>
  <si>
    <t xml:space="preserve">DUPLO </t>
  </si>
  <si>
    <t xml:space="preserve">DPL </t>
  </si>
  <si>
    <t>CASAL+AD</t>
  </si>
  <si>
    <t>CSL+AD</t>
  </si>
  <si>
    <t>CASAL-DEF</t>
  </si>
  <si>
    <t>CSL-DEF</t>
  </si>
  <si>
    <t>CASAL</t>
  </si>
  <si>
    <t xml:space="preserve">              SNG</t>
  </si>
  <si>
    <t xml:space="preserve">                    SINGLE </t>
  </si>
  <si>
    <t>DUPLO-T</t>
  </si>
  <si>
    <t>DPL-T</t>
  </si>
  <si>
    <t>S.MASTER</t>
  </si>
  <si>
    <t>S.PANORAMICA</t>
  </si>
  <si>
    <t>SINGLE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</si>
</sst>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 &quot;* #,##0.00_-;&quot;-R$ &quot;* #,##0.00_-;_-&quot;R$ &quot;* \-??_-;_-@"/>
    <numFmt numFmtId="165" formatCode="[$R$ -416]#,##0.00"/>
    <numFmt numFmtId="166" formatCode="000"/>
    <numFmt numFmtId="167" formatCode="00000000"/>
    <numFmt numFmtId="168" formatCode="0000000"/>
    <numFmt numFmtId="169" formatCode="00"/>
    <numFmt numFmtId="170" formatCode="dd/mm/yyyy\ hh:mm:ss"/>
  </numFmts>
  <fonts count="35">
    <font>
      <sz val="10"/>
      <color rgb="FF000000"/>
      <name val="Arial"/>
      <charset val="1"/>
    </font>
    <font>
      <sz val="11"/>
      <color theme="1"/>
      <name val="Calibri"/>
      <charset val="1"/>
    </font>
    <font>
      <b/>
      <sz val="12"/>
      <color rgb="FFFFFFFF"/>
      <name val="Calibri"/>
      <charset val="1"/>
    </font>
    <font>
      <b/>
      <sz val="11"/>
      <color theme="1"/>
      <name val="Calibri"/>
      <charset val="1"/>
    </font>
    <font>
      <b/>
      <sz val="12"/>
      <color theme="1"/>
      <name val="Calibri"/>
      <charset val="1"/>
    </font>
    <font>
      <sz val="10"/>
      <color rgb="FF000000"/>
      <name val="Calibri"/>
      <charset val="1"/>
    </font>
    <font>
      <b/>
      <u/>
      <sz val="11"/>
      <color rgb="FF1155CC"/>
      <name val="Calibri"/>
      <charset val="1"/>
    </font>
    <font>
      <b/>
      <sz val="11"/>
      <color rgb="FF000000"/>
      <name val="Calibri"/>
      <charset val="1"/>
    </font>
    <font>
      <b/>
      <u/>
      <sz val="10"/>
      <color rgb="FF1155CC"/>
      <name val="Calibri"/>
      <charset val="1"/>
    </font>
    <font>
      <sz val="10"/>
      <color theme="1"/>
      <name val="Calibri"/>
      <charset val="1"/>
    </font>
    <font>
      <b/>
      <sz val="10"/>
      <color theme="1"/>
      <name val="Calibri"/>
      <charset val="1"/>
    </font>
    <font>
      <b/>
      <sz val="11"/>
      <color rgb="FFFFFFFF"/>
      <name val="Calibri"/>
      <charset val="1"/>
    </font>
    <font>
      <b/>
      <sz val="12"/>
      <color rgb="FF000000"/>
      <name val="Calibri"/>
      <charset val="1"/>
    </font>
    <font>
      <u/>
      <sz val="11"/>
      <color rgb="FF1155CC"/>
      <name val="Calibri"/>
      <charset val="1"/>
    </font>
    <font>
      <b/>
      <sz val="9"/>
      <color rgb="FF000000"/>
      <name val="Calibri"/>
      <charset val="1"/>
    </font>
    <font>
      <b/>
      <sz val="8"/>
      <color rgb="FFFFFFFF"/>
      <name val="Calibri"/>
      <charset val="1"/>
    </font>
    <font>
      <sz val="14"/>
      <color rgb="FFFFFFFF"/>
      <name val="Calibri"/>
      <charset val="1"/>
    </font>
    <font>
      <sz val="8"/>
      <color rgb="FF000000"/>
      <name val="Calibri"/>
      <charset val="1"/>
    </font>
    <font>
      <sz val="8"/>
      <color theme="1"/>
      <name val="Calibri"/>
      <charset val="1"/>
    </font>
    <font>
      <b/>
      <sz val="10"/>
      <color rgb="FF1155CC"/>
      <name val="Calibri"/>
      <charset val="1"/>
    </font>
    <font>
      <b/>
      <u/>
      <sz val="8"/>
      <color rgb="FF1155CC"/>
      <name val="Calibri"/>
      <charset val="1"/>
    </font>
    <font>
      <u/>
      <sz val="12"/>
      <color theme="4"/>
      <name val="Calibri"/>
      <charset val="1"/>
    </font>
    <font>
      <b/>
      <sz val="9"/>
      <color rgb="FFFFFFFF"/>
      <name val="Calibri"/>
      <charset val="1"/>
    </font>
    <font>
      <b/>
      <sz val="9"/>
      <color theme="0"/>
      <name val="Calibri"/>
      <charset val="1"/>
    </font>
    <font>
      <b/>
      <sz val="14"/>
      <color rgb="FFFFFFFF"/>
      <name val="Calibri"/>
      <charset val="1"/>
    </font>
    <font>
      <sz val="9"/>
      <color theme="1"/>
      <name val="Calibri"/>
      <charset val="1"/>
    </font>
    <font>
      <sz val="11"/>
      <color theme="1"/>
      <name val="Arial"/>
      <charset val="1"/>
    </font>
    <font>
      <sz val="11"/>
      <color rgb="FF000000"/>
      <name val="Inconsolata"/>
      <charset val="1"/>
    </font>
    <font>
      <sz val="8"/>
      <color theme="1"/>
      <name val="Arial"/>
      <charset val="1"/>
    </font>
    <font>
      <sz val="10"/>
      <color theme="1"/>
      <name val="Arial"/>
      <charset val="1"/>
    </font>
    <font>
      <sz val="11"/>
      <color rgb="FF000000"/>
      <name val="Calibri"/>
      <charset val="1"/>
    </font>
    <font>
      <sz val="11"/>
      <color theme="1"/>
      <name val="Inconsolata"/>
      <charset val="1"/>
    </font>
    <font>
      <sz val="11"/>
      <color rgb="FFFFFFFF"/>
      <name val="Arial"/>
      <charset val="1"/>
    </font>
    <font>
      <sz val="10"/>
      <color rgb="FF000000"/>
      <name val="Arial"/>
      <charset val="1"/>
    </font>
    <font>
      <sz val="8"/>
      <color indexed="1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2060"/>
        <bgColor rgb="FF000080"/>
      </patternFill>
    </fill>
    <fill>
      <patternFill patternType="solid">
        <fgColor rgb="FFEA9999"/>
        <bgColor rgb="FFFF8080"/>
      </patternFill>
    </fill>
    <fill>
      <patternFill patternType="solid">
        <fgColor rgb="FF434343"/>
        <bgColor rgb="FF333300"/>
      </patternFill>
    </fill>
    <fill>
      <patternFill patternType="solid">
        <fgColor rgb="FFEFEFEF"/>
        <bgColor rgb="FFF2F2F2"/>
      </patternFill>
    </fill>
    <fill>
      <patternFill patternType="solid">
        <fgColor rgb="FFF2F2F2"/>
        <bgColor rgb="FFEFEFEF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33" fillId="0" borderId="0" applyFont="0" applyFill="0" applyBorder="0" applyAlignment="0" applyProtection="0"/>
    <xf numFmtId="0" fontId="34" fillId="0" borderId="0" pivotButton="1"/>
  </cellStyleXfs>
  <cellXfs count="18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5" fillId="2" borderId="0" xfId="0" applyFont="1" applyFill="1" applyAlignme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6" fillId="2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8" fillId="2" borderId="1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1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19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21" xfId="0" applyFont="1" applyFill="1" applyBorder="1" applyAlignment="1">
      <alignment horizontal="left"/>
    </xf>
    <xf numFmtId="0" fontId="11" fillId="2" borderId="22" xfId="0" applyFont="1" applyFill="1" applyBorder="1" applyAlignment="1">
      <alignment horizontal="left"/>
    </xf>
    <xf numFmtId="1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165" fontId="17" fillId="6" borderId="4" xfId="0" applyNumberFormat="1" applyFont="1" applyFill="1" applyBorder="1" applyAlignment="1">
      <alignment horizontal="center" vertical="center"/>
    </xf>
    <xf numFmtId="165" fontId="17" fillId="6" borderId="27" xfId="0" applyNumberFormat="1" applyFont="1" applyFill="1" applyBorder="1" applyAlignment="1">
      <alignment horizontal="center" vertical="center"/>
    </xf>
    <xf numFmtId="165" fontId="18" fillId="6" borderId="27" xfId="0" applyNumberFormat="1" applyFont="1" applyFill="1" applyBorder="1" applyAlignment="1">
      <alignment vertical="center"/>
    </xf>
    <xf numFmtId="165" fontId="17" fillId="6" borderId="28" xfId="0" applyNumberFormat="1" applyFont="1" applyFill="1" applyBorder="1" applyAlignment="1">
      <alignment horizontal="center" vertical="center"/>
    </xf>
    <xf numFmtId="165" fontId="18" fillId="6" borderId="27" xfId="0" applyNumberFormat="1" applyFont="1" applyFill="1" applyBorder="1" applyAlignment="1">
      <alignment horizontal="right" vertical="center"/>
    </xf>
    <xf numFmtId="165" fontId="18" fillId="6" borderId="28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41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>
      <alignment vertical="center"/>
    </xf>
    <xf numFmtId="0" fontId="18" fillId="6" borderId="42" xfId="0" applyFont="1" applyFill="1" applyBorder="1" applyAlignment="1">
      <alignment vertical="center"/>
    </xf>
    <xf numFmtId="0" fontId="25" fillId="6" borderId="25" xfId="0" applyFont="1" applyFill="1" applyBorder="1" applyAlignment="1">
      <alignment horizontal="right" vertical="center"/>
    </xf>
    <xf numFmtId="0" fontId="25" fillId="6" borderId="42" xfId="0" applyFont="1" applyFill="1" applyBorder="1" applyAlignment="1">
      <alignment horizontal="right" vertical="center"/>
    </xf>
    <xf numFmtId="0" fontId="25" fillId="6" borderId="43" xfId="0" applyFont="1" applyFill="1" applyBorder="1" applyAlignment="1">
      <alignment horizontal="right" vertical="center"/>
    </xf>
    <xf numFmtId="0" fontId="25" fillId="6" borderId="44" xfId="0" applyFont="1" applyFill="1" applyBorder="1" applyAlignment="1">
      <alignment horizontal="right" vertical="center"/>
    </xf>
    <xf numFmtId="49" fontId="25" fillId="6" borderId="42" xfId="0" applyNumberFormat="1" applyFont="1" applyFill="1" applyBorder="1" applyAlignment="1">
      <alignment horizontal="right" vertical="center"/>
    </xf>
    <xf numFmtId="0" fontId="26" fillId="6" borderId="27" xfId="0" applyFont="1" applyFill="1" applyBorder="1"/>
    <xf numFmtId="0" fontId="18" fillId="6" borderId="27" xfId="0" applyFont="1" applyFill="1" applyBorder="1" applyAlignment="1">
      <alignment vertical="center"/>
    </xf>
    <xf numFmtId="49" fontId="18" fillId="6" borderId="27" xfId="0" applyNumberFormat="1" applyFont="1" applyFill="1" applyBorder="1" applyAlignment="1">
      <alignment horizontal="right" vertical="center"/>
    </xf>
    <xf numFmtId="0" fontId="18" fillId="6" borderId="4" xfId="0" applyFont="1" applyFill="1" applyBorder="1" applyAlignment="1">
      <alignment vertical="center"/>
    </xf>
    <xf numFmtId="0" fontId="18" fillId="6" borderId="26" xfId="0" applyFont="1" applyFill="1" applyBorder="1" applyAlignment="1">
      <alignment vertical="center"/>
    </xf>
    <xf numFmtId="0" fontId="25" fillId="6" borderId="4" xfId="0" applyFont="1" applyFill="1" applyBorder="1" applyAlignment="1">
      <alignment horizontal="right" vertical="center"/>
    </xf>
    <xf numFmtId="0" fontId="25" fillId="6" borderId="26" xfId="0" applyFont="1" applyFill="1" applyBorder="1" applyAlignment="1">
      <alignment horizontal="right" vertical="center"/>
    </xf>
    <xf numFmtId="0" fontId="25" fillId="6" borderId="9" xfId="0" applyFont="1" applyFill="1" applyBorder="1" applyAlignment="1">
      <alignment horizontal="right" vertical="center"/>
    </xf>
    <xf numFmtId="0" fontId="25" fillId="6" borderId="27" xfId="0" applyFont="1" applyFill="1" applyBorder="1" applyAlignment="1">
      <alignment horizontal="right" vertical="center"/>
    </xf>
    <xf numFmtId="49" fontId="25" fillId="6" borderId="26" xfId="0" applyNumberFormat="1" applyFont="1" applyFill="1" applyBorder="1" applyAlignment="1">
      <alignment horizontal="right" vertical="center"/>
    </xf>
    <xf numFmtId="0" fontId="18" fillId="6" borderId="5" xfId="0" applyFont="1" applyFill="1" applyBorder="1" applyAlignment="1">
      <alignment vertical="center"/>
    </xf>
    <xf numFmtId="0" fontId="25" fillId="6" borderId="5" xfId="0" applyFont="1" applyFill="1" applyBorder="1" applyAlignment="1">
      <alignment horizontal="right" vertical="center"/>
    </xf>
    <xf numFmtId="166" fontId="25" fillId="6" borderId="26" xfId="0" applyNumberFormat="1" applyFont="1" applyFill="1" applyBorder="1" applyAlignment="1">
      <alignment horizontal="right" vertical="center"/>
    </xf>
    <xf numFmtId="0" fontId="18" fillId="6" borderId="45" xfId="0" applyFont="1" applyFill="1" applyBorder="1" applyAlignment="1">
      <alignment vertical="center"/>
    </xf>
    <xf numFmtId="0" fontId="25" fillId="6" borderId="45" xfId="0" applyFont="1" applyFill="1" applyBorder="1" applyAlignment="1">
      <alignment horizontal="right" vertical="center"/>
    </xf>
    <xf numFmtId="0" fontId="17" fillId="0" borderId="27" xfId="0" applyFont="1" applyBorder="1" applyAlignment="1">
      <alignment horizontal="left"/>
    </xf>
    <xf numFmtId="167" fontId="17" fillId="6" borderId="27" xfId="0" applyNumberFormat="1" applyFont="1" applyFill="1" applyBorder="1" applyAlignment="1">
      <alignment horizontal="right"/>
    </xf>
    <xf numFmtId="168" fontId="25" fillId="2" borderId="27" xfId="0" applyNumberFormat="1" applyFont="1" applyFill="1" applyBorder="1" applyAlignment="1">
      <alignment horizontal="right" vertical="center"/>
    </xf>
    <xf numFmtId="0" fontId="18" fillId="0" borderId="46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169" fontId="17" fillId="0" borderId="27" xfId="0" applyNumberFormat="1" applyFont="1" applyBorder="1" applyAlignment="1">
      <alignment horizontal="center"/>
    </xf>
    <xf numFmtId="169" fontId="18" fillId="0" borderId="27" xfId="0" applyNumberFormat="1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49" fontId="18" fillId="0" borderId="27" xfId="0" applyNumberFormat="1" applyFont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/>
    <xf numFmtId="0" fontId="25" fillId="2" borderId="27" xfId="0" applyFont="1" applyFill="1" applyBorder="1" applyAlignment="1">
      <alignment horizontal="right" vertical="center"/>
    </xf>
    <xf numFmtId="167" fontId="17" fillId="0" borderId="27" xfId="0" applyNumberFormat="1" applyFont="1" applyBorder="1" applyAlignment="1">
      <alignment horizontal="right"/>
    </xf>
    <xf numFmtId="169" fontId="18" fillId="2" borderId="27" xfId="0" applyNumberFormat="1" applyFont="1" applyFill="1" applyBorder="1" applyAlignment="1">
      <alignment horizontal="center"/>
    </xf>
    <xf numFmtId="169" fontId="17" fillId="2" borderId="27" xfId="0" applyNumberFormat="1" applyFont="1" applyFill="1" applyBorder="1" applyAlignment="1">
      <alignment horizontal="center"/>
    </xf>
    <xf numFmtId="167" fontId="28" fillId="0" borderId="27" xfId="0" applyNumberFormat="1" applyFont="1" applyBorder="1" applyAlignment="1">
      <alignment horizontal="right"/>
    </xf>
    <xf numFmtId="0" fontId="18" fillId="2" borderId="26" xfId="0" applyFont="1" applyFill="1" applyBorder="1" applyAlignment="1">
      <alignment vertical="center"/>
    </xf>
    <xf numFmtId="169" fontId="18" fillId="0" borderId="27" xfId="0" applyNumberFormat="1" applyFont="1" applyBorder="1" applyAlignment="1">
      <alignment horizontal="right"/>
    </xf>
    <xf numFmtId="169" fontId="18" fillId="0" borderId="4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4" borderId="34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6" fillId="0" borderId="0" xfId="0" applyFont="1"/>
    <xf numFmtId="0" fontId="30" fillId="0" borderId="0" xfId="0" applyFont="1" applyAlignment="1"/>
    <xf numFmtId="169" fontId="1" fillId="0" borderId="0" xfId="0" applyNumberFormat="1" applyFont="1" applyAlignment="1"/>
    <xf numFmtId="170" fontId="26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70" fontId="1" fillId="0" borderId="0" xfId="0" applyNumberFormat="1" applyFont="1" applyAlignment="1"/>
    <xf numFmtId="0" fontId="27" fillId="2" borderId="0" xfId="0" applyFont="1" applyFill="1"/>
    <xf numFmtId="0" fontId="31" fillId="2" borderId="0" xfId="0" applyFont="1" applyFill="1"/>
    <xf numFmtId="49" fontId="27" fillId="2" borderId="0" xfId="0" applyNumberFormat="1" applyFont="1" applyFill="1"/>
    <xf numFmtId="0" fontId="32" fillId="3" borderId="27" xfId="0" applyFont="1" applyFill="1" applyBorder="1"/>
    <xf numFmtId="0" fontId="26" fillId="0" borderId="27" xfId="0" applyFont="1" applyBorder="1"/>
    <xf numFmtId="49" fontId="23" fillId="3" borderId="37" xfId="0" applyNumberFormat="1" applyFont="1" applyFill="1" applyBorder="1" applyAlignment="1">
      <alignment horizontal="center" vertical="center" wrapText="1"/>
    </xf>
    <xf numFmtId="0" fontId="26" fillId="7" borderId="27" xfId="0" applyFont="1" applyFill="1" applyBorder="1"/>
    <xf numFmtId="49" fontId="18" fillId="0" borderId="2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wrapText="1"/>
    </xf>
    <xf numFmtId="0" fontId="1" fillId="0" borderId="1" xfId="0" applyFont="1" applyBorder="1" applyAlignment="1"/>
    <xf numFmtId="0" fontId="9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5" fillId="2" borderId="8" xfId="0" applyFont="1" applyFill="1" applyBorder="1" applyAlignment="1">
      <alignment vertical="top" wrapText="1"/>
    </xf>
    <xf numFmtId="0" fontId="1" fillId="2" borderId="1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wrapText="1"/>
    </xf>
    <xf numFmtId="0" fontId="3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6" xfId="0" applyFont="1" applyBorder="1" applyAlignment="1">
      <alignment horizontal="right" wrapText="1"/>
    </xf>
    <xf numFmtId="0" fontId="1" fillId="0" borderId="7" xfId="0" applyFont="1" applyBorder="1" applyAlignment="1"/>
    <xf numFmtId="164" fontId="11" fillId="5" borderId="25" xfId="0" applyNumberFormat="1" applyFont="1" applyFill="1" applyBorder="1" applyAlignment="1">
      <alignment horizontal="center" vertical="center"/>
    </xf>
    <xf numFmtId="164" fontId="16" fillId="5" borderId="10" xfId="0" applyNumberFormat="1" applyFont="1" applyFill="1" applyBorder="1" applyAlignment="1">
      <alignment horizontal="center" textRotation="255"/>
    </xf>
    <xf numFmtId="0" fontId="2" fillId="3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 textRotation="255"/>
    </xf>
    <xf numFmtId="0" fontId="2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8" fontId="1" fillId="0" borderId="4" xfId="0" applyNumberFormat="1" applyFont="1" applyBorder="1" applyAlignment="1">
      <alignment vertical="center"/>
    </xf>
    <xf numFmtId="6" fontId="1" fillId="0" borderId="4" xfId="0" applyNumberFormat="1" applyFont="1" applyBorder="1" applyAlignment="1">
      <alignment vertical="center"/>
    </xf>
    <xf numFmtId="0" fontId="1" fillId="0" borderId="26" xfId="0" applyFont="1" applyBorder="1" applyAlignment="1">
      <alignment horizontal="right" vertical="center"/>
    </xf>
    <xf numFmtId="44" fontId="1" fillId="0" borderId="4" xfId="1" applyFont="1" applyBorder="1" applyAlignment="1">
      <alignment horizontal="center" vertical="center"/>
    </xf>
    <xf numFmtId="44" fontId="1" fillId="0" borderId="4" xfId="1" applyFont="1" applyBorder="1" applyAlignment="1">
      <alignment vertical="center"/>
    </xf>
    <xf numFmtId="8" fontId="1" fillId="0" borderId="50" xfId="0" applyNumberFormat="1" applyFont="1" applyFill="1" applyBorder="1" applyAlignment="1">
      <alignment vertical="center"/>
    </xf>
    <xf numFmtId="8" fontId="0" fillId="0" borderId="0" xfId="0" applyNumberFormat="1"/>
    <xf numFmtId="8" fontId="1" fillId="0" borderId="4" xfId="1" applyNumberFormat="1" applyFont="1" applyBorder="1" applyAlignment="1">
      <alignment vertical="center"/>
    </xf>
  </cellXfs>
  <cellStyles count="3">
    <cellStyle name="Moeda" xfId="1" builtinId="4"/>
    <cellStyle name="Normal" xfId="0" builtinId="0"/>
    <cellStyle name="Normal 2" xfId="2" xr:uid="{927B731E-F559-4E54-8A15-8B91FC6262D8}"/>
  </cellStyles>
  <dxfs count="3"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FEFEF"/>
      <rgbColor rgb="FF660066"/>
      <rgbColor rgb="FFFF8080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EA9999"/>
      <rgbColor rgb="FFCC99FF"/>
      <rgbColor rgb="FFFFCC99"/>
      <rgbColor rgb="FF4285F4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732960</xdr:colOff>
      <xdr:row>0</xdr:row>
      <xdr:rowOff>237600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3680" y="0"/>
          <a:ext cx="732960" cy="237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552240</xdr:colOff>
      <xdr:row>0</xdr:row>
      <xdr:rowOff>180720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9880" y="0"/>
          <a:ext cx="552240" cy="180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523440</xdr:colOff>
      <xdr:row>0</xdr:row>
      <xdr:rowOff>171000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8520" y="0"/>
          <a:ext cx="52344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523440</xdr:colOff>
      <xdr:row>0</xdr:row>
      <xdr:rowOff>171000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B4307B04-EE5E-4A2F-8CB7-37DDD59AB84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5275" y="0"/>
          <a:ext cx="523440" cy="171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609120</xdr:colOff>
      <xdr:row>0</xdr:row>
      <xdr:rowOff>199800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1880" y="0"/>
          <a:ext cx="609120" cy="199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X1000"/>
  <sheetViews>
    <sheetView showGridLines="0" zoomScaleNormal="100" workbookViewId="0">
      <selection activeCell="E6" sqref="E6:L6"/>
    </sheetView>
  </sheetViews>
  <sheetFormatPr defaultColWidth="12.5703125" defaultRowHeight="12.75"/>
  <cols>
    <col min="1" max="1" width="2.7109375" customWidth="1"/>
    <col min="2" max="2" width="29.5703125" customWidth="1"/>
    <col min="3" max="3" width="11.7109375" customWidth="1"/>
    <col min="4" max="4" width="21" customWidth="1"/>
    <col min="5" max="11" width="14.42578125" customWidth="1"/>
    <col min="12" max="12" width="10.7109375" customWidth="1"/>
    <col min="13" max="26" width="14.42578125" customWidth="1"/>
  </cols>
  <sheetData>
    <row r="1" spans="1:24" ht="18.75" customHeight="1">
      <c r="A1" s="1"/>
      <c r="B1" s="144"/>
      <c r="C1" s="2"/>
      <c r="D1" s="145" t="s">
        <v>0</v>
      </c>
      <c r="E1" s="145"/>
      <c r="F1" s="145"/>
      <c r="G1" s="145"/>
      <c r="H1" s="145"/>
      <c r="I1" s="145"/>
      <c r="J1" s="145"/>
      <c r="K1" s="145"/>
      <c r="L1" s="14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.75" customHeight="1">
      <c r="A2" s="1"/>
      <c r="B2" s="144"/>
      <c r="C2" s="2"/>
      <c r="D2" s="145"/>
      <c r="E2" s="145"/>
      <c r="F2" s="145"/>
      <c r="G2" s="145"/>
      <c r="H2" s="145"/>
      <c r="I2" s="145"/>
      <c r="J2" s="145"/>
      <c r="K2" s="145"/>
      <c r="L2" s="14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>
      <c r="A3" s="1"/>
      <c r="B3" s="144"/>
      <c r="C3" s="2"/>
      <c r="D3" s="145"/>
      <c r="E3" s="145"/>
      <c r="F3" s="145"/>
      <c r="G3" s="145"/>
      <c r="H3" s="145"/>
      <c r="I3" s="145"/>
      <c r="J3" s="145"/>
      <c r="K3" s="145"/>
      <c r="L3" s="14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" customHeight="1">
      <c r="A4" s="3"/>
      <c r="B4" s="146" t="s">
        <v>1</v>
      </c>
      <c r="C4" s="147" t="s">
        <v>2</v>
      </c>
      <c r="D4" s="147"/>
      <c r="E4" s="148" t="s">
        <v>3</v>
      </c>
      <c r="F4" s="148"/>
      <c r="G4" s="148"/>
      <c r="H4" s="148"/>
      <c r="I4" s="148"/>
      <c r="J4" s="148"/>
      <c r="K4" s="148"/>
      <c r="L4" s="14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7.25" customHeight="1">
      <c r="A5" s="3"/>
      <c r="B5" s="146"/>
      <c r="C5" s="147" t="s">
        <v>4</v>
      </c>
      <c r="D5" s="147"/>
      <c r="E5" s="149" t="s">
        <v>5</v>
      </c>
      <c r="F5" s="149"/>
      <c r="G5" s="149"/>
      <c r="H5" s="149"/>
      <c r="I5" s="149"/>
      <c r="J5" s="149"/>
      <c r="K5" s="149"/>
      <c r="L5" s="14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7.25" customHeight="1">
      <c r="A6" s="3"/>
      <c r="B6" s="146"/>
      <c r="C6" s="150" t="s">
        <v>6</v>
      </c>
      <c r="D6" s="150"/>
      <c r="E6" s="151"/>
      <c r="F6" s="151"/>
      <c r="G6" s="151"/>
      <c r="H6" s="151"/>
      <c r="I6" s="151"/>
      <c r="J6" s="151"/>
      <c r="K6" s="151"/>
      <c r="L6" s="15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7.25" customHeight="1">
      <c r="A7" s="3"/>
      <c r="B7" s="141" t="s">
        <v>7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" customHeight="1">
      <c r="A8" s="4"/>
      <c r="B8" s="142" t="s">
        <v>8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7.25" customHeight="1">
      <c r="A9" s="5"/>
      <c r="B9" s="143" t="s">
        <v>9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6.75" customHeight="1">
      <c r="A10" s="4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>
      <c r="A11" s="3"/>
      <c r="B11" s="141" t="s">
        <v>10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1.5" customHeight="1">
      <c r="A12" s="6"/>
      <c r="B12" s="136" t="s">
        <v>11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6.75" customHeight="1">
      <c r="A13" s="4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>
      <c r="A14" s="8"/>
      <c r="B14" s="9" t="s">
        <v>12</v>
      </c>
      <c r="C14" s="10" t="s">
        <v>13</v>
      </c>
      <c r="D14" s="138" t="s">
        <v>14</v>
      </c>
      <c r="E14" s="138"/>
      <c r="F14" s="138"/>
      <c r="G14" s="138"/>
      <c r="H14" s="138"/>
      <c r="I14" s="138"/>
      <c r="J14" s="138"/>
      <c r="K14" s="138"/>
      <c r="L14" s="138"/>
      <c r="M14" s="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7.5" customHeight="1">
      <c r="A15" s="11"/>
      <c r="B15" s="9" t="s">
        <v>15</v>
      </c>
      <c r="C15" s="12" t="s">
        <v>13</v>
      </c>
      <c r="D15" s="139" t="s">
        <v>16</v>
      </c>
      <c r="E15" s="139"/>
      <c r="F15" s="139"/>
      <c r="G15" s="139"/>
      <c r="H15" s="139"/>
      <c r="I15" s="139"/>
      <c r="J15" s="139"/>
      <c r="K15" s="139"/>
      <c r="L15" s="139"/>
      <c r="M15" s="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1.5" customHeight="1">
      <c r="A16" s="8"/>
      <c r="B16" s="13" t="s">
        <v>17</v>
      </c>
      <c r="C16" s="12" t="s">
        <v>13</v>
      </c>
      <c r="D16" s="140" t="s">
        <v>18</v>
      </c>
      <c r="E16" s="140"/>
      <c r="F16" s="140"/>
      <c r="G16" s="140"/>
      <c r="H16" s="140"/>
      <c r="I16" s="140"/>
      <c r="J16" s="140"/>
      <c r="K16" s="140"/>
      <c r="L16" s="14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6.75" customHeight="1">
      <c r="A17" s="8"/>
      <c r="B17" s="14"/>
      <c r="C17" s="15"/>
      <c r="D17" s="16"/>
      <c r="E17" s="15"/>
      <c r="F17" s="15"/>
      <c r="G17" s="15"/>
      <c r="H17" s="15"/>
      <c r="I17" s="15"/>
      <c r="J17" s="15"/>
      <c r="K17" s="15"/>
      <c r="L17" s="1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>
      <c r="A19" s="18"/>
      <c r="B19" s="18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>
      <c r="A20" s="18"/>
      <c r="B20" s="21"/>
      <c r="C20" s="18"/>
      <c r="D20" s="18"/>
      <c r="E20" s="18"/>
      <c r="F20" s="18"/>
      <c r="G20" s="18"/>
      <c r="H20" s="18"/>
      <c r="I20" s="18"/>
      <c r="J20" s="18"/>
      <c r="K20" s="18"/>
      <c r="L20" s="1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>
      <c r="A21" s="18"/>
      <c r="B21" s="21"/>
      <c r="C21" s="18"/>
      <c r="D21" s="18"/>
      <c r="E21" s="18"/>
      <c r="F21" s="18"/>
      <c r="G21" s="18"/>
      <c r="H21" s="18"/>
      <c r="I21" s="18"/>
      <c r="J21" s="18"/>
      <c r="K21" s="18"/>
      <c r="L21" s="1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>
      <c r="A22" s="18"/>
      <c r="B22" s="21"/>
      <c r="C22" s="18"/>
      <c r="D22" s="18"/>
      <c r="E22" s="18"/>
      <c r="F22" s="18"/>
      <c r="G22" s="18"/>
      <c r="H22" s="18"/>
      <c r="I22" s="18"/>
      <c r="J22" s="18"/>
      <c r="K22" s="18"/>
      <c r="L22" s="1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>
      <c r="A23" s="18"/>
      <c r="B23" s="21"/>
      <c r="C23" s="18"/>
      <c r="D23" s="18"/>
      <c r="E23" s="18"/>
      <c r="F23" s="18"/>
      <c r="G23" s="18"/>
      <c r="H23" s="18"/>
      <c r="I23" s="18"/>
      <c r="J23" s="18"/>
      <c r="K23" s="18"/>
      <c r="L23" s="1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>
      <c r="A24" s="18"/>
      <c r="B24" s="21"/>
      <c r="C24" s="18"/>
      <c r="D24" s="18"/>
      <c r="E24" s="18"/>
      <c r="F24" s="18"/>
      <c r="G24" s="18"/>
      <c r="H24" s="18"/>
      <c r="I24" s="18"/>
      <c r="J24" s="18"/>
      <c r="K24" s="18"/>
      <c r="L24" s="1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>
      <c r="A25" s="18"/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1:B3"/>
    <mergeCell ref="D1:L3"/>
    <mergeCell ref="B4:B6"/>
    <mergeCell ref="C4:D4"/>
    <mergeCell ref="E4:L4"/>
    <mergeCell ref="C5:D5"/>
    <mergeCell ref="E5:L5"/>
    <mergeCell ref="C6:D6"/>
    <mergeCell ref="E6:L6"/>
    <mergeCell ref="B7:L7"/>
    <mergeCell ref="B8:L8"/>
    <mergeCell ref="B9:L9"/>
    <mergeCell ref="B10:L10"/>
    <mergeCell ref="B11:L11"/>
    <mergeCell ref="B12:L12"/>
    <mergeCell ref="B13:L13"/>
    <mergeCell ref="D14:L14"/>
    <mergeCell ref="D15:L15"/>
    <mergeCell ref="D16:L16"/>
  </mergeCells>
  <hyperlinks>
    <hyperlink ref="C14" location="'01 - Cadastro de Apartamentos'!A1" display="CLIQUE AQUI" xr:uid="{00000000-0004-0000-0000-000000000000}"/>
    <hyperlink ref="C15" location="'02 - Produtos e Tributações'!A1" display="CLIQUE AQUI" xr:uid="{00000000-0004-0000-0000-000001000000}"/>
    <hyperlink ref="C16" location="'03 - Cartões de Crédito e Débit'!A1" display="CLIQUE AQUI" xr:uid="{00000000-0004-0000-0000-000002000000}"/>
  </hyperlinks>
  <pageMargins left="0.74791666666666701" right="0.74791666666666701" top="0.98402777777777795" bottom="0.9840277777777779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Z870"/>
  <sheetViews>
    <sheetView showGridLines="0" tabSelected="1" zoomScaleNormal="100" workbookViewId="0">
      <pane ySplit="5" topLeftCell="A6" activePane="bottomLeft" state="frozen"/>
      <selection pane="bottomLeft" activeCell="H109" sqref="H109"/>
    </sheetView>
  </sheetViews>
  <sheetFormatPr defaultColWidth="12.5703125" defaultRowHeight="12.75"/>
  <cols>
    <col min="1" max="1" width="4.28515625" customWidth="1"/>
    <col min="2" max="3" width="14.42578125" customWidth="1"/>
    <col min="4" max="4" width="24.85546875" customWidth="1"/>
    <col min="5" max="5" width="15.7109375" customWidth="1"/>
    <col min="6" max="6" width="15.85546875" customWidth="1"/>
    <col min="7" max="10" width="14.42578125" customWidth="1"/>
    <col min="11" max="11" width="14.140625" customWidth="1"/>
    <col min="12" max="12" width="14.42578125" customWidth="1"/>
    <col min="13" max="13" width="8.85546875" customWidth="1"/>
    <col min="14" max="26" width="14.42578125" customWidth="1"/>
  </cols>
  <sheetData>
    <row r="1" spans="1:26" ht="14.25" customHeight="1">
      <c r="A1" s="25"/>
      <c r="B1" s="155"/>
      <c r="C1" s="155"/>
      <c r="D1" s="156" t="s">
        <v>19</v>
      </c>
      <c r="E1" s="156"/>
      <c r="F1" s="156"/>
      <c r="G1" s="156"/>
      <c r="H1" s="156"/>
      <c r="I1" s="156"/>
      <c r="J1" s="156"/>
      <c r="K1" s="157" t="s">
        <v>20</v>
      </c>
      <c r="L1" s="157"/>
      <c r="M1" s="158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3.5" customHeight="1">
      <c r="A2" s="26"/>
      <c r="B2" s="155"/>
      <c r="C2" s="155"/>
      <c r="D2" s="156"/>
      <c r="E2" s="156"/>
      <c r="F2" s="156"/>
      <c r="G2" s="156"/>
      <c r="H2" s="156"/>
      <c r="I2" s="156"/>
      <c r="J2" s="156"/>
      <c r="K2" s="157"/>
      <c r="L2" s="157"/>
      <c r="M2" s="158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.75" customHeight="1">
      <c r="A3" s="26"/>
      <c r="B3" s="155"/>
      <c r="C3" s="155"/>
      <c r="D3" s="156"/>
      <c r="E3" s="156"/>
      <c r="F3" s="156"/>
      <c r="G3" s="156"/>
      <c r="H3" s="156"/>
      <c r="I3" s="156"/>
      <c r="J3" s="156"/>
      <c r="K3" s="157"/>
      <c r="L3" s="157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20.25" customHeight="1">
      <c r="A4" s="26"/>
      <c r="B4" s="159" t="s">
        <v>21</v>
      </c>
      <c r="C4" s="159"/>
      <c r="D4" s="159" t="s">
        <v>22</v>
      </c>
      <c r="E4" s="159"/>
      <c r="F4" s="159"/>
      <c r="G4" s="159" t="s">
        <v>23</v>
      </c>
      <c r="H4" s="159"/>
      <c r="I4" s="159"/>
      <c r="J4" s="159"/>
      <c r="K4" s="159"/>
      <c r="L4" s="159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5.75" customHeight="1">
      <c r="A5" s="26"/>
      <c r="B5" s="27" t="s">
        <v>24</v>
      </c>
      <c r="C5" s="27" t="s">
        <v>25</v>
      </c>
      <c r="D5" s="27" t="s">
        <v>26</v>
      </c>
      <c r="E5" s="27" t="s">
        <v>27</v>
      </c>
      <c r="F5" s="27" t="s">
        <v>28</v>
      </c>
      <c r="G5" s="27" t="s">
        <v>29</v>
      </c>
      <c r="H5" s="27" t="s">
        <v>30</v>
      </c>
      <c r="I5" s="27" t="s">
        <v>31</v>
      </c>
      <c r="J5" s="27" t="s">
        <v>32</v>
      </c>
      <c r="K5" s="27" t="s">
        <v>33</v>
      </c>
      <c r="L5" s="27" t="s">
        <v>34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5.75" customHeight="1">
      <c r="A6" s="26"/>
      <c r="B6" s="152" t="s">
        <v>35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3" t="s">
        <v>36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.75" customHeight="1">
      <c r="A7" s="26"/>
      <c r="B7" s="28">
        <v>101</v>
      </c>
      <c r="C7" s="29">
        <v>1</v>
      </c>
      <c r="D7" s="28" t="s">
        <v>37</v>
      </c>
      <c r="E7" s="30" t="s">
        <v>38</v>
      </c>
      <c r="F7" s="29">
        <v>1</v>
      </c>
      <c r="G7" s="31">
        <v>120</v>
      </c>
      <c r="H7" s="32"/>
      <c r="I7" s="33"/>
      <c r="J7" s="32"/>
      <c r="K7" s="32"/>
      <c r="L7" s="34"/>
      <c r="M7" s="153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.75" customHeight="1">
      <c r="A8" s="26"/>
      <c r="B8" s="28">
        <v>102</v>
      </c>
      <c r="C8" s="29">
        <v>1</v>
      </c>
      <c r="D8" s="28" t="s">
        <v>39</v>
      </c>
      <c r="E8" s="30" t="s">
        <v>40</v>
      </c>
      <c r="F8" s="29">
        <v>2</v>
      </c>
      <c r="G8" s="31">
        <v>120</v>
      </c>
      <c r="H8" s="32">
        <v>150</v>
      </c>
      <c r="I8" s="32"/>
      <c r="J8" s="32"/>
      <c r="K8" s="32"/>
      <c r="L8" s="34"/>
      <c r="M8" s="153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.75" customHeight="1">
      <c r="A9" s="26"/>
      <c r="B9" s="28">
        <v>103</v>
      </c>
      <c r="C9" s="29">
        <v>1</v>
      </c>
      <c r="D9" s="28" t="s">
        <v>41</v>
      </c>
      <c r="E9" s="30" t="s">
        <v>42</v>
      </c>
      <c r="F9" s="29">
        <v>2</v>
      </c>
      <c r="G9" s="31">
        <v>80</v>
      </c>
      <c r="H9" s="32">
        <v>120</v>
      </c>
      <c r="I9" s="32"/>
      <c r="J9" s="32"/>
      <c r="K9" s="32"/>
      <c r="L9" s="34"/>
      <c r="M9" s="153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.75" customHeight="1">
      <c r="A10" s="26"/>
      <c r="B10" s="28">
        <v>201</v>
      </c>
      <c r="C10" s="29">
        <v>2</v>
      </c>
      <c r="D10" s="28" t="s">
        <v>43</v>
      </c>
      <c r="E10" s="30" t="s">
        <v>44</v>
      </c>
      <c r="F10" s="29">
        <v>3</v>
      </c>
      <c r="G10" s="31"/>
      <c r="H10" s="32">
        <v>120</v>
      </c>
      <c r="I10" s="35">
        <v>250</v>
      </c>
      <c r="J10" s="32"/>
      <c r="K10" s="32"/>
      <c r="L10" s="34"/>
      <c r="M10" s="153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5.75" customHeight="1">
      <c r="A11" s="26"/>
      <c r="B11" s="28">
        <v>202</v>
      </c>
      <c r="C11" s="29">
        <v>2</v>
      </c>
      <c r="D11" s="28" t="s">
        <v>45</v>
      </c>
      <c r="E11" s="30" t="s">
        <v>46</v>
      </c>
      <c r="F11" s="29">
        <v>4</v>
      </c>
      <c r="G11" s="31"/>
      <c r="H11" s="32"/>
      <c r="I11" s="35">
        <v>250</v>
      </c>
      <c r="J11" s="32">
        <v>250</v>
      </c>
      <c r="K11" s="32"/>
      <c r="L11" s="34"/>
      <c r="M11" s="153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.75" customHeight="1">
      <c r="A12" s="26"/>
      <c r="B12" s="28">
        <v>301</v>
      </c>
      <c r="C12" s="29">
        <v>3</v>
      </c>
      <c r="D12" s="28" t="s">
        <v>47</v>
      </c>
      <c r="E12" s="30" t="s">
        <v>48</v>
      </c>
      <c r="F12" s="29">
        <v>5</v>
      </c>
      <c r="G12" s="31"/>
      <c r="H12" s="32"/>
      <c r="I12" s="33"/>
      <c r="J12" s="32">
        <v>250</v>
      </c>
      <c r="K12" s="32">
        <v>250</v>
      </c>
      <c r="L12" s="36"/>
      <c r="M12" s="153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5.75" customHeight="1">
      <c r="A13" s="26"/>
      <c r="B13" s="28">
        <v>302</v>
      </c>
      <c r="C13" s="29">
        <v>3</v>
      </c>
      <c r="D13" s="28" t="s">
        <v>49</v>
      </c>
      <c r="E13" s="30" t="s">
        <v>50</v>
      </c>
      <c r="F13" s="29">
        <v>6</v>
      </c>
      <c r="G13" s="31"/>
      <c r="H13" s="32"/>
      <c r="I13" s="33"/>
      <c r="J13" s="32"/>
      <c r="K13" s="35">
        <v>250</v>
      </c>
      <c r="L13" s="34">
        <v>300</v>
      </c>
      <c r="M13" s="153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5.75" customHeight="1">
      <c r="A14" s="26"/>
      <c r="B14" s="154" t="s">
        <v>51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5.75" customHeight="1">
      <c r="A15" s="26"/>
      <c r="B15" s="37">
        <v>7</v>
      </c>
      <c r="C15" s="38">
        <v>0</v>
      </c>
      <c r="D15" s="37" t="s">
        <v>39</v>
      </c>
      <c r="E15" s="39" t="s">
        <v>40</v>
      </c>
      <c r="F15" s="40">
        <v>2</v>
      </c>
      <c r="G15" s="179">
        <v>220</v>
      </c>
      <c r="H15" s="179">
        <v>220</v>
      </c>
      <c r="I15" s="179">
        <v>220</v>
      </c>
      <c r="J15" s="41"/>
      <c r="K15" s="41"/>
      <c r="L15" s="42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.75" customHeight="1">
      <c r="A16" s="26"/>
      <c r="B16" s="37">
        <v>9</v>
      </c>
      <c r="C16" s="38">
        <v>0</v>
      </c>
      <c r="D16" s="37" t="s">
        <v>180</v>
      </c>
      <c r="E16" s="39" t="s">
        <v>40</v>
      </c>
      <c r="F16" s="40">
        <v>2</v>
      </c>
      <c r="G16" s="179">
        <v>220</v>
      </c>
      <c r="H16" s="179">
        <v>220</v>
      </c>
      <c r="I16" s="179">
        <v>220</v>
      </c>
      <c r="J16" s="41"/>
      <c r="K16" s="41"/>
      <c r="L16" s="42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.75" customHeight="1">
      <c r="A17" s="26"/>
      <c r="B17" s="37">
        <v>10</v>
      </c>
      <c r="C17" s="38">
        <v>0</v>
      </c>
      <c r="D17" s="37" t="s">
        <v>39</v>
      </c>
      <c r="E17" s="39" t="s">
        <v>181</v>
      </c>
      <c r="F17" s="40">
        <v>2</v>
      </c>
      <c r="G17" s="179">
        <v>220</v>
      </c>
      <c r="H17" s="179">
        <v>220</v>
      </c>
      <c r="I17" s="179">
        <v>220</v>
      </c>
      <c r="J17" s="41"/>
      <c r="K17" s="41"/>
      <c r="L17" s="42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.75" customHeight="1">
      <c r="A18" s="26"/>
      <c r="B18" s="37">
        <v>11</v>
      </c>
      <c r="C18" s="38">
        <v>0</v>
      </c>
      <c r="D18" s="37" t="s">
        <v>39</v>
      </c>
      <c r="E18" s="39" t="s">
        <v>40</v>
      </c>
      <c r="F18" s="40">
        <v>2</v>
      </c>
      <c r="G18" s="179">
        <v>220</v>
      </c>
      <c r="H18" s="179">
        <v>220</v>
      </c>
      <c r="I18" s="179">
        <v>220</v>
      </c>
      <c r="J18" s="41"/>
      <c r="K18" s="41"/>
      <c r="L18" s="42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.75" customHeight="1">
      <c r="A19" s="26"/>
      <c r="B19" s="37">
        <v>12</v>
      </c>
      <c r="C19" s="38">
        <v>0</v>
      </c>
      <c r="D19" s="37" t="s">
        <v>39</v>
      </c>
      <c r="E19" s="39" t="s">
        <v>40</v>
      </c>
      <c r="F19" s="40">
        <v>2</v>
      </c>
      <c r="G19" s="179">
        <v>220</v>
      </c>
      <c r="H19" s="179">
        <v>220</v>
      </c>
      <c r="I19" s="179">
        <v>220</v>
      </c>
      <c r="J19" s="41"/>
      <c r="K19" s="41"/>
      <c r="L19" s="42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.75" customHeight="1">
      <c r="A20" s="26"/>
      <c r="B20" s="37">
        <v>13</v>
      </c>
      <c r="C20" s="38">
        <v>0</v>
      </c>
      <c r="D20" s="37" t="s">
        <v>41</v>
      </c>
      <c r="E20" s="39" t="s">
        <v>42</v>
      </c>
      <c r="F20" s="40">
        <v>2</v>
      </c>
      <c r="G20" s="179">
        <v>215</v>
      </c>
      <c r="H20" s="179">
        <v>215</v>
      </c>
      <c r="I20" s="179">
        <v>215</v>
      </c>
      <c r="J20" s="41"/>
      <c r="K20" s="41"/>
      <c r="L20" s="42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>
      <c r="A21" s="26"/>
      <c r="B21" s="37">
        <v>15</v>
      </c>
      <c r="C21" s="38">
        <v>0</v>
      </c>
      <c r="D21" s="37" t="s">
        <v>37</v>
      </c>
      <c r="E21" s="39" t="s">
        <v>38</v>
      </c>
      <c r="F21" s="40">
        <v>1</v>
      </c>
      <c r="G21" s="179">
        <v>165</v>
      </c>
      <c r="H21" s="179">
        <v>165</v>
      </c>
      <c r="I21" s="179">
        <v>165</v>
      </c>
      <c r="J21" s="41"/>
      <c r="K21" s="41"/>
      <c r="L21" s="42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>
      <c r="A22" s="26"/>
      <c r="B22" s="37">
        <v>16</v>
      </c>
      <c r="C22" s="38">
        <v>0</v>
      </c>
      <c r="D22" s="37" t="s">
        <v>41</v>
      </c>
      <c r="E22" s="39" t="s">
        <v>42</v>
      </c>
      <c r="F22" s="40">
        <v>2</v>
      </c>
      <c r="G22" s="179">
        <v>215</v>
      </c>
      <c r="H22" s="179">
        <v>215</v>
      </c>
      <c r="I22" s="179">
        <v>215</v>
      </c>
      <c r="J22" s="41"/>
      <c r="K22" s="41"/>
      <c r="L22" s="42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>
      <c r="A23" s="26"/>
      <c r="B23" s="37">
        <v>17</v>
      </c>
      <c r="C23" s="38">
        <v>0</v>
      </c>
      <c r="D23" s="37" t="s">
        <v>39</v>
      </c>
      <c r="E23" s="39" t="s">
        <v>40</v>
      </c>
      <c r="F23" s="40">
        <v>2</v>
      </c>
      <c r="G23" s="179">
        <v>220</v>
      </c>
      <c r="H23" s="179">
        <v>220</v>
      </c>
      <c r="I23" s="179">
        <v>220</v>
      </c>
      <c r="J23" s="41"/>
      <c r="K23" s="41"/>
      <c r="L23" s="42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>
      <c r="A24" s="26"/>
      <c r="B24" s="37">
        <v>18</v>
      </c>
      <c r="C24" s="38">
        <v>0</v>
      </c>
      <c r="D24" s="37" t="s">
        <v>37</v>
      </c>
      <c r="E24" s="39" t="s">
        <v>38</v>
      </c>
      <c r="F24" s="40">
        <v>1</v>
      </c>
      <c r="G24" s="179">
        <v>165</v>
      </c>
      <c r="H24" s="179">
        <v>165</v>
      </c>
      <c r="I24" s="179">
        <v>165</v>
      </c>
      <c r="J24" s="41"/>
      <c r="K24" s="41"/>
      <c r="L24" s="42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>
      <c r="A25" s="26"/>
      <c r="B25" s="37">
        <v>19</v>
      </c>
      <c r="C25" s="38">
        <v>0</v>
      </c>
      <c r="D25" s="37" t="s">
        <v>39</v>
      </c>
      <c r="E25" s="39" t="s">
        <v>40</v>
      </c>
      <c r="F25" s="40">
        <v>2</v>
      </c>
      <c r="G25" s="179">
        <v>220</v>
      </c>
      <c r="H25" s="179">
        <v>220</v>
      </c>
      <c r="I25" s="179">
        <v>220</v>
      </c>
      <c r="J25" s="41"/>
      <c r="K25" s="41"/>
      <c r="L25" s="42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>
      <c r="A26" s="26"/>
      <c r="B26" s="37">
        <v>20</v>
      </c>
      <c r="C26" s="38">
        <v>0</v>
      </c>
      <c r="D26" s="37" t="s">
        <v>37</v>
      </c>
      <c r="E26" s="39" t="s">
        <v>38</v>
      </c>
      <c r="F26" s="40">
        <v>1</v>
      </c>
      <c r="G26" s="179">
        <v>165</v>
      </c>
      <c r="H26" s="179">
        <v>165</v>
      </c>
      <c r="I26" s="179">
        <v>165</v>
      </c>
      <c r="J26" s="41"/>
      <c r="K26" s="41"/>
      <c r="L26" s="42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>
      <c r="A27" s="26"/>
      <c r="B27" s="37">
        <v>21</v>
      </c>
      <c r="C27" s="38">
        <v>0</v>
      </c>
      <c r="D27" s="37" t="s">
        <v>39</v>
      </c>
      <c r="E27" s="39" t="s">
        <v>40</v>
      </c>
      <c r="F27" s="40">
        <v>2</v>
      </c>
      <c r="G27" s="179">
        <v>220</v>
      </c>
      <c r="H27" s="179">
        <v>220</v>
      </c>
      <c r="I27" s="179">
        <v>220</v>
      </c>
      <c r="J27" s="41"/>
      <c r="K27" s="41"/>
      <c r="L27" s="42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>
      <c r="A28" s="26"/>
      <c r="B28" s="37">
        <v>22</v>
      </c>
      <c r="C28" s="38">
        <v>0</v>
      </c>
      <c r="D28" s="37" t="s">
        <v>37</v>
      </c>
      <c r="E28" s="39" t="s">
        <v>38</v>
      </c>
      <c r="F28" s="40">
        <v>1</v>
      </c>
      <c r="G28" s="179">
        <v>165</v>
      </c>
      <c r="H28" s="179">
        <v>165</v>
      </c>
      <c r="I28" s="179">
        <v>165</v>
      </c>
      <c r="J28" s="41"/>
      <c r="K28" s="41"/>
      <c r="L28" s="42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>
      <c r="A29" s="26"/>
      <c r="B29" s="37">
        <v>23</v>
      </c>
      <c r="C29" s="38">
        <v>0</v>
      </c>
      <c r="D29" s="37" t="s">
        <v>182</v>
      </c>
      <c r="E29" s="39" t="s">
        <v>183</v>
      </c>
      <c r="F29" s="40">
        <v>3</v>
      </c>
      <c r="G29" s="179">
        <v>320</v>
      </c>
      <c r="H29" s="179">
        <v>320</v>
      </c>
      <c r="I29" s="179">
        <v>320</v>
      </c>
      <c r="J29" s="41"/>
      <c r="K29" s="41"/>
      <c r="L29" s="42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>
      <c r="A30" s="26"/>
      <c r="B30" s="37">
        <v>24</v>
      </c>
      <c r="C30" s="38">
        <v>0</v>
      </c>
      <c r="D30" s="37" t="s">
        <v>184</v>
      </c>
      <c r="E30" s="39" t="s">
        <v>185</v>
      </c>
      <c r="F30" s="40">
        <v>2</v>
      </c>
      <c r="G30" s="179">
        <v>215</v>
      </c>
      <c r="H30" s="179">
        <v>215</v>
      </c>
      <c r="I30" s="179">
        <v>215</v>
      </c>
      <c r="J30" s="41"/>
      <c r="K30" s="41"/>
      <c r="L30" s="42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>
      <c r="A31" s="26"/>
      <c r="B31" s="37">
        <v>101</v>
      </c>
      <c r="C31" s="38">
        <v>1</v>
      </c>
      <c r="D31" s="37" t="s">
        <v>186</v>
      </c>
      <c r="E31" s="39" t="s">
        <v>42</v>
      </c>
      <c r="F31" s="40">
        <v>2</v>
      </c>
      <c r="G31" s="179">
        <v>215</v>
      </c>
      <c r="H31" s="179">
        <v>215</v>
      </c>
      <c r="I31" s="179">
        <v>215</v>
      </c>
      <c r="J31" s="41"/>
      <c r="K31" s="41"/>
      <c r="L31" s="42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>
      <c r="A32" s="26"/>
      <c r="B32" s="37">
        <v>102</v>
      </c>
      <c r="C32" s="38">
        <v>1</v>
      </c>
      <c r="D32" s="37" t="s">
        <v>37</v>
      </c>
      <c r="E32" s="39" t="s">
        <v>38</v>
      </c>
      <c r="F32" s="40">
        <v>1</v>
      </c>
      <c r="G32" s="179">
        <v>165</v>
      </c>
      <c r="H32" s="179">
        <v>165</v>
      </c>
      <c r="I32" s="179">
        <v>165</v>
      </c>
      <c r="J32" s="41"/>
      <c r="K32" s="41"/>
      <c r="L32" s="42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>
      <c r="A33" s="26"/>
      <c r="B33" s="37">
        <v>103</v>
      </c>
      <c r="C33" s="38">
        <v>1</v>
      </c>
      <c r="D33" s="37" t="s">
        <v>37</v>
      </c>
      <c r="E33" s="39" t="s">
        <v>38</v>
      </c>
      <c r="F33" s="40">
        <v>1</v>
      </c>
      <c r="G33" s="179">
        <v>165</v>
      </c>
      <c r="H33" s="179">
        <v>165</v>
      </c>
      <c r="I33" s="179">
        <v>165</v>
      </c>
      <c r="J33" s="41"/>
      <c r="K33" s="41"/>
      <c r="L33" s="42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>
      <c r="A34" s="26"/>
      <c r="B34" s="37">
        <v>104</v>
      </c>
      <c r="C34" s="38">
        <v>1</v>
      </c>
      <c r="D34" s="37" t="s">
        <v>182</v>
      </c>
      <c r="E34" s="39" t="s">
        <v>183</v>
      </c>
      <c r="F34" s="40">
        <v>3</v>
      </c>
      <c r="G34" s="179">
        <v>320</v>
      </c>
      <c r="H34" s="179">
        <v>320</v>
      </c>
      <c r="I34" s="179">
        <v>320</v>
      </c>
      <c r="J34" s="41"/>
      <c r="K34" s="41"/>
      <c r="L34" s="42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>
      <c r="A35" s="26"/>
      <c r="B35" s="37">
        <v>105</v>
      </c>
      <c r="C35" s="38">
        <v>1</v>
      </c>
      <c r="D35" s="37" t="s">
        <v>37</v>
      </c>
      <c r="E35" s="39" t="s">
        <v>38</v>
      </c>
      <c r="F35" s="40">
        <v>1</v>
      </c>
      <c r="G35" s="179">
        <v>165</v>
      </c>
      <c r="H35" s="179">
        <v>165</v>
      </c>
      <c r="I35" s="179">
        <v>165</v>
      </c>
      <c r="J35" s="41"/>
      <c r="K35" s="41"/>
      <c r="L35" s="42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>
      <c r="A36" s="26"/>
      <c r="B36" s="37">
        <v>106</v>
      </c>
      <c r="C36" s="38">
        <v>1</v>
      </c>
      <c r="D36" s="37" t="s">
        <v>37</v>
      </c>
      <c r="E36" s="39" t="s">
        <v>38</v>
      </c>
      <c r="F36" s="40">
        <v>1</v>
      </c>
      <c r="G36" s="179">
        <v>165</v>
      </c>
      <c r="H36" s="179">
        <v>165</v>
      </c>
      <c r="I36" s="179">
        <v>165</v>
      </c>
      <c r="J36" s="41"/>
      <c r="K36" s="41"/>
      <c r="L36" s="42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>
      <c r="A37" s="26"/>
      <c r="B37" s="37">
        <v>107</v>
      </c>
      <c r="C37" s="38">
        <v>1</v>
      </c>
      <c r="D37" s="37" t="s">
        <v>37</v>
      </c>
      <c r="E37" s="39" t="s">
        <v>38</v>
      </c>
      <c r="F37" s="40">
        <v>1</v>
      </c>
      <c r="G37" s="179">
        <v>165</v>
      </c>
      <c r="H37" s="179">
        <v>165</v>
      </c>
      <c r="I37" s="179">
        <v>165</v>
      </c>
      <c r="J37" s="41"/>
      <c r="K37" s="41"/>
      <c r="L37" s="42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>
      <c r="A38" s="26"/>
      <c r="B38" s="37">
        <v>108</v>
      </c>
      <c r="C38" s="38">
        <v>1</v>
      </c>
      <c r="D38" s="37" t="s">
        <v>37</v>
      </c>
      <c r="E38" s="39" t="s">
        <v>38</v>
      </c>
      <c r="F38" s="40">
        <v>1</v>
      </c>
      <c r="G38" s="179">
        <v>165</v>
      </c>
      <c r="H38" s="179">
        <v>165</v>
      </c>
      <c r="I38" s="179">
        <v>165</v>
      </c>
      <c r="J38" s="41"/>
      <c r="K38" s="41"/>
      <c r="L38" s="42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>
      <c r="A39" s="26"/>
      <c r="B39" s="37">
        <v>109</v>
      </c>
      <c r="C39" s="178">
        <v>1</v>
      </c>
      <c r="D39" s="37" t="s">
        <v>37</v>
      </c>
      <c r="E39" s="39" t="s">
        <v>38</v>
      </c>
      <c r="F39" s="40">
        <v>1</v>
      </c>
      <c r="G39" s="179">
        <v>165</v>
      </c>
      <c r="H39" s="179">
        <v>165</v>
      </c>
      <c r="I39" s="179">
        <v>165</v>
      </c>
      <c r="J39" s="41"/>
      <c r="K39" s="41"/>
      <c r="L39" s="42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>
      <c r="A40" s="26"/>
      <c r="B40" s="37">
        <v>110</v>
      </c>
      <c r="C40" s="178">
        <v>1</v>
      </c>
      <c r="D40" s="43" t="s">
        <v>188</v>
      </c>
      <c r="E40" s="41" t="s">
        <v>187</v>
      </c>
      <c r="F40" s="40">
        <v>1</v>
      </c>
      <c r="G40" s="179">
        <v>165</v>
      </c>
      <c r="H40" s="179">
        <v>165</v>
      </c>
      <c r="I40" s="179">
        <v>165</v>
      </c>
      <c r="J40" s="41"/>
      <c r="K40" s="41"/>
      <c r="L40" s="42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>
      <c r="A41" s="26"/>
      <c r="B41" s="37">
        <v>111</v>
      </c>
      <c r="C41" s="178">
        <v>1</v>
      </c>
      <c r="D41" s="37" t="s">
        <v>37</v>
      </c>
      <c r="E41" s="39" t="s">
        <v>38</v>
      </c>
      <c r="F41" s="40">
        <v>1</v>
      </c>
      <c r="G41" s="179">
        <v>165</v>
      </c>
      <c r="H41" s="179">
        <v>165</v>
      </c>
      <c r="I41" s="179">
        <v>165</v>
      </c>
      <c r="J41" s="41"/>
      <c r="K41" s="41"/>
      <c r="L41" s="42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>
      <c r="A42" s="26"/>
      <c r="B42" s="37">
        <v>112</v>
      </c>
      <c r="C42" s="178">
        <v>1</v>
      </c>
      <c r="D42" s="37" t="s">
        <v>37</v>
      </c>
      <c r="E42" s="39" t="s">
        <v>38</v>
      </c>
      <c r="F42" s="40">
        <v>1</v>
      </c>
      <c r="G42" s="179">
        <v>165</v>
      </c>
      <c r="H42" s="179">
        <v>165</v>
      </c>
      <c r="I42" s="179">
        <v>165</v>
      </c>
      <c r="J42" s="41"/>
      <c r="K42" s="41"/>
      <c r="L42" s="42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>
      <c r="A43" s="26"/>
      <c r="B43" s="37">
        <v>113</v>
      </c>
      <c r="C43" s="178">
        <v>1</v>
      </c>
      <c r="D43" s="37" t="s">
        <v>186</v>
      </c>
      <c r="E43" s="39" t="s">
        <v>42</v>
      </c>
      <c r="F43" s="40">
        <v>2</v>
      </c>
      <c r="G43" s="179">
        <v>215</v>
      </c>
      <c r="H43" s="179">
        <v>215</v>
      </c>
      <c r="I43" s="179">
        <v>215</v>
      </c>
      <c r="J43" s="41"/>
      <c r="K43" s="41"/>
      <c r="L43" s="42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>
      <c r="A44" s="26"/>
      <c r="B44" s="37">
        <v>115</v>
      </c>
      <c r="C44" s="178">
        <v>1</v>
      </c>
      <c r="D44" s="37" t="s">
        <v>39</v>
      </c>
      <c r="E44" s="39" t="s">
        <v>40</v>
      </c>
      <c r="F44" s="40">
        <v>2</v>
      </c>
      <c r="G44" s="179">
        <v>220</v>
      </c>
      <c r="H44" s="179">
        <v>220</v>
      </c>
      <c r="I44" s="179">
        <v>220</v>
      </c>
      <c r="J44" s="41"/>
      <c r="K44" s="41"/>
      <c r="L44" s="42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>
      <c r="A45" s="26"/>
      <c r="B45" s="37">
        <v>116</v>
      </c>
      <c r="C45" s="178">
        <v>1</v>
      </c>
      <c r="D45" s="37" t="s">
        <v>182</v>
      </c>
      <c r="E45" s="39" t="s">
        <v>183</v>
      </c>
      <c r="F45" s="40">
        <v>3</v>
      </c>
      <c r="G45" s="179">
        <v>320</v>
      </c>
      <c r="H45" s="179">
        <v>320</v>
      </c>
      <c r="I45" s="179">
        <v>320</v>
      </c>
      <c r="J45" s="41"/>
      <c r="K45" s="41"/>
      <c r="L45" s="42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>
      <c r="A46" s="26"/>
      <c r="B46" s="37">
        <v>117</v>
      </c>
      <c r="C46" s="178">
        <v>1</v>
      </c>
      <c r="D46" s="37" t="s">
        <v>189</v>
      </c>
      <c r="E46" s="39" t="s">
        <v>190</v>
      </c>
      <c r="F46" s="40">
        <v>2</v>
      </c>
      <c r="G46" s="179">
        <v>220</v>
      </c>
      <c r="H46" s="179">
        <v>220</v>
      </c>
      <c r="I46" s="179">
        <v>220</v>
      </c>
      <c r="J46" s="41"/>
      <c r="K46" s="41"/>
      <c r="L46" s="42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>
      <c r="A47" s="26"/>
      <c r="B47" s="37">
        <v>118</v>
      </c>
      <c r="C47" s="38">
        <v>1</v>
      </c>
      <c r="D47" s="40" t="s">
        <v>186</v>
      </c>
      <c r="E47" s="39" t="s">
        <v>42</v>
      </c>
      <c r="F47" s="38">
        <v>2</v>
      </c>
      <c r="G47" s="180">
        <v>215</v>
      </c>
      <c r="H47" s="180">
        <v>215</v>
      </c>
      <c r="I47" s="180">
        <v>215</v>
      </c>
      <c r="J47" s="41"/>
      <c r="K47" s="41"/>
      <c r="L47" s="42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>
      <c r="A48" s="26"/>
      <c r="B48" s="37">
        <v>119</v>
      </c>
      <c r="C48" s="38">
        <v>1</v>
      </c>
      <c r="D48" s="40" t="s">
        <v>189</v>
      </c>
      <c r="E48" s="39" t="s">
        <v>190</v>
      </c>
      <c r="F48" s="38">
        <v>2</v>
      </c>
      <c r="G48" s="180">
        <v>220</v>
      </c>
      <c r="H48" s="180">
        <v>220</v>
      </c>
      <c r="I48" s="180">
        <v>220</v>
      </c>
      <c r="J48" s="41"/>
      <c r="K48" s="41"/>
      <c r="L48" s="42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>
      <c r="A49" s="26"/>
      <c r="B49" s="37">
        <v>120</v>
      </c>
      <c r="C49" s="38">
        <v>1</v>
      </c>
      <c r="D49" s="40" t="s">
        <v>189</v>
      </c>
      <c r="E49" s="39" t="s">
        <v>190</v>
      </c>
      <c r="F49" s="38">
        <v>2</v>
      </c>
      <c r="G49" s="180">
        <v>220</v>
      </c>
      <c r="H49" s="180">
        <v>220</v>
      </c>
      <c r="I49" s="180">
        <v>220</v>
      </c>
      <c r="J49" s="41"/>
      <c r="K49" s="41"/>
      <c r="L49" s="42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>
      <c r="A50" s="26"/>
      <c r="B50" s="37">
        <v>121</v>
      </c>
      <c r="C50" s="38">
        <v>1</v>
      </c>
      <c r="D50" s="40" t="s">
        <v>39</v>
      </c>
      <c r="E50" s="39" t="s">
        <v>40</v>
      </c>
      <c r="F50" s="38">
        <v>2</v>
      </c>
      <c r="G50" s="180">
        <v>220</v>
      </c>
      <c r="H50" s="180">
        <v>220</v>
      </c>
      <c r="I50" s="180">
        <v>220</v>
      </c>
      <c r="J50" s="41"/>
      <c r="K50" s="41"/>
      <c r="L50" s="42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>
      <c r="A51" s="26"/>
      <c r="B51" s="37">
        <v>122</v>
      </c>
      <c r="C51" s="38">
        <v>1</v>
      </c>
      <c r="D51" s="40" t="s">
        <v>189</v>
      </c>
      <c r="E51" s="39" t="s">
        <v>190</v>
      </c>
      <c r="F51" s="38">
        <v>2</v>
      </c>
      <c r="G51" s="180">
        <v>220</v>
      </c>
      <c r="H51" s="180">
        <v>220</v>
      </c>
      <c r="I51" s="180">
        <v>220</v>
      </c>
      <c r="J51" s="41"/>
      <c r="K51" s="41"/>
      <c r="L51" s="42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>
      <c r="A52" s="26"/>
      <c r="B52" s="37">
        <v>123</v>
      </c>
      <c r="C52" s="38">
        <v>1</v>
      </c>
      <c r="D52" s="40" t="s">
        <v>186</v>
      </c>
      <c r="E52" s="39" t="s">
        <v>42</v>
      </c>
      <c r="F52" s="38">
        <v>2</v>
      </c>
      <c r="G52" s="180">
        <v>220</v>
      </c>
      <c r="H52" s="180">
        <v>220</v>
      </c>
      <c r="I52" s="180">
        <v>220</v>
      </c>
      <c r="J52" s="41"/>
      <c r="K52" s="41"/>
      <c r="L52" s="42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>
      <c r="A53" s="26"/>
      <c r="B53" s="37">
        <v>124</v>
      </c>
      <c r="C53" s="38">
        <v>1</v>
      </c>
      <c r="D53" s="40" t="s">
        <v>189</v>
      </c>
      <c r="E53" s="39" t="s">
        <v>190</v>
      </c>
      <c r="F53" s="38">
        <v>2</v>
      </c>
      <c r="G53" s="180">
        <v>220</v>
      </c>
      <c r="H53" s="180">
        <v>220</v>
      </c>
      <c r="I53" s="180">
        <v>220</v>
      </c>
      <c r="J53" s="41"/>
      <c r="K53" s="41"/>
      <c r="L53" s="42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>
      <c r="A54" s="26"/>
      <c r="B54" s="37">
        <v>201</v>
      </c>
      <c r="C54" s="38">
        <v>2</v>
      </c>
      <c r="D54" s="40" t="s">
        <v>182</v>
      </c>
      <c r="E54" s="39" t="s">
        <v>183</v>
      </c>
      <c r="F54" s="38">
        <v>3</v>
      </c>
      <c r="G54" s="180">
        <v>320</v>
      </c>
      <c r="H54" s="180">
        <v>320</v>
      </c>
      <c r="I54" s="180">
        <v>320</v>
      </c>
      <c r="J54" s="41"/>
      <c r="K54" s="41"/>
      <c r="L54" s="42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>
      <c r="A55" s="26"/>
      <c r="B55" s="37">
        <v>202</v>
      </c>
      <c r="C55" s="38">
        <v>2</v>
      </c>
      <c r="D55" s="40" t="s">
        <v>193</v>
      </c>
      <c r="E55" s="41" t="s">
        <v>187</v>
      </c>
      <c r="F55" s="38">
        <v>1</v>
      </c>
      <c r="G55" s="180">
        <v>165</v>
      </c>
      <c r="H55" s="180">
        <v>165</v>
      </c>
      <c r="I55" s="180">
        <v>165</v>
      </c>
      <c r="J55" s="41"/>
      <c r="K55" s="41"/>
      <c r="L55" s="42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>
      <c r="A56" s="26"/>
      <c r="B56" s="37">
        <v>203</v>
      </c>
      <c r="C56" s="38">
        <v>2</v>
      </c>
      <c r="D56" s="40" t="s">
        <v>193</v>
      </c>
      <c r="E56" s="41" t="s">
        <v>187</v>
      </c>
      <c r="F56" s="38">
        <v>1</v>
      </c>
      <c r="G56" s="180">
        <v>165</v>
      </c>
      <c r="H56" s="180">
        <v>165</v>
      </c>
      <c r="I56" s="180">
        <v>165</v>
      </c>
      <c r="J56" s="41"/>
      <c r="K56" s="41"/>
      <c r="L56" s="42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>
      <c r="A57" s="26"/>
      <c r="B57" s="37">
        <v>204</v>
      </c>
      <c r="C57" s="38">
        <v>2</v>
      </c>
      <c r="D57" s="40" t="s">
        <v>182</v>
      </c>
      <c r="E57" s="39" t="s">
        <v>183</v>
      </c>
      <c r="F57" s="38">
        <v>3</v>
      </c>
      <c r="G57" s="180">
        <v>320</v>
      </c>
      <c r="H57" s="180">
        <v>320</v>
      </c>
      <c r="I57" s="180">
        <v>320</v>
      </c>
      <c r="J57" s="41"/>
      <c r="K57" s="41"/>
      <c r="L57" s="42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>
      <c r="A58" s="26"/>
      <c r="B58" s="37">
        <v>205</v>
      </c>
      <c r="C58" s="38">
        <v>2</v>
      </c>
      <c r="D58" s="40" t="s">
        <v>193</v>
      </c>
      <c r="E58" s="41" t="s">
        <v>187</v>
      </c>
      <c r="F58" s="38">
        <v>1</v>
      </c>
      <c r="G58" s="180">
        <v>165</v>
      </c>
      <c r="H58" s="180">
        <v>165</v>
      </c>
      <c r="I58" s="180">
        <v>165</v>
      </c>
      <c r="J58" s="41"/>
      <c r="K58" s="41"/>
      <c r="L58" s="42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>
      <c r="A59" s="26"/>
      <c r="B59" s="37">
        <v>206</v>
      </c>
      <c r="C59" s="38">
        <v>2</v>
      </c>
      <c r="D59" s="40" t="s">
        <v>193</v>
      </c>
      <c r="E59" s="41" t="s">
        <v>187</v>
      </c>
      <c r="F59" s="38">
        <v>1</v>
      </c>
      <c r="G59" s="180">
        <v>165</v>
      </c>
      <c r="H59" s="180">
        <v>165</v>
      </c>
      <c r="I59" s="180">
        <v>165</v>
      </c>
      <c r="J59" s="41"/>
      <c r="K59" s="41"/>
      <c r="L59" s="42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>
      <c r="A60" s="26"/>
      <c r="B60" s="37">
        <v>207</v>
      </c>
      <c r="C60" s="38">
        <v>2</v>
      </c>
      <c r="D60" s="40" t="s">
        <v>193</v>
      </c>
      <c r="E60" s="41" t="s">
        <v>187</v>
      </c>
      <c r="F60" s="38">
        <v>1</v>
      </c>
      <c r="G60" s="180">
        <v>165</v>
      </c>
      <c r="H60" s="180">
        <v>165</v>
      </c>
      <c r="I60" s="180">
        <v>165</v>
      </c>
      <c r="J60" s="41"/>
      <c r="K60" s="41"/>
      <c r="L60" s="42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>
      <c r="A61" s="26"/>
      <c r="B61" s="37">
        <v>208</v>
      </c>
      <c r="C61" s="38">
        <v>2</v>
      </c>
      <c r="D61" s="40" t="s">
        <v>193</v>
      </c>
      <c r="E61" s="41" t="s">
        <v>187</v>
      </c>
      <c r="F61" s="38">
        <v>1</v>
      </c>
      <c r="G61" s="180">
        <v>165</v>
      </c>
      <c r="H61" s="180">
        <v>165</v>
      </c>
      <c r="I61" s="180">
        <v>165</v>
      </c>
      <c r="J61" s="41"/>
      <c r="K61" s="41"/>
      <c r="L61" s="42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>
      <c r="A62" s="26"/>
      <c r="B62" s="37">
        <v>209</v>
      </c>
      <c r="C62" s="38">
        <v>2</v>
      </c>
      <c r="D62" s="40" t="s">
        <v>193</v>
      </c>
      <c r="E62" s="41" t="s">
        <v>187</v>
      </c>
      <c r="F62" s="38">
        <v>1</v>
      </c>
      <c r="G62" s="180">
        <v>165</v>
      </c>
      <c r="H62" s="180">
        <v>165</v>
      </c>
      <c r="I62" s="180">
        <v>165</v>
      </c>
      <c r="J62" s="41"/>
      <c r="K62" s="41"/>
      <c r="L62" s="42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>
      <c r="A63" s="26"/>
      <c r="B63" s="37">
        <v>210</v>
      </c>
      <c r="C63" s="38">
        <v>2</v>
      </c>
      <c r="D63" s="40" t="s">
        <v>193</v>
      </c>
      <c r="E63" s="41" t="s">
        <v>187</v>
      </c>
      <c r="F63" s="38">
        <v>1</v>
      </c>
      <c r="G63" s="180">
        <v>165</v>
      </c>
      <c r="H63" s="180">
        <v>165</v>
      </c>
      <c r="I63" s="180">
        <v>165</v>
      </c>
      <c r="J63" s="41"/>
      <c r="K63" s="41"/>
      <c r="L63" s="42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>
      <c r="A64" s="26"/>
      <c r="B64" s="37">
        <v>211</v>
      </c>
      <c r="C64" s="38">
        <v>2</v>
      </c>
      <c r="D64" s="40" t="s">
        <v>193</v>
      </c>
      <c r="E64" s="41" t="s">
        <v>187</v>
      </c>
      <c r="F64" s="38">
        <v>1</v>
      </c>
      <c r="G64" s="180">
        <v>165</v>
      </c>
      <c r="H64" s="180">
        <v>165</v>
      </c>
      <c r="I64" s="180">
        <v>165</v>
      </c>
      <c r="J64" s="41"/>
      <c r="K64" s="41"/>
      <c r="L64" s="42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>
      <c r="A65" s="26"/>
      <c r="B65" s="37">
        <v>212</v>
      </c>
      <c r="C65" s="38">
        <v>2</v>
      </c>
      <c r="D65" s="40" t="s">
        <v>193</v>
      </c>
      <c r="E65" s="41" t="s">
        <v>187</v>
      </c>
      <c r="F65" s="38">
        <v>1</v>
      </c>
      <c r="G65" s="180">
        <v>165</v>
      </c>
      <c r="H65" s="180">
        <v>165</v>
      </c>
      <c r="I65" s="180">
        <v>165</v>
      </c>
      <c r="J65" s="41"/>
      <c r="K65" s="41"/>
      <c r="L65" s="42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>
      <c r="A66" s="26"/>
      <c r="B66" s="37">
        <v>213</v>
      </c>
      <c r="C66" s="38">
        <v>2</v>
      </c>
      <c r="D66" s="40" t="s">
        <v>186</v>
      </c>
      <c r="E66" s="39" t="s">
        <v>42</v>
      </c>
      <c r="F66" s="38">
        <v>2</v>
      </c>
      <c r="G66" s="183">
        <v>220</v>
      </c>
      <c r="H66" s="183">
        <v>220</v>
      </c>
      <c r="I66" s="183">
        <v>220</v>
      </c>
      <c r="J66" s="41"/>
      <c r="K66" s="41"/>
      <c r="L66" s="42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>
      <c r="A67" s="26"/>
      <c r="B67" s="37">
        <v>215</v>
      </c>
      <c r="C67" s="38">
        <v>2</v>
      </c>
      <c r="D67" s="40" t="s">
        <v>43</v>
      </c>
      <c r="E67" s="39" t="s">
        <v>44</v>
      </c>
      <c r="F67" s="38">
        <v>3</v>
      </c>
      <c r="G67" s="180">
        <v>320</v>
      </c>
      <c r="H67" s="180">
        <v>320</v>
      </c>
      <c r="I67" s="180">
        <v>320</v>
      </c>
      <c r="J67" s="41"/>
      <c r="K67" s="41"/>
      <c r="L67" s="42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>
      <c r="A68" s="26"/>
      <c r="B68" s="37">
        <v>216</v>
      </c>
      <c r="C68" s="38">
        <v>2</v>
      </c>
      <c r="D68" s="40" t="s">
        <v>182</v>
      </c>
      <c r="E68" s="39" t="s">
        <v>183</v>
      </c>
      <c r="F68" s="38">
        <v>3</v>
      </c>
      <c r="G68" s="180">
        <v>320</v>
      </c>
      <c r="H68" s="180">
        <v>320</v>
      </c>
      <c r="I68" s="180">
        <v>320</v>
      </c>
      <c r="J68" s="41"/>
      <c r="K68" s="41"/>
      <c r="L68" s="42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>
      <c r="A69" s="26"/>
      <c r="B69" s="37">
        <v>217</v>
      </c>
      <c r="C69" s="38">
        <v>2</v>
      </c>
      <c r="D69" s="40" t="s">
        <v>43</v>
      </c>
      <c r="E69" s="39" t="s">
        <v>44</v>
      </c>
      <c r="F69" s="38">
        <v>3</v>
      </c>
      <c r="G69" s="180">
        <v>320</v>
      </c>
      <c r="H69" s="180">
        <v>320</v>
      </c>
      <c r="I69" s="180">
        <v>320</v>
      </c>
      <c r="J69" s="41"/>
      <c r="K69" s="41"/>
      <c r="L69" s="42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>
      <c r="A70" s="26"/>
      <c r="B70" s="37">
        <v>218</v>
      </c>
      <c r="C70" s="38">
        <v>2</v>
      </c>
      <c r="D70" s="40" t="s">
        <v>189</v>
      </c>
      <c r="E70" s="39" t="s">
        <v>190</v>
      </c>
      <c r="F70" s="38">
        <v>3</v>
      </c>
      <c r="G70" s="180">
        <v>220</v>
      </c>
      <c r="H70" s="180">
        <v>220</v>
      </c>
      <c r="I70" s="180">
        <v>220</v>
      </c>
      <c r="J70" s="41"/>
      <c r="K70" s="41"/>
      <c r="L70" s="42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>
      <c r="A71" s="26"/>
      <c r="B71" s="37">
        <v>219</v>
      </c>
      <c r="C71" s="38">
        <v>2</v>
      </c>
      <c r="D71" s="40" t="s">
        <v>43</v>
      </c>
      <c r="E71" s="39" t="s">
        <v>44</v>
      </c>
      <c r="F71" s="38">
        <v>3</v>
      </c>
      <c r="G71" s="180">
        <v>320</v>
      </c>
      <c r="H71" s="180">
        <v>320</v>
      </c>
      <c r="I71" s="180">
        <v>320</v>
      </c>
      <c r="J71" s="41"/>
      <c r="K71" s="41"/>
      <c r="L71" s="42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>
      <c r="A72" s="26"/>
      <c r="B72" s="37">
        <v>220</v>
      </c>
      <c r="C72" s="38">
        <v>2</v>
      </c>
      <c r="D72" s="40" t="s">
        <v>189</v>
      </c>
      <c r="E72" s="39" t="s">
        <v>190</v>
      </c>
      <c r="F72" s="38">
        <v>3</v>
      </c>
      <c r="G72" s="180">
        <v>220</v>
      </c>
      <c r="H72" s="180">
        <v>220</v>
      </c>
      <c r="I72" s="180">
        <v>220</v>
      </c>
      <c r="J72" s="41"/>
      <c r="K72" s="41"/>
      <c r="L72" s="42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>
      <c r="A73" s="26"/>
      <c r="B73" s="37">
        <v>221</v>
      </c>
      <c r="C73" s="38">
        <v>2</v>
      </c>
      <c r="D73" s="40" t="s">
        <v>43</v>
      </c>
      <c r="E73" s="39" t="s">
        <v>44</v>
      </c>
      <c r="F73" s="38">
        <v>3</v>
      </c>
      <c r="G73" s="180">
        <v>320</v>
      </c>
      <c r="H73" s="180">
        <v>320</v>
      </c>
      <c r="I73" s="180">
        <v>320</v>
      </c>
      <c r="J73" s="41"/>
      <c r="K73" s="41"/>
      <c r="L73" s="42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>
      <c r="A74" s="26"/>
      <c r="B74" s="37">
        <v>222</v>
      </c>
      <c r="C74" s="38">
        <v>2</v>
      </c>
      <c r="D74" s="40" t="s">
        <v>189</v>
      </c>
      <c r="E74" s="39" t="s">
        <v>190</v>
      </c>
      <c r="F74" s="38">
        <v>3</v>
      </c>
      <c r="G74" s="180">
        <v>220</v>
      </c>
      <c r="H74" s="180">
        <v>220</v>
      </c>
      <c r="I74" s="180">
        <v>220</v>
      </c>
      <c r="J74" s="41"/>
      <c r="K74" s="41"/>
      <c r="L74" s="42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>
      <c r="A75" s="26"/>
      <c r="B75" s="37">
        <v>223</v>
      </c>
      <c r="C75" s="38">
        <v>2</v>
      </c>
      <c r="D75" s="40" t="s">
        <v>186</v>
      </c>
      <c r="E75" s="39" t="s">
        <v>42</v>
      </c>
      <c r="F75" s="38">
        <v>3</v>
      </c>
      <c r="G75" s="180">
        <v>215</v>
      </c>
      <c r="H75" s="180">
        <v>215</v>
      </c>
      <c r="I75" s="180">
        <v>215</v>
      </c>
      <c r="J75" s="41"/>
      <c r="K75" s="41"/>
      <c r="L75" s="42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>
      <c r="A76" s="26"/>
      <c r="B76" s="37">
        <v>224</v>
      </c>
      <c r="C76" s="38">
        <v>2</v>
      </c>
      <c r="D76" s="40" t="s">
        <v>189</v>
      </c>
      <c r="E76" s="39" t="s">
        <v>190</v>
      </c>
      <c r="F76" s="38">
        <v>3</v>
      </c>
      <c r="G76" s="180">
        <v>220</v>
      </c>
      <c r="H76" s="180">
        <v>220</v>
      </c>
      <c r="I76" s="180">
        <v>220</v>
      </c>
      <c r="J76" s="41"/>
      <c r="K76" s="41"/>
      <c r="L76" s="42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>
      <c r="A77" s="26"/>
      <c r="B77" s="37">
        <v>315</v>
      </c>
      <c r="C77" s="38">
        <v>3</v>
      </c>
      <c r="D77" s="40" t="s">
        <v>43</v>
      </c>
      <c r="E77" s="39" t="s">
        <v>44</v>
      </c>
      <c r="F77" s="38">
        <v>3</v>
      </c>
      <c r="G77" s="180">
        <v>320</v>
      </c>
      <c r="H77" s="180">
        <v>320</v>
      </c>
      <c r="I77" s="180">
        <v>320</v>
      </c>
      <c r="J77" s="41"/>
      <c r="K77" s="41"/>
      <c r="L77" s="42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>
      <c r="A78" s="26"/>
      <c r="B78" s="37">
        <v>316</v>
      </c>
      <c r="C78" s="38">
        <v>3</v>
      </c>
      <c r="D78" s="40" t="s">
        <v>186</v>
      </c>
      <c r="E78" s="39" t="s">
        <v>42</v>
      </c>
      <c r="F78" s="38">
        <v>3</v>
      </c>
      <c r="G78" s="176">
        <v>215</v>
      </c>
      <c r="H78" s="176">
        <v>215</v>
      </c>
      <c r="I78" s="176">
        <v>215</v>
      </c>
      <c r="J78" s="41"/>
      <c r="K78" s="41"/>
      <c r="L78" s="42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>
      <c r="A79" s="26"/>
      <c r="B79" s="37">
        <v>317</v>
      </c>
      <c r="C79" s="38">
        <v>3</v>
      </c>
      <c r="D79" s="40" t="s">
        <v>43</v>
      </c>
      <c r="E79" s="39" t="s">
        <v>44</v>
      </c>
      <c r="F79" s="38">
        <v>3</v>
      </c>
      <c r="G79" s="176">
        <v>320</v>
      </c>
      <c r="H79" s="176">
        <v>320</v>
      </c>
      <c r="I79" s="176">
        <v>320</v>
      </c>
      <c r="J79" s="41"/>
      <c r="K79" s="41"/>
      <c r="L79" s="42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>
      <c r="A80" s="26"/>
      <c r="B80" s="37">
        <v>318</v>
      </c>
      <c r="C80" s="38">
        <v>3</v>
      </c>
      <c r="D80" s="40" t="s">
        <v>39</v>
      </c>
      <c r="E80" s="39" t="s">
        <v>40</v>
      </c>
      <c r="F80" s="38">
        <v>2</v>
      </c>
      <c r="G80" s="176">
        <v>220</v>
      </c>
      <c r="H80" s="176">
        <v>220</v>
      </c>
      <c r="I80" s="176">
        <v>220</v>
      </c>
      <c r="J80" s="41"/>
      <c r="K80" s="41"/>
      <c r="L80" s="42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>
      <c r="A81" s="26"/>
      <c r="B81" s="37">
        <v>319</v>
      </c>
      <c r="C81" s="38">
        <v>3</v>
      </c>
      <c r="D81" s="40" t="s">
        <v>39</v>
      </c>
      <c r="E81" s="39" t="s">
        <v>40</v>
      </c>
      <c r="F81" s="38">
        <v>2</v>
      </c>
      <c r="G81" s="181">
        <v>220</v>
      </c>
      <c r="H81" s="181">
        <v>220</v>
      </c>
      <c r="I81" s="181">
        <v>220</v>
      </c>
      <c r="J81" s="41"/>
      <c r="K81" s="41"/>
      <c r="L81" s="42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>
      <c r="A82" s="26"/>
      <c r="B82" s="37">
        <v>320</v>
      </c>
      <c r="C82" s="38">
        <v>3</v>
      </c>
      <c r="D82" s="40" t="s">
        <v>39</v>
      </c>
      <c r="E82" s="39" t="s">
        <v>40</v>
      </c>
      <c r="F82" s="38">
        <v>2</v>
      </c>
      <c r="G82" s="176">
        <v>220</v>
      </c>
      <c r="H82" s="176">
        <v>220</v>
      </c>
      <c r="I82" s="176">
        <v>220</v>
      </c>
      <c r="J82" s="41"/>
      <c r="K82" s="41"/>
      <c r="L82" s="42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>
      <c r="A83" s="26"/>
      <c r="B83" s="37">
        <v>321</v>
      </c>
      <c r="C83" s="38">
        <v>3</v>
      </c>
      <c r="D83" s="40" t="s">
        <v>39</v>
      </c>
      <c r="E83" s="39" t="s">
        <v>40</v>
      </c>
      <c r="F83" s="38">
        <v>2</v>
      </c>
      <c r="G83" s="176">
        <v>220</v>
      </c>
      <c r="H83" s="176">
        <v>220</v>
      </c>
      <c r="I83" s="176">
        <v>220</v>
      </c>
      <c r="J83" s="41"/>
      <c r="K83" s="41"/>
      <c r="L83" s="42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>
      <c r="A84" s="26"/>
      <c r="B84" s="37">
        <v>322</v>
      </c>
      <c r="C84" s="38">
        <v>3</v>
      </c>
      <c r="D84" s="40" t="s">
        <v>39</v>
      </c>
      <c r="E84" s="39" t="s">
        <v>40</v>
      </c>
      <c r="F84" s="38">
        <v>2</v>
      </c>
      <c r="G84" s="176">
        <v>220</v>
      </c>
      <c r="H84" s="176">
        <v>220</v>
      </c>
      <c r="I84" s="176">
        <v>220</v>
      </c>
      <c r="J84" s="41"/>
      <c r="K84" s="41"/>
      <c r="L84" s="42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>
      <c r="A85" s="26"/>
      <c r="B85" s="37">
        <v>323</v>
      </c>
      <c r="C85" s="38">
        <v>3</v>
      </c>
      <c r="D85" s="40" t="s">
        <v>186</v>
      </c>
      <c r="E85" s="39" t="s">
        <v>42</v>
      </c>
      <c r="F85" s="38">
        <v>2</v>
      </c>
      <c r="G85" s="176">
        <v>215</v>
      </c>
      <c r="H85" s="176">
        <v>215</v>
      </c>
      <c r="I85" s="176">
        <v>215</v>
      </c>
      <c r="J85" s="41"/>
      <c r="K85" s="41"/>
      <c r="L85" s="42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>
      <c r="A86" s="26"/>
      <c r="B86" s="37">
        <v>324</v>
      </c>
      <c r="C86" s="38">
        <v>3</v>
      </c>
      <c r="D86" s="40" t="s">
        <v>39</v>
      </c>
      <c r="E86" s="39" t="s">
        <v>40</v>
      </c>
      <c r="F86" s="38">
        <v>2</v>
      </c>
      <c r="G86" s="176">
        <v>215</v>
      </c>
      <c r="H86" s="176">
        <v>215</v>
      </c>
      <c r="I86" s="176">
        <v>215</v>
      </c>
      <c r="J86" s="41"/>
      <c r="K86" s="41"/>
      <c r="L86" s="42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>
      <c r="A87" s="26"/>
      <c r="B87" s="37">
        <v>413</v>
      </c>
      <c r="C87" s="38">
        <v>4</v>
      </c>
      <c r="D87" s="40" t="s">
        <v>186</v>
      </c>
      <c r="E87" s="39" t="s">
        <v>42</v>
      </c>
      <c r="F87" s="38">
        <v>2</v>
      </c>
      <c r="G87" s="177">
        <v>215</v>
      </c>
      <c r="H87" s="177">
        <v>215</v>
      </c>
      <c r="I87" s="177">
        <v>215</v>
      </c>
      <c r="J87" s="41"/>
      <c r="K87" s="41"/>
      <c r="L87" s="42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>
      <c r="A88" s="26"/>
      <c r="B88" s="37">
        <v>415</v>
      </c>
      <c r="C88" s="38">
        <v>4</v>
      </c>
      <c r="D88" s="40" t="s">
        <v>39</v>
      </c>
      <c r="E88" s="39" t="s">
        <v>40</v>
      </c>
      <c r="F88" s="38">
        <v>2</v>
      </c>
      <c r="G88" s="177">
        <v>220</v>
      </c>
      <c r="H88" s="177">
        <v>220</v>
      </c>
      <c r="I88" s="177">
        <v>220</v>
      </c>
      <c r="J88" s="41"/>
      <c r="K88" s="41"/>
      <c r="L88" s="42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>
      <c r="A89" s="26"/>
      <c r="B89" s="37">
        <v>416</v>
      </c>
      <c r="C89" s="38">
        <v>4</v>
      </c>
      <c r="D89" s="40" t="s">
        <v>186</v>
      </c>
      <c r="E89" s="39" t="s">
        <v>42</v>
      </c>
      <c r="F89" s="38">
        <v>2</v>
      </c>
      <c r="G89" s="176">
        <v>215</v>
      </c>
      <c r="H89" s="176">
        <v>215</v>
      </c>
      <c r="I89" s="176">
        <v>215</v>
      </c>
      <c r="J89" s="41"/>
      <c r="K89" s="41"/>
      <c r="L89" s="42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>
      <c r="A90" s="26"/>
      <c r="B90" s="37">
        <v>417</v>
      </c>
      <c r="C90" s="38">
        <v>4</v>
      </c>
      <c r="D90" s="40" t="s">
        <v>39</v>
      </c>
      <c r="E90" s="39" t="s">
        <v>40</v>
      </c>
      <c r="F90" s="38">
        <v>2</v>
      </c>
      <c r="G90" s="176">
        <v>220</v>
      </c>
      <c r="H90" s="176">
        <v>220</v>
      </c>
      <c r="I90" s="176">
        <v>220</v>
      </c>
      <c r="J90" s="41"/>
      <c r="K90" s="41"/>
      <c r="L90" s="42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>
      <c r="A91" s="26"/>
      <c r="B91" s="37">
        <v>418</v>
      </c>
      <c r="C91" s="38">
        <v>4</v>
      </c>
      <c r="D91" s="40" t="s">
        <v>39</v>
      </c>
      <c r="E91" s="39" t="s">
        <v>40</v>
      </c>
      <c r="F91" s="38">
        <v>2</v>
      </c>
      <c r="G91" s="176">
        <v>220</v>
      </c>
      <c r="H91" s="176">
        <v>220</v>
      </c>
      <c r="I91" s="176">
        <v>220</v>
      </c>
      <c r="J91" s="41"/>
      <c r="K91" s="41"/>
      <c r="L91" s="42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>
      <c r="A92" s="26"/>
      <c r="B92" s="37">
        <v>419</v>
      </c>
      <c r="C92" s="38">
        <v>4</v>
      </c>
      <c r="D92" s="40" t="s">
        <v>39</v>
      </c>
      <c r="E92" s="39" t="s">
        <v>40</v>
      </c>
      <c r="F92" s="38">
        <v>2</v>
      </c>
      <c r="G92" s="176">
        <v>220</v>
      </c>
      <c r="H92" s="176">
        <v>220</v>
      </c>
      <c r="I92" s="176">
        <v>220</v>
      </c>
      <c r="J92" s="41"/>
      <c r="K92" s="41"/>
      <c r="L92" s="42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>
      <c r="A93" s="26"/>
      <c r="B93" s="37">
        <v>420</v>
      </c>
      <c r="C93" s="38">
        <v>4</v>
      </c>
      <c r="D93" s="40" t="s">
        <v>39</v>
      </c>
      <c r="E93" s="39" t="s">
        <v>40</v>
      </c>
      <c r="F93" s="38">
        <v>2</v>
      </c>
      <c r="G93" s="176">
        <v>220</v>
      </c>
      <c r="H93" s="176">
        <v>220</v>
      </c>
      <c r="I93" s="176">
        <v>220</v>
      </c>
      <c r="J93" s="41"/>
      <c r="K93" s="41"/>
      <c r="L93" s="42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>
      <c r="A94" s="26"/>
      <c r="B94" s="37">
        <v>421</v>
      </c>
      <c r="C94" s="38">
        <v>4</v>
      </c>
      <c r="D94" s="40" t="s">
        <v>39</v>
      </c>
      <c r="E94" s="39" t="s">
        <v>40</v>
      </c>
      <c r="F94" s="38">
        <v>2</v>
      </c>
      <c r="G94" s="176">
        <v>220</v>
      </c>
      <c r="H94" s="176">
        <v>220</v>
      </c>
      <c r="I94" s="176">
        <v>220</v>
      </c>
      <c r="J94" s="41"/>
      <c r="K94" s="41"/>
      <c r="L94" s="42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>
      <c r="A95" s="26"/>
      <c r="B95" s="37">
        <v>422</v>
      </c>
      <c r="C95" s="38">
        <v>4</v>
      </c>
      <c r="D95" s="40" t="s">
        <v>39</v>
      </c>
      <c r="E95" s="39" t="s">
        <v>40</v>
      </c>
      <c r="F95" s="38">
        <v>2</v>
      </c>
      <c r="G95" s="176">
        <v>220</v>
      </c>
      <c r="H95" s="176">
        <v>220</v>
      </c>
      <c r="I95" s="176">
        <v>220</v>
      </c>
      <c r="J95" s="41"/>
      <c r="K95" s="41"/>
      <c r="L95" s="42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>
      <c r="A96" s="26"/>
      <c r="B96" s="37">
        <v>423</v>
      </c>
      <c r="C96" s="38">
        <v>4</v>
      </c>
      <c r="D96" s="40" t="s">
        <v>186</v>
      </c>
      <c r="E96" s="39" t="s">
        <v>42</v>
      </c>
      <c r="F96" s="38">
        <v>2</v>
      </c>
      <c r="G96" s="176">
        <v>215</v>
      </c>
      <c r="H96" s="176">
        <v>215</v>
      </c>
      <c r="I96" s="176">
        <v>215</v>
      </c>
      <c r="J96" s="41"/>
      <c r="K96" s="41"/>
      <c r="L96" s="42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>
      <c r="A97" s="26"/>
      <c r="B97" s="37">
        <v>424</v>
      </c>
      <c r="C97" s="38">
        <v>4</v>
      </c>
      <c r="D97" s="40" t="s">
        <v>39</v>
      </c>
      <c r="E97" s="39" t="s">
        <v>40</v>
      </c>
      <c r="F97" s="38">
        <v>2</v>
      </c>
      <c r="G97" s="176">
        <v>220</v>
      </c>
      <c r="H97" s="176">
        <v>220</v>
      </c>
      <c r="I97" s="176">
        <v>220</v>
      </c>
      <c r="J97" s="41"/>
      <c r="K97" s="41"/>
      <c r="L97" s="42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>
      <c r="A98" s="26"/>
      <c r="B98" s="37">
        <v>513</v>
      </c>
      <c r="C98" s="38">
        <v>5</v>
      </c>
      <c r="D98" s="40" t="s">
        <v>186</v>
      </c>
      <c r="E98" s="39" t="s">
        <v>42</v>
      </c>
      <c r="F98" s="38">
        <v>2</v>
      </c>
      <c r="G98" s="182">
        <v>215</v>
      </c>
      <c r="H98" s="182">
        <v>215</v>
      </c>
      <c r="I98" s="182">
        <v>215</v>
      </c>
      <c r="J98" s="41"/>
      <c r="K98" s="41"/>
      <c r="L98" s="42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>
      <c r="A99" s="26"/>
      <c r="B99" s="37">
        <v>515</v>
      </c>
      <c r="C99" s="38">
        <v>5</v>
      </c>
      <c r="D99" s="40" t="s">
        <v>39</v>
      </c>
      <c r="E99" s="39" t="s">
        <v>40</v>
      </c>
      <c r="F99" s="38">
        <v>2</v>
      </c>
      <c r="G99" s="176">
        <v>220</v>
      </c>
      <c r="H99" s="176">
        <v>220</v>
      </c>
      <c r="I99" s="176">
        <v>220</v>
      </c>
      <c r="J99" s="41"/>
      <c r="K99" s="41"/>
      <c r="L99" s="42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>
      <c r="A100" s="26"/>
      <c r="B100" s="37">
        <v>516</v>
      </c>
      <c r="C100" s="38">
        <v>5</v>
      </c>
      <c r="D100" s="40" t="s">
        <v>186</v>
      </c>
      <c r="E100" s="39" t="s">
        <v>42</v>
      </c>
      <c r="F100" s="38">
        <v>2</v>
      </c>
      <c r="G100" s="176">
        <v>215</v>
      </c>
      <c r="H100" s="176">
        <v>215</v>
      </c>
      <c r="I100" s="176">
        <v>215</v>
      </c>
      <c r="J100" s="41"/>
      <c r="K100" s="41"/>
      <c r="L100" s="42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>
      <c r="A101" s="26"/>
      <c r="B101" s="37">
        <v>517</v>
      </c>
      <c r="C101" s="38">
        <v>5</v>
      </c>
      <c r="D101" s="40" t="s">
        <v>39</v>
      </c>
      <c r="E101" s="39" t="s">
        <v>40</v>
      </c>
      <c r="F101" s="38">
        <v>2</v>
      </c>
      <c r="G101" s="176">
        <v>220</v>
      </c>
      <c r="H101" s="176">
        <v>220</v>
      </c>
      <c r="I101" s="176">
        <v>220</v>
      </c>
      <c r="J101" s="41"/>
      <c r="K101" s="41"/>
      <c r="L101" s="42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>
      <c r="A102" s="26"/>
      <c r="B102" s="37">
        <v>518</v>
      </c>
      <c r="C102" s="38">
        <v>5</v>
      </c>
      <c r="D102" s="40" t="s">
        <v>39</v>
      </c>
      <c r="E102" s="39" t="s">
        <v>40</v>
      </c>
      <c r="F102" s="38">
        <v>2</v>
      </c>
      <c r="G102" s="176">
        <v>220</v>
      </c>
      <c r="H102" s="176">
        <v>220</v>
      </c>
      <c r="I102" s="176">
        <v>220</v>
      </c>
      <c r="J102" s="41"/>
      <c r="K102" s="41"/>
      <c r="L102" s="42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>
      <c r="A103" s="26"/>
      <c r="B103" s="37">
        <v>519</v>
      </c>
      <c r="C103" s="38">
        <v>5</v>
      </c>
      <c r="D103" s="40" t="s">
        <v>39</v>
      </c>
      <c r="E103" s="39" t="s">
        <v>40</v>
      </c>
      <c r="F103" s="38">
        <v>2</v>
      </c>
      <c r="G103" s="176">
        <v>220</v>
      </c>
      <c r="H103" s="176">
        <v>220</v>
      </c>
      <c r="I103" s="176">
        <v>220</v>
      </c>
      <c r="J103" s="41"/>
      <c r="K103" s="41"/>
      <c r="L103" s="42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>
      <c r="A104" s="26"/>
      <c r="B104" s="37">
        <v>520</v>
      </c>
      <c r="C104" s="38">
        <v>5</v>
      </c>
      <c r="D104" s="40" t="s">
        <v>39</v>
      </c>
      <c r="E104" s="39" t="s">
        <v>40</v>
      </c>
      <c r="F104" s="38">
        <v>2</v>
      </c>
      <c r="G104" s="176">
        <v>220</v>
      </c>
      <c r="H104" s="176">
        <v>220</v>
      </c>
      <c r="I104" s="176">
        <v>220</v>
      </c>
      <c r="J104" s="41"/>
      <c r="K104" s="41"/>
      <c r="L104" s="42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>
      <c r="A105" s="26"/>
      <c r="B105" s="37">
        <v>521</v>
      </c>
      <c r="C105" s="38">
        <v>5</v>
      </c>
      <c r="D105" s="40" t="s">
        <v>39</v>
      </c>
      <c r="E105" s="39" t="s">
        <v>40</v>
      </c>
      <c r="F105" s="38">
        <v>2</v>
      </c>
      <c r="G105" s="176">
        <v>220</v>
      </c>
      <c r="H105" s="176">
        <v>220</v>
      </c>
      <c r="I105" s="176">
        <v>220</v>
      </c>
      <c r="J105" s="41"/>
      <c r="K105" s="41"/>
      <c r="L105" s="42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>
      <c r="A106" s="26"/>
      <c r="B106" s="37">
        <v>522</v>
      </c>
      <c r="C106" s="38">
        <v>5</v>
      </c>
      <c r="D106" s="40" t="s">
        <v>191</v>
      </c>
      <c r="E106" s="39" t="s">
        <v>191</v>
      </c>
      <c r="F106" s="38">
        <v>2</v>
      </c>
      <c r="G106" s="176">
        <v>520</v>
      </c>
      <c r="H106" s="176">
        <v>520</v>
      </c>
      <c r="I106" s="176">
        <v>520</v>
      </c>
      <c r="J106" s="41"/>
      <c r="K106" s="41"/>
      <c r="L106" s="42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>
      <c r="A107" s="26"/>
      <c r="B107" s="37">
        <v>523</v>
      </c>
      <c r="C107" s="38">
        <v>5</v>
      </c>
      <c r="D107" s="40" t="s">
        <v>186</v>
      </c>
      <c r="E107" s="39" t="s">
        <v>42</v>
      </c>
      <c r="F107" s="38">
        <v>2</v>
      </c>
      <c r="G107" s="176">
        <v>215</v>
      </c>
      <c r="H107" s="176">
        <v>215</v>
      </c>
      <c r="I107" s="176">
        <v>215</v>
      </c>
      <c r="J107" s="41"/>
      <c r="K107" s="41"/>
      <c r="L107" s="42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>
      <c r="A108" s="26"/>
      <c r="B108" s="37">
        <v>613</v>
      </c>
      <c r="C108" s="38">
        <v>6</v>
      </c>
      <c r="D108" s="40" t="s">
        <v>191</v>
      </c>
      <c r="E108" s="39" t="s">
        <v>191</v>
      </c>
      <c r="F108" s="38">
        <v>2</v>
      </c>
      <c r="G108" s="176">
        <v>520</v>
      </c>
      <c r="H108" s="176">
        <v>520</v>
      </c>
      <c r="I108" s="176">
        <v>520</v>
      </c>
      <c r="J108" s="41"/>
      <c r="K108" s="41"/>
      <c r="L108" s="42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>
      <c r="A109" s="26"/>
      <c r="B109" s="37">
        <v>616</v>
      </c>
      <c r="C109" s="38">
        <v>6</v>
      </c>
      <c r="D109" s="40" t="s">
        <v>191</v>
      </c>
      <c r="E109" s="39" t="s">
        <v>191</v>
      </c>
      <c r="F109" s="38">
        <v>2</v>
      </c>
      <c r="G109" s="176">
        <v>520</v>
      </c>
      <c r="H109" s="176">
        <v>520</v>
      </c>
      <c r="I109" s="176">
        <v>520</v>
      </c>
      <c r="J109" s="41"/>
      <c r="K109" s="41"/>
      <c r="L109" s="42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>
      <c r="A110" s="26"/>
      <c r="B110" s="37">
        <v>617</v>
      </c>
      <c r="C110" s="38">
        <v>6</v>
      </c>
      <c r="D110" s="40" t="s">
        <v>186</v>
      </c>
      <c r="E110" s="39" t="s">
        <v>42</v>
      </c>
      <c r="F110" s="38">
        <v>2</v>
      </c>
      <c r="G110" s="176">
        <v>215</v>
      </c>
      <c r="H110" s="176">
        <v>215</v>
      </c>
      <c r="I110" s="176">
        <v>215</v>
      </c>
      <c r="J110" s="41"/>
      <c r="K110" s="41"/>
      <c r="L110" s="42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>
      <c r="A111" s="26"/>
      <c r="B111" s="37">
        <v>619</v>
      </c>
      <c r="C111" s="38">
        <v>6</v>
      </c>
      <c r="D111" s="40" t="s">
        <v>186</v>
      </c>
      <c r="E111" s="39" t="s">
        <v>42</v>
      </c>
      <c r="F111" s="38">
        <v>2</v>
      </c>
      <c r="G111" s="176">
        <v>215</v>
      </c>
      <c r="H111" s="176">
        <v>215</v>
      </c>
      <c r="I111" s="176">
        <v>215</v>
      </c>
      <c r="J111" s="41"/>
      <c r="K111" s="41"/>
      <c r="L111" s="42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>
      <c r="A112" s="26"/>
      <c r="B112" s="37">
        <v>620</v>
      </c>
      <c r="C112" s="38">
        <v>6</v>
      </c>
      <c r="D112" s="40" t="s">
        <v>192</v>
      </c>
      <c r="E112" s="39" t="s">
        <v>192</v>
      </c>
      <c r="F112" s="38">
        <v>2</v>
      </c>
      <c r="G112" s="176">
        <v>620</v>
      </c>
      <c r="H112" s="176">
        <v>620</v>
      </c>
      <c r="I112" s="176">
        <v>620</v>
      </c>
      <c r="J112" s="41"/>
      <c r="K112" s="41"/>
      <c r="L112" s="42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>
      <c r="A113" s="26"/>
      <c r="B113" s="37">
        <v>621</v>
      </c>
      <c r="C113" s="38">
        <v>6</v>
      </c>
      <c r="D113" s="40" t="s">
        <v>39</v>
      </c>
      <c r="E113" s="39" t="s">
        <v>40</v>
      </c>
      <c r="F113" s="38">
        <v>2</v>
      </c>
      <c r="G113" s="176">
        <v>220</v>
      </c>
      <c r="H113" s="176">
        <v>220</v>
      </c>
      <c r="I113" s="176">
        <v>220</v>
      </c>
      <c r="J113" s="41"/>
      <c r="K113" s="41"/>
      <c r="L113" s="42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>
      <c r="A114" s="26"/>
      <c r="B114" s="37">
        <v>623</v>
      </c>
      <c r="C114" s="38">
        <v>6</v>
      </c>
      <c r="D114" s="40" t="s">
        <v>186</v>
      </c>
      <c r="E114" s="39" t="s">
        <v>42</v>
      </c>
      <c r="F114" s="38">
        <v>2</v>
      </c>
      <c r="G114" s="176">
        <v>215</v>
      </c>
      <c r="H114" s="176">
        <v>215</v>
      </c>
      <c r="I114" s="176">
        <v>215</v>
      </c>
      <c r="J114" s="41"/>
      <c r="K114" s="41"/>
      <c r="L114" s="42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/>
    <row r="116" spans="1:26" ht="15.75" customHeight="1"/>
    <row r="117" spans="1:26" ht="15.75" customHeight="1"/>
    <row r="118" spans="1:26" ht="15.75" customHeight="1"/>
    <row r="119" spans="1:26" ht="15.75" customHeight="1"/>
    <row r="120" spans="1:26" ht="15.75" customHeight="1"/>
    <row r="121" spans="1:26" ht="15.75" customHeight="1"/>
    <row r="122" spans="1:26" ht="15.75" customHeight="1"/>
    <row r="123" spans="1:26" ht="15.75" customHeight="1"/>
    <row r="124" spans="1:26" ht="15.75" customHeight="1"/>
    <row r="125" spans="1:26" ht="15.75" customHeight="1"/>
    <row r="126" spans="1:26" ht="15.75" customHeight="1"/>
    <row r="127" spans="1:26" ht="15.75" customHeight="1"/>
    <row r="128" spans="1:26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</sheetData>
  <mergeCells count="10">
    <mergeCell ref="B6:L6"/>
    <mergeCell ref="M6:M13"/>
    <mergeCell ref="B14:L14"/>
    <mergeCell ref="B1:C3"/>
    <mergeCell ref="D1:J3"/>
    <mergeCell ref="K1:L3"/>
    <mergeCell ref="M1:M2"/>
    <mergeCell ref="B4:C4"/>
    <mergeCell ref="D4:F4"/>
    <mergeCell ref="G4:L4"/>
  </mergeCells>
  <hyperlinks>
    <hyperlink ref="K1" location="'Instruções'!A1" display="VOLTAR A TELA INICIAL" xr:uid="{00000000-0004-0000-0100-000000000000}"/>
  </hyperlinks>
  <printOptions horizontalCentered="1" gridLines="1"/>
  <pageMargins left="0.7" right="0.7" top="0.75" bottom="0.75" header="0.511811023622047" footer="0.511811023622047"/>
  <pageSetup paperSize="9" fitToHeight="0" pageOrder="overThenDown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B2006"/>
  <sheetViews>
    <sheetView showGridLines="0" topLeftCell="D1" zoomScaleNormal="100" workbookViewId="0">
      <pane ySplit="5" topLeftCell="A45" activePane="bottomLeft" state="frozen"/>
      <selection pane="bottomLeft" activeCell="H23" sqref="H23"/>
    </sheetView>
  </sheetViews>
  <sheetFormatPr defaultColWidth="12.5703125" defaultRowHeight="12.75"/>
  <cols>
    <col min="1" max="1" width="4.42578125" customWidth="1"/>
    <col min="2" max="2" width="45.7109375" customWidth="1"/>
    <col min="3" max="3" width="8.5703125" customWidth="1"/>
    <col min="4" max="4" width="15.42578125" customWidth="1"/>
    <col min="5" max="5" width="11.7109375" customWidth="1"/>
    <col min="6" max="6" width="10.7109375" customWidth="1"/>
    <col min="7" max="7" width="10.28515625" customWidth="1"/>
    <col min="8" max="8" width="13.85546875" customWidth="1"/>
    <col min="9" max="10" width="12.42578125" customWidth="1"/>
    <col min="11" max="11" width="10.42578125" customWidth="1"/>
    <col min="12" max="12" width="12.42578125" customWidth="1"/>
    <col min="13" max="13" width="14.140625" customWidth="1"/>
    <col min="14" max="14" width="12.42578125" customWidth="1"/>
    <col min="15" max="16" width="10" customWidth="1"/>
    <col min="17" max="18" width="14.42578125" customWidth="1"/>
    <col min="19" max="19" width="8.7109375" customWidth="1"/>
    <col min="20" max="22" width="14.42578125" hidden="1" customWidth="1"/>
    <col min="23" max="28" width="14.42578125" customWidth="1"/>
  </cols>
  <sheetData>
    <row r="1" spans="1:28" ht="13.5" customHeight="1">
      <c r="A1" s="44"/>
      <c r="B1" s="163"/>
      <c r="C1" s="164" t="s">
        <v>52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5"/>
      <c r="O1" s="45"/>
      <c r="P1" s="46"/>
      <c r="Q1" s="165" t="s">
        <v>20</v>
      </c>
      <c r="R1" s="165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6.5" customHeight="1">
      <c r="A2" s="44"/>
      <c r="B2" s="163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45"/>
      <c r="O2" s="45"/>
      <c r="P2" s="48"/>
      <c r="Q2" s="165"/>
      <c r="R2" s="165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9.5" customHeight="1" thickBot="1">
      <c r="A3" s="44"/>
      <c r="B3" s="163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45"/>
      <c r="O3" s="45"/>
      <c r="P3" s="48"/>
      <c r="Q3" s="165"/>
      <c r="R3" s="165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ht="15.75" customHeight="1">
      <c r="A4" s="47"/>
      <c r="B4" s="166" t="s">
        <v>53</v>
      </c>
      <c r="C4" s="166"/>
      <c r="D4" s="166"/>
      <c r="E4" s="166" t="s">
        <v>54</v>
      </c>
      <c r="F4" s="166"/>
      <c r="G4" s="167" t="s">
        <v>55</v>
      </c>
      <c r="H4" s="167"/>
      <c r="I4" s="49"/>
      <c r="J4" s="168" t="s">
        <v>56</v>
      </c>
      <c r="K4" s="168"/>
      <c r="L4" s="168"/>
      <c r="M4" s="169" t="s">
        <v>57</v>
      </c>
      <c r="N4" s="169"/>
      <c r="O4" s="169"/>
      <c r="P4" s="170" t="s">
        <v>58</v>
      </c>
      <c r="Q4" s="170"/>
      <c r="R4" s="170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ht="25.5" customHeight="1" thickBot="1">
      <c r="A5" s="47"/>
      <c r="B5" s="50" t="s">
        <v>59</v>
      </c>
      <c r="C5" s="51" t="s">
        <v>60</v>
      </c>
      <c r="D5" s="52" t="s">
        <v>61</v>
      </c>
      <c r="E5" s="50" t="s">
        <v>62</v>
      </c>
      <c r="F5" s="52" t="s">
        <v>63</v>
      </c>
      <c r="G5" s="53" t="s">
        <v>64</v>
      </c>
      <c r="H5" s="52" t="s">
        <v>65</v>
      </c>
      <c r="I5" s="54" t="s">
        <v>66</v>
      </c>
      <c r="J5" s="55" t="s">
        <v>67</v>
      </c>
      <c r="K5" s="56" t="s">
        <v>68</v>
      </c>
      <c r="L5" s="57" t="s">
        <v>69</v>
      </c>
      <c r="M5" s="50" t="s">
        <v>70</v>
      </c>
      <c r="N5" s="58" t="s">
        <v>71</v>
      </c>
      <c r="O5" s="52" t="s">
        <v>72</v>
      </c>
      <c r="P5" s="59" t="s">
        <v>73</v>
      </c>
      <c r="Q5" s="60" t="s">
        <v>74</v>
      </c>
      <c r="R5" s="133" t="s">
        <v>75</v>
      </c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ht="14.25" customHeight="1">
      <c r="A6" s="47"/>
      <c r="B6" s="160" t="s">
        <v>76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1" t="s">
        <v>36</v>
      </c>
      <c r="T6" s="47"/>
      <c r="U6" s="47"/>
      <c r="V6" s="47"/>
      <c r="W6" s="47"/>
      <c r="X6" s="47"/>
      <c r="Y6" s="47"/>
      <c r="Z6" s="47"/>
      <c r="AA6" s="47"/>
      <c r="AB6" s="47"/>
    </row>
    <row r="7" spans="1:28" ht="15.75" customHeight="1">
      <c r="A7" s="47"/>
      <c r="B7" s="61" t="s">
        <v>77</v>
      </c>
      <c r="C7" s="62"/>
      <c r="D7" s="62" t="s">
        <v>78</v>
      </c>
      <c r="E7" s="63">
        <v>103031100</v>
      </c>
      <c r="F7" s="64"/>
      <c r="G7" s="65"/>
      <c r="H7" s="64" t="s">
        <v>79</v>
      </c>
      <c r="I7" s="64">
        <v>0</v>
      </c>
      <c r="J7" s="63"/>
      <c r="K7" s="66"/>
      <c r="L7" s="67" t="s">
        <v>80</v>
      </c>
      <c r="M7" s="63"/>
      <c r="N7" s="66"/>
      <c r="O7" s="64"/>
      <c r="P7" s="68"/>
      <c r="Q7" s="69"/>
      <c r="R7" s="70"/>
      <c r="S7" s="161"/>
      <c r="T7" s="47"/>
      <c r="U7" s="47"/>
      <c r="V7" s="47"/>
      <c r="W7" s="47"/>
      <c r="X7" s="47"/>
      <c r="Y7" s="47"/>
      <c r="Z7" s="47"/>
      <c r="AA7" s="47"/>
      <c r="AB7" s="47"/>
    </row>
    <row r="8" spans="1:28" ht="15.75" customHeight="1">
      <c r="A8" s="47"/>
      <c r="B8" s="71" t="s">
        <v>81</v>
      </c>
      <c r="C8" s="72"/>
      <c r="D8" s="72" t="s">
        <v>78</v>
      </c>
      <c r="E8" s="73">
        <v>103049000</v>
      </c>
      <c r="F8" s="74"/>
      <c r="G8" s="75"/>
      <c r="H8" s="74" t="s">
        <v>79</v>
      </c>
      <c r="I8" s="64">
        <v>0</v>
      </c>
      <c r="J8" s="73"/>
      <c r="K8" s="76"/>
      <c r="L8" s="77"/>
      <c r="M8" s="73"/>
      <c r="N8" s="76"/>
      <c r="O8" s="74"/>
      <c r="P8" s="68"/>
      <c r="Q8" s="69"/>
      <c r="R8" s="70"/>
      <c r="S8" s="161"/>
      <c r="T8" s="47"/>
      <c r="U8" s="47"/>
      <c r="V8" s="47"/>
      <c r="W8" s="47"/>
      <c r="X8" s="47"/>
      <c r="Y8" s="47"/>
      <c r="Z8" s="47"/>
      <c r="AA8" s="47"/>
      <c r="AB8" s="47"/>
    </row>
    <row r="9" spans="1:28" ht="15.75" customHeight="1">
      <c r="A9" s="47"/>
      <c r="B9" s="71" t="s">
        <v>82</v>
      </c>
      <c r="C9" s="72"/>
      <c r="D9" s="72" t="s">
        <v>78</v>
      </c>
      <c r="E9" s="73">
        <v>103049000</v>
      </c>
      <c r="F9" s="74"/>
      <c r="G9" s="75"/>
      <c r="H9" s="74" t="s">
        <v>79</v>
      </c>
      <c r="I9" s="64">
        <v>0</v>
      </c>
      <c r="J9" s="73"/>
      <c r="K9" s="76"/>
      <c r="L9" s="77"/>
      <c r="M9" s="73"/>
      <c r="N9" s="76"/>
      <c r="O9" s="74"/>
      <c r="P9" s="68"/>
      <c r="Q9" s="69"/>
      <c r="R9" s="70"/>
      <c r="S9" s="161"/>
      <c r="T9" s="47"/>
      <c r="U9" s="47"/>
      <c r="V9" s="47"/>
      <c r="W9" s="47"/>
      <c r="X9" s="47"/>
      <c r="Y9" s="47"/>
      <c r="Z9" s="47"/>
      <c r="AA9" s="47"/>
      <c r="AB9" s="47"/>
    </row>
    <row r="10" spans="1:28" ht="15.75" customHeight="1">
      <c r="A10" s="47"/>
      <c r="B10" s="71" t="s">
        <v>83</v>
      </c>
      <c r="C10" s="72"/>
      <c r="D10" s="72" t="s">
        <v>84</v>
      </c>
      <c r="E10" s="73" t="s">
        <v>85</v>
      </c>
      <c r="F10" s="74"/>
      <c r="G10" s="75"/>
      <c r="H10" s="74" t="s">
        <v>79</v>
      </c>
      <c r="I10" s="64">
        <v>0</v>
      </c>
      <c r="J10" s="73"/>
      <c r="K10" s="76"/>
      <c r="L10" s="77"/>
      <c r="M10" s="73"/>
      <c r="N10" s="76"/>
      <c r="O10" s="74"/>
      <c r="P10" s="68"/>
      <c r="Q10" s="69"/>
      <c r="R10" s="70"/>
      <c r="S10" s="161"/>
      <c r="T10" s="47"/>
      <c r="U10" s="47"/>
      <c r="V10" s="47"/>
      <c r="W10" s="47"/>
      <c r="X10" s="47"/>
      <c r="Y10" s="47"/>
      <c r="Z10" s="47"/>
      <c r="AA10" s="47"/>
      <c r="AB10" s="47"/>
    </row>
    <row r="11" spans="1:28" ht="15.75" customHeight="1">
      <c r="A11" s="47"/>
      <c r="B11" s="71" t="s">
        <v>86</v>
      </c>
      <c r="C11" s="72"/>
      <c r="D11" s="72" t="s">
        <v>84</v>
      </c>
      <c r="E11" s="73" t="s">
        <v>85</v>
      </c>
      <c r="F11" s="74"/>
      <c r="G11" s="75"/>
      <c r="H11" s="74" t="s">
        <v>79</v>
      </c>
      <c r="I11" s="64">
        <v>0</v>
      </c>
      <c r="J11" s="73"/>
      <c r="K11" s="76"/>
      <c r="L11" s="77"/>
      <c r="M11" s="73"/>
      <c r="N11" s="76"/>
      <c r="O11" s="74"/>
      <c r="P11" s="68"/>
      <c r="Q11" s="69"/>
      <c r="R11" s="70"/>
      <c r="S11" s="161"/>
      <c r="T11" s="47"/>
      <c r="U11" s="47"/>
      <c r="V11" s="47"/>
      <c r="W11" s="47"/>
      <c r="X11" s="47"/>
      <c r="Y11" s="47"/>
      <c r="Z11" s="47"/>
      <c r="AA11" s="47"/>
      <c r="AB11" s="47"/>
    </row>
    <row r="12" spans="1:28" ht="15.75" customHeight="1">
      <c r="A12" s="47"/>
      <c r="B12" s="71" t="s">
        <v>87</v>
      </c>
      <c r="C12" s="72" t="s">
        <v>88</v>
      </c>
      <c r="D12" s="72" t="s">
        <v>89</v>
      </c>
      <c r="E12" s="73">
        <v>22009000</v>
      </c>
      <c r="F12" s="74" t="s">
        <v>90</v>
      </c>
      <c r="G12" s="75"/>
      <c r="H12" s="74" t="s">
        <v>91</v>
      </c>
      <c r="I12" s="64">
        <v>5405</v>
      </c>
      <c r="J12" s="73"/>
      <c r="K12" s="76"/>
      <c r="L12" s="77"/>
      <c r="M12" s="73"/>
      <c r="N12" s="76">
        <v>500</v>
      </c>
      <c r="O12" s="74">
        <v>500</v>
      </c>
      <c r="P12" s="68"/>
      <c r="Q12" s="69"/>
      <c r="R12" s="70"/>
      <c r="S12" s="161"/>
      <c r="T12" s="47"/>
      <c r="U12" s="47"/>
      <c r="V12" s="47"/>
      <c r="W12" s="47"/>
      <c r="X12" s="47"/>
      <c r="Y12" s="47"/>
      <c r="Z12" s="47"/>
      <c r="AA12" s="47"/>
      <c r="AB12" s="47"/>
    </row>
    <row r="13" spans="1:28" ht="15.75" customHeight="1">
      <c r="A13" s="47"/>
      <c r="B13" s="71" t="s">
        <v>92</v>
      </c>
      <c r="C13" s="72" t="s">
        <v>88</v>
      </c>
      <c r="D13" s="72" t="s">
        <v>93</v>
      </c>
      <c r="E13" s="73">
        <v>22013500</v>
      </c>
      <c r="F13" s="74" t="s">
        <v>94</v>
      </c>
      <c r="G13" s="75"/>
      <c r="H13" s="74" t="s">
        <v>91</v>
      </c>
      <c r="I13" s="64">
        <v>5405</v>
      </c>
      <c r="J13" s="73"/>
      <c r="K13" s="76"/>
      <c r="L13" s="77"/>
      <c r="M13" s="73"/>
      <c r="N13" s="76">
        <v>500</v>
      </c>
      <c r="O13" s="74">
        <v>500</v>
      </c>
      <c r="P13" s="68"/>
      <c r="Q13" s="69"/>
      <c r="R13" s="70"/>
      <c r="S13" s="161"/>
      <c r="T13" s="47"/>
      <c r="U13" s="47"/>
      <c r="V13" s="47"/>
      <c r="W13" s="47"/>
      <c r="X13" s="47"/>
      <c r="Y13" s="47"/>
      <c r="Z13" s="47"/>
      <c r="AA13" s="47"/>
      <c r="AB13" s="47"/>
    </row>
    <row r="14" spans="1:28" ht="15.75" customHeight="1">
      <c r="A14" s="47"/>
      <c r="B14" s="71" t="s">
        <v>95</v>
      </c>
      <c r="C14" s="72" t="s">
        <v>88</v>
      </c>
      <c r="D14" s="72" t="s">
        <v>93</v>
      </c>
      <c r="E14" s="73">
        <v>22018000</v>
      </c>
      <c r="F14" s="74" t="s">
        <v>94</v>
      </c>
      <c r="G14" s="75"/>
      <c r="H14" s="74" t="s">
        <v>91</v>
      </c>
      <c r="I14" s="64">
        <v>5405</v>
      </c>
      <c r="J14" s="73"/>
      <c r="K14" s="76"/>
      <c r="L14" s="77"/>
      <c r="M14" s="73"/>
      <c r="N14" s="76">
        <v>500</v>
      </c>
      <c r="O14" s="74">
        <v>500</v>
      </c>
      <c r="P14" s="68"/>
      <c r="Q14" s="69"/>
      <c r="R14" s="70"/>
      <c r="S14" s="161"/>
      <c r="T14" s="47"/>
      <c r="U14" s="47"/>
      <c r="V14" s="47"/>
      <c r="W14" s="47"/>
      <c r="X14" s="47"/>
      <c r="Y14" s="47"/>
      <c r="Z14" s="47"/>
      <c r="AA14" s="47"/>
      <c r="AB14" s="47"/>
    </row>
    <row r="15" spans="1:28" ht="13.5" customHeight="1">
      <c r="A15" s="47"/>
      <c r="B15" s="160" t="s">
        <v>96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1"/>
      <c r="T15" s="47"/>
      <c r="U15" s="47"/>
      <c r="V15" s="47"/>
      <c r="W15" s="47"/>
      <c r="X15" s="47"/>
      <c r="Y15" s="47"/>
      <c r="Z15" s="47"/>
      <c r="AA15" s="47"/>
      <c r="AB15" s="47"/>
    </row>
    <row r="16" spans="1:28" ht="15.75" customHeight="1">
      <c r="A16" s="47"/>
      <c r="B16" s="71" t="s">
        <v>97</v>
      </c>
      <c r="C16" s="69" t="s">
        <v>88</v>
      </c>
      <c r="D16" s="78" t="s">
        <v>89</v>
      </c>
      <c r="E16" s="73">
        <v>22011000</v>
      </c>
      <c r="F16" s="79" t="s">
        <v>98</v>
      </c>
      <c r="G16" s="75" t="s">
        <v>99</v>
      </c>
      <c r="H16" s="74" t="s">
        <v>91</v>
      </c>
      <c r="I16" s="64">
        <v>5102</v>
      </c>
      <c r="J16" s="73">
        <v>60</v>
      </c>
      <c r="K16" s="76">
        <v>500</v>
      </c>
      <c r="L16" s="80"/>
      <c r="M16" s="73">
        <v>60</v>
      </c>
      <c r="N16" s="76">
        <v>500</v>
      </c>
      <c r="O16" s="74"/>
      <c r="P16" s="68"/>
      <c r="Q16" s="69"/>
      <c r="R16" s="70"/>
      <c r="S16" s="161"/>
      <c r="T16" s="47"/>
      <c r="U16" s="47"/>
      <c r="V16" s="47"/>
      <c r="W16" s="47"/>
      <c r="X16" s="47"/>
      <c r="Y16" s="47"/>
      <c r="Z16" s="47"/>
      <c r="AA16" s="47"/>
      <c r="AB16" s="47"/>
    </row>
    <row r="17" spans="1:28" ht="15.75" customHeight="1">
      <c r="A17" s="47"/>
      <c r="B17" s="61" t="s">
        <v>100</v>
      </c>
      <c r="C17" s="69" t="s">
        <v>88</v>
      </c>
      <c r="D17" s="81" t="s">
        <v>89</v>
      </c>
      <c r="E17" s="63">
        <v>22011000</v>
      </c>
      <c r="F17" s="82" t="s">
        <v>98</v>
      </c>
      <c r="G17" s="75" t="s">
        <v>99</v>
      </c>
      <c r="H17" s="74" t="s">
        <v>91</v>
      </c>
      <c r="I17" s="64">
        <v>5102</v>
      </c>
      <c r="J17" s="73">
        <v>60</v>
      </c>
      <c r="K17" s="76">
        <v>500</v>
      </c>
      <c r="L17" s="74"/>
      <c r="M17" s="73">
        <v>60</v>
      </c>
      <c r="N17" s="76">
        <v>500</v>
      </c>
      <c r="O17" s="74"/>
      <c r="P17" s="68"/>
      <c r="Q17" s="69"/>
      <c r="R17" s="70"/>
      <c r="S17" s="161"/>
      <c r="T17" s="47"/>
      <c r="U17" s="47"/>
      <c r="V17" s="47"/>
      <c r="W17" s="47"/>
      <c r="X17" s="47"/>
      <c r="Y17" s="47"/>
      <c r="Z17" s="47"/>
      <c r="AA17" s="47"/>
      <c r="AB17" s="47"/>
    </row>
    <row r="18" spans="1:28" ht="15.75" customHeight="1">
      <c r="A18" s="47"/>
      <c r="B18" s="61" t="s">
        <v>101</v>
      </c>
      <c r="C18" s="69" t="s">
        <v>88</v>
      </c>
      <c r="D18" s="81" t="s">
        <v>89</v>
      </c>
      <c r="E18" s="63">
        <v>22021000</v>
      </c>
      <c r="F18" s="82" t="s">
        <v>90</v>
      </c>
      <c r="G18" s="75" t="s">
        <v>99</v>
      </c>
      <c r="H18" s="74" t="s">
        <v>91</v>
      </c>
      <c r="I18" s="64">
        <v>5405</v>
      </c>
      <c r="J18" s="73">
        <v>60</v>
      </c>
      <c r="K18" s="76">
        <v>500</v>
      </c>
      <c r="L18" s="74"/>
      <c r="M18" s="73">
        <v>60</v>
      </c>
      <c r="N18" s="76">
        <v>500</v>
      </c>
      <c r="O18" s="74"/>
      <c r="P18" s="68"/>
      <c r="Q18" s="69"/>
      <c r="R18" s="70"/>
      <c r="S18" s="161"/>
      <c r="T18" s="47"/>
      <c r="U18" s="47"/>
      <c r="V18" s="47"/>
      <c r="W18" s="47"/>
      <c r="X18" s="47"/>
      <c r="Y18" s="47"/>
      <c r="Z18" s="47"/>
      <c r="AA18" s="47"/>
      <c r="AB18" s="47"/>
    </row>
    <row r="19" spans="1:28" ht="15.75" customHeight="1">
      <c r="A19" s="47"/>
      <c r="B19" s="162" t="s">
        <v>102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47"/>
      <c r="T19" s="47"/>
      <c r="U19" s="47"/>
      <c r="V19" s="47"/>
      <c r="W19" s="47"/>
      <c r="X19" s="47"/>
      <c r="Y19" s="47"/>
      <c r="Z19" s="47"/>
      <c r="AA19" s="47"/>
      <c r="AB19" s="47"/>
    </row>
    <row r="20" spans="1:28" ht="15.75" customHeight="1">
      <c r="A20" s="47"/>
      <c r="B20" s="83" t="s">
        <v>150</v>
      </c>
      <c r="C20" s="83" t="s">
        <v>88</v>
      </c>
      <c r="D20" s="83" t="s">
        <v>89</v>
      </c>
      <c r="E20" s="84">
        <v>22021000</v>
      </c>
      <c r="F20" s="85">
        <v>300100</v>
      </c>
      <c r="G20" s="86"/>
      <c r="H20" s="87" t="s">
        <v>91</v>
      </c>
      <c r="I20" s="64">
        <v>5102</v>
      </c>
      <c r="J20" s="88" t="s">
        <v>169</v>
      </c>
      <c r="K20" s="88"/>
      <c r="L20" s="87">
        <v>19.5</v>
      </c>
      <c r="M20" s="88" t="s">
        <v>169</v>
      </c>
      <c r="N20" s="89"/>
      <c r="O20" s="87">
        <v>19.5</v>
      </c>
      <c r="P20" s="90"/>
      <c r="Q20" s="90"/>
      <c r="R20" s="135" t="s">
        <v>170</v>
      </c>
      <c r="S20" s="47"/>
      <c r="T20" s="92" t="str">
        <f t="shared" ref="T20:T83" si="0">UPPER(B20)</f>
        <v>AGUA MINERAL C/ GAS</v>
      </c>
      <c r="U20" s="92" t="str">
        <f t="shared" ref="U20:U83" si="1">UPPER(D20)</f>
        <v>AGUAS E REFRIGERANTES</v>
      </c>
      <c r="V20" s="128" t="str">
        <f t="shared" ref="V20:V83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>AGUA MINERAL C GAS</v>
      </c>
      <c r="W20" s="47"/>
      <c r="X20" s="47"/>
      <c r="Y20" s="47"/>
      <c r="Z20" s="47"/>
      <c r="AA20" s="47"/>
      <c r="AB20" s="47"/>
    </row>
    <row r="21" spans="1:28" ht="15.75" customHeight="1">
      <c r="A21" s="47"/>
      <c r="B21" s="83" t="s">
        <v>151</v>
      </c>
      <c r="C21" s="83" t="s">
        <v>88</v>
      </c>
      <c r="D21" s="83" t="s">
        <v>89</v>
      </c>
      <c r="E21" s="84">
        <v>22021000</v>
      </c>
      <c r="F21" s="85">
        <v>300100</v>
      </c>
      <c r="G21" s="86"/>
      <c r="H21" s="87" t="s">
        <v>91</v>
      </c>
      <c r="I21" s="64">
        <v>5102</v>
      </c>
      <c r="J21" s="88" t="s">
        <v>169</v>
      </c>
      <c r="K21" s="88"/>
      <c r="L21" s="87">
        <v>19.5</v>
      </c>
      <c r="M21" s="88" t="s">
        <v>169</v>
      </c>
      <c r="N21" s="89"/>
      <c r="O21" s="87">
        <v>19.5</v>
      </c>
      <c r="P21" s="90"/>
      <c r="Q21" s="90"/>
      <c r="R21" s="135" t="s">
        <v>170</v>
      </c>
      <c r="S21" s="47"/>
      <c r="T21" s="92" t="str">
        <f t="shared" si="0"/>
        <v>AGUA MINERAL S/GAS</v>
      </c>
      <c r="U21" s="92" t="str">
        <f t="shared" si="1"/>
        <v>AGUAS E REFRIGERANTES</v>
      </c>
      <c r="V21" s="128" t="str">
        <f t="shared" si="2"/>
        <v>AGUA MINERAL SGAS</v>
      </c>
      <c r="W21" s="47"/>
      <c r="X21" s="47"/>
      <c r="Y21" s="47"/>
      <c r="Z21" s="47"/>
      <c r="AA21" s="47"/>
      <c r="AB21" s="47"/>
    </row>
    <row r="22" spans="1:28" ht="15.75" customHeight="1">
      <c r="A22" s="47"/>
      <c r="B22" s="83" t="s">
        <v>152</v>
      </c>
      <c r="C22" s="83" t="s">
        <v>88</v>
      </c>
      <c r="D22" s="83" t="s">
        <v>89</v>
      </c>
      <c r="E22" s="84">
        <v>22021000</v>
      </c>
      <c r="F22" s="85">
        <v>300800</v>
      </c>
      <c r="G22" s="86"/>
      <c r="H22" s="87" t="s">
        <v>91</v>
      </c>
      <c r="I22" s="64">
        <v>5102</v>
      </c>
      <c r="J22" s="88" t="s">
        <v>169</v>
      </c>
      <c r="K22" s="88"/>
      <c r="L22" s="87">
        <v>19.5</v>
      </c>
      <c r="M22" s="88" t="s">
        <v>169</v>
      </c>
      <c r="N22" s="89"/>
      <c r="O22" s="87">
        <v>19.5</v>
      </c>
      <c r="P22" s="90"/>
      <c r="Q22" s="90"/>
      <c r="R22" s="135" t="s">
        <v>170</v>
      </c>
      <c r="S22" s="47"/>
      <c r="T22" s="92" t="str">
        <f t="shared" si="0"/>
        <v>COCA COLA 350ML</v>
      </c>
      <c r="U22" s="92" t="str">
        <f t="shared" si="1"/>
        <v>AGUAS E REFRIGERANTES</v>
      </c>
      <c r="V22" s="128" t="str">
        <f t="shared" si="2"/>
        <v>COCA COLA 350ML</v>
      </c>
      <c r="W22" s="47"/>
      <c r="X22" s="47"/>
      <c r="Y22" s="47"/>
      <c r="Z22" s="47"/>
      <c r="AA22" s="47"/>
      <c r="AB22" s="47"/>
    </row>
    <row r="23" spans="1:28" ht="15.75" customHeight="1">
      <c r="A23" s="47"/>
      <c r="B23" s="83" t="s">
        <v>153</v>
      </c>
      <c r="C23" s="83" t="s">
        <v>88</v>
      </c>
      <c r="D23" s="83" t="s">
        <v>89</v>
      </c>
      <c r="E23" s="84">
        <v>22021000</v>
      </c>
      <c r="F23" s="85">
        <v>300800</v>
      </c>
      <c r="G23" s="86"/>
      <c r="H23" s="87" t="s">
        <v>91</v>
      </c>
      <c r="I23" s="64">
        <v>5102</v>
      </c>
      <c r="J23" s="88" t="s">
        <v>169</v>
      </c>
      <c r="K23" s="88"/>
      <c r="L23" s="87">
        <v>19.5</v>
      </c>
      <c r="M23" s="88" t="s">
        <v>169</v>
      </c>
      <c r="N23" s="89"/>
      <c r="O23" s="87">
        <v>19.5</v>
      </c>
      <c r="P23" s="90"/>
      <c r="Q23" s="90"/>
      <c r="R23" s="135" t="s">
        <v>170</v>
      </c>
      <c r="S23" s="47"/>
      <c r="T23" s="92" t="str">
        <f t="shared" si="0"/>
        <v>FANTA LARANJA 350ML</v>
      </c>
      <c r="U23" s="92" t="str">
        <f t="shared" si="1"/>
        <v>AGUAS E REFRIGERANTES</v>
      </c>
      <c r="V23" s="128" t="str">
        <f t="shared" si="2"/>
        <v>FANTA LARANJA 350ML</v>
      </c>
      <c r="W23" s="47"/>
      <c r="X23" s="47"/>
      <c r="Y23" s="47"/>
      <c r="Z23" s="47"/>
      <c r="AA23" s="47"/>
      <c r="AB23" s="47"/>
    </row>
    <row r="24" spans="1:28" ht="15.75" customHeight="1">
      <c r="A24" s="47"/>
      <c r="B24" s="83" t="s">
        <v>154</v>
      </c>
      <c r="C24" s="83" t="s">
        <v>88</v>
      </c>
      <c r="D24" s="83" t="s">
        <v>89</v>
      </c>
      <c r="E24" s="84">
        <v>22021000</v>
      </c>
      <c r="F24" s="85">
        <v>300800</v>
      </c>
      <c r="G24" s="86"/>
      <c r="H24" s="87" t="s">
        <v>91</v>
      </c>
      <c r="I24" s="64">
        <v>5102</v>
      </c>
      <c r="J24" s="88" t="s">
        <v>169</v>
      </c>
      <c r="K24" s="88"/>
      <c r="L24" s="87">
        <v>19.5</v>
      </c>
      <c r="M24" s="88" t="s">
        <v>169</v>
      </c>
      <c r="N24" s="89"/>
      <c r="O24" s="87">
        <v>19.5</v>
      </c>
      <c r="P24" s="90"/>
      <c r="Q24" s="90"/>
      <c r="R24" s="135" t="s">
        <v>170</v>
      </c>
      <c r="S24" s="47"/>
      <c r="T24" s="92" t="str">
        <f t="shared" si="0"/>
        <v>FANTA UVA 350ML</v>
      </c>
      <c r="U24" s="92" t="str">
        <f t="shared" si="1"/>
        <v>AGUAS E REFRIGERANTES</v>
      </c>
      <c r="V24" s="128" t="str">
        <f t="shared" si="2"/>
        <v>FANTA UVA 350ML</v>
      </c>
      <c r="W24" s="47"/>
      <c r="X24" s="47"/>
      <c r="Y24" s="47"/>
      <c r="Z24" s="47"/>
      <c r="AA24" s="47"/>
      <c r="AB24" s="47"/>
    </row>
    <row r="25" spans="1:28" ht="15.75" customHeight="1">
      <c r="A25" s="47"/>
      <c r="B25" s="83" t="s">
        <v>155</v>
      </c>
      <c r="C25" s="83" t="s">
        <v>88</v>
      </c>
      <c r="D25" s="83" t="s">
        <v>89</v>
      </c>
      <c r="E25" s="84">
        <v>22021000</v>
      </c>
      <c r="F25" s="85">
        <v>300800</v>
      </c>
      <c r="G25" s="86"/>
      <c r="H25" s="87" t="s">
        <v>91</v>
      </c>
      <c r="I25" s="64">
        <v>5102</v>
      </c>
      <c r="J25" s="88" t="s">
        <v>169</v>
      </c>
      <c r="K25" s="88"/>
      <c r="L25" s="87">
        <v>19.5</v>
      </c>
      <c r="M25" s="88" t="s">
        <v>169</v>
      </c>
      <c r="N25" s="89"/>
      <c r="O25" s="87">
        <v>19.5</v>
      </c>
      <c r="P25" s="90"/>
      <c r="Q25" s="90"/>
      <c r="R25" s="135" t="s">
        <v>170</v>
      </c>
      <c r="S25" s="47"/>
      <c r="T25" s="92" t="str">
        <f t="shared" si="0"/>
        <v>GUARANA 350ML</v>
      </c>
      <c r="U25" s="92" t="str">
        <f t="shared" si="1"/>
        <v>AGUAS E REFRIGERANTES</v>
      </c>
      <c r="V25" s="128" t="str">
        <f t="shared" si="2"/>
        <v>GUARANA 350ML</v>
      </c>
      <c r="W25" s="47"/>
      <c r="X25" s="47"/>
      <c r="Y25" s="47"/>
      <c r="Z25" s="47"/>
      <c r="AA25" s="47"/>
      <c r="AB25" s="47"/>
    </row>
    <row r="26" spans="1:28" ht="15.75" customHeight="1">
      <c r="A26" s="47"/>
      <c r="B26" s="83" t="s">
        <v>156</v>
      </c>
      <c r="C26" s="83" t="s">
        <v>88</v>
      </c>
      <c r="D26" s="83" t="s">
        <v>89</v>
      </c>
      <c r="E26" s="84">
        <v>22021000</v>
      </c>
      <c r="F26" s="85">
        <v>300100</v>
      </c>
      <c r="G26" s="86"/>
      <c r="H26" s="87" t="s">
        <v>91</v>
      </c>
      <c r="I26" s="64">
        <v>5102</v>
      </c>
      <c r="J26" s="88" t="s">
        <v>169</v>
      </c>
      <c r="K26" s="88"/>
      <c r="L26" s="87">
        <v>19.5</v>
      </c>
      <c r="M26" s="88" t="s">
        <v>169</v>
      </c>
      <c r="N26" s="89"/>
      <c r="O26" s="87">
        <v>19.5</v>
      </c>
      <c r="P26" s="90"/>
      <c r="Q26" s="90"/>
      <c r="R26" s="135" t="s">
        <v>170</v>
      </c>
      <c r="S26" s="47"/>
      <c r="T26" s="92" t="str">
        <f t="shared" si="0"/>
        <v>H2O LIMÃO</v>
      </c>
      <c r="U26" s="92" t="str">
        <f t="shared" si="1"/>
        <v>AGUAS E REFRIGERANTES</v>
      </c>
      <c r="V26" s="128" t="str">
        <f t="shared" si="2"/>
        <v>H2O LIMAO</v>
      </c>
      <c r="W26" s="47"/>
      <c r="X26" s="47"/>
      <c r="Y26" s="47"/>
      <c r="Z26" s="47"/>
      <c r="AA26" s="47"/>
      <c r="AB26" s="47"/>
    </row>
    <row r="27" spans="1:28" ht="15.75" customHeight="1">
      <c r="A27" s="47"/>
      <c r="B27" s="83" t="s">
        <v>157</v>
      </c>
      <c r="C27" s="83" t="s">
        <v>88</v>
      </c>
      <c r="D27" s="83" t="s">
        <v>84</v>
      </c>
      <c r="E27" s="95">
        <v>17049020</v>
      </c>
      <c r="F27" s="85">
        <v>2804100</v>
      </c>
      <c r="G27" s="86"/>
      <c r="H27" s="87" t="s">
        <v>91</v>
      </c>
      <c r="I27" s="64">
        <v>5102</v>
      </c>
      <c r="J27" s="88" t="s">
        <v>169</v>
      </c>
      <c r="K27" s="88"/>
      <c r="L27" s="87">
        <v>19.5</v>
      </c>
      <c r="M27" s="88" t="str">
        <f>M28</f>
        <v>0.0</v>
      </c>
      <c r="N27" s="89"/>
      <c r="O27" s="87">
        <v>19.5</v>
      </c>
      <c r="P27" s="90"/>
      <c r="Q27" s="90"/>
      <c r="R27" s="135" t="s">
        <v>170</v>
      </c>
      <c r="S27" s="47"/>
      <c r="T27" s="92" t="str">
        <f t="shared" si="0"/>
        <v>BALA HALLS DIVERSOS</v>
      </c>
      <c r="U27" s="92" t="str">
        <f t="shared" si="1"/>
        <v>PRODUTOS DIVERSOS</v>
      </c>
      <c r="V27" s="128" t="str">
        <f t="shared" si="2"/>
        <v>BALA HALLS DIVERSOS</v>
      </c>
      <c r="W27" s="47"/>
      <c r="X27" s="47"/>
      <c r="Y27" s="47"/>
      <c r="Z27" s="47"/>
      <c r="AA27" s="47"/>
      <c r="AB27" s="47"/>
    </row>
    <row r="28" spans="1:28" ht="15.75" customHeight="1">
      <c r="A28" s="47"/>
      <c r="B28" s="83" t="s">
        <v>158</v>
      </c>
      <c r="C28" s="83" t="s">
        <v>88</v>
      </c>
      <c r="D28" s="83" t="s">
        <v>84</v>
      </c>
      <c r="E28" s="95">
        <v>21069050</v>
      </c>
      <c r="F28" s="85">
        <v>2300200</v>
      </c>
      <c r="G28" s="86"/>
      <c r="H28" s="87" t="s">
        <v>91</v>
      </c>
      <c r="I28" s="64">
        <v>5102</v>
      </c>
      <c r="J28" s="88" t="s">
        <v>169</v>
      </c>
      <c r="K28" s="88"/>
      <c r="L28" s="87">
        <v>19.5</v>
      </c>
      <c r="M28" s="88" t="s">
        <v>169</v>
      </c>
      <c r="N28" s="89"/>
      <c r="O28" s="87">
        <v>19.5</v>
      </c>
      <c r="P28" s="90"/>
      <c r="Q28" s="90"/>
      <c r="R28" s="135" t="s">
        <v>170</v>
      </c>
      <c r="S28" s="47"/>
      <c r="T28" s="92" t="str">
        <f t="shared" si="0"/>
        <v>CHICLETE TRIDENT DIVERSOS</v>
      </c>
      <c r="U28" s="92" t="str">
        <f t="shared" si="1"/>
        <v>PRODUTOS DIVERSOS</v>
      </c>
      <c r="V28" s="128" t="str">
        <f t="shared" si="2"/>
        <v>CHICLETE TRIDENT DIVERSOS</v>
      </c>
      <c r="W28" s="47"/>
      <c r="X28" s="47"/>
      <c r="Y28" s="47"/>
      <c r="Z28" s="47"/>
      <c r="AA28" s="47"/>
      <c r="AB28" s="47"/>
    </row>
    <row r="29" spans="1:28" ht="15.75" customHeight="1">
      <c r="A29" s="47"/>
      <c r="B29" s="83" t="s">
        <v>159</v>
      </c>
      <c r="C29" s="83" t="s">
        <v>88</v>
      </c>
      <c r="D29" s="83" t="s">
        <v>93</v>
      </c>
      <c r="E29" s="95">
        <v>22030000</v>
      </c>
      <c r="F29" s="85">
        <v>301200</v>
      </c>
      <c r="G29" s="86"/>
      <c r="H29" s="87" t="s">
        <v>91</v>
      </c>
      <c r="I29" s="64">
        <v>5405</v>
      </c>
      <c r="J29" s="88" t="s">
        <v>171</v>
      </c>
      <c r="K29" s="88"/>
      <c r="L29" s="87">
        <v>0</v>
      </c>
      <c r="M29" s="88" t="s">
        <v>171</v>
      </c>
      <c r="N29" s="89"/>
      <c r="O29" s="87">
        <v>0</v>
      </c>
      <c r="P29" s="90"/>
      <c r="Q29" s="90"/>
      <c r="R29" s="135" t="s">
        <v>170</v>
      </c>
      <c r="S29" s="47"/>
      <c r="T29" s="92" t="str">
        <f t="shared" si="0"/>
        <v>CERVEJA HEINEKEN 269ML</v>
      </c>
      <c r="U29" s="92" t="str">
        <f t="shared" si="1"/>
        <v>BEBIDAS ALCOOLICAS</v>
      </c>
      <c r="V29" s="128" t="str">
        <f t="shared" si="2"/>
        <v>CERVEJA HEINEKEN 269ML</v>
      </c>
      <c r="W29" s="47"/>
      <c r="X29" s="47"/>
      <c r="Y29" s="47"/>
      <c r="Z29" s="47"/>
      <c r="AA29" s="47"/>
      <c r="AB29" s="47"/>
    </row>
    <row r="30" spans="1:28" ht="15.75" customHeight="1">
      <c r="A30" s="47"/>
      <c r="B30" s="83" t="s">
        <v>160</v>
      </c>
      <c r="C30" s="83" t="s">
        <v>88</v>
      </c>
      <c r="D30" s="83" t="s">
        <v>93</v>
      </c>
      <c r="E30" s="95">
        <v>22030000</v>
      </c>
      <c r="F30" s="85">
        <v>301200</v>
      </c>
      <c r="G30" s="86"/>
      <c r="H30" s="87" t="s">
        <v>91</v>
      </c>
      <c r="I30" s="64">
        <v>5405</v>
      </c>
      <c r="J30" s="88" t="s">
        <v>171</v>
      </c>
      <c r="K30" s="96"/>
      <c r="L30" s="87">
        <v>0</v>
      </c>
      <c r="M30" s="96" t="s">
        <v>171</v>
      </c>
      <c r="N30" s="89"/>
      <c r="O30" s="87">
        <v>0</v>
      </c>
      <c r="P30" s="90"/>
      <c r="Q30" s="90"/>
      <c r="R30" s="135" t="s">
        <v>170</v>
      </c>
      <c r="S30" s="47"/>
      <c r="T30" s="92" t="str">
        <f t="shared" si="0"/>
        <v>CERVEJA HEINEKEN LONG NECK 330ML</v>
      </c>
      <c r="U30" s="92" t="str">
        <f t="shared" si="1"/>
        <v>BEBIDAS ALCOOLICAS</v>
      </c>
      <c r="V30" s="128" t="str">
        <f t="shared" si="2"/>
        <v>CERVEJA HEINEKEN LONG NECK 330ML</v>
      </c>
      <c r="W30" s="47"/>
      <c r="X30" s="47"/>
      <c r="Y30" s="47"/>
      <c r="Z30" s="47"/>
      <c r="AA30" s="47"/>
      <c r="AB30" s="47"/>
    </row>
    <row r="31" spans="1:28" ht="15.75" customHeight="1">
      <c r="A31" s="47"/>
      <c r="B31" s="83" t="s">
        <v>161</v>
      </c>
      <c r="C31" s="83" t="s">
        <v>88</v>
      </c>
      <c r="D31" s="83" t="s">
        <v>93</v>
      </c>
      <c r="E31" s="95">
        <v>2203000</v>
      </c>
      <c r="F31" s="85">
        <v>301200</v>
      </c>
      <c r="G31" s="86"/>
      <c r="H31" s="87" t="s">
        <v>91</v>
      </c>
      <c r="I31" s="64">
        <v>5405</v>
      </c>
      <c r="J31" s="88" t="s">
        <v>171</v>
      </c>
      <c r="K31" s="96"/>
      <c r="L31" s="87">
        <v>0</v>
      </c>
      <c r="M31" s="96" t="s">
        <v>171</v>
      </c>
      <c r="N31" s="89"/>
      <c r="O31" s="87">
        <v>0</v>
      </c>
      <c r="P31" s="90"/>
      <c r="Q31" s="90"/>
      <c r="R31" s="135" t="s">
        <v>170</v>
      </c>
      <c r="S31" s="47"/>
      <c r="T31" s="92" t="str">
        <f t="shared" si="0"/>
        <v>CERVEJA SKOL 269ML</v>
      </c>
      <c r="U31" s="92" t="str">
        <f t="shared" si="1"/>
        <v>BEBIDAS ALCOOLICAS</v>
      </c>
      <c r="V31" s="128" t="str">
        <f t="shared" si="2"/>
        <v>CERVEJA SKOL 269ML</v>
      </c>
      <c r="W31" s="47"/>
      <c r="X31" s="47"/>
      <c r="Y31" s="47"/>
      <c r="Z31" s="47"/>
      <c r="AA31" s="47"/>
      <c r="AB31" s="47"/>
    </row>
    <row r="32" spans="1:28" ht="15.75" customHeight="1">
      <c r="A32" s="47"/>
      <c r="B32" s="83" t="s">
        <v>165</v>
      </c>
      <c r="C32" s="83" t="s">
        <v>88</v>
      </c>
      <c r="D32" s="83" t="s">
        <v>84</v>
      </c>
      <c r="E32" s="95">
        <v>33061000</v>
      </c>
      <c r="F32" s="85">
        <v>2002300</v>
      </c>
      <c r="G32" s="86"/>
      <c r="H32" s="87" t="s">
        <v>91</v>
      </c>
      <c r="I32" s="64">
        <v>5405</v>
      </c>
      <c r="J32" s="88" t="s">
        <v>171</v>
      </c>
      <c r="K32" s="96"/>
      <c r="L32" s="87">
        <v>0</v>
      </c>
      <c r="M32" s="96" t="s">
        <v>171</v>
      </c>
      <c r="N32" s="89"/>
      <c r="O32" s="87">
        <v>0</v>
      </c>
      <c r="P32" s="90"/>
      <c r="Q32" s="90"/>
      <c r="R32" s="135" t="s">
        <v>170</v>
      </c>
      <c r="S32" s="47"/>
      <c r="T32" s="92" t="str">
        <f t="shared" si="0"/>
        <v>CREME DENTAL 50G</v>
      </c>
      <c r="U32" s="92" t="str">
        <f t="shared" si="1"/>
        <v>PRODUTOS DIVERSOS</v>
      </c>
      <c r="V32" s="128" t="str">
        <f t="shared" si="2"/>
        <v>CREME DENTAL 50G</v>
      </c>
      <c r="W32" s="47"/>
      <c r="X32" s="47"/>
      <c r="Y32" s="47"/>
      <c r="Z32" s="47"/>
      <c r="AA32" s="47"/>
      <c r="AB32" s="47"/>
    </row>
    <row r="33" spans="1:28" ht="15.75" customHeight="1">
      <c r="A33" s="47"/>
      <c r="B33" s="83" t="s">
        <v>162</v>
      </c>
      <c r="C33" s="83" t="s">
        <v>88</v>
      </c>
      <c r="D33" s="83" t="s">
        <v>84</v>
      </c>
      <c r="E33" s="95">
        <v>96032100</v>
      </c>
      <c r="F33" s="85">
        <v>2005700</v>
      </c>
      <c r="G33" s="86"/>
      <c r="H33" s="87" t="s">
        <v>91</v>
      </c>
      <c r="I33" s="64">
        <v>5405</v>
      </c>
      <c r="J33" s="88" t="s">
        <v>171</v>
      </c>
      <c r="K33" s="97"/>
      <c r="L33" s="87">
        <v>0</v>
      </c>
      <c r="M33" s="97" t="s">
        <v>171</v>
      </c>
      <c r="N33" s="89"/>
      <c r="O33" s="87">
        <v>0</v>
      </c>
      <c r="P33" s="90"/>
      <c r="Q33" s="90"/>
      <c r="R33" s="135" t="s">
        <v>170</v>
      </c>
      <c r="S33" s="47"/>
      <c r="T33" s="92" t="str">
        <f t="shared" si="0"/>
        <v>ESCOVA DENTAL</v>
      </c>
      <c r="U33" s="92" t="str">
        <f t="shared" si="1"/>
        <v>PRODUTOS DIVERSOS</v>
      </c>
      <c r="V33" s="128" t="str">
        <f t="shared" si="2"/>
        <v>ESCOVA DENTAL</v>
      </c>
      <c r="W33" s="47"/>
      <c r="X33" s="47"/>
      <c r="Y33" s="47"/>
      <c r="Z33" s="47"/>
      <c r="AA33" s="47"/>
      <c r="AB33" s="47"/>
    </row>
    <row r="34" spans="1:28" ht="15.75" customHeight="1">
      <c r="A34" s="47"/>
      <c r="B34" s="83" t="s">
        <v>163</v>
      </c>
      <c r="C34" s="83" t="s">
        <v>88</v>
      </c>
      <c r="D34" s="83" t="s">
        <v>84</v>
      </c>
      <c r="E34" s="95">
        <v>40141000</v>
      </c>
      <c r="F34" s="85">
        <v>130100</v>
      </c>
      <c r="G34" s="86"/>
      <c r="H34" s="87" t="s">
        <v>91</v>
      </c>
      <c r="I34" s="64">
        <v>5405</v>
      </c>
      <c r="J34" s="88" t="s">
        <v>171</v>
      </c>
      <c r="K34" s="96"/>
      <c r="L34" s="87">
        <v>0</v>
      </c>
      <c r="M34" s="96" t="s">
        <v>171</v>
      </c>
      <c r="N34" s="89"/>
      <c r="O34" s="87">
        <v>0</v>
      </c>
      <c r="P34" s="90"/>
      <c r="Q34" s="90"/>
      <c r="R34" s="135" t="s">
        <v>170</v>
      </c>
      <c r="S34" s="47"/>
      <c r="T34" s="92" t="str">
        <f t="shared" si="0"/>
        <v xml:space="preserve">PRESERVATIVO </v>
      </c>
      <c r="U34" s="92" t="str">
        <f t="shared" si="1"/>
        <v>PRODUTOS DIVERSOS</v>
      </c>
      <c r="V34" s="128" t="str">
        <f t="shared" si="2"/>
        <v xml:space="preserve">PRESERVATIVO </v>
      </c>
      <c r="W34" s="47"/>
      <c r="X34" s="47"/>
      <c r="Y34" s="47"/>
      <c r="Z34" s="47"/>
      <c r="AA34" s="47"/>
      <c r="AB34" s="47"/>
    </row>
    <row r="35" spans="1:28" ht="15.75" customHeight="1">
      <c r="A35" s="47"/>
      <c r="B35" s="83" t="s">
        <v>164</v>
      </c>
      <c r="C35" s="83" t="s">
        <v>88</v>
      </c>
      <c r="D35" s="83" t="s">
        <v>84</v>
      </c>
      <c r="E35" s="95">
        <v>82121020</v>
      </c>
      <c r="F35" s="94">
        <v>2006300</v>
      </c>
      <c r="G35" s="86"/>
      <c r="H35" s="87" t="s">
        <v>91</v>
      </c>
      <c r="I35" s="64">
        <v>5405</v>
      </c>
      <c r="J35" s="88" t="s">
        <v>171</v>
      </c>
      <c r="K35" s="97"/>
      <c r="L35" s="87">
        <v>0</v>
      </c>
      <c r="M35" s="97" t="s">
        <v>171</v>
      </c>
      <c r="N35" s="89"/>
      <c r="O35" s="87">
        <v>0</v>
      </c>
      <c r="P35" s="90"/>
      <c r="Q35" s="90"/>
      <c r="R35" s="135" t="s">
        <v>170</v>
      </c>
      <c r="S35" s="47"/>
      <c r="T35" s="92" t="str">
        <f t="shared" si="0"/>
        <v>PRESTOBARBA</v>
      </c>
      <c r="U35" s="92" t="str">
        <f t="shared" si="1"/>
        <v>PRODUTOS DIVERSOS</v>
      </c>
      <c r="V35" s="128" t="str">
        <f t="shared" si="2"/>
        <v>PRESTOBARBA</v>
      </c>
      <c r="W35" s="47"/>
      <c r="X35" s="47"/>
      <c r="Y35" s="47"/>
      <c r="Z35" s="47"/>
      <c r="AA35" s="47"/>
      <c r="AB35" s="47"/>
    </row>
    <row r="36" spans="1:28" ht="15.75" customHeight="1">
      <c r="A36" s="47"/>
      <c r="B36" s="83" t="s">
        <v>166</v>
      </c>
      <c r="C36" s="83" t="s">
        <v>88</v>
      </c>
      <c r="D36" s="83" t="s">
        <v>78</v>
      </c>
      <c r="E36" s="95"/>
      <c r="F36" s="94"/>
      <c r="G36" s="86"/>
      <c r="H36" s="87" t="s">
        <v>79</v>
      </c>
      <c r="I36" s="64">
        <v>0</v>
      </c>
      <c r="J36" s="88"/>
      <c r="K36" s="96"/>
      <c r="L36" s="87">
        <v>5</v>
      </c>
      <c r="M36" s="96"/>
      <c r="N36" s="89"/>
      <c r="O36" s="87"/>
      <c r="P36" s="90"/>
      <c r="Q36" s="90"/>
      <c r="R36" s="91"/>
      <c r="S36" s="47"/>
      <c r="T36" s="92" t="str">
        <f t="shared" si="0"/>
        <v>CAFÉ DA MANHÃ</v>
      </c>
      <c r="U36" s="92" t="str">
        <f t="shared" si="1"/>
        <v>SERVIÇO</v>
      </c>
      <c r="V36" s="128" t="str">
        <f t="shared" si="2"/>
        <v>CAFE DA MANHA</v>
      </c>
      <c r="W36" s="47"/>
      <c r="X36" s="47"/>
      <c r="Y36" s="47"/>
      <c r="Z36" s="47"/>
      <c r="AA36" s="47"/>
      <c r="AB36" s="47"/>
    </row>
    <row r="37" spans="1:28" ht="15.75" customHeight="1">
      <c r="A37" s="47"/>
      <c r="B37" s="83" t="s">
        <v>167</v>
      </c>
      <c r="C37" s="83" t="s">
        <v>88</v>
      </c>
      <c r="D37" s="83" t="s">
        <v>78</v>
      </c>
      <c r="E37" s="98"/>
      <c r="F37" s="94"/>
      <c r="G37" s="86"/>
      <c r="H37" s="87" t="s">
        <v>79</v>
      </c>
      <c r="I37" s="64">
        <v>0</v>
      </c>
      <c r="J37" s="88"/>
      <c r="K37" s="88"/>
      <c r="L37" s="87">
        <v>5</v>
      </c>
      <c r="M37" s="88"/>
      <c r="N37" s="89"/>
      <c r="O37" s="87"/>
      <c r="P37" s="90"/>
      <c r="Q37" s="90"/>
      <c r="R37" s="91"/>
      <c r="S37" s="47"/>
      <c r="T37" s="92" t="str">
        <f t="shared" si="0"/>
        <v>CAFÉ DA MANHÃ COMPLETO</v>
      </c>
      <c r="U37" s="92" t="str">
        <f t="shared" si="1"/>
        <v>SERVIÇO</v>
      </c>
      <c r="V37" s="128" t="str">
        <f t="shared" si="2"/>
        <v>CAFE DA MANHA COMPLETO</v>
      </c>
      <c r="W37" s="47"/>
      <c r="X37" s="47"/>
      <c r="Y37" s="47"/>
      <c r="Z37" s="47"/>
      <c r="AA37" s="47"/>
      <c r="AB37" s="47"/>
    </row>
    <row r="38" spans="1:28" ht="15.75" customHeight="1">
      <c r="A38" s="47"/>
      <c r="B38" s="83" t="s">
        <v>168</v>
      </c>
      <c r="C38" s="83" t="s">
        <v>88</v>
      </c>
      <c r="D38" s="83" t="s">
        <v>78</v>
      </c>
      <c r="E38" s="95"/>
      <c r="F38" s="94"/>
      <c r="G38" s="86"/>
      <c r="H38" s="87" t="s">
        <v>79</v>
      </c>
      <c r="I38" s="64">
        <v>0</v>
      </c>
      <c r="J38" s="88"/>
      <c r="K38" s="88"/>
      <c r="L38" s="87">
        <v>5</v>
      </c>
      <c r="M38" s="88"/>
      <c r="N38" s="89"/>
      <c r="O38" s="87"/>
      <c r="P38" s="90"/>
      <c r="Q38" s="90"/>
      <c r="R38" s="91"/>
      <c r="S38" s="47"/>
      <c r="T38" s="92" t="str">
        <f t="shared" si="0"/>
        <v>COFFE BREAK</v>
      </c>
      <c r="U38" s="92" t="str">
        <f t="shared" si="1"/>
        <v>SERVIÇO</v>
      </c>
      <c r="V38" s="128" t="str">
        <f t="shared" si="2"/>
        <v>COFFE BREAK</v>
      </c>
      <c r="W38" s="47"/>
      <c r="X38" s="47"/>
      <c r="Y38" s="47"/>
      <c r="Z38" s="47"/>
      <c r="AA38" s="47"/>
      <c r="AB38" s="47"/>
    </row>
    <row r="39" spans="1:28" ht="15.75" customHeight="1">
      <c r="A39" s="47"/>
      <c r="B39" s="83" t="s">
        <v>172</v>
      </c>
      <c r="C39" s="83" t="s">
        <v>88</v>
      </c>
      <c r="D39" s="83" t="s">
        <v>78</v>
      </c>
      <c r="E39" s="95"/>
      <c r="F39" s="85"/>
      <c r="G39" s="86"/>
      <c r="H39" s="87" t="s">
        <v>79</v>
      </c>
      <c r="I39" s="64">
        <v>0</v>
      </c>
      <c r="J39" s="88"/>
      <c r="K39" s="88"/>
      <c r="L39" s="87">
        <v>5</v>
      </c>
      <c r="M39" s="88"/>
      <c r="N39" s="89"/>
      <c r="O39" s="87"/>
      <c r="P39" s="90"/>
      <c r="Q39" s="90"/>
      <c r="R39" s="91"/>
      <c r="S39" s="47"/>
      <c r="T39" s="92" t="str">
        <f t="shared" si="0"/>
        <v>GARRAFA DE CAFÉ</v>
      </c>
      <c r="U39" s="92" t="str">
        <f t="shared" si="1"/>
        <v>SERVIÇO</v>
      </c>
      <c r="V39" s="128" t="str">
        <f t="shared" si="2"/>
        <v>GARRAFA DE CAFE</v>
      </c>
      <c r="W39" s="47"/>
      <c r="X39" s="47"/>
      <c r="Y39" s="47"/>
      <c r="Z39" s="47"/>
      <c r="AA39" s="47"/>
      <c r="AB39" s="47"/>
    </row>
    <row r="40" spans="1:28" ht="15.75" customHeight="1">
      <c r="A40" s="47"/>
      <c r="B40" s="83"/>
      <c r="C40" s="83"/>
      <c r="D40" s="83"/>
      <c r="E40" s="95"/>
      <c r="F40" s="94"/>
      <c r="G40" s="86"/>
      <c r="H40" s="87"/>
      <c r="I40" s="64">
        <v>0</v>
      </c>
      <c r="J40" s="88"/>
      <c r="K40" s="88"/>
      <c r="L40" s="87"/>
      <c r="M40" s="88"/>
      <c r="N40" s="89"/>
      <c r="O40" s="87"/>
      <c r="P40" s="90"/>
      <c r="Q40" s="90"/>
      <c r="R40" s="91"/>
      <c r="S40" s="47"/>
      <c r="T40" s="92" t="str">
        <f t="shared" si="0"/>
        <v/>
      </c>
      <c r="U40" s="92" t="str">
        <f t="shared" si="1"/>
        <v/>
      </c>
      <c r="V40" s="128" t="str">
        <f t="shared" si="2"/>
        <v/>
      </c>
      <c r="W40" s="47"/>
      <c r="X40" s="47"/>
      <c r="Y40" s="47"/>
      <c r="Z40" s="47"/>
      <c r="AA40" s="47"/>
      <c r="AB40" s="47"/>
    </row>
    <row r="41" spans="1:28" ht="15.75" customHeight="1">
      <c r="A41" s="47"/>
      <c r="B41" s="83"/>
      <c r="C41" s="83"/>
      <c r="D41" s="83"/>
      <c r="E41" s="95"/>
      <c r="F41" s="94"/>
      <c r="G41" s="86"/>
      <c r="H41" s="87"/>
      <c r="I41" s="64">
        <v>0</v>
      </c>
      <c r="J41" s="88"/>
      <c r="K41" s="88"/>
      <c r="L41" s="87"/>
      <c r="M41" s="88"/>
      <c r="N41" s="89"/>
      <c r="O41" s="87"/>
      <c r="P41" s="90"/>
      <c r="Q41" s="90"/>
      <c r="R41" s="91"/>
      <c r="S41" s="47"/>
      <c r="T41" s="92" t="str">
        <f t="shared" si="0"/>
        <v/>
      </c>
      <c r="U41" s="92" t="str">
        <f t="shared" si="1"/>
        <v/>
      </c>
      <c r="V41" s="128" t="str">
        <f t="shared" si="2"/>
        <v/>
      </c>
      <c r="W41" s="47"/>
      <c r="X41" s="47"/>
      <c r="Y41" s="47"/>
      <c r="Z41" s="47"/>
      <c r="AA41" s="47"/>
      <c r="AB41" s="47"/>
    </row>
    <row r="42" spans="1:28" ht="15.75" customHeight="1">
      <c r="A42" s="47"/>
      <c r="B42" s="83"/>
      <c r="C42" s="83"/>
      <c r="D42" s="83"/>
      <c r="E42" s="95"/>
      <c r="F42" s="94"/>
      <c r="G42" s="86"/>
      <c r="H42" s="87"/>
      <c r="I42" s="64">
        <v>0</v>
      </c>
      <c r="J42" s="88"/>
      <c r="K42" s="88"/>
      <c r="L42" s="87"/>
      <c r="M42" s="88"/>
      <c r="N42" s="89"/>
      <c r="O42" s="87"/>
      <c r="P42" s="90"/>
      <c r="Q42" s="90"/>
      <c r="R42" s="91"/>
      <c r="S42" s="47"/>
      <c r="T42" s="92" t="str">
        <f t="shared" si="0"/>
        <v/>
      </c>
      <c r="U42" s="92" t="str">
        <f t="shared" si="1"/>
        <v/>
      </c>
      <c r="V42" s="128" t="str">
        <f t="shared" si="2"/>
        <v/>
      </c>
      <c r="W42" s="47"/>
      <c r="X42" s="47"/>
      <c r="Y42" s="47"/>
      <c r="Z42" s="47"/>
      <c r="AA42" s="47"/>
      <c r="AB42" s="47"/>
    </row>
    <row r="43" spans="1:28" ht="15.75" customHeight="1">
      <c r="A43" s="47"/>
      <c r="B43" s="83"/>
      <c r="C43" s="83"/>
      <c r="D43" s="83"/>
      <c r="E43" s="95"/>
      <c r="F43" s="85"/>
      <c r="G43" s="86"/>
      <c r="H43" s="87"/>
      <c r="I43" s="64">
        <v>0</v>
      </c>
      <c r="J43" s="88"/>
      <c r="K43" s="88"/>
      <c r="L43" s="87"/>
      <c r="M43" s="88"/>
      <c r="N43" s="89"/>
      <c r="O43" s="87"/>
      <c r="P43" s="90"/>
      <c r="Q43" s="90"/>
      <c r="R43" s="91"/>
      <c r="S43" s="47"/>
      <c r="T43" s="92" t="str">
        <f t="shared" si="0"/>
        <v/>
      </c>
      <c r="U43" s="92" t="str">
        <f t="shared" si="1"/>
        <v/>
      </c>
      <c r="V43" s="128" t="str">
        <f t="shared" si="2"/>
        <v/>
      </c>
      <c r="W43" s="47"/>
      <c r="X43" s="47"/>
      <c r="Y43" s="47"/>
      <c r="Z43" s="47"/>
      <c r="AA43" s="47"/>
      <c r="AB43" s="47"/>
    </row>
    <row r="44" spans="1:28" ht="15.75" customHeight="1">
      <c r="A44" s="47"/>
      <c r="B44" s="83"/>
      <c r="C44" s="83"/>
      <c r="D44" s="83"/>
      <c r="E44" s="95"/>
      <c r="F44" s="94"/>
      <c r="G44" s="86"/>
      <c r="H44" s="87"/>
      <c r="I44" s="64">
        <v>0</v>
      </c>
      <c r="J44" s="88"/>
      <c r="K44" s="88"/>
      <c r="L44" s="87"/>
      <c r="M44" s="88"/>
      <c r="N44" s="89"/>
      <c r="O44" s="87"/>
      <c r="P44" s="90"/>
      <c r="Q44" s="90"/>
      <c r="R44" s="91"/>
      <c r="S44" s="47"/>
      <c r="T44" s="92" t="str">
        <f t="shared" si="0"/>
        <v/>
      </c>
      <c r="U44" s="92" t="str">
        <f t="shared" si="1"/>
        <v/>
      </c>
      <c r="V44" s="128" t="str">
        <f t="shared" si="2"/>
        <v/>
      </c>
      <c r="W44" s="47"/>
      <c r="X44" s="47"/>
      <c r="Y44" s="47"/>
      <c r="Z44" s="47"/>
      <c r="AA44" s="47"/>
      <c r="AB44" s="47"/>
    </row>
    <row r="45" spans="1:28" ht="15.75" customHeight="1">
      <c r="A45" s="47"/>
      <c r="B45" s="83"/>
      <c r="C45" s="83"/>
      <c r="D45" s="83"/>
      <c r="E45" s="95"/>
      <c r="F45" s="94"/>
      <c r="G45" s="86"/>
      <c r="H45" s="87"/>
      <c r="I45" s="64">
        <v>0</v>
      </c>
      <c r="J45" s="88"/>
      <c r="K45" s="88"/>
      <c r="L45" s="87"/>
      <c r="M45" s="88"/>
      <c r="N45" s="89"/>
      <c r="O45" s="87"/>
      <c r="P45" s="90"/>
      <c r="Q45" s="90"/>
      <c r="R45" s="91"/>
      <c r="S45" s="47"/>
      <c r="T45" s="92" t="str">
        <f t="shared" si="0"/>
        <v/>
      </c>
      <c r="U45" s="92" t="str">
        <f t="shared" si="1"/>
        <v/>
      </c>
      <c r="V45" s="128" t="str">
        <f t="shared" si="2"/>
        <v/>
      </c>
      <c r="W45" s="47"/>
      <c r="X45" s="47"/>
      <c r="Y45" s="47"/>
      <c r="Z45" s="47"/>
      <c r="AA45" s="47"/>
      <c r="AB45" s="47"/>
    </row>
    <row r="46" spans="1:28" ht="15.75" customHeight="1">
      <c r="A46" s="47"/>
      <c r="B46" s="83"/>
      <c r="C46" s="83"/>
      <c r="D46" s="83"/>
      <c r="E46" s="95"/>
      <c r="F46" s="94"/>
      <c r="G46" s="86"/>
      <c r="H46" s="87"/>
      <c r="I46" s="64">
        <v>0</v>
      </c>
      <c r="J46" s="88"/>
      <c r="K46" s="88"/>
      <c r="L46" s="87"/>
      <c r="M46" s="88"/>
      <c r="N46" s="89"/>
      <c r="O46" s="87"/>
      <c r="P46" s="90"/>
      <c r="Q46" s="90"/>
      <c r="R46" s="91"/>
      <c r="S46" s="47"/>
      <c r="T46" s="92" t="str">
        <f t="shared" si="0"/>
        <v/>
      </c>
      <c r="U46" s="92" t="str">
        <f t="shared" si="1"/>
        <v/>
      </c>
      <c r="V46" s="128" t="str">
        <f t="shared" si="2"/>
        <v/>
      </c>
      <c r="W46" s="47"/>
      <c r="X46" s="47"/>
      <c r="Y46" s="47"/>
      <c r="Z46" s="47"/>
      <c r="AA46" s="47"/>
      <c r="AB46" s="47"/>
    </row>
    <row r="47" spans="1:28" ht="15.75" customHeight="1">
      <c r="A47" s="47"/>
      <c r="B47" s="83"/>
      <c r="C47" s="83"/>
      <c r="D47" s="83"/>
      <c r="E47" s="95"/>
      <c r="F47" s="85"/>
      <c r="G47" s="86"/>
      <c r="H47" s="87"/>
      <c r="I47" s="64">
        <v>0</v>
      </c>
      <c r="J47" s="88"/>
      <c r="K47" s="88"/>
      <c r="L47" s="87"/>
      <c r="M47" s="88"/>
      <c r="N47" s="89"/>
      <c r="O47" s="87"/>
      <c r="P47" s="90"/>
      <c r="Q47" s="90"/>
      <c r="R47" s="91"/>
      <c r="S47" s="47"/>
      <c r="T47" s="92" t="str">
        <f t="shared" si="0"/>
        <v/>
      </c>
      <c r="U47" s="92" t="str">
        <f t="shared" si="1"/>
        <v/>
      </c>
      <c r="V47" s="128" t="str">
        <f t="shared" si="2"/>
        <v/>
      </c>
      <c r="W47" s="47"/>
      <c r="X47" s="47"/>
      <c r="Y47" s="47"/>
      <c r="Z47" s="47"/>
      <c r="AA47" s="47"/>
      <c r="AB47" s="47"/>
    </row>
    <row r="48" spans="1:28" ht="15.75" customHeight="1">
      <c r="A48" s="47"/>
      <c r="B48" s="83"/>
      <c r="C48" s="83"/>
      <c r="D48" s="83"/>
      <c r="E48" s="95"/>
      <c r="F48" s="85"/>
      <c r="G48" s="86"/>
      <c r="H48" s="87"/>
      <c r="I48" s="64">
        <v>0</v>
      </c>
      <c r="J48" s="88"/>
      <c r="K48" s="88"/>
      <c r="L48" s="87"/>
      <c r="M48" s="88"/>
      <c r="N48" s="89"/>
      <c r="O48" s="87"/>
      <c r="P48" s="90"/>
      <c r="Q48" s="90"/>
      <c r="R48" s="91"/>
      <c r="S48" s="47"/>
      <c r="T48" s="92" t="str">
        <f t="shared" si="0"/>
        <v/>
      </c>
      <c r="U48" s="92" t="str">
        <f t="shared" si="1"/>
        <v/>
      </c>
      <c r="V48" s="128" t="str">
        <f t="shared" si="2"/>
        <v/>
      </c>
      <c r="W48" s="47"/>
      <c r="X48" s="47"/>
      <c r="Y48" s="47"/>
      <c r="Z48" s="47"/>
      <c r="AA48" s="47"/>
      <c r="AB48" s="47"/>
    </row>
    <row r="49" spans="1:28" ht="15.75" customHeight="1">
      <c r="A49" s="47"/>
      <c r="B49" s="83"/>
      <c r="C49" s="83"/>
      <c r="D49" s="83"/>
      <c r="E49" s="95"/>
      <c r="F49" s="85"/>
      <c r="G49" s="86"/>
      <c r="H49" s="87"/>
      <c r="I49" s="64">
        <v>0</v>
      </c>
      <c r="J49" s="88"/>
      <c r="K49" s="88"/>
      <c r="L49" s="87"/>
      <c r="M49" s="88"/>
      <c r="N49" s="89"/>
      <c r="O49" s="87"/>
      <c r="P49" s="90"/>
      <c r="Q49" s="90"/>
      <c r="R49" s="91"/>
      <c r="S49" s="47"/>
      <c r="T49" s="92" t="str">
        <f t="shared" si="0"/>
        <v/>
      </c>
      <c r="U49" s="92" t="str">
        <f t="shared" si="1"/>
        <v/>
      </c>
      <c r="V49" s="128" t="str">
        <f t="shared" si="2"/>
        <v/>
      </c>
      <c r="W49" s="47"/>
      <c r="X49" s="47"/>
      <c r="Y49" s="47"/>
      <c r="Z49" s="47"/>
      <c r="AA49" s="47"/>
      <c r="AB49" s="47"/>
    </row>
    <row r="50" spans="1:28" ht="15.75" customHeight="1">
      <c r="A50" s="47"/>
      <c r="B50" s="83"/>
      <c r="C50" s="83"/>
      <c r="D50" s="83"/>
      <c r="E50" s="95"/>
      <c r="F50" s="85"/>
      <c r="G50" s="86"/>
      <c r="H50" s="87"/>
      <c r="I50" s="64">
        <v>0</v>
      </c>
      <c r="J50" s="88"/>
      <c r="K50" s="88"/>
      <c r="L50" s="87"/>
      <c r="M50" s="88"/>
      <c r="N50" s="89"/>
      <c r="O50" s="87"/>
      <c r="P50" s="90"/>
      <c r="Q50" s="90"/>
      <c r="R50" s="91"/>
      <c r="S50" s="47"/>
      <c r="T50" s="92" t="str">
        <f t="shared" si="0"/>
        <v/>
      </c>
      <c r="U50" s="92" t="str">
        <f t="shared" si="1"/>
        <v/>
      </c>
      <c r="V50" s="128" t="str">
        <f t="shared" si="2"/>
        <v/>
      </c>
      <c r="W50" s="47"/>
      <c r="X50" s="47"/>
      <c r="Y50" s="47"/>
      <c r="Z50" s="47"/>
      <c r="AA50" s="47"/>
      <c r="AB50" s="47"/>
    </row>
    <row r="51" spans="1:28" ht="15.75" customHeight="1">
      <c r="A51" s="47"/>
      <c r="B51" s="83"/>
      <c r="C51" s="83"/>
      <c r="D51" s="83"/>
      <c r="E51" s="95"/>
      <c r="F51" s="85"/>
      <c r="G51" s="86"/>
      <c r="H51" s="87"/>
      <c r="I51" s="64">
        <v>0</v>
      </c>
      <c r="J51" s="88"/>
      <c r="K51" s="88"/>
      <c r="L51" s="87"/>
      <c r="M51" s="88"/>
      <c r="N51" s="89"/>
      <c r="O51" s="87"/>
      <c r="P51" s="90"/>
      <c r="Q51" s="90"/>
      <c r="R51" s="91"/>
      <c r="S51" s="47"/>
      <c r="T51" s="92" t="str">
        <f t="shared" si="0"/>
        <v/>
      </c>
      <c r="U51" s="92" t="str">
        <f t="shared" si="1"/>
        <v/>
      </c>
      <c r="V51" s="128" t="str">
        <f t="shared" si="2"/>
        <v/>
      </c>
      <c r="W51" s="47"/>
      <c r="X51" s="47"/>
      <c r="Y51" s="47"/>
      <c r="Z51" s="47"/>
      <c r="AA51" s="47"/>
      <c r="AB51" s="47"/>
    </row>
    <row r="52" spans="1:28" ht="15.75" customHeight="1">
      <c r="A52" s="47"/>
      <c r="B52" s="83"/>
      <c r="C52" s="83"/>
      <c r="D52" s="83"/>
      <c r="E52" s="95"/>
      <c r="F52" s="85"/>
      <c r="G52" s="86"/>
      <c r="H52" s="87"/>
      <c r="I52" s="64">
        <v>0</v>
      </c>
      <c r="J52" s="88"/>
      <c r="K52" s="88"/>
      <c r="L52" s="87"/>
      <c r="M52" s="88"/>
      <c r="N52" s="89"/>
      <c r="O52" s="87"/>
      <c r="P52" s="90"/>
      <c r="Q52" s="90"/>
      <c r="R52" s="91"/>
      <c r="S52" s="47"/>
      <c r="T52" s="92" t="str">
        <f t="shared" si="0"/>
        <v/>
      </c>
      <c r="U52" s="92" t="str">
        <f t="shared" si="1"/>
        <v/>
      </c>
      <c r="V52" s="128" t="str">
        <f t="shared" si="2"/>
        <v/>
      </c>
      <c r="W52" s="47"/>
      <c r="X52" s="47"/>
      <c r="Y52" s="47"/>
      <c r="Z52" s="47"/>
      <c r="AA52" s="47"/>
      <c r="AB52" s="47"/>
    </row>
    <row r="53" spans="1:28" ht="15.75" customHeight="1">
      <c r="A53" s="47"/>
      <c r="B53" s="83"/>
      <c r="C53" s="83"/>
      <c r="D53" s="83"/>
      <c r="E53" s="95"/>
      <c r="F53" s="85"/>
      <c r="G53" s="86"/>
      <c r="H53" s="87"/>
      <c r="I53" s="64">
        <v>0</v>
      </c>
      <c r="J53" s="88"/>
      <c r="K53" s="88"/>
      <c r="L53" s="87"/>
      <c r="M53" s="88"/>
      <c r="N53" s="89"/>
      <c r="O53" s="87"/>
      <c r="P53" s="90"/>
      <c r="Q53" s="90"/>
      <c r="R53" s="91"/>
      <c r="S53" s="47"/>
      <c r="T53" s="92" t="str">
        <f t="shared" si="0"/>
        <v/>
      </c>
      <c r="U53" s="92" t="str">
        <f t="shared" si="1"/>
        <v/>
      </c>
      <c r="V53" s="128" t="str">
        <f t="shared" si="2"/>
        <v/>
      </c>
      <c r="W53" s="47"/>
      <c r="X53" s="47"/>
      <c r="Y53" s="47"/>
      <c r="Z53" s="47"/>
      <c r="AA53" s="47"/>
      <c r="AB53" s="47"/>
    </row>
    <row r="54" spans="1:28" ht="15.75" customHeight="1">
      <c r="A54" s="47"/>
      <c r="B54" s="83"/>
      <c r="C54" s="83"/>
      <c r="D54" s="83"/>
      <c r="E54" s="95"/>
      <c r="F54" s="85"/>
      <c r="G54" s="86"/>
      <c r="H54" s="87"/>
      <c r="I54" s="64">
        <v>0</v>
      </c>
      <c r="J54" s="88"/>
      <c r="K54" s="88"/>
      <c r="L54" s="87"/>
      <c r="M54" s="88"/>
      <c r="N54" s="89"/>
      <c r="O54" s="87"/>
      <c r="P54" s="90"/>
      <c r="Q54" s="90"/>
      <c r="R54" s="91"/>
      <c r="S54" s="47"/>
      <c r="T54" s="92" t="str">
        <f t="shared" si="0"/>
        <v/>
      </c>
      <c r="U54" s="92" t="str">
        <f t="shared" si="1"/>
        <v/>
      </c>
      <c r="V54" s="128" t="str">
        <f t="shared" si="2"/>
        <v/>
      </c>
      <c r="W54" s="47"/>
      <c r="X54" s="47"/>
      <c r="Y54" s="47"/>
      <c r="Z54" s="47"/>
      <c r="AA54" s="47"/>
      <c r="AB54" s="47"/>
    </row>
    <row r="55" spans="1:28" ht="15.75" customHeight="1">
      <c r="A55" s="47"/>
      <c r="B55" s="83"/>
      <c r="C55" s="83"/>
      <c r="D55" s="83"/>
      <c r="E55" s="95"/>
      <c r="F55" s="94"/>
      <c r="G55" s="86"/>
      <c r="H55" s="87"/>
      <c r="I55" s="64">
        <v>0</v>
      </c>
      <c r="J55" s="88"/>
      <c r="K55" s="88"/>
      <c r="L55" s="87"/>
      <c r="M55" s="88"/>
      <c r="N55" s="89"/>
      <c r="O55" s="87"/>
      <c r="P55" s="90"/>
      <c r="Q55" s="90"/>
      <c r="R55" s="91"/>
      <c r="S55" s="47"/>
      <c r="T55" s="92" t="str">
        <f t="shared" si="0"/>
        <v/>
      </c>
      <c r="U55" s="92" t="str">
        <f t="shared" si="1"/>
        <v/>
      </c>
      <c r="V55" s="128" t="str">
        <f t="shared" si="2"/>
        <v/>
      </c>
      <c r="W55" s="47"/>
      <c r="X55" s="47"/>
      <c r="Y55" s="47"/>
      <c r="Z55" s="47"/>
      <c r="AA55" s="47"/>
      <c r="AB55" s="47"/>
    </row>
    <row r="56" spans="1:28" ht="15.75" customHeight="1">
      <c r="A56" s="47"/>
      <c r="B56" s="83"/>
      <c r="C56" s="83"/>
      <c r="D56" s="83"/>
      <c r="E56" s="95"/>
      <c r="F56" s="85"/>
      <c r="G56" s="86"/>
      <c r="H56" s="87"/>
      <c r="I56" s="64">
        <v>0</v>
      </c>
      <c r="J56" s="88"/>
      <c r="K56" s="88"/>
      <c r="L56" s="87"/>
      <c r="M56" s="88"/>
      <c r="N56" s="89"/>
      <c r="O56" s="87"/>
      <c r="P56" s="90"/>
      <c r="Q56" s="90"/>
      <c r="R56" s="91"/>
      <c r="S56" s="47"/>
      <c r="T56" s="92" t="str">
        <f t="shared" si="0"/>
        <v/>
      </c>
      <c r="U56" s="92" t="str">
        <f t="shared" si="1"/>
        <v/>
      </c>
      <c r="V56" s="128" t="str">
        <f t="shared" si="2"/>
        <v/>
      </c>
      <c r="W56" s="47"/>
      <c r="X56" s="47"/>
      <c r="Y56" s="47"/>
      <c r="Z56" s="47"/>
      <c r="AA56" s="47"/>
      <c r="AB56" s="47"/>
    </row>
    <row r="57" spans="1:28" ht="15.75" customHeight="1">
      <c r="A57" s="47"/>
      <c r="B57" s="83"/>
      <c r="C57" s="83"/>
      <c r="D57" s="83"/>
      <c r="E57" s="95"/>
      <c r="F57" s="94"/>
      <c r="G57" s="86"/>
      <c r="H57" s="87"/>
      <c r="I57" s="64">
        <v>0</v>
      </c>
      <c r="J57" s="88"/>
      <c r="K57" s="88"/>
      <c r="L57" s="87"/>
      <c r="M57" s="88"/>
      <c r="N57" s="89"/>
      <c r="O57" s="87"/>
      <c r="P57" s="90"/>
      <c r="Q57" s="90"/>
      <c r="R57" s="91"/>
      <c r="S57" s="47"/>
      <c r="T57" s="92" t="str">
        <f t="shared" si="0"/>
        <v/>
      </c>
      <c r="U57" s="92" t="str">
        <f t="shared" si="1"/>
        <v/>
      </c>
      <c r="V57" s="128" t="str">
        <f t="shared" si="2"/>
        <v/>
      </c>
      <c r="W57" s="47"/>
      <c r="X57" s="47"/>
      <c r="Y57" s="47"/>
      <c r="Z57" s="47"/>
      <c r="AA57" s="47"/>
      <c r="AB57" s="47"/>
    </row>
    <row r="58" spans="1:28" ht="15.75" customHeight="1">
      <c r="A58" s="47"/>
      <c r="B58" s="83"/>
      <c r="C58" s="83"/>
      <c r="D58" s="83"/>
      <c r="E58" s="95"/>
      <c r="F58" s="85"/>
      <c r="G58" s="86"/>
      <c r="H58" s="87"/>
      <c r="I58" s="64">
        <v>0</v>
      </c>
      <c r="J58" s="88"/>
      <c r="K58" s="88"/>
      <c r="L58" s="87"/>
      <c r="M58" s="88"/>
      <c r="N58" s="89"/>
      <c r="O58" s="87"/>
      <c r="P58" s="90"/>
      <c r="Q58" s="90"/>
      <c r="R58" s="91"/>
      <c r="S58" s="47"/>
      <c r="T58" s="92" t="str">
        <f t="shared" si="0"/>
        <v/>
      </c>
      <c r="U58" s="92" t="str">
        <f t="shared" si="1"/>
        <v/>
      </c>
      <c r="V58" s="128" t="str">
        <f t="shared" si="2"/>
        <v/>
      </c>
      <c r="W58" s="47"/>
      <c r="X58" s="47"/>
      <c r="Y58" s="47"/>
      <c r="Z58" s="47"/>
      <c r="AA58" s="47"/>
      <c r="AB58" s="47"/>
    </row>
    <row r="59" spans="1:28" ht="15.75" customHeight="1">
      <c r="A59" s="47"/>
      <c r="B59" s="83"/>
      <c r="C59" s="83"/>
      <c r="D59" s="83"/>
      <c r="E59" s="95"/>
      <c r="F59" s="94"/>
      <c r="G59" s="86"/>
      <c r="H59" s="87"/>
      <c r="I59" s="64">
        <v>0</v>
      </c>
      <c r="J59" s="88"/>
      <c r="K59" s="88"/>
      <c r="L59" s="87"/>
      <c r="M59" s="88"/>
      <c r="N59" s="89"/>
      <c r="O59" s="87"/>
      <c r="P59" s="90"/>
      <c r="Q59" s="90"/>
      <c r="R59" s="91"/>
      <c r="S59" s="47"/>
      <c r="T59" s="92" t="str">
        <f t="shared" si="0"/>
        <v/>
      </c>
      <c r="U59" s="92" t="str">
        <f t="shared" si="1"/>
        <v/>
      </c>
      <c r="V59" s="128" t="str">
        <f t="shared" si="2"/>
        <v/>
      </c>
      <c r="W59" s="47"/>
      <c r="X59" s="47"/>
      <c r="Y59" s="47"/>
      <c r="Z59" s="47"/>
      <c r="AA59" s="47"/>
      <c r="AB59" s="47"/>
    </row>
    <row r="60" spans="1:28" ht="15.75" customHeight="1">
      <c r="A60" s="47"/>
      <c r="B60" s="83"/>
      <c r="C60" s="83"/>
      <c r="D60" s="83"/>
      <c r="E60" s="95"/>
      <c r="F60" s="94"/>
      <c r="G60" s="86"/>
      <c r="H60" s="87"/>
      <c r="I60" s="64">
        <v>0</v>
      </c>
      <c r="J60" s="88"/>
      <c r="K60" s="88"/>
      <c r="L60" s="87"/>
      <c r="M60" s="88"/>
      <c r="N60" s="89"/>
      <c r="O60" s="87"/>
      <c r="P60" s="90"/>
      <c r="Q60" s="90"/>
      <c r="R60" s="91"/>
      <c r="S60" s="47"/>
      <c r="T60" s="92" t="str">
        <f t="shared" si="0"/>
        <v/>
      </c>
      <c r="U60" s="92" t="str">
        <f t="shared" si="1"/>
        <v/>
      </c>
      <c r="V60" s="128" t="str">
        <f t="shared" si="2"/>
        <v/>
      </c>
      <c r="W60" s="47"/>
      <c r="X60" s="47"/>
      <c r="Y60" s="47"/>
      <c r="Z60" s="47"/>
      <c r="AA60" s="47"/>
      <c r="AB60" s="47"/>
    </row>
    <row r="61" spans="1:28" ht="15.75" customHeight="1">
      <c r="A61" s="47"/>
      <c r="B61" s="83"/>
      <c r="C61" s="83"/>
      <c r="D61" s="83"/>
      <c r="E61" s="95"/>
      <c r="F61" s="85"/>
      <c r="G61" s="86"/>
      <c r="H61" s="87"/>
      <c r="I61" s="64">
        <v>0</v>
      </c>
      <c r="J61" s="88"/>
      <c r="K61" s="88"/>
      <c r="L61" s="87"/>
      <c r="M61" s="88"/>
      <c r="N61" s="89"/>
      <c r="O61" s="87"/>
      <c r="P61" s="90"/>
      <c r="Q61" s="90"/>
      <c r="R61" s="91"/>
      <c r="S61" s="47"/>
      <c r="T61" s="92" t="str">
        <f t="shared" si="0"/>
        <v/>
      </c>
      <c r="U61" s="92" t="str">
        <f t="shared" si="1"/>
        <v/>
      </c>
      <c r="V61" s="128" t="str">
        <f t="shared" si="2"/>
        <v/>
      </c>
      <c r="W61" s="47"/>
      <c r="X61" s="47"/>
      <c r="Y61" s="47"/>
      <c r="Z61" s="47"/>
      <c r="AA61" s="47"/>
      <c r="AB61" s="47"/>
    </row>
    <row r="62" spans="1:28" ht="15.75" customHeight="1">
      <c r="A62" s="47"/>
      <c r="B62" s="83"/>
      <c r="C62" s="83"/>
      <c r="D62" s="83"/>
      <c r="E62" s="95"/>
      <c r="F62" s="85"/>
      <c r="G62" s="86"/>
      <c r="H62" s="87"/>
      <c r="I62" s="64">
        <v>0</v>
      </c>
      <c r="J62" s="88"/>
      <c r="K62" s="88"/>
      <c r="L62" s="87"/>
      <c r="M62" s="88"/>
      <c r="N62" s="89"/>
      <c r="O62" s="87"/>
      <c r="P62" s="90"/>
      <c r="Q62" s="90"/>
      <c r="R62" s="91"/>
      <c r="S62" s="47"/>
      <c r="T62" s="92" t="str">
        <f t="shared" si="0"/>
        <v/>
      </c>
      <c r="U62" s="92" t="str">
        <f t="shared" si="1"/>
        <v/>
      </c>
      <c r="V62" s="128" t="str">
        <f t="shared" si="2"/>
        <v/>
      </c>
      <c r="W62" s="47"/>
      <c r="X62" s="47"/>
      <c r="Y62" s="47"/>
      <c r="Z62" s="47"/>
      <c r="AA62" s="47"/>
      <c r="AB62" s="47"/>
    </row>
    <row r="63" spans="1:28" ht="15.75" customHeight="1">
      <c r="A63" s="47"/>
      <c r="B63" s="83"/>
      <c r="C63" s="83"/>
      <c r="D63" s="83"/>
      <c r="E63" s="95"/>
      <c r="F63" s="85"/>
      <c r="G63" s="86"/>
      <c r="H63" s="87"/>
      <c r="I63" s="64">
        <v>0</v>
      </c>
      <c r="J63" s="88"/>
      <c r="K63" s="88"/>
      <c r="L63" s="87"/>
      <c r="M63" s="88"/>
      <c r="N63" s="89"/>
      <c r="O63" s="87"/>
      <c r="P63" s="90"/>
      <c r="Q63" s="90"/>
      <c r="R63" s="91"/>
      <c r="S63" s="47"/>
      <c r="T63" s="92" t="str">
        <f t="shared" si="0"/>
        <v/>
      </c>
      <c r="U63" s="92" t="str">
        <f t="shared" si="1"/>
        <v/>
      </c>
      <c r="V63" s="128" t="str">
        <f t="shared" si="2"/>
        <v/>
      </c>
      <c r="W63" s="47"/>
      <c r="X63" s="47"/>
      <c r="Y63" s="47"/>
      <c r="Z63" s="47"/>
      <c r="AA63" s="47"/>
      <c r="AB63" s="47"/>
    </row>
    <row r="64" spans="1:28" ht="15.75" customHeight="1">
      <c r="A64" s="47"/>
      <c r="B64" s="83"/>
      <c r="C64" s="83"/>
      <c r="D64" s="83"/>
      <c r="E64" s="95"/>
      <c r="F64" s="94"/>
      <c r="G64" s="86"/>
      <c r="H64" s="87"/>
      <c r="I64" s="64">
        <v>0</v>
      </c>
      <c r="J64" s="88"/>
      <c r="K64" s="88"/>
      <c r="L64" s="87"/>
      <c r="M64" s="88"/>
      <c r="N64" s="89"/>
      <c r="O64" s="87"/>
      <c r="P64" s="90"/>
      <c r="Q64" s="90"/>
      <c r="R64" s="91"/>
      <c r="S64" s="47"/>
      <c r="T64" s="92" t="str">
        <f t="shared" si="0"/>
        <v/>
      </c>
      <c r="U64" s="92" t="str">
        <f t="shared" si="1"/>
        <v/>
      </c>
      <c r="V64" s="128" t="str">
        <f t="shared" si="2"/>
        <v/>
      </c>
      <c r="W64" s="47"/>
      <c r="X64" s="47"/>
      <c r="Y64" s="47"/>
      <c r="Z64" s="47"/>
      <c r="AA64" s="47"/>
      <c r="AB64" s="47"/>
    </row>
    <row r="65" spans="1:28" ht="15.75" customHeight="1">
      <c r="A65" s="47"/>
      <c r="B65" s="83"/>
      <c r="C65" s="83"/>
      <c r="D65" s="83"/>
      <c r="E65" s="95"/>
      <c r="F65" s="94"/>
      <c r="G65" s="86"/>
      <c r="H65" s="87"/>
      <c r="I65" s="64">
        <v>0</v>
      </c>
      <c r="J65" s="88"/>
      <c r="K65" s="88"/>
      <c r="L65" s="87"/>
      <c r="M65" s="88"/>
      <c r="N65" s="89"/>
      <c r="O65" s="87"/>
      <c r="P65" s="90"/>
      <c r="Q65" s="90"/>
      <c r="R65" s="91"/>
      <c r="S65" s="47"/>
      <c r="T65" s="92" t="str">
        <f t="shared" si="0"/>
        <v/>
      </c>
      <c r="U65" s="92" t="str">
        <f t="shared" si="1"/>
        <v/>
      </c>
      <c r="V65" s="128" t="str">
        <f t="shared" si="2"/>
        <v/>
      </c>
      <c r="W65" s="47"/>
      <c r="X65" s="47"/>
      <c r="Y65" s="47"/>
      <c r="Z65" s="47"/>
      <c r="AA65" s="47"/>
      <c r="AB65" s="47"/>
    </row>
    <row r="66" spans="1:28" ht="15.75" customHeight="1">
      <c r="A66" s="47"/>
      <c r="B66" s="83"/>
      <c r="C66" s="83"/>
      <c r="D66" s="83"/>
      <c r="E66" s="95"/>
      <c r="F66" s="94"/>
      <c r="G66" s="86"/>
      <c r="H66" s="87"/>
      <c r="I66" s="64">
        <v>0</v>
      </c>
      <c r="J66" s="96"/>
      <c r="K66" s="96"/>
      <c r="L66" s="99"/>
      <c r="M66" s="96"/>
      <c r="N66" s="89"/>
      <c r="O66" s="87"/>
      <c r="P66" s="90"/>
      <c r="Q66" s="90"/>
      <c r="R66" s="91"/>
      <c r="S66" s="47"/>
      <c r="T66" s="92" t="str">
        <f t="shared" si="0"/>
        <v/>
      </c>
      <c r="U66" s="92" t="str">
        <f t="shared" si="1"/>
        <v/>
      </c>
      <c r="V66" s="128" t="str">
        <f t="shared" si="2"/>
        <v/>
      </c>
      <c r="W66" s="47"/>
      <c r="X66" s="47"/>
      <c r="Y66" s="47"/>
      <c r="Z66" s="47"/>
      <c r="AA66" s="47"/>
      <c r="AB66" s="47"/>
    </row>
    <row r="67" spans="1:28" ht="15.75" customHeight="1">
      <c r="A67" s="47"/>
      <c r="B67" s="83"/>
      <c r="C67" s="83"/>
      <c r="D67" s="83"/>
      <c r="E67" s="95"/>
      <c r="F67" s="94"/>
      <c r="G67" s="86"/>
      <c r="H67" s="87"/>
      <c r="I67" s="64">
        <v>0</v>
      </c>
      <c r="J67" s="88"/>
      <c r="K67" s="88"/>
      <c r="L67" s="87"/>
      <c r="M67" s="88"/>
      <c r="N67" s="89"/>
      <c r="O67" s="87"/>
      <c r="P67" s="90"/>
      <c r="Q67" s="90"/>
      <c r="R67" s="91"/>
      <c r="S67" s="47"/>
      <c r="T67" s="92" t="str">
        <f t="shared" si="0"/>
        <v/>
      </c>
      <c r="U67" s="92" t="str">
        <f t="shared" si="1"/>
        <v/>
      </c>
      <c r="V67" s="128" t="str">
        <f t="shared" si="2"/>
        <v/>
      </c>
      <c r="W67" s="47"/>
      <c r="X67" s="47"/>
      <c r="Y67" s="47"/>
      <c r="Z67" s="47"/>
      <c r="AA67" s="47"/>
      <c r="AB67" s="47"/>
    </row>
    <row r="68" spans="1:28" ht="15.75" customHeight="1">
      <c r="A68" s="47"/>
      <c r="B68" s="83"/>
      <c r="C68" s="83"/>
      <c r="D68" s="83"/>
      <c r="E68" s="95"/>
      <c r="F68" s="90"/>
      <c r="G68" s="86"/>
      <c r="H68" s="87"/>
      <c r="I68" s="64">
        <v>0</v>
      </c>
      <c r="J68" s="88"/>
      <c r="K68" s="88"/>
      <c r="L68" s="87"/>
      <c r="M68" s="88"/>
      <c r="N68" s="89"/>
      <c r="O68" s="87"/>
      <c r="P68" s="90"/>
      <c r="Q68" s="90"/>
      <c r="R68" s="91"/>
      <c r="S68" s="47"/>
      <c r="T68" s="92" t="str">
        <f t="shared" si="0"/>
        <v/>
      </c>
      <c r="U68" s="92" t="str">
        <f t="shared" si="1"/>
        <v/>
      </c>
      <c r="V68" s="128" t="str">
        <f t="shared" si="2"/>
        <v/>
      </c>
      <c r="W68" s="47"/>
      <c r="X68" s="47"/>
      <c r="Y68" s="47"/>
      <c r="Z68" s="47"/>
      <c r="AA68" s="47"/>
      <c r="AB68" s="47"/>
    </row>
    <row r="69" spans="1:28" ht="15.75" customHeight="1">
      <c r="A69" s="47"/>
      <c r="B69" s="83"/>
      <c r="C69" s="83"/>
      <c r="D69" s="83"/>
      <c r="E69" s="95"/>
      <c r="F69" s="90"/>
      <c r="G69" s="86"/>
      <c r="H69" s="87"/>
      <c r="I69" s="64">
        <v>0</v>
      </c>
      <c r="J69" s="88"/>
      <c r="K69" s="100"/>
      <c r="L69" s="87"/>
      <c r="M69" s="101"/>
      <c r="N69" s="89"/>
      <c r="O69" s="87"/>
      <c r="P69" s="90"/>
      <c r="Q69" s="90"/>
      <c r="R69" s="91"/>
      <c r="S69" s="47"/>
      <c r="T69" s="92" t="str">
        <f t="shared" si="0"/>
        <v/>
      </c>
      <c r="U69" s="92" t="str">
        <f t="shared" si="1"/>
        <v/>
      </c>
      <c r="V69" s="128" t="str">
        <f t="shared" si="2"/>
        <v/>
      </c>
      <c r="W69" s="47"/>
      <c r="X69" s="47"/>
      <c r="Y69" s="47"/>
      <c r="Z69" s="47"/>
      <c r="AA69" s="47"/>
      <c r="AB69" s="47"/>
    </row>
    <row r="70" spans="1:28" ht="15.75" customHeight="1">
      <c r="A70" s="47"/>
      <c r="B70" s="83"/>
      <c r="C70" s="83"/>
      <c r="D70" s="83"/>
      <c r="E70" s="95"/>
      <c r="F70" s="90"/>
      <c r="G70" s="86"/>
      <c r="H70" s="87"/>
      <c r="I70" s="64">
        <v>0</v>
      </c>
      <c r="J70" s="88"/>
      <c r="K70" s="100"/>
      <c r="L70" s="87"/>
      <c r="M70" s="101"/>
      <c r="N70" s="89"/>
      <c r="O70" s="87"/>
      <c r="P70" s="90"/>
      <c r="Q70" s="90"/>
      <c r="R70" s="91"/>
      <c r="S70" s="47"/>
      <c r="T70" s="92" t="str">
        <f t="shared" si="0"/>
        <v/>
      </c>
      <c r="U70" s="92" t="str">
        <f t="shared" si="1"/>
        <v/>
      </c>
      <c r="V70" s="128" t="str">
        <f t="shared" si="2"/>
        <v/>
      </c>
      <c r="W70" s="47"/>
      <c r="X70" s="47"/>
      <c r="Y70" s="47"/>
      <c r="Z70" s="47"/>
      <c r="AA70" s="47"/>
      <c r="AB70" s="47"/>
    </row>
    <row r="71" spans="1:28" ht="15.75" customHeight="1">
      <c r="A71" s="47"/>
      <c r="B71" s="83"/>
      <c r="C71" s="83"/>
      <c r="D71" s="83"/>
      <c r="E71" s="95"/>
      <c r="F71" s="90"/>
      <c r="G71" s="86"/>
      <c r="H71" s="87"/>
      <c r="I71" s="64">
        <v>0</v>
      </c>
      <c r="J71" s="88"/>
      <c r="K71" s="100"/>
      <c r="L71" s="87"/>
      <c r="M71" s="101"/>
      <c r="N71" s="89"/>
      <c r="O71" s="87"/>
      <c r="P71" s="90"/>
      <c r="Q71" s="90"/>
      <c r="R71" s="91"/>
      <c r="S71" s="47"/>
      <c r="T71" s="92" t="str">
        <f t="shared" si="0"/>
        <v/>
      </c>
      <c r="U71" s="92" t="str">
        <f t="shared" si="1"/>
        <v/>
      </c>
      <c r="V71" s="128" t="str">
        <f t="shared" si="2"/>
        <v/>
      </c>
      <c r="W71" s="47"/>
      <c r="X71" s="47"/>
      <c r="Y71" s="47"/>
      <c r="Z71" s="47"/>
      <c r="AA71" s="47"/>
      <c r="AB71" s="47"/>
    </row>
    <row r="72" spans="1:28" ht="15.75" customHeight="1">
      <c r="A72" s="47"/>
      <c r="B72" s="83"/>
      <c r="C72" s="83"/>
      <c r="D72" s="83"/>
      <c r="E72" s="95"/>
      <c r="F72" s="90"/>
      <c r="G72" s="86"/>
      <c r="H72" s="87"/>
      <c r="I72" s="64">
        <v>0</v>
      </c>
      <c r="J72" s="88"/>
      <c r="K72" s="100"/>
      <c r="L72" s="87"/>
      <c r="M72" s="101"/>
      <c r="N72" s="89"/>
      <c r="O72" s="87"/>
      <c r="P72" s="90"/>
      <c r="Q72" s="90"/>
      <c r="R72" s="91"/>
      <c r="S72" s="47"/>
      <c r="T72" s="92" t="str">
        <f t="shared" si="0"/>
        <v/>
      </c>
      <c r="U72" s="92" t="str">
        <f t="shared" si="1"/>
        <v/>
      </c>
      <c r="V72" s="128" t="str">
        <f t="shared" si="2"/>
        <v/>
      </c>
      <c r="W72" s="47"/>
      <c r="X72" s="47"/>
      <c r="Y72" s="47"/>
      <c r="Z72" s="47"/>
      <c r="AA72" s="47"/>
      <c r="AB72" s="47"/>
    </row>
    <row r="73" spans="1:28" ht="15.75" customHeight="1">
      <c r="A73" s="47"/>
      <c r="B73" s="83"/>
      <c r="C73" s="83"/>
      <c r="D73" s="83"/>
      <c r="E73" s="95"/>
      <c r="F73" s="90"/>
      <c r="G73" s="86"/>
      <c r="H73" s="87"/>
      <c r="I73" s="64">
        <v>0</v>
      </c>
      <c r="J73" s="88"/>
      <c r="K73" s="100"/>
      <c r="L73" s="87"/>
      <c r="M73" s="101"/>
      <c r="N73" s="89"/>
      <c r="O73" s="87"/>
      <c r="P73" s="90"/>
      <c r="Q73" s="90"/>
      <c r="R73" s="91"/>
      <c r="S73" s="47"/>
      <c r="T73" s="92" t="str">
        <f t="shared" si="0"/>
        <v/>
      </c>
      <c r="U73" s="92" t="str">
        <f t="shared" si="1"/>
        <v/>
      </c>
      <c r="V73" s="128" t="str">
        <f t="shared" si="2"/>
        <v/>
      </c>
      <c r="W73" s="47"/>
      <c r="X73" s="47"/>
      <c r="Y73" s="47"/>
      <c r="Z73" s="47"/>
      <c r="AA73" s="47"/>
      <c r="AB73" s="47"/>
    </row>
    <row r="74" spans="1:28" ht="15.75" customHeight="1">
      <c r="A74" s="47"/>
      <c r="B74" s="83"/>
      <c r="C74" s="83"/>
      <c r="D74" s="83"/>
      <c r="E74" s="95"/>
      <c r="F74" s="90"/>
      <c r="G74" s="86"/>
      <c r="H74" s="87"/>
      <c r="I74" s="64">
        <v>0</v>
      </c>
      <c r="J74" s="88"/>
      <c r="K74" s="100"/>
      <c r="L74" s="87"/>
      <c r="M74" s="101"/>
      <c r="N74" s="89"/>
      <c r="O74" s="87"/>
      <c r="P74" s="90"/>
      <c r="Q74" s="90"/>
      <c r="R74" s="91"/>
      <c r="S74" s="47"/>
      <c r="T74" s="92" t="str">
        <f t="shared" si="0"/>
        <v/>
      </c>
      <c r="U74" s="92" t="str">
        <f t="shared" si="1"/>
        <v/>
      </c>
      <c r="V74" s="128" t="str">
        <f t="shared" si="2"/>
        <v/>
      </c>
      <c r="W74" s="47"/>
      <c r="X74" s="47"/>
      <c r="Y74" s="47"/>
      <c r="Z74" s="47"/>
      <c r="AA74" s="47"/>
      <c r="AB74" s="47"/>
    </row>
    <row r="75" spans="1:28" ht="15.75" customHeight="1">
      <c r="A75" s="47"/>
      <c r="B75" s="83"/>
      <c r="C75" s="83"/>
      <c r="D75" s="83"/>
      <c r="E75" s="95"/>
      <c r="F75" s="90"/>
      <c r="G75" s="86"/>
      <c r="H75" s="87"/>
      <c r="I75" s="64">
        <v>0</v>
      </c>
      <c r="J75" s="88"/>
      <c r="K75" s="100"/>
      <c r="L75" s="87"/>
      <c r="M75" s="101"/>
      <c r="N75" s="89"/>
      <c r="O75" s="87"/>
      <c r="P75" s="90"/>
      <c r="Q75" s="90"/>
      <c r="R75" s="91"/>
      <c r="S75" s="47"/>
      <c r="T75" s="92" t="str">
        <f t="shared" si="0"/>
        <v/>
      </c>
      <c r="U75" s="92" t="str">
        <f t="shared" si="1"/>
        <v/>
      </c>
      <c r="V75" s="128" t="str">
        <f t="shared" si="2"/>
        <v/>
      </c>
      <c r="W75" s="47"/>
      <c r="X75" s="47"/>
      <c r="Y75" s="47"/>
      <c r="Z75" s="47"/>
      <c r="AA75" s="47"/>
      <c r="AB75" s="47"/>
    </row>
    <row r="76" spans="1:28" ht="15.75" customHeight="1">
      <c r="A76" s="47"/>
      <c r="B76" s="83"/>
      <c r="C76" s="83"/>
      <c r="D76" s="83"/>
      <c r="E76" s="95"/>
      <c r="F76" s="90"/>
      <c r="G76" s="86"/>
      <c r="H76" s="87"/>
      <c r="I76" s="64">
        <v>0</v>
      </c>
      <c r="J76" s="88"/>
      <c r="K76" s="100"/>
      <c r="L76" s="87"/>
      <c r="M76" s="101"/>
      <c r="N76" s="89"/>
      <c r="O76" s="87"/>
      <c r="P76" s="90"/>
      <c r="Q76" s="90"/>
      <c r="R76" s="91"/>
      <c r="S76" s="47"/>
      <c r="T76" s="92" t="str">
        <f t="shared" si="0"/>
        <v/>
      </c>
      <c r="U76" s="92" t="str">
        <f t="shared" si="1"/>
        <v/>
      </c>
      <c r="V76" s="128" t="str">
        <f t="shared" si="2"/>
        <v/>
      </c>
      <c r="W76" s="47"/>
      <c r="X76" s="47"/>
      <c r="Y76" s="47"/>
      <c r="Z76" s="47"/>
      <c r="AA76" s="47"/>
      <c r="AB76" s="47"/>
    </row>
    <row r="77" spans="1:28" ht="15.75" customHeight="1">
      <c r="A77" s="47"/>
      <c r="B77" s="83"/>
      <c r="C77" s="83"/>
      <c r="D77" s="83"/>
      <c r="E77" s="95"/>
      <c r="F77" s="90"/>
      <c r="G77" s="86"/>
      <c r="H77" s="87"/>
      <c r="I77" s="64">
        <v>0</v>
      </c>
      <c r="J77" s="88"/>
      <c r="K77" s="100"/>
      <c r="L77" s="87"/>
      <c r="M77" s="101"/>
      <c r="N77" s="89"/>
      <c r="O77" s="87"/>
      <c r="P77" s="90"/>
      <c r="Q77" s="90"/>
      <c r="R77" s="91"/>
      <c r="S77" s="47"/>
      <c r="T77" s="92" t="str">
        <f t="shared" si="0"/>
        <v/>
      </c>
      <c r="U77" s="92" t="str">
        <f t="shared" si="1"/>
        <v/>
      </c>
      <c r="V77" s="128" t="str">
        <f t="shared" si="2"/>
        <v/>
      </c>
      <c r="W77" s="47"/>
      <c r="X77" s="47"/>
      <c r="Y77" s="47"/>
      <c r="Z77" s="47"/>
      <c r="AA77" s="47"/>
      <c r="AB77" s="47"/>
    </row>
    <row r="78" spans="1:28" ht="15.75" customHeight="1">
      <c r="A78" s="47"/>
      <c r="B78" s="83"/>
      <c r="C78" s="83"/>
      <c r="D78" s="83"/>
      <c r="E78" s="95"/>
      <c r="F78" s="90"/>
      <c r="G78" s="86"/>
      <c r="H78" s="87"/>
      <c r="I78" s="64">
        <v>0</v>
      </c>
      <c r="J78" s="88"/>
      <c r="K78" s="100"/>
      <c r="L78" s="87"/>
      <c r="M78" s="101"/>
      <c r="N78" s="89"/>
      <c r="O78" s="87"/>
      <c r="P78" s="90"/>
      <c r="Q78" s="90"/>
      <c r="R78" s="91"/>
      <c r="S78" s="47"/>
      <c r="T78" s="92" t="str">
        <f t="shared" si="0"/>
        <v/>
      </c>
      <c r="U78" s="92" t="str">
        <f t="shared" si="1"/>
        <v/>
      </c>
      <c r="V78" s="128" t="str">
        <f t="shared" si="2"/>
        <v/>
      </c>
      <c r="W78" s="47"/>
      <c r="X78" s="47"/>
      <c r="Y78" s="47"/>
      <c r="Z78" s="47"/>
      <c r="AA78" s="47"/>
      <c r="AB78" s="47"/>
    </row>
    <row r="79" spans="1:28" ht="15.75" customHeight="1">
      <c r="A79" s="47"/>
      <c r="B79" s="83"/>
      <c r="C79" s="83"/>
      <c r="D79" s="83"/>
      <c r="E79" s="95"/>
      <c r="F79" s="90"/>
      <c r="G79" s="86"/>
      <c r="H79" s="87"/>
      <c r="I79" s="64">
        <v>0</v>
      </c>
      <c r="J79" s="88"/>
      <c r="K79" s="100"/>
      <c r="L79" s="87"/>
      <c r="M79" s="101"/>
      <c r="N79" s="89"/>
      <c r="O79" s="87"/>
      <c r="P79" s="90"/>
      <c r="Q79" s="90"/>
      <c r="R79" s="91"/>
      <c r="S79" s="47"/>
      <c r="T79" s="92" t="str">
        <f t="shared" si="0"/>
        <v/>
      </c>
      <c r="U79" s="92" t="str">
        <f t="shared" si="1"/>
        <v/>
      </c>
      <c r="V79" s="128" t="str">
        <f t="shared" si="2"/>
        <v/>
      </c>
      <c r="W79" s="47"/>
      <c r="X79" s="47"/>
      <c r="Y79" s="47"/>
      <c r="Z79" s="47"/>
      <c r="AA79" s="47"/>
      <c r="AB79" s="47"/>
    </row>
    <row r="80" spans="1:28" ht="15.75" customHeight="1">
      <c r="A80" s="47"/>
      <c r="B80" s="83"/>
      <c r="C80" s="83"/>
      <c r="D80" s="83"/>
      <c r="E80" s="95"/>
      <c r="F80" s="90"/>
      <c r="G80" s="86"/>
      <c r="H80" s="87"/>
      <c r="I80" s="64">
        <v>0</v>
      </c>
      <c r="J80" s="88"/>
      <c r="K80" s="100"/>
      <c r="L80" s="87"/>
      <c r="M80" s="101"/>
      <c r="N80" s="89"/>
      <c r="O80" s="87"/>
      <c r="P80" s="90"/>
      <c r="Q80" s="90"/>
      <c r="R80" s="91"/>
      <c r="S80" s="47"/>
      <c r="T80" s="92" t="str">
        <f t="shared" si="0"/>
        <v/>
      </c>
      <c r="U80" s="92" t="str">
        <f t="shared" si="1"/>
        <v/>
      </c>
      <c r="V80" s="128" t="str">
        <f t="shared" si="2"/>
        <v/>
      </c>
      <c r="W80" s="47"/>
      <c r="X80" s="47"/>
      <c r="Y80" s="47"/>
      <c r="Z80" s="47"/>
      <c r="AA80" s="47"/>
      <c r="AB80" s="47"/>
    </row>
    <row r="81" spans="1:28" ht="15.75" customHeight="1">
      <c r="A81" s="47"/>
      <c r="B81" s="83"/>
      <c r="C81" s="83"/>
      <c r="D81" s="83"/>
      <c r="E81" s="95"/>
      <c r="F81" s="90"/>
      <c r="G81" s="86"/>
      <c r="H81" s="87"/>
      <c r="I81" s="64">
        <v>0</v>
      </c>
      <c r="J81" s="88"/>
      <c r="K81" s="100"/>
      <c r="L81" s="87"/>
      <c r="M81" s="101"/>
      <c r="N81" s="89"/>
      <c r="O81" s="87"/>
      <c r="P81" s="90"/>
      <c r="Q81" s="90"/>
      <c r="R81" s="91"/>
      <c r="S81" s="47"/>
      <c r="T81" s="92" t="str">
        <f t="shared" si="0"/>
        <v/>
      </c>
      <c r="U81" s="92" t="str">
        <f t="shared" si="1"/>
        <v/>
      </c>
      <c r="V81" s="128" t="str">
        <f t="shared" si="2"/>
        <v/>
      </c>
      <c r="W81" s="47"/>
      <c r="X81" s="47"/>
      <c r="Y81" s="47"/>
      <c r="Z81" s="47"/>
      <c r="AA81" s="47"/>
      <c r="AB81" s="47"/>
    </row>
    <row r="82" spans="1:28" ht="15.75" customHeight="1">
      <c r="A82" s="47"/>
      <c r="B82" s="83"/>
      <c r="C82" s="83"/>
      <c r="D82" s="83"/>
      <c r="E82" s="95"/>
      <c r="F82" s="90"/>
      <c r="G82" s="86"/>
      <c r="H82" s="87"/>
      <c r="I82" s="64">
        <v>0</v>
      </c>
      <c r="J82" s="88"/>
      <c r="K82" s="100"/>
      <c r="L82" s="87"/>
      <c r="M82" s="101"/>
      <c r="N82" s="89"/>
      <c r="O82" s="87"/>
      <c r="P82" s="90"/>
      <c r="Q82" s="90"/>
      <c r="R82" s="91"/>
      <c r="S82" s="47"/>
      <c r="T82" s="92" t="str">
        <f t="shared" si="0"/>
        <v/>
      </c>
      <c r="U82" s="92" t="str">
        <f t="shared" si="1"/>
        <v/>
      </c>
      <c r="V82" s="128" t="str">
        <f t="shared" si="2"/>
        <v/>
      </c>
      <c r="W82" s="47"/>
      <c r="X82" s="47"/>
      <c r="Y82" s="47"/>
      <c r="Z82" s="47"/>
      <c r="AA82" s="47"/>
      <c r="AB82" s="47"/>
    </row>
    <row r="83" spans="1:28" ht="15.75" customHeight="1">
      <c r="A83" s="47"/>
      <c r="B83" s="83"/>
      <c r="C83" s="83"/>
      <c r="D83" s="83"/>
      <c r="E83" s="95"/>
      <c r="F83" s="90"/>
      <c r="G83" s="86"/>
      <c r="H83" s="87"/>
      <c r="I83" s="64">
        <v>0</v>
      </c>
      <c r="J83" s="88"/>
      <c r="K83" s="100"/>
      <c r="L83" s="87"/>
      <c r="M83" s="101"/>
      <c r="N83" s="89"/>
      <c r="O83" s="87"/>
      <c r="P83" s="90"/>
      <c r="Q83" s="90"/>
      <c r="R83" s="91"/>
      <c r="S83" s="47"/>
      <c r="T83" s="92" t="str">
        <f t="shared" si="0"/>
        <v/>
      </c>
      <c r="U83" s="92" t="str">
        <f t="shared" si="1"/>
        <v/>
      </c>
      <c r="V83" s="128" t="str">
        <f t="shared" si="2"/>
        <v/>
      </c>
      <c r="W83" s="47"/>
      <c r="X83" s="47"/>
      <c r="Y83" s="47"/>
      <c r="Z83" s="47"/>
      <c r="AA83" s="47"/>
      <c r="AB83" s="47"/>
    </row>
    <row r="84" spans="1:28" ht="15.75" customHeight="1">
      <c r="A84" s="47"/>
      <c r="B84" s="83"/>
      <c r="C84" s="83"/>
      <c r="D84" s="83"/>
      <c r="E84" s="95"/>
      <c r="F84" s="90"/>
      <c r="G84" s="86"/>
      <c r="H84" s="87"/>
      <c r="I84" s="64">
        <v>0</v>
      </c>
      <c r="J84" s="88"/>
      <c r="K84" s="100"/>
      <c r="L84" s="87"/>
      <c r="M84" s="101"/>
      <c r="N84" s="89"/>
      <c r="O84" s="87"/>
      <c r="P84" s="90"/>
      <c r="Q84" s="90"/>
      <c r="R84" s="91"/>
      <c r="S84" s="47"/>
      <c r="T84" s="92" t="str">
        <f t="shared" ref="T84:T147" si="3">UPPER(B84)</f>
        <v/>
      </c>
      <c r="U84" s="92" t="str">
        <f t="shared" ref="U84:U147" si="4">UPPER(D84)</f>
        <v/>
      </c>
      <c r="V84" s="128" t="str">
        <f t="shared" ref="V84:V147" si="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4" s="47"/>
      <c r="X84" s="47"/>
      <c r="Y84" s="47"/>
      <c r="Z84" s="47"/>
      <c r="AA84" s="47"/>
      <c r="AB84" s="47"/>
    </row>
    <row r="85" spans="1:28" ht="15.75" customHeight="1">
      <c r="A85" s="47"/>
      <c r="B85" s="83"/>
      <c r="C85" s="83"/>
      <c r="D85" s="83"/>
      <c r="E85" s="95"/>
      <c r="F85" s="90"/>
      <c r="G85" s="86"/>
      <c r="H85" s="87"/>
      <c r="I85" s="64">
        <v>0</v>
      </c>
      <c r="J85" s="88"/>
      <c r="K85" s="100"/>
      <c r="L85" s="87"/>
      <c r="M85" s="101"/>
      <c r="N85" s="89"/>
      <c r="O85" s="87"/>
      <c r="P85" s="90"/>
      <c r="Q85" s="90"/>
      <c r="R85" s="91"/>
      <c r="S85" s="47"/>
      <c r="T85" s="92" t="str">
        <f t="shared" si="3"/>
        <v/>
      </c>
      <c r="U85" s="92" t="str">
        <f t="shared" si="4"/>
        <v/>
      </c>
      <c r="V85" s="128" t="str">
        <f t="shared" si="5"/>
        <v/>
      </c>
      <c r="W85" s="47"/>
      <c r="X85" s="47"/>
      <c r="Y85" s="47"/>
      <c r="Z85" s="47"/>
      <c r="AA85" s="47"/>
      <c r="AB85" s="47"/>
    </row>
    <row r="86" spans="1:28" ht="15.75" customHeight="1">
      <c r="A86" s="47"/>
      <c r="B86" s="83"/>
      <c r="C86" s="83"/>
      <c r="D86" s="83"/>
      <c r="E86" s="95"/>
      <c r="F86" s="90"/>
      <c r="G86" s="86"/>
      <c r="H86" s="87"/>
      <c r="I86" s="64">
        <v>0</v>
      </c>
      <c r="J86" s="88"/>
      <c r="K86" s="100"/>
      <c r="L86" s="87"/>
      <c r="M86" s="101"/>
      <c r="N86" s="89"/>
      <c r="O86" s="87"/>
      <c r="P86" s="90"/>
      <c r="Q86" s="90"/>
      <c r="R86" s="91"/>
      <c r="S86" s="47"/>
      <c r="T86" s="92" t="str">
        <f t="shared" si="3"/>
        <v/>
      </c>
      <c r="U86" s="92" t="str">
        <f t="shared" si="4"/>
        <v/>
      </c>
      <c r="V86" s="128" t="str">
        <f t="shared" si="5"/>
        <v/>
      </c>
      <c r="W86" s="47"/>
      <c r="X86" s="47"/>
      <c r="Y86" s="47"/>
      <c r="Z86" s="47"/>
      <c r="AA86" s="47"/>
      <c r="AB86" s="47"/>
    </row>
    <row r="87" spans="1:28" ht="15.75" customHeight="1">
      <c r="A87" s="47"/>
      <c r="B87" s="83"/>
      <c r="C87" s="83"/>
      <c r="D87" s="83"/>
      <c r="E87" s="95"/>
      <c r="F87" s="90"/>
      <c r="G87" s="86"/>
      <c r="H87" s="87"/>
      <c r="I87" s="64">
        <v>0</v>
      </c>
      <c r="J87" s="88"/>
      <c r="K87" s="100"/>
      <c r="L87" s="87"/>
      <c r="M87" s="101"/>
      <c r="N87" s="89"/>
      <c r="O87" s="87"/>
      <c r="P87" s="90"/>
      <c r="Q87" s="90"/>
      <c r="R87" s="91"/>
      <c r="S87" s="47"/>
      <c r="T87" s="92" t="str">
        <f t="shared" si="3"/>
        <v/>
      </c>
      <c r="U87" s="92" t="str">
        <f t="shared" si="4"/>
        <v/>
      </c>
      <c r="V87" s="128" t="str">
        <f t="shared" si="5"/>
        <v/>
      </c>
      <c r="W87" s="47"/>
      <c r="X87" s="47"/>
      <c r="Y87" s="47"/>
      <c r="Z87" s="47"/>
      <c r="AA87" s="47"/>
      <c r="AB87" s="47"/>
    </row>
    <row r="88" spans="1:28" ht="15.75" customHeight="1">
      <c r="A88" s="47"/>
      <c r="B88" s="83"/>
      <c r="C88" s="83"/>
      <c r="D88" s="83"/>
      <c r="E88" s="95"/>
      <c r="F88" s="90"/>
      <c r="G88" s="86"/>
      <c r="H88" s="87"/>
      <c r="I88" s="64">
        <v>0</v>
      </c>
      <c r="J88" s="88"/>
      <c r="K88" s="100"/>
      <c r="L88" s="87"/>
      <c r="M88" s="101"/>
      <c r="N88" s="89"/>
      <c r="O88" s="87"/>
      <c r="P88" s="90"/>
      <c r="Q88" s="90"/>
      <c r="R88" s="91"/>
      <c r="S88" s="47"/>
      <c r="T88" s="92" t="str">
        <f t="shared" si="3"/>
        <v/>
      </c>
      <c r="U88" s="92" t="str">
        <f t="shared" si="4"/>
        <v/>
      </c>
      <c r="V88" s="128" t="str">
        <f t="shared" si="5"/>
        <v/>
      </c>
      <c r="W88" s="47"/>
      <c r="X88" s="47"/>
      <c r="Y88" s="47"/>
      <c r="Z88" s="47"/>
      <c r="AA88" s="47"/>
      <c r="AB88" s="47"/>
    </row>
    <row r="89" spans="1:28" ht="15.75" customHeight="1">
      <c r="A89" s="47"/>
      <c r="B89" s="83"/>
      <c r="C89" s="83"/>
      <c r="D89" s="83"/>
      <c r="E89" s="95"/>
      <c r="F89" s="90"/>
      <c r="G89" s="86"/>
      <c r="H89" s="87"/>
      <c r="I89" s="64">
        <v>0</v>
      </c>
      <c r="J89" s="88"/>
      <c r="K89" s="100"/>
      <c r="L89" s="87"/>
      <c r="M89" s="101"/>
      <c r="N89" s="89"/>
      <c r="O89" s="87"/>
      <c r="P89" s="90"/>
      <c r="Q89" s="90"/>
      <c r="R89" s="91"/>
      <c r="S89" s="47"/>
      <c r="T89" s="92" t="str">
        <f t="shared" si="3"/>
        <v/>
      </c>
      <c r="U89" s="92" t="str">
        <f t="shared" si="4"/>
        <v/>
      </c>
      <c r="V89" s="128" t="str">
        <f t="shared" si="5"/>
        <v/>
      </c>
      <c r="W89" s="47"/>
      <c r="X89" s="47"/>
      <c r="Y89" s="47"/>
      <c r="Z89" s="47"/>
      <c r="AA89" s="47"/>
      <c r="AB89" s="47"/>
    </row>
    <row r="90" spans="1:28" ht="15.75" customHeight="1">
      <c r="A90" s="47"/>
      <c r="B90" s="83"/>
      <c r="C90" s="83"/>
      <c r="D90" s="83"/>
      <c r="E90" s="95"/>
      <c r="F90" s="90"/>
      <c r="G90" s="86"/>
      <c r="H90" s="87"/>
      <c r="I90" s="64">
        <v>0</v>
      </c>
      <c r="J90" s="88"/>
      <c r="K90" s="100"/>
      <c r="L90" s="87"/>
      <c r="M90" s="101"/>
      <c r="N90" s="89"/>
      <c r="O90" s="87"/>
      <c r="P90" s="90"/>
      <c r="Q90" s="90"/>
      <c r="R90" s="91"/>
      <c r="S90" s="47"/>
      <c r="T90" s="92" t="str">
        <f t="shared" si="3"/>
        <v/>
      </c>
      <c r="U90" s="92" t="str">
        <f t="shared" si="4"/>
        <v/>
      </c>
      <c r="V90" s="128" t="str">
        <f t="shared" si="5"/>
        <v/>
      </c>
      <c r="W90" s="47"/>
      <c r="X90" s="47"/>
      <c r="Y90" s="47"/>
      <c r="Z90" s="47"/>
      <c r="AA90" s="47"/>
      <c r="AB90" s="47"/>
    </row>
    <row r="91" spans="1:28" ht="15.75" customHeight="1">
      <c r="A91" s="47"/>
      <c r="B91" s="83"/>
      <c r="C91" s="83"/>
      <c r="D91" s="83"/>
      <c r="E91" s="95"/>
      <c r="F91" s="90"/>
      <c r="G91" s="86"/>
      <c r="H91" s="87"/>
      <c r="I91" s="64">
        <v>0</v>
      </c>
      <c r="J91" s="88"/>
      <c r="K91" s="100"/>
      <c r="L91" s="87"/>
      <c r="M91" s="101"/>
      <c r="N91" s="89"/>
      <c r="O91" s="87"/>
      <c r="P91" s="90"/>
      <c r="Q91" s="90"/>
      <c r="R91" s="91"/>
      <c r="S91" s="47"/>
      <c r="T91" s="92" t="str">
        <f t="shared" si="3"/>
        <v/>
      </c>
      <c r="U91" s="92" t="str">
        <f t="shared" si="4"/>
        <v/>
      </c>
      <c r="V91" s="128" t="str">
        <f t="shared" si="5"/>
        <v/>
      </c>
      <c r="W91" s="47"/>
      <c r="X91" s="47"/>
      <c r="Y91" s="47"/>
      <c r="Z91" s="47"/>
      <c r="AA91" s="47"/>
      <c r="AB91" s="47"/>
    </row>
    <row r="92" spans="1:28" ht="15.75" customHeight="1">
      <c r="A92" s="47"/>
      <c r="B92" s="83"/>
      <c r="C92" s="83"/>
      <c r="D92" s="83"/>
      <c r="E92" s="95"/>
      <c r="F92" s="90"/>
      <c r="G92" s="86"/>
      <c r="H92" s="87"/>
      <c r="I92" s="64">
        <v>0</v>
      </c>
      <c r="J92" s="88"/>
      <c r="K92" s="100"/>
      <c r="L92" s="87"/>
      <c r="M92" s="101"/>
      <c r="N92" s="89"/>
      <c r="O92" s="87"/>
      <c r="P92" s="90"/>
      <c r="Q92" s="90"/>
      <c r="R92" s="91"/>
      <c r="S92" s="47"/>
      <c r="T92" s="92" t="str">
        <f t="shared" si="3"/>
        <v/>
      </c>
      <c r="U92" s="92" t="str">
        <f t="shared" si="4"/>
        <v/>
      </c>
      <c r="V92" s="128" t="str">
        <f t="shared" si="5"/>
        <v/>
      </c>
      <c r="W92" s="47"/>
      <c r="X92" s="47"/>
      <c r="Y92" s="47"/>
      <c r="Z92" s="47"/>
      <c r="AA92" s="47"/>
      <c r="AB92" s="47"/>
    </row>
    <row r="93" spans="1:28" ht="15.75" customHeight="1">
      <c r="A93" s="47"/>
      <c r="B93" s="83"/>
      <c r="C93" s="83"/>
      <c r="D93" s="83"/>
      <c r="E93" s="95"/>
      <c r="F93" s="90"/>
      <c r="G93" s="86"/>
      <c r="H93" s="87"/>
      <c r="I93" s="64">
        <v>0</v>
      </c>
      <c r="J93" s="88"/>
      <c r="K93" s="100"/>
      <c r="L93" s="87"/>
      <c r="M93" s="101"/>
      <c r="N93" s="89"/>
      <c r="O93" s="87"/>
      <c r="P93" s="90"/>
      <c r="Q93" s="90"/>
      <c r="R93" s="91"/>
      <c r="S93" s="47"/>
      <c r="T93" s="92" t="str">
        <f t="shared" si="3"/>
        <v/>
      </c>
      <c r="U93" s="92" t="str">
        <f t="shared" si="4"/>
        <v/>
      </c>
      <c r="V93" s="128" t="str">
        <f t="shared" si="5"/>
        <v/>
      </c>
      <c r="W93" s="47"/>
      <c r="X93" s="47"/>
      <c r="Y93" s="47"/>
      <c r="Z93" s="47"/>
      <c r="AA93" s="47"/>
      <c r="AB93" s="47"/>
    </row>
    <row r="94" spans="1:28" ht="15.75" customHeight="1">
      <c r="A94" s="47"/>
      <c r="B94" s="83"/>
      <c r="C94" s="83"/>
      <c r="D94" s="83"/>
      <c r="E94" s="95"/>
      <c r="F94" s="90"/>
      <c r="G94" s="86"/>
      <c r="H94" s="87"/>
      <c r="I94" s="64">
        <v>0</v>
      </c>
      <c r="J94" s="88"/>
      <c r="K94" s="100"/>
      <c r="L94" s="87"/>
      <c r="M94" s="101"/>
      <c r="N94" s="89"/>
      <c r="O94" s="87"/>
      <c r="P94" s="90"/>
      <c r="Q94" s="90"/>
      <c r="R94" s="91"/>
      <c r="S94" s="47"/>
      <c r="T94" s="92" t="str">
        <f t="shared" si="3"/>
        <v/>
      </c>
      <c r="U94" s="92" t="str">
        <f t="shared" si="4"/>
        <v/>
      </c>
      <c r="V94" s="128" t="str">
        <f t="shared" si="5"/>
        <v/>
      </c>
      <c r="W94" s="47"/>
      <c r="X94" s="47"/>
      <c r="Y94" s="47"/>
      <c r="Z94" s="47"/>
      <c r="AA94" s="47"/>
      <c r="AB94" s="47"/>
    </row>
    <row r="95" spans="1:28" ht="15.75" customHeight="1">
      <c r="A95" s="47"/>
      <c r="B95" s="83"/>
      <c r="C95" s="83"/>
      <c r="D95" s="83"/>
      <c r="E95" s="95"/>
      <c r="F95" s="90"/>
      <c r="G95" s="86"/>
      <c r="H95" s="87"/>
      <c r="I95" s="64">
        <v>0</v>
      </c>
      <c r="J95" s="88"/>
      <c r="K95" s="100"/>
      <c r="L95" s="87"/>
      <c r="M95" s="101"/>
      <c r="N95" s="89"/>
      <c r="O95" s="87"/>
      <c r="P95" s="90"/>
      <c r="Q95" s="90"/>
      <c r="R95" s="91"/>
      <c r="S95" s="47"/>
      <c r="T95" s="92" t="str">
        <f t="shared" si="3"/>
        <v/>
      </c>
      <c r="U95" s="92" t="str">
        <f t="shared" si="4"/>
        <v/>
      </c>
      <c r="V95" s="128" t="str">
        <f t="shared" si="5"/>
        <v/>
      </c>
      <c r="W95" s="47"/>
      <c r="X95" s="47"/>
      <c r="Y95" s="47"/>
      <c r="Z95" s="47"/>
      <c r="AA95" s="47"/>
      <c r="AB95" s="47"/>
    </row>
    <row r="96" spans="1:28" ht="15.75" customHeight="1">
      <c r="A96" s="47"/>
      <c r="B96" s="83"/>
      <c r="C96" s="83"/>
      <c r="D96" s="83"/>
      <c r="E96" s="95"/>
      <c r="F96" s="90"/>
      <c r="G96" s="86"/>
      <c r="H96" s="87"/>
      <c r="I96" s="64">
        <v>0</v>
      </c>
      <c r="J96" s="88"/>
      <c r="K96" s="100"/>
      <c r="L96" s="87"/>
      <c r="M96" s="101"/>
      <c r="N96" s="89"/>
      <c r="O96" s="87"/>
      <c r="P96" s="90"/>
      <c r="Q96" s="90"/>
      <c r="R96" s="91"/>
      <c r="S96" s="47"/>
      <c r="T96" s="92" t="str">
        <f t="shared" si="3"/>
        <v/>
      </c>
      <c r="U96" s="92" t="str">
        <f t="shared" si="4"/>
        <v/>
      </c>
      <c r="V96" s="128" t="str">
        <f t="shared" si="5"/>
        <v/>
      </c>
      <c r="W96" s="47"/>
      <c r="X96" s="47"/>
      <c r="Y96" s="47"/>
      <c r="Z96" s="47"/>
      <c r="AA96" s="47"/>
      <c r="AB96" s="47"/>
    </row>
    <row r="97" spans="1:28" ht="15.75" customHeight="1">
      <c r="A97" s="47"/>
      <c r="B97" s="83"/>
      <c r="C97" s="83"/>
      <c r="D97" s="83"/>
      <c r="E97" s="95"/>
      <c r="F97" s="90"/>
      <c r="G97" s="86"/>
      <c r="H97" s="87"/>
      <c r="I97" s="64">
        <v>0</v>
      </c>
      <c r="J97" s="88"/>
      <c r="K97" s="100"/>
      <c r="L97" s="87"/>
      <c r="M97" s="101"/>
      <c r="N97" s="89"/>
      <c r="O97" s="87"/>
      <c r="P97" s="90"/>
      <c r="Q97" s="90"/>
      <c r="R97" s="91"/>
      <c r="S97" s="47"/>
      <c r="T97" s="92" t="str">
        <f t="shared" si="3"/>
        <v/>
      </c>
      <c r="U97" s="92" t="str">
        <f t="shared" si="4"/>
        <v/>
      </c>
      <c r="V97" s="128" t="str">
        <f t="shared" si="5"/>
        <v/>
      </c>
      <c r="W97" s="47"/>
      <c r="X97" s="47"/>
      <c r="Y97" s="47"/>
      <c r="Z97" s="47"/>
      <c r="AA97" s="47"/>
      <c r="AB97" s="47"/>
    </row>
    <row r="98" spans="1:28" ht="15.75" customHeight="1">
      <c r="A98" s="47"/>
      <c r="B98" s="83"/>
      <c r="C98" s="83"/>
      <c r="D98" s="83"/>
      <c r="E98" s="95"/>
      <c r="F98" s="90"/>
      <c r="G98" s="86"/>
      <c r="H98" s="87"/>
      <c r="I98" s="64">
        <v>0</v>
      </c>
      <c r="J98" s="88"/>
      <c r="K98" s="100"/>
      <c r="L98" s="87"/>
      <c r="M98" s="101"/>
      <c r="N98" s="89"/>
      <c r="O98" s="87"/>
      <c r="P98" s="90"/>
      <c r="Q98" s="90"/>
      <c r="R98" s="91"/>
      <c r="S98" s="47"/>
      <c r="T98" s="92" t="str">
        <f t="shared" si="3"/>
        <v/>
      </c>
      <c r="U98" s="92" t="str">
        <f t="shared" si="4"/>
        <v/>
      </c>
      <c r="V98" s="128" t="str">
        <f t="shared" si="5"/>
        <v/>
      </c>
      <c r="W98" s="47"/>
      <c r="X98" s="47"/>
      <c r="Y98" s="47"/>
      <c r="Z98" s="47"/>
      <c r="AA98" s="47"/>
      <c r="AB98" s="47"/>
    </row>
    <row r="99" spans="1:28" ht="15.75" customHeight="1">
      <c r="A99" s="47"/>
      <c r="B99" s="83"/>
      <c r="C99" s="83"/>
      <c r="D99" s="83"/>
      <c r="E99" s="95"/>
      <c r="F99" s="90"/>
      <c r="G99" s="86"/>
      <c r="H99" s="87"/>
      <c r="I99" s="64">
        <v>0</v>
      </c>
      <c r="J99" s="88"/>
      <c r="K99" s="100"/>
      <c r="L99" s="87"/>
      <c r="M99" s="101"/>
      <c r="N99" s="89"/>
      <c r="O99" s="87"/>
      <c r="P99" s="90"/>
      <c r="Q99" s="90"/>
      <c r="R99" s="91"/>
      <c r="S99" s="47"/>
      <c r="T99" s="92" t="str">
        <f t="shared" si="3"/>
        <v/>
      </c>
      <c r="U99" s="92" t="str">
        <f t="shared" si="4"/>
        <v/>
      </c>
      <c r="V99" s="128" t="str">
        <f t="shared" si="5"/>
        <v/>
      </c>
      <c r="W99" s="47"/>
      <c r="X99" s="47"/>
      <c r="Y99" s="47"/>
      <c r="Z99" s="47"/>
      <c r="AA99" s="47"/>
      <c r="AB99" s="47"/>
    </row>
    <row r="100" spans="1:28" ht="15.75" customHeight="1">
      <c r="A100" s="47"/>
      <c r="B100" s="83"/>
      <c r="C100" s="83"/>
      <c r="D100" s="83"/>
      <c r="E100" s="95"/>
      <c r="F100" s="90"/>
      <c r="G100" s="86"/>
      <c r="H100" s="87"/>
      <c r="I100" s="64">
        <v>0</v>
      </c>
      <c r="J100" s="88"/>
      <c r="K100" s="100"/>
      <c r="L100" s="87"/>
      <c r="M100" s="101"/>
      <c r="N100" s="89"/>
      <c r="O100" s="87"/>
      <c r="P100" s="90"/>
      <c r="Q100" s="90"/>
      <c r="R100" s="91"/>
      <c r="S100" s="47"/>
      <c r="T100" s="92" t="str">
        <f t="shared" si="3"/>
        <v/>
      </c>
      <c r="U100" s="92" t="str">
        <f t="shared" si="4"/>
        <v/>
      </c>
      <c r="V100" s="128" t="str">
        <f t="shared" si="5"/>
        <v/>
      </c>
      <c r="W100" s="47"/>
      <c r="X100" s="47"/>
      <c r="Y100" s="47"/>
      <c r="Z100" s="47"/>
      <c r="AA100" s="47"/>
      <c r="AB100" s="47"/>
    </row>
    <row r="101" spans="1:28" ht="15.75" customHeight="1">
      <c r="A101" s="47"/>
      <c r="B101" s="83"/>
      <c r="C101" s="83"/>
      <c r="D101" s="83"/>
      <c r="E101" s="95"/>
      <c r="F101" s="90"/>
      <c r="G101" s="86"/>
      <c r="H101" s="87"/>
      <c r="I101" s="64">
        <v>0</v>
      </c>
      <c r="J101" s="88"/>
      <c r="K101" s="100"/>
      <c r="L101" s="87"/>
      <c r="M101" s="101"/>
      <c r="N101" s="89"/>
      <c r="O101" s="87"/>
      <c r="P101" s="90"/>
      <c r="Q101" s="90"/>
      <c r="R101" s="91"/>
      <c r="S101" s="47"/>
      <c r="T101" s="92" t="str">
        <f t="shared" si="3"/>
        <v/>
      </c>
      <c r="U101" s="92" t="str">
        <f t="shared" si="4"/>
        <v/>
      </c>
      <c r="V101" s="128" t="str">
        <f t="shared" si="5"/>
        <v/>
      </c>
      <c r="W101" s="47"/>
      <c r="X101" s="47"/>
      <c r="Y101" s="47"/>
      <c r="Z101" s="47"/>
      <c r="AA101" s="47"/>
      <c r="AB101" s="47"/>
    </row>
    <row r="102" spans="1:28" ht="15.75" customHeight="1">
      <c r="A102" s="47"/>
      <c r="B102" s="83"/>
      <c r="C102" s="83"/>
      <c r="D102" s="83"/>
      <c r="E102" s="95"/>
      <c r="F102" s="90"/>
      <c r="G102" s="86"/>
      <c r="H102" s="87"/>
      <c r="I102" s="64">
        <v>0</v>
      </c>
      <c r="J102" s="88"/>
      <c r="K102" s="100"/>
      <c r="L102" s="87"/>
      <c r="M102" s="101"/>
      <c r="N102" s="89"/>
      <c r="O102" s="87"/>
      <c r="P102" s="90"/>
      <c r="Q102" s="90"/>
      <c r="R102" s="91"/>
      <c r="S102" s="47"/>
      <c r="T102" s="92" t="str">
        <f t="shared" si="3"/>
        <v/>
      </c>
      <c r="U102" s="92" t="str">
        <f t="shared" si="4"/>
        <v/>
      </c>
      <c r="V102" s="128" t="str">
        <f t="shared" si="5"/>
        <v/>
      </c>
      <c r="W102" s="47"/>
      <c r="X102" s="47"/>
      <c r="Y102" s="47"/>
      <c r="Z102" s="47"/>
      <c r="AA102" s="47"/>
      <c r="AB102" s="47"/>
    </row>
    <row r="103" spans="1:28" ht="15.75" customHeight="1">
      <c r="A103" s="47"/>
      <c r="B103" s="83"/>
      <c r="C103" s="83"/>
      <c r="D103" s="83"/>
      <c r="E103" s="95"/>
      <c r="F103" s="90"/>
      <c r="G103" s="86"/>
      <c r="H103" s="87"/>
      <c r="I103" s="64">
        <v>0</v>
      </c>
      <c r="J103" s="88"/>
      <c r="K103" s="100"/>
      <c r="L103" s="87"/>
      <c r="M103" s="101"/>
      <c r="N103" s="89"/>
      <c r="O103" s="87"/>
      <c r="P103" s="90"/>
      <c r="Q103" s="90"/>
      <c r="R103" s="91"/>
      <c r="S103" s="47"/>
      <c r="T103" s="92" t="str">
        <f t="shared" si="3"/>
        <v/>
      </c>
      <c r="U103" s="92" t="str">
        <f t="shared" si="4"/>
        <v/>
      </c>
      <c r="V103" s="128" t="str">
        <f t="shared" si="5"/>
        <v/>
      </c>
      <c r="W103" s="47"/>
      <c r="X103" s="47"/>
      <c r="Y103" s="47"/>
      <c r="Z103" s="47"/>
      <c r="AA103" s="47"/>
      <c r="AB103" s="47"/>
    </row>
    <row r="104" spans="1:28" ht="15.75" customHeight="1">
      <c r="A104" s="47"/>
      <c r="B104" s="134"/>
      <c r="C104" s="87" t="s">
        <v>88</v>
      </c>
      <c r="D104" s="87"/>
      <c r="E104" s="102"/>
      <c r="F104" s="87"/>
      <c r="G104" s="103"/>
      <c r="H104" s="87"/>
      <c r="I104" s="64">
        <v>0</v>
      </c>
      <c r="J104" s="101"/>
      <c r="K104" s="89"/>
      <c r="L104" s="87"/>
      <c r="M104" s="101"/>
      <c r="N104" s="89"/>
      <c r="O104" s="87"/>
      <c r="P104" s="90"/>
      <c r="Q104" s="90"/>
      <c r="R104" s="91"/>
      <c r="S104" s="47"/>
      <c r="T104" s="92" t="str">
        <f t="shared" si="3"/>
        <v/>
      </c>
      <c r="U104" s="92" t="str">
        <f t="shared" si="4"/>
        <v/>
      </c>
      <c r="V104" s="128" t="str">
        <f t="shared" si="5"/>
        <v/>
      </c>
      <c r="W104" s="47"/>
      <c r="X104" s="47"/>
      <c r="Y104" s="47"/>
      <c r="Z104" s="47"/>
      <c r="AA104" s="47"/>
      <c r="AB104" s="47"/>
    </row>
    <row r="105" spans="1:28" ht="15.75" customHeight="1">
      <c r="A105" s="47"/>
      <c r="B105" s="132"/>
      <c r="C105" s="87" t="s">
        <v>88</v>
      </c>
      <c r="D105" s="87"/>
      <c r="E105" s="102"/>
      <c r="F105" s="87"/>
      <c r="G105" s="103"/>
      <c r="H105" s="87"/>
      <c r="I105" s="64">
        <v>0</v>
      </c>
      <c r="J105" s="101"/>
      <c r="K105" s="89"/>
      <c r="L105" s="87"/>
      <c r="M105" s="101"/>
      <c r="N105" s="89"/>
      <c r="O105" s="87"/>
      <c r="P105" s="90"/>
      <c r="Q105" s="90"/>
      <c r="R105" s="91"/>
      <c r="S105" s="47"/>
      <c r="T105" s="92" t="str">
        <f t="shared" si="3"/>
        <v/>
      </c>
      <c r="U105" s="92" t="str">
        <f t="shared" si="4"/>
        <v/>
      </c>
      <c r="V105" s="128" t="str">
        <f t="shared" si="5"/>
        <v/>
      </c>
      <c r="W105" s="47"/>
      <c r="X105" s="47"/>
      <c r="Y105" s="47"/>
      <c r="Z105" s="47"/>
      <c r="AA105" s="47"/>
      <c r="AB105" s="47"/>
    </row>
    <row r="106" spans="1:28" ht="15.75" customHeight="1">
      <c r="A106" s="47"/>
      <c r="B106" s="134"/>
      <c r="C106" s="87" t="s">
        <v>88</v>
      </c>
      <c r="D106" s="87"/>
      <c r="E106" s="102"/>
      <c r="F106" s="87"/>
      <c r="G106" s="103"/>
      <c r="H106" s="87"/>
      <c r="I106" s="64">
        <v>0</v>
      </c>
      <c r="J106" s="101"/>
      <c r="K106" s="89"/>
      <c r="L106" s="87"/>
      <c r="M106" s="101"/>
      <c r="N106" s="89"/>
      <c r="O106" s="87"/>
      <c r="P106" s="90"/>
      <c r="Q106" s="90"/>
      <c r="R106" s="91"/>
      <c r="S106" s="47"/>
      <c r="T106" s="92" t="str">
        <f t="shared" si="3"/>
        <v/>
      </c>
      <c r="U106" s="92" t="str">
        <f t="shared" si="4"/>
        <v/>
      </c>
      <c r="V106" s="128" t="str">
        <f t="shared" si="5"/>
        <v/>
      </c>
      <c r="W106" s="47"/>
      <c r="X106" s="47"/>
      <c r="Y106" s="47"/>
      <c r="Z106" s="47"/>
      <c r="AA106" s="47"/>
      <c r="AB106" s="47"/>
    </row>
    <row r="107" spans="1:28" ht="15.75" customHeight="1">
      <c r="A107" s="47"/>
      <c r="B107" s="132"/>
      <c r="C107" s="87" t="s">
        <v>88</v>
      </c>
      <c r="D107" s="87"/>
      <c r="E107" s="102"/>
      <c r="F107" s="87"/>
      <c r="G107" s="103"/>
      <c r="H107" s="87"/>
      <c r="I107" s="64">
        <v>0</v>
      </c>
      <c r="J107" s="101"/>
      <c r="K107" s="89"/>
      <c r="L107" s="87"/>
      <c r="M107" s="101"/>
      <c r="N107" s="89"/>
      <c r="O107" s="87"/>
      <c r="P107" s="90"/>
      <c r="Q107" s="90"/>
      <c r="R107" s="91"/>
      <c r="S107" s="47"/>
      <c r="T107" s="92" t="str">
        <f t="shared" si="3"/>
        <v/>
      </c>
      <c r="U107" s="92" t="str">
        <f t="shared" si="4"/>
        <v/>
      </c>
      <c r="V107" s="128" t="str">
        <f t="shared" si="5"/>
        <v/>
      </c>
      <c r="W107" s="47"/>
      <c r="X107" s="47"/>
      <c r="Y107" s="47"/>
      <c r="Z107" s="47"/>
      <c r="AA107" s="47"/>
      <c r="AB107" s="47"/>
    </row>
    <row r="108" spans="1:28" ht="15.75" customHeight="1">
      <c r="A108" s="47"/>
      <c r="B108" s="134"/>
      <c r="C108" s="87" t="s">
        <v>88</v>
      </c>
      <c r="D108" s="87"/>
      <c r="E108" s="102"/>
      <c r="F108" s="87"/>
      <c r="G108" s="103"/>
      <c r="H108" s="87"/>
      <c r="I108" s="64">
        <v>0</v>
      </c>
      <c r="J108" s="101"/>
      <c r="K108" s="89"/>
      <c r="L108" s="87"/>
      <c r="M108" s="101"/>
      <c r="N108" s="89"/>
      <c r="O108" s="87"/>
      <c r="P108" s="90"/>
      <c r="Q108" s="90"/>
      <c r="R108" s="91"/>
      <c r="S108" s="47"/>
      <c r="T108" s="92" t="str">
        <f t="shared" si="3"/>
        <v/>
      </c>
      <c r="U108" s="92" t="str">
        <f t="shared" si="4"/>
        <v/>
      </c>
      <c r="V108" s="128" t="str">
        <f t="shared" si="5"/>
        <v/>
      </c>
      <c r="W108" s="47"/>
      <c r="X108" s="47"/>
      <c r="Y108" s="47"/>
      <c r="Z108" s="47"/>
      <c r="AA108" s="47"/>
      <c r="AB108" s="47"/>
    </row>
    <row r="109" spans="1:28" ht="15.75" customHeight="1">
      <c r="A109" s="47"/>
      <c r="B109" s="132"/>
      <c r="C109" s="87" t="s">
        <v>88</v>
      </c>
      <c r="D109" s="87"/>
      <c r="E109" s="102"/>
      <c r="F109" s="87"/>
      <c r="G109" s="103"/>
      <c r="H109" s="87"/>
      <c r="I109" s="64">
        <v>0</v>
      </c>
      <c r="J109" s="101"/>
      <c r="K109" s="89"/>
      <c r="L109" s="87"/>
      <c r="M109" s="101"/>
      <c r="N109" s="89"/>
      <c r="O109" s="87"/>
      <c r="P109" s="90"/>
      <c r="Q109" s="90"/>
      <c r="R109" s="91"/>
      <c r="S109" s="47"/>
      <c r="T109" s="92" t="str">
        <f t="shared" si="3"/>
        <v/>
      </c>
      <c r="U109" s="92" t="str">
        <f t="shared" si="4"/>
        <v/>
      </c>
      <c r="V109" s="128" t="str">
        <f t="shared" si="5"/>
        <v/>
      </c>
      <c r="W109" s="47"/>
      <c r="X109" s="47"/>
      <c r="Y109" s="47"/>
      <c r="Z109" s="47"/>
      <c r="AA109" s="47"/>
      <c r="AB109" s="47"/>
    </row>
    <row r="110" spans="1:28" ht="15.75" customHeight="1">
      <c r="A110" s="47"/>
      <c r="B110" s="134"/>
      <c r="C110" s="87" t="s">
        <v>88</v>
      </c>
      <c r="D110" s="87"/>
      <c r="E110" s="102"/>
      <c r="F110" s="87"/>
      <c r="G110" s="103"/>
      <c r="H110" s="87"/>
      <c r="I110" s="64">
        <v>0</v>
      </c>
      <c r="J110" s="101"/>
      <c r="K110" s="89"/>
      <c r="L110" s="87"/>
      <c r="M110" s="101"/>
      <c r="N110" s="89"/>
      <c r="O110" s="87"/>
      <c r="P110" s="90"/>
      <c r="Q110" s="90"/>
      <c r="R110" s="91"/>
      <c r="S110" s="47"/>
      <c r="T110" s="92" t="str">
        <f t="shared" si="3"/>
        <v/>
      </c>
      <c r="U110" s="92" t="str">
        <f t="shared" si="4"/>
        <v/>
      </c>
      <c r="V110" s="128" t="str">
        <f t="shared" si="5"/>
        <v/>
      </c>
      <c r="W110" s="47"/>
      <c r="X110" s="47"/>
      <c r="Y110" s="47"/>
      <c r="Z110" s="47"/>
      <c r="AA110" s="47"/>
      <c r="AB110" s="47"/>
    </row>
    <row r="111" spans="1:28" ht="15.75" customHeight="1">
      <c r="A111" s="47"/>
      <c r="B111" s="132"/>
      <c r="C111" s="87" t="s">
        <v>88</v>
      </c>
      <c r="D111" s="87"/>
      <c r="E111" s="102"/>
      <c r="F111" s="87"/>
      <c r="G111" s="103"/>
      <c r="H111" s="87"/>
      <c r="I111" s="64">
        <v>0</v>
      </c>
      <c r="J111" s="101"/>
      <c r="K111" s="89"/>
      <c r="L111" s="87"/>
      <c r="M111" s="101"/>
      <c r="N111" s="89"/>
      <c r="O111" s="87"/>
      <c r="P111" s="90"/>
      <c r="Q111" s="90"/>
      <c r="R111" s="91"/>
      <c r="S111" s="47"/>
      <c r="T111" s="92" t="str">
        <f t="shared" si="3"/>
        <v/>
      </c>
      <c r="U111" s="92" t="str">
        <f t="shared" si="4"/>
        <v/>
      </c>
      <c r="V111" s="128" t="str">
        <f t="shared" si="5"/>
        <v/>
      </c>
      <c r="W111" s="47"/>
      <c r="X111" s="47"/>
      <c r="Y111" s="47"/>
      <c r="Z111" s="47"/>
      <c r="AA111" s="47"/>
      <c r="AB111" s="47"/>
    </row>
    <row r="112" spans="1:28" ht="15.75" customHeight="1">
      <c r="A112" s="47"/>
      <c r="B112" s="134"/>
      <c r="C112" s="87" t="s">
        <v>88</v>
      </c>
      <c r="D112" s="87"/>
      <c r="E112" s="102"/>
      <c r="F112" s="87"/>
      <c r="G112" s="103"/>
      <c r="H112" s="87"/>
      <c r="I112" s="64">
        <v>0</v>
      </c>
      <c r="J112" s="101"/>
      <c r="K112" s="89"/>
      <c r="L112" s="87"/>
      <c r="M112" s="101"/>
      <c r="N112" s="89"/>
      <c r="O112" s="87"/>
      <c r="P112" s="90"/>
      <c r="Q112" s="90"/>
      <c r="R112" s="91"/>
      <c r="S112" s="47"/>
      <c r="T112" s="92" t="str">
        <f t="shared" si="3"/>
        <v/>
      </c>
      <c r="U112" s="92" t="str">
        <f t="shared" si="4"/>
        <v/>
      </c>
      <c r="V112" s="128" t="str">
        <f t="shared" si="5"/>
        <v/>
      </c>
      <c r="W112" s="47"/>
      <c r="X112" s="47"/>
      <c r="Y112" s="47"/>
      <c r="Z112" s="47"/>
      <c r="AA112" s="47"/>
      <c r="AB112" s="47"/>
    </row>
    <row r="113" spans="1:28" ht="15.75" customHeight="1">
      <c r="A113" s="47"/>
      <c r="B113" s="132"/>
      <c r="C113" s="87" t="s">
        <v>88</v>
      </c>
      <c r="D113" s="87"/>
      <c r="E113" s="102"/>
      <c r="F113" s="87"/>
      <c r="G113" s="103"/>
      <c r="H113" s="87"/>
      <c r="I113" s="64">
        <v>0</v>
      </c>
      <c r="J113" s="101"/>
      <c r="K113" s="89"/>
      <c r="L113" s="87"/>
      <c r="M113" s="101"/>
      <c r="N113" s="89"/>
      <c r="O113" s="87"/>
      <c r="P113" s="90"/>
      <c r="Q113" s="90"/>
      <c r="R113" s="91"/>
      <c r="S113" s="47"/>
      <c r="T113" s="92" t="str">
        <f t="shared" si="3"/>
        <v/>
      </c>
      <c r="U113" s="92" t="str">
        <f t="shared" si="4"/>
        <v/>
      </c>
      <c r="V113" s="128" t="str">
        <f t="shared" si="5"/>
        <v/>
      </c>
      <c r="W113" s="47"/>
      <c r="X113" s="47"/>
      <c r="Y113" s="47"/>
      <c r="Z113" s="47"/>
      <c r="AA113" s="47"/>
      <c r="AB113" s="47"/>
    </row>
    <row r="114" spans="1:28" ht="15.75" customHeight="1">
      <c r="A114" s="47"/>
      <c r="B114" s="134"/>
      <c r="C114" s="87" t="s">
        <v>88</v>
      </c>
      <c r="D114" s="87"/>
      <c r="E114" s="102"/>
      <c r="F114" s="87"/>
      <c r="G114" s="103"/>
      <c r="H114" s="87"/>
      <c r="I114" s="64">
        <v>0</v>
      </c>
      <c r="J114" s="101"/>
      <c r="K114" s="89"/>
      <c r="L114" s="87"/>
      <c r="M114" s="101"/>
      <c r="N114" s="89"/>
      <c r="O114" s="87"/>
      <c r="P114" s="90"/>
      <c r="Q114" s="90"/>
      <c r="R114" s="91"/>
      <c r="S114" s="47"/>
      <c r="T114" s="92" t="str">
        <f t="shared" si="3"/>
        <v/>
      </c>
      <c r="U114" s="92" t="str">
        <f t="shared" si="4"/>
        <v/>
      </c>
      <c r="V114" s="128" t="str">
        <f t="shared" si="5"/>
        <v/>
      </c>
      <c r="W114" s="47"/>
      <c r="X114" s="47"/>
      <c r="Y114" s="47"/>
      <c r="Z114" s="47"/>
      <c r="AA114" s="47"/>
      <c r="AB114" s="47"/>
    </row>
    <row r="115" spans="1:28" ht="15.75" customHeight="1">
      <c r="A115" s="47"/>
      <c r="B115" s="132"/>
      <c r="C115" s="87" t="s">
        <v>88</v>
      </c>
      <c r="D115" s="87"/>
      <c r="E115" s="102"/>
      <c r="F115" s="87"/>
      <c r="G115" s="103"/>
      <c r="H115" s="87"/>
      <c r="I115" s="64">
        <v>0</v>
      </c>
      <c r="J115" s="101"/>
      <c r="K115" s="89"/>
      <c r="L115" s="87"/>
      <c r="M115" s="101"/>
      <c r="N115" s="89"/>
      <c r="O115" s="87"/>
      <c r="P115" s="90"/>
      <c r="Q115" s="90"/>
      <c r="R115" s="91"/>
      <c r="S115" s="47"/>
      <c r="T115" s="92" t="str">
        <f t="shared" si="3"/>
        <v/>
      </c>
      <c r="U115" s="92" t="str">
        <f t="shared" si="4"/>
        <v/>
      </c>
      <c r="V115" s="128" t="str">
        <f t="shared" si="5"/>
        <v/>
      </c>
      <c r="W115" s="47"/>
      <c r="X115" s="47"/>
      <c r="Y115" s="47"/>
      <c r="Z115" s="47"/>
      <c r="AA115" s="47"/>
      <c r="AB115" s="47"/>
    </row>
    <row r="116" spans="1:28" ht="15.75" customHeight="1">
      <c r="A116" s="47"/>
      <c r="B116" s="134"/>
      <c r="C116" s="87" t="s">
        <v>88</v>
      </c>
      <c r="D116" s="87"/>
      <c r="E116" s="102"/>
      <c r="F116" s="87"/>
      <c r="G116" s="103"/>
      <c r="H116" s="87"/>
      <c r="I116" s="64">
        <v>0</v>
      </c>
      <c r="J116" s="101"/>
      <c r="K116" s="89"/>
      <c r="L116" s="87"/>
      <c r="M116" s="101"/>
      <c r="N116" s="89"/>
      <c r="O116" s="87"/>
      <c r="P116" s="90"/>
      <c r="Q116" s="90"/>
      <c r="R116" s="91"/>
      <c r="S116" s="47"/>
      <c r="T116" s="92" t="str">
        <f t="shared" si="3"/>
        <v/>
      </c>
      <c r="U116" s="92" t="str">
        <f t="shared" si="4"/>
        <v/>
      </c>
      <c r="V116" s="128" t="str">
        <f t="shared" si="5"/>
        <v/>
      </c>
      <c r="W116" s="47"/>
      <c r="X116" s="47"/>
      <c r="Y116" s="47"/>
      <c r="Z116" s="47"/>
      <c r="AA116" s="47"/>
      <c r="AB116" s="47"/>
    </row>
    <row r="117" spans="1:28" ht="15.75" customHeight="1">
      <c r="A117" s="47"/>
      <c r="B117" s="132"/>
      <c r="C117" s="87" t="s">
        <v>88</v>
      </c>
      <c r="D117" s="87"/>
      <c r="E117" s="102"/>
      <c r="F117" s="87"/>
      <c r="G117" s="103"/>
      <c r="H117" s="87"/>
      <c r="I117" s="64">
        <v>0</v>
      </c>
      <c r="J117" s="101"/>
      <c r="K117" s="89"/>
      <c r="L117" s="87"/>
      <c r="M117" s="101"/>
      <c r="N117" s="89"/>
      <c r="O117" s="87"/>
      <c r="P117" s="90"/>
      <c r="Q117" s="90"/>
      <c r="R117" s="91"/>
      <c r="S117" s="47"/>
      <c r="T117" s="92" t="str">
        <f t="shared" si="3"/>
        <v/>
      </c>
      <c r="U117" s="92" t="str">
        <f t="shared" si="4"/>
        <v/>
      </c>
      <c r="V117" s="128" t="str">
        <f t="shared" si="5"/>
        <v/>
      </c>
      <c r="W117" s="47"/>
      <c r="X117" s="47"/>
      <c r="Y117" s="47"/>
      <c r="Z117" s="47"/>
      <c r="AA117" s="47"/>
      <c r="AB117" s="47"/>
    </row>
    <row r="118" spans="1:28" ht="15.75" customHeight="1">
      <c r="A118" s="47"/>
      <c r="B118" s="134"/>
      <c r="C118" s="87" t="s">
        <v>88</v>
      </c>
      <c r="D118" s="87"/>
      <c r="E118" s="102"/>
      <c r="F118" s="87"/>
      <c r="G118" s="103"/>
      <c r="H118" s="87"/>
      <c r="I118" s="64">
        <v>0</v>
      </c>
      <c r="J118" s="101"/>
      <c r="K118" s="89"/>
      <c r="L118" s="87"/>
      <c r="M118" s="101"/>
      <c r="N118" s="89"/>
      <c r="O118" s="87"/>
      <c r="P118" s="90"/>
      <c r="Q118" s="90"/>
      <c r="R118" s="91"/>
      <c r="S118" s="47"/>
      <c r="T118" s="92" t="str">
        <f t="shared" si="3"/>
        <v/>
      </c>
      <c r="U118" s="92" t="str">
        <f t="shared" si="4"/>
        <v/>
      </c>
      <c r="V118" s="128" t="str">
        <f t="shared" si="5"/>
        <v/>
      </c>
      <c r="W118" s="47"/>
      <c r="X118" s="47"/>
      <c r="Y118" s="47"/>
      <c r="Z118" s="47"/>
      <c r="AA118" s="47"/>
      <c r="AB118" s="47"/>
    </row>
    <row r="119" spans="1:28" ht="15.75" customHeight="1">
      <c r="A119" s="47"/>
      <c r="B119" s="104"/>
      <c r="C119" s="87" t="s">
        <v>88</v>
      </c>
      <c r="D119" s="87"/>
      <c r="E119" s="102"/>
      <c r="F119" s="87"/>
      <c r="G119" s="103"/>
      <c r="H119" s="87"/>
      <c r="I119" s="64">
        <v>0</v>
      </c>
      <c r="J119" s="101"/>
      <c r="K119" s="89"/>
      <c r="L119" s="87"/>
      <c r="M119" s="101"/>
      <c r="N119" s="89"/>
      <c r="O119" s="87"/>
      <c r="P119" s="90"/>
      <c r="Q119" s="90"/>
      <c r="R119" s="91"/>
      <c r="S119" s="47"/>
      <c r="T119" s="92" t="str">
        <f t="shared" si="3"/>
        <v/>
      </c>
      <c r="U119" s="92" t="str">
        <f t="shared" si="4"/>
        <v/>
      </c>
      <c r="V119" s="128" t="str">
        <f t="shared" si="5"/>
        <v/>
      </c>
      <c r="W119" s="47"/>
      <c r="X119" s="47"/>
      <c r="Y119" s="47"/>
      <c r="Z119" s="47"/>
      <c r="AA119" s="47"/>
      <c r="AB119" s="47"/>
    </row>
    <row r="120" spans="1:28" ht="15.75" customHeight="1">
      <c r="A120" s="47"/>
      <c r="B120" s="104"/>
      <c r="C120" s="87" t="s">
        <v>88</v>
      </c>
      <c r="D120" s="87"/>
      <c r="E120" s="102"/>
      <c r="F120" s="87"/>
      <c r="G120" s="103"/>
      <c r="H120" s="87"/>
      <c r="I120" s="64">
        <v>0</v>
      </c>
      <c r="J120" s="101"/>
      <c r="K120" s="89"/>
      <c r="L120" s="87"/>
      <c r="M120" s="101"/>
      <c r="N120" s="89"/>
      <c r="O120" s="87"/>
      <c r="P120" s="90"/>
      <c r="Q120" s="90"/>
      <c r="R120" s="91"/>
      <c r="S120" s="47"/>
      <c r="T120" s="92" t="str">
        <f t="shared" si="3"/>
        <v/>
      </c>
      <c r="U120" s="92" t="str">
        <f t="shared" si="4"/>
        <v/>
      </c>
      <c r="V120" s="128" t="str">
        <f t="shared" si="5"/>
        <v/>
      </c>
      <c r="W120" s="47"/>
      <c r="X120" s="47"/>
      <c r="Y120" s="47"/>
      <c r="Z120" s="47"/>
      <c r="AA120" s="47"/>
      <c r="AB120" s="47"/>
    </row>
    <row r="121" spans="1:28" ht="15.75" customHeight="1">
      <c r="A121" s="47"/>
      <c r="B121" s="134"/>
      <c r="C121" s="87" t="s">
        <v>88</v>
      </c>
      <c r="D121" s="87"/>
      <c r="E121" s="102"/>
      <c r="F121" s="87"/>
      <c r="G121" s="103"/>
      <c r="H121" s="87"/>
      <c r="I121" s="64">
        <v>0</v>
      </c>
      <c r="J121" s="101"/>
      <c r="K121" s="89"/>
      <c r="L121" s="87"/>
      <c r="M121" s="101"/>
      <c r="N121" s="89"/>
      <c r="O121" s="87"/>
      <c r="P121" s="90"/>
      <c r="Q121" s="90"/>
      <c r="R121" s="91"/>
      <c r="S121" s="47"/>
      <c r="T121" s="92" t="str">
        <f t="shared" si="3"/>
        <v/>
      </c>
      <c r="U121" s="92" t="str">
        <f t="shared" si="4"/>
        <v/>
      </c>
      <c r="V121" s="128" t="str">
        <f t="shared" si="5"/>
        <v/>
      </c>
      <c r="W121" s="47"/>
      <c r="X121" s="47"/>
      <c r="Y121" s="47"/>
      <c r="Z121" s="47"/>
      <c r="AA121" s="47"/>
      <c r="AB121" s="47"/>
    </row>
    <row r="122" spans="1:28" ht="15.75" customHeight="1">
      <c r="A122" s="47"/>
      <c r="B122" s="132"/>
      <c r="C122" s="87" t="s">
        <v>88</v>
      </c>
      <c r="D122" s="87"/>
      <c r="E122" s="102"/>
      <c r="F122" s="87"/>
      <c r="G122" s="103"/>
      <c r="H122" s="87"/>
      <c r="I122" s="64">
        <v>0</v>
      </c>
      <c r="J122" s="101"/>
      <c r="K122" s="89"/>
      <c r="L122" s="87"/>
      <c r="M122" s="101"/>
      <c r="N122" s="89"/>
      <c r="O122" s="87"/>
      <c r="P122" s="90"/>
      <c r="Q122" s="90"/>
      <c r="R122" s="91"/>
      <c r="S122" s="47"/>
      <c r="T122" s="92" t="str">
        <f t="shared" si="3"/>
        <v/>
      </c>
      <c r="U122" s="92" t="str">
        <f t="shared" si="4"/>
        <v/>
      </c>
      <c r="V122" s="128" t="str">
        <f t="shared" si="5"/>
        <v/>
      </c>
      <c r="W122" s="47"/>
      <c r="X122" s="47"/>
      <c r="Y122" s="47"/>
      <c r="Z122" s="47"/>
      <c r="AA122" s="47"/>
      <c r="AB122" s="47"/>
    </row>
    <row r="123" spans="1:28" ht="15.75" customHeight="1">
      <c r="A123" s="47"/>
      <c r="B123" s="134"/>
      <c r="C123" s="87" t="s">
        <v>88</v>
      </c>
      <c r="D123" s="87"/>
      <c r="E123" s="102"/>
      <c r="F123" s="87"/>
      <c r="G123" s="103"/>
      <c r="H123" s="87"/>
      <c r="I123" s="64">
        <v>0</v>
      </c>
      <c r="J123" s="101"/>
      <c r="K123" s="89"/>
      <c r="L123" s="87"/>
      <c r="M123" s="101"/>
      <c r="N123" s="89"/>
      <c r="O123" s="87"/>
      <c r="P123" s="90"/>
      <c r="Q123" s="90"/>
      <c r="R123" s="91"/>
      <c r="S123" s="47"/>
      <c r="T123" s="92" t="str">
        <f t="shared" si="3"/>
        <v/>
      </c>
      <c r="U123" s="92" t="str">
        <f t="shared" si="4"/>
        <v/>
      </c>
      <c r="V123" s="128" t="str">
        <f t="shared" si="5"/>
        <v/>
      </c>
      <c r="W123" s="47"/>
      <c r="X123" s="47"/>
      <c r="Y123" s="47"/>
      <c r="Z123" s="47"/>
      <c r="AA123" s="47"/>
      <c r="AB123" s="47"/>
    </row>
    <row r="124" spans="1:28" ht="15.75" customHeight="1">
      <c r="A124" s="47"/>
      <c r="B124" s="132"/>
      <c r="C124" s="87" t="s">
        <v>88</v>
      </c>
      <c r="D124" s="87"/>
      <c r="E124" s="102"/>
      <c r="F124" s="87"/>
      <c r="G124" s="103"/>
      <c r="H124" s="87"/>
      <c r="I124" s="64">
        <v>0</v>
      </c>
      <c r="J124" s="101"/>
      <c r="K124" s="89"/>
      <c r="L124" s="87"/>
      <c r="M124" s="101"/>
      <c r="N124" s="89"/>
      <c r="O124" s="87"/>
      <c r="P124" s="90"/>
      <c r="Q124" s="90"/>
      <c r="R124" s="91"/>
      <c r="S124" s="47"/>
      <c r="T124" s="92" t="str">
        <f t="shared" si="3"/>
        <v/>
      </c>
      <c r="U124" s="92" t="str">
        <f t="shared" si="4"/>
        <v/>
      </c>
      <c r="V124" s="128" t="str">
        <f t="shared" si="5"/>
        <v/>
      </c>
      <c r="W124" s="47"/>
      <c r="X124" s="47"/>
      <c r="Y124" s="47"/>
      <c r="Z124" s="47"/>
      <c r="AA124" s="47"/>
      <c r="AB124" s="47"/>
    </row>
    <row r="125" spans="1:28" ht="15.75" customHeight="1">
      <c r="A125" s="47"/>
      <c r="B125" s="134"/>
      <c r="C125" s="87" t="s">
        <v>88</v>
      </c>
      <c r="D125" s="87"/>
      <c r="E125" s="102"/>
      <c r="F125" s="87"/>
      <c r="G125" s="103"/>
      <c r="H125" s="87"/>
      <c r="I125" s="64">
        <v>0</v>
      </c>
      <c r="J125" s="101"/>
      <c r="K125" s="89"/>
      <c r="L125" s="87"/>
      <c r="M125" s="101"/>
      <c r="N125" s="89"/>
      <c r="O125" s="87"/>
      <c r="P125" s="90"/>
      <c r="Q125" s="90"/>
      <c r="R125" s="91"/>
      <c r="S125" s="47"/>
      <c r="T125" s="92" t="str">
        <f t="shared" si="3"/>
        <v/>
      </c>
      <c r="U125" s="92" t="str">
        <f t="shared" si="4"/>
        <v/>
      </c>
      <c r="V125" s="128" t="str">
        <f t="shared" si="5"/>
        <v/>
      </c>
      <c r="W125" s="47"/>
      <c r="X125" s="47"/>
      <c r="Y125" s="47"/>
      <c r="Z125" s="47"/>
      <c r="AA125" s="47"/>
      <c r="AB125" s="47"/>
    </row>
    <row r="126" spans="1:28" ht="15.75" customHeight="1">
      <c r="A126" s="47"/>
      <c r="B126" s="132"/>
      <c r="C126" s="87" t="s">
        <v>88</v>
      </c>
      <c r="D126" s="87"/>
      <c r="E126" s="102"/>
      <c r="F126" s="87"/>
      <c r="G126" s="103"/>
      <c r="H126" s="87"/>
      <c r="I126" s="64">
        <v>0</v>
      </c>
      <c r="J126" s="101"/>
      <c r="K126" s="89"/>
      <c r="L126" s="87"/>
      <c r="M126" s="101"/>
      <c r="N126" s="89"/>
      <c r="O126" s="87"/>
      <c r="P126" s="90"/>
      <c r="Q126" s="90"/>
      <c r="R126" s="91"/>
      <c r="S126" s="47"/>
      <c r="T126" s="92" t="str">
        <f t="shared" si="3"/>
        <v/>
      </c>
      <c r="U126" s="92" t="str">
        <f t="shared" si="4"/>
        <v/>
      </c>
      <c r="V126" s="128" t="str">
        <f t="shared" si="5"/>
        <v/>
      </c>
      <c r="W126" s="47"/>
      <c r="X126" s="47"/>
      <c r="Y126" s="47"/>
      <c r="Z126" s="47"/>
      <c r="AA126" s="47"/>
      <c r="AB126" s="47"/>
    </row>
    <row r="127" spans="1:28" ht="15.75" customHeight="1">
      <c r="A127" s="47"/>
      <c r="B127" s="134"/>
      <c r="C127" s="87" t="s">
        <v>88</v>
      </c>
      <c r="D127" s="87"/>
      <c r="E127" s="102"/>
      <c r="F127" s="87"/>
      <c r="G127" s="103"/>
      <c r="H127" s="87"/>
      <c r="I127" s="64">
        <v>0</v>
      </c>
      <c r="J127" s="101"/>
      <c r="K127" s="89"/>
      <c r="L127" s="87"/>
      <c r="M127" s="101"/>
      <c r="N127" s="89"/>
      <c r="O127" s="87"/>
      <c r="P127" s="90"/>
      <c r="Q127" s="90"/>
      <c r="R127" s="91"/>
      <c r="S127" s="47"/>
      <c r="T127" s="92" t="str">
        <f t="shared" si="3"/>
        <v/>
      </c>
      <c r="U127" s="92" t="str">
        <f t="shared" si="4"/>
        <v/>
      </c>
      <c r="V127" s="128" t="str">
        <f t="shared" si="5"/>
        <v/>
      </c>
      <c r="W127" s="47"/>
      <c r="X127" s="47"/>
      <c r="Y127" s="47"/>
      <c r="Z127" s="47"/>
      <c r="AA127" s="47"/>
      <c r="AB127" s="47"/>
    </row>
    <row r="128" spans="1:28" ht="15.75" customHeight="1">
      <c r="A128" s="47"/>
      <c r="B128" s="132"/>
      <c r="C128" s="87" t="s">
        <v>88</v>
      </c>
      <c r="D128" s="87"/>
      <c r="E128" s="102"/>
      <c r="F128" s="87"/>
      <c r="G128" s="103"/>
      <c r="H128" s="87"/>
      <c r="I128" s="64">
        <v>0</v>
      </c>
      <c r="J128" s="101"/>
      <c r="K128" s="89"/>
      <c r="L128" s="87"/>
      <c r="M128" s="101"/>
      <c r="N128" s="89"/>
      <c r="O128" s="87"/>
      <c r="P128" s="90"/>
      <c r="Q128" s="90"/>
      <c r="R128" s="91"/>
      <c r="S128" s="47"/>
      <c r="T128" s="92" t="str">
        <f t="shared" si="3"/>
        <v/>
      </c>
      <c r="U128" s="92" t="str">
        <f t="shared" si="4"/>
        <v/>
      </c>
      <c r="V128" s="128" t="str">
        <f t="shared" si="5"/>
        <v/>
      </c>
      <c r="W128" s="47"/>
      <c r="X128" s="47"/>
      <c r="Y128" s="47"/>
      <c r="Z128" s="47"/>
      <c r="AA128" s="47"/>
      <c r="AB128" s="47"/>
    </row>
    <row r="129" spans="1:28" ht="15.75" customHeight="1">
      <c r="A129" s="47"/>
      <c r="B129" s="134"/>
      <c r="C129" s="87" t="s">
        <v>88</v>
      </c>
      <c r="D129" s="87"/>
      <c r="E129" s="102"/>
      <c r="F129" s="87"/>
      <c r="G129" s="103"/>
      <c r="H129" s="87"/>
      <c r="I129" s="64">
        <v>0</v>
      </c>
      <c r="J129" s="101"/>
      <c r="K129" s="89"/>
      <c r="L129" s="87"/>
      <c r="M129" s="101"/>
      <c r="N129" s="89"/>
      <c r="O129" s="87"/>
      <c r="P129" s="90"/>
      <c r="Q129" s="90"/>
      <c r="R129" s="91"/>
      <c r="S129" s="47"/>
      <c r="T129" s="92" t="str">
        <f t="shared" si="3"/>
        <v/>
      </c>
      <c r="U129" s="92" t="str">
        <f t="shared" si="4"/>
        <v/>
      </c>
      <c r="V129" s="128" t="str">
        <f t="shared" si="5"/>
        <v/>
      </c>
      <c r="W129" s="47"/>
      <c r="X129" s="47"/>
      <c r="Y129" s="47"/>
      <c r="Z129" s="47"/>
      <c r="AA129" s="47"/>
      <c r="AB129" s="47"/>
    </row>
    <row r="130" spans="1:28" ht="15.75" customHeight="1">
      <c r="A130" s="47"/>
      <c r="B130" s="132"/>
      <c r="C130" s="87" t="s">
        <v>88</v>
      </c>
      <c r="D130" s="87"/>
      <c r="E130" s="102"/>
      <c r="F130" s="87"/>
      <c r="G130" s="103"/>
      <c r="H130" s="87"/>
      <c r="I130" s="64">
        <v>0</v>
      </c>
      <c r="J130" s="101"/>
      <c r="K130" s="89"/>
      <c r="L130" s="87"/>
      <c r="M130" s="101"/>
      <c r="N130" s="89"/>
      <c r="O130" s="87"/>
      <c r="P130" s="90"/>
      <c r="Q130" s="90"/>
      <c r="R130" s="91"/>
      <c r="S130" s="47"/>
      <c r="T130" s="92" t="str">
        <f t="shared" si="3"/>
        <v/>
      </c>
      <c r="U130" s="92" t="str">
        <f t="shared" si="4"/>
        <v/>
      </c>
      <c r="V130" s="128" t="str">
        <f t="shared" si="5"/>
        <v/>
      </c>
      <c r="W130" s="47"/>
      <c r="X130" s="47"/>
      <c r="Y130" s="47"/>
      <c r="Z130" s="47"/>
      <c r="AA130" s="47"/>
      <c r="AB130" s="47"/>
    </row>
    <row r="131" spans="1:28" ht="15.75" customHeight="1">
      <c r="A131" s="47"/>
      <c r="B131" s="134"/>
      <c r="C131" s="87" t="s">
        <v>88</v>
      </c>
      <c r="D131" s="87"/>
      <c r="E131" s="102"/>
      <c r="F131" s="87"/>
      <c r="G131" s="103"/>
      <c r="H131" s="87"/>
      <c r="I131" s="64">
        <v>0</v>
      </c>
      <c r="J131" s="101"/>
      <c r="K131" s="89"/>
      <c r="L131" s="87"/>
      <c r="M131" s="101"/>
      <c r="N131" s="89"/>
      <c r="O131" s="87"/>
      <c r="P131" s="90"/>
      <c r="Q131" s="90"/>
      <c r="R131" s="91"/>
      <c r="S131" s="47"/>
      <c r="T131" s="92" t="str">
        <f t="shared" si="3"/>
        <v/>
      </c>
      <c r="U131" s="92" t="str">
        <f t="shared" si="4"/>
        <v/>
      </c>
      <c r="V131" s="128" t="str">
        <f t="shared" si="5"/>
        <v/>
      </c>
      <c r="W131" s="47"/>
      <c r="X131" s="47"/>
      <c r="Y131" s="47"/>
      <c r="Z131" s="47"/>
      <c r="AA131" s="47"/>
      <c r="AB131" s="47"/>
    </row>
    <row r="132" spans="1:28" ht="15.75" customHeight="1">
      <c r="A132" s="47"/>
      <c r="B132" s="132"/>
      <c r="C132" s="87" t="s">
        <v>88</v>
      </c>
      <c r="D132" s="87"/>
      <c r="E132" s="102"/>
      <c r="F132" s="87"/>
      <c r="G132" s="103"/>
      <c r="H132" s="87"/>
      <c r="I132" s="64">
        <v>0</v>
      </c>
      <c r="J132" s="101"/>
      <c r="K132" s="89"/>
      <c r="L132" s="87"/>
      <c r="M132" s="101"/>
      <c r="N132" s="89"/>
      <c r="O132" s="87"/>
      <c r="P132" s="90"/>
      <c r="Q132" s="90"/>
      <c r="R132" s="91"/>
      <c r="S132" s="47"/>
      <c r="T132" s="92" t="str">
        <f t="shared" si="3"/>
        <v/>
      </c>
      <c r="U132" s="92" t="str">
        <f t="shared" si="4"/>
        <v/>
      </c>
      <c r="V132" s="128" t="str">
        <f t="shared" si="5"/>
        <v/>
      </c>
      <c r="W132" s="47"/>
      <c r="X132" s="47"/>
      <c r="Y132" s="47"/>
      <c r="Z132" s="47"/>
      <c r="AA132" s="47"/>
      <c r="AB132" s="47"/>
    </row>
    <row r="133" spans="1:28" ht="15.75" customHeight="1">
      <c r="A133" s="47"/>
      <c r="B133" s="134"/>
      <c r="C133" s="87" t="s">
        <v>88</v>
      </c>
      <c r="D133" s="87"/>
      <c r="E133" s="102"/>
      <c r="F133" s="87"/>
      <c r="G133" s="103"/>
      <c r="H133" s="87"/>
      <c r="I133" s="64">
        <v>0</v>
      </c>
      <c r="J133" s="101"/>
      <c r="K133" s="89"/>
      <c r="L133" s="87"/>
      <c r="M133" s="101"/>
      <c r="N133" s="89"/>
      <c r="O133" s="87"/>
      <c r="P133" s="90"/>
      <c r="Q133" s="90"/>
      <c r="R133" s="91"/>
      <c r="S133" s="47"/>
      <c r="T133" s="92" t="str">
        <f t="shared" si="3"/>
        <v/>
      </c>
      <c r="U133" s="92" t="str">
        <f t="shared" si="4"/>
        <v/>
      </c>
      <c r="V133" s="128" t="str">
        <f t="shared" si="5"/>
        <v/>
      </c>
      <c r="W133" s="47"/>
      <c r="X133" s="47"/>
      <c r="Y133" s="47"/>
      <c r="Z133" s="47"/>
      <c r="AA133" s="47"/>
      <c r="AB133" s="47"/>
    </row>
    <row r="134" spans="1:28" ht="15.75" customHeight="1">
      <c r="A134" s="47"/>
      <c r="B134" s="132"/>
      <c r="C134" s="87" t="s">
        <v>88</v>
      </c>
      <c r="D134" s="87"/>
      <c r="E134" s="102"/>
      <c r="F134" s="87"/>
      <c r="G134" s="103"/>
      <c r="H134" s="87"/>
      <c r="I134" s="64">
        <v>0</v>
      </c>
      <c r="J134" s="101"/>
      <c r="K134" s="89"/>
      <c r="L134" s="87"/>
      <c r="M134" s="101"/>
      <c r="N134" s="89"/>
      <c r="O134" s="87"/>
      <c r="P134" s="90"/>
      <c r="Q134" s="90"/>
      <c r="R134" s="91"/>
      <c r="S134" s="47"/>
      <c r="T134" s="92" t="str">
        <f t="shared" si="3"/>
        <v/>
      </c>
      <c r="U134" s="92" t="str">
        <f t="shared" si="4"/>
        <v/>
      </c>
      <c r="V134" s="128" t="str">
        <f t="shared" si="5"/>
        <v/>
      </c>
      <c r="W134" s="47"/>
      <c r="X134" s="47"/>
      <c r="Y134" s="47"/>
      <c r="Z134" s="47"/>
      <c r="AA134" s="47"/>
      <c r="AB134" s="47"/>
    </row>
    <row r="135" spans="1:28" ht="15.75" customHeight="1">
      <c r="A135" s="47"/>
      <c r="B135" s="134"/>
      <c r="C135" s="87" t="s">
        <v>88</v>
      </c>
      <c r="D135" s="87"/>
      <c r="E135" s="102"/>
      <c r="F135" s="87"/>
      <c r="G135" s="103"/>
      <c r="H135" s="87"/>
      <c r="I135" s="64">
        <v>0</v>
      </c>
      <c r="J135" s="101"/>
      <c r="K135" s="89"/>
      <c r="L135" s="87"/>
      <c r="M135" s="101"/>
      <c r="N135" s="89"/>
      <c r="O135" s="87"/>
      <c r="P135" s="90"/>
      <c r="Q135" s="90"/>
      <c r="R135" s="91"/>
      <c r="S135" s="47"/>
      <c r="T135" s="92" t="str">
        <f t="shared" si="3"/>
        <v/>
      </c>
      <c r="U135" s="92" t="str">
        <f t="shared" si="4"/>
        <v/>
      </c>
      <c r="V135" s="128" t="str">
        <f t="shared" si="5"/>
        <v/>
      </c>
      <c r="W135" s="47"/>
      <c r="X135" s="47"/>
      <c r="Y135" s="47"/>
      <c r="Z135" s="47"/>
      <c r="AA135" s="47"/>
      <c r="AB135" s="47"/>
    </row>
    <row r="136" spans="1:28" ht="15.75" customHeight="1">
      <c r="A136" s="47"/>
      <c r="B136" s="132"/>
      <c r="C136" s="87" t="s">
        <v>88</v>
      </c>
      <c r="D136" s="87"/>
      <c r="E136" s="102"/>
      <c r="F136" s="87"/>
      <c r="G136" s="103"/>
      <c r="H136" s="87"/>
      <c r="I136" s="64">
        <v>0</v>
      </c>
      <c r="J136" s="101"/>
      <c r="K136" s="89"/>
      <c r="L136" s="87"/>
      <c r="M136" s="101"/>
      <c r="N136" s="89"/>
      <c r="O136" s="87"/>
      <c r="P136" s="90"/>
      <c r="Q136" s="90"/>
      <c r="R136" s="91"/>
      <c r="S136" s="47"/>
      <c r="T136" s="92" t="str">
        <f t="shared" si="3"/>
        <v/>
      </c>
      <c r="U136" s="92" t="str">
        <f t="shared" si="4"/>
        <v/>
      </c>
      <c r="V136" s="128" t="str">
        <f t="shared" si="5"/>
        <v/>
      </c>
      <c r="W136" s="47"/>
      <c r="X136" s="47"/>
      <c r="Y136" s="47"/>
      <c r="Z136" s="47"/>
      <c r="AA136" s="47"/>
      <c r="AB136" s="47"/>
    </row>
    <row r="137" spans="1:28" ht="15.75" customHeight="1">
      <c r="A137" s="47"/>
      <c r="B137" s="134"/>
      <c r="C137" s="87" t="s">
        <v>88</v>
      </c>
      <c r="D137" s="87"/>
      <c r="E137" s="102"/>
      <c r="F137" s="87"/>
      <c r="G137" s="103"/>
      <c r="H137" s="87"/>
      <c r="I137" s="64">
        <v>0</v>
      </c>
      <c r="J137" s="101"/>
      <c r="K137" s="89"/>
      <c r="L137" s="87"/>
      <c r="M137" s="101"/>
      <c r="N137" s="89"/>
      <c r="O137" s="87"/>
      <c r="P137" s="90"/>
      <c r="Q137" s="90"/>
      <c r="R137" s="91"/>
      <c r="S137" s="47"/>
      <c r="T137" s="92" t="str">
        <f t="shared" si="3"/>
        <v/>
      </c>
      <c r="U137" s="92" t="str">
        <f t="shared" si="4"/>
        <v/>
      </c>
      <c r="V137" s="128" t="str">
        <f t="shared" si="5"/>
        <v/>
      </c>
      <c r="W137" s="47"/>
      <c r="X137" s="47"/>
      <c r="Y137" s="47"/>
      <c r="Z137" s="47"/>
      <c r="AA137" s="47"/>
      <c r="AB137" s="47"/>
    </row>
    <row r="138" spans="1:28" ht="15.75" customHeight="1">
      <c r="A138" s="47"/>
      <c r="B138" s="132"/>
      <c r="C138" s="87" t="s">
        <v>88</v>
      </c>
      <c r="D138" s="87"/>
      <c r="E138" s="102"/>
      <c r="F138" s="87"/>
      <c r="G138" s="103"/>
      <c r="H138" s="87"/>
      <c r="I138" s="64">
        <v>0</v>
      </c>
      <c r="J138" s="101"/>
      <c r="K138" s="89"/>
      <c r="L138" s="87"/>
      <c r="M138" s="101"/>
      <c r="N138" s="89"/>
      <c r="O138" s="87"/>
      <c r="P138" s="90"/>
      <c r="Q138" s="90"/>
      <c r="R138" s="91"/>
      <c r="S138" s="47"/>
      <c r="T138" s="92" t="str">
        <f t="shared" si="3"/>
        <v/>
      </c>
      <c r="U138" s="92" t="str">
        <f t="shared" si="4"/>
        <v/>
      </c>
      <c r="V138" s="128" t="str">
        <f t="shared" si="5"/>
        <v/>
      </c>
      <c r="W138" s="47"/>
      <c r="X138" s="47"/>
      <c r="Y138" s="47"/>
      <c r="Z138" s="47"/>
      <c r="AA138" s="47"/>
      <c r="AB138" s="47"/>
    </row>
    <row r="139" spans="1:28" ht="15.75" customHeight="1">
      <c r="A139" s="47"/>
      <c r="B139" s="134"/>
      <c r="C139" s="87" t="s">
        <v>88</v>
      </c>
      <c r="D139" s="87"/>
      <c r="E139" s="102"/>
      <c r="F139" s="87"/>
      <c r="G139" s="103"/>
      <c r="H139" s="87"/>
      <c r="I139" s="64">
        <v>0</v>
      </c>
      <c r="J139" s="101"/>
      <c r="K139" s="89"/>
      <c r="L139" s="87"/>
      <c r="M139" s="101"/>
      <c r="N139" s="89"/>
      <c r="O139" s="87"/>
      <c r="P139" s="90"/>
      <c r="Q139" s="90"/>
      <c r="R139" s="91"/>
      <c r="S139" s="47"/>
      <c r="T139" s="92" t="str">
        <f t="shared" si="3"/>
        <v/>
      </c>
      <c r="U139" s="92" t="str">
        <f t="shared" si="4"/>
        <v/>
      </c>
      <c r="V139" s="128" t="str">
        <f t="shared" si="5"/>
        <v/>
      </c>
      <c r="W139" s="47"/>
      <c r="X139" s="47"/>
      <c r="Y139" s="47"/>
      <c r="Z139" s="47"/>
      <c r="AA139" s="47"/>
      <c r="AB139" s="47"/>
    </row>
    <row r="140" spans="1:28" ht="15.75" customHeight="1">
      <c r="A140" s="47"/>
      <c r="B140" s="132"/>
      <c r="C140" s="87" t="s">
        <v>88</v>
      </c>
      <c r="D140" s="87"/>
      <c r="E140" s="102"/>
      <c r="F140" s="87"/>
      <c r="G140" s="103"/>
      <c r="H140" s="87"/>
      <c r="I140" s="64">
        <v>0</v>
      </c>
      <c r="J140" s="101"/>
      <c r="K140" s="89"/>
      <c r="L140" s="87"/>
      <c r="M140" s="101"/>
      <c r="N140" s="89"/>
      <c r="O140" s="87"/>
      <c r="P140" s="90"/>
      <c r="Q140" s="90"/>
      <c r="R140" s="91"/>
      <c r="S140" s="47"/>
      <c r="T140" s="92" t="str">
        <f t="shared" si="3"/>
        <v/>
      </c>
      <c r="U140" s="92" t="str">
        <f t="shared" si="4"/>
        <v/>
      </c>
      <c r="V140" s="128" t="str">
        <f t="shared" si="5"/>
        <v/>
      </c>
      <c r="W140" s="47"/>
      <c r="X140" s="47"/>
      <c r="Y140" s="47"/>
      <c r="Z140" s="47"/>
      <c r="AA140" s="47"/>
      <c r="AB140" s="47"/>
    </row>
    <row r="141" spans="1:28" ht="15.75" customHeight="1">
      <c r="A141" s="47"/>
      <c r="B141" s="134"/>
      <c r="C141" s="87" t="s">
        <v>88</v>
      </c>
      <c r="D141" s="87"/>
      <c r="E141" s="102"/>
      <c r="F141" s="87"/>
      <c r="G141" s="103"/>
      <c r="H141" s="87"/>
      <c r="I141" s="64">
        <v>0</v>
      </c>
      <c r="J141" s="101"/>
      <c r="K141" s="89"/>
      <c r="L141" s="87"/>
      <c r="M141" s="101"/>
      <c r="N141" s="89"/>
      <c r="O141" s="87"/>
      <c r="P141" s="90"/>
      <c r="Q141" s="90"/>
      <c r="R141" s="91"/>
      <c r="S141" s="47"/>
      <c r="T141" s="92" t="str">
        <f t="shared" si="3"/>
        <v/>
      </c>
      <c r="U141" s="92" t="str">
        <f t="shared" si="4"/>
        <v/>
      </c>
      <c r="V141" s="128" t="str">
        <f t="shared" si="5"/>
        <v/>
      </c>
      <c r="W141" s="47"/>
      <c r="X141" s="47"/>
      <c r="Y141" s="47"/>
      <c r="Z141" s="47"/>
      <c r="AA141" s="47"/>
      <c r="AB141" s="47"/>
    </row>
    <row r="142" spans="1:28" ht="15.75" customHeight="1">
      <c r="A142" s="47"/>
      <c r="B142" s="132"/>
      <c r="C142" s="87" t="s">
        <v>88</v>
      </c>
      <c r="D142" s="87"/>
      <c r="E142" s="102"/>
      <c r="F142" s="87"/>
      <c r="G142" s="103"/>
      <c r="H142" s="87"/>
      <c r="I142" s="64">
        <v>0</v>
      </c>
      <c r="J142" s="101"/>
      <c r="K142" s="89"/>
      <c r="L142" s="87"/>
      <c r="M142" s="101"/>
      <c r="N142" s="89"/>
      <c r="O142" s="87"/>
      <c r="P142" s="90"/>
      <c r="Q142" s="90"/>
      <c r="R142" s="91"/>
      <c r="S142" s="47"/>
      <c r="T142" s="92" t="str">
        <f t="shared" si="3"/>
        <v/>
      </c>
      <c r="U142" s="92" t="str">
        <f t="shared" si="4"/>
        <v/>
      </c>
      <c r="V142" s="128" t="str">
        <f t="shared" si="5"/>
        <v/>
      </c>
      <c r="W142" s="47"/>
      <c r="X142" s="47"/>
      <c r="Y142" s="47"/>
      <c r="Z142" s="47"/>
      <c r="AA142" s="47"/>
      <c r="AB142" s="47"/>
    </row>
    <row r="143" spans="1:28" ht="15.75" customHeight="1">
      <c r="A143" s="47"/>
      <c r="B143" s="134"/>
      <c r="C143" s="87" t="s">
        <v>88</v>
      </c>
      <c r="D143" s="87"/>
      <c r="E143" s="102"/>
      <c r="F143" s="87"/>
      <c r="G143" s="103"/>
      <c r="H143" s="87"/>
      <c r="I143" s="64">
        <v>0</v>
      </c>
      <c r="J143" s="101"/>
      <c r="K143" s="89"/>
      <c r="L143" s="87"/>
      <c r="M143" s="101"/>
      <c r="N143" s="89"/>
      <c r="O143" s="87"/>
      <c r="P143" s="90"/>
      <c r="Q143" s="90"/>
      <c r="R143" s="91"/>
      <c r="S143" s="47"/>
      <c r="T143" s="92" t="str">
        <f t="shared" si="3"/>
        <v/>
      </c>
      <c r="U143" s="92" t="str">
        <f t="shared" si="4"/>
        <v/>
      </c>
      <c r="V143" s="128" t="str">
        <f t="shared" si="5"/>
        <v/>
      </c>
      <c r="W143" s="47"/>
      <c r="X143" s="47"/>
      <c r="Y143" s="47"/>
      <c r="Z143" s="47"/>
      <c r="AA143" s="47"/>
      <c r="AB143" s="47"/>
    </row>
    <row r="144" spans="1:28" ht="15.75" customHeight="1">
      <c r="A144" s="47"/>
      <c r="B144" s="132"/>
      <c r="C144" s="87" t="s">
        <v>88</v>
      </c>
      <c r="D144" s="87"/>
      <c r="E144" s="102"/>
      <c r="F144" s="87"/>
      <c r="G144" s="103"/>
      <c r="H144" s="87"/>
      <c r="I144" s="64">
        <v>0</v>
      </c>
      <c r="J144" s="101"/>
      <c r="K144" s="89"/>
      <c r="L144" s="87"/>
      <c r="M144" s="101"/>
      <c r="N144" s="89"/>
      <c r="O144" s="87"/>
      <c r="P144" s="90"/>
      <c r="Q144" s="90"/>
      <c r="R144" s="91"/>
      <c r="S144" s="47"/>
      <c r="T144" s="92" t="str">
        <f t="shared" si="3"/>
        <v/>
      </c>
      <c r="U144" s="92" t="str">
        <f t="shared" si="4"/>
        <v/>
      </c>
      <c r="V144" s="128" t="str">
        <f t="shared" si="5"/>
        <v/>
      </c>
      <c r="W144" s="47"/>
      <c r="X144" s="47"/>
      <c r="Y144" s="47"/>
      <c r="Z144" s="47"/>
      <c r="AA144" s="47"/>
      <c r="AB144" s="47"/>
    </row>
    <row r="145" spans="1:28" ht="15.75" customHeight="1">
      <c r="A145" s="47"/>
      <c r="B145" s="134"/>
      <c r="C145" s="87" t="s">
        <v>88</v>
      </c>
      <c r="D145" s="87"/>
      <c r="E145" s="102"/>
      <c r="F145" s="87"/>
      <c r="G145" s="103"/>
      <c r="H145" s="87"/>
      <c r="I145" s="64">
        <v>0</v>
      </c>
      <c r="J145" s="101"/>
      <c r="K145" s="89"/>
      <c r="L145" s="87"/>
      <c r="M145" s="101"/>
      <c r="N145" s="89"/>
      <c r="O145" s="87"/>
      <c r="P145" s="90"/>
      <c r="Q145" s="90"/>
      <c r="R145" s="91"/>
      <c r="S145" s="47"/>
      <c r="T145" s="92" t="str">
        <f t="shared" si="3"/>
        <v/>
      </c>
      <c r="U145" s="92" t="str">
        <f t="shared" si="4"/>
        <v/>
      </c>
      <c r="V145" s="128" t="str">
        <f t="shared" si="5"/>
        <v/>
      </c>
      <c r="W145" s="47"/>
      <c r="X145" s="47"/>
      <c r="Y145" s="47"/>
      <c r="Z145" s="47"/>
      <c r="AA145" s="47"/>
      <c r="AB145" s="47"/>
    </row>
    <row r="146" spans="1:28" ht="15.75" customHeight="1">
      <c r="A146" s="47"/>
      <c r="B146" s="132"/>
      <c r="C146" s="87" t="s">
        <v>88</v>
      </c>
      <c r="D146" s="87"/>
      <c r="E146" s="102"/>
      <c r="F146" s="87"/>
      <c r="G146" s="103"/>
      <c r="H146" s="87"/>
      <c r="I146" s="64">
        <v>0</v>
      </c>
      <c r="J146" s="101"/>
      <c r="K146" s="89"/>
      <c r="L146" s="87"/>
      <c r="M146" s="101"/>
      <c r="N146" s="89"/>
      <c r="O146" s="87"/>
      <c r="P146" s="90"/>
      <c r="Q146" s="90"/>
      <c r="R146" s="91"/>
      <c r="S146" s="47"/>
      <c r="T146" s="92" t="str">
        <f t="shared" si="3"/>
        <v/>
      </c>
      <c r="U146" s="92" t="str">
        <f t="shared" si="4"/>
        <v/>
      </c>
      <c r="V146" s="128" t="str">
        <f t="shared" si="5"/>
        <v/>
      </c>
      <c r="W146" s="47"/>
      <c r="X146" s="47"/>
      <c r="Y146" s="47"/>
      <c r="Z146" s="47"/>
      <c r="AA146" s="47"/>
      <c r="AB146" s="47"/>
    </row>
    <row r="147" spans="1:28" ht="15.75" customHeight="1">
      <c r="A147" s="47"/>
      <c r="B147" s="134"/>
      <c r="C147" s="87" t="s">
        <v>88</v>
      </c>
      <c r="D147" s="87"/>
      <c r="E147" s="102"/>
      <c r="F147" s="87"/>
      <c r="G147" s="103"/>
      <c r="H147" s="87"/>
      <c r="I147" s="64">
        <v>0</v>
      </c>
      <c r="J147" s="101"/>
      <c r="K147" s="89"/>
      <c r="L147" s="87"/>
      <c r="M147" s="101"/>
      <c r="N147" s="89"/>
      <c r="O147" s="87"/>
      <c r="P147" s="90"/>
      <c r="Q147" s="90"/>
      <c r="R147" s="91"/>
      <c r="S147" s="47"/>
      <c r="T147" s="92" t="str">
        <f t="shared" si="3"/>
        <v/>
      </c>
      <c r="U147" s="92" t="str">
        <f t="shared" si="4"/>
        <v/>
      </c>
      <c r="V147" s="128" t="str">
        <f t="shared" si="5"/>
        <v/>
      </c>
      <c r="W147" s="47"/>
      <c r="X147" s="47"/>
      <c r="Y147" s="47"/>
      <c r="Z147" s="47"/>
      <c r="AA147" s="47"/>
      <c r="AB147" s="47"/>
    </row>
    <row r="148" spans="1:28" ht="15.75" customHeight="1">
      <c r="A148" s="47"/>
      <c r="B148" s="132"/>
      <c r="C148" s="87" t="s">
        <v>88</v>
      </c>
      <c r="D148" s="87"/>
      <c r="E148" s="102"/>
      <c r="F148" s="87"/>
      <c r="G148" s="103"/>
      <c r="H148" s="87"/>
      <c r="I148" s="64">
        <v>0</v>
      </c>
      <c r="J148" s="101"/>
      <c r="K148" s="89"/>
      <c r="L148" s="87"/>
      <c r="M148" s="101"/>
      <c r="N148" s="89"/>
      <c r="O148" s="87"/>
      <c r="P148" s="90"/>
      <c r="Q148" s="90"/>
      <c r="R148" s="91"/>
      <c r="S148" s="47"/>
      <c r="T148" s="92" t="str">
        <f t="shared" ref="T148:T211" si="6">UPPER(B148)</f>
        <v/>
      </c>
      <c r="U148" s="92" t="str">
        <f t="shared" ref="U148:U211" si="7">UPPER(D148)</f>
        <v/>
      </c>
      <c r="V148" s="128" t="str">
        <f t="shared" ref="V148:V211" si="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8" s="47"/>
      <c r="X148" s="47"/>
      <c r="Y148" s="47"/>
      <c r="Z148" s="47"/>
      <c r="AA148" s="47"/>
      <c r="AB148" s="47"/>
    </row>
    <row r="149" spans="1:28" ht="15.75" customHeight="1">
      <c r="A149" s="47"/>
      <c r="B149" s="134"/>
      <c r="C149" s="87" t="s">
        <v>88</v>
      </c>
      <c r="D149" s="87"/>
      <c r="E149" s="102"/>
      <c r="F149" s="87"/>
      <c r="G149" s="103"/>
      <c r="H149" s="87"/>
      <c r="I149" s="64">
        <v>0</v>
      </c>
      <c r="J149" s="101"/>
      <c r="K149" s="89"/>
      <c r="L149" s="87"/>
      <c r="M149" s="101"/>
      <c r="N149" s="89"/>
      <c r="O149" s="87"/>
      <c r="P149" s="90"/>
      <c r="Q149" s="90"/>
      <c r="R149" s="91"/>
      <c r="S149" s="47"/>
      <c r="T149" s="92" t="str">
        <f t="shared" si="6"/>
        <v/>
      </c>
      <c r="U149" s="92" t="str">
        <f t="shared" si="7"/>
        <v/>
      </c>
      <c r="V149" s="128" t="str">
        <f t="shared" si="8"/>
        <v/>
      </c>
      <c r="W149" s="47"/>
      <c r="X149" s="47"/>
      <c r="Y149" s="47"/>
      <c r="Z149" s="47"/>
      <c r="AA149" s="47"/>
      <c r="AB149" s="47"/>
    </row>
    <row r="150" spans="1:28" ht="15.75" customHeight="1">
      <c r="A150" s="47"/>
      <c r="B150" s="132"/>
      <c r="C150" s="87" t="s">
        <v>88</v>
      </c>
      <c r="D150" s="87"/>
      <c r="E150" s="102"/>
      <c r="F150" s="87"/>
      <c r="G150" s="103"/>
      <c r="H150" s="87"/>
      <c r="I150" s="64">
        <v>0</v>
      </c>
      <c r="J150" s="101"/>
      <c r="K150" s="89"/>
      <c r="L150" s="87"/>
      <c r="M150" s="101"/>
      <c r="N150" s="89"/>
      <c r="O150" s="87"/>
      <c r="P150" s="90"/>
      <c r="Q150" s="90"/>
      <c r="R150" s="91"/>
      <c r="S150" s="47"/>
      <c r="T150" s="92" t="str">
        <f t="shared" si="6"/>
        <v/>
      </c>
      <c r="U150" s="92" t="str">
        <f t="shared" si="7"/>
        <v/>
      </c>
      <c r="V150" s="128" t="str">
        <f t="shared" si="8"/>
        <v/>
      </c>
      <c r="W150" s="47"/>
      <c r="X150" s="47"/>
      <c r="Y150" s="47"/>
      <c r="Z150" s="47"/>
      <c r="AA150" s="47"/>
      <c r="AB150" s="47"/>
    </row>
    <row r="151" spans="1:28" ht="15.75" customHeight="1">
      <c r="A151" s="47"/>
      <c r="B151" s="134"/>
      <c r="C151" s="87" t="s">
        <v>88</v>
      </c>
      <c r="D151" s="87"/>
      <c r="E151" s="102"/>
      <c r="F151" s="87"/>
      <c r="G151" s="103"/>
      <c r="H151" s="87"/>
      <c r="I151" s="64">
        <v>0</v>
      </c>
      <c r="J151" s="101"/>
      <c r="K151" s="89"/>
      <c r="L151" s="87"/>
      <c r="M151" s="101"/>
      <c r="N151" s="89"/>
      <c r="O151" s="87"/>
      <c r="P151" s="90"/>
      <c r="Q151" s="90"/>
      <c r="R151" s="91"/>
      <c r="S151" s="47"/>
      <c r="T151" s="92" t="str">
        <f t="shared" si="6"/>
        <v/>
      </c>
      <c r="U151" s="92" t="str">
        <f t="shared" si="7"/>
        <v/>
      </c>
      <c r="V151" s="128" t="str">
        <f t="shared" si="8"/>
        <v/>
      </c>
      <c r="W151" s="47"/>
      <c r="X151" s="47"/>
      <c r="Y151" s="47"/>
      <c r="Z151" s="47"/>
      <c r="AA151" s="47"/>
      <c r="AB151" s="47"/>
    </row>
    <row r="152" spans="1:28" ht="15.75" customHeight="1">
      <c r="A152" s="47"/>
      <c r="B152" s="132"/>
      <c r="C152" s="87" t="s">
        <v>88</v>
      </c>
      <c r="D152" s="87"/>
      <c r="E152" s="102"/>
      <c r="F152" s="87"/>
      <c r="G152" s="103"/>
      <c r="H152" s="87"/>
      <c r="I152" s="64">
        <v>0</v>
      </c>
      <c r="J152" s="101"/>
      <c r="K152" s="89"/>
      <c r="L152" s="87"/>
      <c r="M152" s="101"/>
      <c r="N152" s="89"/>
      <c r="O152" s="87"/>
      <c r="P152" s="90"/>
      <c r="Q152" s="90"/>
      <c r="R152" s="91"/>
      <c r="S152" s="47"/>
      <c r="T152" s="92" t="str">
        <f t="shared" si="6"/>
        <v/>
      </c>
      <c r="U152" s="92" t="str">
        <f t="shared" si="7"/>
        <v/>
      </c>
      <c r="V152" s="128" t="str">
        <f t="shared" si="8"/>
        <v/>
      </c>
      <c r="W152" s="47"/>
      <c r="X152" s="47"/>
      <c r="Y152" s="47"/>
      <c r="Z152" s="47"/>
      <c r="AA152" s="47"/>
      <c r="AB152" s="47"/>
    </row>
    <row r="153" spans="1:28" ht="15.75" customHeight="1">
      <c r="A153" s="47"/>
      <c r="B153" s="134"/>
      <c r="C153" s="87" t="s">
        <v>88</v>
      </c>
      <c r="D153" s="87"/>
      <c r="E153" s="102"/>
      <c r="F153" s="87"/>
      <c r="G153" s="103"/>
      <c r="H153" s="87"/>
      <c r="I153" s="64">
        <v>0</v>
      </c>
      <c r="J153" s="101"/>
      <c r="K153" s="89"/>
      <c r="L153" s="87"/>
      <c r="M153" s="101"/>
      <c r="N153" s="89"/>
      <c r="O153" s="87"/>
      <c r="P153" s="90"/>
      <c r="Q153" s="90"/>
      <c r="R153" s="91"/>
      <c r="S153" s="47"/>
      <c r="T153" s="92" t="str">
        <f t="shared" si="6"/>
        <v/>
      </c>
      <c r="U153" s="92" t="str">
        <f t="shared" si="7"/>
        <v/>
      </c>
      <c r="V153" s="128" t="str">
        <f t="shared" si="8"/>
        <v/>
      </c>
      <c r="W153" s="47"/>
      <c r="X153" s="47"/>
      <c r="Y153" s="47"/>
      <c r="Z153" s="47"/>
      <c r="AA153" s="47"/>
      <c r="AB153" s="47"/>
    </row>
    <row r="154" spans="1:28" ht="15.75" customHeight="1">
      <c r="A154" s="47"/>
      <c r="B154" s="132"/>
      <c r="C154" s="87" t="s">
        <v>88</v>
      </c>
      <c r="D154" s="87"/>
      <c r="E154" s="102"/>
      <c r="F154" s="87"/>
      <c r="G154" s="103"/>
      <c r="H154" s="87"/>
      <c r="I154" s="64">
        <v>0</v>
      </c>
      <c r="J154" s="101"/>
      <c r="K154" s="89"/>
      <c r="L154" s="87"/>
      <c r="M154" s="101"/>
      <c r="N154" s="89"/>
      <c r="O154" s="87"/>
      <c r="P154" s="90"/>
      <c r="Q154" s="90"/>
      <c r="R154" s="91"/>
      <c r="S154" s="47"/>
      <c r="T154" s="92" t="str">
        <f t="shared" si="6"/>
        <v/>
      </c>
      <c r="U154" s="92" t="str">
        <f t="shared" si="7"/>
        <v/>
      </c>
      <c r="V154" s="128" t="str">
        <f t="shared" si="8"/>
        <v/>
      </c>
      <c r="W154" s="47"/>
      <c r="X154" s="47"/>
      <c r="Y154" s="47"/>
      <c r="Z154" s="47"/>
      <c r="AA154" s="47"/>
      <c r="AB154" s="47"/>
    </row>
    <row r="155" spans="1:28" ht="15.75" customHeight="1">
      <c r="A155" s="47"/>
      <c r="B155" s="134"/>
      <c r="C155" s="87" t="s">
        <v>88</v>
      </c>
      <c r="D155" s="87"/>
      <c r="E155" s="102"/>
      <c r="F155" s="87"/>
      <c r="G155" s="103"/>
      <c r="H155" s="87"/>
      <c r="I155" s="64">
        <v>0</v>
      </c>
      <c r="J155" s="101"/>
      <c r="K155" s="89"/>
      <c r="L155" s="87"/>
      <c r="M155" s="101"/>
      <c r="N155" s="89"/>
      <c r="O155" s="87"/>
      <c r="P155" s="90"/>
      <c r="Q155" s="90"/>
      <c r="R155" s="91"/>
      <c r="S155" s="47"/>
      <c r="T155" s="92" t="str">
        <f t="shared" si="6"/>
        <v/>
      </c>
      <c r="U155" s="92" t="str">
        <f t="shared" si="7"/>
        <v/>
      </c>
      <c r="V155" s="128" t="str">
        <f t="shared" si="8"/>
        <v/>
      </c>
      <c r="W155" s="47"/>
      <c r="X155" s="47"/>
      <c r="Y155" s="47"/>
      <c r="Z155" s="47"/>
      <c r="AA155" s="47"/>
      <c r="AB155" s="47"/>
    </row>
    <row r="156" spans="1:28" ht="15.75" customHeight="1">
      <c r="A156" s="47"/>
      <c r="B156" s="132"/>
      <c r="C156" s="87" t="s">
        <v>88</v>
      </c>
      <c r="D156" s="87"/>
      <c r="E156" s="102"/>
      <c r="F156" s="87"/>
      <c r="G156" s="103"/>
      <c r="H156" s="87"/>
      <c r="I156" s="64">
        <v>0</v>
      </c>
      <c r="J156" s="101"/>
      <c r="K156" s="89"/>
      <c r="L156" s="87"/>
      <c r="M156" s="101"/>
      <c r="N156" s="89"/>
      <c r="O156" s="87"/>
      <c r="P156" s="90"/>
      <c r="Q156" s="90"/>
      <c r="R156" s="91"/>
      <c r="S156" s="47"/>
      <c r="T156" s="92" t="str">
        <f t="shared" si="6"/>
        <v/>
      </c>
      <c r="U156" s="92" t="str">
        <f t="shared" si="7"/>
        <v/>
      </c>
      <c r="V156" s="128" t="str">
        <f t="shared" si="8"/>
        <v/>
      </c>
      <c r="W156" s="47"/>
      <c r="X156" s="47"/>
      <c r="Y156" s="47"/>
      <c r="Z156" s="47"/>
      <c r="AA156" s="47"/>
      <c r="AB156" s="47"/>
    </row>
    <row r="157" spans="1:28" ht="15.75" customHeight="1">
      <c r="A157" s="47"/>
      <c r="B157" s="134"/>
      <c r="C157" s="87" t="s">
        <v>88</v>
      </c>
      <c r="D157" s="87"/>
      <c r="E157" s="102"/>
      <c r="F157" s="87"/>
      <c r="G157" s="103"/>
      <c r="H157" s="87"/>
      <c r="I157" s="64">
        <v>0</v>
      </c>
      <c r="J157" s="101"/>
      <c r="K157" s="89"/>
      <c r="L157" s="87"/>
      <c r="M157" s="101"/>
      <c r="N157" s="89"/>
      <c r="O157" s="87"/>
      <c r="P157" s="90"/>
      <c r="Q157" s="90"/>
      <c r="R157" s="91"/>
      <c r="S157" s="47"/>
      <c r="T157" s="92" t="str">
        <f t="shared" si="6"/>
        <v/>
      </c>
      <c r="U157" s="92" t="str">
        <f t="shared" si="7"/>
        <v/>
      </c>
      <c r="V157" s="128" t="str">
        <f t="shared" si="8"/>
        <v/>
      </c>
      <c r="W157" s="47"/>
      <c r="X157" s="47"/>
      <c r="Y157" s="47"/>
      <c r="Z157" s="47"/>
      <c r="AA157" s="47"/>
      <c r="AB157" s="47"/>
    </row>
    <row r="158" spans="1:28" ht="15.75" customHeight="1">
      <c r="A158" s="47"/>
      <c r="B158" s="132"/>
      <c r="C158" s="87" t="s">
        <v>88</v>
      </c>
      <c r="D158" s="87"/>
      <c r="E158" s="102"/>
      <c r="F158" s="87"/>
      <c r="G158" s="103"/>
      <c r="H158" s="87"/>
      <c r="I158" s="64">
        <v>0</v>
      </c>
      <c r="J158" s="101"/>
      <c r="K158" s="89"/>
      <c r="L158" s="87"/>
      <c r="M158" s="101"/>
      <c r="N158" s="89"/>
      <c r="O158" s="87"/>
      <c r="P158" s="90"/>
      <c r="Q158" s="90"/>
      <c r="R158" s="91"/>
      <c r="S158" s="47"/>
      <c r="T158" s="92" t="str">
        <f t="shared" si="6"/>
        <v/>
      </c>
      <c r="U158" s="92" t="str">
        <f t="shared" si="7"/>
        <v/>
      </c>
      <c r="V158" s="128" t="str">
        <f t="shared" si="8"/>
        <v/>
      </c>
      <c r="W158" s="47"/>
      <c r="X158" s="47"/>
      <c r="Y158" s="47"/>
      <c r="Z158" s="47"/>
      <c r="AA158" s="47"/>
      <c r="AB158" s="47"/>
    </row>
    <row r="159" spans="1:28" ht="15.75" customHeight="1">
      <c r="A159" s="47"/>
      <c r="B159" s="134"/>
      <c r="C159" s="87" t="s">
        <v>88</v>
      </c>
      <c r="D159" s="87"/>
      <c r="E159" s="102"/>
      <c r="F159" s="87"/>
      <c r="G159" s="103"/>
      <c r="H159" s="87"/>
      <c r="I159" s="64">
        <v>0</v>
      </c>
      <c r="J159" s="101"/>
      <c r="K159" s="89"/>
      <c r="L159" s="87"/>
      <c r="M159" s="101"/>
      <c r="N159" s="89"/>
      <c r="O159" s="87"/>
      <c r="P159" s="90"/>
      <c r="Q159" s="90"/>
      <c r="R159" s="91"/>
      <c r="S159" s="47"/>
      <c r="T159" s="92" t="str">
        <f t="shared" si="6"/>
        <v/>
      </c>
      <c r="U159" s="92" t="str">
        <f t="shared" si="7"/>
        <v/>
      </c>
      <c r="V159" s="128" t="str">
        <f t="shared" si="8"/>
        <v/>
      </c>
      <c r="W159" s="47"/>
      <c r="X159" s="47"/>
      <c r="Y159" s="47"/>
      <c r="Z159" s="47"/>
      <c r="AA159" s="47"/>
      <c r="AB159" s="47"/>
    </row>
    <row r="160" spans="1:28" ht="15.75" customHeight="1">
      <c r="A160" s="47"/>
      <c r="B160" s="132"/>
      <c r="C160" s="87" t="s">
        <v>88</v>
      </c>
      <c r="D160" s="87"/>
      <c r="E160" s="102"/>
      <c r="F160" s="87"/>
      <c r="G160" s="103"/>
      <c r="H160" s="87"/>
      <c r="I160" s="64">
        <v>0</v>
      </c>
      <c r="J160" s="101"/>
      <c r="K160" s="89"/>
      <c r="L160" s="87"/>
      <c r="M160" s="101"/>
      <c r="N160" s="89"/>
      <c r="O160" s="87"/>
      <c r="P160" s="90"/>
      <c r="Q160" s="90"/>
      <c r="R160" s="91"/>
      <c r="S160" s="47"/>
      <c r="T160" s="92" t="str">
        <f t="shared" si="6"/>
        <v/>
      </c>
      <c r="U160" s="92" t="str">
        <f t="shared" si="7"/>
        <v/>
      </c>
      <c r="V160" s="128" t="str">
        <f t="shared" si="8"/>
        <v/>
      </c>
      <c r="W160" s="47"/>
      <c r="X160" s="47"/>
      <c r="Y160" s="47"/>
      <c r="Z160" s="47"/>
      <c r="AA160" s="47"/>
      <c r="AB160" s="47"/>
    </row>
    <row r="161" spans="1:28" ht="15.75" customHeight="1">
      <c r="A161" s="47"/>
      <c r="B161" s="134"/>
      <c r="C161" s="87" t="s">
        <v>88</v>
      </c>
      <c r="D161" s="87"/>
      <c r="E161" s="102"/>
      <c r="F161" s="87"/>
      <c r="G161" s="103"/>
      <c r="H161" s="87"/>
      <c r="I161" s="64">
        <v>0</v>
      </c>
      <c r="J161" s="101"/>
      <c r="K161" s="89"/>
      <c r="L161" s="87"/>
      <c r="M161" s="101"/>
      <c r="N161" s="89"/>
      <c r="O161" s="87"/>
      <c r="P161" s="90"/>
      <c r="Q161" s="90"/>
      <c r="R161" s="91"/>
      <c r="S161" s="47"/>
      <c r="T161" s="92" t="str">
        <f t="shared" si="6"/>
        <v/>
      </c>
      <c r="U161" s="92" t="str">
        <f t="shared" si="7"/>
        <v/>
      </c>
      <c r="V161" s="128" t="str">
        <f t="shared" si="8"/>
        <v/>
      </c>
      <c r="W161" s="47"/>
      <c r="X161" s="47"/>
      <c r="Y161" s="47"/>
      <c r="Z161" s="47"/>
      <c r="AA161" s="47"/>
      <c r="AB161" s="47"/>
    </row>
    <row r="162" spans="1:28" ht="15.75" customHeight="1">
      <c r="A162" s="47"/>
      <c r="B162" s="132"/>
      <c r="C162" s="87" t="s">
        <v>88</v>
      </c>
      <c r="D162" s="87"/>
      <c r="E162" s="102"/>
      <c r="F162" s="87"/>
      <c r="G162" s="103"/>
      <c r="H162" s="87"/>
      <c r="I162" s="64">
        <v>0</v>
      </c>
      <c r="J162" s="101"/>
      <c r="K162" s="89"/>
      <c r="L162" s="87"/>
      <c r="M162" s="101"/>
      <c r="N162" s="89"/>
      <c r="O162" s="87"/>
      <c r="P162" s="90"/>
      <c r="Q162" s="90"/>
      <c r="R162" s="91"/>
      <c r="S162" s="47"/>
      <c r="T162" s="92" t="str">
        <f t="shared" si="6"/>
        <v/>
      </c>
      <c r="U162" s="92" t="str">
        <f t="shared" si="7"/>
        <v/>
      </c>
      <c r="V162" s="128" t="str">
        <f t="shared" si="8"/>
        <v/>
      </c>
      <c r="W162" s="47"/>
      <c r="X162" s="47"/>
      <c r="Y162" s="47"/>
      <c r="Z162" s="47"/>
      <c r="AA162" s="47"/>
      <c r="AB162" s="47"/>
    </row>
    <row r="163" spans="1:28" ht="15.75" customHeight="1">
      <c r="A163" s="47"/>
      <c r="B163" s="134"/>
      <c r="C163" s="87" t="s">
        <v>88</v>
      </c>
      <c r="D163" s="87"/>
      <c r="E163" s="102"/>
      <c r="F163" s="87"/>
      <c r="G163" s="103"/>
      <c r="H163" s="87"/>
      <c r="I163" s="64">
        <v>0</v>
      </c>
      <c r="J163" s="101"/>
      <c r="K163" s="89"/>
      <c r="L163" s="87"/>
      <c r="M163" s="101"/>
      <c r="N163" s="89"/>
      <c r="O163" s="87"/>
      <c r="P163" s="90"/>
      <c r="Q163" s="90"/>
      <c r="R163" s="91"/>
      <c r="S163" s="47"/>
      <c r="T163" s="92" t="str">
        <f t="shared" si="6"/>
        <v/>
      </c>
      <c r="U163" s="92" t="str">
        <f t="shared" si="7"/>
        <v/>
      </c>
      <c r="V163" s="128" t="str">
        <f t="shared" si="8"/>
        <v/>
      </c>
      <c r="W163" s="47"/>
      <c r="X163" s="47"/>
      <c r="Y163" s="47"/>
      <c r="Z163" s="47"/>
      <c r="AA163" s="47"/>
      <c r="AB163" s="47"/>
    </row>
    <row r="164" spans="1:28" ht="15.75" customHeight="1">
      <c r="A164" s="47"/>
      <c r="B164" s="132"/>
      <c r="C164" s="87" t="s">
        <v>88</v>
      </c>
      <c r="D164" s="87"/>
      <c r="E164" s="102"/>
      <c r="F164" s="87"/>
      <c r="G164" s="103"/>
      <c r="H164" s="87"/>
      <c r="I164" s="64">
        <v>0</v>
      </c>
      <c r="J164" s="101"/>
      <c r="K164" s="89"/>
      <c r="L164" s="87"/>
      <c r="M164" s="101"/>
      <c r="N164" s="89"/>
      <c r="O164" s="87"/>
      <c r="P164" s="90"/>
      <c r="Q164" s="90"/>
      <c r="R164" s="91"/>
      <c r="S164" s="47"/>
      <c r="T164" s="92" t="str">
        <f t="shared" si="6"/>
        <v/>
      </c>
      <c r="U164" s="92" t="str">
        <f t="shared" si="7"/>
        <v/>
      </c>
      <c r="V164" s="128" t="str">
        <f t="shared" si="8"/>
        <v/>
      </c>
      <c r="W164" s="47"/>
      <c r="X164" s="47"/>
      <c r="Y164" s="47"/>
      <c r="Z164" s="47"/>
      <c r="AA164" s="47"/>
      <c r="AB164" s="47"/>
    </row>
    <row r="165" spans="1:28" ht="15.75" customHeight="1">
      <c r="A165" s="47"/>
      <c r="B165" s="134"/>
      <c r="C165" s="87" t="s">
        <v>88</v>
      </c>
      <c r="D165" s="87"/>
      <c r="E165" s="102"/>
      <c r="F165" s="87"/>
      <c r="G165" s="103"/>
      <c r="H165" s="87"/>
      <c r="I165" s="64">
        <v>0</v>
      </c>
      <c r="J165" s="101"/>
      <c r="K165" s="89"/>
      <c r="L165" s="87"/>
      <c r="M165" s="101"/>
      <c r="N165" s="89"/>
      <c r="O165" s="87"/>
      <c r="P165" s="90"/>
      <c r="Q165" s="90"/>
      <c r="R165" s="91"/>
      <c r="S165" s="47"/>
      <c r="T165" s="92" t="str">
        <f t="shared" si="6"/>
        <v/>
      </c>
      <c r="U165" s="92" t="str">
        <f t="shared" si="7"/>
        <v/>
      </c>
      <c r="V165" s="128" t="str">
        <f t="shared" si="8"/>
        <v/>
      </c>
      <c r="W165" s="47"/>
      <c r="X165" s="47"/>
      <c r="Y165" s="47"/>
      <c r="Z165" s="47"/>
      <c r="AA165" s="47"/>
      <c r="AB165" s="47"/>
    </row>
    <row r="166" spans="1:28" ht="15.75" customHeight="1">
      <c r="A166" s="47"/>
      <c r="B166" s="132"/>
      <c r="C166" s="87" t="s">
        <v>88</v>
      </c>
      <c r="D166" s="87"/>
      <c r="E166" s="102"/>
      <c r="F166" s="87"/>
      <c r="G166" s="103"/>
      <c r="H166" s="87"/>
      <c r="I166" s="64">
        <v>0</v>
      </c>
      <c r="J166" s="101"/>
      <c r="K166" s="89"/>
      <c r="L166" s="87"/>
      <c r="M166" s="101"/>
      <c r="N166" s="89"/>
      <c r="O166" s="87"/>
      <c r="P166" s="90"/>
      <c r="Q166" s="90"/>
      <c r="R166" s="91"/>
      <c r="S166" s="47"/>
      <c r="T166" s="92" t="str">
        <f t="shared" si="6"/>
        <v/>
      </c>
      <c r="U166" s="92" t="str">
        <f t="shared" si="7"/>
        <v/>
      </c>
      <c r="V166" s="128" t="str">
        <f t="shared" si="8"/>
        <v/>
      </c>
      <c r="W166" s="47"/>
      <c r="X166" s="47"/>
      <c r="Y166" s="47"/>
      <c r="Z166" s="47"/>
      <c r="AA166" s="47"/>
      <c r="AB166" s="47"/>
    </row>
    <row r="167" spans="1:28" ht="15.75" customHeight="1">
      <c r="A167" s="47"/>
      <c r="B167" s="134"/>
      <c r="C167" s="87" t="s">
        <v>88</v>
      </c>
      <c r="D167" s="87"/>
      <c r="E167" s="102"/>
      <c r="F167" s="87"/>
      <c r="G167" s="103"/>
      <c r="H167" s="87"/>
      <c r="I167" s="64">
        <v>0</v>
      </c>
      <c r="J167" s="101"/>
      <c r="K167" s="89"/>
      <c r="L167" s="87"/>
      <c r="M167" s="101"/>
      <c r="N167" s="89"/>
      <c r="O167" s="87"/>
      <c r="P167" s="90"/>
      <c r="Q167" s="90"/>
      <c r="R167" s="91"/>
      <c r="S167" s="47"/>
      <c r="T167" s="92" t="str">
        <f t="shared" si="6"/>
        <v/>
      </c>
      <c r="U167" s="92" t="str">
        <f t="shared" si="7"/>
        <v/>
      </c>
      <c r="V167" s="128" t="str">
        <f t="shared" si="8"/>
        <v/>
      </c>
      <c r="W167" s="47"/>
      <c r="X167" s="47"/>
      <c r="Y167" s="47"/>
      <c r="Z167" s="47"/>
      <c r="AA167" s="47"/>
      <c r="AB167" s="47"/>
    </row>
    <row r="168" spans="1:28" ht="15.75" customHeight="1">
      <c r="A168" s="47"/>
      <c r="B168" s="132"/>
      <c r="C168" s="87" t="s">
        <v>88</v>
      </c>
      <c r="D168" s="87"/>
      <c r="E168" s="102"/>
      <c r="F168" s="87"/>
      <c r="G168" s="103"/>
      <c r="H168" s="87"/>
      <c r="I168" s="64">
        <v>0</v>
      </c>
      <c r="J168" s="101"/>
      <c r="K168" s="89"/>
      <c r="L168" s="87"/>
      <c r="M168" s="101"/>
      <c r="N168" s="89"/>
      <c r="O168" s="87"/>
      <c r="P168" s="90"/>
      <c r="Q168" s="90"/>
      <c r="R168" s="91"/>
      <c r="S168" s="47"/>
      <c r="T168" s="92" t="str">
        <f t="shared" si="6"/>
        <v/>
      </c>
      <c r="U168" s="92" t="str">
        <f t="shared" si="7"/>
        <v/>
      </c>
      <c r="V168" s="128" t="str">
        <f t="shared" si="8"/>
        <v/>
      </c>
      <c r="W168" s="47"/>
      <c r="X168" s="47"/>
      <c r="Y168" s="47"/>
      <c r="Z168" s="47"/>
      <c r="AA168" s="47"/>
      <c r="AB168" s="47"/>
    </row>
    <row r="169" spans="1:28" ht="15.75" customHeight="1">
      <c r="A169" s="47"/>
      <c r="B169" s="134"/>
      <c r="C169" s="87" t="s">
        <v>88</v>
      </c>
      <c r="D169" s="87"/>
      <c r="E169" s="102"/>
      <c r="F169" s="87"/>
      <c r="G169" s="103"/>
      <c r="H169" s="87"/>
      <c r="I169" s="64">
        <v>0</v>
      </c>
      <c r="J169" s="101"/>
      <c r="K169" s="89"/>
      <c r="L169" s="87"/>
      <c r="M169" s="101"/>
      <c r="N169" s="89"/>
      <c r="O169" s="87"/>
      <c r="P169" s="90"/>
      <c r="Q169" s="90"/>
      <c r="R169" s="91"/>
      <c r="S169" s="47"/>
      <c r="T169" s="92" t="str">
        <f t="shared" si="6"/>
        <v/>
      </c>
      <c r="U169" s="92" t="str">
        <f t="shared" si="7"/>
        <v/>
      </c>
      <c r="V169" s="128" t="str">
        <f t="shared" si="8"/>
        <v/>
      </c>
      <c r="W169" s="47"/>
      <c r="X169" s="47"/>
      <c r="Y169" s="47"/>
      <c r="Z169" s="47"/>
      <c r="AA169" s="47"/>
      <c r="AB169" s="47"/>
    </row>
    <row r="170" spans="1:28" ht="15.75" customHeight="1">
      <c r="A170" s="47"/>
      <c r="B170" s="132"/>
      <c r="C170" s="87" t="s">
        <v>88</v>
      </c>
      <c r="D170" s="87"/>
      <c r="E170" s="102"/>
      <c r="F170" s="87"/>
      <c r="G170" s="103"/>
      <c r="H170" s="87"/>
      <c r="I170" s="64">
        <v>0</v>
      </c>
      <c r="J170" s="101"/>
      <c r="K170" s="89"/>
      <c r="L170" s="87"/>
      <c r="M170" s="101"/>
      <c r="N170" s="89"/>
      <c r="O170" s="87"/>
      <c r="P170" s="90"/>
      <c r="Q170" s="90"/>
      <c r="R170" s="91"/>
      <c r="S170" s="47"/>
      <c r="T170" s="92" t="str">
        <f t="shared" si="6"/>
        <v/>
      </c>
      <c r="U170" s="92" t="str">
        <f t="shared" si="7"/>
        <v/>
      </c>
      <c r="V170" s="128" t="str">
        <f t="shared" si="8"/>
        <v/>
      </c>
      <c r="W170" s="47"/>
      <c r="X170" s="47"/>
      <c r="Y170" s="47"/>
      <c r="Z170" s="47"/>
      <c r="AA170" s="47"/>
      <c r="AB170" s="47"/>
    </row>
    <row r="171" spans="1:28" ht="15.75" customHeight="1">
      <c r="A171" s="47"/>
      <c r="B171" s="134"/>
      <c r="C171" s="87" t="s">
        <v>88</v>
      </c>
      <c r="D171" s="87"/>
      <c r="E171" s="102"/>
      <c r="F171" s="87"/>
      <c r="G171" s="103"/>
      <c r="H171" s="87"/>
      <c r="I171" s="64">
        <v>0</v>
      </c>
      <c r="J171" s="101"/>
      <c r="K171" s="89"/>
      <c r="L171" s="87"/>
      <c r="M171" s="101"/>
      <c r="N171" s="89"/>
      <c r="O171" s="87"/>
      <c r="P171" s="90"/>
      <c r="Q171" s="90"/>
      <c r="R171" s="91"/>
      <c r="S171" s="47"/>
      <c r="T171" s="92" t="str">
        <f t="shared" si="6"/>
        <v/>
      </c>
      <c r="U171" s="92" t="str">
        <f t="shared" si="7"/>
        <v/>
      </c>
      <c r="V171" s="128" t="str">
        <f t="shared" si="8"/>
        <v/>
      </c>
      <c r="W171" s="47"/>
      <c r="X171" s="47"/>
      <c r="Y171" s="47"/>
      <c r="Z171" s="47"/>
      <c r="AA171" s="47"/>
      <c r="AB171" s="47"/>
    </row>
    <row r="172" spans="1:28" ht="15.75" customHeight="1">
      <c r="A172" s="47"/>
      <c r="B172" s="132"/>
      <c r="C172" s="87" t="s">
        <v>88</v>
      </c>
      <c r="D172" s="87"/>
      <c r="E172" s="102"/>
      <c r="F172" s="87"/>
      <c r="G172" s="103"/>
      <c r="H172" s="87"/>
      <c r="I172" s="64">
        <v>0</v>
      </c>
      <c r="J172" s="101"/>
      <c r="K172" s="89"/>
      <c r="L172" s="87"/>
      <c r="M172" s="101"/>
      <c r="N172" s="89"/>
      <c r="O172" s="87"/>
      <c r="P172" s="90"/>
      <c r="Q172" s="90"/>
      <c r="R172" s="91"/>
      <c r="S172" s="47"/>
      <c r="T172" s="92" t="str">
        <f t="shared" si="6"/>
        <v/>
      </c>
      <c r="U172" s="92" t="str">
        <f t="shared" si="7"/>
        <v/>
      </c>
      <c r="V172" s="128" t="str">
        <f t="shared" si="8"/>
        <v/>
      </c>
      <c r="W172" s="47"/>
      <c r="X172" s="47"/>
      <c r="Y172" s="47"/>
      <c r="Z172" s="47"/>
      <c r="AA172" s="47"/>
      <c r="AB172" s="47"/>
    </row>
    <row r="173" spans="1:28" ht="15.75" customHeight="1">
      <c r="A173" s="47"/>
      <c r="B173" s="134"/>
      <c r="C173" s="87" t="s">
        <v>88</v>
      </c>
      <c r="D173" s="87"/>
      <c r="E173" s="102"/>
      <c r="F173" s="87"/>
      <c r="G173" s="103"/>
      <c r="H173" s="87"/>
      <c r="I173" s="64">
        <v>0</v>
      </c>
      <c r="J173" s="101"/>
      <c r="K173" s="89"/>
      <c r="L173" s="87"/>
      <c r="M173" s="101"/>
      <c r="N173" s="89"/>
      <c r="O173" s="87"/>
      <c r="P173" s="90"/>
      <c r="Q173" s="90"/>
      <c r="R173" s="91"/>
      <c r="S173" s="47"/>
      <c r="T173" s="92" t="str">
        <f t="shared" si="6"/>
        <v/>
      </c>
      <c r="U173" s="92" t="str">
        <f t="shared" si="7"/>
        <v/>
      </c>
      <c r="V173" s="128" t="str">
        <f t="shared" si="8"/>
        <v/>
      </c>
      <c r="W173" s="47"/>
      <c r="X173" s="47"/>
      <c r="Y173" s="47"/>
      <c r="Z173" s="47"/>
      <c r="AA173" s="47"/>
      <c r="AB173" s="47"/>
    </row>
    <row r="174" spans="1:28" ht="15.75" customHeight="1">
      <c r="A174" s="47"/>
      <c r="B174" s="132"/>
      <c r="C174" s="87" t="s">
        <v>88</v>
      </c>
      <c r="D174" s="87"/>
      <c r="E174" s="102"/>
      <c r="F174" s="87"/>
      <c r="G174" s="103"/>
      <c r="H174" s="87"/>
      <c r="I174" s="64">
        <v>0</v>
      </c>
      <c r="J174" s="101"/>
      <c r="K174" s="89"/>
      <c r="L174" s="87"/>
      <c r="M174" s="101"/>
      <c r="N174" s="89"/>
      <c r="O174" s="87"/>
      <c r="P174" s="90"/>
      <c r="Q174" s="90"/>
      <c r="R174" s="91"/>
      <c r="S174" s="47"/>
      <c r="T174" s="92" t="str">
        <f t="shared" si="6"/>
        <v/>
      </c>
      <c r="U174" s="92" t="str">
        <f t="shared" si="7"/>
        <v/>
      </c>
      <c r="V174" s="128" t="str">
        <f t="shared" si="8"/>
        <v/>
      </c>
      <c r="W174" s="47"/>
      <c r="X174" s="47"/>
      <c r="Y174" s="47"/>
      <c r="Z174" s="47"/>
      <c r="AA174" s="47"/>
      <c r="AB174" s="47"/>
    </row>
    <row r="175" spans="1:28" ht="15.75" customHeight="1">
      <c r="A175" s="47"/>
      <c r="B175" s="134"/>
      <c r="C175" s="87" t="s">
        <v>88</v>
      </c>
      <c r="D175" s="87"/>
      <c r="E175" s="102"/>
      <c r="F175" s="87"/>
      <c r="G175" s="103"/>
      <c r="H175" s="87"/>
      <c r="I175" s="64">
        <v>0</v>
      </c>
      <c r="J175" s="101"/>
      <c r="K175" s="89"/>
      <c r="L175" s="87"/>
      <c r="M175" s="101"/>
      <c r="N175" s="89"/>
      <c r="O175" s="87"/>
      <c r="P175" s="90"/>
      <c r="Q175" s="90"/>
      <c r="R175" s="91"/>
      <c r="S175" s="47"/>
      <c r="T175" s="92" t="str">
        <f t="shared" si="6"/>
        <v/>
      </c>
      <c r="U175" s="92" t="str">
        <f t="shared" si="7"/>
        <v/>
      </c>
      <c r="V175" s="128" t="str">
        <f t="shared" si="8"/>
        <v/>
      </c>
      <c r="W175" s="47"/>
      <c r="X175" s="47"/>
      <c r="Y175" s="47"/>
      <c r="Z175" s="47"/>
      <c r="AA175" s="47"/>
      <c r="AB175" s="47"/>
    </row>
    <row r="176" spans="1:28" ht="15.75" customHeight="1">
      <c r="A176" s="47"/>
      <c r="B176" s="132"/>
      <c r="C176" s="87" t="s">
        <v>88</v>
      </c>
      <c r="D176" s="87"/>
      <c r="E176" s="102"/>
      <c r="F176" s="87"/>
      <c r="G176" s="103"/>
      <c r="H176" s="87"/>
      <c r="I176" s="64">
        <v>0</v>
      </c>
      <c r="J176" s="101"/>
      <c r="K176" s="89"/>
      <c r="L176" s="87"/>
      <c r="M176" s="101"/>
      <c r="N176" s="89"/>
      <c r="O176" s="87"/>
      <c r="P176" s="90"/>
      <c r="Q176" s="90"/>
      <c r="R176" s="91"/>
      <c r="S176" s="47"/>
      <c r="T176" s="92" t="str">
        <f t="shared" si="6"/>
        <v/>
      </c>
      <c r="U176" s="92" t="str">
        <f t="shared" si="7"/>
        <v/>
      </c>
      <c r="V176" s="128" t="str">
        <f t="shared" si="8"/>
        <v/>
      </c>
      <c r="W176" s="47"/>
      <c r="X176" s="47"/>
      <c r="Y176" s="47"/>
      <c r="Z176" s="47"/>
      <c r="AA176" s="47"/>
      <c r="AB176" s="47"/>
    </row>
    <row r="177" spans="1:28" ht="15.75" customHeight="1">
      <c r="A177" s="47"/>
      <c r="B177" s="134"/>
      <c r="C177" s="87" t="s">
        <v>88</v>
      </c>
      <c r="D177" s="87"/>
      <c r="E177" s="102"/>
      <c r="F177" s="87"/>
      <c r="G177" s="103"/>
      <c r="H177" s="87"/>
      <c r="I177" s="64">
        <v>0</v>
      </c>
      <c r="J177" s="101"/>
      <c r="K177" s="89"/>
      <c r="L177" s="87"/>
      <c r="M177" s="101"/>
      <c r="N177" s="89"/>
      <c r="O177" s="87"/>
      <c r="P177" s="90"/>
      <c r="Q177" s="90"/>
      <c r="R177" s="91"/>
      <c r="S177" s="47"/>
      <c r="T177" s="92" t="str">
        <f t="shared" si="6"/>
        <v/>
      </c>
      <c r="U177" s="92" t="str">
        <f t="shared" si="7"/>
        <v/>
      </c>
      <c r="V177" s="128" t="str">
        <f t="shared" si="8"/>
        <v/>
      </c>
      <c r="W177" s="47"/>
      <c r="X177" s="47"/>
      <c r="Y177" s="47"/>
      <c r="Z177" s="47"/>
      <c r="AA177" s="47"/>
      <c r="AB177" s="47"/>
    </row>
    <row r="178" spans="1:28" ht="15.75" customHeight="1">
      <c r="A178" s="47"/>
      <c r="B178" s="132"/>
      <c r="C178" s="87" t="s">
        <v>88</v>
      </c>
      <c r="D178" s="87"/>
      <c r="E178" s="102"/>
      <c r="F178" s="87"/>
      <c r="G178" s="103"/>
      <c r="H178" s="87"/>
      <c r="I178" s="64">
        <v>0</v>
      </c>
      <c r="J178" s="101"/>
      <c r="K178" s="89"/>
      <c r="L178" s="87"/>
      <c r="M178" s="101"/>
      <c r="N178" s="89"/>
      <c r="O178" s="87"/>
      <c r="P178" s="90"/>
      <c r="Q178" s="90"/>
      <c r="R178" s="91"/>
      <c r="S178" s="47"/>
      <c r="T178" s="92" t="str">
        <f t="shared" si="6"/>
        <v/>
      </c>
      <c r="U178" s="92" t="str">
        <f t="shared" si="7"/>
        <v/>
      </c>
      <c r="V178" s="128" t="str">
        <f t="shared" si="8"/>
        <v/>
      </c>
      <c r="W178" s="47"/>
      <c r="X178" s="47"/>
      <c r="Y178" s="47"/>
      <c r="Z178" s="47"/>
      <c r="AA178" s="47"/>
      <c r="AB178" s="47"/>
    </row>
    <row r="179" spans="1:28" ht="15.75" customHeight="1">
      <c r="A179" s="47"/>
      <c r="B179" s="134"/>
      <c r="C179" s="87" t="s">
        <v>88</v>
      </c>
      <c r="D179" s="87"/>
      <c r="E179" s="102"/>
      <c r="F179" s="87"/>
      <c r="G179" s="103"/>
      <c r="H179" s="87"/>
      <c r="I179" s="64">
        <v>0</v>
      </c>
      <c r="J179" s="101"/>
      <c r="K179" s="89"/>
      <c r="L179" s="87"/>
      <c r="M179" s="101"/>
      <c r="N179" s="89"/>
      <c r="O179" s="87"/>
      <c r="P179" s="90"/>
      <c r="Q179" s="90"/>
      <c r="R179" s="91"/>
      <c r="S179" s="47"/>
      <c r="T179" s="92" t="str">
        <f t="shared" si="6"/>
        <v/>
      </c>
      <c r="U179" s="92" t="str">
        <f t="shared" si="7"/>
        <v/>
      </c>
      <c r="V179" s="128" t="str">
        <f t="shared" si="8"/>
        <v/>
      </c>
      <c r="W179" s="47"/>
      <c r="X179" s="47"/>
      <c r="Y179" s="47"/>
      <c r="Z179" s="47"/>
      <c r="AA179" s="47"/>
      <c r="AB179" s="47"/>
    </row>
    <row r="180" spans="1:28" ht="15.75" customHeight="1">
      <c r="A180" s="47"/>
      <c r="B180" s="132"/>
      <c r="C180" s="87" t="s">
        <v>88</v>
      </c>
      <c r="D180" s="87"/>
      <c r="E180" s="102"/>
      <c r="F180" s="87"/>
      <c r="G180" s="103"/>
      <c r="H180" s="87"/>
      <c r="I180" s="64">
        <v>0</v>
      </c>
      <c r="J180" s="101"/>
      <c r="K180" s="89"/>
      <c r="L180" s="87"/>
      <c r="M180" s="101"/>
      <c r="N180" s="89"/>
      <c r="O180" s="87"/>
      <c r="P180" s="90"/>
      <c r="Q180" s="90"/>
      <c r="R180" s="91"/>
      <c r="S180" s="47"/>
      <c r="T180" s="92" t="str">
        <f t="shared" si="6"/>
        <v/>
      </c>
      <c r="U180" s="92" t="str">
        <f t="shared" si="7"/>
        <v/>
      </c>
      <c r="V180" s="128" t="str">
        <f t="shared" si="8"/>
        <v/>
      </c>
      <c r="W180" s="47"/>
      <c r="X180" s="47"/>
      <c r="Y180" s="47"/>
      <c r="Z180" s="47"/>
      <c r="AA180" s="47"/>
      <c r="AB180" s="47"/>
    </row>
    <row r="181" spans="1:28" ht="15.75" customHeight="1">
      <c r="A181" s="47"/>
      <c r="B181" s="134"/>
      <c r="C181" s="87" t="s">
        <v>88</v>
      </c>
      <c r="D181" s="87"/>
      <c r="E181" s="102"/>
      <c r="F181" s="87"/>
      <c r="G181" s="103"/>
      <c r="H181" s="87"/>
      <c r="I181" s="64">
        <v>0</v>
      </c>
      <c r="J181" s="101"/>
      <c r="K181" s="89"/>
      <c r="L181" s="87"/>
      <c r="M181" s="101"/>
      <c r="N181" s="89"/>
      <c r="O181" s="87"/>
      <c r="P181" s="90"/>
      <c r="Q181" s="90"/>
      <c r="R181" s="91"/>
      <c r="S181" s="47"/>
      <c r="T181" s="92" t="str">
        <f t="shared" si="6"/>
        <v/>
      </c>
      <c r="U181" s="92" t="str">
        <f t="shared" si="7"/>
        <v/>
      </c>
      <c r="V181" s="128" t="str">
        <f t="shared" si="8"/>
        <v/>
      </c>
      <c r="W181" s="47"/>
      <c r="X181" s="47"/>
      <c r="Y181" s="47"/>
      <c r="Z181" s="47"/>
      <c r="AA181" s="47"/>
      <c r="AB181" s="47"/>
    </row>
    <row r="182" spans="1:28" ht="15.75" customHeight="1">
      <c r="A182" s="47"/>
      <c r="B182" s="132"/>
      <c r="C182" s="87" t="s">
        <v>88</v>
      </c>
      <c r="D182" s="87"/>
      <c r="E182" s="102"/>
      <c r="F182" s="87"/>
      <c r="G182" s="103"/>
      <c r="H182" s="87"/>
      <c r="I182" s="64">
        <v>0</v>
      </c>
      <c r="J182" s="101"/>
      <c r="K182" s="89"/>
      <c r="L182" s="87"/>
      <c r="M182" s="101"/>
      <c r="N182" s="89"/>
      <c r="O182" s="87"/>
      <c r="P182" s="90"/>
      <c r="Q182" s="90"/>
      <c r="R182" s="91"/>
      <c r="S182" s="47"/>
      <c r="T182" s="92" t="str">
        <f t="shared" si="6"/>
        <v/>
      </c>
      <c r="U182" s="92" t="str">
        <f t="shared" si="7"/>
        <v/>
      </c>
      <c r="V182" s="128" t="str">
        <f t="shared" si="8"/>
        <v/>
      </c>
      <c r="W182" s="47"/>
      <c r="X182" s="47"/>
      <c r="Y182" s="47"/>
      <c r="Z182" s="47"/>
      <c r="AA182" s="47"/>
      <c r="AB182" s="47"/>
    </row>
    <row r="183" spans="1:28" ht="15.75" customHeight="1">
      <c r="A183" s="47"/>
      <c r="B183" s="134"/>
      <c r="C183" s="87" t="s">
        <v>88</v>
      </c>
      <c r="D183" s="87"/>
      <c r="E183" s="102"/>
      <c r="F183" s="87"/>
      <c r="G183" s="103"/>
      <c r="H183" s="87"/>
      <c r="I183" s="64">
        <v>0</v>
      </c>
      <c r="J183" s="101"/>
      <c r="K183" s="89"/>
      <c r="L183" s="87"/>
      <c r="M183" s="101"/>
      <c r="N183" s="89"/>
      <c r="O183" s="87"/>
      <c r="P183" s="90"/>
      <c r="Q183" s="90"/>
      <c r="R183" s="91"/>
      <c r="S183" s="47"/>
      <c r="T183" s="92" t="str">
        <f t="shared" si="6"/>
        <v/>
      </c>
      <c r="U183" s="92" t="str">
        <f t="shared" si="7"/>
        <v/>
      </c>
      <c r="V183" s="128" t="str">
        <f t="shared" si="8"/>
        <v/>
      </c>
      <c r="W183" s="47"/>
      <c r="X183" s="47"/>
      <c r="Y183" s="47"/>
      <c r="Z183" s="47"/>
      <c r="AA183" s="47"/>
      <c r="AB183" s="47"/>
    </row>
    <row r="184" spans="1:28" ht="15.75" customHeight="1">
      <c r="A184" s="47"/>
      <c r="B184" s="132"/>
      <c r="C184" s="87" t="s">
        <v>88</v>
      </c>
      <c r="D184" s="87"/>
      <c r="E184" s="102"/>
      <c r="F184" s="87"/>
      <c r="G184" s="103"/>
      <c r="H184" s="87"/>
      <c r="I184" s="64">
        <v>0</v>
      </c>
      <c r="J184" s="101"/>
      <c r="K184" s="89"/>
      <c r="L184" s="87"/>
      <c r="M184" s="101"/>
      <c r="N184" s="89"/>
      <c r="O184" s="87"/>
      <c r="P184" s="90"/>
      <c r="Q184" s="90"/>
      <c r="R184" s="91"/>
      <c r="S184" s="47"/>
      <c r="T184" s="92" t="str">
        <f t="shared" si="6"/>
        <v/>
      </c>
      <c r="U184" s="92" t="str">
        <f t="shared" si="7"/>
        <v/>
      </c>
      <c r="V184" s="128" t="str">
        <f t="shared" si="8"/>
        <v/>
      </c>
      <c r="W184" s="47"/>
      <c r="X184" s="47"/>
      <c r="Y184" s="47"/>
      <c r="Z184" s="47"/>
      <c r="AA184" s="47"/>
      <c r="AB184" s="47"/>
    </row>
    <row r="185" spans="1:28" ht="15.75" customHeight="1">
      <c r="A185" s="47"/>
      <c r="B185" s="134"/>
      <c r="C185" s="87" t="s">
        <v>88</v>
      </c>
      <c r="D185" s="87"/>
      <c r="E185" s="102"/>
      <c r="F185" s="87"/>
      <c r="G185" s="103"/>
      <c r="H185" s="87"/>
      <c r="I185" s="64">
        <v>0</v>
      </c>
      <c r="J185" s="101"/>
      <c r="K185" s="89"/>
      <c r="L185" s="87"/>
      <c r="M185" s="101"/>
      <c r="N185" s="89"/>
      <c r="O185" s="87"/>
      <c r="P185" s="90"/>
      <c r="Q185" s="90"/>
      <c r="R185" s="91"/>
      <c r="S185" s="47"/>
      <c r="T185" s="92" t="str">
        <f t="shared" si="6"/>
        <v/>
      </c>
      <c r="U185" s="92" t="str">
        <f t="shared" si="7"/>
        <v/>
      </c>
      <c r="V185" s="128" t="str">
        <f t="shared" si="8"/>
        <v/>
      </c>
      <c r="W185" s="47"/>
      <c r="X185" s="47"/>
      <c r="Y185" s="47"/>
      <c r="Z185" s="47"/>
      <c r="AA185" s="47"/>
      <c r="AB185" s="47"/>
    </row>
    <row r="186" spans="1:28" ht="15.75" customHeight="1">
      <c r="A186" s="47"/>
      <c r="B186" s="132"/>
      <c r="C186" s="87" t="s">
        <v>88</v>
      </c>
      <c r="D186" s="87"/>
      <c r="E186" s="102"/>
      <c r="F186" s="87"/>
      <c r="G186" s="103"/>
      <c r="H186" s="87"/>
      <c r="I186" s="64">
        <v>0</v>
      </c>
      <c r="J186" s="101"/>
      <c r="K186" s="89"/>
      <c r="L186" s="87"/>
      <c r="M186" s="101"/>
      <c r="N186" s="89"/>
      <c r="O186" s="87"/>
      <c r="P186" s="90"/>
      <c r="Q186" s="90"/>
      <c r="R186" s="91"/>
      <c r="S186" s="47"/>
      <c r="T186" s="92" t="str">
        <f t="shared" si="6"/>
        <v/>
      </c>
      <c r="U186" s="92" t="str">
        <f t="shared" si="7"/>
        <v/>
      </c>
      <c r="V186" s="128" t="str">
        <f t="shared" si="8"/>
        <v/>
      </c>
      <c r="W186" s="47"/>
      <c r="X186" s="47"/>
      <c r="Y186" s="47"/>
      <c r="Z186" s="47"/>
      <c r="AA186" s="47"/>
      <c r="AB186" s="47"/>
    </row>
    <row r="187" spans="1:28" ht="15.75" customHeight="1">
      <c r="A187" s="47"/>
      <c r="B187" s="134"/>
      <c r="C187" s="87" t="s">
        <v>88</v>
      </c>
      <c r="D187" s="87"/>
      <c r="E187" s="102"/>
      <c r="F187" s="87"/>
      <c r="G187" s="103"/>
      <c r="H187" s="87"/>
      <c r="I187" s="64">
        <v>0</v>
      </c>
      <c r="J187" s="101"/>
      <c r="K187" s="89"/>
      <c r="L187" s="87"/>
      <c r="M187" s="101"/>
      <c r="N187" s="89"/>
      <c r="O187" s="87"/>
      <c r="P187" s="90"/>
      <c r="Q187" s="90"/>
      <c r="R187" s="91"/>
      <c r="S187" s="47"/>
      <c r="T187" s="92" t="str">
        <f t="shared" si="6"/>
        <v/>
      </c>
      <c r="U187" s="92" t="str">
        <f t="shared" si="7"/>
        <v/>
      </c>
      <c r="V187" s="128" t="str">
        <f t="shared" si="8"/>
        <v/>
      </c>
      <c r="W187" s="47"/>
      <c r="X187" s="47"/>
      <c r="Y187" s="47"/>
      <c r="Z187" s="47"/>
      <c r="AA187" s="47"/>
      <c r="AB187" s="47"/>
    </row>
    <row r="188" spans="1:28" ht="15.75" customHeight="1">
      <c r="A188" s="47"/>
      <c r="B188" s="132"/>
      <c r="C188" s="87" t="s">
        <v>88</v>
      </c>
      <c r="D188" s="87"/>
      <c r="E188" s="102"/>
      <c r="F188" s="87"/>
      <c r="G188" s="103"/>
      <c r="H188" s="87"/>
      <c r="I188" s="64">
        <v>0</v>
      </c>
      <c r="J188" s="101"/>
      <c r="K188" s="89"/>
      <c r="L188" s="87"/>
      <c r="M188" s="101"/>
      <c r="N188" s="89"/>
      <c r="O188" s="87"/>
      <c r="P188" s="90"/>
      <c r="Q188" s="90"/>
      <c r="R188" s="91"/>
      <c r="S188" s="47"/>
      <c r="T188" s="92" t="str">
        <f t="shared" si="6"/>
        <v/>
      </c>
      <c r="U188" s="92" t="str">
        <f t="shared" si="7"/>
        <v/>
      </c>
      <c r="V188" s="128" t="str">
        <f t="shared" si="8"/>
        <v/>
      </c>
      <c r="W188" s="47"/>
      <c r="X188" s="47"/>
      <c r="Y188" s="47"/>
      <c r="Z188" s="47"/>
      <c r="AA188" s="47"/>
      <c r="AB188" s="47"/>
    </row>
    <row r="189" spans="1:28" ht="15.75" customHeight="1">
      <c r="A189" s="47"/>
      <c r="B189" s="134"/>
      <c r="C189" s="87" t="s">
        <v>88</v>
      </c>
      <c r="D189" s="87"/>
      <c r="E189" s="102"/>
      <c r="F189" s="87"/>
      <c r="G189" s="103"/>
      <c r="H189" s="87"/>
      <c r="I189" s="64">
        <v>0</v>
      </c>
      <c r="J189" s="101"/>
      <c r="K189" s="89"/>
      <c r="L189" s="87"/>
      <c r="M189" s="101"/>
      <c r="N189" s="89"/>
      <c r="O189" s="87"/>
      <c r="P189" s="90"/>
      <c r="Q189" s="90"/>
      <c r="R189" s="91"/>
      <c r="S189" s="47"/>
      <c r="T189" s="92" t="str">
        <f t="shared" si="6"/>
        <v/>
      </c>
      <c r="U189" s="92" t="str">
        <f t="shared" si="7"/>
        <v/>
      </c>
      <c r="V189" s="128" t="str">
        <f t="shared" si="8"/>
        <v/>
      </c>
      <c r="W189" s="47"/>
      <c r="X189" s="47"/>
      <c r="Y189" s="47"/>
      <c r="Z189" s="47"/>
      <c r="AA189" s="47"/>
      <c r="AB189" s="47"/>
    </row>
    <row r="190" spans="1:28" ht="15.75" customHeight="1">
      <c r="A190" s="47"/>
      <c r="B190" s="132"/>
      <c r="C190" s="87" t="s">
        <v>88</v>
      </c>
      <c r="D190" s="87"/>
      <c r="E190" s="102"/>
      <c r="F190" s="87"/>
      <c r="G190" s="103"/>
      <c r="H190" s="87"/>
      <c r="I190" s="64">
        <v>0</v>
      </c>
      <c r="J190" s="101"/>
      <c r="K190" s="89"/>
      <c r="L190" s="87"/>
      <c r="M190" s="101"/>
      <c r="N190" s="89"/>
      <c r="O190" s="87"/>
      <c r="P190" s="90"/>
      <c r="Q190" s="90"/>
      <c r="R190" s="91"/>
      <c r="S190" s="47"/>
      <c r="T190" s="92" t="str">
        <f t="shared" si="6"/>
        <v/>
      </c>
      <c r="U190" s="92" t="str">
        <f t="shared" si="7"/>
        <v/>
      </c>
      <c r="V190" s="128" t="str">
        <f t="shared" si="8"/>
        <v/>
      </c>
      <c r="W190" s="47"/>
      <c r="X190" s="47"/>
      <c r="Y190" s="47"/>
      <c r="Z190" s="47"/>
      <c r="AA190" s="47"/>
      <c r="AB190" s="47"/>
    </row>
    <row r="191" spans="1:28" ht="15.75" customHeight="1">
      <c r="A191" s="47"/>
      <c r="B191" s="134"/>
      <c r="C191" s="87" t="s">
        <v>88</v>
      </c>
      <c r="D191" s="87"/>
      <c r="E191" s="102"/>
      <c r="F191" s="87"/>
      <c r="G191" s="103"/>
      <c r="H191" s="87"/>
      <c r="I191" s="64">
        <v>0</v>
      </c>
      <c r="J191" s="101"/>
      <c r="K191" s="89"/>
      <c r="L191" s="87"/>
      <c r="M191" s="101"/>
      <c r="N191" s="89"/>
      <c r="O191" s="87"/>
      <c r="P191" s="90"/>
      <c r="Q191" s="90"/>
      <c r="R191" s="91"/>
      <c r="S191" s="47"/>
      <c r="T191" s="92" t="str">
        <f t="shared" si="6"/>
        <v/>
      </c>
      <c r="U191" s="92" t="str">
        <f t="shared" si="7"/>
        <v/>
      </c>
      <c r="V191" s="128" t="str">
        <f t="shared" si="8"/>
        <v/>
      </c>
      <c r="W191" s="47"/>
      <c r="X191" s="47"/>
      <c r="Y191" s="47"/>
      <c r="Z191" s="47"/>
      <c r="AA191" s="47"/>
      <c r="AB191" s="47"/>
    </row>
    <row r="192" spans="1:28" ht="15.75" customHeight="1">
      <c r="A192" s="47"/>
      <c r="B192" s="132"/>
      <c r="C192" s="87" t="s">
        <v>88</v>
      </c>
      <c r="D192" s="87"/>
      <c r="E192" s="102"/>
      <c r="F192" s="87"/>
      <c r="G192" s="103"/>
      <c r="H192" s="87"/>
      <c r="I192" s="64">
        <v>0</v>
      </c>
      <c r="J192" s="101"/>
      <c r="K192" s="89"/>
      <c r="L192" s="87"/>
      <c r="M192" s="101"/>
      <c r="N192" s="89"/>
      <c r="O192" s="87"/>
      <c r="P192" s="90"/>
      <c r="Q192" s="90"/>
      <c r="R192" s="91"/>
      <c r="S192" s="47"/>
      <c r="T192" s="92" t="str">
        <f t="shared" si="6"/>
        <v/>
      </c>
      <c r="U192" s="92" t="str">
        <f t="shared" si="7"/>
        <v/>
      </c>
      <c r="V192" s="128" t="str">
        <f t="shared" si="8"/>
        <v/>
      </c>
      <c r="W192" s="47"/>
      <c r="X192" s="47"/>
      <c r="Y192" s="47"/>
      <c r="Z192" s="47"/>
      <c r="AA192" s="47"/>
      <c r="AB192" s="47"/>
    </row>
    <row r="193" spans="1:28" ht="15.75" customHeight="1">
      <c r="A193" s="47"/>
      <c r="B193" s="134"/>
      <c r="C193" s="87" t="s">
        <v>88</v>
      </c>
      <c r="D193" s="87"/>
      <c r="E193" s="102"/>
      <c r="F193" s="87"/>
      <c r="G193" s="103"/>
      <c r="H193" s="87"/>
      <c r="I193" s="64">
        <v>0</v>
      </c>
      <c r="J193" s="101"/>
      <c r="K193" s="89"/>
      <c r="L193" s="87"/>
      <c r="M193" s="101"/>
      <c r="N193" s="89"/>
      <c r="O193" s="87"/>
      <c r="P193" s="90"/>
      <c r="Q193" s="90"/>
      <c r="R193" s="91"/>
      <c r="S193" s="47"/>
      <c r="T193" s="92" t="str">
        <f t="shared" si="6"/>
        <v/>
      </c>
      <c r="U193" s="92" t="str">
        <f t="shared" si="7"/>
        <v/>
      </c>
      <c r="V193" s="128" t="str">
        <f t="shared" si="8"/>
        <v/>
      </c>
      <c r="W193" s="47"/>
      <c r="X193" s="47"/>
      <c r="Y193" s="47"/>
      <c r="Z193" s="47"/>
      <c r="AA193" s="47"/>
      <c r="AB193" s="47"/>
    </row>
    <row r="194" spans="1:28" ht="15.75" customHeight="1">
      <c r="A194" s="47"/>
      <c r="B194" s="132"/>
      <c r="C194" s="87" t="s">
        <v>88</v>
      </c>
      <c r="D194" s="87"/>
      <c r="E194" s="102"/>
      <c r="F194" s="87"/>
      <c r="G194" s="103"/>
      <c r="H194" s="87"/>
      <c r="I194" s="64">
        <v>0</v>
      </c>
      <c r="J194" s="101"/>
      <c r="K194" s="89"/>
      <c r="L194" s="87"/>
      <c r="M194" s="101"/>
      <c r="N194" s="89"/>
      <c r="O194" s="87"/>
      <c r="P194" s="90"/>
      <c r="Q194" s="90"/>
      <c r="R194" s="91"/>
      <c r="S194" s="47"/>
      <c r="T194" s="92" t="str">
        <f t="shared" si="6"/>
        <v/>
      </c>
      <c r="U194" s="92" t="str">
        <f t="shared" si="7"/>
        <v/>
      </c>
      <c r="V194" s="128" t="str">
        <f t="shared" si="8"/>
        <v/>
      </c>
      <c r="W194" s="47"/>
      <c r="X194" s="47"/>
      <c r="Y194" s="47"/>
      <c r="Z194" s="47"/>
      <c r="AA194" s="47"/>
      <c r="AB194" s="47"/>
    </row>
    <row r="195" spans="1:28" ht="15.75" customHeight="1">
      <c r="A195" s="47"/>
      <c r="B195" s="134"/>
      <c r="C195" s="87" t="s">
        <v>88</v>
      </c>
      <c r="D195" s="87"/>
      <c r="E195" s="102"/>
      <c r="F195" s="87"/>
      <c r="G195" s="103"/>
      <c r="H195" s="87"/>
      <c r="I195" s="64">
        <v>0</v>
      </c>
      <c r="J195" s="101"/>
      <c r="K195" s="89"/>
      <c r="L195" s="87"/>
      <c r="M195" s="101"/>
      <c r="N195" s="89"/>
      <c r="O195" s="87"/>
      <c r="P195" s="90"/>
      <c r="Q195" s="90"/>
      <c r="R195" s="91"/>
      <c r="S195" s="47"/>
      <c r="T195" s="92" t="str">
        <f t="shared" si="6"/>
        <v/>
      </c>
      <c r="U195" s="92" t="str">
        <f t="shared" si="7"/>
        <v/>
      </c>
      <c r="V195" s="128" t="str">
        <f t="shared" si="8"/>
        <v/>
      </c>
      <c r="W195" s="47"/>
      <c r="X195" s="47"/>
      <c r="Y195" s="47"/>
      <c r="Z195" s="47"/>
      <c r="AA195" s="47"/>
      <c r="AB195" s="47"/>
    </row>
    <row r="196" spans="1:28" ht="15.75" customHeight="1">
      <c r="A196" s="47"/>
      <c r="B196" s="132"/>
      <c r="C196" s="87" t="s">
        <v>88</v>
      </c>
      <c r="D196" s="87"/>
      <c r="E196" s="102"/>
      <c r="F196" s="87"/>
      <c r="G196" s="103"/>
      <c r="H196" s="87"/>
      <c r="I196" s="64">
        <v>0</v>
      </c>
      <c r="J196" s="101"/>
      <c r="K196" s="89"/>
      <c r="L196" s="87"/>
      <c r="M196" s="101"/>
      <c r="N196" s="89"/>
      <c r="O196" s="87"/>
      <c r="P196" s="90"/>
      <c r="Q196" s="90"/>
      <c r="R196" s="91"/>
      <c r="S196" s="47"/>
      <c r="T196" s="92" t="str">
        <f t="shared" si="6"/>
        <v/>
      </c>
      <c r="U196" s="92" t="str">
        <f t="shared" si="7"/>
        <v/>
      </c>
      <c r="V196" s="128" t="str">
        <f t="shared" si="8"/>
        <v/>
      </c>
      <c r="W196" s="47"/>
      <c r="X196" s="47"/>
      <c r="Y196" s="47"/>
      <c r="Z196" s="47"/>
      <c r="AA196" s="47"/>
      <c r="AB196" s="47"/>
    </row>
    <row r="197" spans="1:28" ht="15.75" customHeight="1">
      <c r="A197" s="47"/>
      <c r="B197" s="134"/>
      <c r="C197" s="87" t="s">
        <v>88</v>
      </c>
      <c r="D197" s="87"/>
      <c r="E197" s="102"/>
      <c r="F197" s="87"/>
      <c r="G197" s="103"/>
      <c r="H197" s="87"/>
      <c r="I197" s="64">
        <v>0</v>
      </c>
      <c r="J197" s="101"/>
      <c r="K197" s="89"/>
      <c r="L197" s="87"/>
      <c r="M197" s="101"/>
      <c r="N197" s="89"/>
      <c r="O197" s="87"/>
      <c r="P197" s="90"/>
      <c r="Q197" s="90"/>
      <c r="R197" s="91"/>
      <c r="S197" s="47"/>
      <c r="T197" s="92" t="str">
        <f t="shared" si="6"/>
        <v/>
      </c>
      <c r="U197" s="92" t="str">
        <f t="shared" si="7"/>
        <v/>
      </c>
      <c r="V197" s="128" t="str">
        <f t="shared" si="8"/>
        <v/>
      </c>
      <c r="W197" s="47"/>
      <c r="X197" s="47"/>
      <c r="Y197" s="47"/>
      <c r="Z197" s="47"/>
      <c r="AA197" s="47"/>
      <c r="AB197" s="47"/>
    </row>
    <row r="198" spans="1:28" ht="15.75" customHeight="1">
      <c r="A198" s="47"/>
      <c r="B198" s="132"/>
      <c r="C198" s="87" t="s">
        <v>88</v>
      </c>
      <c r="D198" s="87"/>
      <c r="E198" s="102"/>
      <c r="F198" s="87"/>
      <c r="G198" s="103"/>
      <c r="H198" s="87"/>
      <c r="I198" s="64">
        <v>0</v>
      </c>
      <c r="J198" s="101"/>
      <c r="K198" s="89"/>
      <c r="L198" s="87"/>
      <c r="M198" s="101"/>
      <c r="N198" s="89"/>
      <c r="O198" s="87"/>
      <c r="P198" s="90"/>
      <c r="Q198" s="90"/>
      <c r="R198" s="91"/>
      <c r="S198" s="47"/>
      <c r="T198" s="92" t="str">
        <f t="shared" si="6"/>
        <v/>
      </c>
      <c r="U198" s="92" t="str">
        <f t="shared" si="7"/>
        <v/>
      </c>
      <c r="V198" s="128" t="str">
        <f t="shared" si="8"/>
        <v/>
      </c>
      <c r="W198" s="47"/>
      <c r="X198" s="47"/>
      <c r="Y198" s="47"/>
      <c r="Z198" s="47"/>
      <c r="AA198" s="47"/>
      <c r="AB198" s="47"/>
    </row>
    <row r="199" spans="1:28" ht="15.75" customHeight="1">
      <c r="A199" s="47"/>
      <c r="B199" s="134"/>
      <c r="C199" s="87" t="s">
        <v>88</v>
      </c>
      <c r="D199" s="87"/>
      <c r="E199" s="102"/>
      <c r="F199" s="87"/>
      <c r="G199" s="103"/>
      <c r="H199" s="87"/>
      <c r="I199" s="64">
        <v>0</v>
      </c>
      <c r="J199" s="101"/>
      <c r="K199" s="89"/>
      <c r="L199" s="87"/>
      <c r="M199" s="101"/>
      <c r="N199" s="89"/>
      <c r="O199" s="87"/>
      <c r="P199" s="90"/>
      <c r="Q199" s="90"/>
      <c r="R199" s="91"/>
      <c r="S199" s="47"/>
      <c r="T199" s="92" t="str">
        <f t="shared" si="6"/>
        <v/>
      </c>
      <c r="U199" s="92" t="str">
        <f t="shared" si="7"/>
        <v/>
      </c>
      <c r="V199" s="128" t="str">
        <f t="shared" si="8"/>
        <v/>
      </c>
      <c r="W199" s="47"/>
      <c r="X199" s="47"/>
      <c r="Y199" s="47"/>
      <c r="Z199" s="47"/>
      <c r="AA199" s="47"/>
      <c r="AB199" s="47"/>
    </row>
    <row r="200" spans="1:28" ht="15.75" customHeight="1">
      <c r="A200" s="47"/>
      <c r="B200" s="132"/>
      <c r="C200" s="87" t="s">
        <v>88</v>
      </c>
      <c r="D200" s="87"/>
      <c r="E200" s="102"/>
      <c r="F200" s="87"/>
      <c r="G200" s="103"/>
      <c r="H200" s="87"/>
      <c r="I200" s="64">
        <v>0</v>
      </c>
      <c r="J200" s="101"/>
      <c r="K200" s="89"/>
      <c r="L200" s="87"/>
      <c r="M200" s="101"/>
      <c r="N200" s="89"/>
      <c r="O200" s="87"/>
      <c r="P200" s="90"/>
      <c r="Q200" s="90"/>
      <c r="R200" s="91"/>
      <c r="S200" s="47"/>
      <c r="T200" s="92" t="str">
        <f t="shared" si="6"/>
        <v/>
      </c>
      <c r="U200" s="92" t="str">
        <f t="shared" si="7"/>
        <v/>
      </c>
      <c r="V200" s="128" t="str">
        <f t="shared" si="8"/>
        <v/>
      </c>
      <c r="W200" s="47"/>
      <c r="X200" s="47"/>
      <c r="Y200" s="47"/>
      <c r="Z200" s="47"/>
      <c r="AA200" s="47"/>
      <c r="AB200" s="47"/>
    </row>
    <row r="201" spans="1:28" ht="15.75" customHeight="1">
      <c r="A201" s="47"/>
      <c r="B201" s="134"/>
      <c r="C201" s="87" t="s">
        <v>88</v>
      </c>
      <c r="D201" s="87"/>
      <c r="E201" s="102"/>
      <c r="F201" s="87"/>
      <c r="G201" s="103"/>
      <c r="H201" s="87"/>
      <c r="I201" s="64">
        <v>0</v>
      </c>
      <c r="J201" s="101"/>
      <c r="K201" s="89"/>
      <c r="L201" s="87"/>
      <c r="M201" s="101"/>
      <c r="N201" s="89"/>
      <c r="O201" s="87"/>
      <c r="P201" s="90"/>
      <c r="Q201" s="90"/>
      <c r="R201" s="91"/>
      <c r="S201" s="47"/>
      <c r="T201" s="92" t="str">
        <f t="shared" si="6"/>
        <v/>
      </c>
      <c r="U201" s="92" t="str">
        <f t="shared" si="7"/>
        <v/>
      </c>
      <c r="V201" s="128" t="str">
        <f t="shared" si="8"/>
        <v/>
      </c>
      <c r="W201" s="47"/>
      <c r="X201" s="47"/>
      <c r="Y201" s="47"/>
      <c r="Z201" s="47"/>
      <c r="AA201" s="47"/>
      <c r="AB201" s="47"/>
    </row>
    <row r="202" spans="1:28" ht="15.75" customHeight="1">
      <c r="A202" s="47"/>
      <c r="B202" s="132"/>
      <c r="C202" s="87" t="s">
        <v>88</v>
      </c>
      <c r="D202" s="87"/>
      <c r="E202" s="102"/>
      <c r="F202" s="87"/>
      <c r="G202" s="103"/>
      <c r="H202" s="87"/>
      <c r="I202" s="64">
        <v>0</v>
      </c>
      <c r="J202" s="101"/>
      <c r="K202" s="89"/>
      <c r="L202" s="87"/>
      <c r="M202" s="101"/>
      <c r="N202" s="89"/>
      <c r="O202" s="87"/>
      <c r="P202" s="90"/>
      <c r="Q202" s="90"/>
      <c r="R202" s="91"/>
      <c r="S202" s="47"/>
      <c r="T202" s="92" t="str">
        <f t="shared" si="6"/>
        <v/>
      </c>
      <c r="U202" s="92" t="str">
        <f t="shared" si="7"/>
        <v/>
      </c>
      <c r="V202" s="128" t="str">
        <f t="shared" si="8"/>
        <v/>
      </c>
      <c r="W202" s="47"/>
      <c r="X202" s="47"/>
      <c r="Y202" s="47"/>
      <c r="Z202" s="47"/>
      <c r="AA202" s="47"/>
      <c r="AB202" s="47"/>
    </row>
    <row r="203" spans="1:28" ht="15.75" customHeight="1">
      <c r="A203" s="47"/>
      <c r="B203" s="134"/>
      <c r="C203" s="87" t="s">
        <v>88</v>
      </c>
      <c r="D203" s="87"/>
      <c r="E203" s="102"/>
      <c r="F203" s="87"/>
      <c r="G203" s="103"/>
      <c r="H203" s="87"/>
      <c r="I203" s="64">
        <v>0</v>
      </c>
      <c r="J203" s="101"/>
      <c r="K203" s="89"/>
      <c r="L203" s="87"/>
      <c r="M203" s="101"/>
      <c r="N203" s="89"/>
      <c r="O203" s="87"/>
      <c r="P203" s="90"/>
      <c r="Q203" s="90"/>
      <c r="R203" s="91"/>
      <c r="S203" s="47"/>
      <c r="T203" s="92" t="str">
        <f t="shared" si="6"/>
        <v/>
      </c>
      <c r="U203" s="92" t="str">
        <f t="shared" si="7"/>
        <v/>
      </c>
      <c r="V203" s="128" t="str">
        <f t="shared" si="8"/>
        <v/>
      </c>
      <c r="W203" s="47"/>
      <c r="X203" s="47"/>
      <c r="Y203" s="47"/>
      <c r="Z203" s="47"/>
      <c r="AA203" s="47"/>
      <c r="AB203" s="47"/>
    </row>
    <row r="204" spans="1:28" ht="15.75" customHeight="1">
      <c r="A204" s="47"/>
      <c r="B204" s="132"/>
      <c r="C204" s="87" t="s">
        <v>88</v>
      </c>
      <c r="D204" s="87"/>
      <c r="E204" s="102"/>
      <c r="F204" s="87"/>
      <c r="G204" s="103"/>
      <c r="H204" s="87"/>
      <c r="I204" s="64">
        <v>0</v>
      </c>
      <c r="J204" s="101"/>
      <c r="K204" s="89"/>
      <c r="L204" s="87"/>
      <c r="M204" s="101"/>
      <c r="N204" s="89"/>
      <c r="O204" s="87"/>
      <c r="P204" s="90"/>
      <c r="Q204" s="90"/>
      <c r="R204" s="91"/>
      <c r="S204" s="47"/>
      <c r="T204" s="92" t="str">
        <f t="shared" si="6"/>
        <v/>
      </c>
      <c r="U204" s="92" t="str">
        <f t="shared" si="7"/>
        <v/>
      </c>
      <c r="V204" s="128" t="str">
        <f t="shared" si="8"/>
        <v/>
      </c>
      <c r="W204" s="47"/>
      <c r="X204" s="47"/>
      <c r="Y204" s="47"/>
      <c r="Z204" s="47"/>
      <c r="AA204" s="47"/>
      <c r="AB204" s="47"/>
    </row>
    <row r="205" spans="1:28" ht="15.75" customHeight="1">
      <c r="A205" s="47"/>
      <c r="B205" s="134"/>
      <c r="C205" s="87" t="s">
        <v>88</v>
      </c>
      <c r="D205" s="87"/>
      <c r="E205" s="102"/>
      <c r="F205" s="87"/>
      <c r="G205" s="103"/>
      <c r="H205" s="87"/>
      <c r="I205" s="64">
        <v>0</v>
      </c>
      <c r="J205" s="101"/>
      <c r="K205" s="89"/>
      <c r="L205" s="87"/>
      <c r="M205" s="101"/>
      <c r="N205" s="89"/>
      <c r="O205" s="87"/>
      <c r="P205" s="90"/>
      <c r="Q205" s="90"/>
      <c r="R205" s="91"/>
      <c r="S205" s="47"/>
      <c r="T205" s="92" t="str">
        <f t="shared" si="6"/>
        <v/>
      </c>
      <c r="U205" s="92" t="str">
        <f t="shared" si="7"/>
        <v/>
      </c>
      <c r="V205" s="128" t="str">
        <f t="shared" si="8"/>
        <v/>
      </c>
      <c r="W205" s="47"/>
      <c r="X205" s="47"/>
      <c r="Y205" s="47"/>
      <c r="Z205" s="47"/>
      <c r="AA205" s="47"/>
      <c r="AB205" s="47"/>
    </row>
    <row r="206" spans="1:28" ht="15.75" customHeight="1">
      <c r="A206" s="47"/>
      <c r="B206" s="132"/>
      <c r="C206" s="87" t="s">
        <v>88</v>
      </c>
      <c r="D206" s="87"/>
      <c r="E206" s="102"/>
      <c r="F206" s="87"/>
      <c r="G206" s="103"/>
      <c r="H206" s="87"/>
      <c r="I206" s="64">
        <v>0</v>
      </c>
      <c r="J206" s="101"/>
      <c r="K206" s="89"/>
      <c r="L206" s="87"/>
      <c r="M206" s="101"/>
      <c r="N206" s="89"/>
      <c r="O206" s="87"/>
      <c r="P206" s="90"/>
      <c r="Q206" s="90"/>
      <c r="R206" s="91"/>
      <c r="S206" s="47"/>
      <c r="T206" s="92" t="str">
        <f t="shared" si="6"/>
        <v/>
      </c>
      <c r="U206" s="92" t="str">
        <f t="shared" si="7"/>
        <v/>
      </c>
      <c r="V206" s="128" t="str">
        <f t="shared" si="8"/>
        <v/>
      </c>
      <c r="W206" s="47"/>
      <c r="X206" s="47"/>
      <c r="Y206" s="47"/>
      <c r="Z206" s="47"/>
      <c r="AA206" s="47"/>
      <c r="AB206" s="47"/>
    </row>
    <row r="207" spans="1:28" ht="15.75" customHeight="1">
      <c r="A207" s="47"/>
      <c r="B207" s="134"/>
      <c r="C207" s="87" t="s">
        <v>88</v>
      </c>
      <c r="D207" s="87"/>
      <c r="E207" s="102"/>
      <c r="F207" s="87"/>
      <c r="G207" s="103"/>
      <c r="H207" s="87"/>
      <c r="I207" s="64">
        <v>0</v>
      </c>
      <c r="J207" s="101"/>
      <c r="K207" s="89"/>
      <c r="L207" s="87"/>
      <c r="M207" s="101"/>
      <c r="N207" s="89"/>
      <c r="O207" s="87"/>
      <c r="P207" s="90"/>
      <c r="Q207" s="90"/>
      <c r="R207" s="91"/>
      <c r="S207" s="47"/>
      <c r="T207" s="92" t="str">
        <f t="shared" si="6"/>
        <v/>
      </c>
      <c r="U207" s="92" t="str">
        <f t="shared" si="7"/>
        <v/>
      </c>
      <c r="V207" s="128" t="str">
        <f t="shared" si="8"/>
        <v/>
      </c>
      <c r="W207" s="47"/>
      <c r="X207" s="47"/>
      <c r="Y207" s="47"/>
      <c r="Z207" s="47"/>
      <c r="AA207" s="47"/>
      <c r="AB207" s="47"/>
    </row>
    <row r="208" spans="1:28" ht="15.75" customHeight="1">
      <c r="A208" s="47"/>
      <c r="B208" s="132"/>
      <c r="C208" s="87" t="s">
        <v>88</v>
      </c>
      <c r="D208" s="87"/>
      <c r="E208" s="102"/>
      <c r="F208" s="87"/>
      <c r="G208" s="103"/>
      <c r="H208" s="87"/>
      <c r="I208" s="64">
        <v>0</v>
      </c>
      <c r="J208" s="101"/>
      <c r="K208" s="89"/>
      <c r="L208" s="87"/>
      <c r="M208" s="101"/>
      <c r="N208" s="89"/>
      <c r="O208" s="87"/>
      <c r="P208" s="90"/>
      <c r="Q208" s="90"/>
      <c r="R208" s="91"/>
      <c r="S208" s="47"/>
      <c r="T208" s="92" t="str">
        <f t="shared" si="6"/>
        <v/>
      </c>
      <c r="U208" s="92" t="str">
        <f t="shared" si="7"/>
        <v/>
      </c>
      <c r="V208" s="128" t="str">
        <f t="shared" si="8"/>
        <v/>
      </c>
      <c r="W208" s="47"/>
      <c r="X208" s="47"/>
      <c r="Y208" s="47"/>
      <c r="Z208" s="47"/>
      <c r="AA208" s="47"/>
      <c r="AB208" s="47"/>
    </row>
    <row r="209" spans="1:28" ht="15.75" customHeight="1">
      <c r="A209" s="47"/>
      <c r="B209" s="134"/>
      <c r="C209" s="87" t="s">
        <v>88</v>
      </c>
      <c r="D209" s="87"/>
      <c r="E209" s="102"/>
      <c r="F209" s="87"/>
      <c r="G209" s="103"/>
      <c r="H209" s="87"/>
      <c r="I209" s="64">
        <v>0</v>
      </c>
      <c r="J209" s="101"/>
      <c r="K209" s="89"/>
      <c r="L209" s="87"/>
      <c r="M209" s="101"/>
      <c r="N209" s="89"/>
      <c r="O209" s="87"/>
      <c r="P209" s="90"/>
      <c r="Q209" s="90"/>
      <c r="R209" s="91"/>
      <c r="S209" s="47"/>
      <c r="T209" s="92" t="str">
        <f t="shared" si="6"/>
        <v/>
      </c>
      <c r="U209" s="92" t="str">
        <f t="shared" si="7"/>
        <v/>
      </c>
      <c r="V209" s="128" t="str">
        <f t="shared" si="8"/>
        <v/>
      </c>
      <c r="W209" s="47"/>
      <c r="X209" s="47"/>
      <c r="Y209" s="47"/>
      <c r="Z209" s="47"/>
      <c r="AA209" s="47"/>
      <c r="AB209" s="47"/>
    </row>
    <row r="210" spans="1:28" ht="15.75" customHeight="1">
      <c r="A210" s="47"/>
      <c r="B210" s="132"/>
      <c r="C210" s="87" t="s">
        <v>88</v>
      </c>
      <c r="D210" s="87"/>
      <c r="E210" s="102"/>
      <c r="F210" s="87"/>
      <c r="G210" s="103"/>
      <c r="H210" s="87"/>
      <c r="I210" s="64">
        <v>0</v>
      </c>
      <c r="J210" s="101"/>
      <c r="K210" s="89"/>
      <c r="L210" s="87"/>
      <c r="M210" s="101"/>
      <c r="N210" s="89"/>
      <c r="O210" s="87"/>
      <c r="P210" s="90"/>
      <c r="Q210" s="90"/>
      <c r="R210" s="91"/>
      <c r="S210" s="47"/>
      <c r="T210" s="92" t="str">
        <f t="shared" si="6"/>
        <v/>
      </c>
      <c r="U210" s="92" t="str">
        <f t="shared" si="7"/>
        <v/>
      </c>
      <c r="V210" s="128" t="str">
        <f t="shared" si="8"/>
        <v/>
      </c>
      <c r="W210" s="47"/>
      <c r="X210" s="47"/>
      <c r="Y210" s="47"/>
      <c r="Z210" s="47"/>
      <c r="AA210" s="47"/>
      <c r="AB210" s="47"/>
    </row>
    <row r="211" spans="1:28" ht="15.75" customHeight="1">
      <c r="A211" s="47"/>
      <c r="B211" s="134"/>
      <c r="C211" s="87" t="s">
        <v>88</v>
      </c>
      <c r="D211" s="87"/>
      <c r="E211" s="102"/>
      <c r="F211" s="87"/>
      <c r="G211" s="103"/>
      <c r="H211" s="87"/>
      <c r="I211" s="64">
        <v>0</v>
      </c>
      <c r="J211" s="101"/>
      <c r="K211" s="89"/>
      <c r="L211" s="87"/>
      <c r="M211" s="101"/>
      <c r="N211" s="89"/>
      <c r="O211" s="87"/>
      <c r="P211" s="90"/>
      <c r="Q211" s="90"/>
      <c r="R211" s="91"/>
      <c r="S211" s="47"/>
      <c r="T211" s="92" t="str">
        <f t="shared" si="6"/>
        <v/>
      </c>
      <c r="U211" s="92" t="str">
        <f t="shared" si="7"/>
        <v/>
      </c>
      <c r="V211" s="128" t="str">
        <f t="shared" si="8"/>
        <v/>
      </c>
      <c r="W211" s="47"/>
      <c r="X211" s="47"/>
      <c r="Y211" s="47"/>
      <c r="Z211" s="47"/>
      <c r="AA211" s="47"/>
      <c r="AB211" s="47"/>
    </row>
    <row r="212" spans="1:28" ht="15.75" customHeight="1">
      <c r="A212" s="47"/>
      <c r="B212" s="132"/>
      <c r="C212" s="87" t="s">
        <v>88</v>
      </c>
      <c r="D212" s="87"/>
      <c r="E212" s="102"/>
      <c r="F212" s="87"/>
      <c r="G212" s="103"/>
      <c r="H212" s="87"/>
      <c r="I212" s="64">
        <v>0</v>
      </c>
      <c r="J212" s="101"/>
      <c r="K212" s="89"/>
      <c r="L212" s="87"/>
      <c r="M212" s="101"/>
      <c r="N212" s="89"/>
      <c r="O212" s="87"/>
      <c r="P212" s="90"/>
      <c r="Q212" s="90"/>
      <c r="R212" s="91"/>
      <c r="S212" s="47"/>
      <c r="T212" s="92" t="str">
        <f t="shared" ref="T212:T275" si="9">UPPER(B212)</f>
        <v/>
      </c>
      <c r="U212" s="92" t="str">
        <f t="shared" ref="U212:U275" si="10">UPPER(D212)</f>
        <v/>
      </c>
      <c r="V212" s="128" t="str">
        <f t="shared" ref="V212:V275" si="1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212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12" s="47"/>
      <c r="X212" s="47"/>
      <c r="Y212" s="47"/>
      <c r="Z212" s="47"/>
      <c r="AA212" s="47"/>
      <c r="AB212" s="47"/>
    </row>
    <row r="213" spans="1:28" ht="15.75" customHeight="1">
      <c r="A213" s="47"/>
      <c r="B213" s="134"/>
      <c r="C213" s="87" t="s">
        <v>88</v>
      </c>
      <c r="D213" s="87"/>
      <c r="E213" s="102"/>
      <c r="F213" s="87"/>
      <c r="G213" s="103"/>
      <c r="H213" s="87"/>
      <c r="I213" s="64">
        <v>0</v>
      </c>
      <c r="J213" s="101"/>
      <c r="K213" s="89"/>
      <c r="L213" s="87"/>
      <c r="M213" s="101"/>
      <c r="N213" s="89"/>
      <c r="O213" s="87"/>
      <c r="P213" s="90"/>
      <c r="Q213" s="90"/>
      <c r="R213" s="91"/>
      <c r="S213" s="47"/>
      <c r="T213" s="92" t="str">
        <f t="shared" si="9"/>
        <v/>
      </c>
      <c r="U213" s="92" t="str">
        <f t="shared" si="10"/>
        <v/>
      </c>
      <c r="V213" s="128" t="str">
        <f t="shared" si="11"/>
        <v/>
      </c>
      <c r="W213" s="47"/>
      <c r="X213" s="47"/>
      <c r="Y213" s="47"/>
      <c r="Z213" s="47"/>
      <c r="AA213" s="47"/>
      <c r="AB213" s="47"/>
    </row>
    <row r="214" spans="1:28" ht="15.75" customHeight="1">
      <c r="A214" s="47"/>
      <c r="B214" s="132"/>
      <c r="C214" s="87" t="s">
        <v>88</v>
      </c>
      <c r="D214" s="87"/>
      <c r="E214" s="102"/>
      <c r="F214" s="87"/>
      <c r="G214" s="103"/>
      <c r="H214" s="87"/>
      <c r="I214" s="64">
        <v>0</v>
      </c>
      <c r="J214" s="101"/>
      <c r="K214" s="89"/>
      <c r="L214" s="87"/>
      <c r="M214" s="101"/>
      <c r="N214" s="89"/>
      <c r="O214" s="87"/>
      <c r="P214" s="90"/>
      <c r="Q214" s="90"/>
      <c r="R214" s="91"/>
      <c r="S214" s="47"/>
      <c r="T214" s="92" t="str">
        <f t="shared" si="9"/>
        <v/>
      </c>
      <c r="U214" s="92" t="str">
        <f t="shared" si="10"/>
        <v/>
      </c>
      <c r="V214" s="128" t="str">
        <f t="shared" si="11"/>
        <v/>
      </c>
      <c r="W214" s="47"/>
      <c r="X214" s="47"/>
      <c r="Y214" s="47"/>
      <c r="Z214" s="47"/>
      <c r="AA214" s="47"/>
      <c r="AB214" s="47"/>
    </row>
    <row r="215" spans="1:28" ht="15.75" customHeight="1">
      <c r="A215" s="47"/>
      <c r="B215" s="134"/>
      <c r="C215" s="87" t="s">
        <v>88</v>
      </c>
      <c r="D215" s="87"/>
      <c r="E215" s="102"/>
      <c r="F215" s="87"/>
      <c r="G215" s="103"/>
      <c r="H215" s="87"/>
      <c r="I215" s="64">
        <v>0</v>
      </c>
      <c r="J215" s="101"/>
      <c r="K215" s="89"/>
      <c r="L215" s="87"/>
      <c r="M215" s="101"/>
      <c r="N215" s="89"/>
      <c r="O215" s="87"/>
      <c r="P215" s="90"/>
      <c r="Q215" s="90"/>
      <c r="R215" s="91"/>
      <c r="S215" s="47"/>
      <c r="T215" s="92" t="str">
        <f t="shared" si="9"/>
        <v/>
      </c>
      <c r="U215" s="92" t="str">
        <f t="shared" si="10"/>
        <v/>
      </c>
      <c r="V215" s="128" t="str">
        <f t="shared" si="11"/>
        <v/>
      </c>
      <c r="W215" s="47"/>
      <c r="X215" s="47"/>
      <c r="Y215" s="47"/>
      <c r="Z215" s="47"/>
      <c r="AA215" s="47"/>
      <c r="AB215" s="47"/>
    </row>
    <row r="216" spans="1:28" ht="15.75" customHeight="1">
      <c r="A216" s="47"/>
      <c r="B216" s="132"/>
      <c r="C216" s="87" t="s">
        <v>88</v>
      </c>
      <c r="D216" s="87"/>
      <c r="E216" s="102"/>
      <c r="F216" s="87"/>
      <c r="G216" s="103"/>
      <c r="H216" s="87"/>
      <c r="I216" s="64">
        <v>0</v>
      </c>
      <c r="J216" s="101"/>
      <c r="K216" s="89"/>
      <c r="L216" s="87"/>
      <c r="M216" s="101"/>
      <c r="N216" s="89"/>
      <c r="O216" s="87"/>
      <c r="P216" s="90"/>
      <c r="Q216" s="90"/>
      <c r="R216" s="91"/>
      <c r="S216" s="47"/>
      <c r="T216" s="92" t="str">
        <f t="shared" si="9"/>
        <v/>
      </c>
      <c r="U216" s="92" t="str">
        <f t="shared" si="10"/>
        <v/>
      </c>
      <c r="V216" s="128" t="str">
        <f t="shared" si="11"/>
        <v/>
      </c>
      <c r="W216" s="47"/>
      <c r="X216" s="47"/>
      <c r="Y216" s="47"/>
      <c r="Z216" s="47"/>
      <c r="AA216" s="47"/>
      <c r="AB216" s="47"/>
    </row>
    <row r="217" spans="1:28" ht="15.75" customHeight="1">
      <c r="A217" s="47"/>
      <c r="B217" s="134"/>
      <c r="C217" s="87" t="s">
        <v>88</v>
      </c>
      <c r="D217" s="87"/>
      <c r="E217" s="102"/>
      <c r="F217" s="87"/>
      <c r="G217" s="103"/>
      <c r="H217" s="87"/>
      <c r="I217" s="64">
        <v>0</v>
      </c>
      <c r="J217" s="101"/>
      <c r="K217" s="89"/>
      <c r="L217" s="87"/>
      <c r="M217" s="101"/>
      <c r="N217" s="89"/>
      <c r="O217" s="87"/>
      <c r="P217" s="90"/>
      <c r="Q217" s="90"/>
      <c r="R217" s="91"/>
      <c r="S217" s="47"/>
      <c r="T217" s="92" t="str">
        <f t="shared" si="9"/>
        <v/>
      </c>
      <c r="U217" s="92" t="str">
        <f t="shared" si="10"/>
        <v/>
      </c>
      <c r="V217" s="128" t="str">
        <f t="shared" si="11"/>
        <v/>
      </c>
      <c r="W217" s="47"/>
      <c r="X217" s="47"/>
      <c r="Y217" s="47"/>
      <c r="Z217" s="47"/>
      <c r="AA217" s="47"/>
      <c r="AB217" s="47"/>
    </row>
    <row r="218" spans="1:28" ht="15.75" customHeight="1">
      <c r="A218" s="47"/>
      <c r="B218" s="132"/>
      <c r="C218" s="87" t="s">
        <v>88</v>
      </c>
      <c r="D218" s="87"/>
      <c r="E218" s="102"/>
      <c r="F218" s="87"/>
      <c r="G218" s="103"/>
      <c r="H218" s="87"/>
      <c r="I218" s="64">
        <v>0</v>
      </c>
      <c r="J218" s="101"/>
      <c r="K218" s="89"/>
      <c r="L218" s="87"/>
      <c r="M218" s="101"/>
      <c r="N218" s="89"/>
      <c r="O218" s="87"/>
      <c r="P218" s="90"/>
      <c r="Q218" s="90"/>
      <c r="R218" s="91"/>
      <c r="S218" s="47"/>
      <c r="T218" s="92" t="str">
        <f t="shared" si="9"/>
        <v/>
      </c>
      <c r="U218" s="92" t="str">
        <f t="shared" si="10"/>
        <v/>
      </c>
      <c r="V218" s="128" t="str">
        <f t="shared" si="11"/>
        <v/>
      </c>
      <c r="W218" s="47"/>
      <c r="X218" s="47"/>
      <c r="Y218" s="47"/>
      <c r="Z218" s="47"/>
      <c r="AA218" s="47"/>
      <c r="AB218" s="47"/>
    </row>
    <row r="219" spans="1:28" ht="15.75" customHeight="1">
      <c r="A219" s="47"/>
      <c r="B219" s="134"/>
      <c r="C219" s="87" t="s">
        <v>88</v>
      </c>
      <c r="D219" s="87"/>
      <c r="E219" s="102"/>
      <c r="F219" s="87"/>
      <c r="G219" s="103"/>
      <c r="H219" s="87"/>
      <c r="I219" s="64">
        <v>0</v>
      </c>
      <c r="J219" s="101"/>
      <c r="K219" s="89"/>
      <c r="L219" s="87"/>
      <c r="M219" s="101"/>
      <c r="N219" s="89"/>
      <c r="O219" s="87"/>
      <c r="P219" s="90"/>
      <c r="Q219" s="90"/>
      <c r="R219" s="91"/>
      <c r="S219" s="47"/>
      <c r="T219" s="92" t="str">
        <f t="shared" si="9"/>
        <v/>
      </c>
      <c r="U219" s="92" t="str">
        <f t="shared" si="10"/>
        <v/>
      </c>
      <c r="V219" s="128" t="str">
        <f t="shared" si="11"/>
        <v/>
      </c>
      <c r="W219" s="47"/>
      <c r="X219" s="47"/>
      <c r="Y219" s="47"/>
      <c r="Z219" s="47"/>
      <c r="AA219" s="47"/>
      <c r="AB219" s="47"/>
    </row>
    <row r="220" spans="1:28" ht="15.75" customHeight="1">
      <c r="A220" s="47"/>
      <c r="B220" s="132"/>
      <c r="C220" s="87" t="s">
        <v>88</v>
      </c>
      <c r="D220" s="87"/>
      <c r="E220" s="102"/>
      <c r="F220" s="87"/>
      <c r="G220" s="103"/>
      <c r="H220" s="87"/>
      <c r="I220" s="64">
        <v>0</v>
      </c>
      <c r="J220" s="101"/>
      <c r="K220" s="89"/>
      <c r="L220" s="87"/>
      <c r="M220" s="101"/>
      <c r="N220" s="89"/>
      <c r="O220" s="87"/>
      <c r="P220" s="90"/>
      <c r="Q220" s="90"/>
      <c r="R220" s="91"/>
      <c r="S220" s="47"/>
      <c r="T220" s="92" t="str">
        <f t="shared" si="9"/>
        <v/>
      </c>
      <c r="U220" s="92" t="str">
        <f t="shared" si="10"/>
        <v/>
      </c>
      <c r="V220" s="128" t="str">
        <f t="shared" si="11"/>
        <v/>
      </c>
      <c r="W220" s="47"/>
      <c r="X220" s="47"/>
      <c r="Y220" s="47"/>
      <c r="Z220" s="47"/>
      <c r="AA220" s="47"/>
      <c r="AB220" s="47"/>
    </row>
    <row r="221" spans="1:28" ht="15.75" customHeight="1">
      <c r="A221" s="47"/>
      <c r="B221" s="134"/>
      <c r="C221" s="87" t="s">
        <v>88</v>
      </c>
      <c r="D221" s="87"/>
      <c r="E221" s="102"/>
      <c r="F221" s="87"/>
      <c r="G221" s="103"/>
      <c r="H221" s="87"/>
      <c r="I221" s="64">
        <v>0</v>
      </c>
      <c r="J221" s="101"/>
      <c r="K221" s="89"/>
      <c r="L221" s="87"/>
      <c r="M221" s="101"/>
      <c r="N221" s="89"/>
      <c r="O221" s="87"/>
      <c r="P221" s="90"/>
      <c r="Q221" s="90"/>
      <c r="R221" s="91"/>
      <c r="S221" s="47"/>
      <c r="T221" s="92" t="str">
        <f t="shared" si="9"/>
        <v/>
      </c>
      <c r="U221" s="92" t="str">
        <f t="shared" si="10"/>
        <v/>
      </c>
      <c r="V221" s="128" t="str">
        <f t="shared" si="11"/>
        <v/>
      </c>
      <c r="W221" s="47"/>
      <c r="X221" s="47"/>
      <c r="Y221" s="47"/>
      <c r="Z221" s="47"/>
      <c r="AA221" s="47"/>
      <c r="AB221" s="47"/>
    </row>
    <row r="222" spans="1:28" ht="15.75" customHeight="1">
      <c r="A222" s="47"/>
      <c r="B222" s="132"/>
      <c r="C222" s="87" t="s">
        <v>88</v>
      </c>
      <c r="D222" s="87"/>
      <c r="E222" s="102"/>
      <c r="F222" s="87"/>
      <c r="G222" s="103"/>
      <c r="H222" s="87"/>
      <c r="I222" s="64">
        <v>0</v>
      </c>
      <c r="J222" s="101"/>
      <c r="K222" s="89"/>
      <c r="L222" s="87"/>
      <c r="M222" s="101"/>
      <c r="N222" s="89"/>
      <c r="O222" s="87"/>
      <c r="P222" s="90"/>
      <c r="Q222" s="90"/>
      <c r="R222" s="91"/>
      <c r="S222" s="47"/>
      <c r="T222" s="92" t="str">
        <f t="shared" si="9"/>
        <v/>
      </c>
      <c r="U222" s="92" t="str">
        <f t="shared" si="10"/>
        <v/>
      </c>
      <c r="V222" s="128" t="str">
        <f t="shared" si="11"/>
        <v/>
      </c>
      <c r="W222" s="47"/>
      <c r="X222" s="47"/>
      <c r="Y222" s="47"/>
      <c r="Z222" s="47"/>
      <c r="AA222" s="47"/>
      <c r="AB222" s="47"/>
    </row>
    <row r="223" spans="1:28" ht="15.75" customHeight="1">
      <c r="A223" s="47"/>
      <c r="B223" s="134"/>
      <c r="C223" s="87" t="s">
        <v>88</v>
      </c>
      <c r="D223" s="87"/>
      <c r="E223" s="102"/>
      <c r="F223" s="87"/>
      <c r="G223" s="103"/>
      <c r="H223" s="87"/>
      <c r="I223" s="64">
        <v>0</v>
      </c>
      <c r="J223" s="101"/>
      <c r="K223" s="89"/>
      <c r="L223" s="87"/>
      <c r="M223" s="101"/>
      <c r="N223" s="89"/>
      <c r="O223" s="87"/>
      <c r="P223" s="90"/>
      <c r="Q223" s="90"/>
      <c r="R223" s="91"/>
      <c r="S223" s="47"/>
      <c r="T223" s="92" t="str">
        <f t="shared" si="9"/>
        <v/>
      </c>
      <c r="U223" s="92" t="str">
        <f t="shared" si="10"/>
        <v/>
      </c>
      <c r="V223" s="128" t="str">
        <f t="shared" si="11"/>
        <v/>
      </c>
      <c r="W223" s="47"/>
      <c r="X223" s="47"/>
      <c r="Y223" s="47"/>
      <c r="Z223" s="47"/>
      <c r="AA223" s="47"/>
      <c r="AB223" s="47"/>
    </row>
    <row r="224" spans="1:28" ht="15.75" customHeight="1">
      <c r="A224" s="47"/>
      <c r="B224" s="132"/>
      <c r="C224" s="87" t="s">
        <v>88</v>
      </c>
      <c r="D224" s="87"/>
      <c r="E224" s="102"/>
      <c r="F224" s="87"/>
      <c r="G224" s="103"/>
      <c r="H224" s="87"/>
      <c r="I224" s="64">
        <v>0</v>
      </c>
      <c r="J224" s="101"/>
      <c r="K224" s="89"/>
      <c r="L224" s="87"/>
      <c r="M224" s="101"/>
      <c r="N224" s="89"/>
      <c r="O224" s="87"/>
      <c r="P224" s="90"/>
      <c r="Q224" s="90"/>
      <c r="R224" s="91"/>
      <c r="S224" s="47"/>
      <c r="T224" s="92" t="str">
        <f t="shared" si="9"/>
        <v/>
      </c>
      <c r="U224" s="92" t="str">
        <f t="shared" si="10"/>
        <v/>
      </c>
      <c r="V224" s="128" t="str">
        <f t="shared" si="11"/>
        <v/>
      </c>
      <c r="W224" s="47"/>
      <c r="X224" s="47"/>
      <c r="Y224" s="47"/>
      <c r="Z224" s="47"/>
      <c r="AA224" s="47"/>
      <c r="AB224" s="47"/>
    </row>
    <row r="225" spans="1:28" ht="15.75" customHeight="1">
      <c r="A225" s="47"/>
      <c r="B225" s="134"/>
      <c r="C225" s="87" t="s">
        <v>88</v>
      </c>
      <c r="D225" s="87"/>
      <c r="E225" s="102"/>
      <c r="F225" s="87"/>
      <c r="G225" s="103"/>
      <c r="H225" s="87"/>
      <c r="I225" s="64">
        <v>0</v>
      </c>
      <c r="J225" s="101"/>
      <c r="K225" s="89"/>
      <c r="L225" s="87"/>
      <c r="M225" s="101"/>
      <c r="N225" s="89"/>
      <c r="O225" s="87"/>
      <c r="P225" s="90"/>
      <c r="Q225" s="90"/>
      <c r="R225" s="91"/>
      <c r="S225" s="47"/>
      <c r="T225" s="92" t="str">
        <f t="shared" si="9"/>
        <v/>
      </c>
      <c r="U225" s="92" t="str">
        <f t="shared" si="10"/>
        <v/>
      </c>
      <c r="V225" s="128" t="str">
        <f t="shared" si="11"/>
        <v/>
      </c>
      <c r="W225" s="47"/>
      <c r="X225" s="47"/>
      <c r="Y225" s="47"/>
      <c r="Z225" s="47"/>
      <c r="AA225" s="47"/>
      <c r="AB225" s="47"/>
    </row>
    <row r="226" spans="1:28" ht="15.75" customHeight="1">
      <c r="A226" s="47"/>
      <c r="B226" s="132"/>
      <c r="C226" s="87" t="s">
        <v>88</v>
      </c>
      <c r="D226" s="87"/>
      <c r="E226" s="102"/>
      <c r="F226" s="87"/>
      <c r="G226" s="103"/>
      <c r="H226" s="87"/>
      <c r="I226" s="64">
        <v>0</v>
      </c>
      <c r="J226" s="101"/>
      <c r="K226" s="89"/>
      <c r="L226" s="87"/>
      <c r="M226" s="101"/>
      <c r="N226" s="89"/>
      <c r="O226" s="87"/>
      <c r="P226" s="90"/>
      <c r="Q226" s="90"/>
      <c r="R226" s="91"/>
      <c r="S226" s="47"/>
      <c r="T226" s="92" t="str">
        <f t="shared" si="9"/>
        <v/>
      </c>
      <c r="U226" s="92" t="str">
        <f t="shared" si="10"/>
        <v/>
      </c>
      <c r="V226" s="128" t="str">
        <f t="shared" si="11"/>
        <v/>
      </c>
      <c r="W226" s="47"/>
      <c r="X226" s="47"/>
      <c r="Y226" s="47"/>
      <c r="Z226" s="47"/>
      <c r="AA226" s="47"/>
      <c r="AB226" s="47"/>
    </row>
    <row r="227" spans="1:28" ht="15.75" customHeight="1">
      <c r="A227" s="47"/>
      <c r="B227" s="134"/>
      <c r="C227" s="87" t="s">
        <v>88</v>
      </c>
      <c r="D227" s="87"/>
      <c r="E227" s="102"/>
      <c r="F227" s="87"/>
      <c r="G227" s="103"/>
      <c r="H227" s="87"/>
      <c r="I227" s="64">
        <v>0</v>
      </c>
      <c r="J227" s="101"/>
      <c r="K227" s="89"/>
      <c r="L227" s="87"/>
      <c r="M227" s="101"/>
      <c r="N227" s="89"/>
      <c r="O227" s="87"/>
      <c r="P227" s="90"/>
      <c r="Q227" s="90"/>
      <c r="R227" s="91"/>
      <c r="S227" s="47"/>
      <c r="T227" s="92" t="str">
        <f t="shared" si="9"/>
        <v/>
      </c>
      <c r="U227" s="92" t="str">
        <f t="shared" si="10"/>
        <v/>
      </c>
      <c r="V227" s="128" t="str">
        <f t="shared" si="11"/>
        <v/>
      </c>
      <c r="W227" s="47"/>
      <c r="X227" s="47"/>
      <c r="Y227" s="47"/>
      <c r="Z227" s="47"/>
      <c r="AA227" s="47"/>
      <c r="AB227" s="47"/>
    </row>
    <row r="228" spans="1:28" ht="15.75" customHeight="1">
      <c r="A228" s="47"/>
      <c r="B228" s="132"/>
      <c r="C228" s="87" t="s">
        <v>88</v>
      </c>
      <c r="D228" s="87"/>
      <c r="E228" s="102"/>
      <c r="F228" s="87"/>
      <c r="G228" s="103"/>
      <c r="H228" s="87"/>
      <c r="I228" s="64">
        <v>0</v>
      </c>
      <c r="J228" s="101"/>
      <c r="K228" s="89"/>
      <c r="L228" s="87"/>
      <c r="M228" s="101"/>
      <c r="N228" s="89"/>
      <c r="O228" s="87"/>
      <c r="P228" s="90"/>
      <c r="Q228" s="90"/>
      <c r="R228" s="91"/>
      <c r="S228" s="47"/>
      <c r="T228" s="92" t="str">
        <f t="shared" si="9"/>
        <v/>
      </c>
      <c r="U228" s="92" t="str">
        <f t="shared" si="10"/>
        <v/>
      </c>
      <c r="V228" s="128" t="str">
        <f t="shared" si="11"/>
        <v/>
      </c>
      <c r="W228" s="47"/>
      <c r="X228" s="47"/>
      <c r="Y228" s="47"/>
      <c r="Z228" s="47"/>
      <c r="AA228" s="47"/>
      <c r="AB228" s="47"/>
    </row>
    <row r="229" spans="1:28" ht="15.75" customHeight="1">
      <c r="A229" s="47"/>
      <c r="B229" s="134"/>
      <c r="C229" s="87" t="s">
        <v>88</v>
      </c>
      <c r="D229" s="87"/>
      <c r="E229" s="102"/>
      <c r="F229" s="87"/>
      <c r="G229" s="103"/>
      <c r="H229" s="87"/>
      <c r="I229" s="64">
        <v>0</v>
      </c>
      <c r="J229" s="101"/>
      <c r="K229" s="89"/>
      <c r="L229" s="87"/>
      <c r="M229" s="101"/>
      <c r="N229" s="89"/>
      <c r="O229" s="87"/>
      <c r="P229" s="90"/>
      <c r="Q229" s="90"/>
      <c r="R229" s="91"/>
      <c r="S229" s="47"/>
      <c r="T229" s="92" t="str">
        <f t="shared" si="9"/>
        <v/>
      </c>
      <c r="U229" s="92" t="str">
        <f t="shared" si="10"/>
        <v/>
      </c>
      <c r="V229" s="128" t="str">
        <f t="shared" si="11"/>
        <v/>
      </c>
      <c r="W229" s="47"/>
      <c r="X229" s="47"/>
      <c r="Y229" s="47"/>
      <c r="Z229" s="47"/>
      <c r="AA229" s="47"/>
      <c r="AB229" s="47"/>
    </row>
    <row r="230" spans="1:28" ht="15.75" customHeight="1">
      <c r="A230" s="47"/>
      <c r="B230" s="132"/>
      <c r="C230" s="87" t="s">
        <v>88</v>
      </c>
      <c r="D230" s="87"/>
      <c r="E230" s="102"/>
      <c r="F230" s="87"/>
      <c r="G230" s="103"/>
      <c r="H230" s="87"/>
      <c r="I230" s="64">
        <v>0</v>
      </c>
      <c r="J230" s="101"/>
      <c r="K230" s="89"/>
      <c r="L230" s="87"/>
      <c r="M230" s="101"/>
      <c r="N230" s="89"/>
      <c r="O230" s="87"/>
      <c r="P230" s="90"/>
      <c r="Q230" s="90"/>
      <c r="R230" s="91"/>
      <c r="S230" s="47"/>
      <c r="T230" s="92" t="str">
        <f t="shared" si="9"/>
        <v/>
      </c>
      <c r="U230" s="92" t="str">
        <f t="shared" si="10"/>
        <v/>
      </c>
      <c r="V230" s="128" t="str">
        <f t="shared" si="11"/>
        <v/>
      </c>
      <c r="W230" s="47"/>
      <c r="X230" s="47"/>
      <c r="Y230" s="47"/>
      <c r="Z230" s="47"/>
      <c r="AA230" s="47"/>
      <c r="AB230" s="47"/>
    </row>
    <row r="231" spans="1:28" ht="15.75" customHeight="1">
      <c r="A231" s="47"/>
      <c r="B231" s="134"/>
      <c r="C231" s="87" t="s">
        <v>88</v>
      </c>
      <c r="D231" s="87"/>
      <c r="E231" s="102"/>
      <c r="F231" s="87"/>
      <c r="G231" s="103"/>
      <c r="H231" s="87"/>
      <c r="I231" s="64">
        <v>0</v>
      </c>
      <c r="J231" s="101"/>
      <c r="K231" s="89"/>
      <c r="L231" s="87"/>
      <c r="M231" s="101"/>
      <c r="N231" s="89"/>
      <c r="O231" s="87"/>
      <c r="P231" s="90"/>
      <c r="Q231" s="90"/>
      <c r="R231" s="91"/>
      <c r="S231" s="47"/>
      <c r="T231" s="92" t="str">
        <f t="shared" si="9"/>
        <v/>
      </c>
      <c r="U231" s="92" t="str">
        <f t="shared" si="10"/>
        <v/>
      </c>
      <c r="V231" s="128" t="str">
        <f t="shared" si="11"/>
        <v/>
      </c>
      <c r="W231" s="47"/>
      <c r="X231" s="47"/>
      <c r="Y231" s="47"/>
      <c r="Z231" s="47"/>
      <c r="AA231" s="47"/>
      <c r="AB231" s="47"/>
    </row>
    <row r="232" spans="1:28" ht="15.75" customHeight="1">
      <c r="A232" s="47"/>
      <c r="B232" s="132"/>
      <c r="C232" s="87" t="s">
        <v>88</v>
      </c>
      <c r="D232" s="87"/>
      <c r="E232" s="102"/>
      <c r="F232" s="87"/>
      <c r="G232" s="103"/>
      <c r="H232" s="87"/>
      <c r="I232" s="64">
        <v>0</v>
      </c>
      <c r="J232" s="101"/>
      <c r="K232" s="89"/>
      <c r="L232" s="87"/>
      <c r="M232" s="101"/>
      <c r="N232" s="89"/>
      <c r="O232" s="87"/>
      <c r="P232" s="90"/>
      <c r="Q232" s="90"/>
      <c r="R232" s="91"/>
      <c r="S232" s="47"/>
      <c r="T232" s="92" t="str">
        <f t="shared" si="9"/>
        <v/>
      </c>
      <c r="U232" s="92" t="str">
        <f t="shared" si="10"/>
        <v/>
      </c>
      <c r="V232" s="128" t="str">
        <f t="shared" si="11"/>
        <v/>
      </c>
      <c r="W232" s="47"/>
      <c r="X232" s="47"/>
      <c r="Y232" s="47"/>
      <c r="Z232" s="47"/>
      <c r="AA232" s="47"/>
      <c r="AB232" s="47"/>
    </row>
    <row r="233" spans="1:28" ht="15.75" customHeight="1">
      <c r="A233" s="47"/>
      <c r="B233" s="134"/>
      <c r="C233" s="87" t="s">
        <v>88</v>
      </c>
      <c r="D233" s="87"/>
      <c r="E233" s="102"/>
      <c r="F233" s="87"/>
      <c r="G233" s="103"/>
      <c r="H233" s="87"/>
      <c r="I233" s="64">
        <v>0</v>
      </c>
      <c r="J233" s="101"/>
      <c r="K233" s="89"/>
      <c r="L233" s="87"/>
      <c r="M233" s="101"/>
      <c r="N233" s="89"/>
      <c r="O233" s="87"/>
      <c r="P233" s="90"/>
      <c r="Q233" s="90"/>
      <c r="R233" s="91"/>
      <c r="S233" s="47"/>
      <c r="T233" s="92" t="str">
        <f t="shared" si="9"/>
        <v/>
      </c>
      <c r="U233" s="92" t="str">
        <f t="shared" si="10"/>
        <v/>
      </c>
      <c r="V233" s="128" t="str">
        <f t="shared" si="11"/>
        <v/>
      </c>
      <c r="W233" s="47"/>
      <c r="X233" s="47"/>
      <c r="Y233" s="47"/>
      <c r="Z233" s="47"/>
      <c r="AA233" s="47"/>
      <c r="AB233" s="47"/>
    </row>
    <row r="234" spans="1:28" ht="15.75" customHeight="1">
      <c r="A234" s="47"/>
      <c r="B234" s="132"/>
      <c r="C234" s="87" t="s">
        <v>88</v>
      </c>
      <c r="D234" s="87"/>
      <c r="E234" s="102"/>
      <c r="F234" s="87"/>
      <c r="G234" s="103"/>
      <c r="H234" s="87"/>
      <c r="I234" s="64">
        <v>0</v>
      </c>
      <c r="J234" s="101"/>
      <c r="K234" s="89"/>
      <c r="L234" s="87"/>
      <c r="M234" s="101"/>
      <c r="N234" s="89"/>
      <c r="O234" s="87"/>
      <c r="P234" s="90"/>
      <c r="Q234" s="90"/>
      <c r="R234" s="91"/>
      <c r="S234" s="47"/>
      <c r="T234" s="92" t="str">
        <f t="shared" si="9"/>
        <v/>
      </c>
      <c r="U234" s="92" t="str">
        <f t="shared" si="10"/>
        <v/>
      </c>
      <c r="V234" s="128" t="str">
        <f t="shared" si="11"/>
        <v/>
      </c>
      <c r="W234" s="47"/>
      <c r="X234" s="47"/>
      <c r="Y234" s="47"/>
      <c r="Z234" s="47"/>
      <c r="AA234" s="47"/>
      <c r="AB234" s="47"/>
    </row>
    <row r="235" spans="1:28" ht="15.75" customHeight="1">
      <c r="A235" s="47"/>
      <c r="B235" s="134"/>
      <c r="C235" s="87" t="s">
        <v>88</v>
      </c>
      <c r="D235" s="87"/>
      <c r="E235" s="102"/>
      <c r="F235" s="87"/>
      <c r="G235" s="103"/>
      <c r="H235" s="87"/>
      <c r="I235" s="64">
        <v>0</v>
      </c>
      <c r="J235" s="101"/>
      <c r="K235" s="89"/>
      <c r="L235" s="87"/>
      <c r="M235" s="101"/>
      <c r="N235" s="89"/>
      <c r="O235" s="87"/>
      <c r="P235" s="90"/>
      <c r="Q235" s="90"/>
      <c r="R235" s="91"/>
      <c r="S235" s="47"/>
      <c r="T235" s="92" t="str">
        <f t="shared" si="9"/>
        <v/>
      </c>
      <c r="U235" s="92" t="str">
        <f t="shared" si="10"/>
        <v/>
      </c>
      <c r="V235" s="128" t="str">
        <f t="shared" si="11"/>
        <v/>
      </c>
      <c r="W235" s="47"/>
      <c r="X235" s="47"/>
      <c r="Y235" s="47"/>
      <c r="Z235" s="47"/>
      <c r="AA235" s="47"/>
      <c r="AB235" s="47"/>
    </row>
    <row r="236" spans="1:28" ht="15.75" customHeight="1">
      <c r="A236" s="47"/>
      <c r="B236" s="132"/>
      <c r="C236" s="87" t="s">
        <v>88</v>
      </c>
      <c r="D236" s="87"/>
      <c r="E236" s="102"/>
      <c r="F236" s="87"/>
      <c r="G236" s="103"/>
      <c r="H236" s="87"/>
      <c r="I236" s="64">
        <v>0</v>
      </c>
      <c r="J236" s="101"/>
      <c r="K236" s="89"/>
      <c r="L236" s="87"/>
      <c r="M236" s="101"/>
      <c r="N236" s="89"/>
      <c r="O236" s="87"/>
      <c r="P236" s="90"/>
      <c r="Q236" s="90"/>
      <c r="R236" s="91"/>
      <c r="S236" s="47"/>
      <c r="T236" s="92" t="str">
        <f t="shared" si="9"/>
        <v/>
      </c>
      <c r="U236" s="92" t="str">
        <f t="shared" si="10"/>
        <v/>
      </c>
      <c r="V236" s="128" t="str">
        <f t="shared" si="11"/>
        <v/>
      </c>
      <c r="W236" s="47"/>
      <c r="X236" s="47"/>
      <c r="Y236" s="47"/>
      <c r="Z236" s="47"/>
      <c r="AA236" s="47"/>
      <c r="AB236" s="47"/>
    </row>
    <row r="237" spans="1:28" ht="15.75" customHeight="1">
      <c r="A237" s="47"/>
      <c r="B237" s="134"/>
      <c r="C237" s="87" t="s">
        <v>88</v>
      </c>
      <c r="D237" s="87"/>
      <c r="E237" s="102"/>
      <c r="F237" s="87"/>
      <c r="G237" s="103"/>
      <c r="H237" s="87"/>
      <c r="I237" s="64">
        <v>0</v>
      </c>
      <c r="J237" s="101"/>
      <c r="K237" s="89"/>
      <c r="L237" s="87"/>
      <c r="M237" s="101"/>
      <c r="N237" s="89"/>
      <c r="O237" s="87"/>
      <c r="P237" s="90"/>
      <c r="Q237" s="90"/>
      <c r="R237" s="91"/>
      <c r="S237" s="47"/>
      <c r="T237" s="92" t="str">
        <f t="shared" si="9"/>
        <v/>
      </c>
      <c r="U237" s="92" t="str">
        <f t="shared" si="10"/>
        <v/>
      </c>
      <c r="V237" s="128" t="str">
        <f t="shared" si="11"/>
        <v/>
      </c>
      <c r="W237" s="47"/>
      <c r="X237" s="47"/>
      <c r="Y237" s="47"/>
      <c r="Z237" s="47"/>
      <c r="AA237" s="47"/>
      <c r="AB237" s="47"/>
    </row>
    <row r="238" spans="1:28" ht="15.75" customHeight="1">
      <c r="A238" s="47"/>
      <c r="B238" s="132"/>
      <c r="C238" s="87" t="s">
        <v>88</v>
      </c>
      <c r="D238" s="87"/>
      <c r="E238" s="102"/>
      <c r="F238" s="87"/>
      <c r="G238" s="103"/>
      <c r="H238" s="87"/>
      <c r="I238" s="64">
        <v>0</v>
      </c>
      <c r="J238" s="101"/>
      <c r="K238" s="89"/>
      <c r="L238" s="87"/>
      <c r="M238" s="101"/>
      <c r="N238" s="89"/>
      <c r="O238" s="87"/>
      <c r="P238" s="90"/>
      <c r="Q238" s="90"/>
      <c r="R238" s="91"/>
      <c r="S238" s="47"/>
      <c r="T238" s="92" t="str">
        <f t="shared" si="9"/>
        <v/>
      </c>
      <c r="U238" s="92" t="str">
        <f t="shared" si="10"/>
        <v/>
      </c>
      <c r="V238" s="128" t="str">
        <f t="shared" si="11"/>
        <v/>
      </c>
      <c r="W238" s="47"/>
      <c r="X238" s="47"/>
      <c r="Y238" s="47"/>
      <c r="Z238" s="47"/>
      <c r="AA238" s="47"/>
      <c r="AB238" s="47"/>
    </row>
    <row r="239" spans="1:28" ht="15.75" customHeight="1">
      <c r="A239" s="47"/>
      <c r="B239" s="134"/>
      <c r="C239" s="87" t="s">
        <v>88</v>
      </c>
      <c r="D239" s="87"/>
      <c r="E239" s="102"/>
      <c r="F239" s="87"/>
      <c r="G239" s="103"/>
      <c r="H239" s="87"/>
      <c r="I239" s="64">
        <v>0</v>
      </c>
      <c r="J239" s="101"/>
      <c r="K239" s="89"/>
      <c r="L239" s="87"/>
      <c r="M239" s="101"/>
      <c r="N239" s="89"/>
      <c r="O239" s="87"/>
      <c r="P239" s="90"/>
      <c r="Q239" s="90"/>
      <c r="R239" s="91"/>
      <c r="S239" s="47"/>
      <c r="T239" s="92" t="str">
        <f t="shared" si="9"/>
        <v/>
      </c>
      <c r="U239" s="92" t="str">
        <f t="shared" si="10"/>
        <v/>
      </c>
      <c r="V239" s="128" t="str">
        <f t="shared" si="11"/>
        <v/>
      </c>
      <c r="W239" s="47"/>
      <c r="X239" s="47"/>
      <c r="Y239" s="47"/>
      <c r="Z239" s="47"/>
      <c r="AA239" s="47"/>
      <c r="AB239" s="47"/>
    </row>
    <row r="240" spans="1:28" ht="15.75" customHeight="1">
      <c r="A240" s="47"/>
      <c r="B240" s="132"/>
      <c r="C240" s="87" t="s">
        <v>88</v>
      </c>
      <c r="D240" s="87"/>
      <c r="E240" s="102"/>
      <c r="F240" s="87"/>
      <c r="G240" s="103"/>
      <c r="H240" s="87"/>
      <c r="I240" s="64">
        <v>0</v>
      </c>
      <c r="J240" s="101"/>
      <c r="K240" s="89"/>
      <c r="L240" s="87"/>
      <c r="M240" s="101"/>
      <c r="N240" s="89"/>
      <c r="O240" s="87"/>
      <c r="P240" s="90"/>
      <c r="Q240" s="90"/>
      <c r="R240" s="91"/>
      <c r="S240" s="47"/>
      <c r="T240" s="92" t="str">
        <f t="shared" si="9"/>
        <v/>
      </c>
      <c r="U240" s="92" t="str">
        <f t="shared" si="10"/>
        <v/>
      </c>
      <c r="V240" s="128" t="str">
        <f t="shared" si="11"/>
        <v/>
      </c>
      <c r="W240" s="47"/>
      <c r="X240" s="47"/>
      <c r="Y240" s="47"/>
      <c r="Z240" s="47"/>
      <c r="AA240" s="47"/>
      <c r="AB240" s="47"/>
    </row>
    <row r="241" spans="1:28" ht="15.75" customHeight="1">
      <c r="A241" s="47"/>
      <c r="B241" s="134"/>
      <c r="C241" s="87" t="s">
        <v>88</v>
      </c>
      <c r="D241" s="87"/>
      <c r="E241" s="102"/>
      <c r="F241" s="87"/>
      <c r="G241" s="103"/>
      <c r="H241" s="87"/>
      <c r="I241" s="64">
        <v>0</v>
      </c>
      <c r="J241" s="101"/>
      <c r="K241" s="89"/>
      <c r="L241" s="87"/>
      <c r="M241" s="101"/>
      <c r="N241" s="89"/>
      <c r="O241" s="87"/>
      <c r="P241" s="90"/>
      <c r="Q241" s="90"/>
      <c r="R241" s="91"/>
      <c r="S241" s="47"/>
      <c r="T241" s="92" t="str">
        <f t="shared" si="9"/>
        <v/>
      </c>
      <c r="U241" s="92" t="str">
        <f t="shared" si="10"/>
        <v/>
      </c>
      <c r="V241" s="128" t="str">
        <f t="shared" si="11"/>
        <v/>
      </c>
      <c r="W241" s="47"/>
      <c r="X241" s="47"/>
      <c r="Y241" s="47"/>
      <c r="Z241" s="47"/>
      <c r="AA241" s="47"/>
      <c r="AB241" s="47"/>
    </row>
    <row r="242" spans="1:28" ht="15.75" customHeight="1">
      <c r="A242" s="47"/>
      <c r="B242" s="132"/>
      <c r="C242" s="87" t="s">
        <v>88</v>
      </c>
      <c r="D242" s="87"/>
      <c r="E242" s="102"/>
      <c r="F242" s="87"/>
      <c r="G242" s="103"/>
      <c r="H242" s="87"/>
      <c r="I242" s="64">
        <v>0</v>
      </c>
      <c r="J242" s="101"/>
      <c r="K242" s="89"/>
      <c r="L242" s="87"/>
      <c r="M242" s="101"/>
      <c r="N242" s="89"/>
      <c r="O242" s="87"/>
      <c r="P242" s="90"/>
      <c r="Q242" s="90"/>
      <c r="R242" s="91"/>
      <c r="S242" s="47"/>
      <c r="T242" s="92" t="str">
        <f t="shared" si="9"/>
        <v/>
      </c>
      <c r="U242" s="92" t="str">
        <f t="shared" si="10"/>
        <v/>
      </c>
      <c r="V242" s="128" t="str">
        <f t="shared" si="11"/>
        <v/>
      </c>
      <c r="W242" s="47"/>
      <c r="X242" s="47"/>
      <c r="Y242" s="47"/>
      <c r="Z242" s="47"/>
      <c r="AA242" s="47"/>
      <c r="AB242" s="47"/>
    </row>
    <row r="243" spans="1:28" ht="15.75" customHeight="1">
      <c r="A243" s="47"/>
      <c r="B243" s="134"/>
      <c r="C243" s="87" t="s">
        <v>88</v>
      </c>
      <c r="D243" s="87"/>
      <c r="E243" s="102"/>
      <c r="F243" s="87"/>
      <c r="G243" s="103"/>
      <c r="H243" s="87"/>
      <c r="I243" s="64">
        <v>0</v>
      </c>
      <c r="J243" s="101"/>
      <c r="K243" s="89"/>
      <c r="L243" s="87"/>
      <c r="M243" s="101"/>
      <c r="N243" s="89"/>
      <c r="O243" s="87"/>
      <c r="P243" s="90"/>
      <c r="Q243" s="90"/>
      <c r="R243" s="91"/>
      <c r="S243" s="47"/>
      <c r="T243" s="92" t="str">
        <f t="shared" si="9"/>
        <v/>
      </c>
      <c r="U243" s="92" t="str">
        <f t="shared" si="10"/>
        <v/>
      </c>
      <c r="V243" s="128" t="str">
        <f t="shared" si="11"/>
        <v/>
      </c>
      <c r="W243" s="47"/>
      <c r="X243" s="47"/>
      <c r="Y243" s="47"/>
      <c r="Z243" s="47"/>
      <c r="AA243" s="47"/>
      <c r="AB243" s="47"/>
    </row>
    <row r="244" spans="1:28" ht="15.75" customHeight="1">
      <c r="A244" s="47"/>
      <c r="B244" s="132"/>
      <c r="C244" s="87" t="s">
        <v>88</v>
      </c>
      <c r="D244" s="87"/>
      <c r="E244" s="102"/>
      <c r="F244" s="87"/>
      <c r="G244" s="103"/>
      <c r="H244" s="87"/>
      <c r="I244" s="64">
        <v>0</v>
      </c>
      <c r="J244" s="101"/>
      <c r="K244" s="89"/>
      <c r="L244" s="87"/>
      <c r="M244" s="101"/>
      <c r="N244" s="89"/>
      <c r="O244" s="87"/>
      <c r="P244" s="90"/>
      <c r="Q244" s="90"/>
      <c r="R244" s="91"/>
      <c r="S244" s="47"/>
      <c r="T244" s="92" t="str">
        <f t="shared" si="9"/>
        <v/>
      </c>
      <c r="U244" s="92" t="str">
        <f t="shared" si="10"/>
        <v/>
      </c>
      <c r="V244" s="128" t="str">
        <f t="shared" si="11"/>
        <v/>
      </c>
      <c r="W244" s="47"/>
      <c r="X244" s="47"/>
      <c r="Y244" s="47"/>
      <c r="Z244" s="47"/>
      <c r="AA244" s="47"/>
      <c r="AB244" s="47"/>
    </row>
    <row r="245" spans="1:28" ht="15.75" customHeight="1">
      <c r="A245" s="47"/>
      <c r="B245" s="134"/>
      <c r="C245" s="87" t="s">
        <v>88</v>
      </c>
      <c r="D245" s="87"/>
      <c r="E245" s="102"/>
      <c r="F245" s="87"/>
      <c r="G245" s="103"/>
      <c r="H245" s="87"/>
      <c r="I245" s="64">
        <v>0</v>
      </c>
      <c r="J245" s="101"/>
      <c r="K245" s="89"/>
      <c r="L245" s="87"/>
      <c r="M245" s="101"/>
      <c r="N245" s="89"/>
      <c r="O245" s="87"/>
      <c r="P245" s="90"/>
      <c r="Q245" s="90"/>
      <c r="R245" s="91"/>
      <c r="S245" s="47"/>
      <c r="T245" s="92" t="str">
        <f t="shared" si="9"/>
        <v/>
      </c>
      <c r="U245" s="92" t="str">
        <f t="shared" si="10"/>
        <v/>
      </c>
      <c r="V245" s="128" t="str">
        <f t="shared" si="11"/>
        <v/>
      </c>
      <c r="W245" s="47"/>
      <c r="X245" s="47"/>
      <c r="Y245" s="47"/>
      <c r="Z245" s="47"/>
      <c r="AA245" s="47"/>
      <c r="AB245" s="47"/>
    </row>
    <row r="246" spans="1:28" ht="15.75" customHeight="1">
      <c r="A246" s="47"/>
      <c r="B246" s="132"/>
      <c r="C246" s="87" t="s">
        <v>88</v>
      </c>
      <c r="D246" s="87"/>
      <c r="E246" s="102"/>
      <c r="F246" s="87"/>
      <c r="G246" s="103"/>
      <c r="H246" s="87"/>
      <c r="I246" s="64">
        <v>0</v>
      </c>
      <c r="J246" s="101"/>
      <c r="K246" s="89"/>
      <c r="L246" s="87"/>
      <c r="M246" s="101"/>
      <c r="N246" s="89"/>
      <c r="O246" s="87"/>
      <c r="P246" s="90"/>
      <c r="Q246" s="90"/>
      <c r="R246" s="91"/>
      <c r="S246" s="47"/>
      <c r="T246" s="92" t="str">
        <f t="shared" si="9"/>
        <v/>
      </c>
      <c r="U246" s="92" t="str">
        <f t="shared" si="10"/>
        <v/>
      </c>
      <c r="V246" s="128" t="str">
        <f t="shared" si="11"/>
        <v/>
      </c>
      <c r="W246" s="47"/>
      <c r="X246" s="47"/>
      <c r="Y246" s="47"/>
      <c r="Z246" s="47"/>
      <c r="AA246" s="47"/>
      <c r="AB246" s="47"/>
    </row>
    <row r="247" spans="1:28" ht="15.75" customHeight="1">
      <c r="A247" s="47"/>
      <c r="B247" s="134"/>
      <c r="C247" s="87" t="s">
        <v>88</v>
      </c>
      <c r="D247" s="87"/>
      <c r="E247" s="102"/>
      <c r="F247" s="87"/>
      <c r="G247" s="103"/>
      <c r="H247" s="87"/>
      <c r="I247" s="64">
        <v>0</v>
      </c>
      <c r="J247" s="101"/>
      <c r="K247" s="89"/>
      <c r="L247" s="87"/>
      <c r="M247" s="101"/>
      <c r="N247" s="89"/>
      <c r="O247" s="87"/>
      <c r="P247" s="90"/>
      <c r="Q247" s="90"/>
      <c r="R247" s="91"/>
      <c r="S247" s="47"/>
      <c r="T247" s="92" t="str">
        <f t="shared" si="9"/>
        <v/>
      </c>
      <c r="U247" s="92" t="str">
        <f t="shared" si="10"/>
        <v/>
      </c>
      <c r="V247" s="128" t="str">
        <f t="shared" si="11"/>
        <v/>
      </c>
      <c r="W247" s="47"/>
      <c r="X247" s="47"/>
      <c r="Y247" s="47"/>
      <c r="Z247" s="47"/>
      <c r="AA247" s="47"/>
      <c r="AB247" s="47"/>
    </row>
    <row r="248" spans="1:28" ht="15.75" customHeight="1">
      <c r="A248" s="47"/>
      <c r="B248" s="132"/>
      <c r="C248" s="87" t="s">
        <v>88</v>
      </c>
      <c r="D248" s="87"/>
      <c r="E248" s="102"/>
      <c r="F248" s="87"/>
      <c r="G248" s="103"/>
      <c r="H248" s="87"/>
      <c r="I248" s="64">
        <v>0</v>
      </c>
      <c r="J248" s="101"/>
      <c r="K248" s="89"/>
      <c r="L248" s="87"/>
      <c r="M248" s="101"/>
      <c r="N248" s="89"/>
      <c r="O248" s="87"/>
      <c r="P248" s="90"/>
      <c r="Q248" s="90"/>
      <c r="R248" s="91"/>
      <c r="S248" s="47"/>
      <c r="T248" s="92" t="str">
        <f t="shared" si="9"/>
        <v/>
      </c>
      <c r="U248" s="92" t="str">
        <f t="shared" si="10"/>
        <v/>
      </c>
      <c r="V248" s="128" t="str">
        <f t="shared" si="11"/>
        <v/>
      </c>
      <c r="W248" s="47"/>
      <c r="X248" s="47"/>
      <c r="Y248" s="47"/>
      <c r="Z248" s="47"/>
      <c r="AA248" s="47"/>
      <c r="AB248" s="47"/>
    </row>
    <row r="249" spans="1:28" ht="15.75" customHeight="1">
      <c r="A249" s="47"/>
      <c r="B249" s="134"/>
      <c r="C249" s="87" t="s">
        <v>88</v>
      </c>
      <c r="D249" s="87"/>
      <c r="E249" s="102"/>
      <c r="F249" s="87"/>
      <c r="G249" s="103"/>
      <c r="H249" s="87"/>
      <c r="I249" s="64">
        <v>0</v>
      </c>
      <c r="J249" s="101"/>
      <c r="K249" s="89"/>
      <c r="L249" s="87"/>
      <c r="M249" s="101"/>
      <c r="N249" s="89"/>
      <c r="O249" s="87"/>
      <c r="P249" s="90"/>
      <c r="Q249" s="90"/>
      <c r="R249" s="91"/>
      <c r="S249" s="47"/>
      <c r="T249" s="92" t="str">
        <f t="shared" si="9"/>
        <v/>
      </c>
      <c r="U249" s="92" t="str">
        <f t="shared" si="10"/>
        <v/>
      </c>
      <c r="V249" s="128" t="str">
        <f t="shared" si="11"/>
        <v/>
      </c>
      <c r="W249" s="47"/>
      <c r="X249" s="47"/>
      <c r="Y249" s="47"/>
      <c r="Z249" s="47"/>
      <c r="AA249" s="47"/>
      <c r="AB249" s="47"/>
    </row>
    <row r="250" spans="1:28" ht="15.75" customHeight="1">
      <c r="A250" s="47"/>
      <c r="B250" s="132"/>
      <c r="C250" s="87" t="s">
        <v>88</v>
      </c>
      <c r="D250" s="87"/>
      <c r="E250" s="102"/>
      <c r="F250" s="87"/>
      <c r="G250" s="103"/>
      <c r="H250" s="87"/>
      <c r="I250" s="64">
        <v>0</v>
      </c>
      <c r="J250" s="101"/>
      <c r="K250" s="89"/>
      <c r="L250" s="87"/>
      <c r="M250" s="101"/>
      <c r="N250" s="89"/>
      <c r="O250" s="87"/>
      <c r="P250" s="90"/>
      <c r="Q250" s="90"/>
      <c r="R250" s="91"/>
      <c r="S250" s="47"/>
      <c r="T250" s="92" t="str">
        <f t="shared" si="9"/>
        <v/>
      </c>
      <c r="U250" s="92" t="str">
        <f t="shared" si="10"/>
        <v/>
      </c>
      <c r="V250" s="128" t="str">
        <f t="shared" si="11"/>
        <v/>
      </c>
      <c r="W250" s="47"/>
      <c r="X250" s="47"/>
      <c r="Y250" s="47"/>
      <c r="Z250" s="47"/>
      <c r="AA250" s="47"/>
      <c r="AB250" s="47"/>
    </row>
    <row r="251" spans="1:28" ht="15.75" customHeight="1">
      <c r="A251" s="47"/>
      <c r="B251" s="134"/>
      <c r="C251" s="87" t="s">
        <v>88</v>
      </c>
      <c r="D251" s="87"/>
      <c r="E251" s="102"/>
      <c r="F251" s="87"/>
      <c r="G251" s="103"/>
      <c r="H251" s="87"/>
      <c r="I251" s="64">
        <v>0</v>
      </c>
      <c r="J251" s="101"/>
      <c r="K251" s="89"/>
      <c r="L251" s="87"/>
      <c r="M251" s="101"/>
      <c r="N251" s="89"/>
      <c r="O251" s="87"/>
      <c r="P251" s="90"/>
      <c r="Q251" s="90"/>
      <c r="R251" s="91"/>
      <c r="S251" s="47"/>
      <c r="T251" s="92" t="str">
        <f t="shared" si="9"/>
        <v/>
      </c>
      <c r="U251" s="92" t="str">
        <f t="shared" si="10"/>
        <v/>
      </c>
      <c r="V251" s="128" t="str">
        <f t="shared" si="11"/>
        <v/>
      </c>
      <c r="W251" s="47"/>
      <c r="X251" s="47"/>
      <c r="Y251" s="47"/>
      <c r="Z251" s="47"/>
      <c r="AA251" s="47"/>
      <c r="AB251" s="47"/>
    </row>
    <row r="252" spans="1:28" ht="15.75" customHeight="1">
      <c r="A252" s="47"/>
      <c r="B252" s="132"/>
      <c r="C252" s="87" t="s">
        <v>88</v>
      </c>
      <c r="D252" s="87"/>
      <c r="E252" s="102"/>
      <c r="F252" s="87"/>
      <c r="G252" s="103"/>
      <c r="H252" s="87"/>
      <c r="I252" s="64">
        <v>0</v>
      </c>
      <c r="J252" s="101"/>
      <c r="K252" s="89"/>
      <c r="L252" s="87"/>
      <c r="M252" s="101"/>
      <c r="N252" s="89"/>
      <c r="O252" s="87"/>
      <c r="P252" s="90"/>
      <c r="Q252" s="90"/>
      <c r="R252" s="91"/>
      <c r="S252" s="47"/>
      <c r="T252" s="92" t="str">
        <f t="shared" si="9"/>
        <v/>
      </c>
      <c r="U252" s="92" t="str">
        <f t="shared" si="10"/>
        <v/>
      </c>
      <c r="V252" s="128" t="str">
        <f t="shared" si="11"/>
        <v/>
      </c>
      <c r="W252" s="47"/>
      <c r="X252" s="47"/>
      <c r="Y252" s="47"/>
      <c r="Z252" s="47"/>
      <c r="AA252" s="47"/>
      <c r="AB252" s="47"/>
    </row>
    <row r="253" spans="1:28" ht="15.75" customHeight="1">
      <c r="A253" s="47"/>
      <c r="B253" s="134"/>
      <c r="C253" s="87" t="s">
        <v>88</v>
      </c>
      <c r="D253" s="87"/>
      <c r="E253" s="102"/>
      <c r="F253" s="87"/>
      <c r="G253" s="103"/>
      <c r="H253" s="87"/>
      <c r="I253" s="64">
        <v>0</v>
      </c>
      <c r="J253" s="101"/>
      <c r="K253" s="89"/>
      <c r="L253" s="87"/>
      <c r="M253" s="101"/>
      <c r="N253" s="89"/>
      <c r="O253" s="87"/>
      <c r="P253" s="90"/>
      <c r="Q253" s="90"/>
      <c r="R253" s="91"/>
      <c r="S253" s="47"/>
      <c r="T253" s="92" t="str">
        <f t="shared" si="9"/>
        <v/>
      </c>
      <c r="U253" s="92" t="str">
        <f t="shared" si="10"/>
        <v/>
      </c>
      <c r="V253" s="128" t="str">
        <f t="shared" si="11"/>
        <v/>
      </c>
      <c r="W253" s="47"/>
      <c r="X253" s="47"/>
      <c r="Y253" s="47"/>
      <c r="Z253" s="47"/>
      <c r="AA253" s="47"/>
      <c r="AB253" s="47"/>
    </row>
    <row r="254" spans="1:28" ht="15.75" customHeight="1">
      <c r="A254" s="47"/>
      <c r="B254" s="132"/>
      <c r="C254" s="87" t="s">
        <v>88</v>
      </c>
      <c r="D254" s="87"/>
      <c r="E254" s="102"/>
      <c r="F254" s="87"/>
      <c r="G254" s="103"/>
      <c r="H254" s="87"/>
      <c r="I254" s="64">
        <v>0</v>
      </c>
      <c r="J254" s="101"/>
      <c r="K254" s="89"/>
      <c r="L254" s="87"/>
      <c r="M254" s="101"/>
      <c r="N254" s="89"/>
      <c r="O254" s="87"/>
      <c r="P254" s="90"/>
      <c r="Q254" s="90"/>
      <c r="R254" s="91"/>
      <c r="S254" s="47"/>
      <c r="T254" s="92" t="str">
        <f t="shared" si="9"/>
        <v/>
      </c>
      <c r="U254" s="92" t="str">
        <f t="shared" si="10"/>
        <v/>
      </c>
      <c r="V254" s="128" t="str">
        <f t="shared" si="11"/>
        <v/>
      </c>
      <c r="W254" s="47"/>
      <c r="X254" s="47"/>
      <c r="Y254" s="47"/>
      <c r="Z254" s="47"/>
      <c r="AA254" s="47"/>
      <c r="AB254" s="47"/>
    </row>
    <row r="255" spans="1:28" ht="15.75" customHeight="1">
      <c r="A255" s="47"/>
      <c r="B255" s="134"/>
      <c r="C255" s="87" t="s">
        <v>88</v>
      </c>
      <c r="D255" s="87"/>
      <c r="E255" s="102"/>
      <c r="F255" s="87"/>
      <c r="G255" s="103"/>
      <c r="H255" s="87"/>
      <c r="I255" s="64">
        <v>0</v>
      </c>
      <c r="J255" s="101"/>
      <c r="K255" s="89"/>
      <c r="L255" s="87"/>
      <c r="M255" s="101"/>
      <c r="N255" s="89"/>
      <c r="O255" s="87"/>
      <c r="P255" s="90"/>
      <c r="Q255" s="90"/>
      <c r="R255" s="91"/>
      <c r="S255" s="47"/>
      <c r="T255" s="92" t="str">
        <f t="shared" si="9"/>
        <v/>
      </c>
      <c r="U255" s="92" t="str">
        <f t="shared" si="10"/>
        <v/>
      </c>
      <c r="V255" s="128" t="str">
        <f t="shared" si="11"/>
        <v/>
      </c>
      <c r="W255" s="47"/>
      <c r="X255" s="47"/>
      <c r="Y255" s="47"/>
      <c r="Z255" s="47"/>
      <c r="AA255" s="47"/>
      <c r="AB255" s="47"/>
    </row>
    <row r="256" spans="1:28" ht="15.75" customHeight="1">
      <c r="A256" s="47"/>
      <c r="B256" s="132"/>
      <c r="C256" s="87" t="s">
        <v>88</v>
      </c>
      <c r="D256" s="87"/>
      <c r="E256" s="102"/>
      <c r="F256" s="87"/>
      <c r="G256" s="103"/>
      <c r="H256" s="87"/>
      <c r="I256" s="64">
        <v>0</v>
      </c>
      <c r="J256" s="101"/>
      <c r="K256" s="89"/>
      <c r="L256" s="87"/>
      <c r="M256" s="101"/>
      <c r="N256" s="89"/>
      <c r="O256" s="87"/>
      <c r="P256" s="90"/>
      <c r="Q256" s="90"/>
      <c r="R256" s="91"/>
      <c r="S256" s="47"/>
      <c r="T256" s="92" t="str">
        <f t="shared" si="9"/>
        <v/>
      </c>
      <c r="U256" s="92" t="str">
        <f t="shared" si="10"/>
        <v/>
      </c>
      <c r="V256" s="128" t="str">
        <f t="shared" si="11"/>
        <v/>
      </c>
      <c r="W256" s="47"/>
      <c r="X256" s="47"/>
      <c r="Y256" s="47"/>
      <c r="Z256" s="47"/>
      <c r="AA256" s="47"/>
      <c r="AB256" s="47"/>
    </row>
    <row r="257" spans="1:28" ht="15.75" customHeight="1">
      <c r="A257" s="47"/>
      <c r="B257" s="134"/>
      <c r="C257" s="87" t="s">
        <v>88</v>
      </c>
      <c r="D257" s="87"/>
      <c r="E257" s="102"/>
      <c r="F257" s="87"/>
      <c r="G257" s="103"/>
      <c r="H257" s="87"/>
      <c r="I257" s="64">
        <v>0</v>
      </c>
      <c r="J257" s="101"/>
      <c r="K257" s="89"/>
      <c r="L257" s="87"/>
      <c r="M257" s="101"/>
      <c r="N257" s="89"/>
      <c r="O257" s="87"/>
      <c r="P257" s="90"/>
      <c r="Q257" s="90"/>
      <c r="R257" s="91"/>
      <c r="S257" s="47"/>
      <c r="T257" s="92" t="str">
        <f t="shared" si="9"/>
        <v/>
      </c>
      <c r="U257" s="92" t="str">
        <f t="shared" si="10"/>
        <v/>
      </c>
      <c r="V257" s="128" t="str">
        <f t="shared" si="11"/>
        <v/>
      </c>
      <c r="W257" s="47"/>
      <c r="X257" s="47"/>
      <c r="Y257" s="47"/>
      <c r="Z257" s="47"/>
      <c r="AA257" s="47"/>
      <c r="AB257" s="47"/>
    </row>
    <row r="258" spans="1:28" ht="15.75" customHeight="1">
      <c r="A258" s="47"/>
      <c r="B258" s="132"/>
      <c r="C258" s="87" t="s">
        <v>88</v>
      </c>
      <c r="D258" s="87"/>
      <c r="E258" s="102"/>
      <c r="F258" s="87"/>
      <c r="G258" s="103"/>
      <c r="H258" s="87"/>
      <c r="I258" s="64">
        <v>0</v>
      </c>
      <c r="J258" s="101"/>
      <c r="K258" s="89"/>
      <c r="L258" s="87"/>
      <c r="M258" s="101"/>
      <c r="N258" s="89"/>
      <c r="O258" s="87"/>
      <c r="P258" s="90"/>
      <c r="Q258" s="90"/>
      <c r="R258" s="91"/>
      <c r="S258" s="47"/>
      <c r="T258" s="92" t="str">
        <f t="shared" si="9"/>
        <v/>
      </c>
      <c r="U258" s="92" t="str">
        <f t="shared" si="10"/>
        <v/>
      </c>
      <c r="V258" s="128" t="str">
        <f t="shared" si="11"/>
        <v/>
      </c>
      <c r="W258" s="47"/>
      <c r="X258" s="47"/>
      <c r="Y258" s="47"/>
      <c r="Z258" s="47"/>
      <c r="AA258" s="47"/>
      <c r="AB258" s="47"/>
    </row>
    <row r="259" spans="1:28" ht="15.75" customHeight="1">
      <c r="A259" s="47"/>
      <c r="B259" s="134"/>
      <c r="C259" s="87" t="s">
        <v>88</v>
      </c>
      <c r="D259" s="87"/>
      <c r="E259" s="102"/>
      <c r="F259" s="87"/>
      <c r="G259" s="103"/>
      <c r="H259" s="87"/>
      <c r="I259" s="64">
        <v>0</v>
      </c>
      <c r="J259" s="101"/>
      <c r="K259" s="89"/>
      <c r="L259" s="87"/>
      <c r="M259" s="101"/>
      <c r="N259" s="89"/>
      <c r="O259" s="87"/>
      <c r="P259" s="90"/>
      <c r="Q259" s="90"/>
      <c r="R259" s="91"/>
      <c r="S259" s="47"/>
      <c r="T259" s="92" t="str">
        <f t="shared" si="9"/>
        <v/>
      </c>
      <c r="U259" s="92" t="str">
        <f t="shared" si="10"/>
        <v/>
      </c>
      <c r="V259" s="128" t="str">
        <f t="shared" si="11"/>
        <v/>
      </c>
      <c r="W259" s="47"/>
      <c r="X259" s="47"/>
      <c r="Y259" s="47"/>
      <c r="Z259" s="47"/>
      <c r="AA259" s="47"/>
      <c r="AB259" s="47"/>
    </row>
    <row r="260" spans="1:28" ht="15.75" customHeight="1">
      <c r="A260" s="47"/>
      <c r="B260" s="102"/>
      <c r="C260" s="87"/>
      <c r="D260" s="87"/>
      <c r="E260" s="102"/>
      <c r="F260" s="87"/>
      <c r="G260" s="103"/>
      <c r="H260" s="87"/>
      <c r="I260" s="64">
        <v>0</v>
      </c>
      <c r="J260" s="101"/>
      <c r="K260" s="89"/>
      <c r="L260" s="87"/>
      <c r="M260" s="101"/>
      <c r="N260" s="89"/>
      <c r="O260" s="87"/>
      <c r="P260" s="90"/>
      <c r="Q260" s="90"/>
      <c r="R260" s="91"/>
      <c r="S260" s="47"/>
      <c r="T260" s="92" t="str">
        <f t="shared" si="9"/>
        <v/>
      </c>
      <c r="U260" s="92" t="str">
        <f t="shared" si="10"/>
        <v/>
      </c>
      <c r="V260" s="128" t="str">
        <f t="shared" si="11"/>
        <v/>
      </c>
      <c r="W260" s="47"/>
      <c r="X260" s="47"/>
      <c r="Y260" s="47"/>
      <c r="Z260" s="47"/>
      <c r="AA260" s="47"/>
      <c r="AB260" s="47"/>
    </row>
    <row r="261" spans="1:28" ht="15.75" customHeight="1">
      <c r="A261" s="47"/>
      <c r="B261" s="102"/>
      <c r="C261" s="87"/>
      <c r="D261" s="87"/>
      <c r="E261" s="102"/>
      <c r="F261" s="87"/>
      <c r="G261" s="103"/>
      <c r="H261" s="87"/>
      <c r="I261" s="64">
        <v>0</v>
      </c>
      <c r="J261" s="101"/>
      <c r="K261" s="89"/>
      <c r="L261" s="87"/>
      <c r="M261" s="101"/>
      <c r="N261" s="89"/>
      <c r="O261" s="87"/>
      <c r="P261" s="90"/>
      <c r="Q261" s="90"/>
      <c r="R261" s="91"/>
      <c r="S261" s="47"/>
      <c r="T261" s="92" t="str">
        <f t="shared" si="9"/>
        <v/>
      </c>
      <c r="U261" s="92" t="str">
        <f t="shared" si="10"/>
        <v/>
      </c>
      <c r="V261" s="128" t="str">
        <f t="shared" si="11"/>
        <v/>
      </c>
      <c r="W261" s="47"/>
      <c r="X261" s="47"/>
      <c r="Y261" s="47"/>
      <c r="Z261" s="47"/>
      <c r="AA261" s="47"/>
      <c r="AB261" s="47"/>
    </row>
    <row r="262" spans="1:28" ht="15.75" customHeight="1">
      <c r="A262" s="47"/>
      <c r="B262" s="102"/>
      <c r="C262" s="87"/>
      <c r="D262" s="87"/>
      <c r="E262" s="102"/>
      <c r="F262" s="87"/>
      <c r="G262" s="103"/>
      <c r="H262" s="87"/>
      <c r="I262" s="64">
        <v>0</v>
      </c>
      <c r="J262" s="101"/>
      <c r="K262" s="89"/>
      <c r="L262" s="87"/>
      <c r="M262" s="101"/>
      <c r="N262" s="89"/>
      <c r="O262" s="87"/>
      <c r="P262" s="90"/>
      <c r="Q262" s="90"/>
      <c r="R262" s="91"/>
      <c r="S262" s="47"/>
      <c r="T262" s="92" t="str">
        <f t="shared" si="9"/>
        <v/>
      </c>
      <c r="U262" s="92" t="str">
        <f t="shared" si="10"/>
        <v/>
      </c>
      <c r="V262" s="128" t="str">
        <f t="shared" si="11"/>
        <v/>
      </c>
      <c r="W262" s="47"/>
      <c r="X262" s="47"/>
      <c r="Y262" s="47"/>
      <c r="Z262" s="47"/>
      <c r="AA262" s="47"/>
      <c r="AB262" s="47"/>
    </row>
    <row r="263" spans="1:28" ht="15.75" customHeight="1">
      <c r="A263" s="47"/>
      <c r="B263" s="102"/>
      <c r="C263" s="87"/>
      <c r="D263" s="87"/>
      <c r="E263" s="102"/>
      <c r="F263" s="87"/>
      <c r="G263" s="103"/>
      <c r="H263" s="87"/>
      <c r="I263" s="64">
        <v>0</v>
      </c>
      <c r="J263" s="101"/>
      <c r="K263" s="89"/>
      <c r="L263" s="87"/>
      <c r="M263" s="101"/>
      <c r="N263" s="89"/>
      <c r="O263" s="87"/>
      <c r="P263" s="90"/>
      <c r="Q263" s="90"/>
      <c r="R263" s="91"/>
      <c r="S263" s="47"/>
      <c r="T263" s="92" t="str">
        <f t="shared" si="9"/>
        <v/>
      </c>
      <c r="U263" s="92" t="str">
        <f t="shared" si="10"/>
        <v/>
      </c>
      <c r="V263" s="128" t="str">
        <f t="shared" si="11"/>
        <v/>
      </c>
      <c r="W263" s="47"/>
      <c r="X263" s="47"/>
      <c r="Y263" s="47"/>
      <c r="Z263" s="47"/>
      <c r="AA263" s="47"/>
      <c r="AB263" s="47"/>
    </row>
    <row r="264" spans="1:28" ht="15.75" customHeight="1">
      <c r="A264" s="47"/>
      <c r="B264" s="102"/>
      <c r="C264" s="87"/>
      <c r="D264" s="87"/>
      <c r="E264" s="102"/>
      <c r="F264" s="87"/>
      <c r="G264" s="103"/>
      <c r="H264" s="87"/>
      <c r="I264" s="64">
        <v>0</v>
      </c>
      <c r="J264" s="101"/>
      <c r="K264" s="89"/>
      <c r="L264" s="87"/>
      <c r="M264" s="101"/>
      <c r="N264" s="89"/>
      <c r="O264" s="87"/>
      <c r="P264" s="90"/>
      <c r="Q264" s="90"/>
      <c r="R264" s="91"/>
      <c r="S264" s="47"/>
      <c r="T264" s="92" t="str">
        <f t="shared" si="9"/>
        <v/>
      </c>
      <c r="U264" s="92" t="str">
        <f t="shared" si="10"/>
        <v/>
      </c>
      <c r="V264" s="128" t="str">
        <f t="shared" si="11"/>
        <v/>
      </c>
      <c r="W264" s="47"/>
      <c r="X264" s="47"/>
      <c r="Y264" s="47"/>
      <c r="Z264" s="47"/>
      <c r="AA264" s="47"/>
      <c r="AB264" s="47"/>
    </row>
    <row r="265" spans="1:28" ht="15.75" customHeight="1">
      <c r="A265" s="47"/>
      <c r="B265" s="102"/>
      <c r="C265" s="87"/>
      <c r="D265" s="87"/>
      <c r="E265" s="102"/>
      <c r="F265" s="87"/>
      <c r="G265" s="103"/>
      <c r="H265" s="87"/>
      <c r="I265" s="64">
        <v>0</v>
      </c>
      <c r="J265" s="101"/>
      <c r="K265" s="89"/>
      <c r="L265" s="87"/>
      <c r="M265" s="101"/>
      <c r="N265" s="89"/>
      <c r="O265" s="87"/>
      <c r="P265" s="90"/>
      <c r="Q265" s="90"/>
      <c r="R265" s="91"/>
      <c r="S265" s="47"/>
      <c r="T265" s="92" t="str">
        <f t="shared" si="9"/>
        <v/>
      </c>
      <c r="U265" s="92" t="str">
        <f t="shared" si="10"/>
        <v/>
      </c>
      <c r="V265" s="128" t="str">
        <f t="shared" si="11"/>
        <v/>
      </c>
      <c r="W265" s="47"/>
      <c r="X265" s="47"/>
      <c r="Y265" s="47"/>
      <c r="Z265" s="47"/>
      <c r="AA265" s="47"/>
      <c r="AB265" s="47"/>
    </row>
    <row r="266" spans="1:28" ht="15.75" customHeight="1">
      <c r="A266" s="47"/>
      <c r="B266" s="102"/>
      <c r="C266" s="87"/>
      <c r="D266" s="87"/>
      <c r="E266" s="102"/>
      <c r="F266" s="87"/>
      <c r="G266" s="103"/>
      <c r="H266" s="87"/>
      <c r="I266" s="64">
        <v>0</v>
      </c>
      <c r="J266" s="101"/>
      <c r="K266" s="89"/>
      <c r="L266" s="87"/>
      <c r="M266" s="101"/>
      <c r="N266" s="89"/>
      <c r="O266" s="87"/>
      <c r="P266" s="90"/>
      <c r="Q266" s="90"/>
      <c r="R266" s="91"/>
      <c r="S266" s="47"/>
      <c r="T266" s="92" t="str">
        <f t="shared" si="9"/>
        <v/>
      </c>
      <c r="U266" s="92" t="str">
        <f t="shared" si="10"/>
        <v/>
      </c>
      <c r="V266" s="128" t="str">
        <f t="shared" si="11"/>
        <v/>
      </c>
      <c r="W266" s="47"/>
      <c r="X266" s="47"/>
      <c r="Y266" s="47"/>
      <c r="Z266" s="47"/>
      <c r="AA266" s="47"/>
      <c r="AB266" s="47"/>
    </row>
    <row r="267" spans="1:28" ht="15.75" customHeight="1">
      <c r="A267" s="47"/>
      <c r="B267" s="102"/>
      <c r="C267" s="87"/>
      <c r="D267" s="87"/>
      <c r="E267" s="102"/>
      <c r="F267" s="87"/>
      <c r="G267" s="103"/>
      <c r="H267" s="87"/>
      <c r="I267" s="64">
        <v>0</v>
      </c>
      <c r="J267" s="101"/>
      <c r="K267" s="89"/>
      <c r="L267" s="87"/>
      <c r="M267" s="101"/>
      <c r="N267" s="89"/>
      <c r="O267" s="87"/>
      <c r="P267" s="90"/>
      <c r="Q267" s="90"/>
      <c r="R267" s="91"/>
      <c r="S267" s="47"/>
      <c r="T267" s="92" t="str">
        <f t="shared" si="9"/>
        <v/>
      </c>
      <c r="U267" s="92" t="str">
        <f t="shared" si="10"/>
        <v/>
      </c>
      <c r="V267" s="128" t="str">
        <f t="shared" si="11"/>
        <v/>
      </c>
      <c r="W267" s="47"/>
      <c r="X267" s="47"/>
      <c r="Y267" s="47"/>
      <c r="Z267" s="47"/>
      <c r="AA267" s="47"/>
      <c r="AB267" s="47"/>
    </row>
    <row r="268" spans="1:28" ht="15.75" customHeight="1">
      <c r="A268" s="47"/>
      <c r="B268" s="102"/>
      <c r="C268" s="87"/>
      <c r="D268" s="87"/>
      <c r="E268" s="102"/>
      <c r="F268" s="87"/>
      <c r="G268" s="103"/>
      <c r="H268" s="87"/>
      <c r="I268" s="64">
        <v>0</v>
      </c>
      <c r="J268" s="101"/>
      <c r="K268" s="89"/>
      <c r="L268" s="87"/>
      <c r="M268" s="101"/>
      <c r="N268" s="89"/>
      <c r="O268" s="87"/>
      <c r="P268" s="90"/>
      <c r="Q268" s="90"/>
      <c r="R268" s="91"/>
      <c r="S268" s="47"/>
      <c r="T268" s="92" t="str">
        <f t="shared" si="9"/>
        <v/>
      </c>
      <c r="U268" s="92" t="str">
        <f t="shared" si="10"/>
        <v/>
      </c>
      <c r="V268" s="128" t="str">
        <f t="shared" si="11"/>
        <v/>
      </c>
      <c r="W268" s="47"/>
      <c r="X268" s="47"/>
      <c r="Y268" s="47"/>
      <c r="Z268" s="47"/>
      <c r="AA268" s="47"/>
      <c r="AB268" s="47"/>
    </row>
    <row r="269" spans="1:28" ht="15.75" customHeight="1">
      <c r="A269" s="47"/>
      <c r="B269" s="102"/>
      <c r="C269" s="87"/>
      <c r="D269" s="87"/>
      <c r="E269" s="102"/>
      <c r="F269" s="87"/>
      <c r="G269" s="103"/>
      <c r="H269" s="87"/>
      <c r="I269" s="64">
        <v>0</v>
      </c>
      <c r="J269" s="101"/>
      <c r="K269" s="89"/>
      <c r="L269" s="87"/>
      <c r="M269" s="101"/>
      <c r="N269" s="89"/>
      <c r="O269" s="87"/>
      <c r="P269" s="90"/>
      <c r="Q269" s="90"/>
      <c r="R269" s="91"/>
      <c r="S269" s="47"/>
      <c r="T269" s="92" t="str">
        <f t="shared" si="9"/>
        <v/>
      </c>
      <c r="U269" s="92" t="str">
        <f t="shared" si="10"/>
        <v/>
      </c>
      <c r="V269" s="128" t="str">
        <f t="shared" si="11"/>
        <v/>
      </c>
      <c r="W269" s="47"/>
      <c r="X269" s="47"/>
      <c r="Y269" s="47"/>
      <c r="Z269" s="47"/>
      <c r="AA269" s="47"/>
      <c r="AB269" s="47"/>
    </row>
    <row r="270" spans="1:28" ht="15.75" customHeight="1">
      <c r="A270" s="47"/>
      <c r="B270" s="102"/>
      <c r="C270" s="87"/>
      <c r="D270" s="87"/>
      <c r="E270" s="102"/>
      <c r="F270" s="87"/>
      <c r="G270" s="103"/>
      <c r="H270" s="87"/>
      <c r="I270" s="64">
        <v>0</v>
      </c>
      <c r="J270" s="101"/>
      <c r="K270" s="89"/>
      <c r="L270" s="87"/>
      <c r="M270" s="101"/>
      <c r="N270" s="89"/>
      <c r="O270" s="87"/>
      <c r="P270" s="90"/>
      <c r="Q270" s="90"/>
      <c r="R270" s="91"/>
      <c r="S270" s="47"/>
      <c r="T270" s="92" t="str">
        <f t="shared" si="9"/>
        <v/>
      </c>
      <c r="U270" s="92" t="str">
        <f t="shared" si="10"/>
        <v/>
      </c>
      <c r="V270" s="128" t="str">
        <f t="shared" si="11"/>
        <v/>
      </c>
      <c r="W270" s="47"/>
      <c r="X270" s="47"/>
      <c r="Y270" s="47"/>
      <c r="Z270" s="47"/>
      <c r="AA270" s="47"/>
      <c r="AB270" s="47"/>
    </row>
    <row r="271" spans="1:28" ht="15.75" customHeight="1">
      <c r="A271" s="47"/>
      <c r="B271" s="102"/>
      <c r="C271" s="87"/>
      <c r="D271" s="87"/>
      <c r="E271" s="102"/>
      <c r="F271" s="87"/>
      <c r="G271" s="103"/>
      <c r="H271" s="87"/>
      <c r="I271" s="64">
        <v>0</v>
      </c>
      <c r="J271" s="101"/>
      <c r="K271" s="89"/>
      <c r="L271" s="87"/>
      <c r="M271" s="101"/>
      <c r="N271" s="89"/>
      <c r="O271" s="87"/>
      <c r="P271" s="90"/>
      <c r="Q271" s="90"/>
      <c r="R271" s="91"/>
      <c r="S271" s="47"/>
      <c r="T271" s="92" t="str">
        <f t="shared" si="9"/>
        <v/>
      </c>
      <c r="U271" s="92" t="str">
        <f t="shared" si="10"/>
        <v/>
      </c>
      <c r="V271" s="128" t="str">
        <f t="shared" si="11"/>
        <v/>
      </c>
      <c r="W271" s="47"/>
      <c r="X271" s="47"/>
      <c r="Y271" s="47"/>
      <c r="Z271" s="47"/>
      <c r="AA271" s="47"/>
      <c r="AB271" s="47"/>
    </row>
    <row r="272" spans="1:28" ht="15.75" customHeight="1">
      <c r="A272" s="47"/>
      <c r="B272" s="102"/>
      <c r="C272" s="87"/>
      <c r="D272" s="87"/>
      <c r="E272" s="102"/>
      <c r="F272" s="87"/>
      <c r="G272" s="103"/>
      <c r="H272" s="87"/>
      <c r="I272" s="64">
        <v>0</v>
      </c>
      <c r="J272" s="101"/>
      <c r="K272" s="89"/>
      <c r="L272" s="87"/>
      <c r="M272" s="101"/>
      <c r="N272" s="89"/>
      <c r="O272" s="87"/>
      <c r="P272" s="90"/>
      <c r="Q272" s="90"/>
      <c r="R272" s="91"/>
      <c r="S272" s="47"/>
      <c r="T272" s="92" t="str">
        <f t="shared" si="9"/>
        <v/>
      </c>
      <c r="U272" s="92" t="str">
        <f t="shared" si="10"/>
        <v/>
      </c>
      <c r="V272" s="128" t="str">
        <f t="shared" si="11"/>
        <v/>
      </c>
      <c r="W272" s="47"/>
      <c r="X272" s="47"/>
      <c r="Y272" s="47"/>
      <c r="Z272" s="47"/>
      <c r="AA272" s="47"/>
      <c r="AB272" s="47"/>
    </row>
    <row r="273" spans="1:28" ht="15.75" customHeight="1">
      <c r="A273" s="47"/>
      <c r="B273" s="102"/>
      <c r="C273" s="87"/>
      <c r="D273" s="87"/>
      <c r="E273" s="102"/>
      <c r="F273" s="87"/>
      <c r="G273" s="103"/>
      <c r="H273" s="87"/>
      <c r="I273" s="64">
        <v>0</v>
      </c>
      <c r="J273" s="101"/>
      <c r="K273" s="89"/>
      <c r="L273" s="87"/>
      <c r="M273" s="101"/>
      <c r="N273" s="89"/>
      <c r="O273" s="87"/>
      <c r="P273" s="90"/>
      <c r="Q273" s="90"/>
      <c r="R273" s="91"/>
      <c r="S273" s="47"/>
      <c r="T273" s="92" t="str">
        <f t="shared" si="9"/>
        <v/>
      </c>
      <c r="U273" s="92" t="str">
        <f t="shared" si="10"/>
        <v/>
      </c>
      <c r="V273" s="128" t="str">
        <f t="shared" si="11"/>
        <v/>
      </c>
      <c r="W273" s="47"/>
      <c r="X273" s="47"/>
      <c r="Y273" s="47"/>
      <c r="Z273" s="47"/>
      <c r="AA273" s="47"/>
      <c r="AB273" s="47"/>
    </row>
    <row r="274" spans="1:28" ht="15.75" customHeight="1">
      <c r="A274" s="47"/>
      <c r="B274" s="102"/>
      <c r="C274" s="87"/>
      <c r="D274" s="87"/>
      <c r="E274" s="102"/>
      <c r="F274" s="87"/>
      <c r="G274" s="103"/>
      <c r="H274" s="87"/>
      <c r="I274" s="64">
        <v>0</v>
      </c>
      <c r="J274" s="101"/>
      <c r="K274" s="89"/>
      <c r="L274" s="87"/>
      <c r="M274" s="101"/>
      <c r="N274" s="89"/>
      <c r="O274" s="87"/>
      <c r="P274" s="90"/>
      <c r="Q274" s="90"/>
      <c r="R274" s="91"/>
      <c r="S274" s="47"/>
      <c r="T274" s="92" t="str">
        <f t="shared" si="9"/>
        <v/>
      </c>
      <c r="U274" s="92" t="str">
        <f t="shared" si="10"/>
        <v/>
      </c>
      <c r="V274" s="128" t="str">
        <f t="shared" si="11"/>
        <v/>
      </c>
      <c r="W274" s="47"/>
      <c r="X274" s="47"/>
      <c r="Y274" s="47"/>
      <c r="Z274" s="47"/>
      <c r="AA274" s="47"/>
      <c r="AB274" s="47"/>
    </row>
    <row r="275" spans="1:28" ht="15.75" customHeight="1">
      <c r="A275" s="47"/>
      <c r="B275" s="102"/>
      <c r="C275" s="87"/>
      <c r="D275" s="87"/>
      <c r="E275" s="102"/>
      <c r="F275" s="87"/>
      <c r="G275" s="103"/>
      <c r="H275" s="87"/>
      <c r="I275" s="64">
        <v>0</v>
      </c>
      <c r="J275" s="101"/>
      <c r="K275" s="89"/>
      <c r="L275" s="87"/>
      <c r="M275" s="101"/>
      <c r="N275" s="89"/>
      <c r="O275" s="87"/>
      <c r="P275" s="90"/>
      <c r="Q275" s="90"/>
      <c r="R275" s="91"/>
      <c r="S275" s="47"/>
      <c r="T275" s="92" t="str">
        <f t="shared" si="9"/>
        <v/>
      </c>
      <c r="U275" s="92" t="str">
        <f t="shared" si="10"/>
        <v/>
      </c>
      <c r="V275" s="128" t="str">
        <f t="shared" si="11"/>
        <v/>
      </c>
      <c r="W275" s="47"/>
      <c r="X275" s="47"/>
      <c r="Y275" s="47"/>
      <c r="Z275" s="47"/>
      <c r="AA275" s="47"/>
      <c r="AB275" s="47"/>
    </row>
    <row r="276" spans="1:28" ht="15.75" customHeight="1">
      <c r="A276" s="47"/>
      <c r="B276" s="102"/>
      <c r="C276" s="87"/>
      <c r="D276" s="87"/>
      <c r="E276" s="102"/>
      <c r="F276" s="87"/>
      <c r="G276" s="103"/>
      <c r="H276" s="87"/>
      <c r="I276" s="64">
        <v>0</v>
      </c>
      <c r="J276" s="101"/>
      <c r="K276" s="89"/>
      <c r="L276" s="87"/>
      <c r="M276" s="101"/>
      <c r="N276" s="89"/>
      <c r="O276" s="87"/>
      <c r="P276" s="90"/>
      <c r="Q276" s="90"/>
      <c r="R276" s="91"/>
      <c r="S276" s="47"/>
      <c r="T276" s="92" t="str">
        <f t="shared" ref="T276:T339" si="12">UPPER(B276)</f>
        <v/>
      </c>
      <c r="U276" s="92" t="str">
        <f t="shared" ref="U276:U339" si="13">UPPER(D276)</f>
        <v/>
      </c>
      <c r="V276" s="128" t="str">
        <f t="shared" ref="V276:V339" si="1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276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276" s="47"/>
      <c r="X276" s="47"/>
      <c r="Y276" s="47"/>
      <c r="Z276" s="47"/>
      <c r="AA276" s="47"/>
      <c r="AB276" s="47"/>
    </row>
    <row r="277" spans="1:28" ht="15.75" customHeight="1">
      <c r="A277" s="47"/>
      <c r="B277" s="102"/>
      <c r="C277" s="87"/>
      <c r="D277" s="87"/>
      <c r="E277" s="102"/>
      <c r="F277" s="87"/>
      <c r="G277" s="103"/>
      <c r="H277" s="87"/>
      <c r="I277" s="64">
        <v>0</v>
      </c>
      <c r="J277" s="101"/>
      <c r="K277" s="89"/>
      <c r="L277" s="87"/>
      <c r="M277" s="101"/>
      <c r="N277" s="89"/>
      <c r="O277" s="87"/>
      <c r="P277" s="90"/>
      <c r="Q277" s="90"/>
      <c r="R277" s="91"/>
      <c r="S277" s="47"/>
      <c r="T277" s="92" t="str">
        <f t="shared" si="12"/>
        <v/>
      </c>
      <c r="U277" s="92" t="str">
        <f t="shared" si="13"/>
        <v/>
      </c>
      <c r="V277" s="128" t="str">
        <f t="shared" si="14"/>
        <v/>
      </c>
      <c r="W277" s="47"/>
      <c r="X277" s="47"/>
      <c r="Y277" s="47"/>
      <c r="Z277" s="47"/>
      <c r="AA277" s="47"/>
      <c r="AB277" s="47"/>
    </row>
    <row r="278" spans="1:28" ht="15.75" customHeight="1">
      <c r="A278" s="47"/>
      <c r="B278" s="102"/>
      <c r="C278" s="87"/>
      <c r="D278" s="87"/>
      <c r="E278" s="102"/>
      <c r="F278" s="87"/>
      <c r="G278" s="103"/>
      <c r="H278" s="87"/>
      <c r="I278" s="64">
        <v>0</v>
      </c>
      <c r="J278" s="101"/>
      <c r="K278" s="89"/>
      <c r="L278" s="87"/>
      <c r="M278" s="101"/>
      <c r="N278" s="89"/>
      <c r="O278" s="87"/>
      <c r="P278" s="90"/>
      <c r="Q278" s="90"/>
      <c r="R278" s="91"/>
      <c r="S278" s="47"/>
      <c r="T278" s="92" t="str">
        <f t="shared" si="12"/>
        <v/>
      </c>
      <c r="U278" s="92" t="str">
        <f t="shared" si="13"/>
        <v/>
      </c>
      <c r="V278" s="128" t="str">
        <f t="shared" si="14"/>
        <v/>
      </c>
      <c r="W278" s="47"/>
      <c r="X278" s="47"/>
      <c r="Y278" s="47"/>
      <c r="Z278" s="47"/>
      <c r="AA278" s="47"/>
      <c r="AB278" s="47"/>
    </row>
    <row r="279" spans="1:28" ht="15.75" customHeight="1">
      <c r="A279" s="47"/>
      <c r="B279" s="102"/>
      <c r="C279" s="87"/>
      <c r="D279" s="87"/>
      <c r="E279" s="102"/>
      <c r="F279" s="87"/>
      <c r="G279" s="103"/>
      <c r="H279" s="87"/>
      <c r="I279" s="64">
        <v>0</v>
      </c>
      <c r="J279" s="101"/>
      <c r="K279" s="89"/>
      <c r="L279" s="87"/>
      <c r="M279" s="101"/>
      <c r="N279" s="89"/>
      <c r="O279" s="87"/>
      <c r="P279" s="90"/>
      <c r="Q279" s="90"/>
      <c r="R279" s="91"/>
      <c r="S279" s="47"/>
      <c r="T279" s="92" t="str">
        <f t="shared" si="12"/>
        <v/>
      </c>
      <c r="U279" s="92" t="str">
        <f t="shared" si="13"/>
        <v/>
      </c>
      <c r="V279" s="128" t="str">
        <f t="shared" si="14"/>
        <v/>
      </c>
      <c r="W279" s="47"/>
      <c r="X279" s="47"/>
      <c r="Y279" s="47"/>
      <c r="Z279" s="47"/>
      <c r="AA279" s="47"/>
      <c r="AB279" s="47"/>
    </row>
    <row r="280" spans="1:28" ht="15.75" customHeight="1">
      <c r="A280" s="47"/>
      <c r="B280" s="102"/>
      <c r="C280" s="87"/>
      <c r="D280" s="87"/>
      <c r="E280" s="102"/>
      <c r="F280" s="87"/>
      <c r="G280" s="103"/>
      <c r="H280" s="87"/>
      <c r="I280" s="64">
        <v>0</v>
      </c>
      <c r="J280" s="101"/>
      <c r="K280" s="89"/>
      <c r="L280" s="87"/>
      <c r="M280" s="101"/>
      <c r="N280" s="89"/>
      <c r="O280" s="87"/>
      <c r="P280" s="90"/>
      <c r="Q280" s="90"/>
      <c r="R280" s="91"/>
      <c r="S280" s="47"/>
      <c r="T280" s="92" t="str">
        <f t="shared" si="12"/>
        <v/>
      </c>
      <c r="U280" s="92" t="str">
        <f t="shared" si="13"/>
        <v/>
      </c>
      <c r="V280" s="128" t="str">
        <f t="shared" si="14"/>
        <v/>
      </c>
      <c r="W280" s="47"/>
      <c r="X280" s="47"/>
      <c r="Y280" s="47"/>
      <c r="Z280" s="47"/>
      <c r="AA280" s="47"/>
      <c r="AB280" s="47"/>
    </row>
    <row r="281" spans="1:28" ht="15.75" customHeight="1">
      <c r="A281" s="47"/>
      <c r="B281" s="102"/>
      <c r="C281" s="87"/>
      <c r="D281" s="87"/>
      <c r="E281" s="102"/>
      <c r="F281" s="87"/>
      <c r="G281" s="103"/>
      <c r="H281" s="87"/>
      <c r="I281" s="64">
        <v>0</v>
      </c>
      <c r="J281" s="101"/>
      <c r="K281" s="89"/>
      <c r="L281" s="87"/>
      <c r="M281" s="101"/>
      <c r="N281" s="89"/>
      <c r="O281" s="87"/>
      <c r="P281" s="90"/>
      <c r="Q281" s="90"/>
      <c r="R281" s="91"/>
      <c r="S281" s="47"/>
      <c r="T281" s="92" t="str">
        <f t="shared" si="12"/>
        <v/>
      </c>
      <c r="U281" s="92" t="str">
        <f t="shared" si="13"/>
        <v/>
      </c>
      <c r="V281" s="128" t="str">
        <f t="shared" si="14"/>
        <v/>
      </c>
      <c r="W281" s="47"/>
      <c r="X281" s="47"/>
      <c r="Y281" s="47"/>
      <c r="Z281" s="47"/>
      <c r="AA281" s="47"/>
      <c r="AB281" s="47"/>
    </row>
    <row r="282" spans="1:28" ht="15.75" customHeight="1">
      <c r="A282" s="47"/>
      <c r="B282" s="102"/>
      <c r="C282" s="87"/>
      <c r="D282" s="87"/>
      <c r="E282" s="102"/>
      <c r="F282" s="87"/>
      <c r="G282" s="103"/>
      <c r="H282" s="87"/>
      <c r="I282" s="64">
        <v>0</v>
      </c>
      <c r="J282" s="101"/>
      <c r="K282" s="89"/>
      <c r="L282" s="87"/>
      <c r="M282" s="101"/>
      <c r="N282" s="89"/>
      <c r="O282" s="87"/>
      <c r="P282" s="90"/>
      <c r="Q282" s="90"/>
      <c r="R282" s="91"/>
      <c r="S282" s="47"/>
      <c r="T282" s="92" t="str">
        <f t="shared" si="12"/>
        <v/>
      </c>
      <c r="U282" s="92" t="str">
        <f t="shared" si="13"/>
        <v/>
      </c>
      <c r="V282" s="128" t="str">
        <f t="shared" si="14"/>
        <v/>
      </c>
      <c r="W282" s="47"/>
      <c r="X282" s="47"/>
      <c r="Y282" s="47"/>
      <c r="Z282" s="47"/>
      <c r="AA282" s="47"/>
      <c r="AB282" s="47"/>
    </row>
    <row r="283" spans="1:28" ht="15.75" customHeight="1">
      <c r="A283" s="47"/>
      <c r="B283" s="102"/>
      <c r="C283" s="87"/>
      <c r="D283" s="87"/>
      <c r="E283" s="102"/>
      <c r="F283" s="87"/>
      <c r="G283" s="103"/>
      <c r="H283" s="87"/>
      <c r="I283" s="64">
        <v>0</v>
      </c>
      <c r="J283" s="101"/>
      <c r="K283" s="89"/>
      <c r="L283" s="87"/>
      <c r="M283" s="101"/>
      <c r="N283" s="89"/>
      <c r="O283" s="87"/>
      <c r="P283" s="90"/>
      <c r="Q283" s="90"/>
      <c r="R283" s="91"/>
      <c r="S283" s="47"/>
      <c r="T283" s="92" t="str">
        <f t="shared" si="12"/>
        <v/>
      </c>
      <c r="U283" s="92" t="str">
        <f t="shared" si="13"/>
        <v/>
      </c>
      <c r="V283" s="128" t="str">
        <f t="shared" si="14"/>
        <v/>
      </c>
      <c r="W283" s="47"/>
      <c r="X283" s="47"/>
      <c r="Y283" s="47"/>
      <c r="Z283" s="47"/>
      <c r="AA283" s="47"/>
      <c r="AB283" s="47"/>
    </row>
    <row r="284" spans="1:28" ht="15.75" customHeight="1">
      <c r="A284" s="47"/>
      <c r="B284" s="102"/>
      <c r="C284" s="87"/>
      <c r="D284" s="87"/>
      <c r="E284" s="102"/>
      <c r="F284" s="87"/>
      <c r="G284" s="103"/>
      <c r="H284" s="87"/>
      <c r="I284" s="64">
        <v>0</v>
      </c>
      <c r="J284" s="101"/>
      <c r="K284" s="89"/>
      <c r="L284" s="87"/>
      <c r="M284" s="101"/>
      <c r="N284" s="89"/>
      <c r="O284" s="87"/>
      <c r="P284" s="90"/>
      <c r="Q284" s="90"/>
      <c r="R284" s="91"/>
      <c r="S284" s="47"/>
      <c r="T284" s="92" t="str">
        <f t="shared" si="12"/>
        <v/>
      </c>
      <c r="U284" s="92" t="str">
        <f t="shared" si="13"/>
        <v/>
      </c>
      <c r="V284" s="128" t="str">
        <f t="shared" si="14"/>
        <v/>
      </c>
      <c r="W284" s="47"/>
      <c r="X284" s="47"/>
      <c r="Y284" s="47"/>
      <c r="Z284" s="47"/>
      <c r="AA284" s="47"/>
      <c r="AB284" s="47"/>
    </row>
    <row r="285" spans="1:28" ht="15.75" customHeight="1">
      <c r="A285" s="47"/>
      <c r="B285" s="102"/>
      <c r="C285" s="87"/>
      <c r="D285" s="87"/>
      <c r="E285" s="102"/>
      <c r="F285" s="87"/>
      <c r="G285" s="103"/>
      <c r="H285" s="87"/>
      <c r="I285" s="64">
        <v>0</v>
      </c>
      <c r="J285" s="101"/>
      <c r="K285" s="89"/>
      <c r="L285" s="87"/>
      <c r="M285" s="101"/>
      <c r="N285" s="89"/>
      <c r="O285" s="87"/>
      <c r="P285" s="90"/>
      <c r="Q285" s="90"/>
      <c r="R285" s="91"/>
      <c r="S285" s="47"/>
      <c r="T285" s="92" t="str">
        <f t="shared" si="12"/>
        <v/>
      </c>
      <c r="U285" s="92" t="str">
        <f t="shared" si="13"/>
        <v/>
      </c>
      <c r="V285" s="128" t="str">
        <f t="shared" si="14"/>
        <v/>
      </c>
      <c r="W285" s="47"/>
      <c r="X285" s="47"/>
      <c r="Y285" s="47"/>
      <c r="Z285" s="47"/>
      <c r="AA285" s="47"/>
      <c r="AB285" s="47"/>
    </row>
    <row r="286" spans="1:28" ht="15.75" customHeight="1">
      <c r="A286" s="47"/>
      <c r="B286" s="102"/>
      <c r="C286" s="87"/>
      <c r="D286" s="87"/>
      <c r="E286" s="102"/>
      <c r="F286" s="87"/>
      <c r="G286" s="103"/>
      <c r="H286" s="87"/>
      <c r="I286" s="64">
        <v>0</v>
      </c>
      <c r="J286" s="101"/>
      <c r="K286" s="89"/>
      <c r="L286" s="87"/>
      <c r="M286" s="101"/>
      <c r="N286" s="89"/>
      <c r="O286" s="87"/>
      <c r="P286" s="90"/>
      <c r="Q286" s="90"/>
      <c r="R286" s="91"/>
      <c r="S286" s="47"/>
      <c r="T286" s="92" t="str">
        <f t="shared" si="12"/>
        <v/>
      </c>
      <c r="U286" s="92" t="str">
        <f t="shared" si="13"/>
        <v/>
      </c>
      <c r="V286" s="128" t="str">
        <f t="shared" si="14"/>
        <v/>
      </c>
      <c r="W286" s="47"/>
      <c r="X286" s="47"/>
      <c r="Y286" s="47"/>
      <c r="Z286" s="47"/>
      <c r="AA286" s="47"/>
      <c r="AB286" s="47"/>
    </row>
    <row r="287" spans="1:28" ht="15.75" customHeight="1">
      <c r="A287" s="47"/>
      <c r="B287" s="102"/>
      <c r="C287" s="87"/>
      <c r="D287" s="87"/>
      <c r="E287" s="102"/>
      <c r="F287" s="87"/>
      <c r="G287" s="103"/>
      <c r="H287" s="87"/>
      <c r="I287" s="64">
        <v>0</v>
      </c>
      <c r="J287" s="101"/>
      <c r="K287" s="89"/>
      <c r="L287" s="87"/>
      <c r="M287" s="101"/>
      <c r="N287" s="89"/>
      <c r="O287" s="87"/>
      <c r="P287" s="90"/>
      <c r="Q287" s="90"/>
      <c r="R287" s="91"/>
      <c r="S287" s="47"/>
      <c r="T287" s="92" t="str">
        <f t="shared" si="12"/>
        <v/>
      </c>
      <c r="U287" s="92" t="str">
        <f t="shared" si="13"/>
        <v/>
      </c>
      <c r="V287" s="128" t="str">
        <f t="shared" si="14"/>
        <v/>
      </c>
      <c r="W287" s="47"/>
      <c r="X287" s="47"/>
      <c r="Y287" s="47"/>
      <c r="Z287" s="47"/>
      <c r="AA287" s="47"/>
      <c r="AB287" s="47"/>
    </row>
    <row r="288" spans="1:28" ht="15.75" customHeight="1">
      <c r="A288" s="47"/>
      <c r="B288" s="102"/>
      <c r="C288" s="87"/>
      <c r="D288" s="87"/>
      <c r="E288" s="102"/>
      <c r="F288" s="87"/>
      <c r="G288" s="103"/>
      <c r="H288" s="87"/>
      <c r="I288" s="64">
        <v>0</v>
      </c>
      <c r="J288" s="101"/>
      <c r="K288" s="89"/>
      <c r="L288" s="87"/>
      <c r="M288" s="101"/>
      <c r="N288" s="89"/>
      <c r="O288" s="87"/>
      <c r="P288" s="90"/>
      <c r="Q288" s="90"/>
      <c r="R288" s="91"/>
      <c r="S288" s="47"/>
      <c r="T288" s="92" t="str">
        <f t="shared" si="12"/>
        <v/>
      </c>
      <c r="U288" s="92" t="str">
        <f t="shared" si="13"/>
        <v/>
      </c>
      <c r="V288" s="128" t="str">
        <f t="shared" si="14"/>
        <v/>
      </c>
      <c r="W288" s="47"/>
      <c r="X288" s="47"/>
      <c r="Y288" s="47"/>
      <c r="Z288" s="47"/>
      <c r="AA288" s="47"/>
      <c r="AB288" s="47"/>
    </row>
    <row r="289" spans="1:28" ht="15.75" customHeight="1">
      <c r="A289" s="47"/>
      <c r="B289" s="102"/>
      <c r="C289" s="87"/>
      <c r="D289" s="87"/>
      <c r="E289" s="102"/>
      <c r="F289" s="87"/>
      <c r="G289" s="103"/>
      <c r="H289" s="87"/>
      <c r="I289" s="64">
        <v>0</v>
      </c>
      <c r="J289" s="101"/>
      <c r="K289" s="89"/>
      <c r="L289" s="87"/>
      <c r="M289" s="101"/>
      <c r="N289" s="89"/>
      <c r="O289" s="87"/>
      <c r="P289" s="90"/>
      <c r="Q289" s="90"/>
      <c r="R289" s="91"/>
      <c r="S289" s="47"/>
      <c r="T289" s="92" t="str">
        <f t="shared" si="12"/>
        <v/>
      </c>
      <c r="U289" s="92" t="str">
        <f t="shared" si="13"/>
        <v/>
      </c>
      <c r="V289" s="128" t="str">
        <f t="shared" si="14"/>
        <v/>
      </c>
      <c r="W289" s="47"/>
      <c r="X289" s="47"/>
      <c r="Y289" s="47"/>
      <c r="Z289" s="47"/>
      <c r="AA289" s="47"/>
      <c r="AB289" s="47"/>
    </row>
    <row r="290" spans="1:28" ht="15.75" customHeight="1">
      <c r="A290" s="47"/>
      <c r="B290" s="102"/>
      <c r="C290" s="87"/>
      <c r="D290" s="87"/>
      <c r="E290" s="102"/>
      <c r="F290" s="87"/>
      <c r="G290" s="103"/>
      <c r="H290" s="87"/>
      <c r="I290" s="64">
        <v>0</v>
      </c>
      <c r="J290" s="101"/>
      <c r="K290" s="89"/>
      <c r="L290" s="87"/>
      <c r="M290" s="101"/>
      <c r="N290" s="89"/>
      <c r="O290" s="87"/>
      <c r="P290" s="90"/>
      <c r="Q290" s="90"/>
      <c r="R290" s="91"/>
      <c r="S290" s="47"/>
      <c r="T290" s="92" t="str">
        <f t="shared" si="12"/>
        <v/>
      </c>
      <c r="U290" s="92" t="str">
        <f t="shared" si="13"/>
        <v/>
      </c>
      <c r="V290" s="128" t="str">
        <f t="shared" si="14"/>
        <v/>
      </c>
      <c r="W290" s="47"/>
      <c r="X290" s="47"/>
      <c r="Y290" s="47"/>
      <c r="Z290" s="47"/>
      <c r="AA290" s="47"/>
      <c r="AB290" s="47"/>
    </row>
    <row r="291" spans="1:28" ht="15.75" customHeight="1">
      <c r="A291" s="47"/>
      <c r="B291" s="102"/>
      <c r="C291" s="87"/>
      <c r="D291" s="87"/>
      <c r="E291" s="102"/>
      <c r="F291" s="87"/>
      <c r="G291" s="103"/>
      <c r="H291" s="87"/>
      <c r="I291" s="64">
        <v>0</v>
      </c>
      <c r="J291" s="101"/>
      <c r="K291" s="89"/>
      <c r="L291" s="87"/>
      <c r="M291" s="101"/>
      <c r="N291" s="89"/>
      <c r="O291" s="87"/>
      <c r="P291" s="90"/>
      <c r="Q291" s="90"/>
      <c r="R291" s="91"/>
      <c r="S291" s="47"/>
      <c r="T291" s="92" t="str">
        <f t="shared" si="12"/>
        <v/>
      </c>
      <c r="U291" s="92" t="str">
        <f t="shared" si="13"/>
        <v/>
      </c>
      <c r="V291" s="128" t="str">
        <f t="shared" si="14"/>
        <v/>
      </c>
      <c r="W291" s="47"/>
      <c r="X291" s="47"/>
      <c r="Y291" s="47"/>
      <c r="Z291" s="47"/>
      <c r="AA291" s="47"/>
      <c r="AB291" s="47"/>
    </row>
    <row r="292" spans="1:28" ht="15.75" customHeight="1">
      <c r="A292" s="47"/>
      <c r="B292" s="102"/>
      <c r="C292" s="87"/>
      <c r="D292" s="87"/>
      <c r="E292" s="102"/>
      <c r="F292" s="87"/>
      <c r="G292" s="103"/>
      <c r="H292" s="87"/>
      <c r="I292" s="64">
        <v>0</v>
      </c>
      <c r="J292" s="101"/>
      <c r="K292" s="89"/>
      <c r="L292" s="87"/>
      <c r="M292" s="101"/>
      <c r="N292" s="89"/>
      <c r="O292" s="87"/>
      <c r="P292" s="90"/>
      <c r="Q292" s="90"/>
      <c r="R292" s="91"/>
      <c r="S292" s="47"/>
      <c r="T292" s="92" t="str">
        <f t="shared" si="12"/>
        <v/>
      </c>
      <c r="U292" s="92" t="str">
        <f t="shared" si="13"/>
        <v/>
      </c>
      <c r="V292" s="128" t="str">
        <f t="shared" si="14"/>
        <v/>
      </c>
      <c r="W292" s="47"/>
      <c r="X292" s="47"/>
      <c r="Y292" s="47"/>
      <c r="Z292" s="47"/>
      <c r="AA292" s="47"/>
      <c r="AB292" s="47"/>
    </row>
    <row r="293" spans="1:28" ht="15.75" customHeight="1">
      <c r="A293" s="47"/>
      <c r="B293" s="102"/>
      <c r="C293" s="87"/>
      <c r="D293" s="87"/>
      <c r="E293" s="102"/>
      <c r="F293" s="87"/>
      <c r="G293" s="103"/>
      <c r="H293" s="87"/>
      <c r="I293" s="64">
        <v>0</v>
      </c>
      <c r="J293" s="101"/>
      <c r="K293" s="89"/>
      <c r="L293" s="87"/>
      <c r="M293" s="101"/>
      <c r="N293" s="89"/>
      <c r="O293" s="87"/>
      <c r="P293" s="90"/>
      <c r="Q293" s="90"/>
      <c r="R293" s="91"/>
      <c r="S293" s="47"/>
      <c r="T293" s="92" t="str">
        <f t="shared" si="12"/>
        <v/>
      </c>
      <c r="U293" s="92" t="str">
        <f t="shared" si="13"/>
        <v/>
      </c>
      <c r="V293" s="128" t="str">
        <f t="shared" si="14"/>
        <v/>
      </c>
      <c r="W293" s="47"/>
      <c r="X293" s="47"/>
      <c r="Y293" s="47"/>
      <c r="Z293" s="47"/>
      <c r="AA293" s="47"/>
      <c r="AB293" s="47"/>
    </row>
    <row r="294" spans="1:28" ht="15.75" customHeight="1">
      <c r="A294" s="47"/>
      <c r="B294" s="102"/>
      <c r="C294" s="87"/>
      <c r="D294" s="87"/>
      <c r="E294" s="102"/>
      <c r="F294" s="87"/>
      <c r="G294" s="103"/>
      <c r="H294" s="87"/>
      <c r="I294" s="64">
        <v>0</v>
      </c>
      <c r="J294" s="101"/>
      <c r="K294" s="89"/>
      <c r="L294" s="87"/>
      <c r="M294" s="101"/>
      <c r="N294" s="89"/>
      <c r="O294" s="87"/>
      <c r="P294" s="90"/>
      <c r="Q294" s="90"/>
      <c r="R294" s="91"/>
      <c r="S294" s="47"/>
      <c r="T294" s="92" t="str">
        <f t="shared" si="12"/>
        <v/>
      </c>
      <c r="U294" s="92" t="str">
        <f t="shared" si="13"/>
        <v/>
      </c>
      <c r="V294" s="128" t="str">
        <f t="shared" si="14"/>
        <v/>
      </c>
      <c r="W294" s="47"/>
      <c r="X294" s="47"/>
      <c r="Y294" s="47"/>
      <c r="Z294" s="47"/>
      <c r="AA294" s="47"/>
      <c r="AB294" s="47"/>
    </row>
    <row r="295" spans="1:28" ht="15.75" customHeight="1">
      <c r="A295" s="47"/>
      <c r="B295" s="102"/>
      <c r="C295" s="87"/>
      <c r="D295" s="87"/>
      <c r="E295" s="102"/>
      <c r="F295" s="87"/>
      <c r="G295" s="103"/>
      <c r="H295" s="87"/>
      <c r="I295" s="64">
        <v>0</v>
      </c>
      <c r="J295" s="101"/>
      <c r="K295" s="89"/>
      <c r="L295" s="87"/>
      <c r="M295" s="101"/>
      <c r="N295" s="89"/>
      <c r="O295" s="87"/>
      <c r="P295" s="90"/>
      <c r="Q295" s="90"/>
      <c r="R295" s="91"/>
      <c r="S295" s="47"/>
      <c r="T295" s="92" t="str">
        <f t="shared" si="12"/>
        <v/>
      </c>
      <c r="U295" s="92" t="str">
        <f t="shared" si="13"/>
        <v/>
      </c>
      <c r="V295" s="128" t="str">
        <f t="shared" si="14"/>
        <v/>
      </c>
      <c r="W295" s="47"/>
      <c r="X295" s="47"/>
      <c r="Y295" s="47"/>
      <c r="Z295" s="47"/>
      <c r="AA295" s="47"/>
      <c r="AB295" s="47"/>
    </row>
    <row r="296" spans="1:28" ht="15.75" customHeight="1">
      <c r="A296" s="47"/>
      <c r="B296" s="102"/>
      <c r="C296" s="87"/>
      <c r="D296" s="87"/>
      <c r="E296" s="102"/>
      <c r="F296" s="87"/>
      <c r="G296" s="103"/>
      <c r="H296" s="87"/>
      <c r="I296" s="64">
        <v>0</v>
      </c>
      <c r="J296" s="101"/>
      <c r="K296" s="89"/>
      <c r="L296" s="87"/>
      <c r="M296" s="101"/>
      <c r="N296" s="89"/>
      <c r="O296" s="87"/>
      <c r="P296" s="90"/>
      <c r="Q296" s="90"/>
      <c r="R296" s="91"/>
      <c r="S296" s="47"/>
      <c r="T296" s="92" t="str">
        <f t="shared" si="12"/>
        <v/>
      </c>
      <c r="U296" s="92" t="str">
        <f t="shared" si="13"/>
        <v/>
      </c>
      <c r="V296" s="128" t="str">
        <f t="shared" si="14"/>
        <v/>
      </c>
      <c r="W296" s="47"/>
      <c r="X296" s="47"/>
      <c r="Y296" s="47"/>
      <c r="Z296" s="47"/>
      <c r="AA296" s="47"/>
      <c r="AB296" s="47"/>
    </row>
    <row r="297" spans="1:28" ht="15.75" customHeight="1">
      <c r="A297" s="47"/>
      <c r="B297" s="102"/>
      <c r="C297" s="87"/>
      <c r="D297" s="87"/>
      <c r="E297" s="102"/>
      <c r="F297" s="87"/>
      <c r="G297" s="103"/>
      <c r="H297" s="87"/>
      <c r="I297" s="64">
        <v>0</v>
      </c>
      <c r="J297" s="101"/>
      <c r="K297" s="89"/>
      <c r="L297" s="87"/>
      <c r="M297" s="101"/>
      <c r="N297" s="89"/>
      <c r="O297" s="87"/>
      <c r="P297" s="90"/>
      <c r="Q297" s="90"/>
      <c r="R297" s="91"/>
      <c r="S297" s="47"/>
      <c r="T297" s="92" t="str">
        <f t="shared" si="12"/>
        <v/>
      </c>
      <c r="U297" s="92" t="str">
        <f t="shared" si="13"/>
        <v/>
      </c>
      <c r="V297" s="128" t="str">
        <f t="shared" si="14"/>
        <v/>
      </c>
      <c r="W297" s="47"/>
      <c r="X297" s="47"/>
      <c r="Y297" s="47"/>
      <c r="Z297" s="47"/>
      <c r="AA297" s="47"/>
      <c r="AB297" s="47"/>
    </row>
    <row r="298" spans="1:28" ht="15.75" customHeight="1">
      <c r="A298" s="47"/>
      <c r="B298" s="102"/>
      <c r="C298" s="87"/>
      <c r="D298" s="87"/>
      <c r="E298" s="102"/>
      <c r="F298" s="87"/>
      <c r="G298" s="103"/>
      <c r="H298" s="87"/>
      <c r="I298" s="64">
        <v>0</v>
      </c>
      <c r="J298" s="101"/>
      <c r="K298" s="89"/>
      <c r="L298" s="87"/>
      <c r="M298" s="101"/>
      <c r="N298" s="89"/>
      <c r="O298" s="87"/>
      <c r="P298" s="90"/>
      <c r="Q298" s="90"/>
      <c r="R298" s="91"/>
      <c r="S298" s="47"/>
      <c r="T298" s="92" t="str">
        <f t="shared" si="12"/>
        <v/>
      </c>
      <c r="U298" s="92" t="str">
        <f t="shared" si="13"/>
        <v/>
      </c>
      <c r="V298" s="128" t="str">
        <f t="shared" si="14"/>
        <v/>
      </c>
      <c r="W298" s="47"/>
      <c r="X298" s="47"/>
      <c r="Y298" s="47"/>
      <c r="Z298" s="47"/>
      <c r="AA298" s="47"/>
      <c r="AB298" s="47"/>
    </row>
    <row r="299" spans="1:28" ht="15.75" customHeight="1">
      <c r="A299" s="47"/>
      <c r="B299" s="102"/>
      <c r="C299" s="87"/>
      <c r="D299" s="87"/>
      <c r="E299" s="102"/>
      <c r="F299" s="87"/>
      <c r="G299" s="103"/>
      <c r="H299" s="87"/>
      <c r="I299" s="64">
        <v>0</v>
      </c>
      <c r="J299" s="101"/>
      <c r="K299" s="89"/>
      <c r="L299" s="87"/>
      <c r="M299" s="101"/>
      <c r="N299" s="89"/>
      <c r="O299" s="87"/>
      <c r="P299" s="90"/>
      <c r="Q299" s="90"/>
      <c r="R299" s="91"/>
      <c r="S299" s="47"/>
      <c r="T299" s="92" t="str">
        <f t="shared" si="12"/>
        <v/>
      </c>
      <c r="U299" s="92" t="str">
        <f t="shared" si="13"/>
        <v/>
      </c>
      <c r="V299" s="128" t="str">
        <f t="shared" si="14"/>
        <v/>
      </c>
      <c r="W299" s="47"/>
      <c r="X299" s="47"/>
      <c r="Y299" s="47"/>
      <c r="Z299" s="47"/>
      <c r="AA299" s="47"/>
      <c r="AB299" s="47"/>
    </row>
    <row r="300" spans="1:28" ht="15.75" customHeight="1">
      <c r="A300" s="47"/>
      <c r="B300" s="102"/>
      <c r="C300" s="87"/>
      <c r="D300" s="87"/>
      <c r="E300" s="102"/>
      <c r="F300" s="87"/>
      <c r="G300" s="103"/>
      <c r="H300" s="87"/>
      <c r="I300" s="64">
        <v>0</v>
      </c>
      <c r="J300" s="101"/>
      <c r="K300" s="89"/>
      <c r="L300" s="87"/>
      <c r="M300" s="101"/>
      <c r="N300" s="89"/>
      <c r="O300" s="87"/>
      <c r="P300" s="90"/>
      <c r="Q300" s="90"/>
      <c r="R300" s="91"/>
      <c r="S300" s="47"/>
      <c r="T300" s="92" t="str">
        <f t="shared" si="12"/>
        <v/>
      </c>
      <c r="U300" s="92" t="str">
        <f t="shared" si="13"/>
        <v/>
      </c>
      <c r="V300" s="128" t="str">
        <f t="shared" si="14"/>
        <v/>
      </c>
      <c r="W300" s="47"/>
      <c r="X300" s="47"/>
      <c r="Y300" s="47"/>
      <c r="Z300" s="47"/>
      <c r="AA300" s="47"/>
      <c r="AB300" s="47"/>
    </row>
    <row r="301" spans="1:28" ht="15.75" customHeight="1">
      <c r="A301" s="47"/>
      <c r="B301" s="102"/>
      <c r="C301" s="87"/>
      <c r="D301" s="87"/>
      <c r="E301" s="102"/>
      <c r="F301" s="87"/>
      <c r="G301" s="103"/>
      <c r="H301" s="87"/>
      <c r="I301" s="64">
        <v>0</v>
      </c>
      <c r="J301" s="101"/>
      <c r="K301" s="89"/>
      <c r="L301" s="87"/>
      <c r="M301" s="101"/>
      <c r="N301" s="89"/>
      <c r="O301" s="87"/>
      <c r="P301" s="90"/>
      <c r="Q301" s="90"/>
      <c r="R301" s="91"/>
      <c r="S301" s="47"/>
      <c r="T301" s="92" t="str">
        <f t="shared" si="12"/>
        <v/>
      </c>
      <c r="U301" s="92" t="str">
        <f t="shared" si="13"/>
        <v/>
      </c>
      <c r="V301" s="128" t="str">
        <f t="shared" si="14"/>
        <v/>
      </c>
      <c r="W301" s="47"/>
      <c r="X301" s="47"/>
      <c r="Y301" s="47"/>
      <c r="Z301" s="47"/>
      <c r="AA301" s="47"/>
      <c r="AB301" s="47"/>
    </row>
    <row r="302" spans="1:28" ht="15.75" customHeight="1">
      <c r="A302" s="47"/>
      <c r="B302" s="102"/>
      <c r="C302" s="87"/>
      <c r="D302" s="87"/>
      <c r="E302" s="102"/>
      <c r="F302" s="87"/>
      <c r="G302" s="103"/>
      <c r="H302" s="87"/>
      <c r="I302" s="64">
        <v>0</v>
      </c>
      <c r="J302" s="101"/>
      <c r="K302" s="89"/>
      <c r="L302" s="87"/>
      <c r="M302" s="101"/>
      <c r="N302" s="89"/>
      <c r="O302" s="87"/>
      <c r="P302" s="90"/>
      <c r="Q302" s="90"/>
      <c r="R302" s="91"/>
      <c r="S302" s="47"/>
      <c r="T302" s="92" t="str">
        <f t="shared" si="12"/>
        <v/>
      </c>
      <c r="U302" s="92" t="str">
        <f t="shared" si="13"/>
        <v/>
      </c>
      <c r="V302" s="128" t="str">
        <f t="shared" si="14"/>
        <v/>
      </c>
      <c r="W302" s="47"/>
      <c r="X302" s="47"/>
      <c r="Y302" s="47"/>
      <c r="Z302" s="47"/>
      <c r="AA302" s="47"/>
      <c r="AB302" s="47"/>
    </row>
    <row r="303" spans="1:28" ht="15.75" customHeight="1">
      <c r="A303" s="47"/>
      <c r="B303" s="102"/>
      <c r="C303" s="87"/>
      <c r="D303" s="87"/>
      <c r="E303" s="102"/>
      <c r="F303" s="87"/>
      <c r="G303" s="103"/>
      <c r="H303" s="87"/>
      <c r="I303" s="64">
        <v>0</v>
      </c>
      <c r="J303" s="101"/>
      <c r="K303" s="89"/>
      <c r="L303" s="87"/>
      <c r="M303" s="101"/>
      <c r="N303" s="89"/>
      <c r="O303" s="87"/>
      <c r="P303" s="90"/>
      <c r="Q303" s="90"/>
      <c r="R303" s="91"/>
      <c r="S303" s="47"/>
      <c r="T303" s="92" t="str">
        <f t="shared" si="12"/>
        <v/>
      </c>
      <c r="U303" s="92" t="str">
        <f t="shared" si="13"/>
        <v/>
      </c>
      <c r="V303" s="128" t="str">
        <f t="shared" si="14"/>
        <v/>
      </c>
      <c r="W303" s="47"/>
      <c r="X303" s="47"/>
      <c r="Y303" s="47"/>
      <c r="Z303" s="47"/>
      <c r="AA303" s="47"/>
      <c r="AB303" s="47"/>
    </row>
    <row r="304" spans="1:28" ht="15.75" customHeight="1">
      <c r="A304" s="47"/>
      <c r="B304" s="102"/>
      <c r="C304" s="87"/>
      <c r="D304" s="87"/>
      <c r="E304" s="102"/>
      <c r="F304" s="87"/>
      <c r="G304" s="103"/>
      <c r="H304" s="87"/>
      <c r="I304" s="64">
        <v>0</v>
      </c>
      <c r="J304" s="101"/>
      <c r="K304" s="89"/>
      <c r="L304" s="87"/>
      <c r="M304" s="101"/>
      <c r="N304" s="89"/>
      <c r="O304" s="87"/>
      <c r="P304" s="90"/>
      <c r="Q304" s="90"/>
      <c r="R304" s="91"/>
      <c r="S304" s="47"/>
      <c r="T304" s="92" t="str">
        <f t="shared" si="12"/>
        <v/>
      </c>
      <c r="U304" s="92" t="str">
        <f t="shared" si="13"/>
        <v/>
      </c>
      <c r="V304" s="128" t="str">
        <f t="shared" si="14"/>
        <v/>
      </c>
      <c r="W304" s="47"/>
      <c r="X304" s="47"/>
      <c r="Y304" s="47"/>
      <c r="Z304" s="47"/>
      <c r="AA304" s="47"/>
      <c r="AB304" s="47"/>
    </row>
    <row r="305" spans="1:28" ht="15.75" customHeight="1">
      <c r="A305" s="47"/>
      <c r="B305" s="102"/>
      <c r="C305" s="87"/>
      <c r="D305" s="87"/>
      <c r="E305" s="102"/>
      <c r="F305" s="87"/>
      <c r="G305" s="103"/>
      <c r="H305" s="87"/>
      <c r="I305" s="64">
        <v>0</v>
      </c>
      <c r="J305" s="101"/>
      <c r="K305" s="89"/>
      <c r="L305" s="87"/>
      <c r="M305" s="101"/>
      <c r="N305" s="89"/>
      <c r="O305" s="87"/>
      <c r="P305" s="90"/>
      <c r="Q305" s="90"/>
      <c r="R305" s="91"/>
      <c r="S305" s="47"/>
      <c r="T305" s="92" t="str">
        <f t="shared" si="12"/>
        <v/>
      </c>
      <c r="U305" s="92" t="str">
        <f t="shared" si="13"/>
        <v/>
      </c>
      <c r="V305" s="128" t="str">
        <f t="shared" si="14"/>
        <v/>
      </c>
      <c r="W305" s="47"/>
      <c r="X305" s="47"/>
      <c r="Y305" s="47"/>
      <c r="Z305" s="47"/>
      <c r="AA305" s="47"/>
      <c r="AB305" s="47"/>
    </row>
    <row r="306" spans="1:28" ht="15.75" customHeight="1">
      <c r="A306" s="47"/>
      <c r="B306" s="102"/>
      <c r="C306" s="87"/>
      <c r="D306" s="87"/>
      <c r="E306" s="102"/>
      <c r="F306" s="87"/>
      <c r="G306" s="103"/>
      <c r="H306" s="87"/>
      <c r="I306" s="64">
        <v>0</v>
      </c>
      <c r="J306" s="101"/>
      <c r="K306" s="89"/>
      <c r="L306" s="87"/>
      <c r="M306" s="101"/>
      <c r="N306" s="89"/>
      <c r="O306" s="87"/>
      <c r="P306" s="90"/>
      <c r="Q306" s="90"/>
      <c r="R306" s="91"/>
      <c r="S306" s="47"/>
      <c r="T306" s="92" t="str">
        <f t="shared" si="12"/>
        <v/>
      </c>
      <c r="U306" s="92" t="str">
        <f t="shared" si="13"/>
        <v/>
      </c>
      <c r="V306" s="128" t="str">
        <f t="shared" si="14"/>
        <v/>
      </c>
      <c r="W306" s="47"/>
      <c r="X306" s="47"/>
      <c r="Y306" s="47"/>
      <c r="Z306" s="47"/>
      <c r="AA306" s="47"/>
      <c r="AB306" s="47"/>
    </row>
    <row r="307" spans="1:28" ht="15.75" customHeight="1">
      <c r="A307" s="47"/>
      <c r="B307" s="102"/>
      <c r="C307" s="87"/>
      <c r="D307" s="87"/>
      <c r="E307" s="102"/>
      <c r="F307" s="87"/>
      <c r="G307" s="103"/>
      <c r="H307" s="87"/>
      <c r="I307" s="64">
        <v>0</v>
      </c>
      <c r="J307" s="101"/>
      <c r="K307" s="89"/>
      <c r="L307" s="87"/>
      <c r="M307" s="101"/>
      <c r="N307" s="89"/>
      <c r="O307" s="87"/>
      <c r="P307" s="90"/>
      <c r="Q307" s="90"/>
      <c r="R307" s="91"/>
      <c r="S307" s="47"/>
      <c r="T307" s="92" t="str">
        <f t="shared" si="12"/>
        <v/>
      </c>
      <c r="U307" s="92" t="str">
        <f t="shared" si="13"/>
        <v/>
      </c>
      <c r="V307" s="128" t="str">
        <f t="shared" si="14"/>
        <v/>
      </c>
      <c r="W307" s="47"/>
      <c r="X307" s="47"/>
      <c r="Y307" s="47"/>
      <c r="Z307" s="47"/>
      <c r="AA307" s="47"/>
      <c r="AB307" s="47"/>
    </row>
    <row r="308" spans="1:28" ht="15.75" customHeight="1">
      <c r="A308" s="47"/>
      <c r="B308" s="102"/>
      <c r="C308" s="87"/>
      <c r="D308" s="87"/>
      <c r="E308" s="102"/>
      <c r="F308" s="87"/>
      <c r="G308" s="103"/>
      <c r="H308" s="87"/>
      <c r="I308" s="64">
        <v>0</v>
      </c>
      <c r="J308" s="101"/>
      <c r="K308" s="89"/>
      <c r="L308" s="87"/>
      <c r="M308" s="101"/>
      <c r="N308" s="89"/>
      <c r="O308" s="87"/>
      <c r="P308" s="90"/>
      <c r="Q308" s="90"/>
      <c r="R308" s="91"/>
      <c r="S308" s="47"/>
      <c r="T308" s="92" t="str">
        <f t="shared" si="12"/>
        <v/>
      </c>
      <c r="U308" s="92" t="str">
        <f t="shared" si="13"/>
        <v/>
      </c>
      <c r="V308" s="128" t="str">
        <f t="shared" si="14"/>
        <v/>
      </c>
      <c r="W308" s="47"/>
      <c r="X308" s="47"/>
      <c r="Y308" s="47"/>
      <c r="Z308" s="47"/>
      <c r="AA308" s="47"/>
      <c r="AB308" s="47"/>
    </row>
    <row r="309" spans="1:28" ht="15.75" customHeight="1">
      <c r="A309" s="47"/>
      <c r="B309" s="102"/>
      <c r="C309" s="87"/>
      <c r="D309" s="87"/>
      <c r="E309" s="102"/>
      <c r="F309" s="87"/>
      <c r="G309" s="103"/>
      <c r="H309" s="87"/>
      <c r="I309" s="64">
        <v>0</v>
      </c>
      <c r="J309" s="101"/>
      <c r="K309" s="89"/>
      <c r="L309" s="87"/>
      <c r="M309" s="101"/>
      <c r="N309" s="89"/>
      <c r="O309" s="87"/>
      <c r="P309" s="90"/>
      <c r="Q309" s="90"/>
      <c r="R309" s="91"/>
      <c r="S309" s="47"/>
      <c r="T309" s="92" t="str">
        <f t="shared" si="12"/>
        <v/>
      </c>
      <c r="U309" s="92" t="str">
        <f t="shared" si="13"/>
        <v/>
      </c>
      <c r="V309" s="128" t="str">
        <f t="shared" si="14"/>
        <v/>
      </c>
      <c r="W309" s="47"/>
      <c r="X309" s="47"/>
      <c r="Y309" s="47"/>
      <c r="Z309" s="47"/>
      <c r="AA309" s="47"/>
      <c r="AB309" s="47"/>
    </row>
    <row r="310" spans="1:28" ht="15.75" customHeight="1">
      <c r="A310" s="47"/>
      <c r="B310" s="102"/>
      <c r="C310" s="87"/>
      <c r="D310" s="87"/>
      <c r="E310" s="102"/>
      <c r="F310" s="87"/>
      <c r="G310" s="103"/>
      <c r="H310" s="87"/>
      <c r="I310" s="64">
        <v>0</v>
      </c>
      <c r="J310" s="101"/>
      <c r="K310" s="89"/>
      <c r="L310" s="87"/>
      <c r="M310" s="101"/>
      <c r="N310" s="89"/>
      <c r="O310" s="87"/>
      <c r="P310" s="90"/>
      <c r="Q310" s="90"/>
      <c r="R310" s="91"/>
      <c r="S310" s="47"/>
      <c r="T310" s="92" t="str">
        <f t="shared" si="12"/>
        <v/>
      </c>
      <c r="U310" s="92" t="str">
        <f t="shared" si="13"/>
        <v/>
      </c>
      <c r="V310" s="128" t="str">
        <f t="shared" si="14"/>
        <v/>
      </c>
      <c r="W310" s="47"/>
      <c r="X310" s="47"/>
      <c r="Y310" s="47"/>
      <c r="Z310" s="47"/>
      <c r="AA310" s="47"/>
      <c r="AB310" s="47"/>
    </row>
    <row r="311" spans="1:28" ht="15.75" customHeight="1">
      <c r="A311" s="47"/>
      <c r="B311" s="102"/>
      <c r="C311" s="87"/>
      <c r="D311" s="87"/>
      <c r="E311" s="102"/>
      <c r="F311" s="87"/>
      <c r="G311" s="103"/>
      <c r="H311" s="87"/>
      <c r="I311" s="64">
        <v>0</v>
      </c>
      <c r="J311" s="101"/>
      <c r="K311" s="89"/>
      <c r="L311" s="87"/>
      <c r="M311" s="101"/>
      <c r="N311" s="89"/>
      <c r="O311" s="87"/>
      <c r="P311" s="90"/>
      <c r="Q311" s="90"/>
      <c r="R311" s="91"/>
      <c r="S311" s="47"/>
      <c r="T311" s="92" t="str">
        <f t="shared" si="12"/>
        <v/>
      </c>
      <c r="U311" s="92" t="str">
        <f t="shared" si="13"/>
        <v/>
      </c>
      <c r="V311" s="128" t="str">
        <f t="shared" si="14"/>
        <v/>
      </c>
      <c r="W311" s="47"/>
      <c r="X311" s="47"/>
      <c r="Y311" s="47"/>
      <c r="Z311" s="47"/>
      <c r="AA311" s="47"/>
      <c r="AB311" s="47"/>
    </row>
    <row r="312" spans="1:28" ht="15.75" customHeight="1">
      <c r="A312" s="47"/>
      <c r="B312" s="102"/>
      <c r="C312" s="87"/>
      <c r="D312" s="87"/>
      <c r="E312" s="102"/>
      <c r="F312" s="87"/>
      <c r="G312" s="103"/>
      <c r="H312" s="87"/>
      <c r="I312" s="64">
        <v>0</v>
      </c>
      <c r="J312" s="101"/>
      <c r="K312" s="89"/>
      <c r="L312" s="87"/>
      <c r="M312" s="101"/>
      <c r="N312" s="89"/>
      <c r="O312" s="87"/>
      <c r="P312" s="90"/>
      <c r="Q312" s="90"/>
      <c r="R312" s="91"/>
      <c r="S312" s="47"/>
      <c r="T312" s="92" t="str">
        <f t="shared" si="12"/>
        <v/>
      </c>
      <c r="U312" s="92" t="str">
        <f t="shared" si="13"/>
        <v/>
      </c>
      <c r="V312" s="128" t="str">
        <f t="shared" si="14"/>
        <v/>
      </c>
      <c r="W312" s="47"/>
      <c r="X312" s="47"/>
      <c r="Y312" s="47"/>
      <c r="Z312" s="47"/>
      <c r="AA312" s="47"/>
      <c r="AB312" s="47"/>
    </row>
    <row r="313" spans="1:28" ht="15.75" customHeight="1">
      <c r="A313" s="47"/>
      <c r="B313" s="102"/>
      <c r="C313" s="87"/>
      <c r="D313" s="87"/>
      <c r="E313" s="102"/>
      <c r="F313" s="87"/>
      <c r="G313" s="103"/>
      <c r="H313" s="87"/>
      <c r="I313" s="64">
        <v>0</v>
      </c>
      <c r="J313" s="101"/>
      <c r="K313" s="89"/>
      <c r="L313" s="87"/>
      <c r="M313" s="101"/>
      <c r="N313" s="89"/>
      <c r="O313" s="87"/>
      <c r="P313" s="90"/>
      <c r="Q313" s="90"/>
      <c r="R313" s="91"/>
      <c r="S313" s="47"/>
      <c r="T313" s="92" t="str">
        <f t="shared" si="12"/>
        <v/>
      </c>
      <c r="U313" s="92" t="str">
        <f t="shared" si="13"/>
        <v/>
      </c>
      <c r="V313" s="128" t="str">
        <f t="shared" si="14"/>
        <v/>
      </c>
      <c r="W313" s="47"/>
      <c r="X313" s="47"/>
      <c r="Y313" s="47"/>
      <c r="Z313" s="47"/>
      <c r="AA313" s="47"/>
      <c r="AB313" s="47"/>
    </row>
    <row r="314" spans="1:28" ht="15.75" customHeight="1">
      <c r="A314" s="47"/>
      <c r="B314" s="102"/>
      <c r="C314" s="87"/>
      <c r="D314" s="87"/>
      <c r="E314" s="102"/>
      <c r="F314" s="87"/>
      <c r="G314" s="103"/>
      <c r="H314" s="87"/>
      <c r="I314" s="64">
        <v>0</v>
      </c>
      <c r="J314" s="101"/>
      <c r="K314" s="89"/>
      <c r="L314" s="87"/>
      <c r="M314" s="101"/>
      <c r="N314" s="89"/>
      <c r="O314" s="87"/>
      <c r="P314" s="90"/>
      <c r="Q314" s="90"/>
      <c r="R314" s="91"/>
      <c r="S314" s="47"/>
      <c r="T314" s="92" t="str">
        <f t="shared" si="12"/>
        <v/>
      </c>
      <c r="U314" s="92" t="str">
        <f t="shared" si="13"/>
        <v/>
      </c>
      <c r="V314" s="128" t="str">
        <f t="shared" si="14"/>
        <v/>
      </c>
      <c r="W314" s="47"/>
      <c r="X314" s="47"/>
      <c r="Y314" s="47"/>
      <c r="Z314" s="47"/>
      <c r="AA314" s="47"/>
      <c r="AB314" s="47"/>
    </row>
    <row r="315" spans="1:28" ht="15.75" customHeight="1">
      <c r="A315" s="47"/>
      <c r="B315" s="102"/>
      <c r="C315" s="87"/>
      <c r="D315" s="87"/>
      <c r="E315" s="102"/>
      <c r="F315" s="87"/>
      <c r="G315" s="103"/>
      <c r="H315" s="87"/>
      <c r="I315" s="64">
        <v>0</v>
      </c>
      <c r="J315" s="101"/>
      <c r="K315" s="89"/>
      <c r="L315" s="87"/>
      <c r="M315" s="101"/>
      <c r="N315" s="89"/>
      <c r="O315" s="87"/>
      <c r="P315" s="90"/>
      <c r="Q315" s="90"/>
      <c r="R315" s="91"/>
      <c r="S315" s="47"/>
      <c r="T315" s="92" t="str">
        <f t="shared" si="12"/>
        <v/>
      </c>
      <c r="U315" s="92" t="str">
        <f t="shared" si="13"/>
        <v/>
      </c>
      <c r="V315" s="128" t="str">
        <f t="shared" si="14"/>
        <v/>
      </c>
      <c r="W315" s="47"/>
      <c r="X315" s="47"/>
      <c r="Y315" s="47"/>
      <c r="Z315" s="47"/>
      <c r="AA315" s="47"/>
      <c r="AB315" s="47"/>
    </row>
    <row r="316" spans="1:28" ht="15.75" customHeight="1">
      <c r="A316" s="47"/>
      <c r="B316" s="102"/>
      <c r="C316" s="87"/>
      <c r="D316" s="87"/>
      <c r="E316" s="102"/>
      <c r="F316" s="87"/>
      <c r="G316" s="103"/>
      <c r="H316" s="87"/>
      <c r="I316" s="64">
        <v>0</v>
      </c>
      <c r="J316" s="101"/>
      <c r="K316" s="89"/>
      <c r="L316" s="87"/>
      <c r="M316" s="101"/>
      <c r="N316" s="89"/>
      <c r="O316" s="87"/>
      <c r="P316" s="90"/>
      <c r="Q316" s="90"/>
      <c r="R316" s="91"/>
      <c r="S316" s="47"/>
      <c r="T316" s="92" t="str">
        <f t="shared" si="12"/>
        <v/>
      </c>
      <c r="U316" s="92" t="str">
        <f t="shared" si="13"/>
        <v/>
      </c>
      <c r="V316" s="128" t="str">
        <f t="shared" si="14"/>
        <v/>
      </c>
      <c r="W316" s="47"/>
      <c r="X316" s="47"/>
      <c r="Y316" s="47"/>
      <c r="Z316" s="47"/>
      <c r="AA316" s="47"/>
      <c r="AB316" s="47"/>
    </row>
    <row r="317" spans="1:28" ht="15.75" customHeight="1">
      <c r="A317" s="47"/>
      <c r="B317" s="102"/>
      <c r="C317" s="87"/>
      <c r="D317" s="87"/>
      <c r="E317" s="102"/>
      <c r="F317" s="87"/>
      <c r="G317" s="103"/>
      <c r="H317" s="87"/>
      <c r="I317" s="64">
        <v>0</v>
      </c>
      <c r="J317" s="101"/>
      <c r="K317" s="89"/>
      <c r="L317" s="87"/>
      <c r="M317" s="101"/>
      <c r="N317" s="89"/>
      <c r="O317" s="87"/>
      <c r="P317" s="90"/>
      <c r="Q317" s="90"/>
      <c r="R317" s="91"/>
      <c r="S317" s="47"/>
      <c r="T317" s="92" t="str">
        <f t="shared" si="12"/>
        <v/>
      </c>
      <c r="U317" s="92" t="str">
        <f t="shared" si="13"/>
        <v/>
      </c>
      <c r="V317" s="128" t="str">
        <f t="shared" si="14"/>
        <v/>
      </c>
      <c r="W317" s="47"/>
      <c r="X317" s="47"/>
      <c r="Y317" s="47"/>
      <c r="Z317" s="47"/>
      <c r="AA317" s="47"/>
      <c r="AB317" s="47"/>
    </row>
    <row r="318" spans="1:28" ht="15.75" customHeight="1">
      <c r="A318" s="47"/>
      <c r="B318" s="102"/>
      <c r="C318" s="87"/>
      <c r="D318" s="87"/>
      <c r="E318" s="102"/>
      <c r="F318" s="87"/>
      <c r="G318" s="103"/>
      <c r="H318" s="87"/>
      <c r="I318" s="64">
        <v>0</v>
      </c>
      <c r="J318" s="101"/>
      <c r="K318" s="89"/>
      <c r="L318" s="87"/>
      <c r="M318" s="101"/>
      <c r="N318" s="89"/>
      <c r="O318" s="87"/>
      <c r="P318" s="90"/>
      <c r="Q318" s="90"/>
      <c r="R318" s="91"/>
      <c r="S318" s="47"/>
      <c r="T318" s="92" t="str">
        <f t="shared" si="12"/>
        <v/>
      </c>
      <c r="U318" s="92" t="str">
        <f t="shared" si="13"/>
        <v/>
      </c>
      <c r="V318" s="128" t="str">
        <f t="shared" si="14"/>
        <v/>
      </c>
      <c r="W318" s="47"/>
      <c r="X318" s="47"/>
      <c r="Y318" s="47"/>
      <c r="Z318" s="47"/>
      <c r="AA318" s="47"/>
      <c r="AB318" s="47"/>
    </row>
    <row r="319" spans="1:28" ht="15.75" customHeight="1">
      <c r="A319" s="47"/>
      <c r="B319" s="102"/>
      <c r="C319" s="87"/>
      <c r="D319" s="87"/>
      <c r="E319" s="102"/>
      <c r="F319" s="87"/>
      <c r="G319" s="103"/>
      <c r="H319" s="87"/>
      <c r="I319" s="64">
        <v>0</v>
      </c>
      <c r="J319" s="101"/>
      <c r="K319" s="89"/>
      <c r="L319" s="87"/>
      <c r="M319" s="101"/>
      <c r="N319" s="89"/>
      <c r="O319" s="87"/>
      <c r="P319" s="90"/>
      <c r="Q319" s="90"/>
      <c r="R319" s="91"/>
      <c r="S319" s="47"/>
      <c r="T319" s="92" t="str">
        <f t="shared" si="12"/>
        <v/>
      </c>
      <c r="U319" s="92" t="str">
        <f t="shared" si="13"/>
        <v/>
      </c>
      <c r="V319" s="128" t="str">
        <f t="shared" si="14"/>
        <v/>
      </c>
      <c r="W319" s="47"/>
      <c r="X319" s="47"/>
      <c r="Y319" s="47"/>
      <c r="Z319" s="47"/>
      <c r="AA319" s="47"/>
      <c r="AB319" s="47"/>
    </row>
    <row r="320" spans="1:28" ht="15.75" customHeight="1">
      <c r="A320" s="47"/>
      <c r="B320" s="102"/>
      <c r="C320" s="87"/>
      <c r="D320" s="87"/>
      <c r="E320" s="102"/>
      <c r="F320" s="87"/>
      <c r="G320" s="103"/>
      <c r="H320" s="87"/>
      <c r="I320" s="64">
        <v>0</v>
      </c>
      <c r="J320" s="101"/>
      <c r="K320" s="89"/>
      <c r="L320" s="87"/>
      <c r="M320" s="101"/>
      <c r="N320" s="89"/>
      <c r="O320" s="87"/>
      <c r="P320" s="90"/>
      <c r="Q320" s="90"/>
      <c r="R320" s="91"/>
      <c r="S320" s="47"/>
      <c r="T320" s="92" t="str">
        <f t="shared" si="12"/>
        <v/>
      </c>
      <c r="U320" s="92" t="str">
        <f t="shared" si="13"/>
        <v/>
      </c>
      <c r="V320" s="128" t="str">
        <f t="shared" si="14"/>
        <v/>
      </c>
      <c r="W320" s="47"/>
      <c r="X320" s="47"/>
      <c r="Y320" s="47"/>
      <c r="Z320" s="47"/>
      <c r="AA320" s="47"/>
      <c r="AB320" s="47"/>
    </row>
    <row r="321" spans="1:28" ht="15.75" customHeight="1">
      <c r="A321" s="47"/>
      <c r="B321" s="102"/>
      <c r="C321" s="87"/>
      <c r="D321" s="87"/>
      <c r="E321" s="102"/>
      <c r="F321" s="87"/>
      <c r="G321" s="103"/>
      <c r="H321" s="87"/>
      <c r="I321" s="64">
        <v>0</v>
      </c>
      <c r="J321" s="101"/>
      <c r="K321" s="89"/>
      <c r="L321" s="87"/>
      <c r="M321" s="101"/>
      <c r="N321" s="89"/>
      <c r="O321" s="87"/>
      <c r="P321" s="90"/>
      <c r="Q321" s="90"/>
      <c r="R321" s="91"/>
      <c r="S321" s="47"/>
      <c r="T321" s="92" t="str">
        <f t="shared" si="12"/>
        <v/>
      </c>
      <c r="U321" s="92" t="str">
        <f t="shared" si="13"/>
        <v/>
      </c>
      <c r="V321" s="128" t="str">
        <f t="shared" si="14"/>
        <v/>
      </c>
      <c r="W321" s="47"/>
      <c r="X321" s="47"/>
      <c r="Y321" s="47"/>
      <c r="Z321" s="47"/>
      <c r="AA321" s="47"/>
      <c r="AB321" s="47"/>
    </row>
    <row r="322" spans="1:28" ht="15.75" customHeight="1">
      <c r="A322" s="47"/>
      <c r="B322" s="102"/>
      <c r="C322" s="87"/>
      <c r="D322" s="87"/>
      <c r="E322" s="102"/>
      <c r="F322" s="87"/>
      <c r="G322" s="103"/>
      <c r="H322" s="87"/>
      <c r="I322" s="64">
        <v>0</v>
      </c>
      <c r="J322" s="101"/>
      <c r="K322" s="89"/>
      <c r="L322" s="87"/>
      <c r="M322" s="101"/>
      <c r="N322" s="89"/>
      <c r="O322" s="87"/>
      <c r="P322" s="90"/>
      <c r="Q322" s="90"/>
      <c r="R322" s="91"/>
      <c r="S322" s="47"/>
      <c r="T322" s="92" t="str">
        <f t="shared" si="12"/>
        <v/>
      </c>
      <c r="U322" s="92" t="str">
        <f t="shared" si="13"/>
        <v/>
      </c>
      <c r="V322" s="128" t="str">
        <f t="shared" si="14"/>
        <v/>
      </c>
      <c r="W322" s="47"/>
      <c r="X322" s="47"/>
      <c r="Y322" s="47"/>
      <c r="Z322" s="47"/>
      <c r="AA322" s="47"/>
      <c r="AB322" s="47"/>
    </row>
    <row r="323" spans="1:28" ht="15.75" customHeight="1">
      <c r="A323" s="47"/>
      <c r="B323" s="102"/>
      <c r="C323" s="87"/>
      <c r="D323" s="87"/>
      <c r="E323" s="102"/>
      <c r="F323" s="87"/>
      <c r="G323" s="103"/>
      <c r="H323" s="87"/>
      <c r="I323" s="64">
        <v>0</v>
      </c>
      <c r="J323" s="101"/>
      <c r="K323" s="89"/>
      <c r="L323" s="87"/>
      <c r="M323" s="101"/>
      <c r="N323" s="89"/>
      <c r="O323" s="87"/>
      <c r="P323" s="90"/>
      <c r="Q323" s="90"/>
      <c r="R323" s="91"/>
      <c r="S323" s="47"/>
      <c r="T323" s="92" t="str">
        <f t="shared" si="12"/>
        <v/>
      </c>
      <c r="U323" s="92" t="str">
        <f t="shared" si="13"/>
        <v/>
      </c>
      <c r="V323" s="128" t="str">
        <f t="shared" si="14"/>
        <v/>
      </c>
      <c r="W323" s="47"/>
      <c r="X323" s="47"/>
      <c r="Y323" s="47"/>
      <c r="Z323" s="47"/>
      <c r="AA323" s="47"/>
      <c r="AB323" s="47"/>
    </row>
    <row r="324" spans="1:28" ht="15.75" customHeight="1">
      <c r="A324" s="47"/>
      <c r="B324" s="102"/>
      <c r="C324" s="87"/>
      <c r="D324" s="87"/>
      <c r="E324" s="102"/>
      <c r="F324" s="87"/>
      <c r="G324" s="103"/>
      <c r="H324" s="87"/>
      <c r="I324" s="64">
        <v>0</v>
      </c>
      <c r="J324" s="101"/>
      <c r="K324" s="89"/>
      <c r="L324" s="87"/>
      <c r="M324" s="101"/>
      <c r="N324" s="89"/>
      <c r="O324" s="87"/>
      <c r="P324" s="90"/>
      <c r="Q324" s="90"/>
      <c r="R324" s="91"/>
      <c r="S324" s="47"/>
      <c r="T324" s="92" t="str">
        <f t="shared" si="12"/>
        <v/>
      </c>
      <c r="U324" s="92" t="str">
        <f t="shared" si="13"/>
        <v/>
      </c>
      <c r="V324" s="128" t="str">
        <f t="shared" si="14"/>
        <v/>
      </c>
      <c r="W324" s="47"/>
      <c r="X324" s="47"/>
      <c r="Y324" s="47"/>
      <c r="Z324" s="47"/>
      <c r="AA324" s="47"/>
      <c r="AB324" s="47"/>
    </row>
    <row r="325" spans="1:28" ht="15.75" customHeight="1">
      <c r="A325" s="47"/>
      <c r="B325" s="102"/>
      <c r="C325" s="87"/>
      <c r="D325" s="87"/>
      <c r="E325" s="102"/>
      <c r="F325" s="87"/>
      <c r="G325" s="103"/>
      <c r="H325" s="87"/>
      <c r="I325" s="64">
        <v>0</v>
      </c>
      <c r="J325" s="101"/>
      <c r="K325" s="89"/>
      <c r="L325" s="87"/>
      <c r="M325" s="101"/>
      <c r="N325" s="89"/>
      <c r="O325" s="87"/>
      <c r="P325" s="90"/>
      <c r="Q325" s="90"/>
      <c r="R325" s="91"/>
      <c r="S325" s="47"/>
      <c r="T325" s="92" t="str">
        <f t="shared" si="12"/>
        <v/>
      </c>
      <c r="U325" s="92" t="str">
        <f t="shared" si="13"/>
        <v/>
      </c>
      <c r="V325" s="128" t="str">
        <f t="shared" si="14"/>
        <v/>
      </c>
      <c r="W325" s="47"/>
      <c r="X325" s="47"/>
      <c r="Y325" s="47"/>
      <c r="Z325" s="47"/>
      <c r="AA325" s="47"/>
      <c r="AB325" s="47"/>
    </row>
    <row r="326" spans="1:28" ht="15.75" customHeight="1">
      <c r="A326" s="47"/>
      <c r="B326" s="102"/>
      <c r="C326" s="87"/>
      <c r="D326" s="87"/>
      <c r="E326" s="102"/>
      <c r="F326" s="87"/>
      <c r="G326" s="103"/>
      <c r="H326" s="87"/>
      <c r="I326" s="64">
        <v>0</v>
      </c>
      <c r="J326" s="101"/>
      <c r="K326" s="89"/>
      <c r="L326" s="87"/>
      <c r="M326" s="101"/>
      <c r="N326" s="89"/>
      <c r="O326" s="87"/>
      <c r="P326" s="90"/>
      <c r="Q326" s="90"/>
      <c r="R326" s="91"/>
      <c r="S326" s="47"/>
      <c r="T326" s="92" t="str">
        <f t="shared" si="12"/>
        <v/>
      </c>
      <c r="U326" s="92" t="str">
        <f t="shared" si="13"/>
        <v/>
      </c>
      <c r="V326" s="128" t="str">
        <f t="shared" si="14"/>
        <v/>
      </c>
      <c r="W326" s="47"/>
      <c r="X326" s="47"/>
      <c r="Y326" s="47"/>
      <c r="Z326" s="47"/>
      <c r="AA326" s="47"/>
      <c r="AB326" s="47"/>
    </row>
    <row r="327" spans="1:28" ht="15.75" customHeight="1">
      <c r="A327" s="47"/>
      <c r="B327" s="102"/>
      <c r="C327" s="87"/>
      <c r="D327" s="87"/>
      <c r="E327" s="102"/>
      <c r="F327" s="87"/>
      <c r="G327" s="103"/>
      <c r="H327" s="87"/>
      <c r="I327" s="64">
        <v>0</v>
      </c>
      <c r="J327" s="101"/>
      <c r="K327" s="89"/>
      <c r="L327" s="87"/>
      <c r="M327" s="101"/>
      <c r="N327" s="89"/>
      <c r="O327" s="87"/>
      <c r="P327" s="90"/>
      <c r="Q327" s="90"/>
      <c r="R327" s="91"/>
      <c r="S327" s="47"/>
      <c r="T327" s="92" t="str">
        <f t="shared" si="12"/>
        <v/>
      </c>
      <c r="U327" s="92" t="str">
        <f t="shared" si="13"/>
        <v/>
      </c>
      <c r="V327" s="128" t="str">
        <f t="shared" si="14"/>
        <v/>
      </c>
      <c r="W327" s="47"/>
      <c r="X327" s="47"/>
      <c r="Y327" s="47"/>
      <c r="Z327" s="47"/>
      <c r="AA327" s="47"/>
      <c r="AB327" s="47"/>
    </row>
    <row r="328" spans="1:28" ht="15.75" customHeight="1">
      <c r="A328" s="47"/>
      <c r="B328" s="102"/>
      <c r="C328" s="87"/>
      <c r="D328" s="87"/>
      <c r="E328" s="102"/>
      <c r="F328" s="87"/>
      <c r="G328" s="103"/>
      <c r="H328" s="87"/>
      <c r="I328" s="64">
        <v>0</v>
      </c>
      <c r="J328" s="101"/>
      <c r="K328" s="89"/>
      <c r="L328" s="87"/>
      <c r="M328" s="101"/>
      <c r="N328" s="89"/>
      <c r="O328" s="87"/>
      <c r="P328" s="90"/>
      <c r="Q328" s="90"/>
      <c r="R328" s="91"/>
      <c r="S328" s="47"/>
      <c r="T328" s="92" t="str">
        <f t="shared" si="12"/>
        <v/>
      </c>
      <c r="U328" s="92" t="str">
        <f t="shared" si="13"/>
        <v/>
      </c>
      <c r="V328" s="128" t="str">
        <f t="shared" si="14"/>
        <v/>
      </c>
      <c r="W328" s="47"/>
      <c r="X328" s="47"/>
      <c r="Y328" s="47"/>
      <c r="Z328" s="47"/>
      <c r="AA328" s="47"/>
      <c r="AB328" s="47"/>
    </row>
    <row r="329" spans="1:28" ht="15.75" customHeight="1">
      <c r="A329" s="47"/>
      <c r="B329" s="102"/>
      <c r="C329" s="87"/>
      <c r="D329" s="87"/>
      <c r="E329" s="102"/>
      <c r="F329" s="87"/>
      <c r="G329" s="103"/>
      <c r="H329" s="87"/>
      <c r="I329" s="64">
        <v>0</v>
      </c>
      <c r="J329" s="101"/>
      <c r="K329" s="89"/>
      <c r="L329" s="87"/>
      <c r="M329" s="101"/>
      <c r="N329" s="89"/>
      <c r="O329" s="87"/>
      <c r="P329" s="90"/>
      <c r="Q329" s="90"/>
      <c r="R329" s="91"/>
      <c r="S329" s="47"/>
      <c r="T329" s="92" t="str">
        <f t="shared" si="12"/>
        <v/>
      </c>
      <c r="U329" s="92" t="str">
        <f t="shared" si="13"/>
        <v/>
      </c>
      <c r="V329" s="128" t="str">
        <f t="shared" si="14"/>
        <v/>
      </c>
      <c r="W329" s="47"/>
      <c r="X329" s="47"/>
      <c r="Y329" s="47"/>
      <c r="Z329" s="47"/>
      <c r="AA329" s="47"/>
      <c r="AB329" s="47"/>
    </row>
    <row r="330" spans="1:28" ht="15.75" customHeight="1">
      <c r="A330" s="47"/>
      <c r="B330" s="102"/>
      <c r="C330" s="87"/>
      <c r="D330" s="87"/>
      <c r="E330" s="102"/>
      <c r="F330" s="87"/>
      <c r="G330" s="103"/>
      <c r="H330" s="87"/>
      <c r="I330" s="64">
        <v>0</v>
      </c>
      <c r="J330" s="101"/>
      <c r="K330" s="89"/>
      <c r="L330" s="87"/>
      <c r="M330" s="101"/>
      <c r="N330" s="89"/>
      <c r="O330" s="87"/>
      <c r="P330" s="90"/>
      <c r="Q330" s="90"/>
      <c r="R330" s="91"/>
      <c r="S330" s="47"/>
      <c r="T330" s="92" t="str">
        <f t="shared" si="12"/>
        <v/>
      </c>
      <c r="U330" s="92" t="str">
        <f t="shared" si="13"/>
        <v/>
      </c>
      <c r="V330" s="128" t="str">
        <f t="shared" si="14"/>
        <v/>
      </c>
      <c r="W330" s="47"/>
      <c r="X330" s="47"/>
      <c r="Y330" s="47"/>
      <c r="Z330" s="47"/>
      <c r="AA330" s="47"/>
      <c r="AB330" s="47"/>
    </row>
    <row r="331" spans="1:28" ht="15.75" customHeight="1">
      <c r="A331" s="47"/>
      <c r="B331" s="102"/>
      <c r="C331" s="87"/>
      <c r="D331" s="87"/>
      <c r="E331" s="102"/>
      <c r="F331" s="87"/>
      <c r="G331" s="103"/>
      <c r="H331" s="87"/>
      <c r="I331" s="64">
        <v>0</v>
      </c>
      <c r="J331" s="101"/>
      <c r="K331" s="89"/>
      <c r="L331" s="87"/>
      <c r="M331" s="101"/>
      <c r="N331" s="89"/>
      <c r="O331" s="87"/>
      <c r="P331" s="90"/>
      <c r="Q331" s="90"/>
      <c r="R331" s="91"/>
      <c r="S331" s="47"/>
      <c r="T331" s="92" t="str">
        <f t="shared" si="12"/>
        <v/>
      </c>
      <c r="U331" s="92" t="str">
        <f t="shared" si="13"/>
        <v/>
      </c>
      <c r="V331" s="128" t="str">
        <f t="shared" si="14"/>
        <v/>
      </c>
      <c r="W331" s="47"/>
      <c r="X331" s="47"/>
      <c r="Y331" s="47"/>
      <c r="Z331" s="47"/>
      <c r="AA331" s="47"/>
      <c r="AB331" s="47"/>
    </row>
    <row r="332" spans="1:28" ht="15.75" customHeight="1">
      <c r="A332" s="47"/>
      <c r="B332" s="102"/>
      <c r="C332" s="87"/>
      <c r="D332" s="87"/>
      <c r="E332" s="102"/>
      <c r="F332" s="87"/>
      <c r="G332" s="103"/>
      <c r="H332" s="87"/>
      <c r="I332" s="64">
        <v>0</v>
      </c>
      <c r="J332" s="101"/>
      <c r="K332" s="89"/>
      <c r="L332" s="87"/>
      <c r="M332" s="101"/>
      <c r="N332" s="89"/>
      <c r="O332" s="87"/>
      <c r="P332" s="90"/>
      <c r="Q332" s="90"/>
      <c r="R332" s="91"/>
      <c r="S332" s="47"/>
      <c r="T332" s="92" t="str">
        <f t="shared" si="12"/>
        <v/>
      </c>
      <c r="U332" s="92" t="str">
        <f t="shared" si="13"/>
        <v/>
      </c>
      <c r="V332" s="128" t="str">
        <f t="shared" si="14"/>
        <v/>
      </c>
      <c r="W332" s="47"/>
      <c r="X332" s="47"/>
      <c r="Y332" s="47"/>
      <c r="Z332" s="47"/>
      <c r="AA332" s="47"/>
      <c r="AB332" s="47"/>
    </row>
    <row r="333" spans="1:28" ht="15.75" customHeight="1">
      <c r="A333" s="47"/>
      <c r="B333" s="102"/>
      <c r="C333" s="87"/>
      <c r="D333" s="87"/>
      <c r="E333" s="102"/>
      <c r="F333" s="87"/>
      <c r="G333" s="103"/>
      <c r="H333" s="87"/>
      <c r="I333" s="64">
        <v>0</v>
      </c>
      <c r="J333" s="101"/>
      <c r="K333" s="89"/>
      <c r="L333" s="87"/>
      <c r="M333" s="101"/>
      <c r="N333" s="89"/>
      <c r="O333" s="87"/>
      <c r="P333" s="90"/>
      <c r="Q333" s="90"/>
      <c r="R333" s="91"/>
      <c r="S333" s="47"/>
      <c r="T333" s="92" t="str">
        <f t="shared" si="12"/>
        <v/>
      </c>
      <c r="U333" s="92" t="str">
        <f t="shared" si="13"/>
        <v/>
      </c>
      <c r="V333" s="128" t="str">
        <f t="shared" si="14"/>
        <v/>
      </c>
      <c r="W333" s="47"/>
      <c r="X333" s="47"/>
      <c r="Y333" s="47"/>
      <c r="Z333" s="47"/>
      <c r="AA333" s="47"/>
      <c r="AB333" s="47"/>
    </row>
    <row r="334" spans="1:28" ht="15.75" customHeight="1">
      <c r="A334" s="47"/>
      <c r="B334" s="102"/>
      <c r="C334" s="87"/>
      <c r="D334" s="87"/>
      <c r="E334" s="102"/>
      <c r="F334" s="87"/>
      <c r="G334" s="103"/>
      <c r="H334" s="87"/>
      <c r="I334" s="64">
        <v>0</v>
      </c>
      <c r="J334" s="101"/>
      <c r="K334" s="89"/>
      <c r="L334" s="87"/>
      <c r="M334" s="101"/>
      <c r="N334" s="89"/>
      <c r="O334" s="87"/>
      <c r="P334" s="90"/>
      <c r="Q334" s="90"/>
      <c r="R334" s="91"/>
      <c r="S334" s="47"/>
      <c r="T334" s="92" t="str">
        <f t="shared" si="12"/>
        <v/>
      </c>
      <c r="U334" s="92" t="str">
        <f t="shared" si="13"/>
        <v/>
      </c>
      <c r="V334" s="128" t="str">
        <f t="shared" si="14"/>
        <v/>
      </c>
      <c r="W334" s="47"/>
      <c r="X334" s="47"/>
      <c r="Y334" s="47"/>
      <c r="Z334" s="47"/>
      <c r="AA334" s="47"/>
      <c r="AB334" s="47"/>
    </row>
    <row r="335" spans="1:28" ht="15.75" customHeight="1">
      <c r="A335" s="47"/>
      <c r="B335" s="102"/>
      <c r="C335" s="87"/>
      <c r="D335" s="87"/>
      <c r="E335" s="102"/>
      <c r="F335" s="87"/>
      <c r="G335" s="103"/>
      <c r="H335" s="87"/>
      <c r="I335" s="64">
        <v>0</v>
      </c>
      <c r="J335" s="101"/>
      <c r="K335" s="89"/>
      <c r="L335" s="87"/>
      <c r="M335" s="101"/>
      <c r="N335" s="89"/>
      <c r="O335" s="87"/>
      <c r="P335" s="90"/>
      <c r="Q335" s="90"/>
      <c r="R335" s="91"/>
      <c r="S335" s="47"/>
      <c r="T335" s="92" t="str">
        <f t="shared" si="12"/>
        <v/>
      </c>
      <c r="U335" s="92" t="str">
        <f t="shared" si="13"/>
        <v/>
      </c>
      <c r="V335" s="128" t="str">
        <f t="shared" si="14"/>
        <v/>
      </c>
      <c r="W335" s="47"/>
      <c r="X335" s="47"/>
      <c r="Y335" s="47"/>
      <c r="Z335" s="47"/>
      <c r="AA335" s="47"/>
      <c r="AB335" s="47"/>
    </row>
    <row r="336" spans="1:28" ht="15.75" customHeight="1">
      <c r="A336" s="47"/>
      <c r="B336" s="102"/>
      <c r="C336" s="87"/>
      <c r="D336" s="87"/>
      <c r="E336" s="102"/>
      <c r="F336" s="87"/>
      <c r="G336" s="103"/>
      <c r="H336" s="87"/>
      <c r="I336" s="64">
        <v>0</v>
      </c>
      <c r="J336" s="101"/>
      <c r="K336" s="89"/>
      <c r="L336" s="87"/>
      <c r="M336" s="101"/>
      <c r="N336" s="89"/>
      <c r="O336" s="87"/>
      <c r="P336" s="90"/>
      <c r="Q336" s="90"/>
      <c r="R336" s="91"/>
      <c r="S336" s="47"/>
      <c r="T336" s="92" t="str">
        <f t="shared" si="12"/>
        <v/>
      </c>
      <c r="U336" s="92" t="str">
        <f t="shared" si="13"/>
        <v/>
      </c>
      <c r="V336" s="128" t="str">
        <f t="shared" si="14"/>
        <v/>
      </c>
      <c r="W336" s="47"/>
      <c r="X336" s="47"/>
      <c r="Y336" s="47"/>
      <c r="Z336" s="47"/>
      <c r="AA336" s="47"/>
      <c r="AB336" s="47"/>
    </row>
    <row r="337" spans="1:28" ht="15.75" customHeight="1">
      <c r="A337" s="47"/>
      <c r="B337" s="102"/>
      <c r="C337" s="87"/>
      <c r="D337" s="87"/>
      <c r="E337" s="102"/>
      <c r="F337" s="87"/>
      <c r="G337" s="103"/>
      <c r="H337" s="87"/>
      <c r="I337" s="64">
        <v>0</v>
      </c>
      <c r="J337" s="101"/>
      <c r="K337" s="89"/>
      <c r="L337" s="87"/>
      <c r="M337" s="101"/>
      <c r="N337" s="89"/>
      <c r="O337" s="87"/>
      <c r="P337" s="90"/>
      <c r="Q337" s="90"/>
      <c r="R337" s="91"/>
      <c r="S337" s="47"/>
      <c r="T337" s="92" t="str">
        <f t="shared" si="12"/>
        <v/>
      </c>
      <c r="U337" s="92" t="str">
        <f t="shared" si="13"/>
        <v/>
      </c>
      <c r="V337" s="128" t="str">
        <f t="shared" si="14"/>
        <v/>
      </c>
      <c r="W337" s="47"/>
      <c r="X337" s="47"/>
      <c r="Y337" s="47"/>
      <c r="Z337" s="47"/>
      <c r="AA337" s="47"/>
      <c r="AB337" s="47"/>
    </row>
    <row r="338" spans="1:28" ht="15.75" customHeight="1">
      <c r="A338" s="47"/>
      <c r="B338" s="102"/>
      <c r="C338" s="87"/>
      <c r="D338" s="87"/>
      <c r="E338" s="102"/>
      <c r="F338" s="87"/>
      <c r="G338" s="103"/>
      <c r="H338" s="87"/>
      <c r="I338" s="64">
        <v>0</v>
      </c>
      <c r="J338" s="101"/>
      <c r="K338" s="89"/>
      <c r="L338" s="87"/>
      <c r="M338" s="101"/>
      <c r="N338" s="89"/>
      <c r="O338" s="87"/>
      <c r="P338" s="90"/>
      <c r="Q338" s="90"/>
      <c r="R338" s="91"/>
      <c r="S338" s="47"/>
      <c r="T338" s="92" t="str">
        <f t="shared" si="12"/>
        <v/>
      </c>
      <c r="U338" s="92" t="str">
        <f t="shared" si="13"/>
        <v/>
      </c>
      <c r="V338" s="128" t="str">
        <f t="shared" si="14"/>
        <v/>
      </c>
      <c r="W338" s="47"/>
      <c r="X338" s="47"/>
      <c r="Y338" s="47"/>
      <c r="Z338" s="47"/>
      <c r="AA338" s="47"/>
      <c r="AB338" s="47"/>
    </row>
    <row r="339" spans="1:28" ht="15.75" customHeight="1">
      <c r="A339" s="47"/>
      <c r="B339" s="102"/>
      <c r="C339" s="87"/>
      <c r="D339" s="87"/>
      <c r="E339" s="102"/>
      <c r="F339" s="87"/>
      <c r="G339" s="103"/>
      <c r="H339" s="87"/>
      <c r="I339" s="64">
        <v>0</v>
      </c>
      <c r="J339" s="101"/>
      <c r="K339" s="89"/>
      <c r="L339" s="87"/>
      <c r="M339" s="101"/>
      <c r="N339" s="89"/>
      <c r="O339" s="87"/>
      <c r="P339" s="90"/>
      <c r="Q339" s="90"/>
      <c r="R339" s="91"/>
      <c r="S339" s="47"/>
      <c r="T339" s="92" t="str">
        <f t="shared" si="12"/>
        <v/>
      </c>
      <c r="U339" s="92" t="str">
        <f t="shared" si="13"/>
        <v/>
      </c>
      <c r="V339" s="128" t="str">
        <f t="shared" si="14"/>
        <v/>
      </c>
      <c r="W339" s="47"/>
      <c r="X339" s="47"/>
      <c r="Y339" s="47"/>
      <c r="Z339" s="47"/>
      <c r="AA339" s="47"/>
      <c r="AB339" s="47"/>
    </row>
    <row r="340" spans="1:28" ht="15.75" customHeight="1">
      <c r="A340" s="47"/>
      <c r="B340" s="102"/>
      <c r="C340" s="87"/>
      <c r="D340" s="87"/>
      <c r="E340" s="102"/>
      <c r="F340" s="87"/>
      <c r="G340" s="103"/>
      <c r="H340" s="87"/>
      <c r="I340" s="64">
        <v>0</v>
      </c>
      <c r="J340" s="101"/>
      <c r="K340" s="89"/>
      <c r="L340" s="87"/>
      <c r="M340" s="101"/>
      <c r="N340" s="89"/>
      <c r="O340" s="87"/>
      <c r="P340" s="90"/>
      <c r="Q340" s="90"/>
      <c r="R340" s="91"/>
      <c r="S340" s="47"/>
      <c r="T340" s="92" t="str">
        <f t="shared" ref="T340:T403" si="15">UPPER(B340)</f>
        <v/>
      </c>
      <c r="U340" s="92" t="str">
        <f t="shared" ref="U340:U403" si="16">UPPER(D340)</f>
        <v/>
      </c>
      <c r="V340" s="128" t="str">
        <f t="shared" ref="V340:V403" si="1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340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340" s="47"/>
      <c r="X340" s="47"/>
      <c r="Y340" s="47"/>
      <c r="Z340" s="47"/>
      <c r="AA340" s="47"/>
      <c r="AB340" s="47"/>
    </row>
    <row r="341" spans="1:28" ht="15.75" customHeight="1">
      <c r="A341" s="47"/>
      <c r="B341" s="102"/>
      <c r="C341" s="87"/>
      <c r="D341" s="87"/>
      <c r="E341" s="102"/>
      <c r="F341" s="87"/>
      <c r="G341" s="103"/>
      <c r="H341" s="87"/>
      <c r="I341" s="64">
        <v>0</v>
      </c>
      <c r="J341" s="101"/>
      <c r="K341" s="89"/>
      <c r="L341" s="87"/>
      <c r="M341" s="101"/>
      <c r="N341" s="89"/>
      <c r="O341" s="87"/>
      <c r="P341" s="90"/>
      <c r="Q341" s="90"/>
      <c r="R341" s="91"/>
      <c r="S341" s="47"/>
      <c r="T341" s="92" t="str">
        <f t="shared" si="15"/>
        <v/>
      </c>
      <c r="U341" s="92" t="str">
        <f t="shared" si="16"/>
        <v/>
      </c>
      <c r="V341" s="128" t="str">
        <f t="shared" si="17"/>
        <v/>
      </c>
      <c r="W341" s="47"/>
      <c r="X341" s="47"/>
      <c r="Y341" s="47"/>
      <c r="Z341" s="47"/>
      <c r="AA341" s="47"/>
      <c r="AB341" s="47"/>
    </row>
    <row r="342" spans="1:28" ht="15.75" customHeight="1">
      <c r="A342" s="47"/>
      <c r="B342" s="102"/>
      <c r="C342" s="87"/>
      <c r="D342" s="87"/>
      <c r="E342" s="102"/>
      <c r="F342" s="87"/>
      <c r="G342" s="103"/>
      <c r="H342" s="87"/>
      <c r="I342" s="64">
        <v>0</v>
      </c>
      <c r="J342" s="101"/>
      <c r="K342" s="89"/>
      <c r="L342" s="87"/>
      <c r="M342" s="101"/>
      <c r="N342" s="89"/>
      <c r="O342" s="87"/>
      <c r="P342" s="90"/>
      <c r="Q342" s="90"/>
      <c r="R342" s="91"/>
      <c r="S342" s="47"/>
      <c r="T342" s="92" t="str">
        <f t="shared" si="15"/>
        <v/>
      </c>
      <c r="U342" s="92" t="str">
        <f t="shared" si="16"/>
        <v/>
      </c>
      <c r="V342" s="128" t="str">
        <f t="shared" si="17"/>
        <v/>
      </c>
      <c r="W342" s="47"/>
      <c r="X342" s="47"/>
      <c r="Y342" s="47"/>
      <c r="Z342" s="47"/>
      <c r="AA342" s="47"/>
      <c r="AB342" s="47"/>
    </row>
    <row r="343" spans="1:28" ht="15.75" customHeight="1">
      <c r="A343" s="47"/>
      <c r="B343" s="102"/>
      <c r="C343" s="87"/>
      <c r="D343" s="87"/>
      <c r="E343" s="102"/>
      <c r="F343" s="87"/>
      <c r="G343" s="103"/>
      <c r="H343" s="87"/>
      <c r="I343" s="64">
        <v>0</v>
      </c>
      <c r="J343" s="101"/>
      <c r="K343" s="89"/>
      <c r="L343" s="87"/>
      <c r="M343" s="101"/>
      <c r="N343" s="89"/>
      <c r="O343" s="87"/>
      <c r="P343" s="90"/>
      <c r="Q343" s="90"/>
      <c r="R343" s="91"/>
      <c r="S343" s="47"/>
      <c r="T343" s="92" t="str">
        <f t="shared" si="15"/>
        <v/>
      </c>
      <c r="U343" s="92" t="str">
        <f t="shared" si="16"/>
        <v/>
      </c>
      <c r="V343" s="128" t="str">
        <f t="shared" si="17"/>
        <v/>
      </c>
      <c r="W343" s="47"/>
      <c r="X343" s="47"/>
      <c r="Y343" s="47"/>
      <c r="Z343" s="47"/>
      <c r="AA343" s="47"/>
      <c r="AB343" s="47"/>
    </row>
    <row r="344" spans="1:28" ht="15.75" customHeight="1">
      <c r="A344" s="47"/>
      <c r="B344" s="102"/>
      <c r="C344" s="87"/>
      <c r="D344" s="87"/>
      <c r="E344" s="102"/>
      <c r="F344" s="87"/>
      <c r="G344" s="103"/>
      <c r="H344" s="87"/>
      <c r="I344" s="64">
        <v>0</v>
      </c>
      <c r="J344" s="101"/>
      <c r="K344" s="89"/>
      <c r="L344" s="87"/>
      <c r="M344" s="101"/>
      <c r="N344" s="89"/>
      <c r="O344" s="87"/>
      <c r="P344" s="90"/>
      <c r="Q344" s="90"/>
      <c r="R344" s="91"/>
      <c r="S344" s="47"/>
      <c r="T344" s="92" t="str">
        <f t="shared" si="15"/>
        <v/>
      </c>
      <c r="U344" s="92" t="str">
        <f t="shared" si="16"/>
        <v/>
      </c>
      <c r="V344" s="128" t="str">
        <f t="shared" si="17"/>
        <v/>
      </c>
      <c r="W344" s="47"/>
      <c r="X344" s="47"/>
      <c r="Y344" s="47"/>
      <c r="Z344" s="47"/>
      <c r="AA344" s="47"/>
      <c r="AB344" s="47"/>
    </row>
    <row r="345" spans="1:28" ht="15.75" customHeight="1">
      <c r="A345" s="47"/>
      <c r="B345" s="102"/>
      <c r="C345" s="87"/>
      <c r="D345" s="87"/>
      <c r="E345" s="102"/>
      <c r="F345" s="87"/>
      <c r="G345" s="103"/>
      <c r="H345" s="87"/>
      <c r="I345" s="64">
        <v>0</v>
      </c>
      <c r="J345" s="101"/>
      <c r="K345" s="89"/>
      <c r="L345" s="87"/>
      <c r="M345" s="101"/>
      <c r="N345" s="89"/>
      <c r="O345" s="87"/>
      <c r="P345" s="90"/>
      <c r="Q345" s="90"/>
      <c r="R345" s="91"/>
      <c r="S345" s="47"/>
      <c r="T345" s="92" t="str">
        <f t="shared" si="15"/>
        <v/>
      </c>
      <c r="U345" s="92" t="str">
        <f t="shared" si="16"/>
        <v/>
      </c>
      <c r="V345" s="128" t="str">
        <f t="shared" si="17"/>
        <v/>
      </c>
      <c r="W345" s="47"/>
      <c r="X345" s="47"/>
      <c r="Y345" s="47"/>
      <c r="Z345" s="47"/>
      <c r="AA345" s="47"/>
      <c r="AB345" s="47"/>
    </row>
    <row r="346" spans="1:28" ht="15.75" customHeight="1">
      <c r="A346" s="47"/>
      <c r="B346" s="102"/>
      <c r="C346" s="87"/>
      <c r="D346" s="87"/>
      <c r="E346" s="102"/>
      <c r="F346" s="87"/>
      <c r="G346" s="103"/>
      <c r="H346" s="87"/>
      <c r="I346" s="64">
        <v>0</v>
      </c>
      <c r="J346" s="101"/>
      <c r="K346" s="89"/>
      <c r="L346" s="87"/>
      <c r="M346" s="101"/>
      <c r="N346" s="89"/>
      <c r="O346" s="87"/>
      <c r="P346" s="90"/>
      <c r="Q346" s="90"/>
      <c r="R346" s="91"/>
      <c r="S346" s="47"/>
      <c r="T346" s="92" t="str">
        <f t="shared" si="15"/>
        <v/>
      </c>
      <c r="U346" s="92" t="str">
        <f t="shared" si="16"/>
        <v/>
      </c>
      <c r="V346" s="128" t="str">
        <f t="shared" si="17"/>
        <v/>
      </c>
      <c r="W346" s="47"/>
      <c r="X346" s="47"/>
      <c r="Y346" s="47"/>
      <c r="Z346" s="47"/>
      <c r="AA346" s="47"/>
      <c r="AB346" s="47"/>
    </row>
    <row r="347" spans="1:28" ht="15.75" customHeight="1">
      <c r="A347" s="47"/>
      <c r="B347" s="102"/>
      <c r="C347" s="87"/>
      <c r="D347" s="87"/>
      <c r="E347" s="102"/>
      <c r="F347" s="87"/>
      <c r="G347" s="103"/>
      <c r="H347" s="87"/>
      <c r="I347" s="64">
        <v>0</v>
      </c>
      <c r="J347" s="101"/>
      <c r="K347" s="89"/>
      <c r="L347" s="87"/>
      <c r="M347" s="101"/>
      <c r="N347" s="89"/>
      <c r="O347" s="87"/>
      <c r="P347" s="90"/>
      <c r="Q347" s="90"/>
      <c r="R347" s="91"/>
      <c r="S347" s="47"/>
      <c r="T347" s="92" t="str">
        <f t="shared" si="15"/>
        <v/>
      </c>
      <c r="U347" s="92" t="str">
        <f t="shared" si="16"/>
        <v/>
      </c>
      <c r="V347" s="128" t="str">
        <f t="shared" si="17"/>
        <v/>
      </c>
      <c r="W347" s="47"/>
      <c r="X347" s="47"/>
      <c r="Y347" s="47"/>
      <c r="Z347" s="47"/>
      <c r="AA347" s="47"/>
      <c r="AB347" s="47"/>
    </row>
    <row r="348" spans="1:28" ht="15.75" customHeight="1">
      <c r="A348" s="47"/>
      <c r="B348" s="102"/>
      <c r="C348" s="87"/>
      <c r="D348" s="87"/>
      <c r="E348" s="102"/>
      <c r="F348" s="87"/>
      <c r="G348" s="103"/>
      <c r="H348" s="87"/>
      <c r="I348" s="64">
        <v>0</v>
      </c>
      <c r="J348" s="101"/>
      <c r="K348" s="89"/>
      <c r="L348" s="87"/>
      <c r="M348" s="101"/>
      <c r="N348" s="89"/>
      <c r="O348" s="87"/>
      <c r="P348" s="90"/>
      <c r="Q348" s="90"/>
      <c r="R348" s="91"/>
      <c r="S348" s="47"/>
      <c r="T348" s="92" t="str">
        <f t="shared" si="15"/>
        <v/>
      </c>
      <c r="U348" s="92" t="str">
        <f t="shared" si="16"/>
        <v/>
      </c>
      <c r="V348" s="128" t="str">
        <f t="shared" si="17"/>
        <v/>
      </c>
      <c r="W348" s="47"/>
      <c r="X348" s="47"/>
      <c r="Y348" s="47"/>
      <c r="Z348" s="47"/>
      <c r="AA348" s="47"/>
      <c r="AB348" s="47"/>
    </row>
    <row r="349" spans="1:28" ht="15.75" customHeight="1">
      <c r="A349" s="47"/>
      <c r="B349" s="102"/>
      <c r="C349" s="87"/>
      <c r="D349" s="87"/>
      <c r="E349" s="102"/>
      <c r="F349" s="87"/>
      <c r="G349" s="103"/>
      <c r="H349" s="87"/>
      <c r="I349" s="64">
        <v>0</v>
      </c>
      <c r="J349" s="101"/>
      <c r="K349" s="89"/>
      <c r="L349" s="87"/>
      <c r="M349" s="101"/>
      <c r="N349" s="89"/>
      <c r="O349" s="87"/>
      <c r="P349" s="90"/>
      <c r="Q349" s="90"/>
      <c r="R349" s="91"/>
      <c r="S349" s="47"/>
      <c r="T349" s="92" t="str">
        <f t="shared" si="15"/>
        <v/>
      </c>
      <c r="U349" s="92" t="str">
        <f t="shared" si="16"/>
        <v/>
      </c>
      <c r="V349" s="128" t="str">
        <f t="shared" si="17"/>
        <v/>
      </c>
      <c r="W349" s="47"/>
      <c r="X349" s="47"/>
      <c r="Y349" s="47"/>
      <c r="Z349" s="47"/>
      <c r="AA349" s="47"/>
      <c r="AB349" s="47"/>
    </row>
    <row r="350" spans="1:28" ht="15.75" customHeight="1">
      <c r="A350" s="47"/>
      <c r="B350" s="102"/>
      <c r="C350" s="87"/>
      <c r="D350" s="87"/>
      <c r="E350" s="102"/>
      <c r="F350" s="87"/>
      <c r="G350" s="103"/>
      <c r="H350" s="87"/>
      <c r="I350" s="64">
        <v>0</v>
      </c>
      <c r="J350" s="101"/>
      <c r="K350" s="89"/>
      <c r="L350" s="87"/>
      <c r="M350" s="101"/>
      <c r="N350" s="89"/>
      <c r="O350" s="87"/>
      <c r="P350" s="90"/>
      <c r="Q350" s="90"/>
      <c r="R350" s="91"/>
      <c r="S350" s="47"/>
      <c r="T350" s="92" t="str">
        <f t="shared" si="15"/>
        <v/>
      </c>
      <c r="U350" s="92" t="str">
        <f t="shared" si="16"/>
        <v/>
      </c>
      <c r="V350" s="128" t="str">
        <f t="shared" si="17"/>
        <v/>
      </c>
      <c r="W350" s="47"/>
      <c r="X350" s="47"/>
      <c r="Y350" s="47"/>
      <c r="Z350" s="47"/>
      <c r="AA350" s="47"/>
      <c r="AB350" s="47"/>
    </row>
    <row r="351" spans="1:28" ht="15.75" customHeight="1">
      <c r="A351" s="47"/>
      <c r="B351" s="102"/>
      <c r="C351" s="87"/>
      <c r="D351" s="87"/>
      <c r="E351" s="102"/>
      <c r="F351" s="87"/>
      <c r="G351" s="103"/>
      <c r="H351" s="87"/>
      <c r="I351" s="64">
        <v>0</v>
      </c>
      <c r="J351" s="101"/>
      <c r="K351" s="89"/>
      <c r="L351" s="87"/>
      <c r="M351" s="101"/>
      <c r="N351" s="89"/>
      <c r="O351" s="87"/>
      <c r="P351" s="90"/>
      <c r="Q351" s="90"/>
      <c r="R351" s="91"/>
      <c r="S351" s="47"/>
      <c r="T351" s="92" t="str">
        <f t="shared" si="15"/>
        <v/>
      </c>
      <c r="U351" s="92" t="str">
        <f t="shared" si="16"/>
        <v/>
      </c>
      <c r="V351" s="128" t="str">
        <f t="shared" si="17"/>
        <v/>
      </c>
      <c r="W351" s="47"/>
      <c r="X351" s="47"/>
      <c r="Y351" s="47"/>
      <c r="Z351" s="47"/>
      <c r="AA351" s="47"/>
      <c r="AB351" s="47"/>
    </row>
    <row r="352" spans="1:28" ht="15.75" customHeight="1">
      <c r="A352" s="47"/>
      <c r="B352" s="102"/>
      <c r="C352" s="87"/>
      <c r="D352" s="87"/>
      <c r="E352" s="102"/>
      <c r="F352" s="87"/>
      <c r="G352" s="103"/>
      <c r="H352" s="87"/>
      <c r="I352" s="64">
        <v>0</v>
      </c>
      <c r="J352" s="101"/>
      <c r="K352" s="89"/>
      <c r="L352" s="87"/>
      <c r="M352" s="101"/>
      <c r="N352" s="89"/>
      <c r="O352" s="87"/>
      <c r="P352" s="90"/>
      <c r="Q352" s="90"/>
      <c r="R352" s="91"/>
      <c r="S352" s="47"/>
      <c r="T352" s="92" t="str">
        <f t="shared" si="15"/>
        <v/>
      </c>
      <c r="U352" s="92" t="str">
        <f t="shared" si="16"/>
        <v/>
      </c>
      <c r="V352" s="128" t="str">
        <f t="shared" si="17"/>
        <v/>
      </c>
      <c r="W352" s="47"/>
      <c r="X352" s="47"/>
      <c r="Y352" s="47"/>
      <c r="Z352" s="47"/>
      <c r="AA352" s="47"/>
      <c r="AB352" s="47"/>
    </row>
    <row r="353" spans="1:28" ht="15.75" customHeight="1">
      <c r="A353" s="47"/>
      <c r="B353" s="102"/>
      <c r="C353" s="87"/>
      <c r="D353" s="87"/>
      <c r="E353" s="102"/>
      <c r="F353" s="87"/>
      <c r="G353" s="103"/>
      <c r="H353" s="87"/>
      <c r="I353" s="64">
        <v>0</v>
      </c>
      <c r="J353" s="101"/>
      <c r="K353" s="89"/>
      <c r="L353" s="87"/>
      <c r="M353" s="101"/>
      <c r="N353" s="89"/>
      <c r="O353" s="87"/>
      <c r="P353" s="90"/>
      <c r="Q353" s="90"/>
      <c r="R353" s="91"/>
      <c r="S353" s="47"/>
      <c r="T353" s="92" t="str">
        <f t="shared" si="15"/>
        <v/>
      </c>
      <c r="U353" s="92" t="str">
        <f t="shared" si="16"/>
        <v/>
      </c>
      <c r="V353" s="128" t="str">
        <f t="shared" si="17"/>
        <v/>
      </c>
      <c r="W353" s="47"/>
      <c r="X353" s="47"/>
      <c r="Y353" s="47"/>
      <c r="Z353" s="47"/>
      <c r="AA353" s="47"/>
      <c r="AB353" s="47"/>
    </row>
    <row r="354" spans="1:28" ht="15.75" customHeight="1">
      <c r="A354" s="47"/>
      <c r="B354" s="102"/>
      <c r="C354" s="87"/>
      <c r="D354" s="87"/>
      <c r="E354" s="102"/>
      <c r="F354" s="87"/>
      <c r="G354" s="103"/>
      <c r="H354" s="87"/>
      <c r="I354" s="64">
        <v>0</v>
      </c>
      <c r="J354" s="101"/>
      <c r="K354" s="89"/>
      <c r="L354" s="87"/>
      <c r="M354" s="101"/>
      <c r="N354" s="89"/>
      <c r="O354" s="87"/>
      <c r="P354" s="90"/>
      <c r="Q354" s="90"/>
      <c r="R354" s="91"/>
      <c r="S354" s="47"/>
      <c r="T354" s="92" t="str">
        <f t="shared" si="15"/>
        <v/>
      </c>
      <c r="U354" s="92" t="str">
        <f t="shared" si="16"/>
        <v/>
      </c>
      <c r="V354" s="128" t="str">
        <f t="shared" si="17"/>
        <v/>
      </c>
      <c r="W354" s="47"/>
      <c r="X354" s="47"/>
      <c r="Y354" s="47"/>
      <c r="Z354" s="47"/>
      <c r="AA354" s="47"/>
      <c r="AB354" s="47"/>
    </row>
    <row r="355" spans="1:28" ht="15.75" customHeight="1">
      <c r="A355" s="47"/>
      <c r="B355" s="102"/>
      <c r="C355" s="87"/>
      <c r="D355" s="87"/>
      <c r="E355" s="102"/>
      <c r="F355" s="87"/>
      <c r="G355" s="103"/>
      <c r="H355" s="87"/>
      <c r="I355" s="64">
        <v>0</v>
      </c>
      <c r="J355" s="101"/>
      <c r="K355" s="89"/>
      <c r="L355" s="87"/>
      <c r="M355" s="101"/>
      <c r="N355" s="89"/>
      <c r="O355" s="87"/>
      <c r="P355" s="90"/>
      <c r="Q355" s="90"/>
      <c r="R355" s="91"/>
      <c r="S355" s="47"/>
      <c r="T355" s="92" t="str">
        <f t="shared" si="15"/>
        <v/>
      </c>
      <c r="U355" s="92" t="str">
        <f t="shared" si="16"/>
        <v/>
      </c>
      <c r="V355" s="128" t="str">
        <f t="shared" si="17"/>
        <v/>
      </c>
      <c r="W355" s="47"/>
      <c r="X355" s="47"/>
      <c r="Y355" s="47"/>
      <c r="Z355" s="47"/>
      <c r="AA355" s="47"/>
      <c r="AB355" s="47"/>
    </row>
    <row r="356" spans="1:28" ht="15.75" customHeight="1">
      <c r="A356" s="47"/>
      <c r="B356" s="102"/>
      <c r="C356" s="87"/>
      <c r="D356" s="87"/>
      <c r="E356" s="102"/>
      <c r="F356" s="87"/>
      <c r="G356" s="103"/>
      <c r="H356" s="87"/>
      <c r="I356" s="64">
        <v>0</v>
      </c>
      <c r="J356" s="101"/>
      <c r="K356" s="89"/>
      <c r="L356" s="87"/>
      <c r="M356" s="101"/>
      <c r="N356" s="89"/>
      <c r="O356" s="87"/>
      <c r="P356" s="90"/>
      <c r="Q356" s="90"/>
      <c r="R356" s="91"/>
      <c r="S356" s="47"/>
      <c r="T356" s="92" t="str">
        <f t="shared" si="15"/>
        <v/>
      </c>
      <c r="U356" s="92" t="str">
        <f t="shared" si="16"/>
        <v/>
      </c>
      <c r="V356" s="128" t="str">
        <f t="shared" si="17"/>
        <v/>
      </c>
      <c r="W356" s="47"/>
      <c r="X356" s="47"/>
      <c r="Y356" s="47"/>
      <c r="Z356" s="47"/>
      <c r="AA356" s="47"/>
      <c r="AB356" s="47"/>
    </row>
    <row r="357" spans="1:28" ht="15.75" customHeight="1">
      <c r="A357" s="47"/>
      <c r="B357" s="102"/>
      <c r="C357" s="87"/>
      <c r="D357" s="87"/>
      <c r="E357" s="102"/>
      <c r="F357" s="87"/>
      <c r="G357" s="103"/>
      <c r="H357" s="87"/>
      <c r="I357" s="64">
        <v>0</v>
      </c>
      <c r="J357" s="101"/>
      <c r="K357" s="89"/>
      <c r="L357" s="87"/>
      <c r="M357" s="101"/>
      <c r="N357" s="89"/>
      <c r="O357" s="87"/>
      <c r="P357" s="90"/>
      <c r="Q357" s="90"/>
      <c r="R357" s="91"/>
      <c r="S357" s="47"/>
      <c r="T357" s="92" t="str">
        <f t="shared" si="15"/>
        <v/>
      </c>
      <c r="U357" s="92" t="str">
        <f t="shared" si="16"/>
        <v/>
      </c>
      <c r="V357" s="128" t="str">
        <f t="shared" si="17"/>
        <v/>
      </c>
      <c r="W357" s="47"/>
      <c r="X357" s="47"/>
      <c r="Y357" s="47"/>
      <c r="Z357" s="47"/>
      <c r="AA357" s="47"/>
      <c r="AB357" s="47"/>
    </row>
    <row r="358" spans="1:28" ht="15.75" customHeight="1">
      <c r="A358" s="47"/>
      <c r="B358" s="102"/>
      <c r="C358" s="87"/>
      <c r="D358" s="87"/>
      <c r="E358" s="102"/>
      <c r="F358" s="87"/>
      <c r="G358" s="103"/>
      <c r="H358" s="87"/>
      <c r="I358" s="64">
        <v>0</v>
      </c>
      <c r="J358" s="101"/>
      <c r="K358" s="89"/>
      <c r="L358" s="87"/>
      <c r="M358" s="101"/>
      <c r="N358" s="89"/>
      <c r="O358" s="87"/>
      <c r="P358" s="90"/>
      <c r="Q358" s="90"/>
      <c r="R358" s="91"/>
      <c r="S358" s="47"/>
      <c r="T358" s="92" t="str">
        <f t="shared" si="15"/>
        <v/>
      </c>
      <c r="U358" s="92" t="str">
        <f t="shared" si="16"/>
        <v/>
      </c>
      <c r="V358" s="128" t="str">
        <f t="shared" si="17"/>
        <v/>
      </c>
      <c r="W358" s="47"/>
      <c r="X358" s="47"/>
      <c r="Y358" s="47"/>
      <c r="Z358" s="47"/>
      <c r="AA358" s="47"/>
      <c r="AB358" s="47"/>
    </row>
    <row r="359" spans="1:28" ht="15.75" customHeight="1">
      <c r="A359" s="47"/>
      <c r="B359" s="102"/>
      <c r="C359" s="87"/>
      <c r="D359" s="87"/>
      <c r="E359" s="102"/>
      <c r="F359" s="87"/>
      <c r="G359" s="103"/>
      <c r="H359" s="87"/>
      <c r="I359" s="64">
        <v>0</v>
      </c>
      <c r="J359" s="101"/>
      <c r="K359" s="89"/>
      <c r="L359" s="87"/>
      <c r="M359" s="101"/>
      <c r="N359" s="89"/>
      <c r="O359" s="87"/>
      <c r="P359" s="90"/>
      <c r="Q359" s="90"/>
      <c r="R359" s="91"/>
      <c r="S359" s="47"/>
      <c r="T359" s="92" t="str">
        <f t="shared" si="15"/>
        <v/>
      </c>
      <c r="U359" s="92" t="str">
        <f t="shared" si="16"/>
        <v/>
      </c>
      <c r="V359" s="128" t="str">
        <f t="shared" si="17"/>
        <v/>
      </c>
      <c r="W359" s="47"/>
      <c r="X359" s="47"/>
      <c r="Y359" s="47"/>
      <c r="Z359" s="47"/>
      <c r="AA359" s="47"/>
      <c r="AB359" s="47"/>
    </row>
    <row r="360" spans="1:28" ht="15.75" customHeight="1">
      <c r="A360" s="47"/>
      <c r="B360" s="102"/>
      <c r="C360" s="87"/>
      <c r="D360" s="87"/>
      <c r="E360" s="102"/>
      <c r="F360" s="87"/>
      <c r="G360" s="103"/>
      <c r="H360" s="87"/>
      <c r="I360" s="64">
        <v>0</v>
      </c>
      <c r="J360" s="101"/>
      <c r="K360" s="89"/>
      <c r="L360" s="87"/>
      <c r="M360" s="101"/>
      <c r="N360" s="89"/>
      <c r="O360" s="87"/>
      <c r="P360" s="90"/>
      <c r="Q360" s="90"/>
      <c r="R360" s="91"/>
      <c r="S360" s="47"/>
      <c r="T360" s="92" t="str">
        <f t="shared" si="15"/>
        <v/>
      </c>
      <c r="U360" s="92" t="str">
        <f t="shared" si="16"/>
        <v/>
      </c>
      <c r="V360" s="128" t="str">
        <f t="shared" si="17"/>
        <v/>
      </c>
      <c r="W360" s="47"/>
      <c r="X360" s="47"/>
      <c r="Y360" s="47"/>
      <c r="Z360" s="47"/>
      <c r="AA360" s="47"/>
      <c r="AB360" s="47"/>
    </row>
    <row r="361" spans="1:28" ht="15.75" customHeight="1">
      <c r="A361" s="47"/>
      <c r="B361" s="102"/>
      <c r="C361" s="87"/>
      <c r="D361" s="87"/>
      <c r="E361" s="102"/>
      <c r="F361" s="87"/>
      <c r="G361" s="103"/>
      <c r="H361" s="87"/>
      <c r="I361" s="64">
        <v>0</v>
      </c>
      <c r="J361" s="101"/>
      <c r="K361" s="89"/>
      <c r="L361" s="87"/>
      <c r="M361" s="101"/>
      <c r="N361" s="89"/>
      <c r="O361" s="87"/>
      <c r="P361" s="90"/>
      <c r="Q361" s="90"/>
      <c r="R361" s="91"/>
      <c r="S361" s="47"/>
      <c r="T361" s="92" t="str">
        <f t="shared" si="15"/>
        <v/>
      </c>
      <c r="U361" s="92" t="str">
        <f t="shared" si="16"/>
        <v/>
      </c>
      <c r="V361" s="128" t="str">
        <f t="shared" si="17"/>
        <v/>
      </c>
      <c r="W361" s="47"/>
      <c r="X361" s="47"/>
      <c r="Y361" s="47"/>
      <c r="Z361" s="47"/>
      <c r="AA361" s="47"/>
      <c r="AB361" s="47"/>
    </row>
    <row r="362" spans="1:28" ht="15.75" customHeight="1">
      <c r="A362" s="47"/>
      <c r="B362" s="102"/>
      <c r="C362" s="87"/>
      <c r="D362" s="87"/>
      <c r="E362" s="102"/>
      <c r="F362" s="87"/>
      <c r="G362" s="103"/>
      <c r="H362" s="87"/>
      <c r="I362" s="64">
        <v>0</v>
      </c>
      <c r="J362" s="101"/>
      <c r="K362" s="89"/>
      <c r="L362" s="87"/>
      <c r="M362" s="101"/>
      <c r="N362" s="89"/>
      <c r="O362" s="87"/>
      <c r="P362" s="90"/>
      <c r="Q362" s="90"/>
      <c r="R362" s="91"/>
      <c r="S362" s="47"/>
      <c r="T362" s="92" t="str">
        <f t="shared" si="15"/>
        <v/>
      </c>
      <c r="U362" s="92" t="str">
        <f t="shared" si="16"/>
        <v/>
      </c>
      <c r="V362" s="128" t="str">
        <f t="shared" si="17"/>
        <v/>
      </c>
      <c r="W362" s="47"/>
      <c r="X362" s="47"/>
      <c r="Y362" s="47"/>
      <c r="Z362" s="47"/>
      <c r="AA362" s="47"/>
      <c r="AB362" s="47"/>
    </row>
    <row r="363" spans="1:28" ht="15.75" customHeight="1">
      <c r="A363" s="47"/>
      <c r="B363" s="102"/>
      <c r="C363" s="87"/>
      <c r="D363" s="87"/>
      <c r="E363" s="102"/>
      <c r="F363" s="87"/>
      <c r="G363" s="103"/>
      <c r="H363" s="87"/>
      <c r="I363" s="64">
        <v>0</v>
      </c>
      <c r="J363" s="101"/>
      <c r="K363" s="89"/>
      <c r="L363" s="87"/>
      <c r="M363" s="101"/>
      <c r="N363" s="89"/>
      <c r="O363" s="87"/>
      <c r="P363" s="90"/>
      <c r="Q363" s="90"/>
      <c r="R363" s="91"/>
      <c r="S363" s="47"/>
      <c r="T363" s="92" t="str">
        <f t="shared" si="15"/>
        <v/>
      </c>
      <c r="U363" s="92" t="str">
        <f t="shared" si="16"/>
        <v/>
      </c>
      <c r="V363" s="128" t="str">
        <f t="shared" si="17"/>
        <v/>
      </c>
      <c r="W363" s="47"/>
      <c r="X363" s="47"/>
      <c r="Y363" s="47"/>
      <c r="Z363" s="47"/>
      <c r="AA363" s="47"/>
      <c r="AB363" s="47"/>
    </row>
    <row r="364" spans="1:28" ht="15.75" customHeight="1">
      <c r="A364" s="47"/>
      <c r="B364" s="102"/>
      <c r="C364" s="87"/>
      <c r="D364" s="87"/>
      <c r="E364" s="102"/>
      <c r="F364" s="87"/>
      <c r="G364" s="103"/>
      <c r="H364" s="87"/>
      <c r="I364" s="64">
        <v>0</v>
      </c>
      <c r="J364" s="101"/>
      <c r="K364" s="89"/>
      <c r="L364" s="87"/>
      <c r="M364" s="101"/>
      <c r="N364" s="89"/>
      <c r="O364" s="87"/>
      <c r="P364" s="90"/>
      <c r="Q364" s="90"/>
      <c r="R364" s="91"/>
      <c r="S364" s="47"/>
      <c r="T364" s="92" t="str">
        <f t="shared" si="15"/>
        <v/>
      </c>
      <c r="U364" s="92" t="str">
        <f t="shared" si="16"/>
        <v/>
      </c>
      <c r="V364" s="128" t="str">
        <f t="shared" si="17"/>
        <v/>
      </c>
      <c r="W364" s="47"/>
      <c r="X364" s="47"/>
      <c r="Y364" s="47"/>
      <c r="Z364" s="47"/>
      <c r="AA364" s="47"/>
      <c r="AB364" s="47"/>
    </row>
    <row r="365" spans="1:28" ht="15.75" customHeight="1">
      <c r="A365" s="47"/>
      <c r="B365" s="102"/>
      <c r="C365" s="87"/>
      <c r="D365" s="87"/>
      <c r="E365" s="102"/>
      <c r="F365" s="87"/>
      <c r="G365" s="103"/>
      <c r="H365" s="87"/>
      <c r="I365" s="64">
        <v>0</v>
      </c>
      <c r="J365" s="101"/>
      <c r="K365" s="89"/>
      <c r="L365" s="87"/>
      <c r="M365" s="101"/>
      <c r="N365" s="89"/>
      <c r="O365" s="87"/>
      <c r="P365" s="90"/>
      <c r="Q365" s="90"/>
      <c r="R365" s="91"/>
      <c r="S365" s="47"/>
      <c r="T365" s="92" t="str">
        <f t="shared" si="15"/>
        <v/>
      </c>
      <c r="U365" s="92" t="str">
        <f t="shared" si="16"/>
        <v/>
      </c>
      <c r="V365" s="128" t="str">
        <f t="shared" si="17"/>
        <v/>
      </c>
      <c r="W365" s="47"/>
      <c r="X365" s="47"/>
      <c r="Y365" s="47"/>
      <c r="Z365" s="47"/>
      <c r="AA365" s="47"/>
      <c r="AB365" s="47"/>
    </row>
    <row r="366" spans="1:28" ht="15.75" customHeight="1">
      <c r="A366" s="47"/>
      <c r="B366" s="102"/>
      <c r="C366" s="87"/>
      <c r="D366" s="87"/>
      <c r="E366" s="102"/>
      <c r="F366" s="87"/>
      <c r="G366" s="103"/>
      <c r="H366" s="87"/>
      <c r="I366" s="64">
        <v>0</v>
      </c>
      <c r="J366" s="101"/>
      <c r="K366" s="89"/>
      <c r="L366" s="87"/>
      <c r="M366" s="101"/>
      <c r="N366" s="89"/>
      <c r="O366" s="87"/>
      <c r="P366" s="90"/>
      <c r="Q366" s="90"/>
      <c r="R366" s="91"/>
      <c r="S366" s="47"/>
      <c r="T366" s="92" t="str">
        <f t="shared" si="15"/>
        <v/>
      </c>
      <c r="U366" s="92" t="str">
        <f t="shared" si="16"/>
        <v/>
      </c>
      <c r="V366" s="128" t="str">
        <f t="shared" si="17"/>
        <v/>
      </c>
      <c r="W366" s="47"/>
      <c r="X366" s="47"/>
      <c r="Y366" s="47"/>
      <c r="Z366" s="47"/>
      <c r="AA366" s="47"/>
      <c r="AB366" s="47"/>
    </row>
    <row r="367" spans="1:28" ht="15.75" customHeight="1">
      <c r="A367" s="47"/>
      <c r="B367" s="102"/>
      <c r="C367" s="87"/>
      <c r="D367" s="87"/>
      <c r="E367" s="102"/>
      <c r="F367" s="87"/>
      <c r="G367" s="103"/>
      <c r="H367" s="87"/>
      <c r="I367" s="64">
        <v>0</v>
      </c>
      <c r="J367" s="101"/>
      <c r="K367" s="89"/>
      <c r="L367" s="87"/>
      <c r="M367" s="101"/>
      <c r="N367" s="89"/>
      <c r="O367" s="87"/>
      <c r="P367" s="90"/>
      <c r="Q367" s="90"/>
      <c r="R367" s="91"/>
      <c r="S367" s="47"/>
      <c r="T367" s="92" t="str">
        <f t="shared" si="15"/>
        <v/>
      </c>
      <c r="U367" s="92" t="str">
        <f t="shared" si="16"/>
        <v/>
      </c>
      <c r="V367" s="128" t="str">
        <f t="shared" si="17"/>
        <v/>
      </c>
      <c r="W367" s="47"/>
      <c r="X367" s="47"/>
      <c r="Y367" s="47"/>
      <c r="Z367" s="47"/>
      <c r="AA367" s="47"/>
      <c r="AB367" s="47"/>
    </row>
    <row r="368" spans="1:28" ht="15.75" customHeight="1">
      <c r="A368" s="47"/>
      <c r="B368" s="102"/>
      <c r="C368" s="87"/>
      <c r="D368" s="87"/>
      <c r="E368" s="102"/>
      <c r="F368" s="87"/>
      <c r="G368" s="103"/>
      <c r="H368" s="87"/>
      <c r="I368" s="64">
        <v>0</v>
      </c>
      <c r="J368" s="101"/>
      <c r="K368" s="89"/>
      <c r="L368" s="87"/>
      <c r="M368" s="101"/>
      <c r="N368" s="89"/>
      <c r="O368" s="87"/>
      <c r="P368" s="90"/>
      <c r="Q368" s="90"/>
      <c r="R368" s="91"/>
      <c r="S368" s="47"/>
      <c r="T368" s="92" t="str">
        <f t="shared" si="15"/>
        <v/>
      </c>
      <c r="U368" s="92" t="str">
        <f t="shared" si="16"/>
        <v/>
      </c>
      <c r="V368" s="128" t="str">
        <f t="shared" si="17"/>
        <v/>
      </c>
      <c r="W368" s="47"/>
      <c r="X368" s="47"/>
      <c r="Y368" s="47"/>
      <c r="Z368" s="47"/>
      <c r="AA368" s="47"/>
      <c r="AB368" s="47"/>
    </row>
    <row r="369" spans="1:28" ht="15.75" customHeight="1">
      <c r="A369" s="47"/>
      <c r="B369" s="102"/>
      <c r="C369" s="87"/>
      <c r="D369" s="87"/>
      <c r="E369" s="102"/>
      <c r="F369" s="87"/>
      <c r="G369" s="103"/>
      <c r="H369" s="87"/>
      <c r="I369" s="64">
        <v>0</v>
      </c>
      <c r="J369" s="101"/>
      <c r="K369" s="89"/>
      <c r="L369" s="87"/>
      <c r="M369" s="101"/>
      <c r="N369" s="89"/>
      <c r="O369" s="87"/>
      <c r="P369" s="90"/>
      <c r="Q369" s="90"/>
      <c r="R369" s="91"/>
      <c r="S369" s="47"/>
      <c r="T369" s="92" t="str">
        <f t="shared" si="15"/>
        <v/>
      </c>
      <c r="U369" s="92" t="str">
        <f t="shared" si="16"/>
        <v/>
      </c>
      <c r="V369" s="128" t="str">
        <f t="shared" si="17"/>
        <v/>
      </c>
      <c r="W369" s="47"/>
      <c r="X369" s="47"/>
      <c r="Y369" s="47"/>
      <c r="Z369" s="47"/>
      <c r="AA369" s="47"/>
      <c r="AB369" s="47"/>
    </row>
    <row r="370" spans="1:28" ht="15.75" customHeight="1">
      <c r="A370" s="47"/>
      <c r="B370" s="102"/>
      <c r="C370" s="87"/>
      <c r="D370" s="87"/>
      <c r="E370" s="102"/>
      <c r="F370" s="87"/>
      <c r="G370" s="103"/>
      <c r="H370" s="87"/>
      <c r="I370" s="64">
        <v>0</v>
      </c>
      <c r="J370" s="101"/>
      <c r="K370" s="89"/>
      <c r="L370" s="87"/>
      <c r="M370" s="101"/>
      <c r="N370" s="89"/>
      <c r="O370" s="87"/>
      <c r="P370" s="90"/>
      <c r="Q370" s="90"/>
      <c r="R370" s="91"/>
      <c r="S370" s="47"/>
      <c r="T370" s="92" t="str">
        <f t="shared" si="15"/>
        <v/>
      </c>
      <c r="U370" s="92" t="str">
        <f t="shared" si="16"/>
        <v/>
      </c>
      <c r="V370" s="128" t="str">
        <f t="shared" si="17"/>
        <v/>
      </c>
      <c r="W370" s="47"/>
      <c r="X370" s="47"/>
      <c r="Y370" s="47"/>
      <c r="Z370" s="47"/>
      <c r="AA370" s="47"/>
      <c r="AB370" s="47"/>
    </row>
    <row r="371" spans="1:28" ht="15.75" customHeight="1">
      <c r="A371" s="47"/>
      <c r="B371" s="102"/>
      <c r="C371" s="87"/>
      <c r="D371" s="87"/>
      <c r="E371" s="102"/>
      <c r="F371" s="87"/>
      <c r="G371" s="103"/>
      <c r="H371" s="87"/>
      <c r="I371" s="64">
        <v>0</v>
      </c>
      <c r="J371" s="101"/>
      <c r="K371" s="89"/>
      <c r="L371" s="87"/>
      <c r="M371" s="101"/>
      <c r="N371" s="89"/>
      <c r="O371" s="87"/>
      <c r="P371" s="90"/>
      <c r="Q371" s="90"/>
      <c r="R371" s="91"/>
      <c r="S371" s="47"/>
      <c r="T371" s="92" t="str">
        <f t="shared" si="15"/>
        <v/>
      </c>
      <c r="U371" s="92" t="str">
        <f t="shared" si="16"/>
        <v/>
      </c>
      <c r="V371" s="128" t="str">
        <f t="shared" si="17"/>
        <v/>
      </c>
      <c r="W371" s="47"/>
      <c r="X371" s="47"/>
      <c r="Y371" s="47"/>
      <c r="Z371" s="47"/>
      <c r="AA371" s="47"/>
      <c r="AB371" s="47"/>
    </row>
    <row r="372" spans="1:28" ht="15.75" customHeight="1">
      <c r="A372" s="47"/>
      <c r="B372" s="102"/>
      <c r="C372" s="87"/>
      <c r="D372" s="87"/>
      <c r="E372" s="102"/>
      <c r="F372" s="87"/>
      <c r="G372" s="103"/>
      <c r="H372" s="87"/>
      <c r="I372" s="64">
        <v>0</v>
      </c>
      <c r="J372" s="101"/>
      <c r="K372" s="89"/>
      <c r="L372" s="87"/>
      <c r="M372" s="101"/>
      <c r="N372" s="89"/>
      <c r="O372" s="87"/>
      <c r="P372" s="90"/>
      <c r="Q372" s="90"/>
      <c r="R372" s="91"/>
      <c r="S372" s="47"/>
      <c r="T372" s="92" t="str">
        <f t="shared" si="15"/>
        <v/>
      </c>
      <c r="U372" s="92" t="str">
        <f t="shared" si="16"/>
        <v/>
      </c>
      <c r="V372" s="128" t="str">
        <f t="shared" si="17"/>
        <v/>
      </c>
      <c r="W372" s="47"/>
      <c r="X372" s="47"/>
      <c r="Y372" s="47"/>
      <c r="Z372" s="47"/>
      <c r="AA372" s="47"/>
      <c r="AB372" s="47"/>
    </row>
    <row r="373" spans="1:28" ht="15.75" customHeight="1">
      <c r="A373" s="47"/>
      <c r="B373" s="102"/>
      <c r="C373" s="87"/>
      <c r="D373" s="87"/>
      <c r="E373" s="102"/>
      <c r="F373" s="87"/>
      <c r="G373" s="103"/>
      <c r="H373" s="87"/>
      <c r="I373" s="64">
        <v>0</v>
      </c>
      <c r="J373" s="101"/>
      <c r="K373" s="89"/>
      <c r="L373" s="87"/>
      <c r="M373" s="101"/>
      <c r="N373" s="89"/>
      <c r="O373" s="87"/>
      <c r="P373" s="90"/>
      <c r="Q373" s="90"/>
      <c r="R373" s="91"/>
      <c r="S373" s="47"/>
      <c r="T373" s="92" t="str">
        <f t="shared" si="15"/>
        <v/>
      </c>
      <c r="U373" s="92" t="str">
        <f t="shared" si="16"/>
        <v/>
      </c>
      <c r="V373" s="128" t="str">
        <f t="shared" si="17"/>
        <v/>
      </c>
      <c r="W373" s="47"/>
      <c r="X373" s="47"/>
      <c r="Y373" s="47"/>
      <c r="Z373" s="47"/>
      <c r="AA373" s="47"/>
      <c r="AB373" s="47"/>
    </row>
    <row r="374" spans="1:28" ht="15.75" customHeight="1">
      <c r="A374" s="47"/>
      <c r="B374" s="102"/>
      <c r="C374" s="87"/>
      <c r="D374" s="87"/>
      <c r="E374" s="102"/>
      <c r="F374" s="87"/>
      <c r="G374" s="103"/>
      <c r="H374" s="87"/>
      <c r="I374" s="64">
        <v>0</v>
      </c>
      <c r="J374" s="101"/>
      <c r="K374" s="89"/>
      <c r="L374" s="87"/>
      <c r="M374" s="101"/>
      <c r="N374" s="89"/>
      <c r="O374" s="87"/>
      <c r="P374" s="90"/>
      <c r="Q374" s="90"/>
      <c r="R374" s="91"/>
      <c r="S374" s="47"/>
      <c r="T374" s="92" t="str">
        <f t="shared" si="15"/>
        <v/>
      </c>
      <c r="U374" s="92" t="str">
        <f t="shared" si="16"/>
        <v/>
      </c>
      <c r="V374" s="128" t="str">
        <f t="shared" si="17"/>
        <v/>
      </c>
      <c r="W374" s="47"/>
      <c r="X374" s="47"/>
      <c r="Y374" s="47"/>
      <c r="Z374" s="47"/>
      <c r="AA374" s="47"/>
      <c r="AB374" s="47"/>
    </row>
    <row r="375" spans="1:28" ht="15.75" customHeight="1">
      <c r="A375" s="47"/>
      <c r="B375" s="102"/>
      <c r="C375" s="87"/>
      <c r="D375" s="87"/>
      <c r="E375" s="102"/>
      <c r="F375" s="87"/>
      <c r="G375" s="103"/>
      <c r="H375" s="87"/>
      <c r="I375" s="64">
        <v>0</v>
      </c>
      <c r="J375" s="101"/>
      <c r="K375" s="89"/>
      <c r="L375" s="87"/>
      <c r="M375" s="101"/>
      <c r="N375" s="89"/>
      <c r="O375" s="87"/>
      <c r="P375" s="90"/>
      <c r="Q375" s="90"/>
      <c r="R375" s="91"/>
      <c r="S375" s="47"/>
      <c r="T375" s="92" t="str">
        <f t="shared" si="15"/>
        <v/>
      </c>
      <c r="U375" s="92" t="str">
        <f t="shared" si="16"/>
        <v/>
      </c>
      <c r="V375" s="128" t="str">
        <f t="shared" si="17"/>
        <v/>
      </c>
      <c r="W375" s="47"/>
      <c r="X375" s="47"/>
      <c r="Y375" s="47"/>
      <c r="Z375" s="47"/>
      <c r="AA375" s="47"/>
      <c r="AB375" s="47"/>
    </row>
    <row r="376" spans="1:28" ht="15.75" customHeight="1">
      <c r="A376" s="47"/>
      <c r="B376" s="102"/>
      <c r="C376" s="87"/>
      <c r="D376" s="87"/>
      <c r="E376" s="102"/>
      <c r="F376" s="87"/>
      <c r="G376" s="103"/>
      <c r="H376" s="87"/>
      <c r="I376" s="64">
        <v>0</v>
      </c>
      <c r="J376" s="101"/>
      <c r="K376" s="89"/>
      <c r="L376" s="87"/>
      <c r="M376" s="101"/>
      <c r="N376" s="89"/>
      <c r="O376" s="87"/>
      <c r="P376" s="90"/>
      <c r="Q376" s="90"/>
      <c r="R376" s="91"/>
      <c r="S376" s="47"/>
      <c r="T376" s="92" t="str">
        <f t="shared" si="15"/>
        <v/>
      </c>
      <c r="U376" s="92" t="str">
        <f t="shared" si="16"/>
        <v/>
      </c>
      <c r="V376" s="128" t="str">
        <f t="shared" si="17"/>
        <v/>
      </c>
      <c r="W376" s="47"/>
      <c r="X376" s="47"/>
      <c r="Y376" s="47"/>
      <c r="Z376" s="47"/>
      <c r="AA376" s="47"/>
      <c r="AB376" s="47"/>
    </row>
    <row r="377" spans="1:28" ht="15.75" customHeight="1">
      <c r="A377" s="47"/>
      <c r="B377" s="102"/>
      <c r="C377" s="87"/>
      <c r="D377" s="87"/>
      <c r="E377" s="102"/>
      <c r="F377" s="87"/>
      <c r="G377" s="103"/>
      <c r="H377" s="87"/>
      <c r="I377" s="64">
        <v>0</v>
      </c>
      <c r="J377" s="101"/>
      <c r="K377" s="89"/>
      <c r="L377" s="87"/>
      <c r="M377" s="101"/>
      <c r="N377" s="89"/>
      <c r="O377" s="87"/>
      <c r="P377" s="90"/>
      <c r="Q377" s="90"/>
      <c r="R377" s="91"/>
      <c r="S377" s="47"/>
      <c r="T377" s="92" t="str">
        <f t="shared" si="15"/>
        <v/>
      </c>
      <c r="U377" s="92" t="str">
        <f t="shared" si="16"/>
        <v/>
      </c>
      <c r="V377" s="128" t="str">
        <f t="shared" si="17"/>
        <v/>
      </c>
      <c r="W377" s="47"/>
      <c r="X377" s="47"/>
      <c r="Y377" s="47"/>
      <c r="Z377" s="47"/>
      <c r="AA377" s="47"/>
      <c r="AB377" s="47"/>
    </row>
    <row r="378" spans="1:28" ht="15.75" customHeight="1">
      <c r="A378" s="47"/>
      <c r="B378" s="102"/>
      <c r="C378" s="87"/>
      <c r="D378" s="87"/>
      <c r="E378" s="102"/>
      <c r="F378" s="87"/>
      <c r="G378" s="103"/>
      <c r="H378" s="87"/>
      <c r="I378" s="64">
        <v>0</v>
      </c>
      <c r="J378" s="101"/>
      <c r="K378" s="89"/>
      <c r="L378" s="87"/>
      <c r="M378" s="101"/>
      <c r="N378" s="89"/>
      <c r="O378" s="87"/>
      <c r="P378" s="90"/>
      <c r="Q378" s="90"/>
      <c r="R378" s="91"/>
      <c r="S378" s="47"/>
      <c r="T378" s="92" t="str">
        <f t="shared" si="15"/>
        <v/>
      </c>
      <c r="U378" s="92" t="str">
        <f t="shared" si="16"/>
        <v/>
      </c>
      <c r="V378" s="128" t="str">
        <f t="shared" si="17"/>
        <v/>
      </c>
      <c r="W378" s="47"/>
      <c r="X378" s="47"/>
      <c r="Y378" s="47"/>
      <c r="Z378" s="47"/>
      <c r="AA378" s="47"/>
      <c r="AB378" s="47"/>
    </row>
    <row r="379" spans="1:28" ht="15.75" customHeight="1">
      <c r="A379" s="47"/>
      <c r="B379" s="102"/>
      <c r="C379" s="87"/>
      <c r="D379" s="87"/>
      <c r="E379" s="102"/>
      <c r="F379" s="87"/>
      <c r="G379" s="103"/>
      <c r="H379" s="87"/>
      <c r="I379" s="64">
        <v>0</v>
      </c>
      <c r="J379" s="101"/>
      <c r="K379" s="89"/>
      <c r="L379" s="87"/>
      <c r="M379" s="101"/>
      <c r="N379" s="89"/>
      <c r="O379" s="87"/>
      <c r="P379" s="90"/>
      <c r="Q379" s="90"/>
      <c r="R379" s="91"/>
      <c r="S379" s="47"/>
      <c r="T379" s="92" t="str">
        <f t="shared" si="15"/>
        <v/>
      </c>
      <c r="U379" s="92" t="str">
        <f t="shared" si="16"/>
        <v/>
      </c>
      <c r="V379" s="128" t="str">
        <f t="shared" si="17"/>
        <v/>
      </c>
      <c r="W379" s="47"/>
      <c r="X379" s="47"/>
      <c r="Y379" s="47"/>
      <c r="Z379" s="47"/>
      <c r="AA379" s="47"/>
      <c r="AB379" s="47"/>
    </row>
    <row r="380" spans="1:28" ht="15.75" customHeight="1">
      <c r="A380" s="47"/>
      <c r="B380" s="102"/>
      <c r="C380" s="87"/>
      <c r="D380" s="87"/>
      <c r="E380" s="102"/>
      <c r="F380" s="87"/>
      <c r="G380" s="103"/>
      <c r="H380" s="87"/>
      <c r="I380" s="64">
        <v>0</v>
      </c>
      <c r="J380" s="101"/>
      <c r="K380" s="89"/>
      <c r="L380" s="87"/>
      <c r="M380" s="101"/>
      <c r="N380" s="89"/>
      <c r="O380" s="87"/>
      <c r="P380" s="90"/>
      <c r="Q380" s="90"/>
      <c r="R380" s="91"/>
      <c r="S380" s="47"/>
      <c r="T380" s="92" t="str">
        <f t="shared" si="15"/>
        <v/>
      </c>
      <c r="U380" s="92" t="str">
        <f t="shared" si="16"/>
        <v/>
      </c>
      <c r="V380" s="128" t="str">
        <f t="shared" si="17"/>
        <v/>
      </c>
      <c r="W380" s="47"/>
      <c r="X380" s="47"/>
      <c r="Y380" s="47"/>
      <c r="Z380" s="47"/>
      <c r="AA380" s="47"/>
      <c r="AB380" s="47"/>
    </row>
    <row r="381" spans="1:28" ht="15.75" customHeight="1">
      <c r="A381" s="47"/>
      <c r="B381" s="102"/>
      <c r="C381" s="87"/>
      <c r="D381" s="87"/>
      <c r="E381" s="102"/>
      <c r="F381" s="87"/>
      <c r="G381" s="103"/>
      <c r="H381" s="87"/>
      <c r="I381" s="64">
        <v>0</v>
      </c>
      <c r="J381" s="101"/>
      <c r="K381" s="89"/>
      <c r="L381" s="87"/>
      <c r="M381" s="101"/>
      <c r="N381" s="89"/>
      <c r="O381" s="87"/>
      <c r="P381" s="90"/>
      <c r="Q381" s="90"/>
      <c r="R381" s="91"/>
      <c r="S381" s="47"/>
      <c r="T381" s="92" t="str">
        <f t="shared" si="15"/>
        <v/>
      </c>
      <c r="U381" s="92" t="str">
        <f t="shared" si="16"/>
        <v/>
      </c>
      <c r="V381" s="128" t="str">
        <f t="shared" si="17"/>
        <v/>
      </c>
      <c r="W381" s="47"/>
      <c r="X381" s="47"/>
      <c r="Y381" s="47"/>
      <c r="Z381" s="47"/>
      <c r="AA381" s="47"/>
      <c r="AB381" s="47"/>
    </row>
    <row r="382" spans="1:28" ht="15.75" customHeight="1">
      <c r="A382" s="47"/>
      <c r="B382" s="102"/>
      <c r="C382" s="87"/>
      <c r="D382" s="87"/>
      <c r="E382" s="102"/>
      <c r="F382" s="87"/>
      <c r="G382" s="103"/>
      <c r="H382" s="87"/>
      <c r="I382" s="64">
        <v>0</v>
      </c>
      <c r="J382" s="101"/>
      <c r="K382" s="89"/>
      <c r="L382" s="87"/>
      <c r="M382" s="101"/>
      <c r="N382" s="89"/>
      <c r="O382" s="87"/>
      <c r="P382" s="90"/>
      <c r="Q382" s="90"/>
      <c r="R382" s="91"/>
      <c r="S382" s="47"/>
      <c r="T382" s="92" t="str">
        <f t="shared" si="15"/>
        <v/>
      </c>
      <c r="U382" s="92" t="str">
        <f t="shared" si="16"/>
        <v/>
      </c>
      <c r="V382" s="128" t="str">
        <f t="shared" si="17"/>
        <v/>
      </c>
      <c r="W382" s="47"/>
      <c r="X382" s="47"/>
      <c r="Y382" s="47"/>
      <c r="Z382" s="47"/>
      <c r="AA382" s="47"/>
      <c r="AB382" s="47"/>
    </row>
    <row r="383" spans="1:28" ht="15.75" customHeight="1">
      <c r="A383" s="47"/>
      <c r="B383" s="102"/>
      <c r="C383" s="87"/>
      <c r="D383" s="87"/>
      <c r="E383" s="102"/>
      <c r="F383" s="87"/>
      <c r="G383" s="103"/>
      <c r="H383" s="87"/>
      <c r="I383" s="64">
        <v>0</v>
      </c>
      <c r="J383" s="101"/>
      <c r="K383" s="89"/>
      <c r="L383" s="87"/>
      <c r="M383" s="101"/>
      <c r="N383" s="89"/>
      <c r="O383" s="87"/>
      <c r="P383" s="90"/>
      <c r="Q383" s="90"/>
      <c r="R383" s="91"/>
      <c r="S383" s="47"/>
      <c r="T383" s="92" t="str">
        <f t="shared" si="15"/>
        <v/>
      </c>
      <c r="U383" s="92" t="str">
        <f t="shared" si="16"/>
        <v/>
      </c>
      <c r="V383" s="128" t="str">
        <f t="shared" si="17"/>
        <v/>
      </c>
      <c r="W383" s="47"/>
      <c r="X383" s="47"/>
      <c r="Y383" s="47"/>
      <c r="Z383" s="47"/>
      <c r="AA383" s="47"/>
      <c r="AB383" s="47"/>
    </row>
    <row r="384" spans="1:28" ht="15.75" customHeight="1">
      <c r="A384" s="47"/>
      <c r="B384" s="102"/>
      <c r="C384" s="87"/>
      <c r="D384" s="87"/>
      <c r="E384" s="102"/>
      <c r="F384" s="87"/>
      <c r="G384" s="103"/>
      <c r="H384" s="87"/>
      <c r="I384" s="64">
        <v>0</v>
      </c>
      <c r="J384" s="101"/>
      <c r="K384" s="89"/>
      <c r="L384" s="87"/>
      <c r="M384" s="101"/>
      <c r="N384" s="89"/>
      <c r="O384" s="87"/>
      <c r="P384" s="90"/>
      <c r="Q384" s="90"/>
      <c r="R384" s="91"/>
      <c r="S384" s="47"/>
      <c r="T384" s="92" t="str">
        <f t="shared" si="15"/>
        <v/>
      </c>
      <c r="U384" s="92" t="str">
        <f t="shared" si="16"/>
        <v/>
      </c>
      <c r="V384" s="128" t="str">
        <f t="shared" si="17"/>
        <v/>
      </c>
      <c r="W384" s="47"/>
      <c r="X384" s="47"/>
      <c r="Y384" s="47"/>
      <c r="Z384" s="47"/>
      <c r="AA384" s="47"/>
      <c r="AB384" s="47"/>
    </row>
    <row r="385" spans="1:28" ht="15.75" customHeight="1">
      <c r="A385" s="47"/>
      <c r="B385" s="102"/>
      <c r="C385" s="87"/>
      <c r="D385" s="87"/>
      <c r="E385" s="102"/>
      <c r="F385" s="87"/>
      <c r="G385" s="103"/>
      <c r="H385" s="87"/>
      <c r="I385" s="64">
        <v>0</v>
      </c>
      <c r="J385" s="101"/>
      <c r="K385" s="89"/>
      <c r="L385" s="87"/>
      <c r="M385" s="101"/>
      <c r="N385" s="89"/>
      <c r="O385" s="87"/>
      <c r="P385" s="90"/>
      <c r="Q385" s="90"/>
      <c r="R385" s="91"/>
      <c r="S385" s="47"/>
      <c r="T385" s="92" t="str">
        <f t="shared" si="15"/>
        <v/>
      </c>
      <c r="U385" s="92" t="str">
        <f t="shared" si="16"/>
        <v/>
      </c>
      <c r="V385" s="128" t="str">
        <f t="shared" si="17"/>
        <v/>
      </c>
      <c r="W385" s="47"/>
      <c r="X385" s="47"/>
      <c r="Y385" s="47"/>
      <c r="Z385" s="47"/>
      <c r="AA385" s="47"/>
      <c r="AB385" s="47"/>
    </row>
    <row r="386" spans="1:28" ht="15.75" customHeight="1">
      <c r="A386" s="47"/>
      <c r="B386" s="102"/>
      <c r="C386" s="87"/>
      <c r="D386" s="87"/>
      <c r="E386" s="102"/>
      <c r="F386" s="87"/>
      <c r="G386" s="103"/>
      <c r="H386" s="87"/>
      <c r="I386" s="64">
        <v>0</v>
      </c>
      <c r="J386" s="101"/>
      <c r="K386" s="89"/>
      <c r="L386" s="87"/>
      <c r="M386" s="101"/>
      <c r="N386" s="89"/>
      <c r="O386" s="87"/>
      <c r="P386" s="90"/>
      <c r="Q386" s="90"/>
      <c r="R386" s="91"/>
      <c r="S386" s="47"/>
      <c r="T386" s="92" t="str">
        <f t="shared" si="15"/>
        <v/>
      </c>
      <c r="U386" s="92" t="str">
        <f t="shared" si="16"/>
        <v/>
      </c>
      <c r="V386" s="128" t="str">
        <f t="shared" si="17"/>
        <v/>
      </c>
      <c r="W386" s="47"/>
      <c r="X386" s="47"/>
      <c r="Y386" s="47"/>
      <c r="Z386" s="47"/>
      <c r="AA386" s="47"/>
      <c r="AB386" s="47"/>
    </row>
    <row r="387" spans="1:28" ht="15.75" customHeight="1">
      <c r="A387" s="47"/>
      <c r="B387" s="102"/>
      <c r="C387" s="87"/>
      <c r="D387" s="87"/>
      <c r="E387" s="102"/>
      <c r="F387" s="87"/>
      <c r="G387" s="103"/>
      <c r="H387" s="87"/>
      <c r="I387" s="64">
        <v>0</v>
      </c>
      <c r="J387" s="101"/>
      <c r="K387" s="89"/>
      <c r="L387" s="87"/>
      <c r="M387" s="101"/>
      <c r="N387" s="89"/>
      <c r="O387" s="87"/>
      <c r="P387" s="90"/>
      <c r="Q387" s="90"/>
      <c r="R387" s="91"/>
      <c r="S387" s="47"/>
      <c r="T387" s="92" t="str">
        <f t="shared" si="15"/>
        <v/>
      </c>
      <c r="U387" s="92" t="str">
        <f t="shared" si="16"/>
        <v/>
      </c>
      <c r="V387" s="128" t="str">
        <f t="shared" si="17"/>
        <v/>
      </c>
      <c r="W387" s="47"/>
      <c r="X387" s="47"/>
      <c r="Y387" s="47"/>
      <c r="Z387" s="47"/>
      <c r="AA387" s="47"/>
      <c r="AB387" s="47"/>
    </row>
    <row r="388" spans="1:28" ht="15.75" customHeight="1">
      <c r="A388" s="47"/>
      <c r="B388" s="102"/>
      <c r="C388" s="87"/>
      <c r="D388" s="87"/>
      <c r="E388" s="102"/>
      <c r="F388" s="87"/>
      <c r="G388" s="103"/>
      <c r="H388" s="87"/>
      <c r="I388" s="64">
        <v>0</v>
      </c>
      <c r="J388" s="101"/>
      <c r="K388" s="89"/>
      <c r="L388" s="87"/>
      <c r="M388" s="101"/>
      <c r="N388" s="89"/>
      <c r="O388" s="87"/>
      <c r="P388" s="90"/>
      <c r="Q388" s="90"/>
      <c r="R388" s="91"/>
      <c r="S388" s="47"/>
      <c r="T388" s="92" t="str">
        <f t="shared" si="15"/>
        <v/>
      </c>
      <c r="U388" s="92" t="str">
        <f t="shared" si="16"/>
        <v/>
      </c>
      <c r="V388" s="128" t="str">
        <f t="shared" si="17"/>
        <v/>
      </c>
      <c r="W388" s="47"/>
      <c r="X388" s="47"/>
      <c r="Y388" s="47"/>
      <c r="Z388" s="47"/>
      <c r="AA388" s="47"/>
      <c r="AB388" s="47"/>
    </row>
    <row r="389" spans="1:28" ht="15.75" customHeight="1">
      <c r="A389" s="47"/>
      <c r="B389" s="102"/>
      <c r="C389" s="87"/>
      <c r="D389" s="87"/>
      <c r="E389" s="102"/>
      <c r="F389" s="87"/>
      <c r="G389" s="103"/>
      <c r="H389" s="87"/>
      <c r="I389" s="64">
        <v>0</v>
      </c>
      <c r="J389" s="101"/>
      <c r="K389" s="89"/>
      <c r="L389" s="87"/>
      <c r="M389" s="101"/>
      <c r="N389" s="89"/>
      <c r="O389" s="87"/>
      <c r="P389" s="90"/>
      <c r="Q389" s="90"/>
      <c r="R389" s="91"/>
      <c r="S389" s="47"/>
      <c r="T389" s="92" t="str">
        <f t="shared" si="15"/>
        <v/>
      </c>
      <c r="U389" s="92" t="str">
        <f t="shared" si="16"/>
        <v/>
      </c>
      <c r="V389" s="128" t="str">
        <f t="shared" si="17"/>
        <v/>
      </c>
      <c r="W389" s="47"/>
      <c r="X389" s="47"/>
      <c r="Y389" s="47"/>
      <c r="Z389" s="47"/>
      <c r="AA389" s="47"/>
      <c r="AB389" s="47"/>
    </row>
    <row r="390" spans="1:28" ht="15.75" customHeight="1">
      <c r="A390" s="47"/>
      <c r="B390" s="102"/>
      <c r="C390" s="87"/>
      <c r="D390" s="87"/>
      <c r="E390" s="102"/>
      <c r="F390" s="87"/>
      <c r="G390" s="103"/>
      <c r="H390" s="87"/>
      <c r="I390" s="64">
        <v>0</v>
      </c>
      <c r="J390" s="101"/>
      <c r="K390" s="89"/>
      <c r="L390" s="87"/>
      <c r="M390" s="101"/>
      <c r="N390" s="89"/>
      <c r="O390" s="87"/>
      <c r="P390" s="90"/>
      <c r="Q390" s="90"/>
      <c r="R390" s="91"/>
      <c r="S390" s="47"/>
      <c r="T390" s="92" t="str">
        <f t="shared" si="15"/>
        <v/>
      </c>
      <c r="U390" s="92" t="str">
        <f t="shared" si="16"/>
        <v/>
      </c>
      <c r="V390" s="128" t="str">
        <f t="shared" si="17"/>
        <v/>
      </c>
      <c r="W390" s="47"/>
      <c r="X390" s="47"/>
      <c r="Y390" s="47"/>
      <c r="Z390" s="47"/>
      <c r="AA390" s="47"/>
      <c r="AB390" s="47"/>
    </row>
    <row r="391" spans="1:28" ht="15.75" customHeight="1">
      <c r="A391" s="47"/>
      <c r="B391" s="102"/>
      <c r="C391" s="87"/>
      <c r="D391" s="87"/>
      <c r="E391" s="102"/>
      <c r="F391" s="87"/>
      <c r="G391" s="103"/>
      <c r="H391" s="87"/>
      <c r="I391" s="64">
        <v>0</v>
      </c>
      <c r="J391" s="101"/>
      <c r="K391" s="89"/>
      <c r="L391" s="87"/>
      <c r="M391" s="101"/>
      <c r="N391" s="89"/>
      <c r="O391" s="87"/>
      <c r="P391" s="90"/>
      <c r="Q391" s="90"/>
      <c r="R391" s="91"/>
      <c r="S391" s="47"/>
      <c r="T391" s="92" t="str">
        <f t="shared" si="15"/>
        <v/>
      </c>
      <c r="U391" s="92" t="str">
        <f t="shared" si="16"/>
        <v/>
      </c>
      <c r="V391" s="128" t="str">
        <f t="shared" si="17"/>
        <v/>
      </c>
      <c r="W391" s="47"/>
      <c r="X391" s="47"/>
      <c r="Y391" s="47"/>
      <c r="Z391" s="47"/>
      <c r="AA391" s="47"/>
      <c r="AB391" s="47"/>
    </row>
    <row r="392" spans="1:28" ht="15.75" customHeight="1">
      <c r="A392" s="47"/>
      <c r="B392" s="102"/>
      <c r="C392" s="87"/>
      <c r="D392" s="87"/>
      <c r="E392" s="102"/>
      <c r="F392" s="87"/>
      <c r="G392" s="103"/>
      <c r="H392" s="87"/>
      <c r="I392" s="64">
        <v>0</v>
      </c>
      <c r="J392" s="101"/>
      <c r="K392" s="89"/>
      <c r="L392" s="87"/>
      <c r="M392" s="101"/>
      <c r="N392" s="89"/>
      <c r="O392" s="87"/>
      <c r="P392" s="90"/>
      <c r="Q392" s="90"/>
      <c r="R392" s="91"/>
      <c r="S392" s="47"/>
      <c r="T392" s="92" t="str">
        <f t="shared" si="15"/>
        <v/>
      </c>
      <c r="U392" s="92" t="str">
        <f t="shared" si="16"/>
        <v/>
      </c>
      <c r="V392" s="128" t="str">
        <f t="shared" si="17"/>
        <v/>
      </c>
      <c r="W392" s="47"/>
      <c r="X392" s="47"/>
      <c r="Y392" s="47"/>
      <c r="Z392" s="47"/>
      <c r="AA392" s="47"/>
      <c r="AB392" s="47"/>
    </row>
    <row r="393" spans="1:28" ht="15.75" customHeight="1">
      <c r="A393" s="47"/>
      <c r="B393" s="102"/>
      <c r="C393" s="87"/>
      <c r="D393" s="87"/>
      <c r="E393" s="102"/>
      <c r="F393" s="87"/>
      <c r="G393" s="103"/>
      <c r="H393" s="87"/>
      <c r="I393" s="64">
        <v>0</v>
      </c>
      <c r="J393" s="101"/>
      <c r="K393" s="89"/>
      <c r="L393" s="87"/>
      <c r="M393" s="101"/>
      <c r="N393" s="89"/>
      <c r="O393" s="87"/>
      <c r="P393" s="90"/>
      <c r="Q393" s="90"/>
      <c r="R393" s="91"/>
      <c r="S393" s="47"/>
      <c r="T393" s="92" t="str">
        <f t="shared" si="15"/>
        <v/>
      </c>
      <c r="U393" s="92" t="str">
        <f t="shared" si="16"/>
        <v/>
      </c>
      <c r="V393" s="128" t="str">
        <f t="shared" si="17"/>
        <v/>
      </c>
      <c r="W393" s="47"/>
      <c r="X393" s="47"/>
      <c r="Y393" s="47"/>
      <c r="Z393" s="47"/>
      <c r="AA393" s="47"/>
      <c r="AB393" s="47"/>
    </row>
    <row r="394" spans="1:28" ht="15.75" customHeight="1">
      <c r="A394" s="47"/>
      <c r="B394" s="102"/>
      <c r="C394" s="87"/>
      <c r="D394" s="87"/>
      <c r="E394" s="102"/>
      <c r="F394" s="87"/>
      <c r="G394" s="103"/>
      <c r="H394" s="87"/>
      <c r="I394" s="64">
        <v>0</v>
      </c>
      <c r="J394" s="101"/>
      <c r="K394" s="89"/>
      <c r="L394" s="87"/>
      <c r="M394" s="101"/>
      <c r="N394" s="89"/>
      <c r="O394" s="87"/>
      <c r="P394" s="90"/>
      <c r="Q394" s="90"/>
      <c r="R394" s="91"/>
      <c r="S394" s="47"/>
      <c r="T394" s="92" t="str">
        <f t="shared" si="15"/>
        <v/>
      </c>
      <c r="U394" s="92" t="str">
        <f t="shared" si="16"/>
        <v/>
      </c>
      <c r="V394" s="128" t="str">
        <f t="shared" si="17"/>
        <v/>
      </c>
      <c r="W394" s="47"/>
      <c r="X394" s="47"/>
      <c r="Y394" s="47"/>
      <c r="Z394" s="47"/>
      <c r="AA394" s="47"/>
      <c r="AB394" s="47"/>
    </row>
    <row r="395" spans="1:28" ht="15.75" customHeight="1">
      <c r="A395" s="47"/>
      <c r="B395" s="102"/>
      <c r="C395" s="87"/>
      <c r="D395" s="87"/>
      <c r="E395" s="102"/>
      <c r="F395" s="87"/>
      <c r="G395" s="103"/>
      <c r="H395" s="87"/>
      <c r="I395" s="64">
        <v>0</v>
      </c>
      <c r="J395" s="101"/>
      <c r="K395" s="89"/>
      <c r="L395" s="87"/>
      <c r="M395" s="101"/>
      <c r="N395" s="89"/>
      <c r="O395" s="87"/>
      <c r="P395" s="90"/>
      <c r="Q395" s="90"/>
      <c r="R395" s="91"/>
      <c r="S395" s="47"/>
      <c r="T395" s="92" t="str">
        <f t="shared" si="15"/>
        <v/>
      </c>
      <c r="U395" s="92" t="str">
        <f t="shared" si="16"/>
        <v/>
      </c>
      <c r="V395" s="128" t="str">
        <f t="shared" si="17"/>
        <v/>
      </c>
      <c r="W395" s="47"/>
      <c r="X395" s="47"/>
      <c r="Y395" s="47"/>
      <c r="Z395" s="47"/>
      <c r="AA395" s="47"/>
      <c r="AB395" s="47"/>
    </row>
    <row r="396" spans="1:28" ht="15.75" customHeight="1">
      <c r="A396" s="47"/>
      <c r="B396" s="102"/>
      <c r="C396" s="87"/>
      <c r="D396" s="87"/>
      <c r="E396" s="102"/>
      <c r="F396" s="87"/>
      <c r="G396" s="103"/>
      <c r="H396" s="87"/>
      <c r="I396" s="64">
        <v>0</v>
      </c>
      <c r="J396" s="101"/>
      <c r="K396" s="89"/>
      <c r="L396" s="87"/>
      <c r="M396" s="101"/>
      <c r="N396" s="89"/>
      <c r="O396" s="87"/>
      <c r="P396" s="90"/>
      <c r="Q396" s="90"/>
      <c r="R396" s="91"/>
      <c r="S396" s="47"/>
      <c r="T396" s="92" t="str">
        <f t="shared" si="15"/>
        <v/>
      </c>
      <c r="U396" s="92" t="str">
        <f t="shared" si="16"/>
        <v/>
      </c>
      <c r="V396" s="128" t="str">
        <f t="shared" si="17"/>
        <v/>
      </c>
      <c r="W396" s="47"/>
      <c r="X396" s="47"/>
      <c r="Y396" s="47"/>
      <c r="Z396" s="47"/>
      <c r="AA396" s="47"/>
      <c r="AB396" s="47"/>
    </row>
    <row r="397" spans="1:28" ht="15.75" customHeight="1">
      <c r="A397" s="47"/>
      <c r="B397" s="102"/>
      <c r="C397" s="87"/>
      <c r="D397" s="87"/>
      <c r="E397" s="102"/>
      <c r="F397" s="87"/>
      <c r="G397" s="103"/>
      <c r="H397" s="87"/>
      <c r="I397" s="64">
        <v>0</v>
      </c>
      <c r="J397" s="101"/>
      <c r="K397" s="89"/>
      <c r="L397" s="87"/>
      <c r="M397" s="101"/>
      <c r="N397" s="89"/>
      <c r="O397" s="87"/>
      <c r="P397" s="90"/>
      <c r="Q397" s="90"/>
      <c r="R397" s="91"/>
      <c r="S397" s="47"/>
      <c r="T397" s="92" t="str">
        <f t="shared" si="15"/>
        <v/>
      </c>
      <c r="U397" s="92" t="str">
        <f t="shared" si="16"/>
        <v/>
      </c>
      <c r="V397" s="128" t="str">
        <f t="shared" si="17"/>
        <v/>
      </c>
      <c r="W397" s="47"/>
      <c r="X397" s="47"/>
      <c r="Y397" s="47"/>
      <c r="Z397" s="47"/>
      <c r="AA397" s="47"/>
      <c r="AB397" s="47"/>
    </row>
    <row r="398" spans="1:28" ht="15.75" customHeight="1">
      <c r="A398" s="47"/>
      <c r="B398" s="102"/>
      <c r="C398" s="87"/>
      <c r="D398" s="87"/>
      <c r="E398" s="102"/>
      <c r="F398" s="87"/>
      <c r="G398" s="103"/>
      <c r="H398" s="87"/>
      <c r="I398" s="64">
        <v>0</v>
      </c>
      <c r="J398" s="101"/>
      <c r="K398" s="89"/>
      <c r="L398" s="87"/>
      <c r="M398" s="101"/>
      <c r="N398" s="89"/>
      <c r="O398" s="87"/>
      <c r="P398" s="90"/>
      <c r="Q398" s="90"/>
      <c r="R398" s="91"/>
      <c r="S398" s="47"/>
      <c r="T398" s="92" t="str">
        <f t="shared" si="15"/>
        <v/>
      </c>
      <c r="U398" s="92" t="str">
        <f t="shared" si="16"/>
        <v/>
      </c>
      <c r="V398" s="128" t="str">
        <f t="shared" si="17"/>
        <v/>
      </c>
      <c r="W398" s="47"/>
      <c r="X398" s="47"/>
      <c r="Y398" s="47"/>
      <c r="Z398" s="47"/>
      <c r="AA398" s="47"/>
      <c r="AB398" s="47"/>
    </row>
    <row r="399" spans="1:28" ht="15.75" customHeight="1">
      <c r="A399" s="47"/>
      <c r="B399" s="102"/>
      <c r="C399" s="87"/>
      <c r="D399" s="87"/>
      <c r="E399" s="102"/>
      <c r="F399" s="87"/>
      <c r="G399" s="103"/>
      <c r="H399" s="87"/>
      <c r="I399" s="64">
        <v>0</v>
      </c>
      <c r="J399" s="101"/>
      <c r="K399" s="89"/>
      <c r="L399" s="87"/>
      <c r="M399" s="101"/>
      <c r="N399" s="89"/>
      <c r="O399" s="87"/>
      <c r="P399" s="90"/>
      <c r="Q399" s="90"/>
      <c r="R399" s="91"/>
      <c r="S399" s="47"/>
      <c r="T399" s="92" t="str">
        <f t="shared" si="15"/>
        <v/>
      </c>
      <c r="U399" s="92" t="str">
        <f t="shared" si="16"/>
        <v/>
      </c>
      <c r="V399" s="128" t="str">
        <f t="shared" si="17"/>
        <v/>
      </c>
      <c r="W399" s="47"/>
      <c r="X399" s="47"/>
      <c r="Y399" s="47"/>
      <c r="Z399" s="47"/>
      <c r="AA399" s="47"/>
      <c r="AB399" s="47"/>
    </row>
    <row r="400" spans="1:28" ht="15.75" customHeight="1">
      <c r="A400" s="47"/>
      <c r="B400" s="102"/>
      <c r="C400" s="87"/>
      <c r="D400" s="87"/>
      <c r="E400" s="102"/>
      <c r="F400" s="87"/>
      <c r="G400" s="103"/>
      <c r="H400" s="87"/>
      <c r="I400" s="64">
        <v>0</v>
      </c>
      <c r="J400" s="101"/>
      <c r="K400" s="89"/>
      <c r="L400" s="87"/>
      <c r="M400" s="101"/>
      <c r="N400" s="89"/>
      <c r="O400" s="87"/>
      <c r="P400" s="90"/>
      <c r="Q400" s="90"/>
      <c r="R400" s="91"/>
      <c r="S400" s="47"/>
      <c r="T400" s="92" t="str">
        <f t="shared" si="15"/>
        <v/>
      </c>
      <c r="U400" s="92" t="str">
        <f t="shared" si="16"/>
        <v/>
      </c>
      <c r="V400" s="128" t="str">
        <f t="shared" si="17"/>
        <v/>
      </c>
      <c r="W400" s="47"/>
      <c r="X400" s="47"/>
      <c r="Y400" s="47"/>
      <c r="Z400" s="47"/>
      <c r="AA400" s="47"/>
      <c r="AB400" s="47"/>
    </row>
    <row r="401" spans="1:28" ht="15.75" customHeight="1">
      <c r="A401" s="47"/>
      <c r="B401" s="102"/>
      <c r="C401" s="87"/>
      <c r="D401" s="87"/>
      <c r="E401" s="102"/>
      <c r="F401" s="87"/>
      <c r="G401" s="103"/>
      <c r="H401" s="87"/>
      <c r="I401" s="64">
        <v>0</v>
      </c>
      <c r="J401" s="101"/>
      <c r="K401" s="89"/>
      <c r="L401" s="87"/>
      <c r="M401" s="101"/>
      <c r="N401" s="89"/>
      <c r="O401" s="87"/>
      <c r="P401" s="90"/>
      <c r="Q401" s="90"/>
      <c r="R401" s="91"/>
      <c r="S401" s="47"/>
      <c r="T401" s="92" t="str">
        <f t="shared" si="15"/>
        <v/>
      </c>
      <c r="U401" s="92" t="str">
        <f t="shared" si="16"/>
        <v/>
      </c>
      <c r="V401" s="128" t="str">
        <f t="shared" si="17"/>
        <v/>
      </c>
      <c r="W401" s="47"/>
      <c r="X401" s="47"/>
      <c r="Y401" s="47"/>
      <c r="Z401" s="47"/>
      <c r="AA401" s="47"/>
      <c r="AB401" s="47"/>
    </row>
    <row r="402" spans="1:28" ht="15.75" customHeight="1">
      <c r="A402" s="47"/>
      <c r="B402" s="102"/>
      <c r="C402" s="87"/>
      <c r="D402" s="87"/>
      <c r="E402" s="102"/>
      <c r="F402" s="87"/>
      <c r="G402" s="103"/>
      <c r="H402" s="87"/>
      <c r="I402" s="64">
        <v>0</v>
      </c>
      <c r="J402" s="101"/>
      <c r="K402" s="89"/>
      <c r="L402" s="87"/>
      <c r="M402" s="101"/>
      <c r="N402" s="89"/>
      <c r="O402" s="87"/>
      <c r="P402" s="90"/>
      <c r="Q402" s="90"/>
      <c r="R402" s="91"/>
      <c r="S402" s="47"/>
      <c r="T402" s="92" t="str">
        <f t="shared" si="15"/>
        <v/>
      </c>
      <c r="U402" s="92" t="str">
        <f t="shared" si="16"/>
        <v/>
      </c>
      <c r="V402" s="128" t="str">
        <f t="shared" si="17"/>
        <v/>
      </c>
      <c r="W402" s="47"/>
      <c r="X402" s="47"/>
      <c r="Y402" s="47"/>
      <c r="Z402" s="47"/>
      <c r="AA402" s="47"/>
      <c r="AB402" s="47"/>
    </row>
    <row r="403" spans="1:28" ht="15.75" customHeight="1">
      <c r="A403" s="47"/>
      <c r="B403" s="102"/>
      <c r="C403" s="87"/>
      <c r="D403" s="87"/>
      <c r="E403" s="102"/>
      <c r="F403" s="87"/>
      <c r="G403" s="103"/>
      <c r="H403" s="87"/>
      <c r="I403" s="64">
        <v>0</v>
      </c>
      <c r="J403" s="101"/>
      <c r="K403" s="89"/>
      <c r="L403" s="87"/>
      <c r="M403" s="101"/>
      <c r="N403" s="89"/>
      <c r="O403" s="87"/>
      <c r="P403" s="90"/>
      <c r="Q403" s="90"/>
      <c r="R403" s="91"/>
      <c r="S403" s="47"/>
      <c r="T403" s="92" t="str">
        <f t="shared" si="15"/>
        <v/>
      </c>
      <c r="U403" s="92" t="str">
        <f t="shared" si="16"/>
        <v/>
      </c>
      <c r="V403" s="128" t="str">
        <f t="shared" si="17"/>
        <v/>
      </c>
      <c r="W403" s="47"/>
      <c r="X403" s="47"/>
      <c r="Y403" s="47"/>
      <c r="Z403" s="47"/>
      <c r="AA403" s="47"/>
      <c r="AB403" s="47"/>
    </row>
    <row r="404" spans="1:28" ht="15.75" customHeight="1">
      <c r="A404" s="47"/>
      <c r="B404" s="102"/>
      <c r="C404" s="87"/>
      <c r="D404" s="87"/>
      <c r="E404" s="102"/>
      <c r="F404" s="87"/>
      <c r="G404" s="103"/>
      <c r="H404" s="87"/>
      <c r="I404" s="64">
        <v>0</v>
      </c>
      <c r="J404" s="101"/>
      <c r="K404" s="89"/>
      <c r="L404" s="87"/>
      <c r="M404" s="101"/>
      <c r="N404" s="89"/>
      <c r="O404" s="87"/>
      <c r="P404" s="90"/>
      <c r="Q404" s="90"/>
      <c r="R404" s="91"/>
      <c r="S404" s="47"/>
      <c r="T404" s="92" t="str">
        <f t="shared" ref="T404:T467" si="18">UPPER(B404)</f>
        <v/>
      </c>
      <c r="U404" s="92" t="str">
        <f t="shared" ref="U404:U467" si="19">UPPER(D404)</f>
        <v/>
      </c>
      <c r="V404" s="128" t="str">
        <f t="shared" ref="V404:V467" si="2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404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04" s="47"/>
      <c r="X404" s="47"/>
      <c r="Y404" s="47"/>
      <c r="Z404" s="47"/>
      <c r="AA404" s="47"/>
      <c r="AB404" s="47"/>
    </row>
    <row r="405" spans="1:28" ht="15.75" customHeight="1">
      <c r="A405" s="47"/>
      <c r="B405" s="102"/>
      <c r="C405" s="87"/>
      <c r="D405" s="87"/>
      <c r="E405" s="102"/>
      <c r="F405" s="87"/>
      <c r="G405" s="103"/>
      <c r="H405" s="87"/>
      <c r="I405" s="64">
        <v>0</v>
      </c>
      <c r="J405" s="101"/>
      <c r="K405" s="89"/>
      <c r="L405" s="87"/>
      <c r="M405" s="101"/>
      <c r="N405" s="89"/>
      <c r="O405" s="87"/>
      <c r="P405" s="90"/>
      <c r="Q405" s="90"/>
      <c r="R405" s="91"/>
      <c r="S405" s="47"/>
      <c r="T405" s="92" t="str">
        <f t="shared" si="18"/>
        <v/>
      </c>
      <c r="U405" s="92" t="str">
        <f t="shared" si="19"/>
        <v/>
      </c>
      <c r="V405" s="128" t="str">
        <f t="shared" si="20"/>
        <v/>
      </c>
      <c r="W405" s="47"/>
      <c r="X405" s="47"/>
      <c r="Y405" s="47"/>
      <c r="Z405" s="47"/>
      <c r="AA405" s="47"/>
      <c r="AB405" s="47"/>
    </row>
    <row r="406" spans="1:28" ht="15.75" customHeight="1">
      <c r="A406" s="47"/>
      <c r="B406" s="102"/>
      <c r="C406" s="87"/>
      <c r="D406" s="87"/>
      <c r="E406" s="102"/>
      <c r="F406" s="87"/>
      <c r="G406" s="103"/>
      <c r="H406" s="87"/>
      <c r="I406" s="64">
        <v>0</v>
      </c>
      <c r="J406" s="101"/>
      <c r="K406" s="89"/>
      <c r="L406" s="87"/>
      <c r="M406" s="101"/>
      <c r="N406" s="89"/>
      <c r="O406" s="87"/>
      <c r="P406" s="90"/>
      <c r="Q406" s="90"/>
      <c r="R406" s="91"/>
      <c r="S406" s="47"/>
      <c r="T406" s="92" t="str">
        <f t="shared" si="18"/>
        <v/>
      </c>
      <c r="U406" s="92" t="str">
        <f t="shared" si="19"/>
        <v/>
      </c>
      <c r="V406" s="128" t="str">
        <f t="shared" si="20"/>
        <v/>
      </c>
      <c r="W406" s="47"/>
      <c r="X406" s="47"/>
      <c r="Y406" s="47"/>
      <c r="Z406" s="47"/>
      <c r="AA406" s="47"/>
      <c r="AB406" s="47"/>
    </row>
    <row r="407" spans="1:28" ht="15.75" customHeight="1">
      <c r="A407" s="47"/>
      <c r="B407" s="102"/>
      <c r="C407" s="87"/>
      <c r="D407" s="87"/>
      <c r="E407" s="102"/>
      <c r="F407" s="87"/>
      <c r="G407" s="103"/>
      <c r="H407" s="87"/>
      <c r="I407" s="64">
        <v>0</v>
      </c>
      <c r="J407" s="101"/>
      <c r="K407" s="89"/>
      <c r="L407" s="87"/>
      <c r="M407" s="101"/>
      <c r="N407" s="89"/>
      <c r="O407" s="87"/>
      <c r="P407" s="90"/>
      <c r="Q407" s="90"/>
      <c r="R407" s="91"/>
      <c r="S407" s="47"/>
      <c r="T407" s="92" t="str">
        <f t="shared" si="18"/>
        <v/>
      </c>
      <c r="U407" s="92" t="str">
        <f t="shared" si="19"/>
        <v/>
      </c>
      <c r="V407" s="128" t="str">
        <f t="shared" si="20"/>
        <v/>
      </c>
      <c r="W407" s="47"/>
      <c r="X407" s="47"/>
      <c r="Y407" s="47"/>
      <c r="Z407" s="47"/>
      <c r="AA407" s="47"/>
      <c r="AB407" s="47"/>
    </row>
    <row r="408" spans="1:28" ht="15.75" customHeight="1">
      <c r="A408" s="47"/>
      <c r="B408" s="102"/>
      <c r="C408" s="87"/>
      <c r="D408" s="87"/>
      <c r="E408" s="102"/>
      <c r="F408" s="87"/>
      <c r="G408" s="103"/>
      <c r="H408" s="87"/>
      <c r="I408" s="64">
        <v>0</v>
      </c>
      <c r="J408" s="101"/>
      <c r="K408" s="89"/>
      <c r="L408" s="87"/>
      <c r="M408" s="101"/>
      <c r="N408" s="89"/>
      <c r="O408" s="87"/>
      <c r="P408" s="90"/>
      <c r="Q408" s="90"/>
      <c r="R408" s="91"/>
      <c r="S408" s="47"/>
      <c r="T408" s="92" t="str">
        <f t="shared" si="18"/>
        <v/>
      </c>
      <c r="U408" s="92" t="str">
        <f t="shared" si="19"/>
        <v/>
      </c>
      <c r="V408" s="128" t="str">
        <f t="shared" si="20"/>
        <v/>
      </c>
      <c r="W408" s="47"/>
      <c r="X408" s="47"/>
      <c r="Y408" s="47"/>
      <c r="Z408" s="47"/>
      <c r="AA408" s="47"/>
      <c r="AB408" s="47"/>
    </row>
    <row r="409" spans="1:28" ht="15.75" customHeight="1">
      <c r="A409" s="47"/>
      <c r="B409" s="102"/>
      <c r="C409" s="87"/>
      <c r="D409" s="87"/>
      <c r="E409" s="102"/>
      <c r="F409" s="87"/>
      <c r="G409" s="103"/>
      <c r="H409" s="87"/>
      <c r="I409" s="64">
        <v>0</v>
      </c>
      <c r="J409" s="101"/>
      <c r="K409" s="89"/>
      <c r="L409" s="87"/>
      <c r="M409" s="101"/>
      <c r="N409" s="89"/>
      <c r="O409" s="87"/>
      <c r="P409" s="90"/>
      <c r="Q409" s="90"/>
      <c r="R409" s="91"/>
      <c r="S409" s="47"/>
      <c r="T409" s="92" t="str">
        <f t="shared" si="18"/>
        <v/>
      </c>
      <c r="U409" s="92" t="str">
        <f t="shared" si="19"/>
        <v/>
      </c>
      <c r="V409" s="128" t="str">
        <f t="shared" si="20"/>
        <v/>
      </c>
      <c r="W409" s="47"/>
      <c r="X409" s="47"/>
      <c r="Y409" s="47"/>
      <c r="Z409" s="47"/>
      <c r="AA409" s="47"/>
      <c r="AB409" s="47"/>
    </row>
    <row r="410" spans="1:28" ht="15.75" customHeight="1">
      <c r="A410" s="47"/>
      <c r="B410" s="102"/>
      <c r="C410" s="87"/>
      <c r="D410" s="87"/>
      <c r="E410" s="102"/>
      <c r="F410" s="87"/>
      <c r="G410" s="103"/>
      <c r="H410" s="87"/>
      <c r="I410" s="64">
        <v>0</v>
      </c>
      <c r="J410" s="101"/>
      <c r="K410" s="89"/>
      <c r="L410" s="87"/>
      <c r="M410" s="101"/>
      <c r="N410" s="89"/>
      <c r="O410" s="87"/>
      <c r="P410" s="90"/>
      <c r="Q410" s="90"/>
      <c r="R410" s="91"/>
      <c r="S410" s="47"/>
      <c r="T410" s="92" t="str">
        <f t="shared" si="18"/>
        <v/>
      </c>
      <c r="U410" s="92" t="str">
        <f t="shared" si="19"/>
        <v/>
      </c>
      <c r="V410" s="128" t="str">
        <f t="shared" si="20"/>
        <v/>
      </c>
      <c r="W410" s="47"/>
      <c r="X410" s="47"/>
      <c r="Y410" s="47"/>
      <c r="Z410" s="47"/>
      <c r="AA410" s="47"/>
      <c r="AB410" s="47"/>
    </row>
    <row r="411" spans="1:28" ht="15.75" customHeight="1">
      <c r="A411" s="47"/>
      <c r="B411" s="102"/>
      <c r="C411" s="87"/>
      <c r="D411" s="87"/>
      <c r="E411" s="102"/>
      <c r="F411" s="87"/>
      <c r="G411" s="103"/>
      <c r="H411" s="87"/>
      <c r="I411" s="64">
        <v>0</v>
      </c>
      <c r="J411" s="101"/>
      <c r="K411" s="89"/>
      <c r="L411" s="87"/>
      <c r="M411" s="101"/>
      <c r="N411" s="89"/>
      <c r="O411" s="87"/>
      <c r="P411" s="90"/>
      <c r="Q411" s="90"/>
      <c r="R411" s="91"/>
      <c r="S411" s="47"/>
      <c r="T411" s="92" t="str">
        <f t="shared" si="18"/>
        <v/>
      </c>
      <c r="U411" s="92" t="str">
        <f t="shared" si="19"/>
        <v/>
      </c>
      <c r="V411" s="128" t="str">
        <f t="shared" si="20"/>
        <v/>
      </c>
      <c r="W411" s="47"/>
      <c r="X411" s="47"/>
      <c r="Y411" s="47"/>
      <c r="Z411" s="47"/>
      <c r="AA411" s="47"/>
      <c r="AB411" s="47"/>
    </row>
    <row r="412" spans="1:28" ht="15.75" customHeight="1">
      <c r="A412" s="47"/>
      <c r="B412" s="102"/>
      <c r="C412" s="87"/>
      <c r="D412" s="87"/>
      <c r="E412" s="102"/>
      <c r="F412" s="87"/>
      <c r="G412" s="103"/>
      <c r="H412" s="87"/>
      <c r="I412" s="64">
        <v>0</v>
      </c>
      <c r="J412" s="101"/>
      <c r="K412" s="89"/>
      <c r="L412" s="87"/>
      <c r="M412" s="101"/>
      <c r="N412" s="89"/>
      <c r="O412" s="87"/>
      <c r="P412" s="90"/>
      <c r="Q412" s="90"/>
      <c r="R412" s="91"/>
      <c r="S412" s="47"/>
      <c r="T412" s="92" t="str">
        <f t="shared" si="18"/>
        <v/>
      </c>
      <c r="U412" s="92" t="str">
        <f t="shared" si="19"/>
        <v/>
      </c>
      <c r="V412" s="128" t="str">
        <f t="shared" si="20"/>
        <v/>
      </c>
      <c r="W412" s="47"/>
      <c r="X412" s="47"/>
      <c r="Y412" s="47"/>
      <c r="Z412" s="47"/>
      <c r="AA412" s="47"/>
      <c r="AB412" s="47"/>
    </row>
    <row r="413" spans="1:28" ht="15.75" customHeight="1">
      <c r="A413" s="47"/>
      <c r="B413" s="102"/>
      <c r="C413" s="87"/>
      <c r="D413" s="87"/>
      <c r="E413" s="102"/>
      <c r="F413" s="87"/>
      <c r="G413" s="103"/>
      <c r="H413" s="87"/>
      <c r="I413" s="64">
        <v>0</v>
      </c>
      <c r="J413" s="101"/>
      <c r="K413" s="89"/>
      <c r="L413" s="87"/>
      <c r="M413" s="101"/>
      <c r="N413" s="89"/>
      <c r="O413" s="87"/>
      <c r="P413" s="90"/>
      <c r="Q413" s="90"/>
      <c r="R413" s="91"/>
      <c r="S413" s="47"/>
      <c r="T413" s="92" t="str">
        <f t="shared" si="18"/>
        <v/>
      </c>
      <c r="U413" s="92" t="str">
        <f t="shared" si="19"/>
        <v/>
      </c>
      <c r="V413" s="128" t="str">
        <f t="shared" si="20"/>
        <v/>
      </c>
      <c r="W413" s="47"/>
      <c r="X413" s="47"/>
      <c r="Y413" s="47"/>
      <c r="Z413" s="47"/>
      <c r="AA413" s="47"/>
      <c r="AB413" s="47"/>
    </row>
    <row r="414" spans="1:28" ht="15.75" customHeight="1">
      <c r="A414" s="47"/>
      <c r="B414" s="102"/>
      <c r="C414" s="87"/>
      <c r="D414" s="87"/>
      <c r="E414" s="102"/>
      <c r="F414" s="87"/>
      <c r="G414" s="103"/>
      <c r="H414" s="87"/>
      <c r="I414" s="64">
        <v>0</v>
      </c>
      <c r="J414" s="101"/>
      <c r="K414" s="89"/>
      <c r="L414" s="87"/>
      <c r="M414" s="101"/>
      <c r="N414" s="89"/>
      <c r="O414" s="87"/>
      <c r="P414" s="90"/>
      <c r="Q414" s="90"/>
      <c r="R414" s="91"/>
      <c r="S414" s="47"/>
      <c r="T414" s="92" t="str">
        <f t="shared" si="18"/>
        <v/>
      </c>
      <c r="U414" s="92" t="str">
        <f t="shared" si="19"/>
        <v/>
      </c>
      <c r="V414" s="128" t="str">
        <f t="shared" si="20"/>
        <v/>
      </c>
      <c r="W414" s="47"/>
      <c r="X414" s="47"/>
      <c r="Y414" s="47"/>
      <c r="Z414" s="47"/>
      <c r="AA414" s="47"/>
      <c r="AB414" s="47"/>
    </row>
    <row r="415" spans="1:28" ht="15.75" customHeight="1">
      <c r="A415" s="47"/>
      <c r="B415" s="102"/>
      <c r="C415" s="87"/>
      <c r="D415" s="87"/>
      <c r="E415" s="102"/>
      <c r="F415" s="87"/>
      <c r="G415" s="103"/>
      <c r="H415" s="87"/>
      <c r="I415" s="64">
        <v>0</v>
      </c>
      <c r="J415" s="101"/>
      <c r="K415" s="89"/>
      <c r="L415" s="87"/>
      <c r="M415" s="101"/>
      <c r="N415" s="89"/>
      <c r="O415" s="87"/>
      <c r="P415" s="90"/>
      <c r="Q415" s="90"/>
      <c r="R415" s="91"/>
      <c r="S415" s="47"/>
      <c r="T415" s="92" t="str">
        <f t="shared" si="18"/>
        <v/>
      </c>
      <c r="U415" s="92" t="str">
        <f t="shared" si="19"/>
        <v/>
      </c>
      <c r="V415" s="128" t="str">
        <f t="shared" si="20"/>
        <v/>
      </c>
      <c r="W415" s="47"/>
      <c r="X415" s="47"/>
      <c r="Y415" s="47"/>
      <c r="Z415" s="47"/>
      <c r="AA415" s="47"/>
      <c r="AB415" s="47"/>
    </row>
    <row r="416" spans="1:28" ht="15.75" customHeight="1">
      <c r="A416" s="47"/>
      <c r="B416" s="102"/>
      <c r="C416" s="87"/>
      <c r="D416" s="87"/>
      <c r="E416" s="102"/>
      <c r="F416" s="87"/>
      <c r="G416" s="103"/>
      <c r="H416" s="87"/>
      <c r="I416" s="64">
        <v>0</v>
      </c>
      <c r="J416" s="101"/>
      <c r="K416" s="89"/>
      <c r="L416" s="87"/>
      <c r="M416" s="101"/>
      <c r="N416" s="89"/>
      <c r="O416" s="87"/>
      <c r="P416" s="90"/>
      <c r="Q416" s="90"/>
      <c r="R416" s="91"/>
      <c r="S416" s="47"/>
      <c r="T416" s="92" t="str">
        <f t="shared" si="18"/>
        <v/>
      </c>
      <c r="U416" s="92" t="str">
        <f t="shared" si="19"/>
        <v/>
      </c>
      <c r="V416" s="128" t="str">
        <f t="shared" si="20"/>
        <v/>
      </c>
      <c r="W416" s="47"/>
      <c r="X416" s="47"/>
      <c r="Y416" s="47"/>
      <c r="Z416" s="47"/>
      <c r="AA416" s="47"/>
      <c r="AB416" s="47"/>
    </row>
    <row r="417" spans="1:28" ht="15.75" customHeight="1">
      <c r="A417" s="47"/>
      <c r="B417" s="102"/>
      <c r="C417" s="87"/>
      <c r="D417" s="87"/>
      <c r="E417" s="102"/>
      <c r="F417" s="87"/>
      <c r="G417" s="103"/>
      <c r="H417" s="87"/>
      <c r="I417" s="64">
        <v>0</v>
      </c>
      <c r="J417" s="101"/>
      <c r="K417" s="89"/>
      <c r="L417" s="87"/>
      <c r="M417" s="101"/>
      <c r="N417" s="89"/>
      <c r="O417" s="87"/>
      <c r="P417" s="90"/>
      <c r="Q417" s="90"/>
      <c r="R417" s="91"/>
      <c r="S417" s="47"/>
      <c r="T417" s="92" t="str">
        <f t="shared" si="18"/>
        <v/>
      </c>
      <c r="U417" s="92" t="str">
        <f t="shared" si="19"/>
        <v/>
      </c>
      <c r="V417" s="128" t="str">
        <f t="shared" si="20"/>
        <v/>
      </c>
      <c r="W417" s="47"/>
      <c r="X417" s="47"/>
      <c r="Y417" s="47"/>
      <c r="Z417" s="47"/>
      <c r="AA417" s="47"/>
      <c r="AB417" s="47"/>
    </row>
    <row r="418" spans="1:28" ht="15.75" customHeight="1">
      <c r="A418" s="47"/>
      <c r="B418" s="102"/>
      <c r="C418" s="87"/>
      <c r="D418" s="87"/>
      <c r="E418" s="102"/>
      <c r="F418" s="87"/>
      <c r="G418" s="103"/>
      <c r="H418" s="87"/>
      <c r="I418" s="64">
        <v>0</v>
      </c>
      <c r="J418" s="101"/>
      <c r="K418" s="89"/>
      <c r="L418" s="87"/>
      <c r="M418" s="101"/>
      <c r="N418" s="89"/>
      <c r="O418" s="87"/>
      <c r="P418" s="90"/>
      <c r="Q418" s="90"/>
      <c r="R418" s="91"/>
      <c r="S418" s="47"/>
      <c r="T418" s="92" t="str">
        <f t="shared" si="18"/>
        <v/>
      </c>
      <c r="U418" s="92" t="str">
        <f t="shared" si="19"/>
        <v/>
      </c>
      <c r="V418" s="128" t="str">
        <f t="shared" si="20"/>
        <v/>
      </c>
      <c r="W418" s="47"/>
      <c r="X418" s="47"/>
      <c r="Y418" s="47"/>
      <c r="Z418" s="47"/>
      <c r="AA418" s="47"/>
      <c r="AB418" s="47"/>
    </row>
    <row r="419" spans="1:28" ht="15.75" customHeight="1">
      <c r="A419" s="47"/>
      <c r="B419" s="102"/>
      <c r="C419" s="87"/>
      <c r="D419" s="87"/>
      <c r="E419" s="102"/>
      <c r="F419" s="87"/>
      <c r="G419" s="103"/>
      <c r="H419" s="87"/>
      <c r="I419" s="64">
        <v>0</v>
      </c>
      <c r="J419" s="101"/>
      <c r="K419" s="89"/>
      <c r="L419" s="87"/>
      <c r="M419" s="101"/>
      <c r="N419" s="89"/>
      <c r="O419" s="87"/>
      <c r="P419" s="90"/>
      <c r="Q419" s="90"/>
      <c r="R419" s="91"/>
      <c r="S419" s="47"/>
      <c r="T419" s="92" t="str">
        <f t="shared" si="18"/>
        <v/>
      </c>
      <c r="U419" s="92" t="str">
        <f t="shared" si="19"/>
        <v/>
      </c>
      <c r="V419" s="128" t="str">
        <f t="shared" si="20"/>
        <v/>
      </c>
      <c r="W419" s="47"/>
      <c r="X419" s="47"/>
      <c r="Y419" s="47"/>
      <c r="Z419" s="47"/>
      <c r="AA419" s="47"/>
      <c r="AB419" s="47"/>
    </row>
    <row r="420" spans="1:28" ht="15.75" customHeight="1">
      <c r="A420" s="47"/>
      <c r="B420" s="102"/>
      <c r="C420" s="87"/>
      <c r="D420" s="87"/>
      <c r="E420" s="102"/>
      <c r="F420" s="87"/>
      <c r="G420" s="103"/>
      <c r="H420" s="87"/>
      <c r="I420" s="64">
        <v>0</v>
      </c>
      <c r="J420" s="101"/>
      <c r="K420" s="89"/>
      <c r="L420" s="87"/>
      <c r="M420" s="101"/>
      <c r="N420" s="89"/>
      <c r="O420" s="87"/>
      <c r="P420" s="90"/>
      <c r="Q420" s="90"/>
      <c r="R420" s="91"/>
      <c r="S420" s="47"/>
      <c r="T420" s="92" t="str">
        <f t="shared" si="18"/>
        <v/>
      </c>
      <c r="U420" s="92" t="str">
        <f t="shared" si="19"/>
        <v/>
      </c>
      <c r="V420" s="128" t="str">
        <f t="shared" si="20"/>
        <v/>
      </c>
      <c r="W420" s="47"/>
      <c r="X420" s="47"/>
      <c r="Y420" s="47"/>
      <c r="Z420" s="47"/>
      <c r="AA420" s="47"/>
      <c r="AB420" s="47"/>
    </row>
    <row r="421" spans="1:28" ht="15.75" customHeight="1">
      <c r="A421" s="47"/>
      <c r="B421" s="102"/>
      <c r="C421" s="87"/>
      <c r="D421" s="87"/>
      <c r="E421" s="102"/>
      <c r="F421" s="87"/>
      <c r="G421" s="103"/>
      <c r="H421" s="87"/>
      <c r="I421" s="64">
        <v>0</v>
      </c>
      <c r="J421" s="101"/>
      <c r="K421" s="89"/>
      <c r="L421" s="87"/>
      <c r="M421" s="101"/>
      <c r="N421" s="89"/>
      <c r="O421" s="87"/>
      <c r="P421" s="90"/>
      <c r="Q421" s="90"/>
      <c r="R421" s="91"/>
      <c r="S421" s="47"/>
      <c r="T421" s="92" t="str">
        <f t="shared" si="18"/>
        <v/>
      </c>
      <c r="U421" s="92" t="str">
        <f t="shared" si="19"/>
        <v/>
      </c>
      <c r="V421" s="128" t="str">
        <f t="shared" si="20"/>
        <v/>
      </c>
      <c r="W421" s="47"/>
      <c r="X421" s="47"/>
      <c r="Y421" s="47"/>
      <c r="Z421" s="47"/>
      <c r="AA421" s="47"/>
      <c r="AB421" s="47"/>
    </row>
    <row r="422" spans="1:28" ht="15.75" customHeight="1">
      <c r="A422" s="47"/>
      <c r="B422" s="102"/>
      <c r="C422" s="87"/>
      <c r="D422" s="87"/>
      <c r="E422" s="102"/>
      <c r="F422" s="87"/>
      <c r="G422" s="103"/>
      <c r="H422" s="87"/>
      <c r="I422" s="64">
        <v>0</v>
      </c>
      <c r="J422" s="101"/>
      <c r="K422" s="89"/>
      <c r="L422" s="87"/>
      <c r="M422" s="101"/>
      <c r="N422" s="89"/>
      <c r="O422" s="87"/>
      <c r="P422" s="90"/>
      <c r="Q422" s="90"/>
      <c r="R422" s="91"/>
      <c r="S422" s="47"/>
      <c r="T422" s="92" t="str">
        <f t="shared" si="18"/>
        <v/>
      </c>
      <c r="U422" s="92" t="str">
        <f t="shared" si="19"/>
        <v/>
      </c>
      <c r="V422" s="128" t="str">
        <f t="shared" si="20"/>
        <v/>
      </c>
      <c r="W422" s="47"/>
      <c r="X422" s="47"/>
      <c r="Y422" s="47"/>
      <c r="Z422" s="47"/>
      <c r="AA422" s="47"/>
      <c r="AB422" s="47"/>
    </row>
    <row r="423" spans="1:28" ht="15.75" customHeight="1">
      <c r="A423" s="47"/>
      <c r="B423" s="102"/>
      <c r="C423" s="87"/>
      <c r="D423" s="87"/>
      <c r="E423" s="102"/>
      <c r="F423" s="87"/>
      <c r="G423" s="103"/>
      <c r="H423" s="87"/>
      <c r="I423" s="64">
        <v>0</v>
      </c>
      <c r="J423" s="101"/>
      <c r="K423" s="89"/>
      <c r="L423" s="87"/>
      <c r="M423" s="101"/>
      <c r="N423" s="89"/>
      <c r="O423" s="87"/>
      <c r="P423" s="90"/>
      <c r="Q423" s="90"/>
      <c r="R423" s="91"/>
      <c r="S423" s="47"/>
      <c r="T423" s="92" t="str">
        <f t="shared" si="18"/>
        <v/>
      </c>
      <c r="U423" s="92" t="str">
        <f t="shared" si="19"/>
        <v/>
      </c>
      <c r="V423" s="128" t="str">
        <f t="shared" si="20"/>
        <v/>
      </c>
      <c r="W423" s="47"/>
      <c r="X423" s="47"/>
      <c r="Y423" s="47"/>
      <c r="Z423" s="47"/>
      <c r="AA423" s="47"/>
      <c r="AB423" s="47"/>
    </row>
    <row r="424" spans="1:28" ht="15.75" customHeight="1">
      <c r="A424" s="47"/>
      <c r="B424" s="102"/>
      <c r="C424" s="87"/>
      <c r="D424" s="87"/>
      <c r="E424" s="102"/>
      <c r="F424" s="87"/>
      <c r="G424" s="103"/>
      <c r="H424" s="87"/>
      <c r="I424" s="64">
        <v>0</v>
      </c>
      <c r="J424" s="101"/>
      <c r="K424" s="89"/>
      <c r="L424" s="87"/>
      <c r="M424" s="101"/>
      <c r="N424" s="89"/>
      <c r="O424" s="87"/>
      <c r="P424" s="90"/>
      <c r="Q424" s="90"/>
      <c r="R424" s="91"/>
      <c r="S424" s="47"/>
      <c r="T424" s="92" t="str">
        <f t="shared" si="18"/>
        <v/>
      </c>
      <c r="U424" s="92" t="str">
        <f t="shared" si="19"/>
        <v/>
      </c>
      <c r="V424" s="128" t="str">
        <f t="shared" si="20"/>
        <v/>
      </c>
      <c r="W424" s="47"/>
      <c r="X424" s="47"/>
      <c r="Y424" s="47"/>
      <c r="Z424" s="47"/>
      <c r="AA424" s="47"/>
      <c r="AB424" s="47"/>
    </row>
    <row r="425" spans="1:28" ht="15.75" customHeight="1">
      <c r="A425" s="47"/>
      <c r="B425" s="102"/>
      <c r="C425" s="87"/>
      <c r="D425" s="87"/>
      <c r="E425" s="102"/>
      <c r="F425" s="87"/>
      <c r="G425" s="103"/>
      <c r="H425" s="87"/>
      <c r="I425" s="64">
        <v>0</v>
      </c>
      <c r="J425" s="101"/>
      <c r="K425" s="89"/>
      <c r="L425" s="87"/>
      <c r="M425" s="101"/>
      <c r="N425" s="89"/>
      <c r="O425" s="87"/>
      <c r="P425" s="90"/>
      <c r="Q425" s="90"/>
      <c r="R425" s="91"/>
      <c r="S425" s="47"/>
      <c r="T425" s="92" t="str">
        <f t="shared" si="18"/>
        <v/>
      </c>
      <c r="U425" s="92" t="str">
        <f t="shared" si="19"/>
        <v/>
      </c>
      <c r="V425" s="128" t="str">
        <f t="shared" si="20"/>
        <v/>
      </c>
      <c r="W425" s="47"/>
      <c r="X425" s="47"/>
      <c r="Y425" s="47"/>
      <c r="Z425" s="47"/>
      <c r="AA425" s="47"/>
      <c r="AB425" s="47"/>
    </row>
    <row r="426" spans="1:28" ht="15.75" customHeight="1">
      <c r="A426" s="47"/>
      <c r="B426" s="102"/>
      <c r="C426" s="87"/>
      <c r="D426" s="87"/>
      <c r="E426" s="102"/>
      <c r="F426" s="87"/>
      <c r="G426" s="103"/>
      <c r="H426" s="87"/>
      <c r="I426" s="64">
        <v>0</v>
      </c>
      <c r="J426" s="101"/>
      <c r="K426" s="89"/>
      <c r="L426" s="87"/>
      <c r="M426" s="101"/>
      <c r="N426" s="89"/>
      <c r="O426" s="87"/>
      <c r="P426" s="90"/>
      <c r="Q426" s="90"/>
      <c r="R426" s="91"/>
      <c r="S426" s="47"/>
      <c r="T426" s="92" t="str">
        <f t="shared" si="18"/>
        <v/>
      </c>
      <c r="U426" s="92" t="str">
        <f t="shared" si="19"/>
        <v/>
      </c>
      <c r="V426" s="128" t="str">
        <f t="shared" si="20"/>
        <v/>
      </c>
      <c r="W426" s="47"/>
      <c r="X426" s="47"/>
      <c r="Y426" s="47"/>
      <c r="Z426" s="47"/>
      <c r="AA426" s="47"/>
      <c r="AB426" s="47"/>
    </row>
    <row r="427" spans="1:28" ht="15.75" customHeight="1">
      <c r="A427" s="47"/>
      <c r="B427" s="102"/>
      <c r="C427" s="87"/>
      <c r="D427" s="87"/>
      <c r="E427" s="102"/>
      <c r="F427" s="87"/>
      <c r="G427" s="103"/>
      <c r="H427" s="87"/>
      <c r="I427" s="64">
        <v>0</v>
      </c>
      <c r="J427" s="101"/>
      <c r="K427" s="89"/>
      <c r="L427" s="87"/>
      <c r="M427" s="101"/>
      <c r="N427" s="89"/>
      <c r="O427" s="87"/>
      <c r="P427" s="90"/>
      <c r="Q427" s="90"/>
      <c r="R427" s="91"/>
      <c r="S427" s="47"/>
      <c r="T427" s="92" t="str">
        <f t="shared" si="18"/>
        <v/>
      </c>
      <c r="U427" s="92" t="str">
        <f t="shared" si="19"/>
        <v/>
      </c>
      <c r="V427" s="128" t="str">
        <f t="shared" si="20"/>
        <v/>
      </c>
      <c r="W427" s="47"/>
      <c r="X427" s="47"/>
      <c r="Y427" s="47"/>
      <c r="Z427" s="47"/>
      <c r="AA427" s="47"/>
      <c r="AB427" s="47"/>
    </row>
    <row r="428" spans="1:28" ht="15.75" customHeight="1">
      <c r="A428" s="47"/>
      <c r="B428" s="102"/>
      <c r="C428" s="87"/>
      <c r="D428" s="87"/>
      <c r="E428" s="102"/>
      <c r="F428" s="87"/>
      <c r="G428" s="103"/>
      <c r="H428" s="87"/>
      <c r="I428" s="64">
        <v>0</v>
      </c>
      <c r="J428" s="101"/>
      <c r="K428" s="89"/>
      <c r="L428" s="87"/>
      <c r="M428" s="101"/>
      <c r="N428" s="89"/>
      <c r="O428" s="87"/>
      <c r="P428" s="90"/>
      <c r="Q428" s="90"/>
      <c r="R428" s="91"/>
      <c r="S428" s="47"/>
      <c r="T428" s="92" t="str">
        <f t="shared" si="18"/>
        <v/>
      </c>
      <c r="U428" s="92" t="str">
        <f t="shared" si="19"/>
        <v/>
      </c>
      <c r="V428" s="128" t="str">
        <f t="shared" si="20"/>
        <v/>
      </c>
      <c r="W428" s="47"/>
      <c r="X428" s="47"/>
      <c r="Y428" s="47"/>
      <c r="Z428" s="47"/>
      <c r="AA428" s="47"/>
      <c r="AB428" s="47"/>
    </row>
    <row r="429" spans="1:28" ht="15.75" customHeight="1">
      <c r="A429" s="47"/>
      <c r="B429" s="102"/>
      <c r="C429" s="87"/>
      <c r="D429" s="87"/>
      <c r="E429" s="102"/>
      <c r="F429" s="87"/>
      <c r="G429" s="103"/>
      <c r="H429" s="87"/>
      <c r="I429" s="64">
        <v>0</v>
      </c>
      <c r="J429" s="101"/>
      <c r="K429" s="89"/>
      <c r="L429" s="87"/>
      <c r="M429" s="101"/>
      <c r="N429" s="89"/>
      <c r="O429" s="87"/>
      <c r="P429" s="90"/>
      <c r="Q429" s="90"/>
      <c r="R429" s="91"/>
      <c r="S429" s="47"/>
      <c r="T429" s="92" t="str">
        <f t="shared" si="18"/>
        <v/>
      </c>
      <c r="U429" s="92" t="str">
        <f t="shared" si="19"/>
        <v/>
      </c>
      <c r="V429" s="128" t="str">
        <f t="shared" si="20"/>
        <v/>
      </c>
      <c r="W429" s="47"/>
      <c r="X429" s="47"/>
      <c r="Y429" s="47"/>
      <c r="Z429" s="47"/>
      <c r="AA429" s="47"/>
      <c r="AB429" s="47"/>
    </row>
    <row r="430" spans="1:28" ht="15.75" customHeight="1">
      <c r="A430" s="47"/>
      <c r="B430" s="102"/>
      <c r="C430" s="87"/>
      <c r="D430" s="87"/>
      <c r="E430" s="102"/>
      <c r="F430" s="87"/>
      <c r="G430" s="103"/>
      <c r="H430" s="87"/>
      <c r="I430" s="64">
        <v>0</v>
      </c>
      <c r="J430" s="101"/>
      <c r="K430" s="89"/>
      <c r="L430" s="87"/>
      <c r="M430" s="101"/>
      <c r="N430" s="89"/>
      <c r="O430" s="87"/>
      <c r="P430" s="90"/>
      <c r="Q430" s="90"/>
      <c r="R430" s="91"/>
      <c r="S430" s="47"/>
      <c r="T430" s="92" t="str">
        <f t="shared" si="18"/>
        <v/>
      </c>
      <c r="U430" s="92" t="str">
        <f t="shared" si="19"/>
        <v/>
      </c>
      <c r="V430" s="128" t="str">
        <f t="shared" si="20"/>
        <v/>
      </c>
      <c r="W430" s="47"/>
      <c r="X430" s="47"/>
      <c r="Y430" s="47"/>
      <c r="Z430" s="47"/>
      <c r="AA430" s="47"/>
      <c r="AB430" s="47"/>
    </row>
    <row r="431" spans="1:28" ht="15.75" customHeight="1">
      <c r="A431" s="47"/>
      <c r="B431" s="102"/>
      <c r="C431" s="87"/>
      <c r="D431" s="87"/>
      <c r="E431" s="102"/>
      <c r="F431" s="87"/>
      <c r="G431" s="103"/>
      <c r="H431" s="87"/>
      <c r="I431" s="64">
        <v>0</v>
      </c>
      <c r="J431" s="101"/>
      <c r="K431" s="89"/>
      <c r="L431" s="87"/>
      <c r="M431" s="101"/>
      <c r="N431" s="89"/>
      <c r="O431" s="87"/>
      <c r="P431" s="90"/>
      <c r="Q431" s="90"/>
      <c r="R431" s="91"/>
      <c r="S431" s="47"/>
      <c r="T431" s="92" t="str">
        <f t="shared" si="18"/>
        <v/>
      </c>
      <c r="U431" s="92" t="str">
        <f t="shared" si="19"/>
        <v/>
      </c>
      <c r="V431" s="128" t="str">
        <f t="shared" si="20"/>
        <v/>
      </c>
      <c r="W431" s="47"/>
      <c r="X431" s="47"/>
      <c r="Y431" s="47"/>
      <c r="Z431" s="47"/>
      <c r="AA431" s="47"/>
      <c r="AB431" s="47"/>
    </row>
    <row r="432" spans="1:28" ht="15.75" customHeight="1">
      <c r="A432" s="47"/>
      <c r="B432" s="102"/>
      <c r="C432" s="87"/>
      <c r="D432" s="87"/>
      <c r="E432" s="102"/>
      <c r="F432" s="87"/>
      <c r="G432" s="103"/>
      <c r="H432" s="87"/>
      <c r="I432" s="64">
        <v>0</v>
      </c>
      <c r="J432" s="101"/>
      <c r="K432" s="89"/>
      <c r="L432" s="87"/>
      <c r="M432" s="101"/>
      <c r="N432" s="89"/>
      <c r="O432" s="87"/>
      <c r="P432" s="90"/>
      <c r="Q432" s="90"/>
      <c r="R432" s="91"/>
      <c r="S432" s="47"/>
      <c r="T432" s="92" t="str">
        <f t="shared" si="18"/>
        <v/>
      </c>
      <c r="U432" s="92" t="str">
        <f t="shared" si="19"/>
        <v/>
      </c>
      <c r="V432" s="128" t="str">
        <f t="shared" si="20"/>
        <v/>
      </c>
      <c r="W432" s="47"/>
      <c r="X432" s="47"/>
      <c r="Y432" s="47"/>
      <c r="Z432" s="47"/>
      <c r="AA432" s="47"/>
      <c r="AB432" s="47"/>
    </row>
    <row r="433" spans="1:28" ht="15.75" customHeight="1">
      <c r="A433" s="47"/>
      <c r="B433" s="102"/>
      <c r="C433" s="87"/>
      <c r="D433" s="87"/>
      <c r="E433" s="102"/>
      <c r="F433" s="87"/>
      <c r="G433" s="103"/>
      <c r="H433" s="87"/>
      <c r="I433" s="64">
        <v>0</v>
      </c>
      <c r="J433" s="101"/>
      <c r="K433" s="89"/>
      <c r="L433" s="87"/>
      <c r="M433" s="101"/>
      <c r="N433" s="89"/>
      <c r="O433" s="87"/>
      <c r="P433" s="90"/>
      <c r="Q433" s="90"/>
      <c r="R433" s="91"/>
      <c r="S433" s="47"/>
      <c r="T433" s="92" t="str">
        <f t="shared" si="18"/>
        <v/>
      </c>
      <c r="U433" s="92" t="str">
        <f t="shared" si="19"/>
        <v/>
      </c>
      <c r="V433" s="128" t="str">
        <f t="shared" si="20"/>
        <v/>
      </c>
      <c r="W433" s="47"/>
      <c r="X433" s="47"/>
      <c r="Y433" s="47"/>
      <c r="Z433" s="47"/>
      <c r="AA433" s="47"/>
      <c r="AB433" s="47"/>
    </row>
    <row r="434" spans="1:28" ht="15.75" customHeight="1">
      <c r="A434" s="47"/>
      <c r="B434" s="102"/>
      <c r="C434" s="87"/>
      <c r="D434" s="87"/>
      <c r="E434" s="102"/>
      <c r="F434" s="87"/>
      <c r="G434" s="103"/>
      <c r="H434" s="87"/>
      <c r="I434" s="64">
        <v>0</v>
      </c>
      <c r="J434" s="101"/>
      <c r="K434" s="89"/>
      <c r="L434" s="87"/>
      <c r="M434" s="101"/>
      <c r="N434" s="89"/>
      <c r="O434" s="87"/>
      <c r="P434" s="90"/>
      <c r="Q434" s="90"/>
      <c r="R434" s="91"/>
      <c r="S434" s="47"/>
      <c r="T434" s="92" t="str">
        <f t="shared" si="18"/>
        <v/>
      </c>
      <c r="U434" s="92" t="str">
        <f t="shared" si="19"/>
        <v/>
      </c>
      <c r="V434" s="128" t="str">
        <f t="shared" si="20"/>
        <v/>
      </c>
      <c r="W434" s="47"/>
      <c r="X434" s="47"/>
      <c r="Y434" s="47"/>
      <c r="Z434" s="47"/>
      <c r="AA434" s="47"/>
      <c r="AB434" s="47"/>
    </row>
    <row r="435" spans="1:28" ht="15.75" customHeight="1">
      <c r="A435" s="47"/>
      <c r="B435" s="102"/>
      <c r="C435" s="87"/>
      <c r="D435" s="87"/>
      <c r="E435" s="102"/>
      <c r="F435" s="87"/>
      <c r="G435" s="103"/>
      <c r="H435" s="87"/>
      <c r="I435" s="64">
        <v>0</v>
      </c>
      <c r="J435" s="101"/>
      <c r="K435" s="89"/>
      <c r="L435" s="87"/>
      <c r="M435" s="101"/>
      <c r="N435" s="89"/>
      <c r="O435" s="87"/>
      <c r="P435" s="90"/>
      <c r="Q435" s="90"/>
      <c r="R435" s="91"/>
      <c r="S435" s="47"/>
      <c r="T435" s="92" t="str">
        <f t="shared" si="18"/>
        <v/>
      </c>
      <c r="U435" s="92" t="str">
        <f t="shared" si="19"/>
        <v/>
      </c>
      <c r="V435" s="128" t="str">
        <f t="shared" si="20"/>
        <v/>
      </c>
      <c r="W435" s="47"/>
      <c r="X435" s="47"/>
      <c r="Y435" s="47"/>
      <c r="Z435" s="47"/>
      <c r="AA435" s="47"/>
      <c r="AB435" s="47"/>
    </row>
    <row r="436" spans="1:28" ht="15.75" customHeight="1">
      <c r="A436" s="47"/>
      <c r="B436" s="102"/>
      <c r="C436" s="87"/>
      <c r="D436" s="87"/>
      <c r="E436" s="102"/>
      <c r="F436" s="87"/>
      <c r="G436" s="103"/>
      <c r="H436" s="87"/>
      <c r="I436" s="64">
        <v>0</v>
      </c>
      <c r="J436" s="101"/>
      <c r="K436" s="89"/>
      <c r="L436" s="87"/>
      <c r="M436" s="101"/>
      <c r="N436" s="89"/>
      <c r="O436" s="87"/>
      <c r="P436" s="90"/>
      <c r="Q436" s="90"/>
      <c r="R436" s="91"/>
      <c r="S436" s="47"/>
      <c r="T436" s="92" t="str">
        <f t="shared" si="18"/>
        <v/>
      </c>
      <c r="U436" s="92" t="str">
        <f t="shared" si="19"/>
        <v/>
      </c>
      <c r="V436" s="128" t="str">
        <f t="shared" si="20"/>
        <v/>
      </c>
      <c r="W436" s="47"/>
      <c r="X436" s="47"/>
      <c r="Y436" s="47"/>
      <c r="Z436" s="47"/>
      <c r="AA436" s="47"/>
      <c r="AB436" s="47"/>
    </row>
    <row r="437" spans="1:28" ht="15.75" customHeight="1">
      <c r="A437" s="47"/>
      <c r="B437" s="102"/>
      <c r="C437" s="87"/>
      <c r="D437" s="87"/>
      <c r="E437" s="102"/>
      <c r="F437" s="87"/>
      <c r="G437" s="103"/>
      <c r="H437" s="87"/>
      <c r="I437" s="64">
        <v>0</v>
      </c>
      <c r="J437" s="101"/>
      <c r="K437" s="89"/>
      <c r="L437" s="87"/>
      <c r="M437" s="101"/>
      <c r="N437" s="89"/>
      <c r="O437" s="87"/>
      <c r="P437" s="90"/>
      <c r="Q437" s="90"/>
      <c r="R437" s="91"/>
      <c r="S437" s="47"/>
      <c r="T437" s="92" t="str">
        <f t="shared" si="18"/>
        <v/>
      </c>
      <c r="U437" s="92" t="str">
        <f t="shared" si="19"/>
        <v/>
      </c>
      <c r="V437" s="128" t="str">
        <f t="shared" si="20"/>
        <v/>
      </c>
      <c r="W437" s="47"/>
      <c r="X437" s="47"/>
      <c r="Y437" s="47"/>
      <c r="Z437" s="47"/>
      <c r="AA437" s="47"/>
      <c r="AB437" s="47"/>
    </row>
    <row r="438" spans="1:28" ht="15.75" customHeight="1">
      <c r="A438" s="47"/>
      <c r="B438" s="102"/>
      <c r="C438" s="87"/>
      <c r="D438" s="87"/>
      <c r="E438" s="102"/>
      <c r="F438" s="87"/>
      <c r="G438" s="103"/>
      <c r="H438" s="87"/>
      <c r="I438" s="64">
        <v>0</v>
      </c>
      <c r="J438" s="101"/>
      <c r="K438" s="89"/>
      <c r="L438" s="87"/>
      <c r="M438" s="101"/>
      <c r="N438" s="89"/>
      <c r="O438" s="87"/>
      <c r="P438" s="90"/>
      <c r="Q438" s="90"/>
      <c r="R438" s="91"/>
      <c r="S438" s="47"/>
      <c r="T438" s="92" t="str">
        <f t="shared" si="18"/>
        <v/>
      </c>
      <c r="U438" s="92" t="str">
        <f t="shared" si="19"/>
        <v/>
      </c>
      <c r="V438" s="128" t="str">
        <f t="shared" si="20"/>
        <v/>
      </c>
      <c r="W438" s="47"/>
      <c r="X438" s="47"/>
      <c r="Y438" s="47"/>
      <c r="Z438" s="47"/>
      <c r="AA438" s="47"/>
      <c r="AB438" s="47"/>
    </row>
    <row r="439" spans="1:28" ht="15.75" customHeight="1">
      <c r="A439" s="47"/>
      <c r="B439" s="102"/>
      <c r="C439" s="87"/>
      <c r="D439" s="87"/>
      <c r="E439" s="102"/>
      <c r="F439" s="87"/>
      <c r="G439" s="103"/>
      <c r="H439" s="87"/>
      <c r="I439" s="64">
        <v>0</v>
      </c>
      <c r="J439" s="101"/>
      <c r="K439" s="89"/>
      <c r="L439" s="87"/>
      <c r="M439" s="101"/>
      <c r="N439" s="89"/>
      <c r="O439" s="87"/>
      <c r="P439" s="90"/>
      <c r="Q439" s="90"/>
      <c r="R439" s="91"/>
      <c r="S439" s="47"/>
      <c r="T439" s="92" t="str">
        <f t="shared" si="18"/>
        <v/>
      </c>
      <c r="U439" s="92" t="str">
        <f t="shared" si="19"/>
        <v/>
      </c>
      <c r="V439" s="128" t="str">
        <f t="shared" si="20"/>
        <v/>
      </c>
      <c r="W439" s="47"/>
      <c r="X439" s="47"/>
      <c r="Y439" s="47"/>
      <c r="Z439" s="47"/>
      <c r="AA439" s="47"/>
      <c r="AB439" s="47"/>
    </row>
    <row r="440" spans="1:28" ht="15.75" customHeight="1">
      <c r="A440" s="47"/>
      <c r="B440" s="102"/>
      <c r="C440" s="87"/>
      <c r="D440" s="87"/>
      <c r="E440" s="102"/>
      <c r="F440" s="87"/>
      <c r="G440" s="103"/>
      <c r="H440" s="87"/>
      <c r="I440" s="64">
        <v>0</v>
      </c>
      <c r="J440" s="101"/>
      <c r="K440" s="89"/>
      <c r="L440" s="87"/>
      <c r="M440" s="101"/>
      <c r="N440" s="89"/>
      <c r="O440" s="87"/>
      <c r="P440" s="90"/>
      <c r="Q440" s="90"/>
      <c r="R440" s="91"/>
      <c r="S440" s="47"/>
      <c r="T440" s="92" t="str">
        <f t="shared" si="18"/>
        <v/>
      </c>
      <c r="U440" s="92" t="str">
        <f t="shared" si="19"/>
        <v/>
      </c>
      <c r="V440" s="128" t="str">
        <f t="shared" si="20"/>
        <v/>
      </c>
      <c r="W440" s="47"/>
      <c r="X440" s="47"/>
      <c r="Y440" s="47"/>
      <c r="Z440" s="47"/>
      <c r="AA440" s="47"/>
      <c r="AB440" s="47"/>
    </row>
    <row r="441" spans="1:28" ht="15.75" customHeight="1">
      <c r="A441" s="47"/>
      <c r="B441" s="102"/>
      <c r="C441" s="87"/>
      <c r="D441" s="87"/>
      <c r="E441" s="102"/>
      <c r="F441" s="87"/>
      <c r="G441" s="103"/>
      <c r="H441" s="87"/>
      <c r="I441" s="64">
        <v>0</v>
      </c>
      <c r="J441" s="101"/>
      <c r="K441" s="89"/>
      <c r="L441" s="87"/>
      <c r="M441" s="101"/>
      <c r="N441" s="89"/>
      <c r="O441" s="87"/>
      <c r="P441" s="90"/>
      <c r="Q441" s="90"/>
      <c r="R441" s="91"/>
      <c r="S441" s="47"/>
      <c r="T441" s="92" t="str">
        <f t="shared" si="18"/>
        <v/>
      </c>
      <c r="U441" s="92" t="str">
        <f t="shared" si="19"/>
        <v/>
      </c>
      <c r="V441" s="128" t="str">
        <f t="shared" si="20"/>
        <v/>
      </c>
      <c r="W441" s="47"/>
      <c r="X441" s="47"/>
      <c r="Y441" s="47"/>
      <c r="Z441" s="47"/>
      <c r="AA441" s="47"/>
      <c r="AB441" s="47"/>
    </row>
    <row r="442" spans="1:28" ht="15.75" customHeight="1">
      <c r="A442" s="47"/>
      <c r="B442" s="102"/>
      <c r="C442" s="87"/>
      <c r="D442" s="87"/>
      <c r="E442" s="102"/>
      <c r="F442" s="87"/>
      <c r="G442" s="103"/>
      <c r="H442" s="87"/>
      <c r="I442" s="64">
        <v>0</v>
      </c>
      <c r="J442" s="101"/>
      <c r="K442" s="89"/>
      <c r="L442" s="87"/>
      <c r="M442" s="101"/>
      <c r="N442" s="89"/>
      <c r="O442" s="87"/>
      <c r="P442" s="90"/>
      <c r="Q442" s="90"/>
      <c r="R442" s="91"/>
      <c r="S442" s="47"/>
      <c r="T442" s="92" t="str">
        <f t="shared" si="18"/>
        <v/>
      </c>
      <c r="U442" s="92" t="str">
        <f t="shared" si="19"/>
        <v/>
      </c>
      <c r="V442" s="128" t="str">
        <f t="shared" si="20"/>
        <v/>
      </c>
      <c r="W442" s="47"/>
      <c r="X442" s="47"/>
      <c r="Y442" s="47"/>
      <c r="Z442" s="47"/>
      <c r="AA442" s="47"/>
      <c r="AB442" s="47"/>
    </row>
    <row r="443" spans="1:28" ht="15.75" customHeight="1">
      <c r="A443" s="47"/>
      <c r="B443" s="102"/>
      <c r="C443" s="87"/>
      <c r="D443" s="87"/>
      <c r="E443" s="102"/>
      <c r="F443" s="87"/>
      <c r="G443" s="103"/>
      <c r="H443" s="87"/>
      <c r="I443" s="64">
        <v>0</v>
      </c>
      <c r="J443" s="101"/>
      <c r="K443" s="89"/>
      <c r="L443" s="87"/>
      <c r="M443" s="101"/>
      <c r="N443" s="89"/>
      <c r="O443" s="87"/>
      <c r="P443" s="90"/>
      <c r="Q443" s="90"/>
      <c r="R443" s="91"/>
      <c r="S443" s="47"/>
      <c r="T443" s="92" t="str">
        <f t="shared" si="18"/>
        <v/>
      </c>
      <c r="U443" s="92" t="str">
        <f t="shared" si="19"/>
        <v/>
      </c>
      <c r="V443" s="128" t="str">
        <f t="shared" si="20"/>
        <v/>
      </c>
      <c r="W443" s="47"/>
      <c r="X443" s="47"/>
      <c r="Y443" s="47"/>
      <c r="Z443" s="47"/>
      <c r="AA443" s="47"/>
      <c r="AB443" s="47"/>
    </row>
    <row r="444" spans="1:28" ht="15.75" customHeight="1">
      <c r="A444" s="47"/>
      <c r="B444" s="102"/>
      <c r="C444" s="87"/>
      <c r="D444" s="87"/>
      <c r="E444" s="102"/>
      <c r="F444" s="87"/>
      <c r="G444" s="103"/>
      <c r="H444" s="87"/>
      <c r="I444" s="64">
        <v>0</v>
      </c>
      <c r="J444" s="101"/>
      <c r="K444" s="89"/>
      <c r="L444" s="87"/>
      <c r="M444" s="101"/>
      <c r="N444" s="89"/>
      <c r="O444" s="87"/>
      <c r="P444" s="90"/>
      <c r="Q444" s="90"/>
      <c r="R444" s="91"/>
      <c r="S444" s="47"/>
      <c r="T444" s="92" t="str">
        <f t="shared" si="18"/>
        <v/>
      </c>
      <c r="U444" s="92" t="str">
        <f t="shared" si="19"/>
        <v/>
      </c>
      <c r="V444" s="128" t="str">
        <f t="shared" si="20"/>
        <v/>
      </c>
      <c r="W444" s="47"/>
      <c r="X444" s="47"/>
      <c r="Y444" s="47"/>
      <c r="Z444" s="47"/>
      <c r="AA444" s="47"/>
      <c r="AB444" s="47"/>
    </row>
    <row r="445" spans="1:28" ht="15.75" customHeight="1">
      <c r="A445" s="47"/>
      <c r="B445" s="102"/>
      <c r="C445" s="87"/>
      <c r="D445" s="87"/>
      <c r="E445" s="102"/>
      <c r="F445" s="87"/>
      <c r="G445" s="103"/>
      <c r="H445" s="87"/>
      <c r="I445" s="64">
        <v>0</v>
      </c>
      <c r="J445" s="101"/>
      <c r="K445" s="89"/>
      <c r="L445" s="87"/>
      <c r="M445" s="101"/>
      <c r="N445" s="89"/>
      <c r="O445" s="87"/>
      <c r="P445" s="90"/>
      <c r="Q445" s="90"/>
      <c r="R445" s="91"/>
      <c r="S445" s="47"/>
      <c r="T445" s="92" t="str">
        <f t="shared" si="18"/>
        <v/>
      </c>
      <c r="U445" s="92" t="str">
        <f t="shared" si="19"/>
        <v/>
      </c>
      <c r="V445" s="128" t="str">
        <f t="shared" si="20"/>
        <v/>
      </c>
      <c r="W445" s="47"/>
      <c r="X445" s="47"/>
      <c r="Y445" s="47"/>
      <c r="Z445" s="47"/>
      <c r="AA445" s="47"/>
      <c r="AB445" s="47"/>
    </row>
    <row r="446" spans="1:28" ht="15.75" customHeight="1">
      <c r="A446" s="47"/>
      <c r="B446" s="102"/>
      <c r="C446" s="87"/>
      <c r="D446" s="87"/>
      <c r="E446" s="102"/>
      <c r="F446" s="87"/>
      <c r="G446" s="103"/>
      <c r="H446" s="87"/>
      <c r="I446" s="64">
        <v>0</v>
      </c>
      <c r="J446" s="101"/>
      <c r="K446" s="89"/>
      <c r="L446" s="87"/>
      <c r="M446" s="101"/>
      <c r="N446" s="89"/>
      <c r="O446" s="87"/>
      <c r="P446" s="90"/>
      <c r="Q446" s="90"/>
      <c r="R446" s="91"/>
      <c r="S446" s="47"/>
      <c r="T446" s="92" t="str">
        <f t="shared" si="18"/>
        <v/>
      </c>
      <c r="U446" s="92" t="str">
        <f t="shared" si="19"/>
        <v/>
      </c>
      <c r="V446" s="128" t="str">
        <f t="shared" si="20"/>
        <v/>
      </c>
      <c r="W446" s="47"/>
      <c r="X446" s="47"/>
      <c r="Y446" s="47"/>
      <c r="Z446" s="47"/>
      <c r="AA446" s="47"/>
      <c r="AB446" s="47"/>
    </row>
    <row r="447" spans="1:28" ht="15.75" customHeight="1">
      <c r="A447" s="47"/>
      <c r="B447" s="102"/>
      <c r="C447" s="87"/>
      <c r="D447" s="87"/>
      <c r="E447" s="102"/>
      <c r="F447" s="87"/>
      <c r="G447" s="103"/>
      <c r="H447" s="87"/>
      <c r="I447" s="64">
        <v>0</v>
      </c>
      <c r="J447" s="101"/>
      <c r="K447" s="89"/>
      <c r="L447" s="87"/>
      <c r="M447" s="101"/>
      <c r="N447" s="89"/>
      <c r="O447" s="87"/>
      <c r="P447" s="90"/>
      <c r="Q447" s="90"/>
      <c r="R447" s="91"/>
      <c r="S447" s="47"/>
      <c r="T447" s="92" t="str">
        <f t="shared" si="18"/>
        <v/>
      </c>
      <c r="U447" s="92" t="str">
        <f t="shared" si="19"/>
        <v/>
      </c>
      <c r="V447" s="128" t="str">
        <f t="shared" si="20"/>
        <v/>
      </c>
      <c r="W447" s="47"/>
      <c r="X447" s="47"/>
      <c r="Y447" s="47"/>
      <c r="Z447" s="47"/>
      <c r="AA447" s="47"/>
      <c r="AB447" s="47"/>
    </row>
    <row r="448" spans="1:28" ht="15.75" customHeight="1">
      <c r="A448" s="47"/>
      <c r="B448" s="102"/>
      <c r="C448" s="87"/>
      <c r="D448" s="87"/>
      <c r="E448" s="102"/>
      <c r="F448" s="87"/>
      <c r="G448" s="103"/>
      <c r="H448" s="87"/>
      <c r="I448" s="64">
        <v>0</v>
      </c>
      <c r="J448" s="101"/>
      <c r="K448" s="89"/>
      <c r="L448" s="87"/>
      <c r="M448" s="101"/>
      <c r="N448" s="89"/>
      <c r="O448" s="87"/>
      <c r="P448" s="90"/>
      <c r="Q448" s="90"/>
      <c r="R448" s="91"/>
      <c r="S448" s="47"/>
      <c r="T448" s="92" t="str">
        <f t="shared" si="18"/>
        <v/>
      </c>
      <c r="U448" s="92" t="str">
        <f t="shared" si="19"/>
        <v/>
      </c>
      <c r="V448" s="128" t="str">
        <f t="shared" si="20"/>
        <v/>
      </c>
      <c r="W448" s="47"/>
      <c r="X448" s="47"/>
      <c r="Y448" s="47"/>
      <c r="Z448" s="47"/>
      <c r="AA448" s="47"/>
      <c r="AB448" s="47"/>
    </row>
    <row r="449" spans="1:28" ht="15.75" customHeight="1">
      <c r="A449" s="47"/>
      <c r="B449" s="102"/>
      <c r="C449" s="87"/>
      <c r="D449" s="87"/>
      <c r="E449" s="102"/>
      <c r="F449" s="87"/>
      <c r="G449" s="103"/>
      <c r="H449" s="87"/>
      <c r="I449" s="64">
        <v>0</v>
      </c>
      <c r="J449" s="101"/>
      <c r="K449" s="89"/>
      <c r="L449" s="87"/>
      <c r="M449" s="101"/>
      <c r="N449" s="89"/>
      <c r="O449" s="87"/>
      <c r="P449" s="90"/>
      <c r="Q449" s="90"/>
      <c r="R449" s="91"/>
      <c r="S449" s="47"/>
      <c r="T449" s="92" t="str">
        <f t="shared" si="18"/>
        <v/>
      </c>
      <c r="U449" s="92" t="str">
        <f t="shared" si="19"/>
        <v/>
      </c>
      <c r="V449" s="128" t="str">
        <f t="shared" si="20"/>
        <v/>
      </c>
      <c r="W449" s="47"/>
      <c r="X449" s="47"/>
      <c r="Y449" s="47"/>
      <c r="Z449" s="47"/>
      <c r="AA449" s="47"/>
      <c r="AB449" s="47"/>
    </row>
    <row r="450" spans="1:28" ht="15.75" customHeight="1">
      <c r="A450" s="47"/>
      <c r="B450" s="102"/>
      <c r="C450" s="87"/>
      <c r="D450" s="87"/>
      <c r="E450" s="102"/>
      <c r="F450" s="87"/>
      <c r="G450" s="103"/>
      <c r="H450" s="87"/>
      <c r="I450" s="64">
        <v>0</v>
      </c>
      <c r="J450" s="101"/>
      <c r="K450" s="89"/>
      <c r="L450" s="87"/>
      <c r="M450" s="101"/>
      <c r="N450" s="89"/>
      <c r="O450" s="87"/>
      <c r="P450" s="90"/>
      <c r="Q450" s="90"/>
      <c r="R450" s="91"/>
      <c r="S450" s="47"/>
      <c r="T450" s="92" t="str">
        <f t="shared" si="18"/>
        <v/>
      </c>
      <c r="U450" s="92" t="str">
        <f t="shared" si="19"/>
        <v/>
      </c>
      <c r="V450" s="128" t="str">
        <f t="shared" si="20"/>
        <v/>
      </c>
      <c r="W450" s="47"/>
      <c r="X450" s="47"/>
      <c r="Y450" s="47"/>
      <c r="Z450" s="47"/>
      <c r="AA450" s="47"/>
      <c r="AB450" s="47"/>
    </row>
    <row r="451" spans="1:28" ht="15.75" customHeight="1">
      <c r="A451" s="47"/>
      <c r="B451" s="102"/>
      <c r="C451" s="87"/>
      <c r="D451" s="87"/>
      <c r="E451" s="102"/>
      <c r="F451" s="87"/>
      <c r="G451" s="103"/>
      <c r="H451" s="87"/>
      <c r="I451" s="64">
        <v>0</v>
      </c>
      <c r="J451" s="101"/>
      <c r="K451" s="89"/>
      <c r="L451" s="87"/>
      <c r="M451" s="101"/>
      <c r="N451" s="89"/>
      <c r="O451" s="87"/>
      <c r="P451" s="90"/>
      <c r="Q451" s="90"/>
      <c r="R451" s="91"/>
      <c r="S451" s="47"/>
      <c r="T451" s="92" t="str">
        <f t="shared" si="18"/>
        <v/>
      </c>
      <c r="U451" s="92" t="str">
        <f t="shared" si="19"/>
        <v/>
      </c>
      <c r="V451" s="128" t="str">
        <f t="shared" si="20"/>
        <v/>
      </c>
      <c r="W451" s="47"/>
      <c r="X451" s="47"/>
      <c r="Y451" s="47"/>
      <c r="Z451" s="47"/>
      <c r="AA451" s="47"/>
      <c r="AB451" s="47"/>
    </row>
    <row r="452" spans="1:28" ht="15.75" customHeight="1">
      <c r="A452" s="47"/>
      <c r="B452" s="102"/>
      <c r="C452" s="87"/>
      <c r="D452" s="87"/>
      <c r="E452" s="102"/>
      <c r="F452" s="87"/>
      <c r="G452" s="103"/>
      <c r="H452" s="87"/>
      <c r="I452" s="64">
        <v>0</v>
      </c>
      <c r="J452" s="101"/>
      <c r="K452" s="89"/>
      <c r="L452" s="87"/>
      <c r="M452" s="101"/>
      <c r="N452" s="89"/>
      <c r="O452" s="87"/>
      <c r="P452" s="90"/>
      <c r="Q452" s="90"/>
      <c r="R452" s="91"/>
      <c r="S452" s="47"/>
      <c r="T452" s="92" t="str">
        <f t="shared" si="18"/>
        <v/>
      </c>
      <c r="U452" s="92" t="str">
        <f t="shared" si="19"/>
        <v/>
      </c>
      <c r="V452" s="128" t="str">
        <f t="shared" si="20"/>
        <v/>
      </c>
      <c r="W452" s="47"/>
      <c r="X452" s="47"/>
      <c r="Y452" s="47"/>
      <c r="Z452" s="47"/>
      <c r="AA452" s="47"/>
      <c r="AB452" s="47"/>
    </row>
    <row r="453" spans="1:28" ht="15.75" customHeight="1">
      <c r="A453" s="47"/>
      <c r="B453" s="102"/>
      <c r="C453" s="87"/>
      <c r="D453" s="87"/>
      <c r="E453" s="102"/>
      <c r="F453" s="87"/>
      <c r="G453" s="103"/>
      <c r="H453" s="87"/>
      <c r="I453" s="64">
        <v>0</v>
      </c>
      <c r="J453" s="101"/>
      <c r="K453" s="89"/>
      <c r="L453" s="87"/>
      <c r="M453" s="101"/>
      <c r="N453" s="89"/>
      <c r="O453" s="87"/>
      <c r="P453" s="90"/>
      <c r="Q453" s="90"/>
      <c r="R453" s="91"/>
      <c r="S453" s="47"/>
      <c r="T453" s="92" t="str">
        <f t="shared" si="18"/>
        <v/>
      </c>
      <c r="U453" s="92" t="str">
        <f t="shared" si="19"/>
        <v/>
      </c>
      <c r="V453" s="128" t="str">
        <f t="shared" si="20"/>
        <v/>
      </c>
      <c r="W453" s="47"/>
      <c r="X453" s="47"/>
      <c r="Y453" s="47"/>
      <c r="Z453" s="47"/>
      <c r="AA453" s="47"/>
      <c r="AB453" s="47"/>
    </row>
    <row r="454" spans="1:28" ht="15.75" customHeight="1">
      <c r="A454" s="47"/>
      <c r="B454" s="102"/>
      <c r="C454" s="87"/>
      <c r="D454" s="87"/>
      <c r="E454" s="102"/>
      <c r="F454" s="87"/>
      <c r="G454" s="103"/>
      <c r="H454" s="87"/>
      <c r="I454" s="64">
        <v>0</v>
      </c>
      <c r="J454" s="101"/>
      <c r="K454" s="89"/>
      <c r="L454" s="87"/>
      <c r="M454" s="101"/>
      <c r="N454" s="89"/>
      <c r="O454" s="87"/>
      <c r="P454" s="90"/>
      <c r="Q454" s="90"/>
      <c r="R454" s="91"/>
      <c r="S454" s="47"/>
      <c r="T454" s="92" t="str">
        <f t="shared" si="18"/>
        <v/>
      </c>
      <c r="U454" s="92" t="str">
        <f t="shared" si="19"/>
        <v/>
      </c>
      <c r="V454" s="128" t="str">
        <f t="shared" si="20"/>
        <v/>
      </c>
      <c r="W454" s="47"/>
      <c r="X454" s="47"/>
      <c r="Y454" s="47"/>
      <c r="Z454" s="47"/>
      <c r="AA454" s="47"/>
      <c r="AB454" s="47"/>
    </row>
    <row r="455" spans="1:28" ht="15.75" customHeight="1">
      <c r="A455" s="47"/>
      <c r="B455" s="102"/>
      <c r="C455" s="87"/>
      <c r="D455" s="87"/>
      <c r="E455" s="102"/>
      <c r="F455" s="87"/>
      <c r="G455" s="103"/>
      <c r="H455" s="87"/>
      <c r="I455" s="64">
        <v>0</v>
      </c>
      <c r="J455" s="101"/>
      <c r="K455" s="89"/>
      <c r="L455" s="87"/>
      <c r="M455" s="101"/>
      <c r="N455" s="89"/>
      <c r="O455" s="87"/>
      <c r="P455" s="90"/>
      <c r="Q455" s="90"/>
      <c r="R455" s="91"/>
      <c r="S455" s="47"/>
      <c r="T455" s="92" t="str">
        <f t="shared" si="18"/>
        <v/>
      </c>
      <c r="U455" s="92" t="str">
        <f t="shared" si="19"/>
        <v/>
      </c>
      <c r="V455" s="128" t="str">
        <f t="shared" si="20"/>
        <v/>
      </c>
      <c r="W455" s="47"/>
      <c r="X455" s="47"/>
      <c r="Y455" s="47"/>
      <c r="Z455" s="47"/>
      <c r="AA455" s="47"/>
      <c r="AB455" s="47"/>
    </row>
    <row r="456" spans="1:28" ht="15.75" customHeight="1">
      <c r="A456" s="47"/>
      <c r="B456" s="102"/>
      <c r="C456" s="87"/>
      <c r="D456" s="87"/>
      <c r="E456" s="102"/>
      <c r="F456" s="87"/>
      <c r="G456" s="103"/>
      <c r="H456" s="87"/>
      <c r="I456" s="64">
        <v>0</v>
      </c>
      <c r="J456" s="101"/>
      <c r="K456" s="89"/>
      <c r="L456" s="87"/>
      <c r="M456" s="101"/>
      <c r="N456" s="89"/>
      <c r="O456" s="87"/>
      <c r="P456" s="90"/>
      <c r="Q456" s="90"/>
      <c r="R456" s="91"/>
      <c r="S456" s="47"/>
      <c r="T456" s="92" t="str">
        <f t="shared" si="18"/>
        <v/>
      </c>
      <c r="U456" s="92" t="str">
        <f t="shared" si="19"/>
        <v/>
      </c>
      <c r="V456" s="128" t="str">
        <f t="shared" si="20"/>
        <v/>
      </c>
      <c r="W456" s="47"/>
      <c r="X456" s="47"/>
      <c r="Y456" s="47"/>
      <c r="Z456" s="47"/>
      <c r="AA456" s="47"/>
      <c r="AB456" s="47"/>
    </row>
    <row r="457" spans="1:28" ht="15.75" customHeight="1">
      <c r="A457" s="47"/>
      <c r="B457" s="102"/>
      <c r="C457" s="87"/>
      <c r="D457" s="87"/>
      <c r="E457" s="102"/>
      <c r="F457" s="87"/>
      <c r="G457" s="103"/>
      <c r="H457" s="87"/>
      <c r="I457" s="64">
        <v>0</v>
      </c>
      <c r="J457" s="101"/>
      <c r="K457" s="89"/>
      <c r="L457" s="87"/>
      <c r="M457" s="101"/>
      <c r="N457" s="89"/>
      <c r="O457" s="87"/>
      <c r="P457" s="90"/>
      <c r="Q457" s="90"/>
      <c r="R457" s="91"/>
      <c r="S457" s="47"/>
      <c r="T457" s="92" t="str">
        <f t="shared" si="18"/>
        <v/>
      </c>
      <c r="U457" s="92" t="str">
        <f t="shared" si="19"/>
        <v/>
      </c>
      <c r="V457" s="128" t="str">
        <f t="shared" si="20"/>
        <v/>
      </c>
      <c r="W457" s="47"/>
      <c r="X457" s="47"/>
      <c r="Y457" s="47"/>
      <c r="Z457" s="47"/>
      <c r="AA457" s="47"/>
      <c r="AB457" s="47"/>
    </row>
    <row r="458" spans="1:28" ht="15.75" customHeight="1">
      <c r="A458" s="47"/>
      <c r="B458" s="102"/>
      <c r="C458" s="87"/>
      <c r="D458" s="87"/>
      <c r="E458" s="102"/>
      <c r="F458" s="87"/>
      <c r="G458" s="103"/>
      <c r="H458" s="87"/>
      <c r="I458" s="64">
        <v>0</v>
      </c>
      <c r="J458" s="101"/>
      <c r="K458" s="89"/>
      <c r="L458" s="87"/>
      <c r="M458" s="101"/>
      <c r="N458" s="89"/>
      <c r="O458" s="87"/>
      <c r="P458" s="90"/>
      <c r="Q458" s="90"/>
      <c r="R458" s="91"/>
      <c r="S458" s="47"/>
      <c r="T458" s="92" t="str">
        <f t="shared" si="18"/>
        <v/>
      </c>
      <c r="U458" s="92" t="str">
        <f t="shared" si="19"/>
        <v/>
      </c>
      <c r="V458" s="128" t="str">
        <f t="shared" si="20"/>
        <v/>
      </c>
      <c r="W458" s="47"/>
      <c r="X458" s="47"/>
      <c r="Y458" s="47"/>
      <c r="Z458" s="47"/>
      <c r="AA458" s="47"/>
      <c r="AB458" s="47"/>
    </row>
    <row r="459" spans="1:28" ht="15.75" customHeight="1">
      <c r="A459" s="47"/>
      <c r="B459" s="102"/>
      <c r="C459" s="87"/>
      <c r="D459" s="87"/>
      <c r="E459" s="102"/>
      <c r="F459" s="87"/>
      <c r="G459" s="103"/>
      <c r="H459" s="87"/>
      <c r="I459" s="64">
        <v>0</v>
      </c>
      <c r="J459" s="101"/>
      <c r="K459" s="89"/>
      <c r="L459" s="87"/>
      <c r="M459" s="101"/>
      <c r="N459" s="89"/>
      <c r="O459" s="87"/>
      <c r="P459" s="90"/>
      <c r="Q459" s="90"/>
      <c r="R459" s="91"/>
      <c r="S459" s="47"/>
      <c r="T459" s="92" t="str">
        <f t="shared" si="18"/>
        <v/>
      </c>
      <c r="U459" s="92" t="str">
        <f t="shared" si="19"/>
        <v/>
      </c>
      <c r="V459" s="128" t="str">
        <f t="shared" si="20"/>
        <v/>
      </c>
      <c r="W459" s="47"/>
      <c r="X459" s="47"/>
      <c r="Y459" s="47"/>
      <c r="Z459" s="47"/>
      <c r="AA459" s="47"/>
      <c r="AB459" s="47"/>
    </row>
    <row r="460" spans="1:28" ht="15.75" customHeight="1">
      <c r="A460" s="47"/>
      <c r="B460" s="102"/>
      <c r="C460" s="87"/>
      <c r="D460" s="87"/>
      <c r="E460" s="102"/>
      <c r="F460" s="87"/>
      <c r="G460" s="103"/>
      <c r="H460" s="87"/>
      <c r="I460" s="64">
        <v>0</v>
      </c>
      <c r="J460" s="101"/>
      <c r="K460" s="89"/>
      <c r="L460" s="87"/>
      <c r="M460" s="101"/>
      <c r="N460" s="89"/>
      <c r="O460" s="87"/>
      <c r="P460" s="90"/>
      <c r="Q460" s="90"/>
      <c r="R460" s="91"/>
      <c r="S460" s="47"/>
      <c r="T460" s="92" t="str">
        <f t="shared" si="18"/>
        <v/>
      </c>
      <c r="U460" s="92" t="str">
        <f t="shared" si="19"/>
        <v/>
      </c>
      <c r="V460" s="128" t="str">
        <f t="shared" si="20"/>
        <v/>
      </c>
      <c r="W460" s="47"/>
      <c r="X460" s="47"/>
      <c r="Y460" s="47"/>
      <c r="Z460" s="47"/>
      <c r="AA460" s="47"/>
      <c r="AB460" s="47"/>
    </row>
    <row r="461" spans="1:28" ht="15.75" customHeight="1">
      <c r="A461" s="47"/>
      <c r="B461" s="102"/>
      <c r="C461" s="87"/>
      <c r="D461" s="87"/>
      <c r="E461" s="102"/>
      <c r="F461" s="87"/>
      <c r="G461" s="103"/>
      <c r="H461" s="87"/>
      <c r="I461" s="64">
        <v>0</v>
      </c>
      <c r="J461" s="101"/>
      <c r="K461" s="89"/>
      <c r="L461" s="87"/>
      <c r="M461" s="101"/>
      <c r="N461" s="89"/>
      <c r="O461" s="87"/>
      <c r="P461" s="90"/>
      <c r="Q461" s="90"/>
      <c r="R461" s="91"/>
      <c r="S461" s="47"/>
      <c r="T461" s="92" t="str">
        <f t="shared" si="18"/>
        <v/>
      </c>
      <c r="U461" s="92" t="str">
        <f t="shared" si="19"/>
        <v/>
      </c>
      <c r="V461" s="128" t="str">
        <f t="shared" si="20"/>
        <v/>
      </c>
      <c r="W461" s="47"/>
      <c r="X461" s="47"/>
      <c r="Y461" s="47"/>
      <c r="Z461" s="47"/>
      <c r="AA461" s="47"/>
      <c r="AB461" s="47"/>
    </row>
    <row r="462" spans="1:28" ht="15.75" customHeight="1">
      <c r="A462" s="47"/>
      <c r="B462" s="102"/>
      <c r="C462" s="87"/>
      <c r="D462" s="87"/>
      <c r="E462" s="102"/>
      <c r="F462" s="87"/>
      <c r="G462" s="103"/>
      <c r="H462" s="87"/>
      <c r="I462" s="64">
        <v>0</v>
      </c>
      <c r="J462" s="101"/>
      <c r="K462" s="89"/>
      <c r="L462" s="87"/>
      <c r="M462" s="101"/>
      <c r="N462" s="89"/>
      <c r="O462" s="87"/>
      <c r="P462" s="90"/>
      <c r="Q462" s="90"/>
      <c r="R462" s="91"/>
      <c r="S462" s="47"/>
      <c r="T462" s="92" t="str">
        <f t="shared" si="18"/>
        <v/>
      </c>
      <c r="U462" s="92" t="str">
        <f t="shared" si="19"/>
        <v/>
      </c>
      <c r="V462" s="128" t="str">
        <f t="shared" si="20"/>
        <v/>
      </c>
      <c r="W462" s="47"/>
      <c r="X462" s="47"/>
      <c r="Y462" s="47"/>
      <c r="Z462" s="47"/>
      <c r="AA462" s="47"/>
      <c r="AB462" s="47"/>
    </row>
    <row r="463" spans="1:28" ht="15.75" customHeight="1">
      <c r="A463" s="47"/>
      <c r="B463" s="102"/>
      <c r="C463" s="87"/>
      <c r="D463" s="87"/>
      <c r="E463" s="102"/>
      <c r="F463" s="87"/>
      <c r="G463" s="103"/>
      <c r="H463" s="87"/>
      <c r="I463" s="64">
        <v>0</v>
      </c>
      <c r="J463" s="101"/>
      <c r="K463" s="89"/>
      <c r="L463" s="87"/>
      <c r="M463" s="101"/>
      <c r="N463" s="89"/>
      <c r="O463" s="87"/>
      <c r="P463" s="90"/>
      <c r="Q463" s="90"/>
      <c r="R463" s="91"/>
      <c r="S463" s="47"/>
      <c r="T463" s="92" t="str">
        <f t="shared" si="18"/>
        <v/>
      </c>
      <c r="U463" s="92" t="str">
        <f t="shared" si="19"/>
        <v/>
      </c>
      <c r="V463" s="128" t="str">
        <f t="shared" si="20"/>
        <v/>
      </c>
      <c r="W463" s="47"/>
      <c r="X463" s="47"/>
      <c r="Y463" s="47"/>
      <c r="Z463" s="47"/>
      <c r="AA463" s="47"/>
      <c r="AB463" s="47"/>
    </row>
    <row r="464" spans="1:28" ht="15.75" customHeight="1">
      <c r="A464" s="47"/>
      <c r="B464" s="102"/>
      <c r="C464" s="87"/>
      <c r="D464" s="87"/>
      <c r="E464" s="102"/>
      <c r="F464" s="87"/>
      <c r="G464" s="103"/>
      <c r="H464" s="87"/>
      <c r="I464" s="64">
        <v>0</v>
      </c>
      <c r="J464" s="101"/>
      <c r="K464" s="89"/>
      <c r="L464" s="87"/>
      <c r="M464" s="101"/>
      <c r="N464" s="89"/>
      <c r="O464" s="87"/>
      <c r="P464" s="90"/>
      <c r="Q464" s="90"/>
      <c r="R464" s="91"/>
      <c r="S464" s="47"/>
      <c r="T464" s="92" t="str">
        <f t="shared" si="18"/>
        <v/>
      </c>
      <c r="U464" s="92" t="str">
        <f t="shared" si="19"/>
        <v/>
      </c>
      <c r="V464" s="128" t="str">
        <f t="shared" si="20"/>
        <v/>
      </c>
      <c r="W464" s="47"/>
      <c r="X464" s="47"/>
      <c r="Y464" s="47"/>
      <c r="Z464" s="47"/>
      <c r="AA464" s="47"/>
      <c r="AB464" s="47"/>
    </row>
    <row r="465" spans="1:28" ht="15.75" customHeight="1">
      <c r="A465" s="47"/>
      <c r="B465" s="102"/>
      <c r="C465" s="87"/>
      <c r="D465" s="87"/>
      <c r="E465" s="102"/>
      <c r="F465" s="87"/>
      <c r="G465" s="103"/>
      <c r="H465" s="87"/>
      <c r="I465" s="64">
        <v>0</v>
      </c>
      <c r="J465" s="101"/>
      <c r="K465" s="89"/>
      <c r="L465" s="87"/>
      <c r="M465" s="101"/>
      <c r="N465" s="89"/>
      <c r="O465" s="87"/>
      <c r="P465" s="90"/>
      <c r="Q465" s="90"/>
      <c r="R465" s="91"/>
      <c r="S465" s="47"/>
      <c r="T465" s="92" t="str">
        <f t="shared" si="18"/>
        <v/>
      </c>
      <c r="U465" s="92" t="str">
        <f t="shared" si="19"/>
        <v/>
      </c>
      <c r="V465" s="128" t="str">
        <f t="shared" si="20"/>
        <v/>
      </c>
      <c r="W465" s="47"/>
      <c r="X465" s="47"/>
      <c r="Y465" s="47"/>
      <c r="Z465" s="47"/>
      <c r="AA465" s="47"/>
      <c r="AB465" s="47"/>
    </row>
    <row r="466" spans="1:28" ht="15.75" customHeight="1">
      <c r="A466" s="47"/>
      <c r="B466" s="102"/>
      <c r="C466" s="87"/>
      <c r="D466" s="87"/>
      <c r="E466" s="102"/>
      <c r="F466" s="87"/>
      <c r="G466" s="103"/>
      <c r="H466" s="87"/>
      <c r="I466" s="64">
        <v>0</v>
      </c>
      <c r="J466" s="101"/>
      <c r="K466" s="89"/>
      <c r="L466" s="87"/>
      <c r="M466" s="101"/>
      <c r="N466" s="89"/>
      <c r="O466" s="87"/>
      <c r="P466" s="90"/>
      <c r="Q466" s="90"/>
      <c r="R466" s="91"/>
      <c r="S466" s="47"/>
      <c r="T466" s="92" t="str">
        <f t="shared" si="18"/>
        <v/>
      </c>
      <c r="U466" s="92" t="str">
        <f t="shared" si="19"/>
        <v/>
      </c>
      <c r="V466" s="128" t="str">
        <f t="shared" si="20"/>
        <v/>
      </c>
      <c r="W466" s="47"/>
      <c r="X466" s="47"/>
      <c r="Y466" s="47"/>
      <c r="Z466" s="47"/>
      <c r="AA466" s="47"/>
      <c r="AB466" s="47"/>
    </row>
    <row r="467" spans="1:28" ht="15.75" customHeight="1">
      <c r="A467" s="47"/>
      <c r="B467" s="102"/>
      <c r="C467" s="87"/>
      <c r="D467" s="87"/>
      <c r="E467" s="102"/>
      <c r="F467" s="87"/>
      <c r="G467" s="103"/>
      <c r="H467" s="87"/>
      <c r="I467" s="64">
        <v>0</v>
      </c>
      <c r="J467" s="101"/>
      <c r="K467" s="89"/>
      <c r="L467" s="87"/>
      <c r="M467" s="101"/>
      <c r="N467" s="89"/>
      <c r="O467" s="87"/>
      <c r="P467" s="90"/>
      <c r="Q467" s="90"/>
      <c r="R467" s="91"/>
      <c r="S467" s="47"/>
      <c r="T467" s="92" t="str">
        <f t="shared" si="18"/>
        <v/>
      </c>
      <c r="U467" s="92" t="str">
        <f t="shared" si="19"/>
        <v/>
      </c>
      <c r="V467" s="128" t="str">
        <f t="shared" si="20"/>
        <v/>
      </c>
      <c r="W467" s="47"/>
      <c r="X467" s="47"/>
      <c r="Y467" s="47"/>
      <c r="Z467" s="47"/>
      <c r="AA467" s="47"/>
      <c r="AB467" s="47"/>
    </row>
    <row r="468" spans="1:28" ht="15.75" customHeight="1">
      <c r="A468" s="47"/>
      <c r="B468" s="102"/>
      <c r="C468" s="87"/>
      <c r="D468" s="87"/>
      <c r="E468" s="102"/>
      <c r="F468" s="87"/>
      <c r="G468" s="103"/>
      <c r="H468" s="87"/>
      <c r="I468" s="64">
        <v>0</v>
      </c>
      <c r="J468" s="101"/>
      <c r="K468" s="89"/>
      <c r="L468" s="87"/>
      <c r="M468" s="101"/>
      <c r="N468" s="89"/>
      <c r="O468" s="87"/>
      <c r="P468" s="90"/>
      <c r="Q468" s="90"/>
      <c r="R468" s="91"/>
      <c r="S468" s="47"/>
      <c r="T468" s="92" t="str">
        <f t="shared" ref="T468:T531" si="21">UPPER(B468)</f>
        <v/>
      </c>
      <c r="U468" s="92" t="str">
        <f t="shared" ref="U468:U531" si="22">UPPER(D468)</f>
        <v/>
      </c>
      <c r="V468" s="128" t="str">
        <f t="shared" ref="V468:V531" si="2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468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468" s="47"/>
      <c r="X468" s="47"/>
      <c r="Y468" s="47"/>
      <c r="Z468" s="47"/>
      <c r="AA468" s="47"/>
      <c r="AB468" s="47"/>
    </row>
    <row r="469" spans="1:28" ht="15.75" customHeight="1">
      <c r="A469" s="47"/>
      <c r="B469" s="102"/>
      <c r="C469" s="87"/>
      <c r="D469" s="87"/>
      <c r="E469" s="102"/>
      <c r="F469" s="87"/>
      <c r="G469" s="103"/>
      <c r="H469" s="87"/>
      <c r="I469" s="64">
        <v>0</v>
      </c>
      <c r="J469" s="101"/>
      <c r="K469" s="89"/>
      <c r="L469" s="87"/>
      <c r="M469" s="101"/>
      <c r="N469" s="89"/>
      <c r="O469" s="87"/>
      <c r="P469" s="90"/>
      <c r="Q469" s="90"/>
      <c r="R469" s="91"/>
      <c r="S469" s="47"/>
      <c r="T469" s="92" t="str">
        <f t="shared" si="21"/>
        <v/>
      </c>
      <c r="U469" s="92" t="str">
        <f t="shared" si="22"/>
        <v/>
      </c>
      <c r="V469" s="128" t="str">
        <f t="shared" si="23"/>
        <v/>
      </c>
      <c r="W469" s="47"/>
      <c r="X469" s="47"/>
      <c r="Y469" s="47"/>
      <c r="Z469" s="47"/>
      <c r="AA469" s="47"/>
      <c r="AB469" s="47"/>
    </row>
    <row r="470" spans="1:28" ht="15.75" customHeight="1">
      <c r="A470" s="47"/>
      <c r="B470" s="102"/>
      <c r="C470" s="87"/>
      <c r="D470" s="87"/>
      <c r="E470" s="102"/>
      <c r="F470" s="87"/>
      <c r="G470" s="103"/>
      <c r="H470" s="87"/>
      <c r="I470" s="64">
        <v>0</v>
      </c>
      <c r="J470" s="101"/>
      <c r="K470" s="89"/>
      <c r="L470" s="87"/>
      <c r="M470" s="101"/>
      <c r="N470" s="89"/>
      <c r="O470" s="87"/>
      <c r="P470" s="90"/>
      <c r="Q470" s="90"/>
      <c r="R470" s="91"/>
      <c r="S470" s="47"/>
      <c r="T470" s="92" t="str">
        <f t="shared" si="21"/>
        <v/>
      </c>
      <c r="U470" s="92" t="str">
        <f t="shared" si="22"/>
        <v/>
      </c>
      <c r="V470" s="128" t="str">
        <f t="shared" si="23"/>
        <v/>
      </c>
      <c r="W470" s="47"/>
      <c r="X470" s="47"/>
      <c r="Y470" s="47"/>
      <c r="Z470" s="47"/>
      <c r="AA470" s="47"/>
      <c r="AB470" s="47"/>
    </row>
    <row r="471" spans="1:28" ht="15.75" customHeight="1">
      <c r="A471" s="47"/>
      <c r="B471" s="102"/>
      <c r="C471" s="87"/>
      <c r="D471" s="87"/>
      <c r="E471" s="102"/>
      <c r="F471" s="87"/>
      <c r="G471" s="103"/>
      <c r="H471" s="87"/>
      <c r="I471" s="64">
        <v>0</v>
      </c>
      <c r="J471" s="101"/>
      <c r="K471" s="89"/>
      <c r="L471" s="87"/>
      <c r="M471" s="101"/>
      <c r="N471" s="89"/>
      <c r="O471" s="87"/>
      <c r="P471" s="90"/>
      <c r="Q471" s="90"/>
      <c r="R471" s="91"/>
      <c r="S471" s="47"/>
      <c r="T471" s="92" t="str">
        <f t="shared" si="21"/>
        <v/>
      </c>
      <c r="U471" s="92" t="str">
        <f t="shared" si="22"/>
        <v/>
      </c>
      <c r="V471" s="128" t="str">
        <f t="shared" si="23"/>
        <v/>
      </c>
      <c r="W471" s="47"/>
      <c r="X471" s="47"/>
      <c r="Y471" s="47"/>
      <c r="Z471" s="47"/>
      <c r="AA471" s="47"/>
      <c r="AB471" s="47"/>
    </row>
    <row r="472" spans="1:28" ht="15.75" customHeight="1">
      <c r="A472" s="47"/>
      <c r="B472" s="102"/>
      <c r="C472" s="87"/>
      <c r="D472" s="87"/>
      <c r="E472" s="102"/>
      <c r="F472" s="87"/>
      <c r="G472" s="103"/>
      <c r="H472" s="87"/>
      <c r="I472" s="64">
        <v>0</v>
      </c>
      <c r="J472" s="101"/>
      <c r="K472" s="89"/>
      <c r="L472" s="87"/>
      <c r="M472" s="101"/>
      <c r="N472" s="89"/>
      <c r="O472" s="87"/>
      <c r="P472" s="90"/>
      <c r="Q472" s="90"/>
      <c r="R472" s="91"/>
      <c r="S472" s="47"/>
      <c r="T472" s="92" t="str">
        <f t="shared" si="21"/>
        <v/>
      </c>
      <c r="U472" s="92" t="str">
        <f t="shared" si="22"/>
        <v/>
      </c>
      <c r="V472" s="128" t="str">
        <f t="shared" si="23"/>
        <v/>
      </c>
      <c r="W472" s="47"/>
      <c r="X472" s="47"/>
      <c r="Y472" s="47"/>
      <c r="Z472" s="47"/>
      <c r="AA472" s="47"/>
      <c r="AB472" s="47"/>
    </row>
    <row r="473" spans="1:28" ht="15.75" customHeight="1">
      <c r="A473" s="47"/>
      <c r="B473" s="102"/>
      <c r="C473" s="87"/>
      <c r="D473" s="87"/>
      <c r="E473" s="102"/>
      <c r="F473" s="87"/>
      <c r="G473" s="103"/>
      <c r="H473" s="87"/>
      <c r="I473" s="64">
        <v>0</v>
      </c>
      <c r="J473" s="101"/>
      <c r="K473" s="89"/>
      <c r="L473" s="87"/>
      <c r="M473" s="101"/>
      <c r="N473" s="89"/>
      <c r="O473" s="87"/>
      <c r="P473" s="90"/>
      <c r="Q473" s="90"/>
      <c r="R473" s="91"/>
      <c r="S473" s="47"/>
      <c r="T473" s="92" t="str">
        <f t="shared" si="21"/>
        <v/>
      </c>
      <c r="U473" s="92" t="str">
        <f t="shared" si="22"/>
        <v/>
      </c>
      <c r="V473" s="128" t="str">
        <f t="shared" si="23"/>
        <v/>
      </c>
      <c r="W473" s="47"/>
      <c r="X473" s="47"/>
      <c r="Y473" s="47"/>
      <c r="Z473" s="47"/>
      <c r="AA473" s="47"/>
      <c r="AB473" s="47"/>
    </row>
    <row r="474" spans="1:28" ht="15.75" customHeight="1">
      <c r="A474" s="47"/>
      <c r="B474" s="102"/>
      <c r="C474" s="87"/>
      <c r="D474" s="87"/>
      <c r="E474" s="102"/>
      <c r="F474" s="87"/>
      <c r="G474" s="103"/>
      <c r="H474" s="87"/>
      <c r="I474" s="64">
        <v>0</v>
      </c>
      <c r="J474" s="101"/>
      <c r="K474" s="89"/>
      <c r="L474" s="87"/>
      <c r="M474" s="101"/>
      <c r="N474" s="89"/>
      <c r="O474" s="87"/>
      <c r="P474" s="90"/>
      <c r="Q474" s="90"/>
      <c r="R474" s="91"/>
      <c r="S474" s="47"/>
      <c r="T474" s="92" t="str">
        <f t="shared" si="21"/>
        <v/>
      </c>
      <c r="U474" s="92" t="str">
        <f t="shared" si="22"/>
        <v/>
      </c>
      <c r="V474" s="128" t="str">
        <f t="shared" si="23"/>
        <v/>
      </c>
      <c r="W474" s="47"/>
      <c r="X474" s="47"/>
      <c r="Y474" s="47"/>
      <c r="Z474" s="47"/>
      <c r="AA474" s="47"/>
      <c r="AB474" s="47"/>
    </row>
    <row r="475" spans="1:28" ht="15.75" customHeight="1">
      <c r="A475" s="47"/>
      <c r="B475" s="102"/>
      <c r="C475" s="87"/>
      <c r="D475" s="87"/>
      <c r="E475" s="102"/>
      <c r="F475" s="87"/>
      <c r="G475" s="103"/>
      <c r="H475" s="87"/>
      <c r="I475" s="64">
        <v>0</v>
      </c>
      <c r="J475" s="101"/>
      <c r="K475" s="89"/>
      <c r="L475" s="87"/>
      <c r="M475" s="101"/>
      <c r="N475" s="89"/>
      <c r="O475" s="87"/>
      <c r="P475" s="90"/>
      <c r="Q475" s="90"/>
      <c r="R475" s="91"/>
      <c r="S475" s="47"/>
      <c r="T475" s="92" t="str">
        <f t="shared" si="21"/>
        <v/>
      </c>
      <c r="U475" s="92" t="str">
        <f t="shared" si="22"/>
        <v/>
      </c>
      <c r="V475" s="128" t="str">
        <f t="shared" si="23"/>
        <v/>
      </c>
      <c r="W475" s="47"/>
      <c r="X475" s="47"/>
      <c r="Y475" s="47"/>
      <c r="Z475" s="47"/>
      <c r="AA475" s="47"/>
      <c r="AB475" s="47"/>
    </row>
    <row r="476" spans="1:28" ht="15.75" customHeight="1">
      <c r="A476" s="47"/>
      <c r="B476" s="102"/>
      <c r="C476" s="87"/>
      <c r="D476" s="87"/>
      <c r="E476" s="102"/>
      <c r="F476" s="87"/>
      <c r="G476" s="103"/>
      <c r="H476" s="87"/>
      <c r="I476" s="64">
        <v>0</v>
      </c>
      <c r="J476" s="101"/>
      <c r="K476" s="89"/>
      <c r="L476" s="87"/>
      <c r="M476" s="101"/>
      <c r="N476" s="89"/>
      <c r="O476" s="87"/>
      <c r="P476" s="90"/>
      <c r="Q476" s="90"/>
      <c r="R476" s="91"/>
      <c r="S476" s="47"/>
      <c r="T476" s="92" t="str">
        <f t="shared" si="21"/>
        <v/>
      </c>
      <c r="U476" s="92" t="str">
        <f t="shared" si="22"/>
        <v/>
      </c>
      <c r="V476" s="128" t="str">
        <f t="shared" si="23"/>
        <v/>
      </c>
      <c r="W476" s="47"/>
      <c r="X476" s="47"/>
      <c r="Y476" s="47"/>
      <c r="Z476" s="47"/>
      <c r="AA476" s="47"/>
      <c r="AB476" s="47"/>
    </row>
    <row r="477" spans="1:28" ht="15.75" customHeight="1">
      <c r="A477" s="47"/>
      <c r="B477" s="102"/>
      <c r="C477" s="87"/>
      <c r="D477" s="87"/>
      <c r="E477" s="102"/>
      <c r="F477" s="87"/>
      <c r="G477" s="103"/>
      <c r="H477" s="87"/>
      <c r="I477" s="64">
        <v>0</v>
      </c>
      <c r="J477" s="101"/>
      <c r="K477" s="89"/>
      <c r="L477" s="87"/>
      <c r="M477" s="101"/>
      <c r="N477" s="89"/>
      <c r="O477" s="87"/>
      <c r="P477" s="90"/>
      <c r="Q477" s="90"/>
      <c r="R477" s="91"/>
      <c r="S477" s="47"/>
      <c r="T477" s="92" t="str">
        <f t="shared" si="21"/>
        <v/>
      </c>
      <c r="U477" s="92" t="str">
        <f t="shared" si="22"/>
        <v/>
      </c>
      <c r="V477" s="128" t="str">
        <f t="shared" si="23"/>
        <v/>
      </c>
      <c r="W477" s="47"/>
      <c r="X477" s="47"/>
      <c r="Y477" s="47"/>
      <c r="Z477" s="47"/>
      <c r="AA477" s="47"/>
      <c r="AB477" s="47"/>
    </row>
    <row r="478" spans="1:28" ht="15.75" customHeight="1">
      <c r="A478" s="47"/>
      <c r="B478" s="102"/>
      <c r="C478" s="87"/>
      <c r="D478" s="87"/>
      <c r="E478" s="102"/>
      <c r="F478" s="87"/>
      <c r="G478" s="103"/>
      <c r="H478" s="87"/>
      <c r="I478" s="64">
        <v>0</v>
      </c>
      <c r="J478" s="101"/>
      <c r="K478" s="89"/>
      <c r="L478" s="87"/>
      <c r="M478" s="101"/>
      <c r="N478" s="89"/>
      <c r="O478" s="87"/>
      <c r="P478" s="90"/>
      <c r="Q478" s="90"/>
      <c r="R478" s="91"/>
      <c r="S478" s="47"/>
      <c r="T478" s="92" t="str">
        <f t="shared" si="21"/>
        <v/>
      </c>
      <c r="U478" s="92" t="str">
        <f t="shared" si="22"/>
        <v/>
      </c>
      <c r="V478" s="128" t="str">
        <f t="shared" si="23"/>
        <v/>
      </c>
      <c r="W478" s="47"/>
      <c r="X478" s="47"/>
      <c r="Y478" s="47"/>
      <c r="Z478" s="47"/>
      <c r="AA478" s="47"/>
      <c r="AB478" s="47"/>
    </row>
    <row r="479" spans="1:28" ht="15.75" customHeight="1">
      <c r="A479" s="47"/>
      <c r="B479" s="102"/>
      <c r="C479" s="87"/>
      <c r="D479" s="87"/>
      <c r="E479" s="102"/>
      <c r="F479" s="87"/>
      <c r="G479" s="103"/>
      <c r="H479" s="87"/>
      <c r="I479" s="64">
        <v>0</v>
      </c>
      <c r="J479" s="101"/>
      <c r="K479" s="89"/>
      <c r="L479" s="87"/>
      <c r="M479" s="101"/>
      <c r="N479" s="89"/>
      <c r="O479" s="87"/>
      <c r="P479" s="90"/>
      <c r="Q479" s="90"/>
      <c r="R479" s="91"/>
      <c r="S479" s="47"/>
      <c r="T479" s="92" t="str">
        <f t="shared" si="21"/>
        <v/>
      </c>
      <c r="U479" s="92" t="str">
        <f t="shared" si="22"/>
        <v/>
      </c>
      <c r="V479" s="128" t="str">
        <f t="shared" si="23"/>
        <v/>
      </c>
      <c r="W479" s="47"/>
      <c r="X479" s="47"/>
      <c r="Y479" s="47"/>
      <c r="Z479" s="47"/>
      <c r="AA479" s="47"/>
      <c r="AB479" s="47"/>
    </row>
    <row r="480" spans="1:28" ht="15.75" customHeight="1">
      <c r="A480" s="47"/>
      <c r="B480" s="102"/>
      <c r="C480" s="87"/>
      <c r="D480" s="87"/>
      <c r="E480" s="102"/>
      <c r="F480" s="87"/>
      <c r="G480" s="103"/>
      <c r="H480" s="87"/>
      <c r="I480" s="64">
        <v>0</v>
      </c>
      <c r="J480" s="101"/>
      <c r="K480" s="89"/>
      <c r="L480" s="87"/>
      <c r="M480" s="101"/>
      <c r="N480" s="89"/>
      <c r="O480" s="87"/>
      <c r="P480" s="90"/>
      <c r="Q480" s="90"/>
      <c r="R480" s="91"/>
      <c r="S480" s="47"/>
      <c r="T480" s="92" t="str">
        <f t="shared" si="21"/>
        <v/>
      </c>
      <c r="U480" s="92" t="str">
        <f t="shared" si="22"/>
        <v/>
      </c>
      <c r="V480" s="128" t="str">
        <f t="shared" si="23"/>
        <v/>
      </c>
      <c r="W480" s="47"/>
      <c r="X480" s="47"/>
      <c r="Y480" s="47"/>
      <c r="Z480" s="47"/>
      <c r="AA480" s="47"/>
      <c r="AB480" s="47"/>
    </row>
    <row r="481" spans="1:28" ht="15.75" customHeight="1">
      <c r="A481" s="47"/>
      <c r="B481" s="102"/>
      <c r="C481" s="87"/>
      <c r="D481" s="87"/>
      <c r="E481" s="102"/>
      <c r="F481" s="87"/>
      <c r="G481" s="103"/>
      <c r="H481" s="87"/>
      <c r="I481" s="64">
        <v>0</v>
      </c>
      <c r="J481" s="101"/>
      <c r="K481" s="89"/>
      <c r="L481" s="87"/>
      <c r="M481" s="101"/>
      <c r="N481" s="89"/>
      <c r="O481" s="87"/>
      <c r="P481" s="90"/>
      <c r="Q481" s="90"/>
      <c r="R481" s="91"/>
      <c r="S481" s="47"/>
      <c r="T481" s="92" t="str">
        <f t="shared" si="21"/>
        <v/>
      </c>
      <c r="U481" s="92" t="str">
        <f t="shared" si="22"/>
        <v/>
      </c>
      <c r="V481" s="128" t="str">
        <f t="shared" si="23"/>
        <v/>
      </c>
      <c r="W481" s="47"/>
      <c r="X481" s="47"/>
      <c r="Y481" s="47"/>
      <c r="Z481" s="47"/>
      <c r="AA481" s="47"/>
      <c r="AB481" s="47"/>
    </row>
    <row r="482" spans="1:28" ht="15.75" customHeight="1">
      <c r="A482" s="47"/>
      <c r="B482" s="102"/>
      <c r="C482" s="87"/>
      <c r="D482" s="87"/>
      <c r="E482" s="102"/>
      <c r="F482" s="87"/>
      <c r="G482" s="103"/>
      <c r="H482" s="87"/>
      <c r="I482" s="64">
        <v>0</v>
      </c>
      <c r="J482" s="101"/>
      <c r="K482" s="89"/>
      <c r="L482" s="87"/>
      <c r="M482" s="101"/>
      <c r="N482" s="89"/>
      <c r="O482" s="87"/>
      <c r="P482" s="90"/>
      <c r="Q482" s="90"/>
      <c r="R482" s="91"/>
      <c r="S482" s="47"/>
      <c r="T482" s="92" t="str">
        <f t="shared" si="21"/>
        <v/>
      </c>
      <c r="U482" s="92" t="str">
        <f t="shared" si="22"/>
        <v/>
      </c>
      <c r="V482" s="128" t="str">
        <f t="shared" si="23"/>
        <v/>
      </c>
      <c r="W482" s="47"/>
      <c r="X482" s="47"/>
      <c r="Y482" s="47"/>
      <c r="Z482" s="47"/>
      <c r="AA482" s="47"/>
      <c r="AB482" s="47"/>
    </row>
    <row r="483" spans="1:28" ht="15.75" customHeight="1">
      <c r="A483" s="47"/>
      <c r="B483" s="102"/>
      <c r="C483" s="87"/>
      <c r="D483" s="87"/>
      <c r="E483" s="102"/>
      <c r="F483" s="87"/>
      <c r="G483" s="103"/>
      <c r="H483" s="87"/>
      <c r="I483" s="64">
        <v>0</v>
      </c>
      <c r="J483" s="101"/>
      <c r="K483" s="89"/>
      <c r="L483" s="87"/>
      <c r="M483" s="101"/>
      <c r="N483" s="89"/>
      <c r="O483" s="87"/>
      <c r="P483" s="90"/>
      <c r="Q483" s="90"/>
      <c r="R483" s="91"/>
      <c r="S483" s="47"/>
      <c r="T483" s="92" t="str">
        <f t="shared" si="21"/>
        <v/>
      </c>
      <c r="U483" s="92" t="str">
        <f t="shared" si="22"/>
        <v/>
      </c>
      <c r="V483" s="128" t="str">
        <f t="shared" si="23"/>
        <v/>
      </c>
      <c r="W483" s="47"/>
      <c r="X483" s="47"/>
      <c r="Y483" s="47"/>
      <c r="Z483" s="47"/>
      <c r="AA483" s="47"/>
      <c r="AB483" s="47"/>
    </row>
    <row r="484" spans="1:28" ht="15.75" customHeight="1">
      <c r="A484" s="47"/>
      <c r="B484" s="102"/>
      <c r="C484" s="87"/>
      <c r="D484" s="87"/>
      <c r="E484" s="102"/>
      <c r="F484" s="87"/>
      <c r="G484" s="103"/>
      <c r="H484" s="87"/>
      <c r="I484" s="64">
        <v>0</v>
      </c>
      <c r="J484" s="101"/>
      <c r="K484" s="89"/>
      <c r="L484" s="87"/>
      <c r="M484" s="101"/>
      <c r="N484" s="89"/>
      <c r="O484" s="87"/>
      <c r="P484" s="90"/>
      <c r="Q484" s="90"/>
      <c r="R484" s="91"/>
      <c r="S484" s="47"/>
      <c r="T484" s="92" t="str">
        <f t="shared" si="21"/>
        <v/>
      </c>
      <c r="U484" s="92" t="str">
        <f t="shared" si="22"/>
        <v/>
      </c>
      <c r="V484" s="128" t="str">
        <f t="shared" si="23"/>
        <v/>
      </c>
      <c r="W484" s="47"/>
      <c r="X484" s="47"/>
      <c r="Y484" s="47"/>
      <c r="Z484" s="47"/>
      <c r="AA484" s="47"/>
      <c r="AB484" s="47"/>
    </row>
    <row r="485" spans="1:28" ht="15.75" customHeight="1">
      <c r="A485" s="47"/>
      <c r="B485" s="102"/>
      <c r="C485" s="87"/>
      <c r="D485" s="87"/>
      <c r="E485" s="102"/>
      <c r="F485" s="87"/>
      <c r="G485" s="103"/>
      <c r="H485" s="87"/>
      <c r="I485" s="64">
        <v>0</v>
      </c>
      <c r="J485" s="101"/>
      <c r="K485" s="89"/>
      <c r="L485" s="87"/>
      <c r="M485" s="101"/>
      <c r="N485" s="89"/>
      <c r="O485" s="87"/>
      <c r="P485" s="90"/>
      <c r="Q485" s="90"/>
      <c r="R485" s="91"/>
      <c r="S485" s="47"/>
      <c r="T485" s="92" t="str">
        <f t="shared" si="21"/>
        <v/>
      </c>
      <c r="U485" s="92" t="str">
        <f t="shared" si="22"/>
        <v/>
      </c>
      <c r="V485" s="128" t="str">
        <f t="shared" si="23"/>
        <v/>
      </c>
      <c r="W485" s="47"/>
      <c r="X485" s="47"/>
      <c r="Y485" s="47"/>
      <c r="Z485" s="47"/>
      <c r="AA485" s="47"/>
      <c r="AB485" s="47"/>
    </row>
    <row r="486" spans="1:28" ht="15.75" customHeight="1">
      <c r="A486" s="47"/>
      <c r="B486" s="102"/>
      <c r="C486" s="87"/>
      <c r="D486" s="87"/>
      <c r="E486" s="102"/>
      <c r="F486" s="87"/>
      <c r="G486" s="103"/>
      <c r="H486" s="87"/>
      <c r="I486" s="64">
        <v>0</v>
      </c>
      <c r="J486" s="101"/>
      <c r="K486" s="89"/>
      <c r="L486" s="87"/>
      <c r="M486" s="101"/>
      <c r="N486" s="89"/>
      <c r="O486" s="87"/>
      <c r="P486" s="90"/>
      <c r="Q486" s="90"/>
      <c r="R486" s="91"/>
      <c r="S486" s="47"/>
      <c r="T486" s="92" t="str">
        <f t="shared" si="21"/>
        <v/>
      </c>
      <c r="U486" s="92" t="str">
        <f t="shared" si="22"/>
        <v/>
      </c>
      <c r="V486" s="128" t="str">
        <f t="shared" si="23"/>
        <v/>
      </c>
      <c r="W486" s="47"/>
      <c r="X486" s="47"/>
      <c r="Y486" s="47"/>
      <c r="Z486" s="47"/>
      <c r="AA486" s="47"/>
      <c r="AB486" s="47"/>
    </row>
    <row r="487" spans="1:28" ht="15.75" customHeight="1">
      <c r="A487" s="47"/>
      <c r="B487" s="102"/>
      <c r="C487" s="87"/>
      <c r="D487" s="87"/>
      <c r="E487" s="102"/>
      <c r="F487" s="87"/>
      <c r="G487" s="103"/>
      <c r="H487" s="87"/>
      <c r="I487" s="64">
        <v>0</v>
      </c>
      <c r="J487" s="101"/>
      <c r="K487" s="89"/>
      <c r="L487" s="87"/>
      <c r="M487" s="101"/>
      <c r="N487" s="89"/>
      <c r="O487" s="87"/>
      <c r="P487" s="90"/>
      <c r="Q487" s="90"/>
      <c r="R487" s="91"/>
      <c r="S487" s="47"/>
      <c r="T487" s="92" t="str">
        <f t="shared" si="21"/>
        <v/>
      </c>
      <c r="U487" s="92" t="str">
        <f t="shared" si="22"/>
        <v/>
      </c>
      <c r="V487" s="128" t="str">
        <f t="shared" si="23"/>
        <v/>
      </c>
      <c r="W487" s="47"/>
      <c r="X487" s="47"/>
      <c r="Y487" s="47"/>
      <c r="Z487" s="47"/>
      <c r="AA487" s="47"/>
      <c r="AB487" s="47"/>
    </row>
    <row r="488" spans="1:28" ht="15.75" customHeight="1">
      <c r="A488" s="47"/>
      <c r="B488" s="102"/>
      <c r="C488" s="87"/>
      <c r="D488" s="87"/>
      <c r="E488" s="102"/>
      <c r="F488" s="87"/>
      <c r="G488" s="103"/>
      <c r="H488" s="87"/>
      <c r="I488" s="64">
        <v>0</v>
      </c>
      <c r="J488" s="101"/>
      <c r="K488" s="89"/>
      <c r="L488" s="87"/>
      <c r="M488" s="101"/>
      <c r="N488" s="89"/>
      <c r="O488" s="87"/>
      <c r="P488" s="90"/>
      <c r="Q488" s="90"/>
      <c r="R488" s="91"/>
      <c r="S488" s="47"/>
      <c r="T488" s="92" t="str">
        <f t="shared" si="21"/>
        <v/>
      </c>
      <c r="U488" s="92" t="str">
        <f t="shared" si="22"/>
        <v/>
      </c>
      <c r="V488" s="128" t="str">
        <f t="shared" si="23"/>
        <v/>
      </c>
      <c r="W488" s="47"/>
      <c r="X488" s="47"/>
      <c r="Y488" s="47"/>
      <c r="Z488" s="47"/>
      <c r="AA488" s="47"/>
      <c r="AB488" s="47"/>
    </row>
    <row r="489" spans="1:28" ht="15.75" customHeight="1">
      <c r="A489" s="47"/>
      <c r="B489" s="102"/>
      <c r="C489" s="87"/>
      <c r="D489" s="87"/>
      <c r="E489" s="102"/>
      <c r="F489" s="87"/>
      <c r="G489" s="103"/>
      <c r="H489" s="87"/>
      <c r="I489" s="64">
        <v>0</v>
      </c>
      <c r="J489" s="101"/>
      <c r="K489" s="89"/>
      <c r="L489" s="87"/>
      <c r="M489" s="101"/>
      <c r="N489" s="89"/>
      <c r="O489" s="87"/>
      <c r="P489" s="90"/>
      <c r="Q489" s="90"/>
      <c r="R489" s="91"/>
      <c r="S489" s="47"/>
      <c r="T489" s="92" t="str">
        <f t="shared" si="21"/>
        <v/>
      </c>
      <c r="U489" s="92" t="str">
        <f t="shared" si="22"/>
        <v/>
      </c>
      <c r="V489" s="128" t="str">
        <f t="shared" si="23"/>
        <v/>
      </c>
      <c r="W489" s="47"/>
      <c r="X489" s="47"/>
      <c r="Y489" s="47"/>
      <c r="Z489" s="47"/>
      <c r="AA489" s="47"/>
      <c r="AB489" s="47"/>
    </row>
    <row r="490" spans="1:28" ht="15.75" customHeight="1">
      <c r="A490" s="47"/>
      <c r="B490" s="102"/>
      <c r="C490" s="87"/>
      <c r="D490" s="87"/>
      <c r="E490" s="102"/>
      <c r="F490" s="87"/>
      <c r="G490" s="103"/>
      <c r="H490" s="87"/>
      <c r="I490" s="64">
        <v>0</v>
      </c>
      <c r="J490" s="101"/>
      <c r="K490" s="89"/>
      <c r="L490" s="87"/>
      <c r="M490" s="101"/>
      <c r="N490" s="89"/>
      <c r="O490" s="87"/>
      <c r="P490" s="90"/>
      <c r="Q490" s="90"/>
      <c r="R490" s="91"/>
      <c r="S490" s="47"/>
      <c r="T490" s="92" t="str">
        <f t="shared" si="21"/>
        <v/>
      </c>
      <c r="U490" s="92" t="str">
        <f t="shared" si="22"/>
        <v/>
      </c>
      <c r="V490" s="128" t="str">
        <f t="shared" si="23"/>
        <v/>
      </c>
      <c r="W490" s="47"/>
      <c r="X490" s="47"/>
      <c r="Y490" s="47"/>
      <c r="Z490" s="47"/>
      <c r="AA490" s="47"/>
      <c r="AB490" s="47"/>
    </row>
    <row r="491" spans="1:28" ht="15.75" customHeight="1">
      <c r="A491" s="47"/>
      <c r="B491" s="102"/>
      <c r="C491" s="87"/>
      <c r="D491" s="87"/>
      <c r="E491" s="102"/>
      <c r="F491" s="87"/>
      <c r="G491" s="103"/>
      <c r="H491" s="87"/>
      <c r="I491" s="64">
        <v>0</v>
      </c>
      <c r="J491" s="101"/>
      <c r="K491" s="89"/>
      <c r="L491" s="87"/>
      <c r="M491" s="101"/>
      <c r="N491" s="89"/>
      <c r="O491" s="87"/>
      <c r="P491" s="90"/>
      <c r="Q491" s="90"/>
      <c r="R491" s="91"/>
      <c r="S491" s="47"/>
      <c r="T491" s="92" t="str">
        <f t="shared" si="21"/>
        <v/>
      </c>
      <c r="U491" s="92" t="str">
        <f t="shared" si="22"/>
        <v/>
      </c>
      <c r="V491" s="128" t="str">
        <f t="shared" si="23"/>
        <v/>
      </c>
      <c r="W491" s="47"/>
      <c r="X491" s="47"/>
      <c r="Y491" s="47"/>
      <c r="Z491" s="47"/>
      <c r="AA491" s="47"/>
      <c r="AB491" s="47"/>
    </row>
    <row r="492" spans="1:28" ht="15.75" customHeight="1">
      <c r="A492" s="47"/>
      <c r="B492" s="102"/>
      <c r="C492" s="87"/>
      <c r="D492" s="87"/>
      <c r="E492" s="102"/>
      <c r="F492" s="87"/>
      <c r="G492" s="103"/>
      <c r="H492" s="87"/>
      <c r="I492" s="64">
        <v>0</v>
      </c>
      <c r="J492" s="101"/>
      <c r="K492" s="89"/>
      <c r="L492" s="87"/>
      <c r="M492" s="101"/>
      <c r="N492" s="89"/>
      <c r="O492" s="87"/>
      <c r="P492" s="90"/>
      <c r="Q492" s="90"/>
      <c r="R492" s="91"/>
      <c r="S492" s="47"/>
      <c r="T492" s="92" t="str">
        <f t="shared" si="21"/>
        <v/>
      </c>
      <c r="U492" s="92" t="str">
        <f t="shared" si="22"/>
        <v/>
      </c>
      <c r="V492" s="128" t="str">
        <f t="shared" si="23"/>
        <v/>
      </c>
      <c r="W492" s="47"/>
      <c r="X492" s="47"/>
      <c r="Y492" s="47"/>
      <c r="Z492" s="47"/>
      <c r="AA492" s="47"/>
      <c r="AB492" s="47"/>
    </row>
    <row r="493" spans="1:28" ht="15.75" customHeight="1">
      <c r="A493" s="47"/>
      <c r="B493" s="102"/>
      <c r="C493" s="87"/>
      <c r="D493" s="87"/>
      <c r="E493" s="102"/>
      <c r="F493" s="87"/>
      <c r="G493" s="103"/>
      <c r="H493" s="87"/>
      <c r="I493" s="64">
        <v>0</v>
      </c>
      <c r="J493" s="101"/>
      <c r="K493" s="89"/>
      <c r="L493" s="87"/>
      <c r="M493" s="101"/>
      <c r="N493" s="89"/>
      <c r="O493" s="87"/>
      <c r="P493" s="90"/>
      <c r="Q493" s="90"/>
      <c r="R493" s="91"/>
      <c r="S493" s="47"/>
      <c r="T493" s="92" t="str">
        <f t="shared" si="21"/>
        <v/>
      </c>
      <c r="U493" s="92" t="str">
        <f t="shared" si="22"/>
        <v/>
      </c>
      <c r="V493" s="128" t="str">
        <f t="shared" si="23"/>
        <v/>
      </c>
      <c r="W493" s="47"/>
      <c r="X493" s="47"/>
      <c r="Y493" s="47"/>
      <c r="Z493" s="47"/>
      <c r="AA493" s="47"/>
      <c r="AB493" s="47"/>
    </row>
    <row r="494" spans="1:28" ht="15.75" customHeight="1">
      <c r="A494" s="47"/>
      <c r="B494" s="102"/>
      <c r="C494" s="87"/>
      <c r="D494" s="87"/>
      <c r="E494" s="102"/>
      <c r="F494" s="87"/>
      <c r="G494" s="103"/>
      <c r="H494" s="87"/>
      <c r="I494" s="64">
        <v>0</v>
      </c>
      <c r="J494" s="101"/>
      <c r="K494" s="89"/>
      <c r="L494" s="87"/>
      <c r="M494" s="101"/>
      <c r="N494" s="89"/>
      <c r="O494" s="87"/>
      <c r="P494" s="90"/>
      <c r="Q494" s="90"/>
      <c r="R494" s="91"/>
      <c r="S494" s="47"/>
      <c r="T494" s="92" t="str">
        <f t="shared" si="21"/>
        <v/>
      </c>
      <c r="U494" s="92" t="str">
        <f t="shared" si="22"/>
        <v/>
      </c>
      <c r="V494" s="128" t="str">
        <f t="shared" si="23"/>
        <v/>
      </c>
      <c r="W494" s="47"/>
      <c r="X494" s="47"/>
      <c r="Y494" s="47"/>
      <c r="Z494" s="47"/>
      <c r="AA494" s="47"/>
      <c r="AB494" s="47"/>
    </row>
    <row r="495" spans="1:28" ht="15.75" customHeight="1">
      <c r="A495" s="47"/>
      <c r="B495" s="102"/>
      <c r="C495" s="87"/>
      <c r="D495" s="87"/>
      <c r="E495" s="102"/>
      <c r="F495" s="87"/>
      <c r="G495" s="103"/>
      <c r="H495" s="87"/>
      <c r="I495" s="64">
        <v>0</v>
      </c>
      <c r="J495" s="101"/>
      <c r="K495" s="89"/>
      <c r="L495" s="87"/>
      <c r="M495" s="101"/>
      <c r="N495" s="89"/>
      <c r="O495" s="87"/>
      <c r="P495" s="90"/>
      <c r="Q495" s="90"/>
      <c r="R495" s="91"/>
      <c r="S495" s="47"/>
      <c r="T495" s="92" t="str">
        <f t="shared" si="21"/>
        <v/>
      </c>
      <c r="U495" s="92" t="str">
        <f t="shared" si="22"/>
        <v/>
      </c>
      <c r="V495" s="128" t="str">
        <f t="shared" si="23"/>
        <v/>
      </c>
      <c r="W495" s="47"/>
      <c r="X495" s="47"/>
      <c r="Y495" s="47"/>
      <c r="Z495" s="47"/>
      <c r="AA495" s="47"/>
      <c r="AB495" s="47"/>
    </row>
    <row r="496" spans="1:28" ht="15.75" customHeight="1">
      <c r="A496" s="47"/>
      <c r="B496" s="102"/>
      <c r="C496" s="87"/>
      <c r="D496" s="87"/>
      <c r="E496" s="102"/>
      <c r="F496" s="87"/>
      <c r="G496" s="103"/>
      <c r="H496" s="87"/>
      <c r="I496" s="64">
        <v>0</v>
      </c>
      <c r="J496" s="101"/>
      <c r="K496" s="89"/>
      <c r="L496" s="87"/>
      <c r="M496" s="101"/>
      <c r="N496" s="89"/>
      <c r="O496" s="87"/>
      <c r="P496" s="90"/>
      <c r="Q496" s="90"/>
      <c r="R496" s="91"/>
      <c r="S496" s="47"/>
      <c r="T496" s="92" t="str">
        <f t="shared" si="21"/>
        <v/>
      </c>
      <c r="U496" s="92" t="str">
        <f t="shared" si="22"/>
        <v/>
      </c>
      <c r="V496" s="128" t="str">
        <f t="shared" si="23"/>
        <v/>
      </c>
      <c r="W496" s="47"/>
      <c r="X496" s="47"/>
      <c r="Y496" s="47"/>
      <c r="Z496" s="47"/>
      <c r="AA496" s="47"/>
      <c r="AB496" s="47"/>
    </row>
    <row r="497" spans="1:28" ht="15.75" customHeight="1">
      <c r="A497" s="47"/>
      <c r="B497" s="102"/>
      <c r="C497" s="87"/>
      <c r="D497" s="87"/>
      <c r="E497" s="102"/>
      <c r="F497" s="87"/>
      <c r="G497" s="103"/>
      <c r="H497" s="87"/>
      <c r="I497" s="64">
        <v>0</v>
      </c>
      <c r="J497" s="101"/>
      <c r="K497" s="89"/>
      <c r="L497" s="87"/>
      <c r="M497" s="101"/>
      <c r="N497" s="89"/>
      <c r="O497" s="87"/>
      <c r="P497" s="90"/>
      <c r="Q497" s="90"/>
      <c r="R497" s="91"/>
      <c r="S497" s="47"/>
      <c r="T497" s="92" t="str">
        <f t="shared" si="21"/>
        <v/>
      </c>
      <c r="U497" s="92" t="str">
        <f t="shared" si="22"/>
        <v/>
      </c>
      <c r="V497" s="128" t="str">
        <f t="shared" si="23"/>
        <v/>
      </c>
      <c r="W497" s="47"/>
      <c r="X497" s="47"/>
      <c r="Y497" s="47"/>
      <c r="Z497" s="47"/>
      <c r="AA497" s="47"/>
      <c r="AB497" s="47"/>
    </row>
    <row r="498" spans="1:28" ht="15.75" customHeight="1">
      <c r="A498" s="47"/>
      <c r="B498" s="102"/>
      <c r="C498" s="87"/>
      <c r="D498" s="87"/>
      <c r="E498" s="102"/>
      <c r="F498" s="87"/>
      <c r="G498" s="103"/>
      <c r="H498" s="87"/>
      <c r="I498" s="64">
        <v>0</v>
      </c>
      <c r="J498" s="101"/>
      <c r="K498" s="89"/>
      <c r="L498" s="87"/>
      <c r="M498" s="101"/>
      <c r="N498" s="89"/>
      <c r="O498" s="87"/>
      <c r="P498" s="90"/>
      <c r="Q498" s="90"/>
      <c r="R498" s="91"/>
      <c r="S498" s="47"/>
      <c r="T498" s="92" t="str">
        <f t="shared" si="21"/>
        <v/>
      </c>
      <c r="U498" s="92" t="str">
        <f t="shared" si="22"/>
        <v/>
      </c>
      <c r="V498" s="128" t="str">
        <f t="shared" si="23"/>
        <v/>
      </c>
      <c r="W498" s="47"/>
      <c r="X498" s="47"/>
      <c r="Y498" s="47"/>
      <c r="Z498" s="47"/>
      <c r="AA498" s="47"/>
      <c r="AB498" s="47"/>
    </row>
    <row r="499" spans="1:28" ht="15.75" customHeight="1">
      <c r="A499" s="47"/>
      <c r="B499" s="102"/>
      <c r="C499" s="87"/>
      <c r="D499" s="87"/>
      <c r="E499" s="102"/>
      <c r="F499" s="87"/>
      <c r="G499" s="103"/>
      <c r="H499" s="87"/>
      <c r="I499" s="64">
        <v>0</v>
      </c>
      <c r="J499" s="101"/>
      <c r="K499" s="89"/>
      <c r="L499" s="87"/>
      <c r="M499" s="101"/>
      <c r="N499" s="89"/>
      <c r="O499" s="87"/>
      <c r="P499" s="90"/>
      <c r="Q499" s="90"/>
      <c r="R499" s="91"/>
      <c r="S499" s="47"/>
      <c r="T499" s="92" t="str">
        <f t="shared" si="21"/>
        <v/>
      </c>
      <c r="U499" s="92" t="str">
        <f t="shared" si="22"/>
        <v/>
      </c>
      <c r="V499" s="128" t="str">
        <f t="shared" si="23"/>
        <v/>
      </c>
      <c r="W499" s="47"/>
      <c r="X499" s="47"/>
      <c r="Y499" s="47"/>
      <c r="Z499" s="47"/>
      <c r="AA499" s="47"/>
      <c r="AB499" s="47"/>
    </row>
    <row r="500" spans="1:28" ht="15.75" customHeight="1">
      <c r="A500" s="47"/>
      <c r="B500" s="102"/>
      <c r="C500" s="87"/>
      <c r="D500" s="87"/>
      <c r="E500" s="102"/>
      <c r="F500" s="87"/>
      <c r="G500" s="103"/>
      <c r="H500" s="87"/>
      <c r="I500" s="64">
        <v>0</v>
      </c>
      <c r="J500" s="101"/>
      <c r="K500" s="89"/>
      <c r="L500" s="87"/>
      <c r="M500" s="101"/>
      <c r="N500" s="89"/>
      <c r="O500" s="87"/>
      <c r="P500" s="90"/>
      <c r="Q500" s="90"/>
      <c r="R500" s="91"/>
      <c r="S500" s="47"/>
      <c r="T500" s="92" t="str">
        <f t="shared" si="21"/>
        <v/>
      </c>
      <c r="U500" s="92" t="str">
        <f t="shared" si="22"/>
        <v/>
      </c>
      <c r="V500" s="128" t="str">
        <f t="shared" si="23"/>
        <v/>
      </c>
      <c r="W500" s="47"/>
      <c r="X500" s="47"/>
      <c r="Y500" s="47"/>
      <c r="Z500" s="47"/>
      <c r="AA500" s="47"/>
      <c r="AB500" s="47"/>
    </row>
    <row r="501" spans="1:28" ht="15.75" customHeight="1">
      <c r="A501" s="47"/>
      <c r="B501" s="102"/>
      <c r="C501" s="87"/>
      <c r="D501" s="87"/>
      <c r="E501" s="102"/>
      <c r="F501" s="87"/>
      <c r="G501" s="103"/>
      <c r="H501" s="87"/>
      <c r="I501" s="64">
        <v>0</v>
      </c>
      <c r="J501" s="101"/>
      <c r="K501" s="89"/>
      <c r="L501" s="87"/>
      <c r="M501" s="101"/>
      <c r="N501" s="89"/>
      <c r="O501" s="87"/>
      <c r="P501" s="90"/>
      <c r="Q501" s="90"/>
      <c r="R501" s="91"/>
      <c r="S501" s="47"/>
      <c r="T501" s="92" t="str">
        <f t="shared" si="21"/>
        <v/>
      </c>
      <c r="U501" s="92" t="str">
        <f t="shared" si="22"/>
        <v/>
      </c>
      <c r="V501" s="128" t="str">
        <f t="shared" si="23"/>
        <v/>
      </c>
      <c r="W501" s="47"/>
      <c r="X501" s="47"/>
      <c r="Y501" s="47"/>
      <c r="Z501" s="47"/>
      <c r="AA501" s="47"/>
      <c r="AB501" s="47"/>
    </row>
    <row r="502" spans="1:28" ht="15.75" customHeight="1">
      <c r="A502" s="47"/>
      <c r="B502" s="102"/>
      <c r="C502" s="87"/>
      <c r="D502" s="87"/>
      <c r="E502" s="102"/>
      <c r="F502" s="87"/>
      <c r="G502" s="103"/>
      <c r="H502" s="87"/>
      <c r="I502" s="64">
        <v>0</v>
      </c>
      <c r="J502" s="101"/>
      <c r="K502" s="89"/>
      <c r="L502" s="87"/>
      <c r="M502" s="101"/>
      <c r="N502" s="89"/>
      <c r="O502" s="87"/>
      <c r="P502" s="90"/>
      <c r="Q502" s="90"/>
      <c r="R502" s="91"/>
      <c r="S502" s="47"/>
      <c r="T502" s="92" t="str">
        <f t="shared" si="21"/>
        <v/>
      </c>
      <c r="U502" s="92" t="str">
        <f t="shared" si="22"/>
        <v/>
      </c>
      <c r="V502" s="128" t="str">
        <f t="shared" si="23"/>
        <v/>
      </c>
      <c r="W502" s="47"/>
      <c r="X502" s="47"/>
      <c r="Y502" s="47"/>
      <c r="Z502" s="47"/>
      <c r="AA502" s="47"/>
      <c r="AB502" s="47"/>
    </row>
    <row r="503" spans="1:28" ht="15.75" customHeight="1">
      <c r="A503" s="47"/>
      <c r="B503" s="102"/>
      <c r="C503" s="87"/>
      <c r="D503" s="87"/>
      <c r="E503" s="102"/>
      <c r="F503" s="87"/>
      <c r="G503" s="103"/>
      <c r="H503" s="87"/>
      <c r="I503" s="64">
        <v>0</v>
      </c>
      <c r="J503" s="101"/>
      <c r="K503" s="89"/>
      <c r="L503" s="87"/>
      <c r="M503" s="101"/>
      <c r="N503" s="89"/>
      <c r="O503" s="87"/>
      <c r="P503" s="90"/>
      <c r="Q503" s="90"/>
      <c r="R503" s="91"/>
      <c r="S503" s="47"/>
      <c r="T503" s="92" t="str">
        <f t="shared" si="21"/>
        <v/>
      </c>
      <c r="U503" s="92" t="str">
        <f t="shared" si="22"/>
        <v/>
      </c>
      <c r="V503" s="128" t="str">
        <f t="shared" si="23"/>
        <v/>
      </c>
      <c r="W503" s="47"/>
      <c r="X503" s="47"/>
      <c r="Y503" s="47"/>
      <c r="Z503" s="47"/>
      <c r="AA503" s="47"/>
      <c r="AB503" s="47"/>
    </row>
    <row r="504" spans="1:28" ht="15.75" customHeight="1">
      <c r="A504" s="47"/>
      <c r="B504" s="102"/>
      <c r="C504" s="87"/>
      <c r="D504" s="87"/>
      <c r="E504" s="102"/>
      <c r="F504" s="87"/>
      <c r="G504" s="103"/>
      <c r="H504" s="87"/>
      <c r="I504" s="64">
        <v>0</v>
      </c>
      <c r="J504" s="101"/>
      <c r="K504" s="89"/>
      <c r="L504" s="87"/>
      <c r="M504" s="101"/>
      <c r="N504" s="89"/>
      <c r="O504" s="87"/>
      <c r="P504" s="90"/>
      <c r="Q504" s="90"/>
      <c r="R504" s="91"/>
      <c r="S504" s="47"/>
      <c r="T504" s="92" t="str">
        <f t="shared" si="21"/>
        <v/>
      </c>
      <c r="U504" s="92" t="str">
        <f t="shared" si="22"/>
        <v/>
      </c>
      <c r="V504" s="128" t="str">
        <f t="shared" si="23"/>
        <v/>
      </c>
      <c r="W504" s="47"/>
      <c r="X504" s="47"/>
      <c r="Y504" s="47"/>
      <c r="Z504" s="47"/>
      <c r="AA504" s="47"/>
      <c r="AB504" s="47"/>
    </row>
    <row r="505" spans="1:28" ht="15.75" customHeight="1">
      <c r="A505" s="47"/>
      <c r="B505" s="102"/>
      <c r="C505" s="87"/>
      <c r="D505" s="87"/>
      <c r="E505" s="102"/>
      <c r="F505" s="87"/>
      <c r="G505" s="103"/>
      <c r="H505" s="87"/>
      <c r="I505" s="64">
        <v>0</v>
      </c>
      <c r="J505" s="101"/>
      <c r="K505" s="89"/>
      <c r="L505" s="87"/>
      <c r="M505" s="101"/>
      <c r="N505" s="89"/>
      <c r="O505" s="87"/>
      <c r="P505" s="90"/>
      <c r="Q505" s="90"/>
      <c r="R505" s="91"/>
      <c r="S505" s="47"/>
      <c r="T505" s="92" t="str">
        <f t="shared" si="21"/>
        <v/>
      </c>
      <c r="U505" s="92" t="str">
        <f t="shared" si="22"/>
        <v/>
      </c>
      <c r="V505" s="128" t="str">
        <f t="shared" si="23"/>
        <v/>
      </c>
      <c r="W505" s="47"/>
      <c r="X505" s="47"/>
      <c r="Y505" s="47"/>
      <c r="Z505" s="47"/>
      <c r="AA505" s="47"/>
      <c r="AB505" s="47"/>
    </row>
    <row r="506" spans="1:28" ht="15.75" customHeight="1">
      <c r="A506" s="47"/>
      <c r="B506" s="102"/>
      <c r="C506" s="87"/>
      <c r="D506" s="87"/>
      <c r="E506" s="102"/>
      <c r="F506" s="87"/>
      <c r="G506" s="103"/>
      <c r="H506" s="87"/>
      <c r="I506" s="64">
        <v>0</v>
      </c>
      <c r="J506" s="101"/>
      <c r="K506" s="89"/>
      <c r="L506" s="87"/>
      <c r="M506" s="101"/>
      <c r="N506" s="89"/>
      <c r="O506" s="87"/>
      <c r="P506" s="90"/>
      <c r="Q506" s="90"/>
      <c r="R506" s="91"/>
      <c r="S506" s="47"/>
      <c r="T506" s="92" t="str">
        <f t="shared" si="21"/>
        <v/>
      </c>
      <c r="U506" s="92" t="str">
        <f t="shared" si="22"/>
        <v/>
      </c>
      <c r="V506" s="128" t="str">
        <f t="shared" si="23"/>
        <v/>
      </c>
      <c r="W506" s="47"/>
      <c r="X506" s="47"/>
      <c r="Y506" s="47"/>
      <c r="Z506" s="47"/>
      <c r="AA506" s="47"/>
      <c r="AB506" s="47"/>
    </row>
    <row r="507" spans="1:28" ht="15.75" customHeight="1">
      <c r="A507" s="47"/>
      <c r="B507" s="102"/>
      <c r="C507" s="87"/>
      <c r="D507" s="87"/>
      <c r="E507" s="102"/>
      <c r="F507" s="87"/>
      <c r="G507" s="103"/>
      <c r="H507" s="87"/>
      <c r="I507" s="64">
        <v>0</v>
      </c>
      <c r="J507" s="101"/>
      <c r="K507" s="89"/>
      <c r="L507" s="87"/>
      <c r="M507" s="101"/>
      <c r="N507" s="89"/>
      <c r="O507" s="87"/>
      <c r="P507" s="90"/>
      <c r="Q507" s="90"/>
      <c r="R507" s="91"/>
      <c r="S507" s="47"/>
      <c r="T507" s="92" t="str">
        <f t="shared" si="21"/>
        <v/>
      </c>
      <c r="U507" s="92" t="str">
        <f t="shared" si="22"/>
        <v/>
      </c>
      <c r="V507" s="128" t="str">
        <f t="shared" si="23"/>
        <v/>
      </c>
      <c r="W507" s="47"/>
      <c r="X507" s="47"/>
      <c r="Y507" s="47"/>
      <c r="Z507" s="47"/>
      <c r="AA507" s="47"/>
      <c r="AB507" s="47"/>
    </row>
    <row r="508" spans="1:28" ht="15.75" customHeight="1">
      <c r="A508" s="47"/>
      <c r="B508" s="102"/>
      <c r="C508" s="87"/>
      <c r="D508" s="87"/>
      <c r="E508" s="102"/>
      <c r="F508" s="87"/>
      <c r="G508" s="103"/>
      <c r="H508" s="87"/>
      <c r="I508" s="64">
        <v>0</v>
      </c>
      <c r="J508" s="101"/>
      <c r="K508" s="89"/>
      <c r="L508" s="87"/>
      <c r="M508" s="101"/>
      <c r="N508" s="89"/>
      <c r="O508" s="87"/>
      <c r="P508" s="90"/>
      <c r="Q508" s="90"/>
      <c r="R508" s="91"/>
      <c r="S508" s="47"/>
      <c r="T508" s="92" t="str">
        <f t="shared" si="21"/>
        <v/>
      </c>
      <c r="U508" s="92" t="str">
        <f t="shared" si="22"/>
        <v/>
      </c>
      <c r="V508" s="128" t="str">
        <f t="shared" si="23"/>
        <v/>
      </c>
      <c r="W508" s="47"/>
      <c r="X508" s="47"/>
      <c r="Y508" s="47"/>
      <c r="Z508" s="47"/>
      <c r="AA508" s="47"/>
      <c r="AB508" s="47"/>
    </row>
    <row r="509" spans="1:28" ht="15.75" customHeight="1">
      <c r="A509" s="47"/>
      <c r="B509" s="102"/>
      <c r="C509" s="87"/>
      <c r="D509" s="87"/>
      <c r="E509" s="102"/>
      <c r="F509" s="87"/>
      <c r="G509" s="103"/>
      <c r="H509" s="87"/>
      <c r="I509" s="64">
        <v>0</v>
      </c>
      <c r="J509" s="101"/>
      <c r="K509" s="89"/>
      <c r="L509" s="87"/>
      <c r="M509" s="101"/>
      <c r="N509" s="89"/>
      <c r="O509" s="87"/>
      <c r="P509" s="90"/>
      <c r="Q509" s="90"/>
      <c r="R509" s="91"/>
      <c r="S509" s="47"/>
      <c r="T509" s="92" t="str">
        <f t="shared" si="21"/>
        <v/>
      </c>
      <c r="U509" s="92" t="str">
        <f t="shared" si="22"/>
        <v/>
      </c>
      <c r="V509" s="128" t="str">
        <f t="shared" si="23"/>
        <v/>
      </c>
      <c r="W509" s="47"/>
      <c r="X509" s="47"/>
      <c r="Y509" s="47"/>
      <c r="Z509" s="47"/>
      <c r="AA509" s="47"/>
      <c r="AB509" s="47"/>
    </row>
    <row r="510" spans="1:28" ht="15.75" customHeight="1">
      <c r="A510" s="47"/>
      <c r="B510" s="102"/>
      <c r="C510" s="87"/>
      <c r="D510" s="87"/>
      <c r="E510" s="102"/>
      <c r="F510" s="87"/>
      <c r="G510" s="103"/>
      <c r="H510" s="87"/>
      <c r="I510" s="64">
        <v>0</v>
      </c>
      <c r="J510" s="101"/>
      <c r="K510" s="89"/>
      <c r="L510" s="87"/>
      <c r="M510" s="101"/>
      <c r="N510" s="89"/>
      <c r="O510" s="87"/>
      <c r="P510" s="90"/>
      <c r="Q510" s="90"/>
      <c r="R510" s="91"/>
      <c r="S510" s="47"/>
      <c r="T510" s="92" t="str">
        <f t="shared" si="21"/>
        <v/>
      </c>
      <c r="U510" s="92" t="str">
        <f t="shared" si="22"/>
        <v/>
      </c>
      <c r="V510" s="128" t="str">
        <f t="shared" si="23"/>
        <v/>
      </c>
      <c r="W510" s="47"/>
      <c r="X510" s="47"/>
      <c r="Y510" s="47"/>
      <c r="Z510" s="47"/>
      <c r="AA510" s="47"/>
      <c r="AB510" s="47"/>
    </row>
    <row r="511" spans="1:28" ht="15.75" customHeight="1">
      <c r="A511" s="47"/>
      <c r="B511" s="102"/>
      <c r="C511" s="87"/>
      <c r="D511" s="87"/>
      <c r="E511" s="102"/>
      <c r="F511" s="87"/>
      <c r="G511" s="103"/>
      <c r="H511" s="87"/>
      <c r="I511" s="64">
        <v>0</v>
      </c>
      <c r="J511" s="101"/>
      <c r="K511" s="89"/>
      <c r="L511" s="87"/>
      <c r="M511" s="101"/>
      <c r="N511" s="89"/>
      <c r="O511" s="87"/>
      <c r="P511" s="90"/>
      <c r="Q511" s="90"/>
      <c r="R511" s="91"/>
      <c r="S511" s="47"/>
      <c r="T511" s="92" t="str">
        <f t="shared" si="21"/>
        <v/>
      </c>
      <c r="U511" s="92" t="str">
        <f t="shared" si="22"/>
        <v/>
      </c>
      <c r="V511" s="128" t="str">
        <f t="shared" si="23"/>
        <v/>
      </c>
      <c r="W511" s="47"/>
      <c r="X511" s="47"/>
      <c r="Y511" s="47"/>
      <c r="Z511" s="47"/>
      <c r="AA511" s="47"/>
      <c r="AB511" s="47"/>
    </row>
    <row r="512" spans="1:28" ht="15.75" customHeight="1">
      <c r="A512" s="47"/>
      <c r="B512" s="102"/>
      <c r="C512" s="87"/>
      <c r="D512" s="87"/>
      <c r="E512" s="102"/>
      <c r="F512" s="87"/>
      <c r="G512" s="103"/>
      <c r="H512" s="87"/>
      <c r="I512" s="64">
        <v>0</v>
      </c>
      <c r="J512" s="101"/>
      <c r="K512" s="89"/>
      <c r="L512" s="87"/>
      <c r="M512" s="101"/>
      <c r="N512" s="89"/>
      <c r="O512" s="87"/>
      <c r="P512" s="90"/>
      <c r="Q512" s="90"/>
      <c r="R512" s="91"/>
      <c r="S512" s="47"/>
      <c r="T512" s="92" t="str">
        <f t="shared" si="21"/>
        <v/>
      </c>
      <c r="U512" s="92" t="str">
        <f t="shared" si="22"/>
        <v/>
      </c>
      <c r="V512" s="128" t="str">
        <f t="shared" si="23"/>
        <v/>
      </c>
      <c r="W512" s="47"/>
      <c r="X512" s="47"/>
      <c r="Y512" s="47"/>
      <c r="Z512" s="47"/>
      <c r="AA512" s="47"/>
      <c r="AB512" s="47"/>
    </row>
    <row r="513" spans="1:28" ht="15.75" customHeight="1">
      <c r="A513" s="47"/>
      <c r="B513" s="102"/>
      <c r="C513" s="87"/>
      <c r="D513" s="87"/>
      <c r="E513" s="102"/>
      <c r="F513" s="87"/>
      <c r="G513" s="103"/>
      <c r="H513" s="87"/>
      <c r="I513" s="64">
        <v>0</v>
      </c>
      <c r="J513" s="101"/>
      <c r="K513" s="89"/>
      <c r="L513" s="87"/>
      <c r="M513" s="101"/>
      <c r="N513" s="89"/>
      <c r="O513" s="87"/>
      <c r="P513" s="90"/>
      <c r="Q513" s="90"/>
      <c r="R513" s="91"/>
      <c r="S513" s="47"/>
      <c r="T513" s="92" t="str">
        <f t="shared" si="21"/>
        <v/>
      </c>
      <c r="U513" s="92" t="str">
        <f t="shared" si="22"/>
        <v/>
      </c>
      <c r="V513" s="128" t="str">
        <f t="shared" si="23"/>
        <v/>
      </c>
      <c r="W513" s="47"/>
      <c r="X513" s="47"/>
      <c r="Y513" s="47"/>
      <c r="Z513" s="47"/>
      <c r="AA513" s="47"/>
      <c r="AB513" s="47"/>
    </row>
    <row r="514" spans="1:28" ht="15.75" customHeight="1">
      <c r="A514" s="47"/>
      <c r="B514" s="102"/>
      <c r="C514" s="87"/>
      <c r="D514" s="87"/>
      <c r="E514" s="102"/>
      <c r="F514" s="87"/>
      <c r="G514" s="103"/>
      <c r="H514" s="87"/>
      <c r="I514" s="64">
        <v>0</v>
      </c>
      <c r="J514" s="101"/>
      <c r="K514" s="89"/>
      <c r="L514" s="87"/>
      <c r="M514" s="101"/>
      <c r="N514" s="89"/>
      <c r="O514" s="87"/>
      <c r="P514" s="90"/>
      <c r="Q514" s="90"/>
      <c r="R514" s="91"/>
      <c r="S514" s="47"/>
      <c r="T514" s="92" t="str">
        <f t="shared" si="21"/>
        <v/>
      </c>
      <c r="U514" s="92" t="str">
        <f t="shared" si="22"/>
        <v/>
      </c>
      <c r="V514" s="128" t="str">
        <f t="shared" si="23"/>
        <v/>
      </c>
      <c r="W514" s="47"/>
      <c r="X514" s="47"/>
      <c r="Y514" s="47"/>
      <c r="Z514" s="47"/>
      <c r="AA514" s="47"/>
      <c r="AB514" s="47"/>
    </row>
    <row r="515" spans="1:28" ht="15.75" customHeight="1">
      <c r="A515" s="47"/>
      <c r="B515" s="102"/>
      <c r="C515" s="87"/>
      <c r="D515" s="87"/>
      <c r="E515" s="102"/>
      <c r="F515" s="87"/>
      <c r="G515" s="103"/>
      <c r="H515" s="87"/>
      <c r="I515" s="64">
        <v>0</v>
      </c>
      <c r="J515" s="101"/>
      <c r="K515" s="89"/>
      <c r="L515" s="87"/>
      <c r="M515" s="101"/>
      <c r="N515" s="89"/>
      <c r="O515" s="87"/>
      <c r="P515" s="90"/>
      <c r="Q515" s="90"/>
      <c r="R515" s="91"/>
      <c r="S515" s="47"/>
      <c r="T515" s="92" t="str">
        <f t="shared" si="21"/>
        <v/>
      </c>
      <c r="U515" s="92" t="str">
        <f t="shared" si="22"/>
        <v/>
      </c>
      <c r="V515" s="128" t="str">
        <f t="shared" si="23"/>
        <v/>
      </c>
      <c r="W515" s="47"/>
      <c r="X515" s="47"/>
      <c r="Y515" s="47"/>
      <c r="Z515" s="47"/>
      <c r="AA515" s="47"/>
      <c r="AB515" s="47"/>
    </row>
    <row r="516" spans="1:28" ht="15.75" customHeight="1">
      <c r="A516" s="47"/>
      <c r="B516" s="102"/>
      <c r="C516" s="87"/>
      <c r="D516" s="87"/>
      <c r="E516" s="102"/>
      <c r="F516" s="87"/>
      <c r="G516" s="103"/>
      <c r="H516" s="87"/>
      <c r="I516" s="64">
        <v>0</v>
      </c>
      <c r="J516" s="101"/>
      <c r="K516" s="89"/>
      <c r="L516" s="87"/>
      <c r="M516" s="101"/>
      <c r="N516" s="89"/>
      <c r="O516" s="87"/>
      <c r="P516" s="90"/>
      <c r="Q516" s="90"/>
      <c r="R516" s="91"/>
      <c r="S516" s="47"/>
      <c r="T516" s="92" t="str">
        <f t="shared" si="21"/>
        <v/>
      </c>
      <c r="U516" s="92" t="str">
        <f t="shared" si="22"/>
        <v/>
      </c>
      <c r="V516" s="128" t="str">
        <f t="shared" si="23"/>
        <v/>
      </c>
      <c r="W516" s="47"/>
      <c r="X516" s="47"/>
      <c r="Y516" s="47"/>
      <c r="Z516" s="47"/>
      <c r="AA516" s="47"/>
      <c r="AB516" s="47"/>
    </row>
    <row r="517" spans="1:28" ht="15.75" customHeight="1">
      <c r="A517" s="47"/>
      <c r="B517" s="102"/>
      <c r="C517" s="87"/>
      <c r="D517" s="87"/>
      <c r="E517" s="102"/>
      <c r="F517" s="87"/>
      <c r="G517" s="103"/>
      <c r="H517" s="87"/>
      <c r="I517" s="64">
        <v>0</v>
      </c>
      <c r="J517" s="101"/>
      <c r="K517" s="89"/>
      <c r="L517" s="87"/>
      <c r="M517" s="101"/>
      <c r="N517" s="89"/>
      <c r="O517" s="87"/>
      <c r="P517" s="90"/>
      <c r="Q517" s="90"/>
      <c r="R517" s="91"/>
      <c r="S517" s="47"/>
      <c r="T517" s="92" t="str">
        <f t="shared" si="21"/>
        <v/>
      </c>
      <c r="U517" s="92" t="str">
        <f t="shared" si="22"/>
        <v/>
      </c>
      <c r="V517" s="128" t="str">
        <f t="shared" si="23"/>
        <v/>
      </c>
      <c r="W517" s="47"/>
      <c r="X517" s="47"/>
      <c r="Y517" s="47"/>
      <c r="Z517" s="47"/>
      <c r="AA517" s="47"/>
      <c r="AB517" s="47"/>
    </row>
    <row r="518" spans="1:28" ht="15.75" customHeight="1">
      <c r="A518" s="47"/>
      <c r="B518" s="102"/>
      <c r="C518" s="87"/>
      <c r="D518" s="87"/>
      <c r="E518" s="102"/>
      <c r="F518" s="87"/>
      <c r="G518" s="103"/>
      <c r="H518" s="87"/>
      <c r="I518" s="64">
        <v>0</v>
      </c>
      <c r="J518" s="101"/>
      <c r="K518" s="89"/>
      <c r="L518" s="87"/>
      <c r="M518" s="101"/>
      <c r="N518" s="89"/>
      <c r="O518" s="87"/>
      <c r="P518" s="90"/>
      <c r="Q518" s="90"/>
      <c r="R518" s="91"/>
      <c r="S518" s="47"/>
      <c r="T518" s="92" t="str">
        <f t="shared" si="21"/>
        <v/>
      </c>
      <c r="U518" s="92" t="str">
        <f t="shared" si="22"/>
        <v/>
      </c>
      <c r="V518" s="128" t="str">
        <f t="shared" si="23"/>
        <v/>
      </c>
      <c r="W518" s="47"/>
      <c r="X518" s="47"/>
      <c r="Y518" s="47"/>
      <c r="Z518" s="47"/>
      <c r="AA518" s="47"/>
      <c r="AB518" s="47"/>
    </row>
    <row r="519" spans="1:28" ht="15.75" customHeight="1">
      <c r="A519" s="47"/>
      <c r="B519" s="102"/>
      <c r="C519" s="87"/>
      <c r="D519" s="87"/>
      <c r="E519" s="102"/>
      <c r="F519" s="87"/>
      <c r="G519" s="103"/>
      <c r="H519" s="87"/>
      <c r="I519" s="64">
        <v>0</v>
      </c>
      <c r="J519" s="101"/>
      <c r="K519" s="89"/>
      <c r="L519" s="87"/>
      <c r="M519" s="101"/>
      <c r="N519" s="89"/>
      <c r="O519" s="87"/>
      <c r="P519" s="90"/>
      <c r="Q519" s="90"/>
      <c r="R519" s="91"/>
      <c r="S519" s="47"/>
      <c r="T519" s="92" t="str">
        <f t="shared" si="21"/>
        <v/>
      </c>
      <c r="U519" s="92" t="str">
        <f t="shared" si="22"/>
        <v/>
      </c>
      <c r="V519" s="128" t="str">
        <f t="shared" si="23"/>
        <v/>
      </c>
      <c r="W519" s="47"/>
      <c r="X519" s="47"/>
      <c r="Y519" s="47"/>
      <c r="Z519" s="47"/>
      <c r="AA519" s="47"/>
      <c r="AB519" s="47"/>
    </row>
    <row r="520" spans="1:28" ht="15.75" customHeight="1">
      <c r="A520" s="47"/>
      <c r="B520" s="102"/>
      <c r="C520" s="87"/>
      <c r="D520" s="87"/>
      <c r="E520" s="102"/>
      <c r="F520" s="87"/>
      <c r="G520" s="103"/>
      <c r="H520" s="87"/>
      <c r="I520" s="64">
        <v>0</v>
      </c>
      <c r="J520" s="101"/>
      <c r="K520" s="89"/>
      <c r="L520" s="87"/>
      <c r="M520" s="101"/>
      <c r="N520" s="89"/>
      <c r="O520" s="87"/>
      <c r="P520" s="90"/>
      <c r="Q520" s="90"/>
      <c r="R520" s="91"/>
      <c r="S520" s="47"/>
      <c r="T520" s="92" t="str">
        <f t="shared" si="21"/>
        <v/>
      </c>
      <c r="U520" s="92" t="str">
        <f t="shared" si="22"/>
        <v/>
      </c>
      <c r="V520" s="128" t="str">
        <f t="shared" si="23"/>
        <v/>
      </c>
      <c r="W520" s="47"/>
      <c r="X520" s="47"/>
      <c r="Y520" s="47"/>
      <c r="Z520" s="47"/>
      <c r="AA520" s="47"/>
      <c r="AB520" s="47"/>
    </row>
    <row r="521" spans="1:28" ht="15.75" customHeight="1">
      <c r="A521" s="47"/>
      <c r="B521" s="102"/>
      <c r="C521" s="87"/>
      <c r="D521" s="87"/>
      <c r="E521" s="102"/>
      <c r="F521" s="87"/>
      <c r="G521" s="103"/>
      <c r="H521" s="87"/>
      <c r="I521" s="64">
        <v>0</v>
      </c>
      <c r="J521" s="101"/>
      <c r="K521" s="89"/>
      <c r="L521" s="87"/>
      <c r="M521" s="101"/>
      <c r="N521" s="89"/>
      <c r="O521" s="87"/>
      <c r="P521" s="90"/>
      <c r="Q521" s="90"/>
      <c r="R521" s="91"/>
      <c r="S521" s="47"/>
      <c r="T521" s="92" t="str">
        <f t="shared" si="21"/>
        <v/>
      </c>
      <c r="U521" s="92" t="str">
        <f t="shared" si="22"/>
        <v/>
      </c>
      <c r="V521" s="128" t="str">
        <f t="shared" si="23"/>
        <v/>
      </c>
      <c r="W521" s="47"/>
      <c r="X521" s="47"/>
      <c r="Y521" s="47"/>
      <c r="Z521" s="47"/>
      <c r="AA521" s="47"/>
      <c r="AB521" s="47"/>
    </row>
    <row r="522" spans="1:28" ht="15.75" customHeight="1">
      <c r="A522" s="47"/>
      <c r="B522" s="102"/>
      <c r="C522" s="87"/>
      <c r="D522" s="87"/>
      <c r="E522" s="102"/>
      <c r="F522" s="87"/>
      <c r="G522" s="103"/>
      <c r="H522" s="87"/>
      <c r="I522" s="64">
        <v>0</v>
      </c>
      <c r="J522" s="101"/>
      <c r="K522" s="89"/>
      <c r="L522" s="87"/>
      <c r="M522" s="101"/>
      <c r="N522" s="89"/>
      <c r="O522" s="87"/>
      <c r="P522" s="90"/>
      <c r="Q522" s="90"/>
      <c r="R522" s="91"/>
      <c r="S522" s="47"/>
      <c r="T522" s="92" t="str">
        <f t="shared" si="21"/>
        <v/>
      </c>
      <c r="U522" s="92" t="str">
        <f t="shared" si="22"/>
        <v/>
      </c>
      <c r="V522" s="128" t="str">
        <f t="shared" si="23"/>
        <v/>
      </c>
      <c r="W522" s="47"/>
      <c r="X522" s="47"/>
      <c r="Y522" s="47"/>
      <c r="Z522" s="47"/>
      <c r="AA522" s="47"/>
      <c r="AB522" s="47"/>
    </row>
    <row r="523" spans="1:28" ht="15.75" customHeight="1">
      <c r="A523" s="47"/>
      <c r="B523" s="102"/>
      <c r="C523" s="87"/>
      <c r="D523" s="87"/>
      <c r="E523" s="102"/>
      <c r="F523" s="87"/>
      <c r="G523" s="103"/>
      <c r="H523" s="87"/>
      <c r="I523" s="64">
        <v>0</v>
      </c>
      <c r="J523" s="101"/>
      <c r="K523" s="89"/>
      <c r="L523" s="87"/>
      <c r="M523" s="101"/>
      <c r="N523" s="89"/>
      <c r="O523" s="87"/>
      <c r="P523" s="90"/>
      <c r="Q523" s="90"/>
      <c r="R523" s="91"/>
      <c r="S523" s="47"/>
      <c r="T523" s="92" t="str">
        <f t="shared" si="21"/>
        <v/>
      </c>
      <c r="U523" s="92" t="str">
        <f t="shared" si="22"/>
        <v/>
      </c>
      <c r="V523" s="128" t="str">
        <f t="shared" si="23"/>
        <v/>
      </c>
      <c r="W523" s="47"/>
      <c r="X523" s="47"/>
      <c r="Y523" s="47"/>
      <c r="Z523" s="47"/>
      <c r="AA523" s="47"/>
      <c r="AB523" s="47"/>
    </row>
    <row r="524" spans="1:28" ht="15.75" customHeight="1">
      <c r="A524" s="47"/>
      <c r="B524" s="102"/>
      <c r="C524" s="87"/>
      <c r="D524" s="87"/>
      <c r="E524" s="102"/>
      <c r="F524" s="87"/>
      <c r="G524" s="103"/>
      <c r="H524" s="87"/>
      <c r="I524" s="64">
        <v>0</v>
      </c>
      <c r="J524" s="101"/>
      <c r="K524" s="89"/>
      <c r="L524" s="87"/>
      <c r="M524" s="101"/>
      <c r="N524" s="89"/>
      <c r="O524" s="87"/>
      <c r="P524" s="90"/>
      <c r="Q524" s="90"/>
      <c r="R524" s="91"/>
      <c r="S524" s="47"/>
      <c r="T524" s="92" t="str">
        <f t="shared" si="21"/>
        <v/>
      </c>
      <c r="U524" s="92" t="str">
        <f t="shared" si="22"/>
        <v/>
      </c>
      <c r="V524" s="128" t="str">
        <f t="shared" si="23"/>
        <v/>
      </c>
      <c r="W524" s="47"/>
      <c r="X524" s="47"/>
      <c r="Y524" s="47"/>
      <c r="Z524" s="47"/>
      <c r="AA524" s="47"/>
      <c r="AB524" s="47"/>
    </row>
    <row r="525" spans="1:28" ht="15.75" customHeight="1">
      <c r="A525" s="47"/>
      <c r="B525" s="102"/>
      <c r="C525" s="87"/>
      <c r="D525" s="87"/>
      <c r="E525" s="102"/>
      <c r="F525" s="87"/>
      <c r="G525" s="103"/>
      <c r="H525" s="87"/>
      <c r="I525" s="64">
        <v>0</v>
      </c>
      <c r="J525" s="101"/>
      <c r="K525" s="89"/>
      <c r="L525" s="87"/>
      <c r="M525" s="101"/>
      <c r="N525" s="89"/>
      <c r="O525" s="87"/>
      <c r="P525" s="90"/>
      <c r="Q525" s="90"/>
      <c r="R525" s="91"/>
      <c r="S525" s="47"/>
      <c r="T525" s="92" t="str">
        <f t="shared" si="21"/>
        <v/>
      </c>
      <c r="U525" s="92" t="str">
        <f t="shared" si="22"/>
        <v/>
      </c>
      <c r="V525" s="128" t="str">
        <f t="shared" si="23"/>
        <v/>
      </c>
      <c r="W525" s="47"/>
      <c r="X525" s="47"/>
      <c r="Y525" s="47"/>
      <c r="Z525" s="47"/>
      <c r="AA525" s="47"/>
      <c r="AB525" s="47"/>
    </row>
    <row r="526" spans="1:28" ht="15.75" customHeight="1">
      <c r="A526" s="47"/>
      <c r="B526" s="102"/>
      <c r="C526" s="87"/>
      <c r="D526" s="87"/>
      <c r="E526" s="102"/>
      <c r="F526" s="87"/>
      <c r="G526" s="103"/>
      <c r="H526" s="87"/>
      <c r="I526" s="64">
        <v>0</v>
      </c>
      <c r="J526" s="101"/>
      <c r="K526" s="89"/>
      <c r="L526" s="87"/>
      <c r="M526" s="101"/>
      <c r="N526" s="89"/>
      <c r="O526" s="87"/>
      <c r="P526" s="90"/>
      <c r="Q526" s="90"/>
      <c r="R526" s="91"/>
      <c r="S526" s="47"/>
      <c r="T526" s="92" t="str">
        <f t="shared" si="21"/>
        <v/>
      </c>
      <c r="U526" s="92" t="str">
        <f t="shared" si="22"/>
        <v/>
      </c>
      <c r="V526" s="128" t="str">
        <f t="shared" si="23"/>
        <v/>
      </c>
      <c r="W526" s="47"/>
      <c r="X526" s="47"/>
      <c r="Y526" s="47"/>
      <c r="Z526" s="47"/>
      <c r="AA526" s="47"/>
      <c r="AB526" s="47"/>
    </row>
    <row r="527" spans="1:28" ht="15.75" customHeight="1">
      <c r="A527" s="47"/>
      <c r="B527" s="102"/>
      <c r="C527" s="87"/>
      <c r="D527" s="87"/>
      <c r="E527" s="102"/>
      <c r="F527" s="87"/>
      <c r="G527" s="103"/>
      <c r="H527" s="87"/>
      <c r="I527" s="64">
        <v>0</v>
      </c>
      <c r="J527" s="101"/>
      <c r="K527" s="89"/>
      <c r="L527" s="87"/>
      <c r="M527" s="101"/>
      <c r="N527" s="89"/>
      <c r="O527" s="87"/>
      <c r="P527" s="90"/>
      <c r="Q527" s="90"/>
      <c r="R527" s="91"/>
      <c r="S527" s="47"/>
      <c r="T527" s="92" t="str">
        <f t="shared" si="21"/>
        <v/>
      </c>
      <c r="U527" s="92" t="str">
        <f t="shared" si="22"/>
        <v/>
      </c>
      <c r="V527" s="128" t="str">
        <f t="shared" si="23"/>
        <v/>
      </c>
      <c r="W527" s="47"/>
      <c r="X527" s="47"/>
      <c r="Y527" s="47"/>
      <c r="Z527" s="47"/>
      <c r="AA527" s="47"/>
      <c r="AB527" s="47"/>
    </row>
    <row r="528" spans="1:28" ht="15.75" customHeight="1">
      <c r="A528" s="47"/>
      <c r="B528" s="102"/>
      <c r="C528" s="87"/>
      <c r="D528" s="87"/>
      <c r="E528" s="102"/>
      <c r="F528" s="87"/>
      <c r="G528" s="103"/>
      <c r="H528" s="87"/>
      <c r="I528" s="64">
        <v>0</v>
      </c>
      <c r="J528" s="101"/>
      <c r="K528" s="89"/>
      <c r="L528" s="87"/>
      <c r="M528" s="101"/>
      <c r="N528" s="89"/>
      <c r="O528" s="87"/>
      <c r="P528" s="90"/>
      <c r="Q528" s="90"/>
      <c r="R528" s="91"/>
      <c r="S528" s="47"/>
      <c r="T528" s="92" t="str">
        <f t="shared" si="21"/>
        <v/>
      </c>
      <c r="U528" s="92" t="str">
        <f t="shared" si="22"/>
        <v/>
      </c>
      <c r="V528" s="128" t="str">
        <f t="shared" si="23"/>
        <v/>
      </c>
      <c r="W528" s="47"/>
      <c r="X528" s="47"/>
      <c r="Y528" s="47"/>
      <c r="Z528" s="47"/>
      <c r="AA528" s="47"/>
      <c r="AB528" s="47"/>
    </row>
    <row r="529" spans="1:28" ht="15.75" customHeight="1">
      <c r="A529" s="47"/>
      <c r="B529" s="102"/>
      <c r="C529" s="87"/>
      <c r="D529" s="87"/>
      <c r="E529" s="102"/>
      <c r="F529" s="87"/>
      <c r="G529" s="103"/>
      <c r="H529" s="87"/>
      <c r="I529" s="64">
        <v>0</v>
      </c>
      <c r="J529" s="101"/>
      <c r="K529" s="89"/>
      <c r="L529" s="87"/>
      <c r="M529" s="101"/>
      <c r="N529" s="89"/>
      <c r="O529" s="87"/>
      <c r="P529" s="90"/>
      <c r="Q529" s="90"/>
      <c r="R529" s="91"/>
      <c r="S529" s="47"/>
      <c r="T529" s="92" t="str">
        <f t="shared" si="21"/>
        <v/>
      </c>
      <c r="U529" s="92" t="str">
        <f t="shared" si="22"/>
        <v/>
      </c>
      <c r="V529" s="128" t="str">
        <f t="shared" si="23"/>
        <v/>
      </c>
      <c r="W529" s="47"/>
      <c r="X529" s="47"/>
      <c r="Y529" s="47"/>
      <c r="Z529" s="47"/>
      <c r="AA529" s="47"/>
      <c r="AB529" s="47"/>
    </row>
    <row r="530" spans="1:28" ht="15.75" customHeight="1">
      <c r="A530" s="47"/>
      <c r="B530" s="102"/>
      <c r="C530" s="87"/>
      <c r="D530" s="87"/>
      <c r="E530" s="102"/>
      <c r="F530" s="87"/>
      <c r="G530" s="103"/>
      <c r="H530" s="87"/>
      <c r="I530" s="64">
        <v>0</v>
      </c>
      <c r="J530" s="101"/>
      <c r="K530" s="89"/>
      <c r="L530" s="87"/>
      <c r="M530" s="101"/>
      <c r="N530" s="89"/>
      <c r="O530" s="87"/>
      <c r="P530" s="90"/>
      <c r="Q530" s="90"/>
      <c r="R530" s="91"/>
      <c r="S530" s="47"/>
      <c r="T530" s="92" t="str">
        <f t="shared" si="21"/>
        <v/>
      </c>
      <c r="U530" s="92" t="str">
        <f t="shared" si="22"/>
        <v/>
      </c>
      <c r="V530" s="128" t="str">
        <f t="shared" si="23"/>
        <v/>
      </c>
      <c r="W530" s="47"/>
      <c r="X530" s="47"/>
      <c r="Y530" s="47"/>
      <c r="Z530" s="47"/>
      <c r="AA530" s="47"/>
      <c r="AB530" s="47"/>
    </row>
    <row r="531" spans="1:28" ht="15.75" customHeight="1">
      <c r="A531" s="47"/>
      <c r="B531" s="102"/>
      <c r="C531" s="87"/>
      <c r="D531" s="87"/>
      <c r="E531" s="102"/>
      <c r="F531" s="87"/>
      <c r="G531" s="103"/>
      <c r="H531" s="87"/>
      <c r="I531" s="64">
        <v>0</v>
      </c>
      <c r="J531" s="101"/>
      <c r="K531" s="89"/>
      <c r="L531" s="87"/>
      <c r="M531" s="101"/>
      <c r="N531" s="89"/>
      <c r="O531" s="87"/>
      <c r="P531" s="90"/>
      <c r="Q531" s="90"/>
      <c r="R531" s="91"/>
      <c r="S531" s="47"/>
      <c r="T531" s="92" t="str">
        <f t="shared" si="21"/>
        <v/>
      </c>
      <c r="U531" s="92" t="str">
        <f t="shared" si="22"/>
        <v/>
      </c>
      <c r="V531" s="128" t="str">
        <f t="shared" si="23"/>
        <v/>
      </c>
      <c r="W531" s="47"/>
      <c r="X531" s="47"/>
      <c r="Y531" s="47"/>
      <c r="Z531" s="47"/>
      <c r="AA531" s="47"/>
      <c r="AB531" s="47"/>
    </row>
    <row r="532" spans="1:28" ht="15.75" customHeight="1">
      <c r="A532" s="47"/>
      <c r="B532" s="102"/>
      <c r="C532" s="87"/>
      <c r="D532" s="87"/>
      <c r="E532" s="102"/>
      <c r="F532" s="87"/>
      <c r="G532" s="103"/>
      <c r="H532" s="87"/>
      <c r="I532" s="64">
        <v>0</v>
      </c>
      <c r="J532" s="101"/>
      <c r="K532" s="89"/>
      <c r="L532" s="87"/>
      <c r="M532" s="101"/>
      <c r="N532" s="89"/>
      <c r="O532" s="87"/>
      <c r="P532" s="90"/>
      <c r="Q532" s="90"/>
      <c r="R532" s="91"/>
      <c r="S532" s="47"/>
      <c r="T532" s="92" t="str">
        <f t="shared" ref="T532:T595" si="24">UPPER(B532)</f>
        <v/>
      </c>
      <c r="U532" s="92" t="str">
        <f t="shared" ref="U532:U595" si="25">UPPER(D532)</f>
        <v/>
      </c>
      <c r="V532" s="128" t="str">
        <f t="shared" ref="V532:V595" si="2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532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32" s="47"/>
      <c r="X532" s="47"/>
      <c r="Y532" s="47"/>
      <c r="Z532" s="47"/>
      <c r="AA532" s="47"/>
      <c r="AB532" s="47"/>
    </row>
    <row r="533" spans="1:28" ht="15.75" customHeight="1">
      <c r="A533" s="47"/>
      <c r="B533" s="102"/>
      <c r="C533" s="87"/>
      <c r="D533" s="87"/>
      <c r="E533" s="102"/>
      <c r="F533" s="87"/>
      <c r="G533" s="103"/>
      <c r="H533" s="87"/>
      <c r="I533" s="64">
        <v>0</v>
      </c>
      <c r="J533" s="101"/>
      <c r="K533" s="89"/>
      <c r="L533" s="87"/>
      <c r="M533" s="101"/>
      <c r="N533" s="89"/>
      <c r="O533" s="87"/>
      <c r="P533" s="90"/>
      <c r="Q533" s="90"/>
      <c r="R533" s="91"/>
      <c r="S533" s="47"/>
      <c r="T533" s="92" t="str">
        <f t="shared" si="24"/>
        <v/>
      </c>
      <c r="U533" s="92" t="str">
        <f t="shared" si="25"/>
        <v/>
      </c>
      <c r="V533" s="128" t="str">
        <f t="shared" si="26"/>
        <v/>
      </c>
      <c r="W533" s="47"/>
      <c r="X533" s="47"/>
      <c r="Y533" s="47"/>
      <c r="Z533" s="47"/>
      <c r="AA533" s="47"/>
      <c r="AB533" s="47"/>
    </row>
    <row r="534" spans="1:28" ht="15.75" customHeight="1">
      <c r="A534" s="47"/>
      <c r="B534" s="102"/>
      <c r="C534" s="87"/>
      <c r="D534" s="87"/>
      <c r="E534" s="102"/>
      <c r="F534" s="87"/>
      <c r="G534" s="103"/>
      <c r="H534" s="87"/>
      <c r="I534" s="64">
        <v>0</v>
      </c>
      <c r="J534" s="101"/>
      <c r="K534" s="89"/>
      <c r="L534" s="87"/>
      <c r="M534" s="101"/>
      <c r="N534" s="89"/>
      <c r="O534" s="87"/>
      <c r="P534" s="90"/>
      <c r="Q534" s="90"/>
      <c r="R534" s="91"/>
      <c r="S534" s="47"/>
      <c r="T534" s="92" t="str">
        <f t="shared" si="24"/>
        <v/>
      </c>
      <c r="U534" s="92" t="str">
        <f t="shared" si="25"/>
        <v/>
      </c>
      <c r="V534" s="128" t="str">
        <f t="shared" si="26"/>
        <v/>
      </c>
      <c r="W534" s="47"/>
      <c r="X534" s="47"/>
      <c r="Y534" s="47"/>
      <c r="Z534" s="47"/>
      <c r="AA534" s="47"/>
      <c r="AB534" s="47"/>
    </row>
    <row r="535" spans="1:28" ht="15.75" customHeight="1">
      <c r="A535" s="47"/>
      <c r="B535" s="102"/>
      <c r="C535" s="87"/>
      <c r="D535" s="87"/>
      <c r="E535" s="102"/>
      <c r="F535" s="87"/>
      <c r="G535" s="103"/>
      <c r="H535" s="87"/>
      <c r="I535" s="64">
        <v>0</v>
      </c>
      <c r="J535" s="101"/>
      <c r="K535" s="89"/>
      <c r="L535" s="87"/>
      <c r="M535" s="101"/>
      <c r="N535" s="89"/>
      <c r="O535" s="87"/>
      <c r="P535" s="90"/>
      <c r="Q535" s="90"/>
      <c r="R535" s="91"/>
      <c r="S535" s="47"/>
      <c r="T535" s="92" t="str">
        <f t="shared" si="24"/>
        <v/>
      </c>
      <c r="U535" s="92" t="str">
        <f t="shared" si="25"/>
        <v/>
      </c>
      <c r="V535" s="128" t="str">
        <f t="shared" si="26"/>
        <v/>
      </c>
      <c r="W535" s="47"/>
      <c r="X535" s="47"/>
      <c r="Y535" s="47"/>
      <c r="Z535" s="47"/>
      <c r="AA535" s="47"/>
      <c r="AB535" s="47"/>
    </row>
    <row r="536" spans="1:28" ht="15.75" customHeight="1">
      <c r="A536" s="47"/>
      <c r="B536" s="102"/>
      <c r="C536" s="87"/>
      <c r="D536" s="87"/>
      <c r="E536" s="102"/>
      <c r="F536" s="87"/>
      <c r="G536" s="103"/>
      <c r="H536" s="87"/>
      <c r="I536" s="64">
        <v>0</v>
      </c>
      <c r="J536" s="101"/>
      <c r="K536" s="89"/>
      <c r="L536" s="87"/>
      <c r="M536" s="101"/>
      <c r="N536" s="89"/>
      <c r="O536" s="87"/>
      <c r="P536" s="90"/>
      <c r="Q536" s="90"/>
      <c r="R536" s="91"/>
      <c r="S536" s="47"/>
      <c r="T536" s="92" t="str">
        <f t="shared" si="24"/>
        <v/>
      </c>
      <c r="U536" s="92" t="str">
        <f t="shared" si="25"/>
        <v/>
      </c>
      <c r="V536" s="128" t="str">
        <f t="shared" si="26"/>
        <v/>
      </c>
      <c r="W536" s="47"/>
      <c r="X536" s="47"/>
      <c r="Y536" s="47"/>
      <c r="Z536" s="47"/>
      <c r="AA536" s="47"/>
      <c r="AB536" s="47"/>
    </row>
    <row r="537" spans="1:28" ht="15.75" customHeight="1">
      <c r="A537" s="47"/>
      <c r="B537" s="102"/>
      <c r="C537" s="87"/>
      <c r="D537" s="87"/>
      <c r="E537" s="102"/>
      <c r="F537" s="87"/>
      <c r="G537" s="103"/>
      <c r="H537" s="87"/>
      <c r="I537" s="64">
        <v>0</v>
      </c>
      <c r="J537" s="101"/>
      <c r="K537" s="89"/>
      <c r="L537" s="87"/>
      <c r="M537" s="101"/>
      <c r="N537" s="89"/>
      <c r="O537" s="87"/>
      <c r="P537" s="90"/>
      <c r="Q537" s="90"/>
      <c r="R537" s="91"/>
      <c r="S537" s="47"/>
      <c r="T537" s="92" t="str">
        <f t="shared" si="24"/>
        <v/>
      </c>
      <c r="U537" s="92" t="str">
        <f t="shared" si="25"/>
        <v/>
      </c>
      <c r="V537" s="128" t="str">
        <f t="shared" si="26"/>
        <v/>
      </c>
      <c r="W537" s="47"/>
      <c r="X537" s="47"/>
      <c r="Y537" s="47"/>
      <c r="Z537" s="47"/>
      <c r="AA537" s="47"/>
      <c r="AB537" s="47"/>
    </row>
    <row r="538" spans="1:28" ht="15.75" customHeight="1">
      <c r="A538" s="47"/>
      <c r="B538" s="102"/>
      <c r="C538" s="87"/>
      <c r="D538" s="87"/>
      <c r="E538" s="102"/>
      <c r="F538" s="87"/>
      <c r="G538" s="103"/>
      <c r="H538" s="87"/>
      <c r="I538" s="64">
        <v>0</v>
      </c>
      <c r="J538" s="101"/>
      <c r="K538" s="89"/>
      <c r="L538" s="87"/>
      <c r="M538" s="101"/>
      <c r="N538" s="89"/>
      <c r="O538" s="87"/>
      <c r="P538" s="90"/>
      <c r="Q538" s="90"/>
      <c r="R538" s="91"/>
      <c r="S538" s="47"/>
      <c r="T538" s="92" t="str">
        <f t="shared" si="24"/>
        <v/>
      </c>
      <c r="U538" s="92" t="str">
        <f t="shared" si="25"/>
        <v/>
      </c>
      <c r="V538" s="128" t="str">
        <f t="shared" si="26"/>
        <v/>
      </c>
      <c r="W538" s="47"/>
      <c r="X538" s="47"/>
      <c r="Y538" s="47"/>
      <c r="Z538" s="47"/>
      <c r="AA538" s="47"/>
      <c r="AB538" s="47"/>
    </row>
    <row r="539" spans="1:28" ht="15.75" customHeight="1">
      <c r="A539" s="47"/>
      <c r="B539" s="102"/>
      <c r="C539" s="87"/>
      <c r="D539" s="87"/>
      <c r="E539" s="102"/>
      <c r="F539" s="87"/>
      <c r="G539" s="103"/>
      <c r="H539" s="87"/>
      <c r="I539" s="64">
        <v>0</v>
      </c>
      <c r="J539" s="101"/>
      <c r="K539" s="89"/>
      <c r="L539" s="87"/>
      <c r="M539" s="101"/>
      <c r="N539" s="89"/>
      <c r="O539" s="87"/>
      <c r="P539" s="90"/>
      <c r="Q539" s="90"/>
      <c r="R539" s="91"/>
      <c r="S539" s="47"/>
      <c r="T539" s="92" t="str">
        <f t="shared" si="24"/>
        <v/>
      </c>
      <c r="U539" s="92" t="str">
        <f t="shared" si="25"/>
        <v/>
      </c>
      <c r="V539" s="128" t="str">
        <f t="shared" si="26"/>
        <v/>
      </c>
      <c r="W539" s="47"/>
      <c r="X539" s="47"/>
      <c r="Y539" s="47"/>
      <c r="Z539" s="47"/>
      <c r="AA539" s="47"/>
      <c r="AB539" s="47"/>
    </row>
    <row r="540" spans="1:28" ht="15.75" customHeight="1">
      <c r="A540" s="47"/>
      <c r="B540" s="102"/>
      <c r="C540" s="87"/>
      <c r="D540" s="87"/>
      <c r="E540" s="102"/>
      <c r="F540" s="87"/>
      <c r="G540" s="103"/>
      <c r="H540" s="87"/>
      <c r="I540" s="64">
        <v>0</v>
      </c>
      <c r="J540" s="101"/>
      <c r="K540" s="89"/>
      <c r="L540" s="87"/>
      <c r="M540" s="101"/>
      <c r="N540" s="89"/>
      <c r="O540" s="87"/>
      <c r="P540" s="90"/>
      <c r="Q540" s="90"/>
      <c r="R540" s="91"/>
      <c r="S540" s="47"/>
      <c r="T540" s="92" t="str">
        <f t="shared" si="24"/>
        <v/>
      </c>
      <c r="U540" s="92" t="str">
        <f t="shared" si="25"/>
        <v/>
      </c>
      <c r="V540" s="128" t="str">
        <f t="shared" si="26"/>
        <v/>
      </c>
      <c r="W540" s="47"/>
      <c r="X540" s="47"/>
      <c r="Y540" s="47"/>
      <c r="Z540" s="47"/>
      <c r="AA540" s="47"/>
      <c r="AB540" s="47"/>
    </row>
    <row r="541" spans="1:28" ht="15.75" customHeight="1">
      <c r="A541" s="47"/>
      <c r="B541" s="102"/>
      <c r="C541" s="87"/>
      <c r="D541" s="87"/>
      <c r="E541" s="102"/>
      <c r="F541" s="87"/>
      <c r="G541" s="103"/>
      <c r="H541" s="87"/>
      <c r="I541" s="64">
        <v>0</v>
      </c>
      <c r="J541" s="101"/>
      <c r="K541" s="89"/>
      <c r="L541" s="87"/>
      <c r="M541" s="101"/>
      <c r="N541" s="89"/>
      <c r="O541" s="87"/>
      <c r="P541" s="90"/>
      <c r="Q541" s="90"/>
      <c r="R541" s="91"/>
      <c r="S541" s="47"/>
      <c r="T541" s="92" t="str">
        <f t="shared" si="24"/>
        <v/>
      </c>
      <c r="U541" s="92" t="str">
        <f t="shared" si="25"/>
        <v/>
      </c>
      <c r="V541" s="128" t="str">
        <f t="shared" si="26"/>
        <v/>
      </c>
      <c r="W541" s="47"/>
      <c r="X541" s="47"/>
      <c r="Y541" s="47"/>
      <c r="Z541" s="47"/>
      <c r="AA541" s="47"/>
      <c r="AB541" s="47"/>
    </row>
    <row r="542" spans="1:28" ht="15.75" customHeight="1">
      <c r="A542" s="47"/>
      <c r="B542" s="102"/>
      <c r="C542" s="87"/>
      <c r="D542" s="87"/>
      <c r="E542" s="102"/>
      <c r="F542" s="87"/>
      <c r="G542" s="103"/>
      <c r="H542" s="87"/>
      <c r="I542" s="64">
        <v>0</v>
      </c>
      <c r="J542" s="101"/>
      <c r="K542" s="89"/>
      <c r="L542" s="87"/>
      <c r="M542" s="101"/>
      <c r="N542" s="89"/>
      <c r="O542" s="87"/>
      <c r="P542" s="90"/>
      <c r="Q542" s="90"/>
      <c r="R542" s="91"/>
      <c r="S542" s="47"/>
      <c r="T542" s="92" t="str">
        <f t="shared" si="24"/>
        <v/>
      </c>
      <c r="U542" s="92" t="str">
        <f t="shared" si="25"/>
        <v/>
      </c>
      <c r="V542" s="128" t="str">
        <f t="shared" si="26"/>
        <v/>
      </c>
      <c r="W542" s="47"/>
      <c r="X542" s="47"/>
      <c r="Y542" s="47"/>
      <c r="Z542" s="47"/>
      <c r="AA542" s="47"/>
      <c r="AB542" s="47"/>
    </row>
    <row r="543" spans="1:28" ht="15.75" customHeight="1">
      <c r="A543" s="47"/>
      <c r="B543" s="102"/>
      <c r="C543" s="87"/>
      <c r="D543" s="87"/>
      <c r="E543" s="102"/>
      <c r="F543" s="87"/>
      <c r="G543" s="103"/>
      <c r="H543" s="87"/>
      <c r="I543" s="64">
        <v>0</v>
      </c>
      <c r="J543" s="101"/>
      <c r="K543" s="89"/>
      <c r="L543" s="87"/>
      <c r="M543" s="101"/>
      <c r="N543" s="89"/>
      <c r="O543" s="87"/>
      <c r="P543" s="90"/>
      <c r="Q543" s="90"/>
      <c r="R543" s="91"/>
      <c r="S543" s="47"/>
      <c r="T543" s="92" t="str">
        <f t="shared" si="24"/>
        <v/>
      </c>
      <c r="U543" s="92" t="str">
        <f t="shared" si="25"/>
        <v/>
      </c>
      <c r="V543" s="128" t="str">
        <f t="shared" si="26"/>
        <v/>
      </c>
      <c r="W543" s="47"/>
      <c r="X543" s="47"/>
      <c r="Y543" s="47"/>
      <c r="Z543" s="47"/>
      <c r="AA543" s="47"/>
      <c r="AB543" s="47"/>
    </row>
    <row r="544" spans="1:28" ht="15.75" customHeight="1">
      <c r="A544" s="47"/>
      <c r="B544" s="102"/>
      <c r="C544" s="87"/>
      <c r="D544" s="87"/>
      <c r="E544" s="102"/>
      <c r="F544" s="87"/>
      <c r="G544" s="103"/>
      <c r="H544" s="87"/>
      <c r="I544" s="64">
        <v>0</v>
      </c>
      <c r="J544" s="101"/>
      <c r="K544" s="89"/>
      <c r="L544" s="87"/>
      <c r="M544" s="101"/>
      <c r="N544" s="89"/>
      <c r="O544" s="87"/>
      <c r="P544" s="90"/>
      <c r="Q544" s="90"/>
      <c r="R544" s="91"/>
      <c r="S544" s="47"/>
      <c r="T544" s="92" t="str">
        <f t="shared" si="24"/>
        <v/>
      </c>
      <c r="U544" s="92" t="str">
        <f t="shared" si="25"/>
        <v/>
      </c>
      <c r="V544" s="128" t="str">
        <f t="shared" si="26"/>
        <v/>
      </c>
      <c r="W544" s="47"/>
      <c r="X544" s="47"/>
      <c r="Y544" s="47"/>
      <c r="Z544" s="47"/>
      <c r="AA544" s="47"/>
      <c r="AB544" s="47"/>
    </row>
    <row r="545" spans="1:28" ht="15.75" customHeight="1">
      <c r="A545" s="47"/>
      <c r="B545" s="102"/>
      <c r="C545" s="87"/>
      <c r="D545" s="87"/>
      <c r="E545" s="102"/>
      <c r="F545" s="87"/>
      <c r="G545" s="103"/>
      <c r="H545" s="87"/>
      <c r="I545" s="64">
        <v>0</v>
      </c>
      <c r="J545" s="101"/>
      <c r="K545" s="89"/>
      <c r="L545" s="87"/>
      <c r="M545" s="101"/>
      <c r="N545" s="89"/>
      <c r="O545" s="87"/>
      <c r="P545" s="90"/>
      <c r="Q545" s="90"/>
      <c r="R545" s="91"/>
      <c r="S545" s="47"/>
      <c r="T545" s="92" t="str">
        <f t="shared" si="24"/>
        <v/>
      </c>
      <c r="U545" s="92" t="str">
        <f t="shared" si="25"/>
        <v/>
      </c>
      <c r="V545" s="128" t="str">
        <f t="shared" si="26"/>
        <v/>
      </c>
      <c r="W545" s="47"/>
      <c r="X545" s="47"/>
      <c r="Y545" s="47"/>
      <c r="Z545" s="47"/>
      <c r="AA545" s="47"/>
      <c r="AB545" s="47"/>
    </row>
    <row r="546" spans="1:28" ht="15.75" customHeight="1">
      <c r="A546" s="47"/>
      <c r="B546" s="102"/>
      <c r="C546" s="87"/>
      <c r="D546" s="87"/>
      <c r="E546" s="102"/>
      <c r="F546" s="87"/>
      <c r="G546" s="103"/>
      <c r="H546" s="87"/>
      <c r="I546" s="64">
        <v>0</v>
      </c>
      <c r="J546" s="101"/>
      <c r="K546" s="89"/>
      <c r="L546" s="87"/>
      <c r="M546" s="101"/>
      <c r="N546" s="89"/>
      <c r="O546" s="87"/>
      <c r="P546" s="90"/>
      <c r="Q546" s="90"/>
      <c r="R546" s="91"/>
      <c r="S546" s="47"/>
      <c r="T546" s="92" t="str">
        <f t="shared" si="24"/>
        <v/>
      </c>
      <c r="U546" s="92" t="str">
        <f t="shared" si="25"/>
        <v/>
      </c>
      <c r="V546" s="128" t="str">
        <f t="shared" si="26"/>
        <v/>
      </c>
      <c r="W546" s="47"/>
      <c r="X546" s="47"/>
      <c r="Y546" s="47"/>
      <c r="Z546" s="47"/>
      <c r="AA546" s="47"/>
      <c r="AB546" s="47"/>
    </row>
    <row r="547" spans="1:28" ht="15.75" customHeight="1">
      <c r="A547" s="47"/>
      <c r="B547" s="102"/>
      <c r="C547" s="87"/>
      <c r="D547" s="87"/>
      <c r="E547" s="102"/>
      <c r="F547" s="87"/>
      <c r="G547" s="103"/>
      <c r="H547" s="87"/>
      <c r="I547" s="64">
        <v>0</v>
      </c>
      <c r="J547" s="101"/>
      <c r="K547" s="89"/>
      <c r="L547" s="87"/>
      <c r="M547" s="101"/>
      <c r="N547" s="89"/>
      <c r="O547" s="87"/>
      <c r="P547" s="90"/>
      <c r="Q547" s="90"/>
      <c r="R547" s="91"/>
      <c r="S547" s="47"/>
      <c r="T547" s="92" t="str">
        <f t="shared" si="24"/>
        <v/>
      </c>
      <c r="U547" s="92" t="str">
        <f t="shared" si="25"/>
        <v/>
      </c>
      <c r="V547" s="128" t="str">
        <f t="shared" si="26"/>
        <v/>
      </c>
      <c r="W547" s="47"/>
      <c r="X547" s="47"/>
      <c r="Y547" s="47"/>
      <c r="Z547" s="47"/>
      <c r="AA547" s="47"/>
      <c r="AB547" s="47"/>
    </row>
    <row r="548" spans="1:28" ht="15.75" customHeight="1">
      <c r="A548" s="47"/>
      <c r="B548" s="102"/>
      <c r="C548" s="87"/>
      <c r="D548" s="87"/>
      <c r="E548" s="102"/>
      <c r="F548" s="87"/>
      <c r="G548" s="103"/>
      <c r="H548" s="87"/>
      <c r="I548" s="64">
        <v>0</v>
      </c>
      <c r="J548" s="101"/>
      <c r="K548" s="89"/>
      <c r="L548" s="87"/>
      <c r="M548" s="101"/>
      <c r="N548" s="89"/>
      <c r="O548" s="87"/>
      <c r="P548" s="90"/>
      <c r="Q548" s="90"/>
      <c r="R548" s="91"/>
      <c r="S548" s="47"/>
      <c r="T548" s="92" t="str">
        <f t="shared" si="24"/>
        <v/>
      </c>
      <c r="U548" s="92" t="str">
        <f t="shared" si="25"/>
        <v/>
      </c>
      <c r="V548" s="128" t="str">
        <f t="shared" si="26"/>
        <v/>
      </c>
      <c r="W548" s="47"/>
      <c r="X548" s="47"/>
      <c r="Y548" s="47"/>
      <c r="Z548" s="47"/>
      <c r="AA548" s="47"/>
      <c r="AB548" s="47"/>
    </row>
    <row r="549" spans="1:28" ht="15.75" customHeight="1">
      <c r="A549" s="47"/>
      <c r="B549" s="102"/>
      <c r="C549" s="87"/>
      <c r="D549" s="87"/>
      <c r="E549" s="102"/>
      <c r="F549" s="87"/>
      <c r="G549" s="103"/>
      <c r="H549" s="87"/>
      <c r="I549" s="64">
        <v>0</v>
      </c>
      <c r="J549" s="101"/>
      <c r="K549" s="89"/>
      <c r="L549" s="87"/>
      <c r="M549" s="101"/>
      <c r="N549" s="89"/>
      <c r="O549" s="87"/>
      <c r="P549" s="90"/>
      <c r="Q549" s="90"/>
      <c r="R549" s="91"/>
      <c r="S549" s="47"/>
      <c r="T549" s="92" t="str">
        <f t="shared" si="24"/>
        <v/>
      </c>
      <c r="U549" s="92" t="str">
        <f t="shared" si="25"/>
        <v/>
      </c>
      <c r="V549" s="128" t="str">
        <f t="shared" si="26"/>
        <v/>
      </c>
      <c r="W549" s="47"/>
      <c r="X549" s="47"/>
      <c r="Y549" s="47"/>
      <c r="Z549" s="47"/>
      <c r="AA549" s="47"/>
      <c r="AB549" s="47"/>
    </row>
    <row r="550" spans="1:28" ht="15.75" customHeight="1">
      <c r="A550" s="47"/>
      <c r="B550" s="102"/>
      <c r="C550" s="87"/>
      <c r="D550" s="87"/>
      <c r="E550" s="102"/>
      <c r="F550" s="87"/>
      <c r="G550" s="103"/>
      <c r="H550" s="87"/>
      <c r="I550" s="64">
        <v>0</v>
      </c>
      <c r="J550" s="101"/>
      <c r="K550" s="89"/>
      <c r="L550" s="87"/>
      <c r="M550" s="101"/>
      <c r="N550" s="89"/>
      <c r="O550" s="87"/>
      <c r="P550" s="90"/>
      <c r="Q550" s="90"/>
      <c r="R550" s="91"/>
      <c r="S550" s="47"/>
      <c r="T550" s="92" t="str">
        <f t="shared" si="24"/>
        <v/>
      </c>
      <c r="U550" s="92" t="str">
        <f t="shared" si="25"/>
        <v/>
      </c>
      <c r="V550" s="128" t="str">
        <f t="shared" si="26"/>
        <v/>
      </c>
      <c r="W550" s="47"/>
      <c r="X550" s="47"/>
      <c r="Y550" s="47"/>
      <c r="Z550" s="47"/>
      <c r="AA550" s="47"/>
      <c r="AB550" s="47"/>
    </row>
    <row r="551" spans="1:28" ht="15.75" customHeight="1">
      <c r="A551" s="47"/>
      <c r="B551" s="102"/>
      <c r="C551" s="87"/>
      <c r="D551" s="87"/>
      <c r="E551" s="102"/>
      <c r="F551" s="87"/>
      <c r="G551" s="103"/>
      <c r="H551" s="87"/>
      <c r="I551" s="64">
        <v>0</v>
      </c>
      <c r="J551" s="101"/>
      <c r="K551" s="89"/>
      <c r="L551" s="87"/>
      <c r="M551" s="101"/>
      <c r="N551" s="89"/>
      <c r="O551" s="87"/>
      <c r="P551" s="90"/>
      <c r="Q551" s="90"/>
      <c r="R551" s="91"/>
      <c r="S551" s="47"/>
      <c r="T551" s="92" t="str">
        <f t="shared" si="24"/>
        <v/>
      </c>
      <c r="U551" s="92" t="str">
        <f t="shared" si="25"/>
        <v/>
      </c>
      <c r="V551" s="128" t="str">
        <f t="shared" si="26"/>
        <v/>
      </c>
      <c r="W551" s="47"/>
      <c r="X551" s="47"/>
      <c r="Y551" s="47"/>
      <c r="Z551" s="47"/>
      <c r="AA551" s="47"/>
      <c r="AB551" s="47"/>
    </row>
    <row r="552" spans="1:28" ht="15.75" customHeight="1">
      <c r="A552" s="47"/>
      <c r="B552" s="102"/>
      <c r="C552" s="87"/>
      <c r="D552" s="87"/>
      <c r="E552" s="102"/>
      <c r="F552" s="87"/>
      <c r="G552" s="103"/>
      <c r="H552" s="87"/>
      <c r="I552" s="64">
        <v>0</v>
      </c>
      <c r="J552" s="101"/>
      <c r="K552" s="89"/>
      <c r="L552" s="87"/>
      <c r="M552" s="101"/>
      <c r="N552" s="89"/>
      <c r="O552" s="87"/>
      <c r="P552" s="90"/>
      <c r="Q552" s="90"/>
      <c r="R552" s="91"/>
      <c r="S552" s="47"/>
      <c r="T552" s="92" t="str">
        <f t="shared" si="24"/>
        <v/>
      </c>
      <c r="U552" s="92" t="str">
        <f t="shared" si="25"/>
        <v/>
      </c>
      <c r="V552" s="128" t="str">
        <f t="shared" si="26"/>
        <v/>
      </c>
      <c r="W552" s="47"/>
      <c r="X552" s="47"/>
      <c r="Y552" s="47"/>
      <c r="Z552" s="47"/>
      <c r="AA552" s="47"/>
      <c r="AB552" s="47"/>
    </row>
    <row r="553" spans="1:28" ht="15.75" customHeight="1">
      <c r="A553" s="47"/>
      <c r="B553" s="102"/>
      <c r="C553" s="87"/>
      <c r="D553" s="87"/>
      <c r="E553" s="102"/>
      <c r="F553" s="87"/>
      <c r="G553" s="103"/>
      <c r="H553" s="87"/>
      <c r="I553" s="64">
        <v>0</v>
      </c>
      <c r="J553" s="101"/>
      <c r="K553" s="89"/>
      <c r="L553" s="87"/>
      <c r="M553" s="101"/>
      <c r="N553" s="89"/>
      <c r="O553" s="87"/>
      <c r="P553" s="90"/>
      <c r="Q553" s="90"/>
      <c r="R553" s="91"/>
      <c r="S553" s="47"/>
      <c r="T553" s="92" t="str">
        <f t="shared" si="24"/>
        <v/>
      </c>
      <c r="U553" s="92" t="str">
        <f t="shared" si="25"/>
        <v/>
      </c>
      <c r="V553" s="128" t="str">
        <f t="shared" si="26"/>
        <v/>
      </c>
      <c r="W553" s="47"/>
      <c r="X553" s="47"/>
      <c r="Y553" s="47"/>
      <c r="Z553" s="47"/>
      <c r="AA553" s="47"/>
      <c r="AB553" s="47"/>
    </row>
    <row r="554" spans="1:28" ht="15.75" customHeight="1">
      <c r="A554" s="47"/>
      <c r="B554" s="102"/>
      <c r="C554" s="87"/>
      <c r="D554" s="87"/>
      <c r="E554" s="102"/>
      <c r="F554" s="87"/>
      <c r="G554" s="103"/>
      <c r="H554" s="87"/>
      <c r="I554" s="64">
        <v>0</v>
      </c>
      <c r="J554" s="101"/>
      <c r="K554" s="89"/>
      <c r="L554" s="87"/>
      <c r="M554" s="101"/>
      <c r="N554" s="89"/>
      <c r="O554" s="87"/>
      <c r="P554" s="90"/>
      <c r="Q554" s="90"/>
      <c r="R554" s="91"/>
      <c r="S554" s="47"/>
      <c r="T554" s="92" t="str">
        <f t="shared" si="24"/>
        <v/>
      </c>
      <c r="U554" s="92" t="str">
        <f t="shared" si="25"/>
        <v/>
      </c>
      <c r="V554" s="128" t="str">
        <f t="shared" si="26"/>
        <v/>
      </c>
      <c r="W554" s="47"/>
      <c r="X554" s="47"/>
      <c r="Y554" s="47"/>
      <c r="Z554" s="47"/>
      <c r="AA554" s="47"/>
      <c r="AB554" s="47"/>
    </row>
    <row r="555" spans="1:28" ht="15.75" customHeight="1">
      <c r="A555" s="47"/>
      <c r="B555" s="102"/>
      <c r="C555" s="87"/>
      <c r="D555" s="87"/>
      <c r="E555" s="102"/>
      <c r="F555" s="87"/>
      <c r="G555" s="103"/>
      <c r="H555" s="87"/>
      <c r="I555" s="64">
        <v>0</v>
      </c>
      <c r="J555" s="101"/>
      <c r="K555" s="89"/>
      <c r="L555" s="87"/>
      <c r="M555" s="101"/>
      <c r="N555" s="89"/>
      <c r="O555" s="87"/>
      <c r="P555" s="90"/>
      <c r="Q555" s="90"/>
      <c r="R555" s="91"/>
      <c r="S555" s="47"/>
      <c r="T555" s="92" t="str">
        <f t="shared" si="24"/>
        <v/>
      </c>
      <c r="U555" s="92" t="str">
        <f t="shared" si="25"/>
        <v/>
      </c>
      <c r="V555" s="128" t="str">
        <f t="shared" si="26"/>
        <v/>
      </c>
      <c r="W555" s="47"/>
      <c r="X555" s="47"/>
      <c r="Y555" s="47"/>
      <c r="Z555" s="47"/>
      <c r="AA555" s="47"/>
      <c r="AB555" s="47"/>
    </row>
    <row r="556" spans="1:28" ht="15.75" customHeight="1">
      <c r="A556" s="47"/>
      <c r="B556" s="102"/>
      <c r="C556" s="87"/>
      <c r="D556" s="87"/>
      <c r="E556" s="102"/>
      <c r="F556" s="87"/>
      <c r="G556" s="103"/>
      <c r="H556" s="87"/>
      <c r="I556" s="64">
        <v>0</v>
      </c>
      <c r="J556" s="101"/>
      <c r="K556" s="89"/>
      <c r="L556" s="87"/>
      <c r="M556" s="101"/>
      <c r="N556" s="89"/>
      <c r="O556" s="87"/>
      <c r="P556" s="90"/>
      <c r="Q556" s="90"/>
      <c r="R556" s="91"/>
      <c r="S556" s="47"/>
      <c r="T556" s="92" t="str">
        <f t="shared" si="24"/>
        <v/>
      </c>
      <c r="U556" s="92" t="str">
        <f t="shared" si="25"/>
        <v/>
      </c>
      <c r="V556" s="128" t="str">
        <f t="shared" si="26"/>
        <v/>
      </c>
      <c r="W556" s="47"/>
      <c r="X556" s="47"/>
      <c r="Y556" s="47"/>
      <c r="Z556" s="47"/>
      <c r="AA556" s="47"/>
      <c r="AB556" s="47"/>
    </row>
    <row r="557" spans="1:28" ht="15.75" customHeight="1">
      <c r="A557" s="47"/>
      <c r="B557" s="102"/>
      <c r="C557" s="87"/>
      <c r="D557" s="87"/>
      <c r="E557" s="102"/>
      <c r="F557" s="87"/>
      <c r="G557" s="103"/>
      <c r="H557" s="87"/>
      <c r="I557" s="64">
        <v>0</v>
      </c>
      <c r="J557" s="101"/>
      <c r="K557" s="89"/>
      <c r="L557" s="87"/>
      <c r="M557" s="101"/>
      <c r="N557" s="89"/>
      <c r="O557" s="87"/>
      <c r="P557" s="90"/>
      <c r="Q557" s="90"/>
      <c r="R557" s="91"/>
      <c r="S557" s="47"/>
      <c r="T557" s="92" t="str">
        <f t="shared" si="24"/>
        <v/>
      </c>
      <c r="U557" s="92" t="str">
        <f t="shared" si="25"/>
        <v/>
      </c>
      <c r="V557" s="128" t="str">
        <f t="shared" si="26"/>
        <v/>
      </c>
      <c r="W557" s="47"/>
      <c r="X557" s="47"/>
      <c r="Y557" s="47"/>
      <c r="Z557" s="47"/>
      <c r="AA557" s="47"/>
      <c r="AB557" s="47"/>
    </row>
    <row r="558" spans="1:28" ht="15.75" customHeight="1">
      <c r="A558" s="47"/>
      <c r="B558" s="102"/>
      <c r="C558" s="87"/>
      <c r="D558" s="87"/>
      <c r="E558" s="102"/>
      <c r="F558" s="87"/>
      <c r="G558" s="103"/>
      <c r="H558" s="87"/>
      <c r="I558" s="64">
        <v>0</v>
      </c>
      <c r="J558" s="101"/>
      <c r="K558" s="89"/>
      <c r="L558" s="87"/>
      <c r="M558" s="101"/>
      <c r="N558" s="89"/>
      <c r="O558" s="87"/>
      <c r="P558" s="90"/>
      <c r="Q558" s="90"/>
      <c r="R558" s="91"/>
      <c r="S558" s="47"/>
      <c r="T558" s="92" t="str">
        <f t="shared" si="24"/>
        <v/>
      </c>
      <c r="U558" s="92" t="str">
        <f t="shared" si="25"/>
        <v/>
      </c>
      <c r="V558" s="128" t="str">
        <f t="shared" si="26"/>
        <v/>
      </c>
      <c r="W558" s="47"/>
      <c r="X558" s="47"/>
      <c r="Y558" s="47"/>
      <c r="Z558" s="47"/>
      <c r="AA558" s="47"/>
      <c r="AB558" s="47"/>
    </row>
    <row r="559" spans="1:28" ht="15.75" customHeight="1">
      <c r="A559" s="47"/>
      <c r="B559" s="102"/>
      <c r="C559" s="87"/>
      <c r="D559" s="87"/>
      <c r="E559" s="102"/>
      <c r="F559" s="87"/>
      <c r="G559" s="103"/>
      <c r="H559" s="87"/>
      <c r="I559" s="64">
        <v>0</v>
      </c>
      <c r="J559" s="101"/>
      <c r="K559" s="89"/>
      <c r="L559" s="87"/>
      <c r="M559" s="101"/>
      <c r="N559" s="89"/>
      <c r="O559" s="87"/>
      <c r="P559" s="90"/>
      <c r="Q559" s="90"/>
      <c r="R559" s="91"/>
      <c r="S559" s="47"/>
      <c r="T559" s="92" t="str">
        <f t="shared" si="24"/>
        <v/>
      </c>
      <c r="U559" s="92" t="str">
        <f t="shared" si="25"/>
        <v/>
      </c>
      <c r="V559" s="128" t="str">
        <f t="shared" si="26"/>
        <v/>
      </c>
      <c r="W559" s="47"/>
      <c r="X559" s="47"/>
      <c r="Y559" s="47"/>
      <c r="Z559" s="47"/>
      <c r="AA559" s="47"/>
      <c r="AB559" s="47"/>
    </row>
    <row r="560" spans="1:28" ht="15.75" customHeight="1">
      <c r="A560" s="47"/>
      <c r="B560" s="102"/>
      <c r="C560" s="87"/>
      <c r="D560" s="87"/>
      <c r="E560" s="102"/>
      <c r="F560" s="87"/>
      <c r="G560" s="103"/>
      <c r="H560" s="87"/>
      <c r="I560" s="64">
        <v>0</v>
      </c>
      <c r="J560" s="101"/>
      <c r="K560" s="89"/>
      <c r="L560" s="87"/>
      <c r="M560" s="101"/>
      <c r="N560" s="89"/>
      <c r="O560" s="87"/>
      <c r="P560" s="90"/>
      <c r="Q560" s="90"/>
      <c r="R560" s="91"/>
      <c r="S560" s="47"/>
      <c r="T560" s="92" t="str">
        <f t="shared" si="24"/>
        <v/>
      </c>
      <c r="U560" s="92" t="str">
        <f t="shared" si="25"/>
        <v/>
      </c>
      <c r="V560" s="128" t="str">
        <f t="shared" si="26"/>
        <v/>
      </c>
      <c r="W560" s="47"/>
      <c r="X560" s="47"/>
      <c r="Y560" s="47"/>
      <c r="Z560" s="47"/>
      <c r="AA560" s="47"/>
      <c r="AB560" s="47"/>
    </row>
    <row r="561" spans="1:28" ht="15.75" customHeight="1">
      <c r="A561" s="47"/>
      <c r="B561" s="102"/>
      <c r="C561" s="87"/>
      <c r="D561" s="87"/>
      <c r="E561" s="102"/>
      <c r="F561" s="87"/>
      <c r="G561" s="103"/>
      <c r="H561" s="87"/>
      <c r="I561" s="64">
        <v>0</v>
      </c>
      <c r="J561" s="101"/>
      <c r="K561" s="89"/>
      <c r="L561" s="87"/>
      <c r="M561" s="101"/>
      <c r="N561" s="89"/>
      <c r="O561" s="87"/>
      <c r="P561" s="90"/>
      <c r="Q561" s="90"/>
      <c r="R561" s="91"/>
      <c r="S561" s="47"/>
      <c r="T561" s="92" t="str">
        <f t="shared" si="24"/>
        <v/>
      </c>
      <c r="U561" s="92" t="str">
        <f t="shared" si="25"/>
        <v/>
      </c>
      <c r="V561" s="128" t="str">
        <f t="shared" si="26"/>
        <v/>
      </c>
      <c r="W561" s="47"/>
      <c r="X561" s="47"/>
      <c r="Y561" s="47"/>
      <c r="Z561" s="47"/>
      <c r="AA561" s="47"/>
      <c r="AB561" s="47"/>
    </row>
    <row r="562" spans="1:28" ht="15.75" customHeight="1">
      <c r="A562" s="47"/>
      <c r="B562" s="102"/>
      <c r="C562" s="87"/>
      <c r="D562" s="87"/>
      <c r="E562" s="102"/>
      <c r="F562" s="87"/>
      <c r="G562" s="103"/>
      <c r="H562" s="87"/>
      <c r="I562" s="64">
        <v>0</v>
      </c>
      <c r="J562" s="101"/>
      <c r="K562" s="89"/>
      <c r="L562" s="87"/>
      <c r="M562" s="101"/>
      <c r="N562" s="89"/>
      <c r="O562" s="87"/>
      <c r="P562" s="90"/>
      <c r="Q562" s="90"/>
      <c r="R562" s="91"/>
      <c r="S562" s="47"/>
      <c r="T562" s="92" t="str">
        <f t="shared" si="24"/>
        <v/>
      </c>
      <c r="U562" s="92" t="str">
        <f t="shared" si="25"/>
        <v/>
      </c>
      <c r="V562" s="128" t="str">
        <f t="shared" si="26"/>
        <v/>
      </c>
      <c r="W562" s="47"/>
      <c r="X562" s="47"/>
      <c r="Y562" s="47"/>
      <c r="Z562" s="47"/>
      <c r="AA562" s="47"/>
      <c r="AB562" s="47"/>
    </row>
    <row r="563" spans="1:28" ht="15.75" customHeight="1">
      <c r="A563" s="47"/>
      <c r="B563" s="102"/>
      <c r="C563" s="87"/>
      <c r="D563" s="87"/>
      <c r="E563" s="102"/>
      <c r="F563" s="87"/>
      <c r="G563" s="103"/>
      <c r="H563" s="87"/>
      <c r="I563" s="64">
        <v>0</v>
      </c>
      <c r="J563" s="101"/>
      <c r="K563" s="89"/>
      <c r="L563" s="87"/>
      <c r="M563" s="101"/>
      <c r="N563" s="89"/>
      <c r="O563" s="87"/>
      <c r="P563" s="90"/>
      <c r="Q563" s="90"/>
      <c r="R563" s="91"/>
      <c r="S563" s="47"/>
      <c r="T563" s="92" t="str">
        <f t="shared" si="24"/>
        <v/>
      </c>
      <c r="U563" s="92" t="str">
        <f t="shared" si="25"/>
        <v/>
      </c>
      <c r="V563" s="128" t="str">
        <f t="shared" si="26"/>
        <v/>
      </c>
      <c r="W563" s="47"/>
      <c r="X563" s="47"/>
      <c r="Y563" s="47"/>
      <c r="Z563" s="47"/>
      <c r="AA563" s="47"/>
      <c r="AB563" s="47"/>
    </row>
    <row r="564" spans="1:28" ht="15.75" customHeight="1">
      <c r="A564" s="47"/>
      <c r="B564" s="102"/>
      <c r="C564" s="87"/>
      <c r="D564" s="87"/>
      <c r="E564" s="102"/>
      <c r="F564" s="87"/>
      <c r="G564" s="103"/>
      <c r="H564" s="87"/>
      <c r="I564" s="64">
        <v>0</v>
      </c>
      <c r="J564" s="101"/>
      <c r="K564" s="89"/>
      <c r="L564" s="87"/>
      <c r="M564" s="101"/>
      <c r="N564" s="89"/>
      <c r="O564" s="87"/>
      <c r="P564" s="90"/>
      <c r="Q564" s="90"/>
      <c r="R564" s="91"/>
      <c r="S564" s="47"/>
      <c r="T564" s="92" t="str">
        <f t="shared" si="24"/>
        <v/>
      </c>
      <c r="U564" s="92" t="str">
        <f t="shared" si="25"/>
        <v/>
      </c>
      <c r="V564" s="128" t="str">
        <f t="shared" si="26"/>
        <v/>
      </c>
      <c r="W564" s="47"/>
      <c r="X564" s="47"/>
      <c r="Y564" s="47"/>
      <c r="Z564" s="47"/>
      <c r="AA564" s="47"/>
      <c r="AB564" s="47"/>
    </row>
    <row r="565" spans="1:28" ht="15.75" customHeight="1">
      <c r="A565" s="47"/>
      <c r="B565" s="102"/>
      <c r="C565" s="87"/>
      <c r="D565" s="87"/>
      <c r="E565" s="102"/>
      <c r="F565" s="87"/>
      <c r="G565" s="103"/>
      <c r="H565" s="87"/>
      <c r="I565" s="64">
        <v>0</v>
      </c>
      <c r="J565" s="101"/>
      <c r="K565" s="89"/>
      <c r="L565" s="87"/>
      <c r="M565" s="101"/>
      <c r="N565" s="89"/>
      <c r="O565" s="87"/>
      <c r="P565" s="90"/>
      <c r="Q565" s="90"/>
      <c r="R565" s="91"/>
      <c r="S565" s="47"/>
      <c r="T565" s="92" t="str">
        <f t="shared" si="24"/>
        <v/>
      </c>
      <c r="U565" s="92" t="str">
        <f t="shared" si="25"/>
        <v/>
      </c>
      <c r="V565" s="128" t="str">
        <f t="shared" si="26"/>
        <v/>
      </c>
      <c r="W565" s="47"/>
      <c r="X565" s="47"/>
      <c r="Y565" s="47"/>
      <c r="Z565" s="47"/>
      <c r="AA565" s="47"/>
      <c r="AB565" s="47"/>
    </row>
    <row r="566" spans="1:28" ht="15.75" customHeight="1">
      <c r="A566" s="47"/>
      <c r="B566" s="102"/>
      <c r="C566" s="87"/>
      <c r="D566" s="87"/>
      <c r="E566" s="102"/>
      <c r="F566" s="87"/>
      <c r="G566" s="103"/>
      <c r="H566" s="87"/>
      <c r="I566" s="64">
        <v>0</v>
      </c>
      <c r="J566" s="101"/>
      <c r="K566" s="89"/>
      <c r="L566" s="87"/>
      <c r="M566" s="101"/>
      <c r="N566" s="89"/>
      <c r="O566" s="87"/>
      <c r="P566" s="90"/>
      <c r="Q566" s="90"/>
      <c r="R566" s="91"/>
      <c r="S566" s="47"/>
      <c r="T566" s="92" t="str">
        <f t="shared" si="24"/>
        <v/>
      </c>
      <c r="U566" s="92" t="str">
        <f t="shared" si="25"/>
        <v/>
      </c>
      <c r="V566" s="128" t="str">
        <f t="shared" si="26"/>
        <v/>
      </c>
      <c r="W566" s="47"/>
      <c r="X566" s="47"/>
      <c r="Y566" s="47"/>
      <c r="Z566" s="47"/>
      <c r="AA566" s="47"/>
      <c r="AB566" s="47"/>
    </row>
    <row r="567" spans="1:28" ht="15.75" customHeight="1">
      <c r="A567" s="47"/>
      <c r="B567" s="102"/>
      <c r="C567" s="87"/>
      <c r="D567" s="87"/>
      <c r="E567" s="102"/>
      <c r="F567" s="87"/>
      <c r="G567" s="103"/>
      <c r="H567" s="87"/>
      <c r="I567" s="64">
        <v>0</v>
      </c>
      <c r="J567" s="101"/>
      <c r="K567" s="89"/>
      <c r="L567" s="87"/>
      <c r="M567" s="101"/>
      <c r="N567" s="89"/>
      <c r="O567" s="87"/>
      <c r="P567" s="90"/>
      <c r="Q567" s="90"/>
      <c r="R567" s="91"/>
      <c r="S567" s="47"/>
      <c r="T567" s="92" t="str">
        <f t="shared" si="24"/>
        <v/>
      </c>
      <c r="U567" s="92" t="str">
        <f t="shared" si="25"/>
        <v/>
      </c>
      <c r="V567" s="128" t="str">
        <f t="shared" si="26"/>
        <v/>
      </c>
      <c r="W567" s="47"/>
      <c r="X567" s="47"/>
      <c r="Y567" s="47"/>
      <c r="Z567" s="47"/>
      <c r="AA567" s="47"/>
      <c r="AB567" s="47"/>
    </row>
    <row r="568" spans="1:28" ht="15.75" customHeight="1">
      <c r="A568" s="47"/>
      <c r="B568" s="102"/>
      <c r="C568" s="87"/>
      <c r="D568" s="87"/>
      <c r="E568" s="102"/>
      <c r="F568" s="87"/>
      <c r="G568" s="103"/>
      <c r="H568" s="87"/>
      <c r="I568" s="64">
        <v>0</v>
      </c>
      <c r="J568" s="101"/>
      <c r="K568" s="89"/>
      <c r="L568" s="87"/>
      <c r="M568" s="101"/>
      <c r="N568" s="89"/>
      <c r="O568" s="87"/>
      <c r="P568" s="90"/>
      <c r="Q568" s="90"/>
      <c r="R568" s="91"/>
      <c r="S568" s="47"/>
      <c r="T568" s="92" t="str">
        <f t="shared" si="24"/>
        <v/>
      </c>
      <c r="U568" s="92" t="str">
        <f t="shared" si="25"/>
        <v/>
      </c>
      <c r="V568" s="128" t="str">
        <f t="shared" si="26"/>
        <v/>
      </c>
      <c r="W568" s="47"/>
      <c r="X568" s="47"/>
      <c r="Y568" s="47"/>
      <c r="Z568" s="47"/>
      <c r="AA568" s="47"/>
      <c r="AB568" s="47"/>
    </row>
    <row r="569" spans="1:28" ht="15.75" customHeight="1">
      <c r="A569" s="47"/>
      <c r="B569" s="102"/>
      <c r="C569" s="87"/>
      <c r="D569" s="87"/>
      <c r="E569" s="102"/>
      <c r="F569" s="87"/>
      <c r="G569" s="103"/>
      <c r="H569" s="87"/>
      <c r="I569" s="64">
        <v>0</v>
      </c>
      <c r="J569" s="101"/>
      <c r="K569" s="89"/>
      <c r="L569" s="87"/>
      <c r="M569" s="101"/>
      <c r="N569" s="89"/>
      <c r="O569" s="87"/>
      <c r="P569" s="90"/>
      <c r="Q569" s="90"/>
      <c r="R569" s="91"/>
      <c r="S569" s="47"/>
      <c r="T569" s="92" t="str">
        <f t="shared" si="24"/>
        <v/>
      </c>
      <c r="U569" s="92" t="str">
        <f t="shared" si="25"/>
        <v/>
      </c>
      <c r="V569" s="128" t="str">
        <f t="shared" si="26"/>
        <v/>
      </c>
      <c r="W569" s="47"/>
      <c r="X569" s="47"/>
      <c r="Y569" s="47"/>
      <c r="Z569" s="47"/>
      <c r="AA569" s="47"/>
      <c r="AB569" s="47"/>
    </row>
    <row r="570" spans="1:28" ht="15.75" customHeight="1">
      <c r="A570" s="47"/>
      <c r="B570" s="102"/>
      <c r="C570" s="87"/>
      <c r="D570" s="87"/>
      <c r="E570" s="102"/>
      <c r="F570" s="87"/>
      <c r="G570" s="103"/>
      <c r="H570" s="87"/>
      <c r="I570" s="64">
        <v>0</v>
      </c>
      <c r="J570" s="101"/>
      <c r="K570" s="89"/>
      <c r="L570" s="87"/>
      <c r="M570" s="101"/>
      <c r="N570" s="89"/>
      <c r="O570" s="87"/>
      <c r="P570" s="90"/>
      <c r="Q570" s="90"/>
      <c r="R570" s="91"/>
      <c r="S570" s="47"/>
      <c r="T570" s="92" t="str">
        <f t="shared" si="24"/>
        <v/>
      </c>
      <c r="U570" s="92" t="str">
        <f t="shared" si="25"/>
        <v/>
      </c>
      <c r="V570" s="128" t="str">
        <f t="shared" si="26"/>
        <v/>
      </c>
      <c r="W570" s="47"/>
      <c r="X570" s="47"/>
      <c r="Y570" s="47"/>
      <c r="Z570" s="47"/>
      <c r="AA570" s="47"/>
      <c r="AB570" s="47"/>
    </row>
    <row r="571" spans="1:28" ht="15.75" customHeight="1">
      <c r="A571" s="47"/>
      <c r="B571" s="102"/>
      <c r="C571" s="87"/>
      <c r="D571" s="87"/>
      <c r="E571" s="102"/>
      <c r="F571" s="87"/>
      <c r="G571" s="103"/>
      <c r="H571" s="87"/>
      <c r="I571" s="64">
        <v>0</v>
      </c>
      <c r="J571" s="101"/>
      <c r="K571" s="89"/>
      <c r="L571" s="87"/>
      <c r="M571" s="101"/>
      <c r="N571" s="89"/>
      <c r="O571" s="87"/>
      <c r="P571" s="90"/>
      <c r="Q571" s="90"/>
      <c r="R571" s="91"/>
      <c r="S571" s="47"/>
      <c r="T571" s="92" t="str">
        <f t="shared" si="24"/>
        <v/>
      </c>
      <c r="U571" s="92" t="str">
        <f t="shared" si="25"/>
        <v/>
      </c>
      <c r="V571" s="128" t="str">
        <f t="shared" si="26"/>
        <v/>
      </c>
      <c r="W571" s="47"/>
      <c r="X571" s="47"/>
      <c r="Y571" s="47"/>
      <c r="Z571" s="47"/>
      <c r="AA571" s="47"/>
      <c r="AB571" s="47"/>
    </row>
    <row r="572" spans="1:28" ht="15.75" customHeight="1">
      <c r="A572" s="47"/>
      <c r="B572" s="102"/>
      <c r="C572" s="87"/>
      <c r="D572" s="87"/>
      <c r="E572" s="102"/>
      <c r="F572" s="87"/>
      <c r="G572" s="103"/>
      <c r="H572" s="87"/>
      <c r="I572" s="64">
        <v>0</v>
      </c>
      <c r="J572" s="101"/>
      <c r="K572" s="89"/>
      <c r="L572" s="87"/>
      <c r="M572" s="101"/>
      <c r="N572" s="89"/>
      <c r="O572" s="87"/>
      <c r="P572" s="90"/>
      <c r="Q572" s="90"/>
      <c r="R572" s="91"/>
      <c r="S572" s="47"/>
      <c r="T572" s="92" t="str">
        <f t="shared" si="24"/>
        <v/>
      </c>
      <c r="U572" s="92" t="str">
        <f t="shared" si="25"/>
        <v/>
      </c>
      <c r="V572" s="128" t="str">
        <f t="shared" si="26"/>
        <v/>
      </c>
      <c r="W572" s="47"/>
      <c r="X572" s="47"/>
      <c r="Y572" s="47"/>
      <c r="Z572" s="47"/>
      <c r="AA572" s="47"/>
      <c r="AB572" s="47"/>
    </row>
    <row r="573" spans="1:28" ht="15.75" customHeight="1">
      <c r="A573" s="47"/>
      <c r="B573" s="102"/>
      <c r="C573" s="87"/>
      <c r="D573" s="87"/>
      <c r="E573" s="102"/>
      <c r="F573" s="87"/>
      <c r="G573" s="103"/>
      <c r="H573" s="87"/>
      <c r="I573" s="64">
        <v>0</v>
      </c>
      <c r="J573" s="101"/>
      <c r="K573" s="89"/>
      <c r="L573" s="87"/>
      <c r="M573" s="101"/>
      <c r="N573" s="89"/>
      <c r="O573" s="87"/>
      <c r="P573" s="90"/>
      <c r="Q573" s="90"/>
      <c r="R573" s="91"/>
      <c r="S573" s="47"/>
      <c r="T573" s="92" t="str">
        <f t="shared" si="24"/>
        <v/>
      </c>
      <c r="U573" s="92" t="str">
        <f t="shared" si="25"/>
        <v/>
      </c>
      <c r="V573" s="128" t="str">
        <f t="shared" si="26"/>
        <v/>
      </c>
      <c r="W573" s="47"/>
      <c r="X573" s="47"/>
      <c r="Y573" s="47"/>
      <c r="Z573" s="47"/>
      <c r="AA573" s="47"/>
      <c r="AB573" s="47"/>
    </row>
    <row r="574" spans="1:28" ht="15.75" customHeight="1">
      <c r="A574" s="47"/>
      <c r="B574" s="102"/>
      <c r="C574" s="87"/>
      <c r="D574" s="87"/>
      <c r="E574" s="102"/>
      <c r="F574" s="87"/>
      <c r="G574" s="103"/>
      <c r="H574" s="87"/>
      <c r="I574" s="64">
        <v>0</v>
      </c>
      <c r="J574" s="101"/>
      <c r="K574" s="89"/>
      <c r="L574" s="87"/>
      <c r="M574" s="101"/>
      <c r="N574" s="89"/>
      <c r="O574" s="87"/>
      <c r="P574" s="90"/>
      <c r="Q574" s="90"/>
      <c r="R574" s="91"/>
      <c r="S574" s="47"/>
      <c r="T574" s="92" t="str">
        <f t="shared" si="24"/>
        <v/>
      </c>
      <c r="U574" s="92" t="str">
        <f t="shared" si="25"/>
        <v/>
      </c>
      <c r="V574" s="128" t="str">
        <f t="shared" si="26"/>
        <v/>
      </c>
      <c r="W574" s="47"/>
      <c r="X574" s="47"/>
      <c r="Y574" s="47"/>
      <c r="Z574" s="47"/>
      <c r="AA574" s="47"/>
      <c r="AB574" s="47"/>
    </row>
    <row r="575" spans="1:28" ht="15.75" customHeight="1">
      <c r="A575" s="47"/>
      <c r="B575" s="102"/>
      <c r="C575" s="87"/>
      <c r="D575" s="87"/>
      <c r="E575" s="102"/>
      <c r="F575" s="87"/>
      <c r="G575" s="103"/>
      <c r="H575" s="87"/>
      <c r="I575" s="64">
        <v>0</v>
      </c>
      <c r="J575" s="101"/>
      <c r="K575" s="89"/>
      <c r="L575" s="87"/>
      <c r="M575" s="101"/>
      <c r="N575" s="89"/>
      <c r="O575" s="87"/>
      <c r="P575" s="90"/>
      <c r="Q575" s="90"/>
      <c r="R575" s="91"/>
      <c r="S575" s="47"/>
      <c r="T575" s="92" t="str">
        <f t="shared" si="24"/>
        <v/>
      </c>
      <c r="U575" s="92" t="str">
        <f t="shared" si="25"/>
        <v/>
      </c>
      <c r="V575" s="128" t="str">
        <f t="shared" si="26"/>
        <v/>
      </c>
      <c r="W575" s="47"/>
      <c r="X575" s="47"/>
      <c r="Y575" s="47"/>
      <c r="Z575" s="47"/>
      <c r="AA575" s="47"/>
      <c r="AB575" s="47"/>
    </row>
    <row r="576" spans="1:28" ht="15.75" customHeight="1">
      <c r="A576" s="47"/>
      <c r="B576" s="102"/>
      <c r="C576" s="87"/>
      <c r="D576" s="87"/>
      <c r="E576" s="102"/>
      <c r="F576" s="87"/>
      <c r="G576" s="103"/>
      <c r="H576" s="87"/>
      <c r="I576" s="64">
        <v>0</v>
      </c>
      <c r="J576" s="101"/>
      <c r="K576" s="89"/>
      <c r="L576" s="87"/>
      <c r="M576" s="101"/>
      <c r="N576" s="89"/>
      <c r="O576" s="87"/>
      <c r="P576" s="90"/>
      <c r="Q576" s="90"/>
      <c r="R576" s="91"/>
      <c r="S576" s="47"/>
      <c r="T576" s="92" t="str">
        <f t="shared" si="24"/>
        <v/>
      </c>
      <c r="U576" s="92" t="str">
        <f t="shared" si="25"/>
        <v/>
      </c>
      <c r="V576" s="128" t="str">
        <f t="shared" si="26"/>
        <v/>
      </c>
      <c r="W576" s="47"/>
      <c r="X576" s="47"/>
      <c r="Y576" s="47"/>
      <c r="Z576" s="47"/>
      <c r="AA576" s="47"/>
      <c r="AB576" s="47"/>
    </row>
    <row r="577" spans="1:28" ht="15.75" customHeight="1">
      <c r="A577" s="47"/>
      <c r="B577" s="102"/>
      <c r="C577" s="87"/>
      <c r="D577" s="87"/>
      <c r="E577" s="102"/>
      <c r="F577" s="87"/>
      <c r="G577" s="103"/>
      <c r="H577" s="87"/>
      <c r="I577" s="64">
        <v>0</v>
      </c>
      <c r="J577" s="101"/>
      <c r="K577" s="89"/>
      <c r="L577" s="87"/>
      <c r="M577" s="101"/>
      <c r="N577" s="89"/>
      <c r="O577" s="87"/>
      <c r="P577" s="90"/>
      <c r="Q577" s="90"/>
      <c r="R577" s="91"/>
      <c r="S577" s="47"/>
      <c r="T577" s="92" t="str">
        <f t="shared" si="24"/>
        <v/>
      </c>
      <c r="U577" s="92" t="str">
        <f t="shared" si="25"/>
        <v/>
      </c>
      <c r="V577" s="128" t="str">
        <f t="shared" si="26"/>
        <v/>
      </c>
      <c r="W577" s="47"/>
      <c r="X577" s="47"/>
      <c r="Y577" s="47"/>
      <c r="Z577" s="47"/>
      <c r="AA577" s="47"/>
      <c r="AB577" s="47"/>
    </row>
    <row r="578" spans="1:28" ht="15.75" customHeight="1">
      <c r="A578" s="47"/>
      <c r="B578" s="102"/>
      <c r="C578" s="87"/>
      <c r="D578" s="87"/>
      <c r="E578" s="102"/>
      <c r="F578" s="87"/>
      <c r="G578" s="103"/>
      <c r="H578" s="87"/>
      <c r="I578" s="64">
        <v>0</v>
      </c>
      <c r="J578" s="101"/>
      <c r="K578" s="89"/>
      <c r="L578" s="87"/>
      <c r="M578" s="101"/>
      <c r="N578" s="89"/>
      <c r="O578" s="87"/>
      <c r="P578" s="90"/>
      <c r="Q578" s="90"/>
      <c r="R578" s="91"/>
      <c r="S578" s="47"/>
      <c r="T578" s="92" t="str">
        <f t="shared" si="24"/>
        <v/>
      </c>
      <c r="U578" s="92" t="str">
        <f t="shared" si="25"/>
        <v/>
      </c>
      <c r="V578" s="128" t="str">
        <f t="shared" si="26"/>
        <v/>
      </c>
      <c r="W578" s="47"/>
      <c r="X578" s="47"/>
      <c r="Y578" s="47"/>
      <c r="Z578" s="47"/>
      <c r="AA578" s="47"/>
      <c r="AB578" s="47"/>
    </row>
    <row r="579" spans="1:28" ht="15.75" customHeight="1">
      <c r="A579" s="47"/>
      <c r="B579" s="102"/>
      <c r="C579" s="87"/>
      <c r="D579" s="87"/>
      <c r="E579" s="102"/>
      <c r="F579" s="87"/>
      <c r="G579" s="103"/>
      <c r="H579" s="87"/>
      <c r="I579" s="64">
        <v>0</v>
      </c>
      <c r="J579" s="101"/>
      <c r="K579" s="89"/>
      <c r="L579" s="87"/>
      <c r="M579" s="101"/>
      <c r="N579" s="89"/>
      <c r="O579" s="87"/>
      <c r="P579" s="90"/>
      <c r="Q579" s="90"/>
      <c r="R579" s="91"/>
      <c r="S579" s="47"/>
      <c r="T579" s="92" t="str">
        <f t="shared" si="24"/>
        <v/>
      </c>
      <c r="U579" s="92" t="str">
        <f t="shared" si="25"/>
        <v/>
      </c>
      <c r="V579" s="128" t="str">
        <f t="shared" si="26"/>
        <v/>
      </c>
      <c r="W579" s="47"/>
      <c r="X579" s="47"/>
      <c r="Y579" s="47"/>
      <c r="Z579" s="47"/>
      <c r="AA579" s="47"/>
      <c r="AB579" s="47"/>
    </row>
    <row r="580" spans="1:28" ht="15.75" customHeight="1">
      <c r="A580" s="47"/>
      <c r="B580" s="102"/>
      <c r="C580" s="87"/>
      <c r="D580" s="87"/>
      <c r="E580" s="102"/>
      <c r="F580" s="87"/>
      <c r="G580" s="103"/>
      <c r="H580" s="87"/>
      <c r="I580" s="64">
        <v>0</v>
      </c>
      <c r="J580" s="101"/>
      <c r="K580" s="89"/>
      <c r="L580" s="87"/>
      <c r="M580" s="101"/>
      <c r="N580" s="89"/>
      <c r="O580" s="87"/>
      <c r="P580" s="90"/>
      <c r="Q580" s="90"/>
      <c r="R580" s="91"/>
      <c r="S580" s="47"/>
      <c r="T580" s="92" t="str">
        <f t="shared" si="24"/>
        <v/>
      </c>
      <c r="U580" s="92" t="str">
        <f t="shared" si="25"/>
        <v/>
      </c>
      <c r="V580" s="128" t="str">
        <f t="shared" si="26"/>
        <v/>
      </c>
      <c r="W580" s="47"/>
      <c r="X580" s="47"/>
      <c r="Y580" s="47"/>
      <c r="Z580" s="47"/>
      <c r="AA580" s="47"/>
      <c r="AB580" s="47"/>
    </row>
    <row r="581" spans="1:28" ht="15.75" customHeight="1">
      <c r="A581" s="47"/>
      <c r="B581" s="102"/>
      <c r="C581" s="87"/>
      <c r="D581" s="87"/>
      <c r="E581" s="102"/>
      <c r="F581" s="87"/>
      <c r="G581" s="103"/>
      <c r="H581" s="87"/>
      <c r="I581" s="64">
        <v>0</v>
      </c>
      <c r="J581" s="101"/>
      <c r="K581" s="89"/>
      <c r="L581" s="87"/>
      <c r="M581" s="101"/>
      <c r="N581" s="89"/>
      <c r="O581" s="87"/>
      <c r="P581" s="90"/>
      <c r="Q581" s="90"/>
      <c r="R581" s="91"/>
      <c r="S581" s="47"/>
      <c r="T581" s="92" t="str">
        <f t="shared" si="24"/>
        <v/>
      </c>
      <c r="U581" s="92" t="str">
        <f t="shared" si="25"/>
        <v/>
      </c>
      <c r="V581" s="128" t="str">
        <f t="shared" si="26"/>
        <v/>
      </c>
      <c r="W581" s="47"/>
      <c r="X581" s="47"/>
      <c r="Y581" s="47"/>
      <c r="Z581" s="47"/>
      <c r="AA581" s="47"/>
      <c r="AB581" s="47"/>
    </row>
    <row r="582" spans="1:28" ht="15.75" customHeight="1">
      <c r="A582" s="47"/>
      <c r="B582" s="102"/>
      <c r="C582" s="87"/>
      <c r="D582" s="87"/>
      <c r="E582" s="102"/>
      <c r="F582" s="87"/>
      <c r="G582" s="103"/>
      <c r="H582" s="87"/>
      <c r="I582" s="64">
        <v>0</v>
      </c>
      <c r="J582" s="101"/>
      <c r="K582" s="89"/>
      <c r="L582" s="87"/>
      <c r="M582" s="101"/>
      <c r="N582" s="89"/>
      <c r="O582" s="87"/>
      <c r="P582" s="90"/>
      <c r="Q582" s="90"/>
      <c r="R582" s="91"/>
      <c r="S582" s="47"/>
      <c r="T582" s="92" t="str">
        <f t="shared" si="24"/>
        <v/>
      </c>
      <c r="U582" s="92" t="str">
        <f t="shared" si="25"/>
        <v/>
      </c>
      <c r="V582" s="128" t="str">
        <f t="shared" si="26"/>
        <v/>
      </c>
      <c r="W582" s="47"/>
      <c r="X582" s="47"/>
      <c r="Y582" s="47"/>
      <c r="Z582" s="47"/>
      <c r="AA582" s="47"/>
      <c r="AB582" s="47"/>
    </row>
    <row r="583" spans="1:28" ht="15.75" customHeight="1">
      <c r="A583" s="47"/>
      <c r="B583" s="102"/>
      <c r="C583" s="87"/>
      <c r="D583" s="87"/>
      <c r="E583" s="102"/>
      <c r="F583" s="87"/>
      <c r="G583" s="103"/>
      <c r="H583" s="87"/>
      <c r="I583" s="64">
        <v>0</v>
      </c>
      <c r="J583" s="101"/>
      <c r="K583" s="89"/>
      <c r="L583" s="87"/>
      <c r="M583" s="101"/>
      <c r="N583" s="89"/>
      <c r="O583" s="87"/>
      <c r="P583" s="90"/>
      <c r="Q583" s="90"/>
      <c r="R583" s="91"/>
      <c r="S583" s="47"/>
      <c r="T583" s="92" t="str">
        <f t="shared" si="24"/>
        <v/>
      </c>
      <c r="U583" s="92" t="str">
        <f t="shared" si="25"/>
        <v/>
      </c>
      <c r="V583" s="128" t="str">
        <f t="shared" si="26"/>
        <v/>
      </c>
      <c r="W583" s="47"/>
      <c r="X583" s="47"/>
      <c r="Y583" s="47"/>
      <c r="Z583" s="47"/>
      <c r="AA583" s="47"/>
      <c r="AB583" s="47"/>
    </row>
    <row r="584" spans="1:28" ht="15.75" customHeight="1">
      <c r="A584" s="47"/>
      <c r="B584" s="102"/>
      <c r="C584" s="87"/>
      <c r="D584" s="87"/>
      <c r="E584" s="102"/>
      <c r="F584" s="87"/>
      <c r="G584" s="103"/>
      <c r="H584" s="87"/>
      <c r="I584" s="64">
        <v>0</v>
      </c>
      <c r="J584" s="101"/>
      <c r="K584" s="89"/>
      <c r="L584" s="87"/>
      <c r="M584" s="101"/>
      <c r="N584" s="89"/>
      <c r="O584" s="87"/>
      <c r="P584" s="90"/>
      <c r="Q584" s="90"/>
      <c r="R584" s="91"/>
      <c r="S584" s="47"/>
      <c r="T584" s="92" t="str">
        <f t="shared" si="24"/>
        <v/>
      </c>
      <c r="U584" s="92" t="str">
        <f t="shared" si="25"/>
        <v/>
      </c>
      <c r="V584" s="128" t="str">
        <f t="shared" si="26"/>
        <v/>
      </c>
      <c r="W584" s="47"/>
      <c r="X584" s="47"/>
      <c r="Y584" s="47"/>
      <c r="Z584" s="47"/>
      <c r="AA584" s="47"/>
      <c r="AB584" s="47"/>
    </row>
    <row r="585" spans="1:28" ht="15.75" customHeight="1">
      <c r="A585" s="47"/>
      <c r="B585" s="102"/>
      <c r="C585" s="87"/>
      <c r="D585" s="87"/>
      <c r="E585" s="102"/>
      <c r="F585" s="87"/>
      <c r="G585" s="103"/>
      <c r="H585" s="87"/>
      <c r="I585" s="64">
        <v>0</v>
      </c>
      <c r="J585" s="101"/>
      <c r="K585" s="89"/>
      <c r="L585" s="87"/>
      <c r="M585" s="101"/>
      <c r="N585" s="89"/>
      <c r="O585" s="87"/>
      <c r="P585" s="90"/>
      <c r="Q585" s="90"/>
      <c r="R585" s="91"/>
      <c r="S585" s="47"/>
      <c r="T585" s="92" t="str">
        <f t="shared" si="24"/>
        <v/>
      </c>
      <c r="U585" s="92" t="str">
        <f t="shared" si="25"/>
        <v/>
      </c>
      <c r="V585" s="128" t="str">
        <f t="shared" si="26"/>
        <v/>
      </c>
      <c r="W585" s="47"/>
      <c r="X585" s="47"/>
      <c r="Y585" s="47"/>
      <c r="Z585" s="47"/>
      <c r="AA585" s="47"/>
      <c r="AB585" s="47"/>
    </row>
    <row r="586" spans="1:28" ht="15.75" customHeight="1">
      <c r="A586" s="47"/>
      <c r="B586" s="102"/>
      <c r="C586" s="87"/>
      <c r="D586" s="87"/>
      <c r="E586" s="102"/>
      <c r="F586" s="87"/>
      <c r="G586" s="103"/>
      <c r="H586" s="87"/>
      <c r="I586" s="64">
        <v>0</v>
      </c>
      <c r="J586" s="101"/>
      <c r="K586" s="89"/>
      <c r="L586" s="87"/>
      <c r="M586" s="101"/>
      <c r="N586" s="89"/>
      <c r="O586" s="87"/>
      <c r="P586" s="90"/>
      <c r="Q586" s="90"/>
      <c r="R586" s="91"/>
      <c r="S586" s="47"/>
      <c r="T586" s="92" t="str">
        <f t="shared" si="24"/>
        <v/>
      </c>
      <c r="U586" s="92" t="str">
        <f t="shared" si="25"/>
        <v/>
      </c>
      <c r="V586" s="128" t="str">
        <f t="shared" si="26"/>
        <v/>
      </c>
      <c r="W586" s="47"/>
      <c r="X586" s="47"/>
      <c r="Y586" s="47"/>
      <c r="Z586" s="47"/>
      <c r="AA586" s="47"/>
      <c r="AB586" s="47"/>
    </row>
    <row r="587" spans="1:28" ht="15.75" customHeight="1">
      <c r="A587" s="47"/>
      <c r="B587" s="102"/>
      <c r="C587" s="87"/>
      <c r="D587" s="87"/>
      <c r="E587" s="102"/>
      <c r="F587" s="87"/>
      <c r="G587" s="103"/>
      <c r="H587" s="87"/>
      <c r="I587" s="64">
        <v>0</v>
      </c>
      <c r="J587" s="101"/>
      <c r="K587" s="89"/>
      <c r="L587" s="87"/>
      <c r="M587" s="101"/>
      <c r="N587" s="89"/>
      <c r="O587" s="87"/>
      <c r="P587" s="90"/>
      <c r="Q587" s="90"/>
      <c r="R587" s="91"/>
      <c r="S587" s="47"/>
      <c r="T587" s="92" t="str">
        <f t="shared" si="24"/>
        <v/>
      </c>
      <c r="U587" s="92" t="str">
        <f t="shared" si="25"/>
        <v/>
      </c>
      <c r="V587" s="128" t="str">
        <f t="shared" si="26"/>
        <v/>
      </c>
      <c r="W587" s="47"/>
      <c r="X587" s="47"/>
      <c r="Y587" s="47"/>
      <c r="Z587" s="47"/>
      <c r="AA587" s="47"/>
      <c r="AB587" s="47"/>
    </row>
    <row r="588" spans="1:28" ht="15.75" customHeight="1">
      <c r="A588" s="47"/>
      <c r="B588" s="102"/>
      <c r="C588" s="87"/>
      <c r="D588" s="87"/>
      <c r="E588" s="102"/>
      <c r="F588" s="87"/>
      <c r="G588" s="103"/>
      <c r="H588" s="87"/>
      <c r="I588" s="64">
        <v>0</v>
      </c>
      <c r="J588" s="101"/>
      <c r="K588" s="89"/>
      <c r="L588" s="87"/>
      <c r="M588" s="101"/>
      <c r="N588" s="89"/>
      <c r="O588" s="87"/>
      <c r="P588" s="90"/>
      <c r="Q588" s="90"/>
      <c r="R588" s="91"/>
      <c r="S588" s="47"/>
      <c r="T588" s="92" t="str">
        <f t="shared" si="24"/>
        <v/>
      </c>
      <c r="U588" s="92" t="str">
        <f t="shared" si="25"/>
        <v/>
      </c>
      <c r="V588" s="128" t="str">
        <f t="shared" si="26"/>
        <v/>
      </c>
      <c r="W588" s="47"/>
      <c r="X588" s="47"/>
      <c r="Y588" s="47"/>
      <c r="Z588" s="47"/>
      <c r="AA588" s="47"/>
      <c r="AB588" s="47"/>
    </row>
    <row r="589" spans="1:28" ht="15.75" customHeight="1">
      <c r="A589" s="47"/>
      <c r="B589" s="102"/>
      <c r="C589" s="87"/>
      <c r="D589" s="87"/>
      <c r="E589" s="102"/>
      <c r="F589" s="87"/>
      <c r="G589" s="103"/>
      <c r="H589" s="87"/>
      <c r="I589" s="64">
        <v>0</v>
      </c>
      <c r="J589" s="101"/>
      <c r="K589" s="89"/>
      <c r="L589" s="87"/>
      <c r="M589" s="101"/>
      <c r="N589" s="89"/>
      <c r="O589" s="87"/>
      <c r="P589" s="90"/>
      <c r="Q589" s="90"/>
      <c r="R589" s="91"/>
      <c r="S589" s="47"/>
      <c r="T589" s="92" t="str">
        <f t="shared" si="24"/>
        <v/>
      </c>
      <c r="U589" s="92" t="str">
        <f t="shared" si="25"/>
        <v/>
      </c>
      <c r="V589" s="128" t="str">
        <f t="shared" si="26"/>
        <v/>
      </c>
      <c r="W589" s="47"/>
      <c r="X589" s="47"/>
      <c r="Y589" s="47"/>
      <c r="Z589" s="47"/>
      <c r="AA589" s="47"/>
      <c r="AB589" s="47"/>
    </row>
    <row r="590" spans="1:28" ht="15.75" customHeight="1">
      <c r="A590" s="47"/>
      <c r="B590" s="102"/>
      <c r="C590" s="87"/>
      <c r="D590" s="87"/>
      <c r="E590" s="102"/>
      <c r="F590" s="87"/>
      <c r="G590" s="103"/>
      <c r="H590" s="87"/>
      <c r="I590" s="64">
        <v>0</v>
      </c>
      <c r="J590" s="101"/>
      <c r="K590" s="89"/>
      <c r="L590" s="87"/>
      <c r="M590" s="101"/>
      <c r="N590" s="89"/>
      <c r="O590" s="87"/>
      <c r="P590" s="90"/>
      <c r="Q590" s="90"/>
      <c r="R590" s="91"/>
      <c r="S590" s="47"/>
      <c r="T590" s="92" t="str">
        <f t="shared" si="24"/>
        <v/>
      </c>
      <c r="U590" s="92" t="str">
        <f t="shared" si="25"/>
        <v/>
      </c>
      <c r="V590" s="128" t="str">
        <f t="shared" si="26"/>
        <v/>
      </c>
      <c r="W590" s="47"/>
      <c r="X590" s="47"/>
      <c r="Y590" s="47"/>
      <c r="Z590" s="47"/>
      <c r="AA590" s="47"/>
      <c r="AB590" s="47"/>
    </row>
    <row r="591" spans="1:28" ht="15.75" customHeight="1">
      <c r="A591" s="47"/>
      <c r="B591" s="102"/>
      <c r="C591" s="87"/>
      <c r="D591" s="87"/>
      <c r="E591" s="102"/>
      <c r="F591" s="87"/>
      <c r="G591" s="103"/>
      <c r="H591" s="87"/>
      <c r="I591" s="64">
        <v>0</v>
      </c>
      <c r="J591" s="101"/>
      <c r="K591" s="89"/>
      <c r="L591" s="87"/>
      <c r="M591" s="101"/>
      <c r="N591" s="89"/>
      <c r="O591" s="87"/>
      <c r="P591" s="90"/>
      <c r="Q591" s="90"/>
      <c r="R591" s="91"/>
      <c r="S591" s="47"/>
      <c r="T591" s="92" t="str">
        <f t="shared" si="24"/>
        <v/>
      </c>
      <c r="U591" s="92" t="str">
        <f t="shared" si="25"/>
        <v/>
      </c>
      <c r="V591" s="128" t="str">
        <f t="shared" si="26"/>
        <v/>
      </c>
      <c r="W591" s="47"/>
      <c r="X591" s="47"/>
      <c r="Y591" s="47"/>
      <c r="Z591" s="47"/>
      <c r="AA591" s="47"/>
      <c r="AB591" s="47"/>
    </row>
    <row r="592" spans="1:28" ht="15.75" customHeight="1">
      <c r="A592" s="47"/>
      <c r="B592" s="102"/>
      <c r="C592" s="87"/>
      <c r="D592" s="87"/>
      <c r="E592" s="102"/>
      <c r="F592" s="87"/>
      <c r="G592" s="103"/>
      <c r="H592" s="87"/>
      <c r="I592" s="64">
        <v>0</v>
      </c>
      <c r="J592" s="101"/>
      <c r="K592" s="89"/>
      <c r="L592" s="87"/>
      <c r="M592" s="101"/>
      <c r="N592" s="89"/>
      <c r="O592" s="87"/>
      <c r="P592" s="90"/>
      <c r="Q592" s="90"/>
      <c r="R592" s="91"/>
      <c r="S592" s="47"/>
      <c r="T592" s="92" t="str">
        <f t="shared" si="24"/>
        <v/>
      </c>
      <c r="U592" s="92" t="str">
        <f t="shared" si="25"/>
        <v/>
      </c>
      <c r="V592" s="128" t="str">
        <f t="shared" si="26"/>
        <v/>
      </c>
      <c r="W592" s="47"/>
      <c r="X592" s="47"/>
      <c r="Y592" s="47"/>
      <c r="Z592" s="47"/>
      <c r="AA592" s="47"/>
      <c r="AB592" s="47"/>
    </row>
    <row r="593" spans="1:28" ht="15.75" customHeight="1">
      <c r="A593" s="47"/>
      <c r="B593" s="102"/>
      <c r="C593" s="87"/>
      <c r="D593" s="87"/>
      <c r="E593" s="102"/>
      <c r="F593" s="87"/>
      <c r="G593" s="103"/>
      <c r="H593" s="87"/>
      <c r="I593" s="64">
        <v>0</v>
      </c>
      <c r="J593" s="101"/>
      <c r="K593" s="89"/>
      <c r="L593" s="87"/>
      <c r="M593" s="101"/>
      <c r="N593" s="89"/>
      <c r="O593" s="87"/>
      <c r="P593" s="90"/>
      <c r="Q593" s="90"/>
      <c r="R593" s="91"/>
      <c r="S593" s="47"/>
      <c r="T593" s="92" t="str">
        <f t="shared" si="24"/>
        <v/>
      </c>
      <c r="U593" s="92" t="str">
        <f t="shared" si="25"/>
        <v/>
      </c>
      <c r="V593" s="128" t="str">
        <f t="shared" si="26"/>
        <v/>
      </c>
      <c r="W593" s="47"/>
      <c r="X593" s="47"/>
      <c r="Y593" s="47"/>
      <c r="Z593" s="47"/>
      <c r="AA593" s="47"/>
      <c r="AB593" s="47"/>
    </row>
    <row r="594" spans="1:28" ht="15.75" customHeight="1">
      <c r="A594" s="47"/>
      <c r="B594" s="102"/>
      <c r="C594" s="87"/>
      <c r="D594" s="87"/>
      <c r="E594" s="102"/>
      <c r="F594" s="87"/>
      <c r="G594" s="103"/>
      <c r="H594" s="87"/>
      <c r="I594" s="64">
        <v>0</v>
      </c>
      <c r="J594" s="101"/>
      <c r="K594" s="89"/>
      <c r="L594" s="87"/>
      <c r="M594" s="101"/>
      <c r="N594" s="89"/>
      <c r="O594" s="87"/>
      <c r="P594" s="90"/>
      <c r="Q594" s="90"/>
      <c r="R594" s="91"/>
      <c r="S594" s="47"/>
      <c r="T594" s="92" t="str">
        <f t="shared" si="24"/>
        <v/>
      </c>
      <c r="U594" s="92" t="str">
        <f t="shared" si="25"/>
        <v/>
      </c>
      <c r="V594" s="128" t="str">
        <f t="shared" si="26"/>
        <v/>
      </c>
      <c r="W594" s="47"/>
      <c r="X594" s="47"/>
      <c r="Y594" s="47"/>
      <c r="Z594" s="47"/>
      <c r="AA594" s="47"/>
      <c r="AB594" s="47"/>
    </row>
    <row r="595" spans="1:28" ht="15.75" customHeight="1">
      <c r="A595" s="47"/>
      <c r="B595" s="102"/>
      <c r="C595" s="87"/>
      <c r="D595" s="87"/>
      <c r="E595" s="102"/>
      <c r="F595" s="87"/>
      <c r="G595" s="103"/>
      <c r="H595" s="87"/>
      <c r="I595" s="64">
        <v>0</v>
      </c>
      <c r="J595" s="101"/>
      <c r="K595" s="89"/>
      <c r="L595" s="87"/>
      <c r="M595" s="101"/>
      <c r="N595" s="89"/>
      <c r="O595" s="87"/>
      <c r="P595" s="90"/>
      <c r="Q595" s="90"/>
      <c r="R595" s="91"/>
      <c r="S595" s="47"/>
      <c r="T595" s="92" t="str">
        <f t="shared" si="24"/>
        <v/>
      </c>
      <c r="U595" s="92" t="str">
        <f t="shared" si="25"/>
        <v/>
      </c>
      <c r="V595" s="128" t="str">
        <f t="shared" si="26"/>
        <v/>
      </c>
      <c r="W595" s="47"/>
      <c r="X595" s="47"/>
      <c r="Y595" s="47"/>
      <c r="Z595" s="47"/>
      <c r="AA595" s="47"/>
      <c r="AB595" s="47"/>
    </row>
    <row r="596" spans="1:28" ht="15.75" customHeight="1">
      <c r="A596" s="47"/>
      <c r="B596" s="102"/>
      <c r="C596" s="87"/>
      <c r="D596" s="87"/>
      <c r="E596" s="102"/>
      <c r="F596" s="87"/>
      <c r="G596" s="103"/>
      <c r="H596" s="87"/>
      <c r="I596" s="64">
        <v>0</v>
      </c>
      <c r="J596" s="101"/>
      <c r="K596" s="89"/>
      <c r="L596" s="87"/>
      <c r="M596" s="101"/>
      <c r="N596" s="89"/>
      <c r="O596" s="87"/>
      <c r="P596" s="90"/>
      <c r="Q596" s="90"/>
      <c r="R596" s="91"/>
      <c r="S596" s="47"/>
      <c r="T596" s="92" t="str">
        <f t="shared" ref="T596:T659" si="27">UPPER(B596)</f>
        <v/>
      </c>
      <c r="U596" s="92" t="str">
        <f t="shared" ref="U596:U659" si="28">UPPER(D596)</f>
        <v/>
      </c>
      <c r="V596" s="128" t="str">
        <f t="shared" ref="V596:V659" si="2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596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596" s="47"/>
      <c r="X596" s="47"/>
      <c r="Y596" s="47"/>
      <c r="Z596" s="47"/>
      <c r="AA596" s="47"/>
      <c r="AB596" s="47"/>
    </row>
    <row r="597" spans="1:28" ht="15.75" customHeight="1">
      <c r="A597" s="47"/>
      <c r="B597" s="102"/>
      <c r="C597" s="87"/>
      <c r="D597" s="87"/>
      <c r="E597" s="102"/>
      <c r="F597" s="87"/>
      <c r="G597" s="103"/>
      <c r="H597" s="87"/>
      <c r="I597" s="64">
        <v>0</v>
      </c>
      <c r="J597" s="101"/>
      <c r="K597" s="89"/>
      <c r="L597" s="87"/>
      <c r="M597" s="101"/>
      <c r="N597" s="89"/>
      <c r="O597" s="87"/>
      <c r="P597" s="90"/>
      <c r="Q597" s="90"/>
      <c r="R597" s="91"/>
      <c r="S597" s="47"/>
      <c r="T597" s="92" t="str">
        <f t="shared" si="27"/>
        <v/>
      </c>
      <c r="U597" s="92" t="str">
        <f t="shared" si="28"/>
        <v/>
      </c>
      <c r="V597" s="128" t="str">
        <f t="shared" si="29"/>
        <v/>
      </c>
      <c r="W597" s="47"/>
      <c r="X597" s="47"/>
      <c r="Y597" s="47"/>
      <c r="Z597" s="47"/>
      <c r="AA597" s="47"/>
      <c r="AB597" s="47"/>
    </row>
    <row r="598" spans="1:28" ht="15.75" customHeight="1">
      <c r="A598" s="47"/>
      <c r="B598" s="102"/>
      <c r="C598" s="87"/>
      <c r="D598" s="87"/>
      <c r="E598" s="102"/>
      <c r="F598" s="87"/>
      <c r="G598" s="103"/>
      <c r="H598" s="87"/>
      <c r="I598" s="64">
        <v>0</v>
      </c>
      <c r="J598" s="101"/>
      <c r="K598" s="89"/>
      <c r="L598" s="87"/>
      <c r="M598" s="101"/>
      <c r="N598" s="89"/>
      <c r="O598" s="87"/>
      <c r="P598" s="90"/>
      <c r="Q598" s="90"/>
      <c r="R598" s="91"/>
      <c r="S598" s="47"/>
      <c r="T598" s="92" t="str">
        <f t="shared" si="27"/>
        <v/>
      </c>
      <c r="U598" s="92" t="str">
        <f t="shared" si="28"/>
        <v/>
      </c>
      <c r="V598" s="128" t="str">
        <f t="shared" si="29"/>
        <v/>
      </c>
      <c r="W598" s="47"/>
      <c r="X598" s="47"/>
      <c r="Y598" s="47"/>
      <c r="Z598" s="47"/>
      <c r="AA598" s="47"/>
      <c r="AB598" s="47"/>
    </row>
    <row r="599" spans="1:28" ht="15.75" customHeight="1">
      <c r="A599" s="47"/>
      <c r="B599" s="102"/>
      <c r="C599" s="87"/>
      <c r="D599" s="87"/>
      <c r="E599" s="102"/>
      <c r="F599" s="87"/>
      <c r="G599" s="103"/>
      <c r="H599" s="87"/>
      <c r="I599" s="64">
        <v>0</v>
      </c>
      <c r="J599" s="101"/>
      <c r="K599" s="89"/>
      <c r="L599" s="87"/>
      <c r="M599" s="101"/>
      <c r="N599" s="89"/>
      <c r="O599" s="87"/>
      <c r="P599" s="90"/>
      <c r="Q599" s="90"/>
      <c r="R599" s="91"/>
      <c r="S599" s="47"/>
      <c r="T599" s="92" t="str">
        <f t="shared" si="27"/>
        <v/>
      </c>
      <c r="U599" s="92" t="str">
        <f t="shared" si="28"/>
        <v/>
      </c>
      <c r="V599" s="128" t="str">
        <f t="shared" si="29"/>
        <v/>
      </c>
      <c r="W599" s="47"/>
      <c r="X599" s="47"/>
      <c r="Y599" s="47"/>
      <c r="Z599" s="47"/>
      <c r="AA599" s="47"/>
      <c r="AB599" s="47"/>
    </row>
    <row r="600" spans="1:28" ht="15.75" customHeight="1">
      <c r="A600" s="47"/>
      <c r="B600" s="102"/>
      <c r="C600" s="87"/>
      <c r="D600" s="87"/>
      <c r="E600" s="102"/>
      <c r="F600" s="87"/>
      <c r="G600" s="103"/>
      <c r="H600" s="87"/>
      <c r="I600" s="64">
        <v>0</v>
      </c>
      <c r="J600" s="101"/>
      <c r="K600" s="89"/>
      <c r="L600" s="87"/>
      <c r="M600" s="101"/>
      <c r="N600" s="89"/>
      <c r="O600" s="87"/>
      <c r="P600" s="90"/>
      <c r="Q600" s="90"/>
      <c r="R600" s="91"/>
      <c r="S600" s="47"/>
      <c r="T600" s="92" t="str">
        <f t="shared" si="27"/>
        <v/>
      </c>
      <c r="U600" s="92" t="str">
        <f t="shared" si="28"/>
        <v/>
      </c>
      <c r="V600" s="128" t="str">
        <f t="shared" si="29"/>
        <v/>
      </c>
      <c r="W600" s="47"/>
      <c r="X600" s="47"/>
      <c r="Y600" s="47"/>
      <c r="Z600" s="47"/>
      <c r="AA600" s="47"/>
      <c r="AB600" s="47"/>
    </row>
    <row r="601" spans="1:28" ht="15.75" customHeight="1">
      <c r="A601" s="47"/>
      <c r="B601" s="102"/>
      <c r="C601" s="87"/>
      <c r="D601" s="87"/>
      <c r="E601" s="102"/>
      <c r="F601" s="87"/>
      <c r="G601" s="103"/>
      <c r="H601" s="87"/>
      <c r="I601" s="64">
        <v>0</v>
      </c>
      <c r="J601" s="101"/>
      <c r="K601" s="89"/>
      <c r="L601" s="87"/>
      <c r="M601" s="101"/>
      <c r="N601" s="89"/>
      <c r="O601" s="87"/>
      <c r="P601" s="90"/>
      <c r="Q601" s="90"/>
      <c r="R601" s="91"/>
      <c r="S601" s="47"/>
      <c r="T601" s="92" t="str">
        <f t="shared" si="27"/>
        <v/>
      </c>
      <c r="U601" s="92" t="str">
        <f t="shared" si="28"/>
        <v/>
      </c>
      <c r="V601" s="128" t="str">
        <f t="shared" si="29"/>
        <v/>
      </c>
      <c r="W601" s="47"/>
      <c r="X601" s="47"/>
      <c r="Y601" s="47"/>
      <c r="Z601" s="47"/>
      <c r="AA601" s="47"/>
      <c r="AB601" s="47"/>
    </row>
    <row r="602" spans="1:28" ht="15.75" customHeight="1">
      <c r="A602" s="47"/>
      <c r="B602" s="102"/>
      <c r="C602" s="87"/>
      <c r="D602" s="87"/>
      <c r="E602" s="102"/>
      <c r="F602" s="87"/>
      <c r="G602" s="103"/>
      <c r="H602" s="87"/>
      <c r="I602" s="64">
        <v>0</v>
      </c>
      <c r="J602" s="101"/>
      <c r="K602" s="89"/>
      <c r="L602" s="87"/>
      <c r="M602" s="101"/>
      <c r="N602" s="89"/>
      <c r="O602" s="87"/>
      <c r="P602" s="90"/>
      <c r="Q602" s="90"/>
      <c r="R602" s="91"/>
      <c r="S602" s="47"/>
      <c r="T602" s="92" t="str">
        <f t="shared" si="27"/>
        <v/>
      </c>
      <c r="U602" s="92" t="str">
        <f t="shared" si="28"/>
        <v/>
      </c>
      <c r="V602" s="128" t="str">
        <f t="shared" si="29"/>
        <v/>
      </c>
      <c r="W602" s="47"/>
      <c r="X602" s="47"/>
      <c r="Y602" s="47"/>
      <c r="Z602" s="47"/>
      <c r="AA602" s="47"/>
      <c r="AB602" s="47"/>
    </row>
    <row r="603" spans="1:28" ht="15.75" customHeight="1">
      <c r="A603" s="47"/>
      <c r="B603" s="102"/>
      <c r="C603" s="87"/>
      <c r="D603" s="87"/>
      <c r="E603" s="102"/>
      <c r="F603" s="87"/>
      <c r="G603" s="103"/>
      <c r="H603" s="87"/>
      <c r="I603" s="64">
        <v>0</v>
      </c>
      <c r="J603" s="101"/>
      <c r="K603" s="89"/>
      <c r="L603" s="87"/>
      <c r="M603" s="101"/>
      <c r="N603" s="89"/>
      <c r="O603" s="87"/>
      <c r="P603" s="90"/>
      <c r="Q603" s="90"/>
      <c r="R603" s="91"/>
      <c r="S603" s="47"/>
      <c r="T603" s="92" t="str">
        <f t="shared" si="27"/>
        <v/>
      </c>
      <c r="U603" s="92" t="str">
        <f t="shared" si="28"/>
        <v/>
      </c>
      <c r="V603" s="128" t="str">
        <f t="shared" si="29"/>
        <v/>
      </c>
      <c r="W603" s="47"/>
      <c r="X603" s="47"/>
      <c r="Y603" s="47"/>
      <c r="Z603" s="47"/>
      <c r="AA603" s="47"/>
      <c r="AB603" s="47"/>
    </row>
    <row r="604" spans="1:28" ht="15.75" customHeight="1">
      <c r="A604" s="47"/>
      <c r="B604" s="102"/>
      <c r="C604" s="87"/>
      <c r="D604" s="87"/>
      <c r="E604" s="102"/>
      <c r="F604" s="87"/>
      <c r="G604" s="103"/>
      <c r="H604" s="87"/>
      <c r="I604" s="64">
        <v>0</v>
      </c>
      <c r="J604" s="101"/>
      <c r="K604" s="89"/>
      <c r="L604" s="87"/>
      <c r="M604" s="101"/>
      <c r="N604" s="89"/>
      <c r="O604" s="87"/>
      <c r="P604" s="90"/>
      <c r="Q604" s="90"/>
      <c r="R604" s="91"/>
      <c r="S604" s="47"/>
      <c r="T604" s="92" t="str">
        <f t="shared" si="27"/>
        <v/>
      </c>
      <c r="U604" s="92" t="str">
        <f t="shared" si="28"/>
        <v/>
      </c>
      <c r="V604" s="128" t="str">
        <f t="shared" si="29"/>
        <v/>
      </c>
      <c r="W604" s="47"/>
      <c r="X604" s="47"/>
      <c r="Y604" s="47"/>
      <c r="Z604" s="47"/>
      <c r="AA604" s="47"/>
      <c r="AB604" s="47"/>
    </row>
    <row r="605" spans="1:28" ht="15.75" customHeight="1">
      <c r="A605" s="47"/>
      <c r="B605" s="102"/>
      <c r="C605" s="87"/>
      <c r="D605" s="87"/>
      <c r="E605" s="102"/>
      <c r="F605" s="87"/>
      <c r="G605" s="103"/>
      <c r="H605" s="87"/>
      <c r="I605" s="64">
        <v>0</v>
      </c>
      <c r="J605" s="101"/>
      <c r="K605" s="89"/>
      <c r="L605" s="87"/>
      <c r="M605" s="101"/>
      <c r="N605" s="89"/>
      <c r="O605" s="87"/>
      <c r="P605" s="90"/>
      <c r="Q605" s="90"/>
      <c r="R605" s="91"/>
      <c r="S605" s="47"/>
      <c r="T605" s="92" t="str">
        <f t="shared" si="27"/>
        <v/>
      </c>
      <c r="U605" s="92" t="str">
        <f t="shared" si="28"/>
        <v/>
      </c>
      <c r="V605" s="128" t="str">
        <f t="shared" si="29"/>
        <v/>
      </c>
      <c r="W605" s="47"/>
      <c r="X605" s="47"/>
      <c r="Y605" s="47"/>
      <c r="Z605" s="47"/>
      <c r="AA605" s="47"/>
      <c r="AB605" s="47"/>
    </row>
    <row r="606" spans="1:28" ht="15.75" customHeight="1">
      <c r="A606" s="47"/>
      <c r="B606" s="102"/>
      <c r="C606" s="87"/>
      <c r="D606" s="87"/>
      <c r="E606" s="102"/>
      <c r="F606" s="87"/>
      <c r="G606" s="103"/>
      <c r="H606" s="87"/>
      <c r="I606" s="64">
        <v>0</v>
      </c>
      <c r="J606" s="101"/>
      <c r="K606" s="89"/>
      <c r="L606" s="87"/>
      <c r="M606" s="101"/>
      <c r="N606" s="89"/>
      <c r="O606" s="87"/>
      <c r="P606" s="90"/>
      <c r="Q606" s="90"/>
      <c r="R606" s="91"/>
      <c r="S606" s="47"/>
      <c r="T606" s="92" t="str">
        <f t="shared" si="27"/>
        <v/>
      </c>
      <c r="U606" s="92" t="str">
        <f t="shared" si="28"/>
        <v/>
      </c>
      <c r="V606" s="128" t="str">
        <f t="shared" si="29"/>
        <v/>
      </c>
      <c r="W606" s="47"/>
      <c r="X606" s="47"/>
      <c r="Y606" s="47"/>
      <c r="Z606" s="47"/>
      <c r="AA606" s="47"/>
      <c r="AB606" s="47"/>
    </row>
    <row r="607" spans="1:28" ht="15.75" customHeight="1">
      <c r="A607" s="47"/>
      <c r="B607" s="102"/>
      <c r="C607" s="87"/>
      <c r="D607" s="87"/>
      <c r="E607" s="102"/>
      <c r="F607" s="87"/>
      <c r="G607" s="103"/>
      <c r="H607" s="87"/>
      <c r="I607" s="64">
        <v>0</v>
      </c>
      <c r="J607" s="101"/>
      <c r="K607" s="89"/>
      <c r="L607" s="87"/>
      <c r="M607" s="101"/>
      <c r="N607" s="89"/>
      <c r="O607" s="87"/>
      <c r="P607" s="90"/>
      <c r="Q607" s="90"/>
      <c r="R607" s="91"/>
      <c r="S607" s="47"/>
      <c r="T607" s="92" t="str">
        <f t="shared" si="27"/>
        <v/>
      </c>
      <c r="U607" s="92" t="str">
        <f t="shared" si="28"/>
        <v/>
      </c>
      <c r="V607" s="128" t="str">
        <f t="shared" si="29"/>
        <v/>
      </c>
      <c r="W607" s="47"/>
      <c r="X607" s="47"/>
      <c r="Y607" s="47"/>
      <c r="Z607" s="47"/>
      <c r="AA607" s="47"/>
      <c r="AB607" s="47"/>
    </row>
    <row r="608" spans="1:28" ht="15.75" customHeight="1">
      <c r="A608" s="47"/>
      <c r="B608" s="102"/>
      <c r="C608" s="87"/>
      <c r="D608" s="87"/>
      <c r="E608" s="102"/>
      <c r="F608" s="87"/>
      <c r="G608" s="103"/>
      <c r="H608" s="87"/>
      <c r="I608" s="64">
        <v>0</v>
      </c>
      <c r="J608" s="101"/>
      <c r="K608" s="89"/>
      <c r="L608" s="87"/>
      <c r="M608" s="101"/>
      <c r="N608" s="89"/>
      <c r="O608" s="87"/>
      <c r="P608" s="90"/>
      <c r="Q608" s="90"/>
      <c r="R608" s="91"/>
      <c r="S608" s="47"/>
      <c r="T608" s="92" t="str">
        <f t="shared" si="27"/>
        <v/>
      </c>
      <c r="U608" s="92" t="str">
        <f t="shared" si="28"/>
        <v/>
      </c>
      <c r="V608" s="128" t="str">
        <f t="shared" si="29"/>
        <v/>
      </c>
      <c r="W608" s="47"/>
      <c r="X608" s="47"/>
      <c r="Y608" s="47"/>
      <c r="Z608" s="47"/>
      <c r="AA608" s="47"/>
      <c r="AB608" s="47"/>
    </row>
    <row r="609" spans="1:28" ht="15.75" customHeight="1">
      <c r="A609" s="47"/>
      <c r="B609" s="102"/>
      <c r="C609" s="87"/>
      <c r="D609" s="87"/>
      <c r="E609" s="102"/>
      <c r="F609" s="87"/>
      <c r="G609" s="103"/>
      <c r="H609" s="87"/>
      <c r="I609" s="64">
        <v>0</v>
      </c>
      <c r="J609" s="101"/>
      <c r="K609" s="89"/>
      <c r="L609" s="87"/>
      <c r="M609" s="101"/>
      <c r="N609" s="89"/>
      <c r="O609" s="87"/>
      <c r="P609" s="90"/>
      <c r="Q609" s="90"/>
      <c r="R609" s="91"/>
      <c r="S609" s="47"/>
      <c r="T609" s="92" t="str">
        <f t="shared" si="27"/>
        <v/>
      </c>
      <c r="U609" s="92" t="str">
        <f t="shared" si="28"/>
        <v/>
      </c>
      <c r="V609" s="128" t="str">
        <f t="shared" si="29"/>
        <v/>
      </c>
      <c r="W609" s="47"/>
      <c r="X609" s="47"/>
      <c r="Y609" s="47"/>
      <c r="Z609" s="47"/>
      <c r="AA609" s="47"/>
      <c r="AB609" s="47"/>
    </row>
    <row r="610" spans="1:28" ht="15.75" customHeight="1">
      <c r="A610" s="47"/>
      <c r="B610" s="102"/>
      <c r="C610" s="87"/>
      <c r="D610" s="87"/>
      <c r="E610" s="102"/>
      <c r="F610" s="87"/>
      <c r="G610" s="103"/>
      <c r="H610" s="87"/>
      <c r="I610" s="64">
        <v>0</v>
      </c>
      <c r="J610" s="101"/>
      <c r="K610" s="89"/>
      <c r="L610" s="87"/>
      <c r="M610" s="101"/>
      <c r="N610" s="89"/>
      <c r="O610" s="87"/>
      <c r="P610" s="90"/>
      <c r="Q610" s="90"/>
      <c r="R610" s="91"/>
      <c r="S610" s="47"/>
      <c r="T610" s="92" t="str">
        <f t="shared" si="27"/>
        <v/>
      </c>
      <c r="U610" s="92" t="str">
        <f t="shared" si="28"/>
        <v/>
      </c>
      <c r="V610" s="128" t="str">
        <f t="shared" si="29"/>
        <v/>
      </c>
      <c r="W610" s="47"/>
      <c r="X610" s="47"/>
      <c r="Y610" s="47"/>
      <c r="Z610" s="47"/>
      <c r="AA610" s="47"/>
      <c r="AB610" s="47"/>
    </row>
    <row r="611" spans="1:28" ht="15.75" customHeight="1">
      <c r="A611" s="47"/>
      <c r="B611" s="102"/>
      <c r="C611" s="87"/>
      <c r="D611" s="87"/>
      <c r="E611" s="102"/>
      <c r="F611" s="87"/>
      <c r="G611" s="103"/>
      <c r="H611" s="87"/>
      <c r="I611" s="64">
        <v>0</v>
      </c>
      <c r="J611" s="101"/>
      <c r="K611" s="89"/>
      <c r="L611" s="87"/>
      <c r="M611" s="101"/>
      <c r="N611" s="89"/>
      <c r="O611" s="87"/>
      <c r="P611" s="90"/>
      <c r="Q611" s="90"/>
      <c r="R611" s="91"/>
      <c r="S611" s="47"/>
      <c r="T611" s="92" t="str">
        <f t="shared" si="27"/>
        <v/>
      </c>
      <c r="U611" s="92" t="str">
        <f t="shared" si="28"/>
        <v/>
      </c>
      <c r="V611" s="128" t="str">
        <f t="shared" si="29"/>
        <v/>
      </c>
      <c r="W611" s="47"/>
      <c r="X611" s="47"/>
      <c r="Y611" s="47"/>
      <c r="Z611" s="47"/>
      <c r="AA611" s="47"/>
      <c r="AB611" s="47"/>
    </row>
    <row r="612" spans="1:28" ht="15.75" customHeight="1">
      <c r="A612" s="47"/>
      <c r="B612" s="102"/>
      <c r="C612" s="87"/>
      <c r="D612" s="87"/>
      <c r="E612" s="102"/>
      <c r="F612" s="87"/>
      <c r="G612" s="103"/>
      <c r="H612" s="87"/>
      <c r="I612" s="64">
        <v>0</v>
      </c>
      <c r="J612" s="101"/>
      <c r="K612" s="89"/>
      <c r="L612" s="87"/>
      <c r="M612" s="101"/>
      <c r="N612" s="89"/>
      <c r="O612" s="87"/>
      <c r="P612" s="90"/>
      <c r="Q612" s="90"/>
      <c r="R612" s="91"/>
      <c r="S612" s="47"/>
      <c r="T612" s="92" t="str">
        <f t="shared" si="27"/>
        <v/>
      </c>
      <c r="U612" s="92" t="str">
        <f t="shared" si="28"/>
        <v/>
      </c>
      <c r="V612" s="128" t="str">
        <f t="shared" si="29"/>
        <v/>
      </c>
      <c r="W612" s="47"/>
      <c r="X612" s="47"/>
      <c r="Y612" s="47"/>
      <c r="Z612" s="47"/>
      <c r="AA612" s="47"/>
      <c r="AB612" s="47"/>
    </row>
    <row r="613" spans="1:28" ht="15.75" customHeight="1">
      <c r="A613" s="47"/>
      <c r="B613" s="102"/>
      <c r="C613" s="87"/>
      <c r="D613" s="87"/>
      <c r="E613" s="102"/>
      <c r="F613" s="87"/>
      <c r="G613" s="103"/>
      <c r="H613" s="87"/>
      <c r="I613" s="64">
        <v>0</v>
      </c>
      <c r="J613" s="101"/>
      <c r="K613" s="89"/>
      <c r="L613" s="87"/>
      <c r="M613" s="101"/>
      <c r="N613" s="89"/>
      <c r="O613" s="87"/>
      <c r="P613" s="90"/>
      <c r="Q613" s="90"/>
      <c r="R613" s="91"/>
      <c r="S613" s="47"/>
      <c r="T613" s="92" t="str">
        <f t="shared" si="27"/>
        <v/>
      </c>
      <c r="U613" s="92" t="str">
        <f t="shared" si="28"/>
        <v/>
      </c>
      <c r="V613" s="128" t="str">
        <f t="shared" si="29"/>
        <v/>
      </c>
      <c r="W613" s="47"/>
      <c r="X613" s="47"/>
      <c r="Y613" s="47"/>
      <c r="Z613" s="47"/>
      <c r="AA613" s="47"/>
      <c r="AB613" s="47"/>
    </row>
    <row r="614" spans="1:28" ht="15.75" customHeight="1">
      <c r="A614" s="47"/>
      <c r="B614" s="102"/>
      <c r="C614" s="87"/>
      <c r="D614" s="87"/>
      <c r="E614" s="102"/>
      <c r="F614" s="87"/>
      <c r="G614" s="103"/>
      <c r="H614" s="87"/>
      <c r="I614" s="64">
        <v>0</v>
      </c>
      <c r="J614" s="101"/>
      <c r="K614" s="89"/>
      <c r="L614" s="87"/>
      <c r="M614" s="101"/>
      <c r="N614" s="89"/>
      <c r="O614" s="87"/>
      <c r="P614" s="90"/>
      <c r="Q614" s="90"/>
      <c r="R614" s="91"/>
      <c r="S614" s="47"/>
      <c r="T614" s="92" t="str">
        <f t="shared" si="27"/>
        <v/>
      </c>
      <c r="U614" s="92" t="str">
        <f t="shared" si="28"/>
        <v/>
      </c>
      <c r="V614" s="128" t="str">
        <f t="shared" si="29"/>
        <v/>
      </c>
      <c r="W614" s="47"/>
      <c r="X614" s="47"/>
      <c r="Y614" s="47"/>
      <c r="Z614" s="47"/>
      <c r="AA614" s="47"/>
      <c r="AB614" s="47"/>
    </row>
    <row r="615" spans="1:28" ht="15.75" customHeight="1">
      <c r="A615" s="47"/>
      <c r="B615" s="102"/>
      <c r="C615" s="87"/>
      <c r="D615" s="87"/>
      <c r="E615" s="102"/>
      <c r="F615" s="87"/>
      <c r="G615" s="103"/>
      <c r="H615" s="87"/>
      <c r="I615" s="64">
        <v>0</v>
      </c>
      <c r="J615" s="101"/>
      <c r="K615" s="89"/>
      <c r="L615" s="87"/>
      <c r="M615" s="101"/>
      <c r="N615" s="89"/>
      <c r="O615" s="87"/>
      <c r="P615" s="90"/>
      <c r="Q615" s="90"/>
      <c r="R615" s="91"/>
      <c r="S615" s="47"/>
      <c r="T615" s="92" t="str">
        <f t="shared" si="27"/>
        <v/>
      </c>
      <c r="U615" s="92" t="str">
        <f t="shared" si="28"/>
        <v/>
      </c>
      <c r="V615" s="128" t="str">
        <f t="shared" si="29"/>
        <v/>
      </c>
      <c r="W615" s="47"/>
      <c r="X615" s="47"/>
      <c r="Y615" s="47"/>
      <c r="Z615" s="47"/>
      <c r="AA615" s="47"/>
      <c r="AB615" s="47"/>
    </row>
    <row r="616" spans="1:28" ht="15.75" customHeight="1">
      <c r="A616" s="47"/>
      <c r="B616" s="102"/>
      <c r="C616" s="87"/>
      <c r="D616" s="87"/>
      <c r="E616" s="102"/>
      <c r="F616" s="87"/>
      <c r="G616" s="103"/>
      <c r="H616" s="87"/>
      <c r="I616" s="64">
        <v>0</v>
      </c>
      <c r="J616" s="101"/>
      <c r="K616" s="89"/>
      <c r="L616" s="87"/>
      <c r="M616" s="101"/>
      <c r="N616" s="89"/>
      <c r="O616" s="87"/>
      <c r="P616" s="90"/>
      <c r="Q616" s="90"/>
      <c r="R616" s="91"/>
      <c r="S616" s="47"/>
      <c r="T616" s="92" t="str">
        <f t="shared" si="27"/>
        <v/>
      </c>
      <c r="U616" s="92" t="str">
        <f t="shared" si="28"/>
        <v/>
      </c>
      <c r="V616" s="128" t="str">
        <f t="shared" si="29"/>
        <v/>
      </c>
      <c r="W616" s="47"/>
      <c r="X616" s="47"/>
      <c r="Y616" s="47"/>
      <c r="Z616" s="47"/>
      <c r="AA616" s="47"/>
      <c r="AB616" s="47"/>
    </row>
    <row r="617" spans="1:28" ht="15.75" customHeight="1">
      <c r="A617" s="47"/>
      <c r="B617" s="102"/>
      <c r="C617" s="87"/>
      <c r="D617" s="87"/>
      <c r="E617" s="102"/>
      <c r="F617" s="87"/>
      <c r="G617" s="103"/>
      <c r="H617" s="87"/>
      <c r="I617" s="64">
        <v>0</v>
      </c>
      <c r="J617" s="101"/>
      <c r="K617" s="89"/>
      <c r="L617" s="87"/>
      <c r="M617" s="101"/>
      <c r="N617" s="89"/>
      <c r="O617" s="87"/>
      <c r="P617" s="90"/>
      <c r="Q617" s="90"/>
      <c r="R617" s="91"/>
      <c r="S617" s="47"/>
      <c r="T617" s="92" t="str">
        <f t="shared" si="27"/>
        <v/>
      </c>
      <c r="U617" s="92" t="str">
        <f t="shared" si="28"/>
        <v/>
      </c>
      <c r="V617" s="128" t="str">
        <f t="shared" si="29"/>
        <v/>
      </c>
      <c r="W617" s="47"/>
      <c r="X617" s="47"/>
      <c r="Y617" s="47"/>
      <c r="Z617" s="47"/>
      <c r="AA617" s="47"/>
      <c r="AB617" s="47"/>
    </row>
    <row r="618" spans="1:28" ht="15.75" customHeight="1">
      <c r="A618" s="47"/>
      <c r="B618" s="102"/>
      <c r="C618" s="87"/>
      <c r="D618" s="87"/>
      <c r="E618" s="102"/>
      <c r="F618" s="87"/>
      <c r="G618" s="103"/>
      <c r="H618" s="87"/>
      <c r="I618" s="64">
        <v>0</v>
      </c>
      <c r="J618" s="101"/>
      <c r="K618" s="89"/>
      <c r="L618" s="87"/>
      <c r="M618" s="101"/>
      <c r="N618" s="89"/>
      <c r="O618" s="87"/>
      <c r="P618" s="90"/>
      <c r="Q618" s="90"/>
      <c r="R618" s="91"/>
      <c r="S618" s="47"/>
      <c r="T618" s="92" t="str">
        <f t="shared" si="27"/>
        <v/>
      </c>
      <c r="U618" s="92" t="str">
        <f t="shared" si="28"/>
        <v/>
      </c>
      <c r="V618" s="128" t="str">
        <f t="shared" si="29"/>
        <v/>
      </c>
      <c r="W618" s="47"/>
      <c r="X618" s="47"/>
      <c r="Y618" s="47"/>
      <c r="Z618" s="47"/>
      <c r="AA618" s="47"/>
      <c r="AB618" s="47"/>
    </row>
    <row r="619" spans="1:28" ht="15.75" customHeight="1">
      <c r="A619" s="47"/>
      <c r="B619" s="102"/>
      <c r="C619" s="87"/>
      <c r="D619" s="87"/>
      <c r="E619" s="102"/>
      <c r="F619" s="87"/>
      <c r="G619" s="103"/>
      <c r="H619" s="87"/>
      <c r="I619" s="64">
        <v>0</v>
      </c>
      <c r="J619" s="101"/>
      <c r="K619" s="89"/>
      <c r="L619" s="87"/>
      <c r="M619" s="101"/>
      <c r="N619" s="89"/>
      <c r="O619" s="87"/>
      <c r="P619" s="90"/>
      <c r="Q619" s="90"/>
      <c r="R619" s="91"/>
      <c r="S619" s="47"/>
      <c r="T619" s="92" t="str">
        <f t="shared" si="27"/>
        <v/>
      </c>
      <c r="U619" s="92" t="str">
        <f t="shared" si="28"/>
        <v/>
      </c>
      <c r="V619" s="128" t="str">
        <f t="shared" si="29"/>
        <v/>
      </c>
      <c r="W619" s="47"/>
      <c r="X619" s="47"/>
      <c r="Y619" s="47"/>
      <c r="Z619" s="47"/>
      <c r="AA619" s="47"/>
      <c r="AB619" s="47"/>
    </row>
    <row r="620" spans="1:28" ht="15.75" customHeight="1">
      <c r="A620" s="47"/>
      <c r="B620" s="102"/>
      <c r="C620" s="87"/>
      <c r="D620" s="87"/>
      <c r="E620" s="102"/>
      <c r="F620" s="87"/>
      <c r="G620" s="103"/>
      <c r="H620" s="87"/>
      <c r="I620" s="64">
        <v>0</v>
      </c>
      <c r="J620" s="101"/>
      <c r="K620" s="89"/>
      <c r="L620" s="87"/>
      <c r="M620" s="101"/>
      <c r="N620" s="89"/>
      <c r="O620" s="87"/>
      <c r="P620" s="90"/>
      <c r="Q620" s="90"/>
      <c r="R620" s="91"/>
      <c r="S620" s="47"/>
      <c r="T620" s="92" t="str">
        <f t="shared" si="27"/>
        <v/>
      </c>
      <c r="U620" s="92" t="str">
        <f t="shared" si="28"/>
        <v/>
      </c>
      <c r="V620" s="128" t="str">
        <f t="shared" si="29"/>
        <v/>
      </c>
      <c r="W620" s="47"/>
      <c r="X620" s="47"/>
      <c r="Y620" s="47"/>
      <c r="Z620" s="47"/>
      <c r="AA620" s="47"/>
      <c r="AB620" s="47"/>
    </row>
    <row r="621" spans="1:28" ht="15.75" customHeight="1">
      <c r="A621" s="47"/>
      <c r="B621" s="102"/>
      <c r="C621" s="87"/>
      <c r="D621" s="87"/>
      <c r="E621" s="102"/>
      <c r="F621" s="87"/>
      <c r="G621" s="103"/>
      <c r="H621" s="87"/>
      <c r="I621" s="64">
        <v>0</v>
      </c>
      <c r="J621" s="101"/>
      <c r="K621" s="89"/>
      <c r="L621" s="87"/>
      <c r="M621" s="101"/>
      <c r="N621" s="89"/>
      <c r="O621" s="87"/>
      <c r="P621" s="90"/>
      <c r="Q621" s="90"/>
      <c r="R621" s="91"/>
      <c r="S621" s="47"/>
      <c r="T621" s="92" t="str">
        <f t="shared" si="27"/>
        <v/>
      </c>
      <c r="U621" s="92" t="str">
        <f t="shared" si="28"/>
        <v/>
      </c>
      <c r="V621" s="128" t="str">
        <f t="shared" si="29"/>
        <v/>
      </c>
      <c r="W621" s="47"/>
      <c r="X621" s="47"/>
      <c r="Y621" s="47"/>
      <c r="Z621" s="47"/>
      <c r="AA621" s="47"/>
      <c r="AB621" s="47"/>
    </row>
    <row r="622" spans="1:28" ht="15.75" customHeight="1">
      <c r="A622" s="47"/>
      <c r="B622" s="102"/>
      <c r="C622" s="87"/>
      <c r="D622" s="87"/>
      <c r="E622" s="102"/>
      <c r="F622" s="87"/>
      <c r="G622" s="103"/>
      <c r="H622" s="87"/>
      <c r="I622" s="64">
        <v>0</v>
      </c>
      <c r="J622" s="101"/>
      <c r="K622" s="89"/>
      <c r="L622" s="87"/>
      <c r="M622" s="101"/>
      <c r="N622" s="89"/>
      <c r="O622" s="87"/>
      <c r="P622" s="90"/>
      <c r="Q622" s="90"/>
      <c r="R622" s="91"/>
      <c r="S622" s="47"/>
      <c r="T622" s="92" t="str">
        <f t="shared" si="27"/>
        <v/>
      </c>
      <c r="U622" s="92" t="str">
        <f t="shared" si="28"/>
        <v/>
      </c>
      <c r="V622" s="128" t="str">
        <f t="shared" si="29"/>
        <v/>
      </c>
      <c r="W622" s="47"/>
      <c r="X622" s="47"/>
      <c r="Y622" s="47"/>
      <c r="Z622" s="47"/>
      <c r="AA622" s="47"/>
      <c r="AB622" s="47"/>
    </row>
    <row r="623" spans="1:28" ht="15.75" customHeight="1">
      <c r="A623" s="47"/>
      <c r="B623" s="102"/>
      <c r="C623" s="87"/>
      <c r="D623" s="87"/>
      <c r="E623" s="102"/>
      <c r="F623" s="87"/>
      <c r="G623" s="103"/>
      <c r="H623" s="87"/>
      <c r="I623" s="64">
        <v>0</v>
      </c>
      <c r="J623" s="101"/>
      <c r="K623" s="89"/>
      <c r="L623" s="87"/>
      <c r="M623" s="101"/>
      <c r="N623" s="89"/>
      <c r="O623" s="87"/>
      <c r="P623" s="90"/>
      <c r="Q623" s="90"/>
      <c r="R623" s="91"/>
      <c r="S623" s="47"/>
      <c r="T623" s="92" t="str">
        <f t="shared" si="27"/>
        <v/>
      </c>
      <c r="U623" s="92" t="str">
        <f t="shared" si="28"/>
        <v/>
      </c>
      <c r="V623" s="128" t="str">
        <f t="shared" si="29"/>
        <v/>
      </c>
      <c r="W623" s="47"/>
      <c r="X623" s="47"/>
      <c r="Y623" s="47"/>
      <c r="Z623" s="47"/>
      <c r="AA623" s="47"/>
      <c r="AB623" s="47"/>
    </row>
    <row r="624" spans="1:28" ht="15.75" customHeight="1">
      <c r="A624" s="47"/>
      <c r="B624" s="102"/>
      <c r="C624" s="87"/>
      <c r="D624" s="87"/>
      <c r="E624" s="102"/>
      <c r="F624" s="87"/>
      <c r="G624" s="103"/>
      <c r="H624" s="87"/>
      <c r="I624" s="64">
        <v>0</v>
      </c>
      <c r="J624" s="101"/>
      <c r="K624" s="89"/>
      <c r="L624" s="87"/>
      <c r="M624" s="101"/>
      <c r="N624" s="89"/>
      <c r="O624" s="87"/>
      <c r="P624" s="90"/>
      <c r="Q624" s="90"/>
      <c r="R624" s="91"/>
      <c r="S624" s="47"/>
      <c r="T624" s="92" t="str">
        <f t="shared" si="27"/>
        <v/>
      </c>
      <c r="U624" s="92" t="str">
        <f t="shared" si="28"/>
        <v/>
      </c>
      <c r="V624" s="128" t="str">
        <f t="shared" si="29"/>
        <v/>
      </c>
      <c r="W624" s="47"/>
      <c r="X624" s="47"/>
      <c r="Y624" s="47"/>
      <c r="Z624" s="47"/>
      <c r="AA624" s="47"/>
      <c r="AB624" s="47"/>
    </row>
    <row r="625" spans="1:28" ht="15.75" customHeight="1">
      <c r="A625" s="47"/>
      <c r="B625" s="102"/>
      <c r="C625" s="87"/>
      <c r="D625" s="87"/>
      <c r="E625" s="102"/>
      <c r="F625" s="87"/>
      <c r="G625" s="103"/>
      <c r="H625" s="87"/>
      <c r="I625" s="64">
        <v>0</v>
      </c>
      <c r="J625" s="101"/>
      <c r="K625" s="89"/>
      <c r="L625" s="87"/>
      <c r="M625" s="101"/>
      <c r="N625" s="89"/>
      <c r="O625" s="87"/>
      <c r="P625" s="90"/>
      <c r="Q625" s="90"/>
      <c r="R625" s="91"/>
      <c r="S625" s="47"/>
      <c r="T625" s="92" t="str">
        <f t="shared" si="27"/>
        <v/>
      </c>
      <c r="U625" s="92" t="str">
        <f t="shared" si="28"/>
        <v/>
      </c>
      <c r="V625" s="128" t="str">
        <f t="shared" si="29"/>
        <v/>
      </c>
      <c r="W625" s="47"/>
      <c r="X625" s="47"/>
      <c r="Y625" s="47"/>
      <c r="Z625" s="47"/>
      <c r="AA625" s="47"/>
      <c r="AB625" s="47"/>
    </row>
    <row r="626" spans="1:28" ht="15.75" customHeight="1">
      <c r="A626" s="47"/>
      <c r="B626" s="102"/>
      <c r="C626" s="87"/>
      <c r="D626" s="87"/>
      <c r="E626" s="102"/>
      <c r="F626" s="87"/>
      <c r="G626" s="103"/>
      <c r="H626" s="87"/>
      <c r="I626" s="64">
        <v>0</v>
      </c>
      <c r="J626" s="101"/>
      <c r="K626" s="89"/>
      <c r="L626" s="87"/>
      <c r="M626" s="101"/>
      <c r="N626" s="89"/>
      <c r="O626" s="87"/>
      <c r="P626" s="90"/>
      <c r="Q626" s="90"/>
      <c r="R626" s="91"/>
      <c r="S626" s="47"/>
      <c r="T626" s="92" t="str">
        <f t="shared" si="27"/>
        <v/>
      </c>
      <c r="U626" s="92" t="str">
        <f t="shared" si="28"/>
        <v/>
      </c>
      <c r="V626" s="128" t="str">
        <f t="shared" si="29"/>
        <v/>
      </c>
      <c r="W626" s="47"/>
      <c r="X626" s="47"/>
      <c r="Y626" s="47"/>
      <c r="Z626" s="47"/>
      <c r="AA626" s="47"/>
      <c r="AB626" s="47"/>
    </row>
    <row r="627" spans="1:28" ht="15.75" customHeight="1">
      <c r="A627" s="47"/>
      <c r="B627" s="102"/>
      <c r="C627" s="87"/>
      <c r="D627" s="87"/>
      <c r="E627" s="102"/>
      <c r="F627" s="87"/>
      <c r="G627" s="103"/>
      <c r="H627" s="87"/>
      <c r="I627" s="64">
        <v>0</v>
      </c>
      <c r="J627" s="101"/>
      <c r="K627" s="89"/>
      <c r="L627" s="87"/>
      <c r="M627" s="101"/>
      <c r="N627" s="89"/>
      <c r="O627" s="87"/>
      <c r="P627" s="90"/>
      <c r="Q627" s="90"/>
      <c r="R627" s="91"/>
      <c r="S627" s="47"/>
      <c r="T627" s="92" t="str">
        <f t="shared" si="27"/>
        <v/>
      </c>
      <c r="U627" s="92" t="str">
        <f t="shared" si="28"/>
        <v/>
      </c>
      <c r="V627" s="128" t="str">
        <f t="shared" si="29"/>
        <v/>
      </c>
      <c r="W627" s="47"/>
      <c r="X627" s="47"/>
      <c r="Y627" s="47"/>
      <c r="Z627" s="47"/>
      <c r="AA627" s="47"/>
      <c r="AB627" s="47"/>
    </row>
    <row r="628" spans="1:28" ht="15.75" customHeight="1">
      <c r="A628" s="47"/>
      <c r="B628" s="102"/>
      <c r="C628" s="87"/>
      <c r="D628" s="87"/>
      <c r="E628" s="102"/>
      <c r="F628" s="87"/>
      <c r="G628" s="103"/>
      <c r="H628" s="87"/>
      <c r="I628" s="64">
        <v>0</v>
      </c>
      <c r="J628" s="101"/>
      <c r="K628" s="89"/>
      <c r="L628" s="87"/>
      <c r="M628" s="101"/>
      <c r="N628" s="89"/>
      <c r="O628" s="87"/>
      <c r="P628" s="90"/>
      <c r="Q628" s="90"/>
      <c r="R628" s="91"/>
      <c r="S628" s="47"/>
      <c r="T628" s="92" t="str">
        <f t="shared" si="27"/>
        <v/>
      </c>
      <c r="U628" s="92" t="str">
        <f t="shared" si="28"/>
        <v/>
      </c>
      <c r="V628" s="128" t="str">
        <f t="shared" si="29"/>
        <v/>
      </c>
      <c r="W628" s="47"/>
      <c r="X628" s="47"/>
      <c r="Y628" s="47"/>
      <c r="Z628" s="47"/>
      <c r="AA628" s="47"/>
      <c r="AB628" s="47"/>
    </row>
    <row r="629" spans="1:28" ht="15.75" customHeight="1">
      <c r="A629" s="47"/>
      <c r="B629" s="102"/>
      <c r="C629" s="87"/>
      <c r="D629" s="87"/>
      <c r="E629" s="102"/>
      <c r="F629" s="87"/>
      <c r="G629" s="103"/>
      <c r="H629" s="87"/>
      <c r="I629" s="64">
        <v>0</v>
      </c>
      <c r="J629" s="101"/>
      <c r="K629" s="89"/>
      <c r="L629" s="87"/>
      <c r="M629" s="101"/>
      <c r="N629" s="89"/>
      <c r="O629" s="87"/>
      <c r="P629" s="90"/>
      <c r="Q629" s="90"/>
      <c r="R629" s="91"/>
      <c r="S629" s="47"/>
      <c r="T629" s="92" t="str">
        <f t="shared" si="27"/>
        <v/>
      </c>
      <c r="U629" s="92" t="str">
        <f t="shared" si="28"/>
        <v/>
      </c>
      <c r="V629" s="128" t="str">
        <f t="shared" si="29"/>
        <v/>
      </c>
      <c r="W629" s="47"/>
      <c r="X629" s="47"/>
      <c r="Y629" s="47"/>
      <c r="Z629" s="47"/>
      <c r="AA629" s="47"/>
      <c r="AB629" s="47"/>
    </row>
    <row r="630" spans="1:28" ht="15.75" customHeight="1">
      <c r="A630" s="47"/>
      <c r="B630" s="102"/>
      <c r="C630" s="87"/>
      <c r="D630" s="87"/>
      <c r="E630" s="102"/>
      <c r="F630" s="87"/>
      <c r="G630" s="103"/>
      <c r="H630" s="87"/>
      <c r="I630" s="64">
        <v>0</v>
      </c>
      <c r="J630" s="101"/>
      <c r="K630" s="89"/>
      <c r="L630" s="87"/>
      <c r="M630" s="101"/>
      <c r="N630" s="89"/>
      <c r="O630" s="87"/>
      <c r="P630" s="90"/>
      <c r="Q630" s="90"/>
      <c r="R630" s="91"/>
      <c r="S630" s="47"/>
      <c r="T630" s="92" t="str">
        <f t="shared" si="27"/>
        <v/>
      </c>
      <c r="U630" s="92" t="str">
        <f t="shared" si="28"/>
        <v/>
      </c>
      <c r="V630" s="128" t="str">
        <f t="shared" si="29"/>
        <v/>
      </c>
      <c r="W630" s="47"/>
      <c r="X630" s="47"/>
      <c r="Y630" s="47"/>
      <c r="Z630" s="47"/>
      <c r="AA630" s="47"/>
      <c r="AB630" s="47"/>
    </row>
    <row r="631" spans="1:28" ht="15.75" customHeight="1">
      <c r="A631" s="47"/>
      <c r="B631" s="102"/>
      <c r="C631" s="87"/>
      <c r="D631" s="87"/>
      <c r="E631" s="102"/>
      <c r="F631" s="87"/>
      <c r="G631" s="103"/>
      <c r="H631" s="87"/>
      <c r="I631" s="64">
        <v>0</v>
      </c>
      <c r="J631" s="101"/>
      <c r="K631" s="89"/>
      <c r="L631" s="87"/>
      <c r="M631" s="101"/>
      <c r="N631" s="89"/>
      <c r="O631" s="87"/>
      <c r="P631" s="90"/>
      <c r="Q631" s="90"/>
      <c r="R631" s="91"/>
      <c r="S631" s="47"/>
      <c r="T631" s="92" t="str">
        <f t="shared" si="27"/>
        <v/>
      </c>
      <c r="U631" s="92" t="str">
        <f t="shared" si="28"/>
        <v/>
      </c>
      <c r="V631" s="128" t="str">
        <f t="shared" si="29"/>
        <v/>
      </c>
      <c r="W631" s="47"/>
      <c r="X631" s="47"/>
      <c r="Y631" s="47"/>
      <c r="Z631" s="47"/>
      <c r="AA631" s="47"/>
      <c r="AB631" s="47"/>
    </row>
    <row r="632" spans="1:28" ht="15.75" customHeight="1">
      <c r="A632" s="47"/>
      <c r="B632" s="102"/>
      <c r="C632" s="87"/>
      <c r="D632" s="87"/>
      <c r="E632" s="102"/>
      <c r="F632" s="87"/>
      <c r="G632" s="103"/>
      <c r="H632" s="87"/>
      <c r="I632" s="64">
        <v>0</v>
      </c>
      <c r="J632" s="101"/>
      <c r="K632" s="89"/>
      <c r="L632" s="87"/>
      <c r="M632" s="101"/>
      <c r="N632" s="89"/>
      <c r="O632" s="87"/>
      <c r="P632" s="90"/>
      <c r="Q632" s="90"/>
      <c r="R632" s="91"/>
      <c r="S632" s="47"/>
      <c r="T632" s="92" t="str">
        <f t="shared" si="27"/>
        <v/>
      </c>
      <c r="U632" s="92" t="str">
        <f t="shared" si="28"/>
        <v/>
      </c>
      <c r="V632" s="128" t="str">
        <f t="shared" si="29"/>
        <v/>
      </c>
      <c r="W632" s="47"/>
      <c r="X632" s="47"/>
      <c r="Y632" s="47"/>
      <c r="Z632" s="47"/>
      <c r="AA632" s="47"/>
      <c r="AB632" s="47"/>
    </row>
    <row r="633" spans="1:28" ht="15.75" customHeight="1">
      <c r="A633" s="47"/>
      <c r="B633" s="102"/>
      <c r="C633" s="87"/>
      <c r="D633" s="87"/>
      <c r="E633" s="102"/>
      <c r="F633" s="87"/>
      <c r="G633" s="103"/>
      <c r="H633" s="87"/>
      <c r="I633" s="64">
        <v>0</v>
      </c>
      <c r="J633" s="101"/>
      <c r="K633" s="89"/>
      <c r="L633" s="87"/>
      <c r="M633" s="101"/>
      <c r="N633" s="89"/>
      <c r="O633" s="87"/>
      <c r="P633" s="90"/>
      <c r="Q633" s="90"/>
      <c r="R633" s="91"/>
      <c r="S633" s="47"/>
      <c r="T633" s="92" t="str">
        <f t="shared" si="27"/>
        <v/>
      </c>
      <c r="U633" s="92" t="str">
        <f t="shared" si="28"/>
        <v/>
      </c>
      <c r="V633" s="128" t="str">
        <f t="shared" si="29"/>
        <v/>
      </c>
      <c r="W633" s="47"/>
      <c r="X633" s="47"/>
      <c r="Y633" s="47"/>
      <c r="Z633" s="47"/>
      <c r="AA633" s="47"/>
      <c r="AB633" s="47"/>
    </row>
    <row r="634" spans="1:28" ht="15.75" customHeight="1">
      <c r="A634" s="47"/>
      <c r="B634" s="102"/>
      <c r="C634" s="87"/>
      <c r="D634" s="87"/>
      <c r="E634" s="102"/>
      <c r="F634" s="87"/>
      <c r="G634" s="103"/>
      <c r="H634" s="87"/>
      <c r="I634" s="64">
        <v>0</v>
      </c>
      <c r="J634" s="101"/>
      <c r="K634" s="89"/>
      <c r="L634" s="87"/>
      <c r="M634" s="101"/>
      <c r="N634" s="89"/>
      <c r="O634" s="87"/>
      <c r="P634" s="90"/>
      <c r="Q634" s="90"/>
      <c r="R634" s="91"/>
      <c r="S634" s="47"/>
      <c r="T634" s="92" t="str">
        <f t="shared" si="27"/>
        <v/>
      </c>
      <c r="U634" s="92" t="str">
        <f t="shared" si="28"/>
        <v/>
      </c>
      <c r="V634" s="128" t="str">
        <f t="shared" si="29"/>
        <v/>
      </c>
      <c r="W634" s="47"/>
      <c r="X634" s="47"/>
      <c r="Y634" s="47"/>
      <c r="Z634" s="47"/>
      <c r="AA634" s="47"/>
      <c r="AB634" s="47"/>
    </row>
    <row r="635" spans="1:28" ht="15.75" customHeight="1">
      <c r="A635" s="47"/>
      <c r="B635" s="102"/>
      <c r="C635" s="87"/>
      <c r="D635" s="87"/>
      <c r="E635" s="102"/>
      <c r="F635" s="87"/>
      <c r="G635" s="103"/>
      <c r="H635" s="87"/>
      <c r="I635" s="64">
        <v>0</v>
      </c>
      <c r="J635" s="101"/>
      <c r="K635" s="89"/>
      <c r="L635" s="87"/>
      <c r="M635" s="101"/>
      <c r="N635" s="89"/>
      <c r="O635" s="87"/>
      <c r="P635" s="90"/>
      <c r="Q635" s="90"/>
      <c r="R635" s="91"/>
      <c r="S635" s="47"/>
      <c r="T635" s="92" t="str">
        <f t="shared" si="27"/>
        <v/>
      </c>
      <c r="U635" s="92" t="str">
        <f t="shared" si="28"/>
        <v/>
      </c>
      <c r="V635" s="128" t="str">
        <f t="shared" si="29"/>
        <v/>
      </c>
      <c r="W635" s="47"/>
      <c r="X635" s="47"/>
      <c r="Y635" s="47"/>
      <c r="Z635" s="47"/>
      <c r="AA635" s="47"/>
      <c r="AB635" s="47"/>
    </row>
    <row r="636" spans="1:28" ht="15.75" customHeight="1">
      <c r="A636" s="47"/>
      <c r="B636" s="102"/>
      <c r="C636" s="87"/>
      <c r="D636" s="87"/>
      <c r="E636" s="102"/>
      <c r="F636" s="87"/>
      <c r="G636" s="103"/>
      <c r="H636" s="87"/>
      <c r="I636" s="64">
        <v>0</v>
      </c>
      <c r="J636" s="101"/>
      <c r="K636" s="89"/>
      <c r="L636" s="87"/>
      <c r="M636" s="101"/>
      <c r="N636" s="89"/>
      <c r="O636" s="87"/>
      <c r="P636" s="90"/>
      <c r="Q636" s="90"/>
      <c r="R636" s="91"/>
      <c r="S636" s="47"/>
      <c r="T636" s="92" t="str">
        <f t="shared" si="27"/>
        <v/>
      </c>
      <c r="U636" s="92" t="str">
        <f t="shared" si="28"/>
        <v/>
      </c>
      <c r="V636" s="128" t="str">
        <f t="shared" si="29"/>
        <v/>
      </c>
      <c r="W636" s="47"/>
      <c r="X636" s="47"/>
      <c r="Y636" s="47"/>
      <c r="Z636" s="47"/>
      <c r="AA636" s="47"/>
      <c r="AB636" s="47"/>
    </row>
    <row r="637" spans="1:28" ht="15.75" customHeight="1">
      <c r="A637" s="47"/>
      <c r="B637" s="102"/>
      <c r="C637" s="87"/>
      <c r="D637" s="87"/>
      <c r="E637" s="102"/>
      <c r="F637" s="87"/>
      <c r="G637" s="103"/>
      <c r="H637" s="87"/>
      <c r="I637" s="64">
        <v>0</v>
      </c>
      <c r="J637" s="101"/>
      <c r="K637" s="89"/>
      <c r="L637" s="87"/>
      <c r="M637" s="101"/>
      <c r="N637" s="89"/>
      <c r="O637" s="87"/>
      <c r="P637" s="90"/>
      <c r="Q637" s="90"/>
      <c r="R637" s="91"/>
      <c r="S637" s="47"/>
      <c r="T637" s="92" t="str">
        <f t="shared" si="27"/>
        <v/>
      </c>
      <c r="U637" s="92" t="str">
        <f t="shared" si="28"/>
        <v/>
      </c>
      <c r="V637" s="128" t="str">
        <f t="shared" si="29"/>
        <v/>
      </c>
      <c r="W637" s="47"/>
      <c r="X637" s="47"/>
      <c r="Y637" s="47"/>
      <c r="Z637" s="47"/>
      <c r="AA637" s="47"/>
      <c r="AB637" s="47"/>
    </row>
    <row r="638" spans="1:28" ht="15.75" customHeight="1">
      <c r="A638" s="47"/>
      <c r="B638" s="102"/>
      <c r="C638" s="87"/>
      <c r="D638" s="87"/>
      <c r="E638" s="102"/>
      <c r="F638" s="87"/>
      <c r="G638" s="103"/>
      <c r="H638" s="87"/>
      <c r="I638" s="64">
        <v>0</v>
      </c>
      <c r="J638" s="101"/>
      <c r="K638" s="89"/>
      <c r="L638" s="87"/>
      <c r="M638" s="101"/>
      <c r="N638" s="89"/>
      <c r="O638" s="87"/>
      <c r="P638" s="90"/>
      <c r="Q638" s="90"/>
      <c r="R638" s="91"/>
      <c r="S638" s="47"/>
      <c r="T638" s="92" t="str">
        <f t="shared" si="27"/>
        <v/>
      </c>
      <c r="U638" s="92" t="str">
        <f t="shared" si="28"/>
        <v/>
      </c>
      <c r="V638" s="128" t="str">
        <f t="shared" si="29"/>
        <v/>
      </c>
      <c r="W638" s="47"/>
      <c r="X638" s="47"/>
      <c r="Y638" s="47"/>
      <c r="Z638" s="47"/>
      <c r="AA638" s="47"/>
      <c r="AB638" s="47"/>
    </row>
    <row r="639" spans="1:28" ht="15.75" customHeight="1">
      <c r="A639" s="47"/>
      <c r="B639" s="102"/>
      <c r="C639" s="87"/>
      <c r="D639" s="87"/>
      <c r="E639" s="102"/>
      <c r="F639" s="87"/>
      <c r="G639" s="103"/>
      <c r="H639" s="87"/>
      <c r="I639" s="64">
        <v>0</v>
      </c>
      <c r="J639" s="101"/>
      <c r="K639" s="89"/>
      <c r="L639" s="87"/>
      <c r="M639" s="101"/>
      <c r="N639" s="89"/>
      <c r="O639" s="87"/>
      <c r="P639" s="90"/>
      <c r="Q639" s="90"/>
      <c r="R639" s="91"/>
      <c r="S639" s="47"/>
      <c r="T639" s="92" t="str">
        <f t="shared" si="27"/>
        <v/>
      </c>
      <c r="U639" s="92" t="str">
        <f t="shared" si="28"/>
        <v/>
      </c>
      <c r="V639" s="128" t="str">
        <f t="shared" si="29"/>
        <v/>
      </c>
      <c r="W639" s="47"/>
      <c r="X639" s="47"/>
      <c r="Y639" s="47"/>
      <c r="Z639" s="47"/>
      <c r="AA639" s="47"/>
      <c r="AB639" s="47"/>
    </row>
    <row r="640" spans="1:28" ht="15.75" customHeight="1">
      <c r="A640" s="47"/>
      <c r="B640" s="102"/>
      <c r="C640" s="87"/>
      <c r="D640" s="87"/>
      <c r="E640" s="102"/>
      <c r="F640" s="87"/>
      <c r="G640" s="103"/>
      <c r="H640" s="87"/>
      <c r="I640" s="64">
        <v>0</v>
      </c>
      <c r="J640" s="101"/>
      <c r="K640" s="89"/>
      <c r="L640" s="87"/>
      <c r="M640" s="101"/>
      <c r="N640" s="89"/>
      <c r="O640" s="87"/>
      <c r="P640" s="90"/>
      <c r="Q640" s="90"/>
      <c r="R640" s="91"/>
      <c r="S640" s="47"/>
      <c r="T640" s="92" t="str">
        <f t="shared" si="27"/>
        <v/>
      </c>
      <c r="U640" s="92" t="str">
        <f t="shared" si="28"/>
        <v/>
      </c>
      <c r="V640" s="128" t="str">
        <f t="shared" si="29"/>
        <v/>
      </c>
      <c r="W640" s="47"/>
      <c r="X640" s="47"/>
      <c r="Y640" s="47"/>
      <c r="Z640" s="47"/>
      <c r="AA640" s="47"/>
      <c r="AB640" s="47"/>
    </row>
    <row r="641" spans="1:28" ht="15.75" customHeight="1">
      <c r="A641" s="47"/>
      <c r="B641" s="102"/>
      <c r="C641" s="87"/>
      <c r="D641" s="87"/>
      <c r="E641" s="102"/>
      <c r="F641" s="87"/>
      <c r="G641" s="103"/>
      <c r="H641" s="87"/>
      <c r="I641" s="64">
        <v>0</v>
      </c>
      <c r="J641" s="101"/>
      <c r="K641" s="89"/>
      <c r="L641" s="87"/>
      <c r="M641" s="101"/>
      <c r="N641" s="89"/>
      <c r="O641" s="87"/>
      <c r="P641" s="90"/>
      <c r="Q641" s="90"/>
      <c r="R641" s="91"/>
      <c r="S641" s="47"/>
      <c r="T641" s="92" t="str">
        <f t="shared" si="27"/>
        <v/>
      </c>
      <c r="U641" s="92" t="str">
        <f t="shared" si="28"/>
        <v/>
      </c>
      <c r="V641" s="128" t="str">
        <f t="shared" si="29"/>
        <v/>
      </c>
      <c r="W641" s="47"/>
      <c r="X641" s="47"/>
      <c r="Y641" s="47"/>
      <c r="Z641" s="47"/>
      <c r="AA641" s="47"/>
      <c r="AB641" s="47"/>
    </row>
    <row r="642" spans="1:28" ht="15.75" customHeight="1">
      <c r="A642" s="47"/>
      <c r="B642" s="102"/>
      <c r="C642" s="87"/>
      <c r="D642" s="87"/>
      <c r="E642" s="102"/>
      <c r="F642" s="87"/>
      <c r="G642" s="103"/>
      <c r="H642" s="87"/>
      <c r="I642" s="64">
        <v>0</v>
      </c>
      <c r="J642" s="101"/>
      <c r="K642" s="89"/>
      <c r="L642" s="87"/>
      <c r="M642" s="101"/>
      <c r="N642" s="89"/>
      <c r="O642" s="87"/>
      <c r="P642" s="90"/>
      <c r="Q642" s="90"/>
      <c r="R642" s="91"/>
      <c r="S642" s="47"/>
      <c r="T642" s="92" t="str">
        <f t="shared" si="27"/>
        <v/>
      </c>
      <c r="U642" s="92" t="str">
        <f t="shared" si="28"/>
        <v/>
      </c>
      <c r="V642" s="128" t="str">
        <f t="shared" si="29"/>
        <v/>
      </c>
      <c r="W642" s="47"/>
      <c r="X642" s="47"/>
      <c r="Y642" s="47"/>
      <c r="Z642" s="47"/>
      <c r="AA642" s="47"/>
      <c r="AB642" s="47"/>
    </row>
    <row r="643" spans="1:28" ht="15.75" customHeight="1">
      <c r="A643" s="47"/>
      <c r="B643" s="102"/>
      <c r="C643" s="87"/>
      <c r="D643" s="87"/>
      <c r="E643" s="102"/>
      <c r="F643" s="87"/>
      <c r="G643" s="103"/>
      <c r="H643" s="87"/>
      <c r="I643" s="64">
        <v>0</v>
      </c>
      <c r="J643" s="101"/>
      <c r="K643" s="89"/>
      <c r="L643" s="87"/>
      <c r="M643" s="101"/>
      <c r="N643" s="89"/>
      <c r="O643" s="87"/>
      <c r="P643" s="90"/>
      <c r="Q643" s="90"/>
      <c r="R643" s="91"/>
      <c r="S643" s="47"/>
      <c r="T643" s="92" t="str">
        <f t="shared" si="27"/>
        <v/>
      </c>
      <c r="U643" s="92" t="str">
        <f t="shared" si="28"/>
        <v/>
      </c>
      <c r="V643" s="128" t="str">
        <f t="shared" si="29"/>
        <v/>
      </c>
      <c r="W643" s="47"/>
      <c r="X643" s="47"/>
      <c r="Y643" s="47"/>
      <c r="Z643" s="47"/>
      <c r="AA643" s="47"/>
      <c r="AB643" s="47"/>
    </row>
    <row r="644" spans="1:28" ht="15.75" customHeight="1">
      <c r="A644" s="47"/>
      <c r="B644" s="102"/>
      <c r="C644" s="87"/>
      <c r="D644" s="87"/>
      <c r="E644" s="102"/>
      <c r="F644" s="87"/>
      <c r="G644" s="103"/>
      <c r="H644" s="87"/>
      <c r="I644" s="64">
        <v>0</v>
      </c>
      <c r="J644" s="101"/>
      <c r="K644" s="89"/>
      <c r="L644" s="87"/>
      <c r="M644" s="101"/>
      <c r="N644" s="89"/>
      <c r="O644" s="87"/>
      <c r="P644" s="90"/>
      <c r="Q644" s="90"/>
      <c r="R644" s="91"/>
      <c r="S644" s="47"/>
      <c r="T644" s="92" t="str">
        <f t="shared" si="27"/>
        <v/>
      </c>
      <c r="U644" s="92" t="str">
        <f t="shared" si="28"/>
        <v/>
      </c>
      <c r="V644" s="128" t="str">
        <f t="shared" si="29"/>
        <v/>
      </c>
      <c r="W644" s="47"/>
      <c r="X644" s="47"/>
      <c r="Y644" s="47"/>
      <c r="Z644" s="47"/>
      <c r="AA644" s="47"/>
      <c r="AB644" s="47"/>
    </row>
    <row r="645" spans="1:28" ht="15.75" customHeight="1">
      <c r="A645" s="47"/>
      <c r="B645" s="102"/>
      <c r="C645" s="87"/>
      <c r="D645" s="87"/>
      <c r="E645" s="102"/>
      <c r="F645" s="87"/>
      <c r="G645" s="103"/>
      <c r="H645" s="87"/>
      <c r="I645" s="64">
        <v>0</v>
      </c>
      <c r="J645" s="101"/>
      <c r="K645" s="89"/>
      <c r="L645" s="87"/>
      <c r="M645" s="101"/>
      <c r="N645" s="89"/>
      <c r="O645" s="87"/>
      <c r="P645" s="90"/>
      <c r="Q645" s="90"/>
      <c r="R645" s="91"/>
      <c r="S645" s="47"/>
      <c r="T645" s="92" t="str">
        <f t="shared" si="27"/>
        <v/>
      </c>
      <c r="U645" s="92" t="str">
        <f t="shared" si="28"/>
        <v/>
      </c>
      <c r="V645" s="128" t="str">
        <f t="shared" si="29"/>
        <v/>
      </c>
      <c r="W645" s="47"/>
      <c r="X645" s="47"/>
      <c r="Y645" s="47"/>
      <c r="Z645" s="47"/>
      <c r="AA645" s="47"/>
      <c r="AB645" s="47"/>
    </row>
    <row r="646" spans="1:28" ht="15.75" customHeight="1">
      <c r="A646" s="47"/>
      <c r="B646" s="102"/>
      <c r="C646" s="87"/>
      <c r="D646" s="87"/>
      <c r="E646" s="102"/>
      <c r="F646" s="87"/>
      <c r="G646" s="103"/>
      <c r="H646" s="87"/>
      <c r="I646" s="64">
        <v>0</v>
      </c>
      <c r="J646" s="101"/>
      <c r="K646" s="89"/>
      <c r="L646" s="87"/>
      <c r="M646" s="101"/>
      <c r="N646" s="89"/>
      <c r="O646" s="87"/>
      <c r="P646" s="90"/>
      <c r="Q646" s="90"/>
      <c r="R646" s="91"/>
      <c r="S646" s="47"/>
      <c r="T646" s="92" t="str">
        <f t="shared" si="27"/>
        <v/>
      </c>
      <c r="U646" s="92" t="str">
        <f t="shared" si="28"/>
        <v/>
      </c>
      <c r="V646" s="128" t="str">
        <f t="shared" si="29"/>
        <v/>
      </c>
      <c r="W646" s="47"/>
      <c r="X646" s="47"/>
      <c r="Y646" s="47"/>
      <c r="Z646" s="47"/>
      <c r="AA646" s="47"/>
      <c r="AB646" s="47"/>
    </row>
    <row r="647" spans="1:28" ht="15.75" customHeight="1">
      <c r="A647" s="47"/>
      <c r="B647" s="102"/>
      <c r="C647" s="87"/>
      <c r="D647" s="87"/>
      <c r="E647" s="102"/>
      <c r="F647" s="87"/>
      <c r="G647" s="103"/>
      <c r="H647" s="87"/>
      <c r="I647" s="64">
        <v>0</v>
      </c>
      <c r="J647" s="101"/>
      <c r="K647" s="89"/>
      <c r="L647" s="87"/>
      <c r="M647" s="101"/>
      <c r="N647" s="89"/>
      <c r="O647" s="87"/>
      <c r="P647" s="90"/>
      <c r="Q647" s="90"/>
      <c r="R647" s="91"/>
      <c r="S647" s="47"/>
      <c r="T647" s="92" t="str">
        <f t="shared" si="27"/>
        <v/>
      </c>
      <c r="U647" s="92" t="str">
        <f t="shared" si="28"/>
        <v/>
      </c>
      <c r="V647" s="128" t="str">
        <f t="shared" si="29"/>
        <v/>
      </c>
      <c r="W647" s="47"/>
      <c r="X647" s="47"/>
      <c r="Y647" s="47"/>
      <c r="Z647" s="47"/>
      <c r="AA647" s="47"/>
      <c r="AB647" s="47"/>
    </row>
    <row r="648" spans="1:28" ht="15.75" customHeight="1">
      <c r="A648" s="47"/>
      <c r="B648" s="102"/>
      <c r="C648" s="87"/>
      <c r="D648" s="87"/>
      <c r="E648" s="102"/>
      <c r="F648" s="87"/>
      <c r="G648" s="103"/>
      <c r="H648" s="87"/>
      <c r="I648" s="64">
        <v>0</v>
      </c>
      <c r="J648" s="101"/>
      <c r="K648" s="89"/>
      <c r="L648" s="87"/>
      <c r="M648" s="101"/>
      <c r="N648" s="89"/>
      <c r="O648" s="87"/>
      <c r="P648" s="90"/>
      <c r="Q648" s="90"/>
      <c r="R648" s="91"/>
      <c r="S648" s="47"/>
      <c r="T648" s="92" t="str">
        <f t="shared" si="27"/>
        <v/>
      </c>
      <c r="U648" s="92" t="str">
        <f t="shared" si="28"/>
        <v/>
      </c>
      <c r="V648" s="128" t="str">
        <f t="shared" si="29"/>
        <v/>
      </c>
      <c r="W648" s="47"/>
      <c r="X648" s="47"/>
      <c r="Y648" s="47"/>
      <c r="Z648" s="47"/>
      <c r="AA648" s="47"/>
      <c r="AB648" s="47"/>
    </row>
    <row r="649" spans="1:28" ht="15.75" customHeight="1">
      <c r="A649" s="47"/>
      <c r="B649" s="102"/>
      <c r="C649" s="87"/>
      <c r="D649" s="87"/>
      <c r="E649" s="102"/>
      <c r="F649" s="87"/>
      <c r="G649" s="103"/>
      <c r="H649" s="87"/>
      <c r="I649" s="64">
        <v>0</v>
      </c>
      <c r="J649" s="101"/>
      <c r="K649" s="89"/>
      <c r="L649" s="87"/>
      <c r="M649" s="101"/>
      <c r="N649" s="89"/>
      <c r="O649" s="87"/>
      <c r="P649" s="90"/>
      <c r="Q649" s="90"/>
      <c r="R649" s="91"/>
      <c r="S649" s="47"/>
      <c r="T649" s="92" t="str">
        <f t="shared" si="27"/>
        <v/>
      </c>
      <c r="U649" s="92" t="str">
        <f t="shared" si="28"/>
        <v/>
      </c>
      <c r="V649" s="128" t="str">
        <f t="shared" si="29"/>
        <v/>
      </c>
      <c r="W649" s="47"/>
      <c r="X649" s="47"/>
      <c r="Y649" s="47"/>
      <c r="Z649" s="47"/>
      <c r="AA649" s="47"/>
      <c r="AB649" s="47"/>
    </row>
    <row r="650" spans="1:28" ht="15.75" customHeight="1">
      <c r="A650" s="47"/>
      <c r="B650" s="102"/>
      <c r="C650" s="87"/>
      <c r="D650" s="87"/>
      <c r="E650" s="102"/>
      <c r="F650" s="87"/>
      <c r="G650" s="103"/>
      <c r="H650" s="87"/>
      <c r="I650" s="64">
        <v>0</v>
      </c>
      <c r="J650" s="101"/>
      <c r="K650" s="89"/>
      <c r="L650" s="87"/>
      <c r="M650" s="101"/>
      <c r="N650" s="89"/>
      <c r="O650" s="87"/>
      <c r="P650" s="90"/>
      <c r="Q650" s="90"/>
      <c r="R650" s="91"/>
      <c r="S650" s="47"/>
      <c r="T650" s="92" t="str">
        <f t="shared" si="27"/>
        <v/>
      </c>
      <c r="U650" s="92" t="str">
        <f t="shared" si="28"/>
        <v/>
      </c>
      <c r="V650" s="128" t="str">
        <f t="shared" si="29"/>
        <v/>
      </c>
      <c r="W650" s="47"/>
      <c r="X650" s="47"/>
      <c r="Y650" s="47"/>
      <c r="Z650" s="47"/>
      <c r="AA650" s="47"/>
      <c r="AB650" s="47"/>
    </row>
    <row r="651" spans="1:28" ht="15.75" customHeight="1">
      <c r="A651" s="47"/>
      <c r="B651" s="102"/>
      <c r="C651" s="87"/>
      <c r="D651" s="87"/>
      <c r="E651" s="102"/>
      <c r="F651" s="87"/>
      <c r="G651" s="103"/>
      <c r="H651" s="87"/>
      <c r="I651" s="64">
        <v>0</v>
      </c>
      <c r="J651" s="101"/>
      <c r="K651" s="89"/>
      <c r="L651" s="87"/>
      <c r="M651" s="101"/>
      <c r="N651" s="89"/>
      <c r="O651" s="87"/>
      <c r="P651" s="90"/>
      <c r="Q651" s="90"/>
      <c r="R651" s="91"/>
      <c r="S651" s="47"/>
      <c r="T651" s="92" t="str">
        <f t="shared" si="27"/>
        <v/>
      </c>
      <c r="U651" s="92" t="str">
        <f t="shared" si="28"/>
        <v/>
      </c>
      <c r="V651" s="128" t="str">
        <f t="shared" si="29"/>
        <v/>
      </c>
      <c r="W651" s="47"/>
      <c r="X651" s="47"/>
      <c r="Y651" s="47"/>
      <c r="Z651" s="47"/>
      <c r="AA651" s="47"/>
      <c r="AB651" s="47"/>
    </row>
    <row r="652" spans="1:28" ht="15.75" customHeight="1">
      <c r="A652" s="47"/>
      <c r="B652" s="102"/>
      <c r="C652" s="87"/>
      <c r="D652" s="87"/>
      <c r="E652" s="102"/>
      <c r="F652" s="87"/>
      <c r="G652" s="103"/>
      <c r="H652" s="87"/>
      <c r="I652" s="64">
        <v>0</v>
      </c>
      <c r="J652" s="101"/>
      <c r="K652" s="89"/>
      <c r="L652" s="87"/>
      <c r="M652" s="101"/>
      <c r="N652" s="89"/>
      <c r="O652" s="87"/>
      <c r="P652" s="90"/>
      <c r="Q652" s="90"/>
      <c r="R652" s="91"/>
      <c r="S652" s="47"/>
      <c r="T652" s="92" t="str">
        <f t="shared" si="27"/>
        <v/>
      </c>
      <c r="U652" s="92" t="str">
        <f t="shared" si="28"/>
        <v/>
      </c>
      <c r="V652" s="128" t="str">
        <f t="shared" si="29"/>
        <v/>
      </c>
      <c r="W652" s="47"/>
      <c r="X652" s="47"/>
      <c r="Y652" s="47"/>
      <c r="Z652" s="47"/>
      <c r="AA652" s="47"/>
      <c r="AB652" s="47"/>
    </row>
    <row r="653" spans="1:28" ht="15.75" customHeight="1">
      <c r="A653" s="47"/>
      <c r="B653" s="102"/>
      <c r="C653" s="87"/>
      <c r="D653" s="87"/>
      <c r="E653" s="102"/>
      <c r="F653" s="87"/>
      <c r="G653" s="103"/>
      <c r="H653" s="87"/>
      <c r="I653" s="64">
        <v>0</v>
      </c>
      <c r="J653" s="101"/>
      <c r="K653" s="89"/>
      <c r="L653" s="87"/>
      <c r="M653" s="101"/>
      <c r="N653" s="89"/>
      <c r="O653" s="87"/>
      <c r="P653" s="90"/>
      <c r="Q653" s="90"/>
      <c r="R653" s="91"/>
      <c r="S653" s="47"/>
      <c r="T653" s="92" t="str">
        <f t="shared" si="27"/>
        <v/>
      </c>
      <c r="U653" s="92" t="str">
        <f t="shared" si="28"/>
        <v/>
      </c>
      <c r="V653" s="128" t="str">
        <f t="shared" si="29"/>
        <v/>
      </c>
      <c r="W653" s="47"/>
      <c r="X653" s="47"/>
      <c r="Y653" s="47"/>
      <c r="Z653" s="47"/>
      <c r="AA653" s="47"/>
      <c r="AB653" s="47"/>
    </row>
    <row r="654" spans="1:28" ht="15.75" customHeight="1">
      <c r="A654" s="47"/>
      <c r="B654" s="102"/>
      <c r="C654" s="87"/>
      <c r="D654" s="87"/>
      <c r="E654" s="102"/>
      <c r="F654" s="87"/>
      <c r="G654" s="103"/>
      <c r="H654" s="87"/>
      <c r="I654" s="64">
        <v>0</v>
      </c>
      <c r="J654" s="101"/>
      <c r="K654" s="89"/>
      <c r="L654" s="87"/>
      <c r="M654" s="101"/>
      <c r="N654" s="89"/>
      <c r="O654" s="87"/>
      <c r="P654" s="90"/>
      <c r="Q654" s="90"/>
      <c r="R654" s="91"/>
      <c r="S654" s="47"/>
      <c r="T654" s="92" t="str">
        <f t="shared" si="27"/>
        <v/>
      </c>
      <c r="U654" s="92" t="str">
        <f t="shared" si="28"/>
        <v/>
      </c>
      <c r="V654" s="128" t="str">
        <f t="shared" si="29"/>
        <v/>
      </c>
      <c r="W654" s="47"/>
      <c r="X654" s="47"/>
      <c r="Y654" s="47"/>
      <c r="Z654" s="47"/>
      <c r="AA654" s="47"/>
      <c r="AB654" s="47"/>
    </row>
    <row r="655" spans="1:28" ht="15.75" customHeight="1">
      <c r="A655" s="47"/>
      <c r="B655" s="102"/>
      <c r="C655" s="87"/>
      <c r="D655" s="87"/>
      <c r="E655" s="102"/>
      <c r="F655" s="87"/>
      <c r="G655" s="103"/>
      <c r="H655" s="87"/>
      <c r="I655" s="64">
        <v>0</v>
      </c>
      <c r="J655" s="101"/>
      <c r="K655" s="89"/>
      <c r="L655" s="87"/>
      <c r="M655" s="101"/>
      <c r="N655" s="89"/>
      <c r="O655" s="87"/>
      <c r="P655" s="90"/>
      <c r="Q655" s="90"/>
      <c r="R655" s="91"/>
      <c r="S655" s="47"/>
      <c r="T655" s="92" t="str">
        <f t="shared" si="27"/>
        <v/>
      </c>
      <c r="U655" s="92" t="str">
        <f t="shared" si="28"/>
        <v/>
      </c>
      <c r="V655" s="128" t="str">
        <f t="shared" si="29"/>
        <v/>
      </c>
      <c r="W655" s="47"/>
      <c r="X655" s="47"/>
      <c r="Y655" s="47"/>
      <c r="Z655" s="47"/>
      <c r="AA655" s="47"/>
      <c r="AB655" s="47"/>
    </row>
    <row r="656" spans="1:28" ht="15.75" customHeight="1">
      <c r="A656" s="47"/>
      <c r="B656" s="102"/>
      <c r="C656" s="87"/>
      <c r="D656" s="87"/>
      <c r="E656" s="102"/>
      <c r="F656" s="87"/>
      <c r="G656" s="103"/>
      <c r="H656" s="87"/>
      <c r="I656" s="64">
        <v>0</v>
      </c>
      <c r="J656" s="101"/>
      <c r="K656" s="89"/>
      <c r="L656" s="87"/>
      <c r="M656" s="101"/>
      <c r="N656" s="89"/>
      <c r="O656" s="87"/>
      <c r="P656" s="90"/>
      <c r="Q656" s="90"/>
      <c r="R656" s="91"/>
      <c r="S656" s="47"/>
      <c r="T656" s="92" t="str">
        <f t="shared" si="27"/>
        <v/>
      </c>
      <c r="U656" s="92" t="str">
        <f t="shared" si="28"/>
        <v/>
      </c>
      <c r="V656" s="128" t="str">
        <f t="shared" si="29"/>
        <v/>
      </c>
      <c r="W656" s="47"/>
      <c r="X656" s="47"/>
      <c r="Y656" s="47"/>
      <c r="Z656" s="47"/>
      <c r="AA656" s="47"/>
      <c r="AB656" s="47"/>
    </row>
    <row r="657" spans="1:28" ht="15.75" customHeight="1">
      <c r="A657" s="47"/>
      <c r="B657" s="102"/>
      <c r="C657" s="87"/>
      <c r="D657" s="87"/>
      <c r="E657" s="102"/>
      <c r="F657" s="87"/>
      <c r="G657" s="103"/>
      <c r="H657" s="87"/>
      <c r="I657" s="64">
        <v>0</v>
      </c>
      <c r="J657" s="101"/>
      <c r="K657" s="89"/>
      <c r="L657" s="87"/>
      <c r="M657" s="101"/>
      <c r="N657" s="89"/>
      <c r="O657" s="87"/>
      <c r="P657" s="90"/>
      <c r="Q657" s="90"/>
      <c r="R657" s="91"/>
      <c r="S657" s="47"/>
      <c r="T657" s="92" t="str">
        <f t="shared" si="27"/>
        <v/>
      </c>
      <c r="U657" s="92" t="str">
        <f t="shared" si="28"/>
        <v/>
      </c>
      <c r="V657" s="128" t="str">
        <f t="shared" si="29"/>
        <v/>
      </c>
      <c r="W657" s="47"/>
      <c r="X657" s="47"/>
      <c r="Y657" s="47"/>
      <c r="Z657" s="47"/>
      <c r="AA657" s="47"/>
      <c r="AB657" s="47"/>
    </row>
    <row r="658" spans="1:28" ht="15.75" customHeight="1">
      <c r="A658" s="47"/>
      <c r="B658" s="102"/>
      <c r="C658" s="87"/>
      <c r="D658" s="87"/>
      <c r="E658" s="102"/>
      <c r="F658" s="87"/>
      <c r="G658" s="103"/>
      <c r="H658" s="87"/>
      <c r="I658" s="64">
        <v>0</v>
      </c>
      <c r="J658" s="101"/>
      <c r="K658" s="89"/>
      <c r="L658" s="87"/>
      <c r="M658" s="101"/>
      <c r="N658" s="89"/>
      <c r="O658" s="87"/>
      <c r="P658" s="90"/>
      <c r="Q658" s="90"/>
      <c r="R658" s="91"/>
      <c r="S658" s="47"/>
      <c r="T658" s="92" t="str">
        <f t="shared" si="27"/>
        <v/>
      </c>
      <c r="U658" s="92" t="str">
        <f t="shared" si="28"/>
        <v/>
      </c>
      <c r="V658" s="128" t="str">
        <f t="shared" si="29"/>
        <v/>
      </c>
      <c r="W658" s="47"/>
      <c r="X658" s="47"/>
      <c r="Y658" s="47"/>
      <c r="Z658" s="47"/>
      <c r="AA658" s="47"/>
      <c r="AB658" s="47"/>
    </row>
    <row r="659" spans="1:28" ht="15.75" customHeight="1">
      <c r="A659" s="47"/>
      <c r="B659" s="102"/>
      <c r="C659" s="87"/>
      <c r="D659" s="87"/>
      <c r="E659" s="102"/>
      <c r="F659" s="87"/>
      <c r="G659" s="103"/>
      <c r="H659" s="87"/>
      <c r="I659" s="64">
        <v>0</v>
      </c>
      <c r="J659" s="101"/>
      <c r="K659" s="89"/>
      <c r="L659" s="87"/>
      <c r="M659" s="101"/>
      <c r="N659" s="89"/>
      <c r="O659" s="87"/>
      <c r="P659" s="90"/>
      <c r="Q659" s="90"/>
      <c r="R659" s="91"/>
      <c r="S659" s="47"/>
      <c r="T659" s="92" t="str">
        <f t="shared" si="27"/>
        <v/>
      </c>
      <c r="U659" s="92" t="str">
        <f t="shared" si="28"/>
        <v/>
      </c>
      <c r="V659" s="128" t="str">
        <f t="shared" si="29"/>
        <v/>
      </c>
      <c r="W659" s="47"/>
      <c r="X659" s="47"/>
      <c r="Y659" s="47"/>
      <c r="Z659" s="47"/>
      <c r="AA659" s="47"/>
      <c r="AB659" s="47"/>
    </row>
    <row r="660" spans="1:28" ht="15.75" customHeight="1">
      <c r="A660" s="47"/>
      <c r="B660" s="102"/>
      <c r="C660" s="87"/>
      <c r="D660" s="87"/>
      <c r="E660" s="102"/>
      <c r="F660" s="87"/>
      <c r="G660" s="103"/>
      <c r="H660" s="87"/>
      <c r="I660" s="64">
        <v>0</v>
      </c>
      <c r="J660" s="101"/>
      <c r="K660" s="89"/>
      <c r="L660" s="87"/>
      <c r="M660" s="101"/>
      <c r="N660" s="89"/>
      <c r="O660" s="87"/>
      <c r="P660" s="90"/>
      <c r="Q660" s="90"/>
      <c r="R660" s="91"/>
      <c r="S660" s="47"/>
      <c r="T660" s="92" t="str">
        <f t="shared" ref="T660:T723" si="30">UPPER(B660)</f>
        <v/>
      </c>
      <c r="U660" s="92" t="str">
        <f t="shared" ref="U660:U723" si="31">UPPER(D660)</f>
        <v/>
      </c>
      <c r="V660" s="128" t="str">
        <f t="shared" ref="V660:V723" si="3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660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660" s="47"/>
      <c r="X660" s="47"/>
      <c r="Y660" s="47"/>
      <c r="Z660" s="47"/>
      <c r="AA660" s="47"/>
      <c r="AB660" s="47"/>
    </row>
    <row r="661" spans="1:28" ht="15.75" customHeight="1">
      <c r="A661" s="47"/>
      <c r="B661" s="102"/>
      <c r="C661" s="87"/>
      <c r="D661" s="87"/>
      <c r="E661" s="102"/>
      <c r="F661" s="87"/>
      <c r="G661" s="103"/>
      <c r="H661" s="87"/>
      <c r="I661" s="64">
        <v>0</v>
      </c>
      <c r="J661" s="101"/>
      <c r="K661" s="89"/>
      <c r="L661" s="87"/>
      <c r="M661" s="101"/>
      <c r="N661" s="89"/>
      <c r="O661" s="87"/>
      <c r="P661" s="90"/>
      <c r="Q661" s="90"/>
      <c r="R661" s="91"/>
      <c r="S661" s="47"/>
      <c r="T661" s="92" t="str">
        <f t="shared" si="30"/>
        <v/>
      </c>
      <c r="U661" s="92" t="str">
        <f t="shared" si="31"/>
        <v/>
      </c>
      <c r="V661" s="128" t="str">
        <f t="shared" si="32"/>
        <v/>
      </c>
      <c r="W661" s="47"/>
      <c r="X661" s="47"/>
      <c r="Y661" s="47"/>
      <c r="Z661" s="47"/>
      <c r="AA661" s="47"/>
      <c r="AB661" s="47"/>
    </row>
    <row r="662" spans="1:28" ht="15.75" customHeight="1">
      <c r="A662" s="47"/>
      <c r="B662" s="102"/>
      <c r="C662" s="87"/>
      <c r="D662" s="87"/>
      <c r="E662" s="102"/>
      <c r="F662" s="87"/>
      <c r="G662" s="103"/>
      <c r="H662" s="87"/>
      <c r="I662" s="64">
        <v>0</v>
      </c>
      <c r="J662" s="101"/>
      <c r="K662" s="89"/>
      <c r="L662" s="87"/>
      <c r="M662" s="101"/>
      <c r="N662" s="89"/>
      <c r="O662" s="87"/>
      <c r="P662" s="90"/>
      <c r="Q662" s="90"/>
      <c r="R662" s="91"/>
      <c r="S662" s="47"/>
      <c r="T662" s="92" t="str">
        <f t="shared" si="30"/>
        <v/>
      </c>
      <c r="U662" s="92" t="str">
        <f t="shared" si="31"/>
        <v/>
      </c>
      <c r="V662" s="128" t="str">
        <f t="shared" si="32"/>
        <v/>
      </c>
      <c r="W662" s="47"/>
      <c r="X662" s="47"/>
      <c r="Y662" s="47"/>
      <c r="Z662" s="47"/>
      <c r="AA662" s="47"/>
      <c r="AB662" s="47"/>
    </row>
    <row r="663" spans="1:28" ht="15.75" customHeight="1">
      <c r="A663" s="47"/>
      <c r="B663" s="102"/>
      <c r="C663" s="87"/>
      <c r="D663" s="87"/>
      <c r="E663" s="102"/>
      <c r="F663" s="87"/>
      <c r="G663" s="103"/>
      <c r="H663" s="87"/>
      <c r="I663" s="64">
        <v>0</v>
      </c>
      <c r="J663" s="101"/>
      <c r="K663" s="89"/>
      <c r="L663" s="87"/>
      <c r="M663" s="101"/>
      <c r="N663" s="89"/>
      <c r="O663" s="87"/>
      <c r="P663" s="90"/>
      <c r="Q663" s="90"/>
      <c r="R663" s="91"/>
      <c r="S663" s="47"/>
      <c r="T663" s="92" t="str">
        <f t="shared" si="30"/>
        <v/>
      </c>
      <c r="U663" s="92" t="str">
        <f t="shared" si="31"/>
        <v/>
      </c>
      <c r="V663" s="128" t="str">
        <f t="shared" si="32"/>
        <v/>
      </c>
      <c r="W663" s="47"/>
      <c r="X663" s="47"/>
      <c r="Y663" s="47"/>
      <c r="Z663" s="47"/>
      <c r="AA663" s="47"/>
      <c r="AB663" s="47"/>
    </row>
    <row r="664" spans="1:28" ht="15.75" customHeight="1">
      <c r="A664" s="47"/>
      <c r="B664" s="102"/>
      <c r="C664" s="87"/>
      <c r="D664" s="87"/>
      <c r="E664" s="102"/>
      <c r="F664" s="87"/>
      <c r="G664" s="103"/>
      <c r="H664" s="87"/>
      <c r="I664" s="64">
        <v>0</v>
      </c>
      <c r="J664" s="101"/>
      <c r="K664" s="89"/>
      <c r="L664" s="87"/>
      <c r="M664" s="101"/>
      <c r="N664" s="89"/>
      <c r="O664" s="87"/>
      <c r="P664" s="90"/>
      <c r="Q664" s="90"/>
      <c r="R664" s="91"/>
      <c r="S664" s="47"/>
      <c r="T664" s="92" t="str">
        <f t="shared" si="30"/>
        <v/>
      </c>
      <c r="U664" s="92" t="str">
        <f t="shared" si="31"/>
        <v/>
      </c>
      <c r="V664" s="128" t="str">
        <f t="shared" si="32"/>
        <v/>
      </c>
      <c r="W664" s="47"/>
      <c r="X664" s="47"/>
      <c r="Y664" s="47"/>
      <c r="Z664" s="47"/>
      <c r="AA664" s="47"/>
      <c r="AB664" s="47"/>
    </row>
    <row r="665" spans="1:28" ht="15.75" customHeight="1">
      <c r="A665" s="47"/>
      <c r="B665" s="102"/>
      <c r="C665" s="87"/>
      <c r="D665" s="87"/>
      <c r="E665" s="102"/>
      <c r="F665" s="87"/>
      <c r="G665" s="103"/>
      <c r="H665" s="87"/>
      <c r="I665" s="64">
        <v>0</v>
      </c>
      <c r="J665" s="101"/>
      <c r="K665" s="89"/>
      <c r="L665" s="87"/>
      <c r="M665" s="101"/>
      <c r="N665" s="89"/>
      <c r="O665" s="87"/>
      <c r="P665" s="90"/>
      <c r="Q665" s="90"/>
      <c r="R665" s="91"/>
      <c r="S665" s="47"/>
      <c r="T665" s="92" t="str">
        <f t="shared" si="30"/>
        <v/>
      </c>
      <c r="U665" s="92" t="str">
        <f t="shared" si="31"/>
        <v/>
      </c>
      <c r="V665" s="128" t="str">
        <f t="shared" si="32"/>
        <v/>
      </c>
      <c r="W665" s="47"/>
      <c r="X665" s="47"/>
      <c r="Y665" s="47"/>
      <c r="Z665" s="47"/>
      <c r="AA665" s="47"/>
      <c r="AB665" s="47"/>
    </row>
    <row r="666" spans="1:28" ht="15.75" customHeight="1">
      <c r="A666" s="47"/>
      <c r="B666" s="102"/>
      <c r="C666" s="87"/>
      <c r="D666" s="87"/>
      <c r="E666" s="102"/>
      <c r="F666" s="87"/>
      <c r="G666" s="103"/>
      <c r="H666" s="87"/>
      <c r="I666" s="64">
        <v>0</v>
      </c>
      <c r="J666" s="101"/>
      <c r="K666" s="89"/>
      <c r="L666" s="87"/>
      <c r="M666" s="101"/>
      <c r="N666" s="89"/>
      <c r="O666" s="87"/>
      <c r="P666" s="90"/>
      <c r="Q666" s="90"/>
      <c r="R666" s="91"/>
      <c r="S666" s="47"/>
      <c r="T666" s="92" t="str">
        <f t="shared" si="30"/>
        <v/>
      </c>
      <c r="U666" s="92" t="str">
        <f t="shared" si="31"/>
        <v/>
      </c>
      <c r="V666" s="128" t="str">
        <f t="shared" si="32"/>
        <v/>
      </c>
      <c r="W666" s="47"/>
      <c r="X666" s="47"/>
      <c r="Y666" s="47"/>
      <c r="Z666" s="47"/>
      <c r="AA666" s="47"/>
      <c r="AB666" s="47"/>
    </row>
    <row r="667" spans="1:28" ht="15.75" customHeight="1">
      <c r="A667" s="47"/>
      <c r="B667" s="102"/>
      <c r="C667" s="87"/>
      <c r="D667" s="87"/>
      <c r="E667" s="102"/>
      <c r="F667" s="87"/>
      <c r="G667" s="103"/>
      <c r="H667" s="87"/>
      <c r="I667" s="64">
        <v>0</v>
      </c>
      <c r="J667" s="101"/>
      <c r="K667" s="89"/>
      <c r="L667" s="87"/>
      <c r="M667" s="101"/>
      <c r="N667" s="89"/>
      <c r="O667" s="87"/>
      <c r="P667" s="90"/>
      <c r="Q667" s="90"/>
      <c r="R667" s="91"/>
      <c r="S667" s="47"/>
      <c r="T667" s="92" t="str">
        <f t="shared" si="30"/>
        <v/>
      </c>
      <c r="U667" s="92" t="str">
        <f t="shared" si="31"/>
        <v/>
      </c>
      <c r="V667" s="128" t="str">
        <f t="shared" si="32"/>
        <v/>
      </c>
      <c r="W667" s="47"/>
      <c r="X667" s="47"/>
      <c r="Y667" s="47"/>
      <c r="Z667" s="47"/>
      <c r="AA667" s="47"/>
      <c r="AB667" s="47"/>
    </row>
    <row r="668" spans="1:28" ht="15.75" customHeight="1">
      <c r="A668" s="47"/>
      <c r="B668" s="102"/>
      <c r="C668" s="87"/>
      <c r="D668" s="87"/>
      <c r="E668" s="102"/>
      <c r="F668" s="87"/>
      <c r="G668" s="103"/>
      <c r="H668" s="87"/>
      <c r="I668" s="64">
        <v>0</v>
      </c>
      <c r="J668" s="101"/>
      <c r="K668" s="89"/>
      <c r="L668" s="87"/>
      <c r="M668" s="101"/>
      <c r="N668" s="89"/>
      <c r="O668" s="87"/>
      <c r="P668" s="90"/>
      <c r="Q668" s="90"/>
      <c r="R668" s="91"/>
      <c r="S668" s="47"/>
      <c r="T668" s="92" t="str">
        <f t="shared" si="30"/>
        <v/>
      </c>
      <c r="U668" s="92" t="str">
        <f t="shared" si="31"/>
        <v/>
      </c>
      <c r="V668" s="128" t="str">
        <f t="shared" si="32"/>
        <v/>
      </c>
      <c r="W668" s="47"/>
      <c r="X668" s="47"/>
      <c r="Y668" s="47"/>
      <c r="Z668" s="47"/>
      <c r="AA668" s="47"/>
      <c r="AB668" s="47"/>
    </row>
    <row r="669" spans="1:28" ht="15.75" customHeight="1">
      <c r="A669" s="47"/>
      <c r="B669" s="102"/>
      <c r="C669" s="87"/>
      <c r="D669" s="87"/>
      <c r="E669" s="102"/>
      <c r="F669" s="87"/>
      <c r="G669" s="103"/>
      <c r="H669" s="87"/>
      <c r="I669" s="64">
        <v>0</v>
      </c>
      <c r="J669" s="101"/>
      <c r="K669" s="89"/>
      <c r="L669" s="87"/>
      <c r="M669" s="101"/>
      <c r="N669" s="89"/>
      <c r="O669" s="87"/>
      <c r="P669" s="90"/>
      <c r="Q669" s="90"/>
      <c r="R669" s="91"/>
      <c r="S669" s="47"/>
      <c r="T669" s="92" t="str">
        <f t="shared" si="30"/>
        <v/>
      </c>
      <c r="U669" s="92" t="str">
        <f t="shared" si="31"/>
        <v/>
      </c>
      <c r="V669" s="128" t="str">
        <f t="shared" si="32"/>
        <v/>
      </c>
      <c r="W669" s="47"/>
      <c r="X669" s="47"/>
      <c r="Y669" s="47"/>
      <c r="Z669" s="47"/>
      <c r="AA669" s="47"/>
      <c r="AB669" s="47"/>
    </row>
    <row r="670" spans="1:28" ht="15.75" customHeight="1">
      <c r="A670" s="47"/>
      <c r="B670" s="102"/>
      <c r="C670" s="87"/>
      <c r="D670" s="87"/>
      <c r="E670" s="102"/>
      <c r="F670" s="87"/>
      <c r="G670" s="103"/>
      <c r="H670" s="87"/>
      <c r="I670" s="64">
        <v>0</v>
      </c>
      <c r="J670" s="101"/>
      <c r="K670" s="89"/>
      <c r="L670" s="87"/>
      <c r="M670" s="101"/>
      <c r="N670" s="89"/>
      <c r="O670" s="87"/>
      <c r="P670" s="90"/>
      <c r="Q670" s="90"/>
      <c r="R670" s="91"/>
      <c r="S670" s="47"/>
      <c r="T670" s="92" t="str">
        <f t="shared" si="30"/>
        <v/>
      </c>
      <c r="U670" s="92" t="str">
        <f t="shared" si="31"/>
        <v/>
      </c>
      <c r="V670" s="128" t="str">
        <f t="shared" si="32"/>
        <v/>
      </c>
      <c r="W670" s="47"/>
      <c r="X670" s="47"/>
      <c r="Y670" s="47"/>
      <c r="Z670" s="47"/>
      <c r="AA670" s="47"/>
      <c r="AB670" s="47"/>
    </row>
    <row r="671" spans="1:28" ht="15.75" customHeight="1">
      <c r="A671" s="47"/>
      <c r="B671" s="102"/>
      <c r="C671" s="87"/>
      <c r="D671" s="87"/>
      <c r="E671" s="102"/>
      <c r="F671" s="87"/>
      <c r="G671" s="103"/>
      <c r="H671" s="87"/>
      <c r="I671" s="64">
        <v>0</v>
      </c>
      <c r="J671" s="101"/>
      <c r="K671" s="89"/>
      <c r="L671" s="87"/>
      <c r="M671" s="101"/>
      <c r="N671" s="89"/>
      <c r="O671" s="87"/>
      <c r="P671" s="90"/>
      <c r="Q671" s="90"/>
      <c r="R671" s="91"/>
      <c r="S671" s="47"/>
      <c r="T671" s="92" t="str">
        <f t="shared" si="30"/>
        <v/>
      </c>
      <c r="U671" s="92" t="str">
        <f t="shared" si="31"/>
        <v/>
      </c>
      <c r="V671" s="128" t="str">
        <f t="shared" si="32"/>
        <v/>
      </c>
      <c r="W671" s="47"/>
      <c r="X671" s="47"/>
      <c r="Y671" s="47"/>
      <c r="Z671" s="47"/>
      <c r="AA671" s="47"/>
      <c r="AB671" s="47"/>
    </row>
    <row r="672" spans="1:28" ht="15.75" customHeight="1">
      <c r="A672" s="47"/>
      <c r="B672" s="102"/>
      <c r="C672" s="87"/>
      <c r="D672" s="87"/>
      <c r="E672" s="102"/>
      <c r="F672" s="87"/>
      <c r="G672" s="103"/>
      <c r="H672" s="87"/>
      <c r="I672" s="64">
        <v>0</v>
      </c>
      <c r="J672" s="101"/>
      <c r="K672" s="89"/>
      <c r="L672" s="87"/>
      <c r="M672" s="101"/>
      <c r="N672" s="89"/>
      <c r="O672" s="87"/>
      <c r="P672" s="90"/>
      <c r="Q672" s="90"/>
      <c r="R672" s="91"/>
      <c r="S672" s="47"/>
      <c r="T672" s="92" t="str">
        <f t="shared" si="30"/>
        <v/>
      </c>
      <c r="U672" s="92" t="str">
        <f t="shared" si="31"/>
        <v/>
      </c>
      <c r="V672" s="128" t="str">
        <f t="shared" si="32"/>
        <v/>
      </c>
      <c r="W672" s="47"/>
      <c r="X672" s="47"/>
      <c r="Y672" s="47"/>
      <c r="Z672" s="47"/>
      <c r="AA672" s="47"/>
      <c r="AB672" s="47"/>
    </row>
    <row r="673" spans="1:28" ht="15.75" customHeight="1">
      <c r="A673" s="47"/>
      <c r="B673" s="102"/>
      <c r="C673" s="87"/>
      <c r="D673" s="87"/>
      <c r="E673" s="102"/>
      <c r="F673" s="87"/>
      <c r="G673" s="103"/>
      <c r="H673" s="87"/>
      <c r="I673" s="64">
        <v>0</v>
      </c>
      <c r="J673" s="101"/>
      <c r="K673" s="89"/>
      <c r="L673" s="87"/>
      <c r="M673" s="101"/>
      <c r="N673" s="89"/>
      <c r="O673" s="87"/>
      <c r="P673" s="90"/>
      <c r="Q673" s="90"/>
      <c r="R673" s="91"/>
      <c r="S673" s="47"/>
      <c r="T673" s="92" t="str">
        <f t="shared" si="30"/>
        <v/>
      </c>
      <c r="U673" s="92" t="str">
        <f t="shared" si="31"/>
        <v/>
      </c>
      <c r="V673" s="128" t="str">
        <f t="shared" si="32"/>
        <v/>
      </c>
      <c r="W673" s="47"/>
      <c r="X673" s="47"/>
      <c r="Y673" s="47"/>
      <c r="Z673" s="47"/>
      <c r="AA673" s="47"/>
      <c r="AB673" s="47"/>
    </row>
    <row r="674" spans="1:28" ht="15.75" customHeight="1">
      <c r="A674" s="47"/>
      <c r="B674" s="102"/>
      <c r="C674" s="87"/>
      <c r="D674" s="87"/>
      <c r="E674" s="102"/>
      <c r="F674" s="87"/>
      <c r="G674" s="103"/>
      <c r="H674" s="87"/>
      <c r="I674" s="64">
        <v>0</v>
      </c>
      <c r="J674" s="101"/>
      <c r="K674" s="89"/>
      <c r="L674" s="87"/>
      <c r="M674" s="101"/>
      <c r="N674" s="89"/>
      <c r="O674" s="87"/>
      <c r="P674" s="90"/>
      <c r="Q674" s="90"/>
      <c r="R674" s="91"/>
      <c r="S674" s="47"/>
      <c r="T674" s="92" t="str">
        <f t="shared" si="30"/>
        <v/>
      </c>
      <c r="U674" s="92" t="str">
        <f t="shared" si="31"/>
        <v/>
      </c>
      <c r="V674" s="128" t="str">
        <f t="shared" si="32"/>
        <v/>
      </c>
      <c r="W674" s="47"/>
      <c r="X674" s="47"/>
      <c r="Y674" s="47"/>
      <c r="Z674" s="47"/>
      <c r="AA674" s="47"/>
      <c r="AB674" s="47"/>
    </row>
    <row r="675" spans="1:28" ht="15.75" customHeight="1">
      <c r="A675" s="47"/>
      <c r="B675" s="102"/>
      <c r="C675" s="87"/>
      <c r="D675" s="87"/>
      <c r="E675" s="102"/>
      <c r="F675" s="87"/>
      <c r="G675" s="103"/>
      <c r="H675" s="87"/>
      <c r="I675" s="64">
        <v>0</v>
      </c>
      <c r="J675" s="101"/>
      <c r="K675" s="89"/>
      <c r="L675" s="87"/>
      <c r="M675" s="101"/>
      <c r="N675" s="89"/>
      <c r="O675" s="87"/>
      <c r="P675" s="90"/>
      <c r="Q675" s="90"/>
      <c r="R675" s="91"/>
      <c r="S675" s="47"/>
      <c r="T675" s="92" t="str">
        <f t="shared" si="30"/>
        <v/>
      </c>
      <c r="U675" s="92" t="str">
        <f t="shared" si="31"/>
        <v/>
      </c>
      <c r="V675" s="128" t="str">
        <f t="shared" si="32"/>
        <v/>
      </c>
      <c r="W675" s="47"/>
      <c r="X675" s="47"/>
      <c r="Y675" s="47"/>
      <c r="Z675" s="47"/>
      <c r="AA675" s="47"/>
      <c r="AB675" s="47"/>
    </row>
    <row r="676" spans="1:28" ht="15.75" customHeight="1">
      <c r="A676" s="47"/>
      <c r="B676" s="102"/>
      <c r="C676" s="87"/>
      <c r="D676" s="87"/>
      <c r="E676" s="102"/>
      <c r="F676" s="87"/>
      <c r="G676" s="103"/>
      <c r="H676" s="87"/>
      <c r="I676" s="64">
        <v>0</v>
      </c>
      <c r="J676" s="101"/>
      <c r="K676" s="89"/>
      <c r="L676" s="87"/>
      <c r="M676" s="101"/>
      <c r="N676" s="89"/>
      <c r="O676" s="87"/>
      <c r="P676" s="90"/>
      <c r="Q676" s="90"/>
      <c r="R676" s="91"/>
      <c r="S676" s="47"/>
      <c r="T676" s="92" t="str">
        <f t="shared" si="30"/>
        <v/>
      </c>
      <c r="U676" s="92" t="str">
        <f t="shared" si="31"/>
        <v/>
      </c>
      <c r="V676" s="128" t="str">
        <f t="shared" si="32"/>
        <v/>
      </c>
      <c r="W676" s="47"/>
      <c r="X676" s="47"/>
      <c r="Y676" s="47"/>
      <c r="Z676" s="47"/>
      <c r="AA676" s="47"/>
      <c r="AB676" s="47"/>
    </row>
    <row r="677" spans="1:28" ht="15.75" customHeight="1">
      <c r="A677" s="47"/>
      <c r="B677" s="102"/>
      <c r="C677" s="87"/>
      <c r="D677" s="87"/>
      <c r="E677" s="102"/>
      <c r="F677" s="87"/>
      <c r="G677" s="103"/>
      <c r="H677" s="87"/>
      <c r="I677" s="64">
        <v>0</v>
      </c>
      <c r="J677" s="101"/>
      <c r="K677" s="89"/>
      <c r="L677" s="87"/>
      <c r="M677" s="101"/>
      <c r="N677" s="89"/>
      <c r="O677" s="87"/>
      <c r="P677" s="90"/>
      <c r="Q677" s="90"/>
      <c r="R677" s="91"/>
      <c r="S677" s="47"/>
      <c r="T677" s="92" t="str">
        <f t="shared" si="30"/>
        <v/>
      </c>
      <c r="U677" s="92" t="str">
        <f t="shared" si="31"/>
        <v/>
      </c>
      <c r="V677" s="128" t="str">
        <f t="shared" si="32"/>
        <v/>
      </c>
      <c r="W677" s="47"/>
      <c r="X677" s="47"/>
      <c r="Y677" s="47"/>
      <c r="Z677" s="47"/>
      <c r="AA677" s="47"/>
      <c r="AB677" s="47"/>
    </row>
    <row r="678" spans="1:28" ht="15.75" customHeight="1">
      <c r="A678" s="47"/>
      <c r="B678" s="102"/>
      <c r="C678" s="87"/>
      <c r="D678" s="87"/>
      <c r="E678" s="102"/>
      <c r="F678" s="87"/>
      <c r="G678" s="103"/>
      <c r="H678" s="87"/>
      <c r="I678" s="64">
        <v>0</v>
      </c>
      <c r="J678" s="101"/>
      <c r="K678" s="89"/>
      <c r="L678" s="87"/>
      <c r="M678" s="101"/>
      <c r="N678" s="89"/>
      <c r="O678" s="87"/>
      <c r="P678" s="90"/>
      <c r="Q678" s="90"/>
      <c r="R678" s="91"/>
      <c r="S678" s="47"/>
      <c r="T678" s="92" t="str">
        <f t="shared" si="30"/>
        <v/>
      </c>
      <c r="U678" s="92" t="str">
        <f t="shared" si="31"/>
        <v/>
      </c>
      <c r="V678" s="128" t="str">
        <f t="shared" si="32"/>
        <v/>
      </c>
      <c r="W678" s="47"/>
      <c r="X678" s="47"/>
      <c r="Y678" s="47"/>
      <c r="Z678" s="47"/>
      <c r="AA678" s="47"/>
      <c r="AB678" s="47"/>
    </row>
    <row r="679" spans="1:28" ht="15.75" customHeight="1">
      <c r="A679" s="47"/>
      <c r="B679" s="102"/>
      <c r="C679" s="87"/>
      <c r="D679" s="87"/>
      <c r="E679" s="102"/>
      <c r="F679" s="87"/>
      <c r="G679" s="103"/>
      <c r="H679" s="87"/>
      <c r="I679" s="64">
        <v>0</v>
      </c>
      <c r="J679" s="101"/>
      <c r="K679" s="89"/>
      <c r="L679" s="87"/>
      <c r="M679" s="101"/>
      <c r="N679" s="89"/>
      <c r="O679" s="87"/>
      <c r="P679" s="90"/>
      <c r="Q679" s="90"/>
      <c r="R679" s="91"/>
      <c r="S679" s="47"/>
      <c r="T679" s="92" t="str">
        <f t="shared" si="30"/>
        <v/>
      </c>
      <c r="U679" s="92" t="str">
        <f t="shared" si="31"/>
        <v/>
      </c>
      <c r="V679" s="128" t="str">
        <f t="shared" si="32"/>
        <v/>
      </c>
      <c r="W679" s="47"/>
      <c r="X679" s="47"/>
      <c r="Y679" s="47"/>
      <c r="Z679" s="47"/>
      <c r="AA679" s="47"/>
      <c r="AB679" s="47"/>
    </row>
    <row r="680" spans="1:28" ht="15.75" customHeight="1">
      <c r="A680" s="47"/>
      <c r="B680" s="102"/>
      <c r="C680" s="87"/>
      <c r="D680" s="87"/>
      <c r="E680" s="102"/>
      <c r="F680" s="87"/>
      <c r="G680" s="103"/>
      <c r="H680" s="87"/>
      <c r="I680" s="64">
        <v>0</v>
      </c>
      <c r="J680" s="101"/>
      <c r="K680" s="89"/>
      <c r="L680" s="87"/>
      <c r="M680" s="101"/>
      <c r="N680" s="89"/>
      <c r="O680" s="87"/>
      <c r="P680" s="90"/>
      <c r="Q680" s="90"/>
      <c r="R680" s="91"/>
      <c r="S680" s="47"/>
      <c r="T680" s="92" t="str">
        <f t="shared" si="30"/>
        <v/>
      </c>
      <c r="U680" s="92" t="str">
        <f t="shared" si="31"/>
        <v/>
      </c>
      <c r="V680" s="128" t="str">
        <f t="shared" si="32"/>
        <v/>
      </c>
      <c r="W680" s="47"/>
      <c r="X680" s="47"/>
      <c r="Y680" s="47"/>
      <c r="Z680" s="47"/>
      <c r="AA680" s="47"/>
      <c r="AB680" s="47"/>
    </row>
    <row r="681" spans="1:28" ht="15.75" customHeight="1">
      <c r="A681" s="47"/>
      <c r="B681" s="102"/>
      <c r="C681" s="87"/>
      <c r="D681" s="87"/>
      <c r="E681" s="102"/>
      <c r="F681" s="87"/>
      <c r="G681" s="103"/>
      <c r="H681" s="87"/>
      <c r="I681" s="64">
        <v>0</v>
      </c>
      <c r="J681" s="101"/>
      <c r="K681" s="89"/>
      <c r="L681" s="87"/>
      <c r="M681" s="101"/>
      <c r="N681" s="89"/>
      <c r="O681" s="87"/>
      <c r="P681" s="90"/>
      <c r="Q681" s="90"/>
      <c r="R681" s="91"/>
      <c r="S681" s="47"/>
      <c r="T681" s="92" t="str">
        <f t="shared" si="30"/>
        <v/>
      </c>
      <c r="U681" s="92" t="str">
        <f t="shared" si="31"/>
        <v/>
      </c>
      <c r="V681" s="128" t="str">
        <f t="shared" si="32"/>
        <v/>
      </c>
      <c r="W681" s="47"/>
      <c r="X681" s="47"/>
      <c r="Y681" s="47"/>
      <c r="Z681" s="47"/>
      <c r="AA681" s="47"/>
      <c r="AB681" s="47"/>
    </row>
    <row r="682" spans="1:28" ht="15.75" customHeight="1">
      <c r="A682" s="47"/>
      <c r="B682" s="102"/>
      <c r="C682" s="87"/>
      <c r="D682" s="87"/>
      <c r="E682" s="102"/>
      <c r="F682" s="87"/>
      <c r="G682" s="103"/>
      <c r="H682" s="87"/>
      <c r="I682" s="64">
        <v>0</v>
      </c>
      <c r="J682" s="101"/>
      <c r="K682" s="89"/>
      <c r="L682" s="87"/>
      <c r="M682" s="101"/>
      <c r="N682" s="89"/>
      <c r="O682" s="87"/>
      <c r="P682" s="90"/>
      <c r="Q682" s="90"/>
      <c r="R682" s="91"/>
      <c r="S682" s="47"/>
      <c r="T682" s="92" t="str">
        <f t="shared" si="30"/>
        <v/>
      </c>
      <c r="U682" s="92" t="str">
        <f t="shared" si="31"/>
        <v/>
      </c>
      <c r="V682" s="128" t="str">
        <f t="shared" si="32"/>
        <v/>
      </c>
      <c r="W682" s="47"/>
      <c r="X682" s="47"/>
      <c r="Y682" s="47"/>
      <c r="Z682" s="47"/>
      <c r="AA682" s="47"/>
      <c r="AB682" s="47"/>
    </row>
    <row r="683" spans="1:28" ht="15.75" customHeight="1">
      <c r="A683" s="47"/>
      <c r="B683" s="102"/>
      <c r="C683" s="87"/>
      <c r="D683" s="87"/>
      <c r="E683" s="102"/>
      <c r="F683" s="87"/>
      <c r="G683" s="103"/>
      <c r="H683" s="87"/>
      <c r="I683" s="64">
        <v>0</v>
      </c>
      <c r="J683" s="101"/>
      <c r="K683" s="89"/>
      <c r="L683" s="87"/>
      <c r="M683" s="101"/>
      <c r="N683" s="89"/>
      <c r="O683" s="87"/>
      <c r="P683" s="90"/>
      <c r="Q683" s="90"/>
      <c r="R683" s="91"/>
      <c r="S683" s="47"/>
      <c r="T683" s="92" t="str">
        <f t="shared" si="30"/>
        <v/>
      </c>
      <c r="U683" s="92" t="str">
        <f t="shared" si="31"/>
        <v/>
      </c>
      <c r="V683" s="128" t="str">
        <f t="shared" si="32"/>
        <v/>
      </c>
      <c r="W683" s="47"/>
      <c r="X683" s="47"/>
      <c r="Y683" s="47"/>
      <c r="Z683" s="47"/>
      <c r="AA683" s="47"/>
      <c r="AB683" s="47"/>
    </row>
    <row r="684" spans="1:28" ht="15.75" customHeight="1">
      <c r="A684" s="47"/>
      <c r="B684" s="102"/>
      <c r="C684" s="87"/>
      <c r="D684" s="87"/>
      <c r="E684" s="102"/>
      <c r="F684" s="87"/>
      <c r="G684" s="103"/>
      <c r="H684" s="87"/>
      <c r="I684" s="64">
        <v>0</v>
      </c>
      <c r="J684" s="101"/>
      <c r="K684" s="89"/>
      <c r="L684" s="87"/>
      <c r="M684" s="101"/>
      <c r="N684" s="89"/>
      <c r="O684" s="87"/>
      <c r="P684" s="90"/>
      <c r="Q684" s="90"/>
      <c r="R684" s="91"/>
      <c r="S684" s="47"/>
      <c r="T684" s="92" t="str">
        <f t="shared" si="30"/>
        <v/>
      </c>
      <c r="U684" s="92" t="str">
        <f t="shared" si="31"/>
        <v/>
      </c>
      <c r="V684" s="128" t="str">
        <f t="shared" si="32"/>
        <v/>
      </c>
      <c r="W684" s="47"/>
      <c r="X684" s="47"/>
      <c r="Y684" s="47"/>
      <c r="Z684" s="47"/>
      <c r="AA684" s="47"/>
      <c r="AB684" s="47"/>
    </row>
    <row r="685" spans="1:28" ht="15.75" customHeight="1">
      <c r="A685" s="47"/>
      <c r="B685" s="102"/>
      <c r="C685" s="87"/>
      <c r="D685" s="87"/>
      <c r="E685" s="102"/>
      <c r="F685" s="87"/>
      <c r="G685" s="103"/>
      <c r="H685" s="87"/>
      <c r="I685" s="64">
        <v>0</v>
      </c>
      <c r="J685" s="101"/>
      <c r="K685" s="89"/>
      <c r="L685" s="87"/>
      <c r="M685" s="101"/>
      <c r="N685" s="89"/>
      <c r="O685" s="87"/>
      <c r="P685" s="90"/>
      <c r="Q685" s="90"/>
      <c r="R685" s="91"/>
      <c r="S685" s="47"/>
      <c r="T685" s="92" t="str">
        <f t="shared" si="30"/>
        <v/>
      </c>
      <c r="U685" s="92" t="str">
        <f t="shared" si="31"/>
        <v/>
      </c>
      <c r="V685" s="128" t="str">
        <f t="shared" si="32"/>
        <v/>
      </c>
      <c r="W685" s="47"/>
      <c r="X685" s="47"/>
      <c r="Y685" s="47"/>
      <c r="Z685" s="47"/>
      <c r="AA685" s="47"/>
      <c r="AB685" s="47"/>
    </row>
    <row r="686" spans="1:28" ht="15.75" customHeight="1">
      <c r="A686" s="47"/>
      <c r="B686" s="102"/>
      <c r="C686" s="87"/>
      <c r="D686" s="87"/>
      <c r="E686" s="102"/>
      <c r="F686" s="87"/>
      <c r="G686" s="103"/>
      <c r="H686" s="87"/>
      <c r="I686" s="64">
        <v>0</v>
      </c>
      <c r="J686" s="101"/>
      <c r="K686" s="89"/>
      <c r="L686" s="87"/>
      <c r="M686" s="101"/>
      <c r="N686" s="89"/>
      <c r="O686" s="87"/>
      <c r="P686" s="90"/>
      <c r="Q686" s="90"/>
      <c r="R686" s="91"/>
      <c r="S686" s="47"/>
      <c r="T686" s="92" t="str">
        <f t="shared" si="30"/>
        <v/>
      </c>
      <c r="U686" s="92" t="str">
        <f t="shared" si="31"/>
        <v/>
      </c>
      <c r="V686" s="128" t="str">
        <f t="shared" si="32"/>
        <v/>
      </c>
      <c r="W686" s="47"/>
      <c r="X686" s="47"/>
      <c r="Y686" s="47"/>
      <c r="Z686" s="47"/>
      <c r="AA686" s="47"/>
      <c r="AB686" s="47"/>
    </row>
    <row r="687" spans="1:28" ht="15.75" customHeight="1">
      <c r="A687" s="47"/>
      <c r="B687" s="102"/>
      <c r="C687" s="87"/>
      <c r="D687" s="87"/>
      <c r="E687" s="102"/>
      <c r="F687" s="87"/>
      <c r="G687" s="103"/>
      <c r="H687" s="87"/>
      <c r="I687" s="64">
        <v>0</v>
      </c>
      <c r="J687" s="101"/>
      <c r="K687" s="89"/>
      <c r="L687" s="87"/>
      <c r="M687" s="101"/>
      <c r="N687" s="89"/>
      <c r="O687" s="87"/>
      <c r="P687" s="90"/>
      <c r="Q687" s="90"/>
      <c r="R687" s="91"/>
      <c r="S687" s="47"/>
      <c r="T687" s="92" t="str">
        <f t="shared" si="30"/>
        <v/>
      </c>
      <c r="U687" s="92" t="str">
        <f t="shared" si="31"/>
        <v/>
      </c>
      <c r="V687" s="128" t="str">
        <f t="shared" si="32"/>
        <v/>
      </c>
      <c r="W687" s="47"/>
      <c r="X687" s="47"/>
      <c r="Y687" s="47"/>
      <c r="Z687" s="47"/>
      <c r="AA687" s="47"/>
      <c r="AB687" s="47"/>
    </row>
    <row r="688" spans="1:28" ht="15.75" customHeight="1">
      <c r="A688" s="47"/>
      <c r="B688" s="102"/>
      <c r="C688" s="87"/>
      <c r="D688" s="87"/>
      <c r="E688" s="102"/>
      <c r="F688" s="87"/>
      <c r="G688" s="103"/>
      <c r="H688" s="87"/>
      <c r="I688" s="64">
        <v>0</v>
      </c>
      <c r="J688" s="101"/>
      <c r="K688" s="89"/>
      <c r="L688" s="87"/>
      <c r="M688" s="101"/>
      <c r="N688" s="89"/>
      <c r="O688" s="87"/>
      <c r="P688" s="90"/>
      <c r="Q688" s="90"/>
      <c r="R688" s="91"/>
      <c r="S688" s="47"/>
      <c r="T688" s="92" t="str">
        <f t="shared" si="30"/>
        <v/>
      </c>
      <c r="U688" s="92" t="str">
        <f t="shared" si="31"/>
        <v/>
      </c>
      <c r="V688" s="128" t="str">
        <f t="shared" si="32"/>
        <v/>
      </c>
      <c r="W688" s="47"/>
      <c r="X688" s="47"/>
      <c r="Y688" s="47"/>
      <c r="Z688" s="47"/>
      <c r="AA688" s="47"/>
      <c r="AB688" s="47"/>
    </row>
    <row r="689" spans="1:28" ht="15.75" customHeight="1">
      <c r="A689" s="47"/>
      <c r="B689" s="102"/>
      <c r="C689" s="87"/>
      <c r="D689" s="87"/>
      <c r="E689" s="102"/>
      <c r="F689" s="87"/>
      <c r="G689" s="103"/>
      <c r="H689" s="87"/>
      <c r="I689" s="64">
        <v>0</v>
      </c>
      <c r="J689" s="101"/>
      <c r="K689" s="89"/>
      <c r="L689" s="87"/>
      <c r="M689" s="101"/>
      <c r="N689" s="89"/>
      <c r="O689" s="87"/>
      <c r="P689" s="90"/>
      <c r="Q689" s="90"/>
      <c r="R689" s="91"/>
      <c r="S689" s="47"/>
      <c r="T689" s="92" t="str">
        <f t="shared" si="30"/>
        <v/>
      </c>
      <c r="U689" s="92" t="str">
        <f t="shared" si="31"/>
        <v/>
      </c>
      <c r="V689" s="128" t="str">
        <f t="shared" si="32"/>
        <v/>
      </c>
      <c r="W689" s="47"/>
      <c r="X689" s="47"/>
      <c r="Y689" s="47"/>
      <c r="Z689" s="47"/>
      <c r="AA689" s="47"/>
      <c r="AB689" s="47"/>
    </row>
    <row r="690" spans="1:28" ht="15.75" customHeight="1">
      <c r="A690" s="47"/>
      <c r="B690" s="102"/>
      <c r="C690" s="87"/>
      <c r="D690" s="87"/>
      <c r="E690" s="102"/>
      <c r="F690" s="87"/>
      <c r="G690" s="103"/>
      <c r="H690" s="87"/>
      <c r="I690" s="64">
        <v>0</v>
      </c>
      <c r="J690" s="101"/>
      <c r="K690" s="89"/>
      <c r="L690" s="87"/>
      <c r="M690" s="101"/>
      <c r="N690" s="89"/>
      <c r="O690" s="87"/>
      <c r="P690" s="90"/>
      <c r="Q690" s="90"/>
      <c r="R690" s="91"/>
      <c r="S690" s="47"/>
      <c r="T690" s="92" t="str">
        <f t="shared" si="30"/>
        <v/>
      </c>
      <c r="U690" s="92" t="str">
        <f t="shared" si="31"/>
        <v/>
      </c>
      <c r="V690" s="128" t="str">
        <f t="shared" si="32"/>
        <v/>
      </c>
      <c r="W690" s="47"/>
      <c r="X690" s="47"/>
      <c r="Y690" s="47"/>
      <c r="Z690" s="47"/>
      <c r="AA690" s="47"/>
      <c r="AB690" s="47"/>
    </row>
    <row r="691" spans="1:28" ht="15.75" customHeight="1">
      <c r="A691" s="47"/>
      <c r="B691" s="102"/>
      <c r="C691" s="87"/>
      <c r="D691" s="87"/>
      <c r="E691" s="102"/>
      <c r="F691" s="87"/>
      <c r="G691" s="103"/>
      <c r="H691" s="87"/>
      <c r="I691" s="64">
        <v>0</v>
      </c>
      <c r="J691" s="101"/>
      <c r="K691" s="89"/>
      <c r="L691" s="87"/>
      <c r="M691" s="101"/>
      <c r="N691" s="89"/>
      <c r="O691" s="87"/>
      <c r="P691" s="90"/>
      <c r="Q691" s="90"/>
      <c r="R691" s="91"/>
      <c r="S691" s="47"/>
      <c r="T691" s="92" t="str">
        <f t="shared" si="30"/>
        <v/>
      </c>
      <c r="U691" s="92" t="str">
        <f t="shared" si="31"/>
        <v/>
      </c>
      <c r="V691" s="128" t="str">
        <f t="shared" si="32"/>
        <v/>
      </c>
      <c r="W691" s="47"/>
      <c r="X691" s="47"/>
      <c r="Y691" s="47"/>
      <c r="Z691" s="47"/>
      <c r="AA691" s="47"/>
      <c r="AB691" s="47"/>
    </row>
    <row r="692" spans="1:28" ht="15.75" customHeight="1">
      <c r="A692" s="47"/>
      <c r="B692" s="102"/>
      <c r="C692" s="87"/>
      <c r="D692" s="87"/>
      <c r="E692" s="102"/>
      <c r="F692" s="87"/>
      <c r="G692" s="103"/>
      <c r="H692" s="87"/>
      <c r="I692" s="64">
        <v>0</v>
      </c>
      <c r="J692" s="101"/>
      <c r="K692" s="89"/>
      <c r="L692" s="87"/>
      <c r="M692" s="101"/>
      <c r="N692" s="89"/>
      <c r="O692" s="87"/>
      <c r="P692" s="90"/>
      <c r="Q692" s="90"/>
      <c r="R692" s="91"/>
      <c r="S692" s="47"/>
      <c r="T692" s="92" t="str">
        <f t="shared" si="30"/>
        <v/>
      </c>
      <c r="U692" s="92" t="str">
        <f t="shared" si="31"/>
        <v/>
      </c>
      <c r="V692" s="128" t="str">
        <f t="shared" si="32"/>
        <v/>
      </c>
      <c r="W692" s="47"/>
      <c r="X692" s="47"/>
      <c r="Y692" s="47"/>
      <c r="Z692" s="47"/>
      <c r="AA692" s="47"/>
      <c r="AB692" s="47"/>
    </row>
    <row r="693" spans="1:28" ht="15.75" customHeight="1">
      <c r="A693" s="47"/>
      <c r="B693" s="102"/>
      <c r="C693" s="87"/>
      <c r="D693" s="87"/>
      <c r="E693" s="102"/>
      <c r="F693" s="87"/>
      <c r="G693" s="103"/>
      <c r="H693" s="87"/>
      <c r="I693" s="64">
        <v>0</v>
      </c>
      <c r="J693" s="101"/>
      <c r="K693" s="89"/>
      <c r="L693" s="87"/>
      <c r="M693" s="101"/>
      <c r="N693" s="89"/>
      <c r="O693" s="87"/>
      <c r="P693" s="90"/>
      <c r="Q693" s="90"/>
      <c r="R693" s="91"/>
      <c r="S693" s="47"/>
      <c r="T693" s="92" t="str">
        <f t="shared" si="30"/>
        <v/>
      </c>
      <c r="U693" s="92" t="str">
        <f t="shared" si="31"/>
        <v/>
      </c>
      <c r="V693" s="128" t="str">
        <f t="shared" si="32"/>
        <v/>
      </c>
      <c r="W693" s="47"/>
      <c r="X693" s="47"/>
      <c r="Y693" s="47"/>
      <c r="Z693" s="47"/>
      <c r="AA693" s="47"/>
      <c r="AB693" s="47"/>
    </row>
    <row r="694" spans="1:28" ht="15.75" customHeight="1">
      <c r="A694" s="47"/>
      <c r="B694" s="102"/>
      <c r="C694" s="87"/>
      <c r="D694" s="87"/>
      <c r="E694" s="102"/>
      <c r="F694" s="87"/>
      <c r="G694" s="103"/>
      <c r="H694" s="87"/>
      <c r="I694" s="64">
        <v>0</v>
      </c>
      <c r="J694" s="101"/>
      <c r="K694" s="89"/>
      <c r="L694" s="87"/>
      <c r="M694" s="101"/>
      <c r="N694" s="89"/>
      <c r="O694" s="87"/>
      <c r="P694" s="90"/>
      <c r="Q694" s="90"/>
      <c r="R694" s="91"/>
      <c r="S694" s="47"/>
      <c r="T694" s="92" t="str">
        <f t="shared" si="30"/>
        <v/>
      </c>
      <c r="U694" s="92" t="str">
        <f t="shared" si="31"/>
        <v/>
      </c>
      <c r="V694" s="128" t="str">
        <f t="shared" si="32"/>
        <v/>
      </c>
      <c r="W694" s="47"/>
      <c r="X694" s="47"/>
      <c r="Y694" s="47"/>
      <c r="Z694" s="47"/>
      <c r="AA694" s="47"/>
      <c r="AB694" s="47"/>
    </row>
    <row r="695" spans="1:28" ht="15.75" customHeight="1">
      <c r="A695" s="47"/>
      <c r="B695" s="102"/>
      <c r="C695" s="87"/>
      <c r="D695" s="87"/>
      <c r="E695" s="102"/>
      <c r="F695" s="87"/>
      <c r="G695" s="103"/>
      <c r="H695" s="87"/>
      <c r="I695" s="64">
        <v>0</v>
      </c>
      <c r="J695" s="101"/>
      <c r="K695" s="89"/>
      <c r="L695" s="87"/>
      <c r="M695" s="101"/>
      <c r="N695" s="89"/>
      <c r="O695" s="87"/>
      <c r="P695" s="90"/>
      <c r="Q695" s="90"/>
      <c r="R695" s="91"/>
      <c r="S695" s="47"/>
      <c r="T695" s="92" t="str">
        <f t="shared" si="30"/>
        <v/>
      </c>
      <c r="U695" s="92" t="str">
        <f t="shared" si="31"/>
        <v/>
      </c>
      <c r="V695" s="128" t="str">
        <f t="shared" si="32"/>
        <v/>
      </c>
      <c r="W695" s="47"/>
      <c r="X695" s="47"/>
      <c r="Y695" s="47"/>
      <c r="Z695" s="47"/>
      <c r="AA695" s="47"/>
      <c r="AB695" s="47"/>
    </row>
    <row r="696" spans="1:28" ht="15.75" customHeight="1">
      <c r="A696" s="47"/>
      <c r="B696" s="102"/>
      <c r="C696" s="87"/>
      <c r="D696" s="87"/>
      <c r="E696" s="102"/>
      <c r="F696" s="87"/>
      <c r="G696" s="103"/>
      <c r="H696" s="87"/>
      <c r="I696" s="64">
        <v>0</v>
      </c>
      <c r="J696" s="101"/>
      <c r="K696" s="89"/>
      <c r="L696" s="87"/>
      <c r="M696" s="101"/>
      <c r="N696" s="89"/>
      <c r="O696" s="87"/>
      <c r="P696" s="90"/>
      <c r="Q696" s="90"/>
      <c r="R696" s="91"/>
      <c r="S696" s="47"/>
      <c r="T696" s="92" t="str">
        <f t="shared" si="30"/>
        <v/>
      </c>
      <c r="U696" s="92" t="str">
        <f t="shared" si="31"/>
        <v/>
      </c>
      <c r="V696" s="128" t="str">
        <f t="shared" si="32"/>
        <v/>
      </c>
      <c r="W696" s="47"/>
      <c r="X696" s="47"/>
      <c r="Y696" s="47"/>
      <c r="Z696" s="47"/>
      <c r="AA696" s="47"/>
      <c r="AB696" s="47"/>
    </row>
    <row r="697" spans="1:28" ht="15.75" customHeight="1">
      <c r="A697" s="47"/>
      <c r="B697" s="102"/>
      <c r="C697" s="87"/>
      <c r="D697" s="87"/>
      <c r="E697" s="102"/>
      <c r="F697" s="87"/>
      <c r="G697" s="103"/>
      <c r="H697" s="87"/>
      <c r="I697" s="64">
        <v>0</v>
      </c>
      <c r="J697" s="101"/>
      <c r="K697" s="89"/>
      <c r="L697" s="87"/>
      <c r="M697" s="101"/>
      <c r="N697" s="89"/>
      <c r="O697" s="87"/>
      <c r="P697" s="90"/>
      <c r="Q697" s="90"/>
      <c r="R697" s="91"/>
      <c r="S697" s="47"/>
      <c r="T697" s="92" t="str">
        <f t="shared" si="30"/>
        <v/>
      </c>
      <c r="U697" s="92" t="str">
        <f t="shared" si="31"/>
        <v/>
      </c>
      <c r="V697" s="128" t="str">
        <f t="shared" si="32"/>
        <v/>
      </c>
      <c r="W697" s="47"/>
      <c r="X697" s="47"/>
      <c r="Y697" s="47"/>
      <c r="Z697" s="47"/>
      <c r="AA697" s="47"/>
      <c r="AB697" s="47"/>
    </row>
    <row r="698" spans="1:28" ht="15.75" customHeight="1">
      <c r="A698" s="47"/>
      <c r="B698" s="102"/>
      <c r="C698" s="87"/>
      <c r="D698" s="87"/>
      <c r="E698" s="102"/>
      <c r="F698" s="87"/>
      <c r="G698" s="103"/>
      <c r="H698" s="87"/>
      <c r="I698" s="64">
        <v>0</v>
      </c>
      <c r="J698" s="101"/>
      <c r="K698" s="89"/>
      <c r="L698" s="87"/>
      <c r="M698" s="101"/>
      <c r="N698" s="89"/>
      <c r="O698" s="87"/>
      <c r="P698" s="90"/>
      <c r="Q698" s="90"/>
      <c r="R698" s="91"/>
      <c r="S698" s="47"/>
      <c r="T698" s="92" t="str">
        <f t="shared" si="30"/>
        <v/>
      </c>
      <c r="U698" s="92" t="str">
        <f t="shared" si="31"/>
        <v/>
      </c>
      <c r="V698" s="128" t="str">
        <f t="shared" si="32"/>
        <v/>
      </c>
      <c r="W698" s="47"/>
      <c r="X698" s="47"/>
      <c r="Y698" s="47"/>
      <c r="Z698" s="47"/>
      <c r="AA698" s="47"/>
      <c r="AB698" s="47"/>
    </row>
    <row r="699" spans="1:28" ht="15.75" customHeight="1">
      <c r="A699" s="47"/>
      <c r="B699" s="102"/>
      <c r="C699" s="87"/>
      <c r="D699" s="87"/>
      <c r="E699" s="102"/>
      <c r="F699" s="87"/>
      <c r="G699" s="103"/>
      <c r="H699" s="87"/>
      <c r="I699" s="64">
        <v>0</v>
      </c>
      <c r="J699" s="101"/>
      <c r="K699" s="89"/>
      <c r="L699" s="87"/>
      <c r="M699" s="101"/>
      <c r="N699" s="89"/>
      <c r="O699" s="87"/>
      <c r="P699" s="90"/>
      <c r="Q699" s="90"/>
      <c r="R699" s="91"/>
      <c r="S699" s="47"/>
      <c r="T699" s="92" t="str">
        <f t="shared" si="30"/>
        <v/>
      </c>
      <c r="U699" s="92" t="str">
        <f t="shared" si="31"/>
        <v/>
      </c>
      <c r="V699" s="128" t="str">
        <f t="shared" si="32"/>
        <v/>
      </c>
      <c r="W699" s="47"/>
      <c r="X699" s="47"/>
      <c r="Y699" s="47"/>
      <c r="Z699" s="47"/>
      <c r="AA699" s="47"/>
      <c r="AB699" s="47"/>
    </row>
    <row r="700" spans="1:28" ht="15.75" customHeight="1">
      <c r="A700" s="47"/>
      <c r="B700" s="102"/>
      <c r="C700" s="87"/>
      <c r="D700" s="87"/>
      <c r="E700" s="102"/>
      <c r="F700" s="87"/>
      <c r="G700" s="103"/>
      <c r="H700" s="87"/>
      <c r="I700" s="64">
        <v>0</v>
      </c>
      <c r="J700" s="101"/>
      <c r="K700" s="89"/>
      <c r="L700" s="87"/>
      <c r="M700" s="101"/>
      <c r="N700" s="89"/>
      <c r="O700" s="87"/>
      <c r="P700" s="90"/>
      <c r="Q700" s="90"/>
      <c r="R700" s="91"/>
      <c r="S700" s="47"/>
      <c r="T700" s="92" t="str">
        <f t="shared" si="30"/>
        <v/>
      </c>
      <c r="U700" s="92" t="str">
        <f t="shared" si="31"/>
        <v/>
      </c>
      <c r="V700" s="128" t="str">
        <f t="shared" si="32"/>
        <v/>
      </c>
      <c r="W700" s="47"/>
      <c r="X700" s="47"/>
      <c r="Y700" s="47"/>
      <c r="Z700" s="47"/>
      <c r="AA700" s="47"/>
      <c r="AB700" s="47"/>
    </row>
    <row r="701" spans="1:28" ht="15.75" customHeight="1">
      <c r="A701" s="47"/>
      <c r="B701" s="102"/>
      <c r="C701" s="87"/>
      <c r="D701" s="87"/>
      <c r="E701" s="102"/>
      <c r="F701" s="87"/>
      <c r="G701" s="103"/>
      <c r="H701" s="87"/>
      <c r="I701" s="64">
        <v>0</v>
      </c>
      <c r="J701" s="101"/>
      <c r="K701" s="89"/>
      <c r="L701" s="87"/>
      <c r="M701" s="101"/>
      <c r="N701" s="89"/>
      <c r="O701" s="87"/>
      <c r="P701" s="90"/>
      <c r="Q701" s="90"/>
      <c r="R701" s="91"/>
      <c r="S701" s="47"/>
      <c r="T701" s="92" t="str">
        <f t="shared" si="30"/>
        <v/>
      </c>
      <c r="U701" s="92" t="str">
        <f t="shared" si="31"/>
        <v/>
      </c>
      <c r="V701" s="128" t="str">
        <f t="shared" si="32"/>
        <v/>
      </c>
      <c r="W701" s="47"/>
      <c r="X701" s="47"/>
      <c r="Y701" s="47"/>
      <c r="Z701" s="47"/>
      <c r="AA701" s="47"/>
      <c r="AB701" s="47"/>
    </row>
    <row r="702" spans="1:28" ht="15.75" customHeight="1">
      <c r="A702" s="47"/>
      <c r="B702" s="102"/>
      <c r="C702" s="87"/>
      <c r="D702" s="87"/>
      <c r="E702" s="102"/>
      <c r="F702" s="87"/>
      <c r="G702" s="103"/>
      <c r="H702" s="87"/>
      <c r="I702" s="64">
        <v>0</v>
      </c>
      <c r="J702" s="101"/>
      <c r="K702" s="89"/>
      <c r="L702" s="87"/>
      <c r="M702" s="101"/>
      <c r="N702" s="89"/>
      <c r="O702" s="87"/>
      <c r="P702" s="90"/>
      <c r="Q702" s="90"/>
      <c r="R702" s="91"/>
      <c r="S702" s="47"/>
      <c r="T702" s="92" t="str">
        <f t="shared" si="30"/>
        <v/>
      </c>
      <c r="U702" s="92" t="str">
        <f t="shared" si="31"/>
        <v/>
      </c>
      <c r="V702" s="128" t="str">
        <f t="shared" si="32"/>
        <v/>
      </c>
      <c r="W702" s="47"/>
      <c r="X702" s="47"/>
      <c r="Y702" s="47"/>
      <c r="Z702" s="47"/>
      <c r="AA702" s="47"/>
      <c r="AB702" s="47"/>
    </row>
    <row r="703" spans="1:28" ht="15.75" customHeight="1">
      <c r="A703" s="47"/>
      <c r="B703" s="102"/>
      <c r="C703" s="87"/>
      <c r="D703" s="87"/>
      <c r="E703" s="102"/>
      <c r="F703" s="87"/>
      <c r="G703" s="103"/>
      <c r="H703" s="87"/>
      <c r="I703" s="64">
        <v>0</v>
      </c>
      <c r="J703" s="101"/>
      <c r="K703" s="89"/>
      <c r="L703" s="87"/>
      <c r="M703" s="101"/>
      <c r="N703" s="89"/>
      <c r="O703" s="87"/>
      <c r="P703" s="90"/>
      <c r="Q703" s="90"/>
      <c r="R703" s="91"/>
      <c r="S703" s="47"/>
      <c r="T703" s="92" t="str">
        <f t="shared" si="30"/>
        <v/>
      </c>
      <c r="U703" s="92" t="str">
        <f t="shared" si="31"/>
        <v/>
      </c>
      <c r="V703" s="128" t="str">
        <f t="shared" si="32"/>
        <v/>
      </c>
      <c r="W703" s="47"/>
      <c r="X703" s="47"/>
      <c r="Y703" s="47"/>
      <c r="Z703" s="47"/>
      <c r="AA703" s="47"/>
      <c r="AB703" s="47"/>
    </row>
    <row r="704" spans="1:28" ht="15.75" customHeight="1">
      <c r="A704" s="47"/>
      <c r="B704" s="102"/>
      <c r="C704" s="87"/>
      <c r="D704" s="87"/>
      <c r="E704" s="102"/>
      <c r="F704" s="87"/>
      <c r="G704" s="103"/>
      <c r="H704" s="87"/>
      <c r="I704" s="64">
        <v>0</v>
      </c>
      <c r="J704" s="101"/>
      <c r="K704" s="89"/>
      <c r="L704" s="87"/>
      <c r="M704" s="101"/>
      <c r="N704" s="89"/>
      <c r="O704" s="87"/>
      <c r="P704" s="90"/>
      <c r="Q704" s="90"/>
      <c r="R704" s="91"/>
      <c r="S704" s="47"/>
      <c r="T704" s="92" t="str">
        <f t="shared" si="30"/>
        <v/>
      </c>
      <c r="U704" s="92" t="str">
        <f t="shared" si="31"/>
        <v/>
      </c>
      <c r="V704" s="128" t="str">
        <f t="shared" si="32"/>
        <v/>
      </c>
      <c r="W704" s="47"/>
      <c r="X704" s="47"/>
      <c r="Y704" s="47"/>
      <c r="Z704" s="47"/>
      <c r="AA704" s="47"/>
      <c r="AB704" s="47"/>
    </row>
    <row r="705" spans="1:28" ht="15.75" customHeight="1">
      <c r="A705" s="47"/>
      <c r="B705" s="102"/>
      <c r="C705" s="87"/>
      <c r="D705" s="87"/>
      <c r="E705" s="102"/>
      <c r="F705" s="87"/>
      <c r="G705" s="103"/>
      <c r="H705" s="87"/>
      <c r="I705" s="64">
        <v>0</v>
      </c>
      <c r="J705" s="101"/>
      <c r="K705" s="89"/>
      <c r="L705" s="87"/>
      <c r="M705" s="101"/>
      <c r="N705" s="89"/>
      <c r="O705" s="87"/>
      <c r="P705" s="90"/>
      <c r="Q705" s="90"/>
      <c r="R705" s="91"/>
      <c r="S705" s="47"/>
      <c r="T705" s="92" t="str">
        <f t="shared" si="30"/>
        <v/>
      </c>
      <c r="U705" s="92" t="str">
        <f t="shared" si="31"/>
        <v/>
      </c>
      <c r="V705" s="128" t="str">
        <f t="shared" si="32"/>
        <v/>
      </c>
      <c r="W705" s="47"/>
      <c r="X705" s="47"/>
      <c r="Y705" s="47"/>
      <c r="Z705" s="47"/>
      <c r="AA705" s="47"/>
      <c r="AB705" s="47"/>
    </row>
    <row r="706" spans="1:28" ht="15.75" customHeight="1">
      <c r="A706" s="47"/>
      <c r="B706" s="102"/>
      <c r="C706" s="87"/>
      <c r="D706" s="87"/>
      <c r="E706" s="102"/>
      <c r="F706" s="87"/>
      <c r="G706" s="103"/>
      <c r="H706" s="87"/>
      <c r="I706" s="64">
        <v>0</v>
      </c>
      <c r="J706" s="101"/>
      <c r="K706" s="89"/>
      <c r="L706" s="87"/>
      <c r="M706" s="101"/>
      <c r="N706" s="89"/>
      <c r="O706" s="87"/>
      <c r="P706" s="90"/>
      <c r="Q706" s="90"/>
      <c r="R706" s="91"/>
      <c r="S706" s="47"/>
      <c r="T706" s="92" t="str">
        <f t="shared" si="30"/>
        <v/>
      </c>
      <c r="U706" s="92" t="str">
        <f t="shared" si="31"/>
        <v/>
      </c>
      <c r="V706" s="128" t="str">
        <f t="shared" si="32"/>
        <v/>
      </c>
      <c r="W706" s="47"/>
      <c r="X706" s="47"/>
      <c r="Y706" s="47"/>
      <c r="Z706" s="47"/>
      <c r="AA706" s="47"/>
      <c r="AB706" s="47"/>
    </row>
    <row r="707" spans="1:28" ht="15.75" customHeight="1">
      <c r="A707" s="47"/>
      <c r="B707" s="102"/>
      <c r="C707" s="87"/>
      <c r="D707" s="87"/>
      <c r="E707" s="102"/>
      <c r="F707" s="87"/>
      <c r="G707" s="103"/>
      <c r="H707" s="87"/>
      <c r="I707" s="64">
        <v>0</v>
      </c>
      <c r="J707" s="101"/>
      <c r="K707" s="89"/>
      <c r="L707" s="87"/>
      <c r="M707" s="101"/>
      <c r="N707" s="89"/>
      <c r="O707" s="87"/>
      <c r="P707" s="90"/>
      <c r="Q707" s="90"/>
      <c r="R707" s="91"/>
      <c r="S707" s="47"/>
      <c r="T707" s="92" t="str">
        <f t="shared" si="30"/>
        <v/>
      </c>
      <c r="U707" s="92" t="str">
        <f t="shared" si="31"/>
        <v/>
      </c>
      <c r="V707" s="128" t="str">
        <f t="shared" si="32"/>
        <v/>
      </c>
      <c r="W707" s="47"/>
      <c r="X707" s="47"/>
      <c r="Y707" s="47"/>
      <c r="Z707" s="47"/>
      <c r="AA707" s="47"/>
      <c r="AB707" s="47"/>
    </row>
    <row r="708" spans="1:28" ht="15.75" customHeight="1">
      <c r="A708" s="47"/>
      <c r="B708" s="102"/>
      <c r="C708" s="87"/>
      <c r="D708" s="87"/>
      <c r="E708" s="102"/>
      <c r="F708" s="87"/>
      <c r="G708" s="103"/>
      <c r="H708" s="87"/>
      <c r="I708" s="64">
        <v>0</v>
      </c>
      <c r="J708" s="101"/>
      <c r="K708" s="89"/>
      <c r="L708" s="87"/>
      <c r="M708" s="101"/>
      <c r="N708" s="89"/>
      <c r="O708" s="87"/>
      <c r="P708" s="90"/>
      <c r="Q708" s="90"/>
      <c r="R708" s="91"/>
      <c r="S708" s="47"/>
      <c r="T708" s="92" t="str">
        <f t="shared" si="30"/>
        <v/>
      </c>
      <c r="U708" s="92" t="str">
        <f t="shared" si="31"/>
        <v/>
      </c>
      <c r="V708" s="128" t="str">
        <f t="shared" si="32"/>
        <v/>
      </c>
      <c r="W708" s="47"/>
      <c r="X708" s="47"/>
      <c r="Y708" s="47"/>
      <c r="Z708" s="47"/>
      <c r="AA708" s="47"/>
      <c r="AB708" s="47"/>
    </row>
    <row r="709" spans="1:28" ht="15.75" customHeight="1">
      <c r="A709" s="47"/>
      <c r="B709" s="102"/>
      <c r="C709" s="87"/>
      <c r="D709" s="87"/>
      <c r="E709" s="102"/>
      <c r="F709" s="87"/>
      <c r="G709" s="103"/>
      <c r="H709" s="87"/>
      <c r="I709" s="64">
        <v>0</v>
      </c>
      <c r="J709" s="101"/>
      <c r="K709" s="89"/>
      <c r="L709" s="87"/>
      <c r="M709" s="101"/>
      <c r="N709" s="89"/>
      <c r="O709" s="87"/>
      <c r="P709" s="90"/>
      <c r="Q709" s="90"/>
      <c r="R709" s="91"/>
      <c r="S709" s="47"/>
      <c r="T709" s="92" t="str">
        <f t="shared" si="30"/>
        <v/>
      </c>
      <c r="U709" s="92" t="str">
        <f t="shared" si="31"/>
        <v/>
      </c>
      <c r="V709" s="128" t="str">
        <f t="shared" si="32"/>
        <v/>
      </c>
      <c r="W709" s="47"/>
      <c r="X709" s="47"/>
      <c r="Y709" s="47"/>
      <c r="Z709" s="47"/>
      <c r="AA709" s="47"/>
      <c r="AB709" s="47"/>
    </row>
    <row r="710" spans="1:28" ht="15.75" customHeight="1">
      <c r="A710" s="47"/>
      <c r="B710" s="102"/>
      <c r="C710" s="87"/>
      <c r="D710" s="87"/>
      <c r="E710" s="102"/>
      <c r="F710" s="87"/>
      <c r="G710" s="103"/>
      <c r="H710" s="87"/>
      <c r="I710" s="64">
        <v>0</v>
      </c>
      <c r="J710" s="101"/>
      <c r="K710" s="89"/>
      <c r="L710" s="87"/>
      <c r="M710" s="101"/>
      <c r="N710" s="89"/>
      <c r="O710" s="87"/>
      <c r="P710" s="90"/>
      <c r="Q710" s="90"/>
      <c r="R710" s="91"/>
      <c r="S710" s="47"/>
      <c r="T710" s="92" t="str">
        <f t="shared" si="30"/>
        <v/>
      </c>
      <c r="U710" s="92" t="str">
        <f t="shared" si="31"/>
        <v/>
      </c>
      <c r="V710" s="128" t="str">
        <f t="shared" si="32"/>
        <v/>
      </c>
      <c r="W710" s="47"/>
      <c r="X710" s="47"/>
      <c r="Y710" s="47"/>
      <c r="Z710" s="47"/>
      <c r="AA710" s="47"/>
      <c r="AB710" s="47"/>
    </row>
    <row r="711" spans="1:28" ht="15.75" customHeight="1">
      <c r="A711" s="47"/>
      <c r="B711" s="102"/>
      <c r="C711" s="87"/>
      <c r="D711" s="87"/>
      <c r="E711" s="102"/>
      <c r="F711" s="87"/>
      <c r="G711" s="103"/>
      <c r="H711" s="87"/>
      <c r="I711" s="64">
        <v>0</v>
      </c>
      <c r="J711" s="101"/>
      <c r="K711" s="89"/>
      <c r="L711" s="87"/>
      <c r="M711" s="101"/>
      <c r="N711" s="89"/>
      <c r="O711" s="87"/>
      <c r="P711" s="90"/>
      <c r="Q711" s="90"/>
      <c r="R711" s="91"/>
      <c r="S711" s="47"/>
      <c r="T711" s="92" t="str">
        <f t="shared" si="30"/>
        <v/>
      </c>
      <c r="U711" s="92" t="str">
        <f t="shared" si="31"/>
        <v/>
      </c>
      <c r="V711" s="128" t="str">
        <f t="shared" si="32"/>
        <v/>
      </c>
      <c r="W711" s="47"/>
      <c r="X711" s="47"/>
      <c r="Y711" s="47"/>
      <c r="Z711" s="47"/>
      <c r="AA711" s="47"/>
      <c r="AB711" s="47"/>
    </row>
    <row r="712" spans="1:28" ht="15.75" customHeight="1">
      <c r="A712" s="47"/>
      <c r="B712" s="102"/>
      <c r="C712" s="87"/>
      <c r="D712" s="87"/>
      <c r="E712" s="102"/>
      <c r="F712" s="87"/>
      <c r="G712" s="103"/>
      <c r="H712" s="87"/>
      <c r="I712" s="64">
        <v>0</v>
      </c>
      <c r="J712" s="101"/>
      <c r="K712" s="89"/>
      <c r="L712" s="87"/>
      <c r="M712" s="101"/>
      <c r="N712" s="89"/>
      <c r="O712" s="87"/>
      <c r="P712" s="90"/>
      <c r="Q712" s="90"/>
      <c r="R712" s="91"/>
      <c r="S712" s="47"/>
      <c r="T712" s="92" t="str">
        <f t="shared" si="30"/>
        <v/>
      </c>
      <c r="U712" s="92" t="str">
        <f t="shared" si="31"/>
        <v/>
      </c>
      <c r="V712" s="128" t="str">
        <f t="shared" si="32"/>
        <v/>
      </c>
      <c r="W712" s="47"/>
      <c r="X712" s="47"/>
      <c r="Y712" s="47"/>
      <c r="Z712" s="47"/>
      <c r="AA712" s="47"/>
      <c r="AB712" s="47"/>
    </row>
    <row r="713" spans="1:28" ht="15.75" customHeight="1">
      <c r="A713" s="47"/>
      <c r="B713" s="102"/>
      <c r="C713" s="87"/>
      <c r="D713" s="87"/>
      <c r="E713" s="102"/>
      <c r="F713" s="87"/>
      <c r="G713" s="103"/>
      <c r="H713" s="87"/>
      <c r="I713" s="64">
        <v>0</v>
      </c>
      <c r="J713" s="101"/>
      <c r="K713" s="89"/>
      <c r="L713" s="87"/>
      <c r="M713" s="101"/>
      <c r="N713" s="89"/>
      <c r="O713" s="87"/>
      <c r="P713" s="90"/>
      <c r="Q713" s="90"/>
      <c r="R713" s="91"/>
      <c r="S713" s="47"/>
      <c r="T713" s="92" t="str">
        <f t="shared" si="30"/>
        <v/>
      </c>
      <c r="U713" s="92" t="str">
        <f t="shared" si="31"/>
        <v/>
      </c>
      <c r="V713" s="128" t="str">
        <f t="shared" si="32"/>
        <v/>
      </c>
      <c r="W713" s="47"/>
      <c r="X713" s="47"/>
      <c r="Y713" s="47"/>
      <c r="Z713" s="47"/>
      <c r="AA713" s="47"/>
      <c r="AB713" s="47"/>
    </row>
    <row r="714" spans="1:28" ht="15.75" customHeight="1">
      <c r="A714" s="47"/>
      <c r="B714" s="102"/>
      <c r="C714" s="87"/>
      <c r="D714" s="87"/>
      <c r="E714" s="102"/>
      <c r="F714" s="87"/>
      <c r="G714" s="103"/>
      <c r="H714" s="87"/>
      <c r="I714" s="64">
        <v>0</v>
      </c>
      <c r="J714" s="101"/>
      <c r="K714" s="89"/>
      <c r="L714" s="87"/>
      <c r="M714" s="101"/>
      <c r="N714" s="89"/>
      <c r="O714" s="87"/>
      <c r="P714" s="90"/>
      <c r="Q714" s="90"/>
      <c r="R714" s="91"/>
      <c r="S714" s="47"/>
      <c r="T714" s="92" t="str">
        <f t="shared" si="30"/>
        <v/>
      </c>
      <c r="U714" s="92" t="str">
        <f t="shared" si="31"/>
        <v/>
      </c>
      <c r="V714" s="128" t="str">
        <f t="shared" si="32"/>
        <v/>
      </c>
      <c r="W714" s="47"/>
      <c r="X714" s="47"/>
      <c r="Y714" s="47"/>
      <c r="Z714" s="47"/>
      <c r="AA714" s="47"/>
      <c r="AB714" s="47"/>
    </row>
    <row r="715" spans="1:28" ht="15.75" customHeight="1">
      <c r="A715" s="47"/>
      <c r="B715" s="102"/>
      <c r="C715" s="87"/>
      <c r="D715" s="87"/>
      <c r="E715" s="102"/>
      <c r="F715" s="87"/>
      <c r="G715" s="103"/>
      <c r="H715" s="87"/>
      <c r="I715" s="64">
        <v>0</v>
      </c>
      <c r="J715" s="101"/>
      <c r="K715" s="89"/>
      <c r="L715" s="87"/>
      <c r="M715" s="101"/>
      <c r="N715" s="89"/>
      <c r="O715" s="87"/>
      <c r="P715" s="90"/>
      <c r="Q715" s="90"/>
      <c r="R715" s="91"/>
      <c r="S715" s="47"/>
      <c r="T715" s="92" t="str">
        <f t="shared" si="30"/>
        <v/>
      </c>
      <c r="U715" s="92" t="str">
        <f t="shared" si="31"/>
        <v/>
      </c>
      <c r="V715" s="128" t="str">
        <f t="shared" si="32"/>
        <v/>
      </c>
      <c r="W715" s="47"/>
      <c r="X715" s="47"/>
      <c r="Y715" s="47"/>
      <c r="Z715" s="47"/>
      <c r="AA715" s="47"/>
      <c r="AB715" s="47"/>
    </row>
    <row r="716" spans="1:28" ht="15.75" customHeight="1">
      <c r="A716" s="47"/>
      <c r="B716" s="102"/>
      <c r="C716" s="87"/>
      <c r="D716" s="87"/>
      <c r="E716" s="102"/>
      <c r="F716" s="87"/>
      <c r="G716" s="103"/>
      <c r="H716" s="87"/>
      <c r="I716" s="64">
        <v>0</v>
      </c>
      <c r="J716" s="101"/>
      <c r="K716" s="89"/>
      <c r="L716" s="87"/>
      <c r="M716" s="101"/>
      <c r="N716" s="89"/>
      <c r="O716" s="87"/>
      <c r="P716" s="90"/>
      <c r="Q716" s="90"/>
      <c r="R716" s="91"/>
      <c r="S716" s="47"/>
      <c r="T716" s="92" t="str">
        <f t="shared" si="30"/>
        <v/>
      </c>
      <c r="U716" s="92" t="str">
        <f t="shared" si="31"/>
        <v/>
      </c>
      <c r="V716" s="128" t="str">
        <f t="shared" si="32"/>
        <v/>
      </c>
      <c r="W716" s="47"/>
      <c r="X716" s="47"/>
      <c r="Y716" s="47"/>
      <c r="Z716" s="47"/>
      <c r="AA716" s="47"/>
      <c r="AB716" s="47"/>
    </row>
    <row r="717" spans="1:28" ht="15.75" customHeight="1">
      <c r="A717" s="47"/>
      <c r="B717" s="102"/>
      <c r="C717" s="87"/>
      <c r="D717" s="87"/>
      <c r="E717" s="102"/>
      <c r="F717" s="87"/>
      <c r="G717" s="103"/>
      <c r="H717" s="87"/>
      <c r="I717" s="64">
        <v>0</v>
      </c>
      <c r="J717" s="101"/>
      <c r="K717" s="89"/>
      <c r="L717" s="87"/>
      <c r="M717" s="101"/>
      <c r="N717" s="89"/>
      <c r="O717" s="87"/>
      <c r="P717" s="90"/>
      <c r="Q717" s="90"/>
      <c r="R717" s="91"/>
      <c r="S717" s="47"/>
      <c r="T717" s="92" t="str">
        <f t="shared" si="30"/>
        <v/>
      </c>
      <c r="U717" s="92" t="str">
        <f t="shared" si="31"/>
        <v/>
      </c>
      <c r="V717" s="128" t="str">
        <f t="shared" si="32"/>
        <v/>
      </c>
      <c r="W717" s="47"/>
      <c r="X717" s="47"/>
      <c r="Y717" s="47"/>
      <c r="Z717" s="47"/>
      <c r="AA717" s="47"/>
      <c r="AB717" s="47"/>
    </row>
    <row r="718" spans="1:28" ht="15.75" customHeight="1">
      <c r="A718" s="47"/>
      <c r="B718" s="102"/>
      <c r="C718" s="87"/>
      <c r="D718" s="87"/>
      <c r="E718" s="102"/>
      <c r="F718" s="87"/>
      <c r="G718" s="103"/>
      <c r="H718" s="87"/>
      <c r="I718" s="64">
        <v>0</v>
      </c>
      <c r="J718" s="101"/>
      <c r="K718" s="89"/>
      <c r="L718" s="87"/>
      <c r="M718" s="101"/>
      <c r="N718" s="89"/>
      <c r="O718" s="87"/>
      <c r="P718" s="90"/>
      <c r="Q718" s="90"/>
      <c r="R718" s="91"/>
      <c r="S718" s="47"/>
      <c r="T718" s="92" t="str">
        <f t="shared" si="30"/>
        <v/>
      </c>
      <c r="U718" s="92" t="str">
        <f t="shared" si="31"/>
        <v/>
      </c>
      <c r="V718" s="128" t="str">
        <f t="shared" si="32"/>
        <v/>
      </c>
      <c r="W718" s="47"/>
      <c r="X718" s="47"/>
      <c r="Y718" s="47"/>
      <c r="Z718" s="47"/>
      <c r="AA718" s="47"/>
      <c r="AB718" s="47"/>
    </row>
    <row r="719" spans="1:28" ht="15.75" customHeight="1">
      <c r="A719" s="47"/>
      <c r="B719" s="102"/>
      <c r="C719" s="87"/>
      <c r="D719" s="87"/>
      <c r="E719" s="102"/>
      <c r="F719" s="87"/>
      <c r="G719" s="103"/>
      <c r="H719" s="87"/>
      <c r="I719" s="64">
        <v>0</v>
      </c>
      <c r="J719" s="101"/>
      <c r="K719" s="89"/>
      <c r="L719" s="87"/>
      <c r="M719" s="101"/>
      <c r="N719" s="89"/>
      <c r="O719" s="87"/>
      <c r="P719" s="90"/>
      <c r="Q719" s="90"/>
      <c r="R719" s="91"/>
      <c r="S719" s="47"/>
      <c r="T719" s="92" t="str">
        <f t="shared" si="30"/>
        <v/>
      </c>
      <c r="U719" s="92" t="str">
        <f t="shared" si="31"/>
        <v/>
      </c>
      <c r="V719" s="128" t="str">
        <f t="shared" si="32"/>
        <v/>
      </c>
      <c r="W719" s="47"/>
      <c r="X719" s="47"/>
      <c r="Y719" s="47"/>
      <c r="Z719" s="47"/>
      <c r="AA719" s="47"/>
      <c r="AB719" s="47"/>
    </row>
    <row r="720" spans="1:28" ht="15.75" customHeight="1">
      <c r="A720" s="47"/>
      <c r="B720" s="102"/>
      <c r="C720" s="87"/>
      <c r="D720" s="87"/>
      <c r="E720" s="102"/>
      <c r="F720" s="87"/>
      <c r="G720" s="103"/>
      <c r="H720" s="87"/>
      <c r="I720" s="64">
        <v>0</v>
      </c>
      <c r="J720" s="101"/>
      <c r="K720" s="89"/>
      <c r="L720" s="87"/>
      <c r="M720" s="101"/>
      <c r="N720" s="89"/>
      <c r="O720" s="87"/>
      <c r="P720" s="90"/>
      <c r="Q720" s="90"/>
      <c r="R720" s="91"/>
      <c r="S720" s="47"/>
      <c r="T720" s="92" t="str">
        <f t="shared" si="30"/>
        <v/>
      </c>
      <c r="U720" s="92" t="str">
        <f t="shared" si="31"/>
        <v/>
      </c>
      <c r="V720" s="128" t="str">
        <f t="shared" si="32"/>
        <v/>
      </c>
      <c r="W720" s="47"/>
      <c r="X720" s="47"/>
      <c r="Y720" s="47"/>
      <c r="Z720" s="47"/>
      <c r="AA720" s="47"/>
      <c r="AB720" s="47"/>
    </row>
    <row r="721" spans="1:28" ht="15.75" customHeight="1">
      <c r="A721" s="47"/>
      <c r="B721" s="102"/>
      <c r="C721" s="87"/>
      <c r="D721" s="87"/>
      <c r="E721" s="102"/>
      <c r="F721" s="87"/>
      <c r="G721" s="103"/>
      <c r="H721" s="87"/>
      <c r="I721" s="64">
        <v>0</v>
      </c>
      <c r="J721" s="101"/>
      <c r="K721" s="89"/>
      <c r="L721" s="87"/>
      <c r="M721" s="101"/>
      <c r="N721" s="89"/>
      <c r="O721" s="87"/>
      <c r="P721" s="90"/>
      <c r="Q721" s="90"/>
      <c r="R721" s="91"/>
      <c r="S721" s="47"/>
      <c r="T721" s="92" t="str">
        <f t="shared" si="30"/>
        <v/>
      </c>
      <c r="U721" s="92" t="str">
        <f t="shared" si="31"/>
        <v/>
      </c>
      <c r="V721" s="128" t="str">
        <f t="shared" si="32"/>
        <v/>
      </c>
      <c r="W721" s="47"/>
      <c r="X721" s="47"/>
      <c r="Y721" s="47"/>
      <c r="Z721" s="47"/>
      <c r="AA721" s="47"/>
      <c r="AB721" s="47"/>
    </row>
    <row r="722" spans="1:28" ht="15.75" customHeight="1">
      <c r="A722" s="47"/>
      <c r="B722" s="102"/>
      <c r="C722" s="87"/>
      <c r="D722" s="87"/>
      <c r="E722" s="102"/>
      <c r="F722" s="87"/>
      <c r="G722" s="103"/>
      <c r="H722" s="87"/>
      <c r="I722" s="64">
        <v>0</v>
      </c>
      <c r="J722" s="101"/>
      <c r="K722" s="89"/>
      <c r="L722" s="87"/>
      <c r="M722" s="101"/>
      <c r="N722" s="89"/>
      <c r="O722" s="87"/>
      <c r="P722" s="90"/>
      <c r="Q722" s="90"/>
      <c r="R722" s="91"/>
      <c r="S722" s="47"/>
      <c r="T722" s="92" t="str">
        <f t="shared" si="30"/>
        <v/>
      </c>
      <c r="U722" s="92" t="str">
        <f t="shared" si="31"/>
        <v/>
      </c>
      <c r="V722" s="128" t="str">
        <f t="shared" si="32"/>
        <v/>
      </c>
      <c r="W722" s="47"/>
      <c r="X722" s="47"/>
      <c r="Y722" s="47"/>
      <c r="Z722" s="47"/>
      <c r="AA722" s="47"/>
      <c r="AB722" s="47"/>
    </row>
    <row r="723" spans="1:28" ht="15.75" customHeight="1">
      <c r="A723" s="47"/>
      <c r="B723" s="102"/>
      <c r="C723" s="87"/>
      <c r="D723" s="87"/>
      <c r="E723" s="102"/>
      <c r="F723" s="87"/>
      <c r="G723" s="103"/>
      <c r="H723" s="87"/>
      <c r="I723" s="64">
        <v>0</v>
      </c>
      <c r="J723" s="101"/>
      <c r="K723" s="89"/>
      <c r="L723" s="87"/>
      <c r="M723" s="101"/>
      <c r="N723" s="89"/>
      <c r="O723" s="87"/>
      <c r="P723" s="90"/>
      <c r="Q723" s="90"/>
      <c r="R723" s="91"/>
      <c r="S723" s="47"/>
      <c r="T723" s="92" t="str">
        <f t="shared" si="30"/>
        <v/>
      </c>
      <c r="U723" s="92" t="str">
        <f t="shared" si="31"/>
        <v/>
      </c>
      <c r="V723" s="128" t="str">
        <f t="shared" si="32"/>
        <v/>
      </c>
      <c r="W723" s="47"/>
      <c r="X723" s="47"/>
      <c r="Y723" s="47"/>
      <c r="Z723" s="47"/>
      <c r="AA723" s="47"/>
      <c r="AB723" s="47"/>
    </row>
    <row r="724" spans="1:28" ht="15.75" customHeight="1">
      <c r="A724" s="47"/>
      <c r="B724" s="102"/>
      <c r="C724" s="87"/>
      <c r="D724" s="87"/>
      <c r="E724" s="102"/>
      <c r="F724" s="87"/>
      <c r="G724" s="103"/>
      <c r="H724" s="87"/>
      <c r="I724" s="64">
        <v>0</v>
      </c>
      <c r="J724" s="101"/>
      <c r="K724" s="89"/>
      <c r="L724" s="87"/>
      <c r="M724" s="101"/>
      <c r="N724" s="89"/>
      <c r="O724" s="87"/>
      <c r="P724" s="90"/>
      <c r="Q724" s="90"/>
      <c r="R724" s="91"/>
      <c r="S724" s="47"/>
      <c r="T724" s="92" t="str">
        <f t="shared" ref="T724:T787" si="33">UPPER(B724)</f>
        <v/>
      </c>
      <c r="U724" s="92" t="str">
        <f t="shared" ref="U724:U787" si="34">UPPER(D724)</f>
        <v/>
      </c>
      <c r="V724" s="128" t="str">
        <f t="shared" ref="V724:V787" si="3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724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24" s="47"/>
      <c r="X724" s="47"/>
      <c r="Y724" s="47"/>
      <c r="Z724" s="47"/>
      <c r="AA724" s="47"/>
      <c r="AB724" s="47"/>
    </row>
    <row r="725" spans="1:28" ht="15.75" customHeight="1">
      <c r="A725" s="47"/>
      <c r="B725" s="102"/>
      <c r="C725" s="87"/>
      <c r="D725" s="87"/>
      <c r="E725" s="102"/>
      <c r="F725" s="87"/>
      <c r="G725" s="103"/>
      <c r="H725" s="87"/>
      <c r="I725" s="64">
        <v>0</v>
      </c>
      <c r="J725" s="101"/>
      <c r="K725" s="89"/>
      <c r="L725" s="87"/>
      <c r="M725" s="101"/>
      <c r="N725" s="89"/>
      <c r="O725" s="87"/>
      <c r="P725" s="90"/>
      <c r="Q725" s="90"/>
      <c r="R725" s="91"/>
      <c r="S725" s="47"/>
      <c r="T725" s="92" t="str">
        <f t="shared" si="33"/>
        <v/>
      </c>
      <c r="U725" s="92" t="str">
        <f t="shared" si="34"/>
        <v/>
      </c>
      <c r="V725" s="128" t="str">
        <f t="shared" si="35"/>
        <v/>
      </c>
      <c r="W725" s="47"/>
      <c r="X725" s="47"/>
      <c r="Y725" s="47"/>
      <c r="Z725" s="47"/>
      <c r="AA725" s="47"/>
      <c r="AB725" s="47"/>
    </row>
    <row r="726" spans="1:28" ht="15.75" customHeight="1">
      <c r="A726" s="47"/>
      <c r="B726" s="102"/>
      <c r="C726" s="87"/>
      <c r="D726" s="87"/>
      <c r="E726" s="102"/>
      <c r="F726" s="87"/>
      <c r="G726" s="103"/>
      <c r="H726" s="87"/>
      <c r="I726" s="64">
        <v>0</v>
      </c>
      <c r="J726" s="101"/>
      <c r="K726" s="89"/>
      <c r="L726" s="87"/>
      <c r="M726" s="101"/>
      <c r="N726" s="89"/>
      <c r="O726" s="87"/>
      <c r="P726" s="90"/>
      <c r="Q726" s="90"/>
      <c r="R726" s="91"/>
      <c r="S726" s="47"/>
      <c r="T726" s="92" t="str">
        <f t="shared" si="33"/>
        <v/>
      </c>
      <c r="U726" s="92" t="str">
        <f t="shared" si="34"/>
        <v/>
      </c>
      <c r="V726" s="128" t="str">
        <f t="shared" si="35"/>
        <v/>
      </c>
      <c r="W726" s="47"/>
      <c r="X726" s="47"/>
      <c r="Y726" s="47"/>
      <c r="Z726" s="47"/>
      <c r="AA726" s="47"/>
      <c r="AB726" s="47"/>
    </row>
    <row r="727" spans="1:28" ht="15.75" customHeight="1">
      <c r="A727" s="47"/>
      <c r="B727" s="102"/>
      <c r="C727" s="87"/>
      <c r="D727" s="87"/>
      <c r="E727" s="102"/>
      <c r="F727" s="87"/>
      <c r="G727" s="103"/>
      <c r="H727" s="87"/>
      <c r="I727" s="64">
        <v>0</v>
      </c>
      <c r="J727" s="101"/>
      <c r="K727" s="89"/>
      <c r="L727" s="87"/>
      <c r="M727" s="101"/>
      <c r="N727" s="89"/>
      <c r="O727" s="87"/>
      <c r="P727" s="90"/>
      <c r="Q727" s="90"/>
      <c r="R727" s="91"/>
      <c r="S727" s="47"/>
      <c r="T727" s="92" t="str">
        <f t="shared" si="33"/>
        <v/>
      </c>
      <c r="U727" s="92" t="str">
        <f t="shared" si="34"/>
        <v/>
      </c>
      <c r="V727" s="128" t="str">
        <f t="shared" si="35"/>
        <v/>
      </c>
      <c r="W727" s="47"/>
      <c r="X727" s="47"/>
      <c r="Y727" s="47"/>
      <c r="Z727" s="47"/>
      <c r="AA727" s="47"/>
      <c r="AB727" s="47"/>
    </row>
    <row r="728" spans="1:28" ht="15.75" customHeight="1">
      <c r="A728" s="47"/>
      <c r="B728" s="102"/>
      <c r="C728" s="87"/>
      <c r="D728" s="87"/>
      <c r="E728" s="102"/>
      <c r="F728" s="87"/>
      <c r="G728" s="103"/>
      <c r="H728" s="87"/>
      <c r="I728" s="64">
        <v>0</v>
      </c>
      <c r="J728" s="101"/>
      <c r="K728" s="89"/>
      <c r="L728" s="87"/>
      <c r="M728" s="101"/>
      <c r="N728" s="89"/>
      <c r="O728" s="87"/>
      <c r="P728" s="90"/>
      <c r="Q728" s="90"/>
      <c r="R728" s="91"/>
      <c r="S728" s="47"/>
      <c r="T728" s="92" t="str">
        <f t="shared" si="33"/>
        <v/>
      </c>
      <c r="U728" s="92" t="str">
        <f t="shared" si="34"/>
        <v/>
      </c>
      <c r="V728" s="128" t="str">
        <f t="shared" si="35"/>
        <v/>
      </c>
      <c r="W728" s="47"/>
      <c r="X728" s="47"/>
      <c r="Y728" s="47"/>
      <c r="Z728" s="47"/>
      <c r="AA728" s="47"/>
      <c r="AB728" s="47"/>
    </row>
    <row r="729" spans="1:28" ht="15.75" customHeight="1">
      <c r="A729" s="47"/>
      <c r="B729" s="102"/>
      <c r="C729" s="87"/>
      <c r="D729" s="87"/>
      <c r="E729" s="102"/>
      <c r="F729" s="87"/>
      <c r="G729" s="103"/>
      <c r="H729" s="87"/>
      <c r="I729" s="64">
        <v>0</v>
      </c>
      <c r="J729" s="101"/>
      <c r="K729" s="89"/>
      <c r="L729" s="87"/>
      <c r="M729" s="101"/>
      <c r="N729" s="89"/>
      <c r="O729" s="87"/>
      <c r="P729" s="90"/>
      <c r="Q729" s="90"/>
      <c r="R729" s="91"/>
      <c r="S729" s="47"/>
      <c r="T729" s="92" t="str">
        <f t="shared" si="33"/>
        <v/>
      </c>
      <c r="U729" s="92" t="str">
        <f t="shared" si="34"/>
        <v/>
      </c>
      <c r="V729" s="128" t="str">
        <f t="shared" si="35"/>
        <v/>
      </c>
      <c r="W729" s="47"/>
      <c r="X729" s="47"/>
      <c r="Y729" s="47"/>
      <c r="Z729" s="47"/>
      <c r="AA729" s="47"/>
      <c r="AB729" s="47"/>
    </row>
    <row r="730" spans="1:28" ht="15.75" customHeight="1">
      <c r="A730" s="47"/>
      <c r="B730" s="102"/>
      <c r="C730" s="87"/>
      <c r="D730" s="87"/>
      <c r="E730" s="102"/>
      <c r="F730" s="87"/>
      <c r="G730" s="103"/>
      <c r="H730" s="87"/>
      <c r="I730" s="64">
        <v>0</v>
      </c>
      <c r="J730" s="101"/>
      <c r="K730" s="89"/>
      <c r="L730" s="87"/>
      <c r="M730" s="101"/>
      <c r="N730" s="89"/>
      <c r="O730" s="87"/>
      <c r="P730" s="90"/>
      <c r="Q730" s="90"/>
      <c r="R730" s="91"/>
      <c r="S730" s="47"/>
      <c r="T730" s="92" t="str">
        <f t="shared" si="33"/>
        <v/>
      </c>
      <c r="U730" s="92" t="str">
        <f t="shared" si="34"/>
        <v/>
      </c>
      <c r="V730" s="128" t="str">
        <f t="shared" si="35"/>
        <v/>
      </c>
      <c r="W730" s="47"/>
      <c r="X730" s="47"/>
      <c r="Y730" s="47"/>
      <c r="Z730" s="47"/>
      <c r="AA730" s="47"/>
      <c r="AB730" s="47"/>
    </row>
    <row r="731" spans="1:28" ht="15.75" customHeight="1">
      <c r="A731" s="47"/>
      <c r="B731" s="102"/>
      <c r="C731" s="87"/>
      <c r="D731" s="87"/>
      <c r="E731" s="102"/>
      <c r="F731" s="87"/>
      <c r="G731" s="103"/>
      <c r="H731" s="87"/>
      <c r="I731" s="64">
        <v>0</v>
      </c>
      <c r="J731" s="101"/>
      <c r="K731" s="89"/>
      <c r="L731" s="87"/>
      <c r="M731" s="101"/>
      <c r="N731" s="89"/>
      <c r="O731" s="87"/>
      <c r="P731" s="90"/>
      <c r="Q731" s="90"/>
      <c r="R731" s="91"/>
      <c r="S731" s="47"/>
      <c r="T731" s="92" t="str">
        <f t="shared" si="33"/>
        <v/>
      </c>
      <c r="U731" s="92" t="str">
        <f t="shared" si="34"/>
        <v/>
      </c>
      <c r="V731" s="128" t="str">
        <f t="shared" si="35"/>
        <v/>
      </c>
      <c r="W731" s="47"/>
      <c r="X731" s="47"/>
      <c r="Y731" s="47"/>
      <c r="Z731" s="47"/>
      <c r="AA731" s="47"/>
      <c r="AB731" s="47"/>
    </row>
    <row r="732" spans="1:28" ht="15.75" customHeight="1">
      <c r="A732" s="47"/>
      <c r="B732" s="102"/>
      <c r="C732" s="87"/>
      <c r="D732" s="87"/>
      <c r="E732" s="102"/>
      <c r="F732" s="87"/>
      <c r="G732" s="103"/>
      <c r="H732" s="87"/>
      <c r="I732" s="64">
        <v>0</v>
      </c>
      <c r="J732" s="101"/>
      <c r="K732" s="89"/>
      <c r="L732" s="87"/>
      <c r="M732" s="101"/>
      <c r="N732" s="89"/>
      <c r="O732" s="87"/>
      <c r="P732" s="90"/>
      <c r="Q732" s="90"/>
      <c r="R732" s="91"/>
      <c r="S732" s="47"/>
      <c r="T732" s="92" t="str">
        <f t="shared" si="33"/>
        <v/>
      </c>
      <c r="U732" s="92" t="str">
        <f t="shared" si="34"/>
        <v/>
      </c>
      <c r="V732" s="128" t="str">
        <f t="shared" si="35"/>
        <v/>
      </c>
      <c r="W732" s="47"/>
      <c r="X732" s="47"/>
      <c r="Y732" s="47"/>
      <c r="Z732" s="47"/>
      <c r="AA732" s="47"/>
      <c r="AB732" s="47"/>
    </row>
    <row r="733" spans="1:28" ht="15.75" customHeight="1">
      <c r="A733" s="47"/>
      <c r="B733" s="102"/>
      <c r="C733" s="87"/>
      <c r="D733" s="87"/>
      <c r="E733" s="102"/>
      <c r="F733" s="87"/>
      <c r="G733" s="103"/>
      <c r="H733" s="87"/>
      <c r="I733" s="64">
        <v>0</v>
      </c>
      <c r="J733" s="101"/>
      <c r="K733" s="89"/>
      <c r="L733" s="87"/>
      <c r="M733" s="101"/>
      <c r="N733" s="89"/>
      <c r="O733" s="87"/>
      <c r="P733" s="90"/>
      <c r="Q733" s="90"/>
      <c r="R733" s="91"/>
      <c r="S733" s="47"/>
      <c r="T733" s="92" t="str">
        <f t="shared" si="33"/>
        <v/>
      </c>
      <c r="U733" s="92" t="str">
        <f t="shared" si="34"/>
        <v/>
      </c>
      <c r="V733" s="128" t="str">
        <f t="shared" si="35"/>
        <v/>
      </c>
      <c r="W733" s="47"/>
      <c r="X733" s="47"/>
      <c r="Y733" s="47"/>
      <c r="Z733" s="47"/>
      <c r="AA733" s="47"/>
      <c r="AB733" s="47"/>
    </row>
    <row r="734" spans="1:28" ht="15.75" customHeight="1">
      <c r="A734" s="47"/>
      <c r="B734" s="102"/>
      <c r="C734" s="87"/>
      <c r="D734" s="87"/>
      <c r="E734" s="102"/>
      <c r="F734" s="87"/>
      <c r="G734" s="103"/>
      <c r="H734" s="87"/>
      <c r="I734" s="64">
        <v>0</v>
      </c>
      <c r="J734" s="101"/>
      <c r="K734" s="89"/>
      <c r="L734" s="87"/>
      <c r="M734" s="101"/>
      <c r="N734" s="89"/>
      <c r="O734" s="87"/>
      <c r="P734" s="90"/>
      <c r="Q734" s="90"/>
      <c r="R734" s="91"/>
      <c r="S734" s="47"/>
      <c r="T734" s="92" t="str">
        <f t="shared" si="33"/>
        <v/>
      </c>
      <c r="U734" s="92" t="str">
        <f t="shared" si="34"/>
        <v/>
      </c>
      <c r="V734" s="128" t="str">
        <f t="shared" si="35"/>
        <v/>
      </c>
      <c r="W734" s="47"/>
      <c r="X734" s="47"/>
      <c r="Y734" s="47"/>
      <c r="Z734" s="47"/>
      <c r="AA734" s="47"/>
      <c r="AB734" s="47"/>
    </row>
    <row r="735" spans="1:28" ht="15.75" customHeight="1">
      <c r="A735" s="47"/>
      <c r="B735" s="102"/>
      <c r="C735" s="87"/>
      <c r="D735" s="87"/>
      <c r="E735" s="102"/>
      <c r="F735" s="87"/>
      <c r="G735" s="103"/>
      <c r="H735" s="87"/>
      <c r="I735" s="64">
        <v>0</v>
      </c>
      <c r="J735" s="101"/>
      <c r="K735" s="89"/>
      <c r="L735" s="87"/>
      <c r="M735" s="101"/>
      <c r="N735" s="89"/>
      <c r="O735" s="87"/>
      <c r="P735" s="90"/>
      <c r="Q735" s="90"/>
      <c r="R735" s="91"/>
      <c r="S735" s="47"/>
      <c r="T735" s="92" t="str">
        <f t="shared" si="33"/>
        <v/>
      </c>
      <c r="U735" s="92" t="str">
        <f t="shared" si="34"/>
        <v/>
      </c>
      <c r="V735" s="128" t="str">
        <f t="shared" si="35"/>
        <v/>
      </c>
      <c r="W735" s="47"/>
      <c r="X735" s="47"/>
      <c r="Y735" s="47"/>
      <c r="Z735" s="47"/>
      <c r="AA735" s="47"/>
      <c r="AB735" s="47"/>
    </row>
    <row r="736" spans="1:28" ht="15.75" customHeight="1">
      <c r="A736" s="47"/>
      <c r="B736" s="102"/>
      <c r="C736" s="87"/>
      <c r="D736" s="87"/>
      <c r="E736" s="102"/>
      <c r="F736" s="87"/>
      <c r="G736" s="103"/>
      <c r="H736" s="87"/>
      <c r="I736" s="64">
        <v>0</v>
      </c>
      <c r="J736" s="101"/>
      <c r="K736" s="89"/>
      <c r="L736" s="87"/>
      <c r="M736" s="101"/>
      <c r="N736" s="89"/>
      <c r="O736" s="87"/>
      <c r="P736" s="90"/>
      <c r="Q736" s="90"/>
      <c r="R736" s="91"/>
      <c r="S736" s="47"/>
      <c r="T736" s="92" t="str">
        <f t="shared" si="33"/>
        <v/>
      </c>
      <c r="U736" s="92" t="str">
        <f t="shared" si="34"/>
        <v/>
      </c>
      <c r="V736" s="128" t="str">
        <f t="shared" si="35"/>
        <v/>
      </c>
      <c r="W736" s="47"/>
      <c r="X736" s="47"/>
      <c r="Y736" s="47"/>
      <c r="Z736" s="47"/>
      <c r="AA736" s="47"/>
      <c r="AB736" s="47"/>
    </row>
    <row r="737" spans="1:28" ht="15.75" customHeight="1">
      <c r="A737" s="47"/>
      <c r="B737" s="102"/>
      <c r="C737" s="87"/>
      <c r="D737" s="87"/>
      <c r="E737" s="102"/>
      <c r="F737" s="87"/>
      <c r="G737" s="103"/>
      <c r="H737" s="87"/>
      <c r="I737" s="64">
        <v>0</v>
      </c>
      <c r="J737" s="101"/>
      <c r="K737" s="89"/>
      <c r="L737" s="87"/>
      <c r="M737" s="101"/>
      <c r="N737" s="89"/>
      <c r="O737" s="87"/>
      <c r="P737" s="90"/>
      <c r="Q737" s="90"/>
      <c r="R737" s="91"/>
      <c r="S737" s="47"/>
      <c r="T737" s="92" t="str">
        <f t="shared" si="33"/>
        <v/>
      </c>
      <c r="U737" s="92" t="str">
        <f t="shared" si="34"/>
        <v/>
      </c>
      <c r="V737" s="128" t="str">
        <f t="shared" si="35"/>
        <v/>
      </c>
      <c r="W737" s="47"/>
      <c r="X737" s="47"/>
      <c r="Y737" s="47"/>
      <c r="Z737" s="47"/>
      <c r="AA737" s="47"/>
      <c r="AB737" s="47"/>
    </row>
    <row r="738" spans="1:28" ht="15.75" customHeight="1">
      <c r="A738" s="47"/>
      <c r="B738" s="102"/>
      <c r="C738" s="87"/>
      <c r="D738" s="87"/>
      <c r="E738" s="102"/>
      <c r="F738" s="87"/>
      <c r="G738" s="103"/>
      <c r="H738" s="87"/>
      <c r="I738" s="64">
        <v>0</v>
      </c>
      <c r="J738" s="101"/>
      <c r="K738" s="89"/>
      <c r="L738" s="87"/>
      <c r="M738" s="101"/>
      <c r="N738" s="89"/>
      <c r="O738" s="87"/>
      <c r="P738" s="90"/>
      <c r="Q738" s="90"/>
      <c r="R738" s="91"/>
      <c r="S738" s="47"/>
      <c r="T738" s="92" t="str">
        <f t="shared" si="33"/>
        <v/>
      </c>
      <c r="U738" s="92" t="str">
        <f t="shared" si="34"/>
        <v/>
      </c>
      <c r="V738" s="128" t="str">
        <f t="shared" si="35"/>
        <v/>
      </c>
      <c r="W738" s="47"/>
      <c r="X738" s="47"/>
      <c r="Y738" s="47"/>
      <c r="Z738" s="47"/>
      <c r="AA738" s="47"/>
      <c r="AB738" s="47"/>
    </row>
    <row r="739" spans="1:28" ht="15.75" customHeight="1">
      <c r="A739" s="47"/>
      <c r="B739" s="102"/>
      <c r="C739" s="87"/>
      <c r="D739" s="87"/>
      <c r="E739" s="102"/>
      <c r="F739" s="87"/>
      <c r="G739" s="103"/>
      <c r="H739" s="87"/>
      <c r="I739" s="64">
        <v>0</v>
      </c>
      <c r="J739" s="101"/>
      <c r="K739" s="89"/>
      <c r="L739" s="87"/>
      <c r="M739" s="101"/>
      <c r="N739" s="89"/>
      <c r="O739" s="87"/>
      <c r="P739" s="90"/>
      <c r="Q739" s="90"/>
      <c r="R739" s="91"/>
      <c r="S739" s="47"/>
      <c r="T739" s="92" t="str">
        <f t="shared" si="33"/>
        <v/>
      </c>
      <c r="U739" s="92" t="str">
        <f t="shared" si="34"/>
        <v/>
      </c>
      <c r="V739" s="128" t="str">
        <f t="shared" si="35"/>
        <v/>
      </c>
      <c r="W739" s="47"/>
      <c r="X739" s="47"/>
      <c r="Y739" s="47"/>
      <c r="Z739" s="47"/>
      <c r="AA739" s="47"/>
      <c r="AB739" s="47"/>
    </row>
    <row r="740" spans="1:28" ht="15.75" customHeight="1">
      <c r="A740" s="47"/>
      <c r="B740" s="102"/>
      <c r="C740" s="87"/>
      <c r="D740" s="87"/>
      <c r="E740" s="102"/>
      <c r="F740" s="87"/>
      <c r="G740" s="103"/>
      <c r="H740" s="87"/>
      <c r="I740" s="64">
        <v>0</v>
      </c>
      <c r="J740" s="101"/>
      <c r="K740" s="89"/>
      <c r="L740" s="87"/>
      <c r="M740" s="101"/>
      <c r="N740" s="89"/>
      <c r="O740" s="87"/>
      <c r="P740" s="90"/>
      <c r="Q740" s="90"/>
      <c r="R740" s="91"/>
      <c r="S740" s="47"/>
      <c r="T740" s="92" t="str">
        <f t="shared" si="33"/>
        <v/>
      </c>
      <c r="U740" s="92" t="str">
        <f t="shared" si="34"/>
        <v/>
      </c>
      <c r="V740" s="128" t="str">
        <f t="shared" si="35"/>
        <v/>
      </c>
      <c r="W740" s="47"/>
      <c r="X740" s="47"/>
      <c r="Y740" s="47"/>
      <c r="Z740" s="47"/>
      <c r="AA740" s="47"/>
      <c r="AB740" s="47"/>
    </row>
    <row r="741" spans="1:28" ht="15.75" customHeight="1">
      <c r="A741" s="47"/>
      <c r="B741" s="102"/>
      <c r="C741" s="87"/>
      <c r="D741" s="87"/>
      <c r="E741" s="102"/>
      <c r="F741" s="87"/>
      <c r="G741" s="103"/>
      <c r="H741" s="87"/>
      <c r="I741" s="64">
        <v>0</v>
      </c>
      <c r="J741" s="101"/>
      <c r="K741" s="89"/>
      <c r="L741" s="87"/>
      <c r="M741" s="101"/>
      <c r="N741" s="89"/>
      <c r="O741" s="87"/>
      <c r="P741" s="90"/>
      <c r="Q741" s="90"/>
      <c r="R741" s="91"/>
      <c r="S741" s="47"/>
      <c r="T741" s="92" t="str">
        <f t="shared" si="33"/>
        <v/>
      </c>
      <c r="U741" s="92" t="str">
        <f t="shared" si="34"/>
        <v/>
      </c>
      <c r="V741" s="128" t="str">
        <f t="shared" si="35"/>
        <v/>
      </c>
      <c r="W741" s="47"/>
      <c r="X741" s="47"/>
      <c r="Y741" s="47"/>
      <c r="Z741" s="47"/>
      <c r="AA741" s="47"/>
      <c r="AB741" s="47"/>
    </row>
    <row r="742" spans="1:28" ht="15.75" customHeight="1">
      <c r="A742" s="47"/>
      <c r="B742" s="102"/>
      <c r="C742" s="87"/>
      <c r="D742" s="87"/>
      <c r="E742" s="102"/>
      <c r="F742" s="87"/>
      <c r="G742" s="103"/>
      <c r="H742" s="87"/>
      <c r="I742" s="64">
        <v>0</v>
      </c>
      <c r="J742" s="101"/>
      <c r="K742" s="89"/>
      <c r="L742" s="87"/>
      <c r="M742" s="101"/>
      <c r="N742" s="89"/>
      <c r="O742" s="87"/>
      <c r="P742" s="90"/>
      <c r="Q742" s="90"/>
      <c r="R742" s="91"/>
      <c r="S742" s="47"/>
      <c r="T742" s="92" t="str">
        <f t="shared" si="33"/>
        <v/>
      </c>
      <c r="U742" s="92" t="str">
        <f t="shared" si="34"/>
        <v/>
      </c>
      <c r="V742" s="128" t="str">
        <f t="shared" si="35"/>
        <v/>
      </c>
      <c r="W742" s="47"/>
      <c r="X742" s="47"/>
      <c r="Y742" s="47"/>
      <c r="Z742" s="47"/>
      <c r="AA742" s="47"/>
      <c r="AB742" s="47"/>
    </row>
    <row r="743" spans="1:28" ht="15.75" customHeight="1">
      <c r="A743" s="47"/>
      <c r="B743" s="102"/>
      <c r="C743" s="87"/>
      <c r="D743" s="87"/>
      <c r="E743" s="102"/>
      <c r="F743" s="87"/>
      <c r="G743" s="103"/>
      <c r="H743" s="87"/>
      <c r="I743" s="64">
        <v>0</v>
      </c>
      <c r="J743" s="101"/>
      <c r="K743" s="89"/>
      <c r="L743" s="87"/>
      <c r="M743" s="101"/>
      <c r="N743" s="89"/>
      <c r="O743" s="87"/>
      <c r="P743" s="90"/>
      <c r="Q743" s="90"/>
      <c r="R743" s="91"/>
      <c r="S743" s="47"/>
      <c r="T743" s="92" t="str">
        <f t="shared" si="33"/>
        <v/>
      </c>
      <c r="U743" s="92" t="str">
        <f t="shared" si="34"/>
        <v/>
      </c>
      <c r="V743" s="128" t="str">
        <f t="shared" si="35"/>
        <v/>
      </c>
      <c r="W743" s="47"/>
      <c r="X743" s="47"/>
      <c r="Y743" s="47"/>
      <c r="Z743" s="47"/>
      <c r="AA743" s="47"/>
      <c r="AB743" s="47"/>
    </row>
    <row r="744" spans="1:28" ht="15.75" customHeight="1">
      <c r="A744" s="47"/>
      <c r="B744" s="102"/>
      <c r="C744" s="87"/>
      <c r="D744" s="87"/>
      <c r="E744" s="102"/>
      <c r="F744" s="87"/>
      <c r="G744" s="103"/>
      <c r="H744" s="87"/>
      <c r="I744" s="64">
        <v>0</v>
      </c>
      <c r="J744" s="101"/>
      <c r="K744" s="89"/>
      <c r="L744" s="87"/>
      <c r="M744" s="101"/>
      <c r="N744" s="89"/>
      <c r="O744" s="87"/>
      <c r="P744" s="90"/>
      <c r="Q744" s="90"/>
      <c r="R744" s="91"/>
      <c r="S744" s="47"/>
      <c r="T744" s="92" t="str">
        <f t="shared" si="33"/>
        <v/>
      </c>
      <c r="U744" s="92" t="str">
        <f t="shared" si="34"/>
        <v/>
      </c>
      <c r="V744" s="128" t="str">
        <f t="shared" si="35"/>
        <v/>
      </c>
      <c r="W744" s="47"/>
      <c r="X744" s="47"/>
      <c r="Y744" s="47"/>
      <c r="Z744" s="47"/>
      <c r="AA744" s="47"/>
      <c r="AB744" s="47"/>
    </row>
    <row r="745" spans="1:28" ht="15.75" customHeight="1">
      <c r="A745" s="47"/>
      <c r="B745" s="102"/>
      <c r="C745" s="87"/>
      <c r="D745" s="87"/>
      <c r="E745" s="102"/>
      <c r="F745" s="87"/>
      <c r="G745" s="103"/>
      <c r="H745" s="87"/>
      <c r="I745" s="64">
        <v>0</v>
      </c>
      <c r="J745" s="101"/>
      <c r="K745" s="89"/>
      <c r="L745" s="87"/>
      <c r="M745" s="101"/>
      <c r="N745" s="89"/>
      <c r="O745" s="87"/>
      <c r="P745" s="90"/>
      <c r="Q745" s="90"/>
      <c r="R745" s="91"/>
      <c r="S745" s="47"/>
      <c r="T745" s="92" t="str">
        <f t="shared" si="33"/>
        <v/>
      </c>
      <c r="U745" s="92" t="str">
        <f t="shared" si="34"/>
        <v/>
      </c>
      <c r="V745" s="128" t="str">
        <f t="shared" si="35"/>
        <v/>
      </c>
      <c r="W745" s="47"/>
      <c r="X745" s="47"/>
      <c r="Y745" s="47"/>
      <c r="Z745" s="47"/>
      <c r="AA745" s="47"/>
      <c r="AB745" s="47"/>
    </row>
    <row r="746" spans="1:28" ht="15.75" customHeight="1">
      <c r="A746" s="47"/>
      <c r="B746" s="102"/>
      <c r="C746" s="87"/>
      <c r="D746" s="87"/>
      <c r="E746" s="102"/>
      <c r="F746" s="87"/>
      <c r="G746" s="103"/>
      <c r="H746" s="87"/>
      <c r="I746" s="64">
        <v>0</v>
      </c>
      <c r="J746" s="101"/>
      <c r="K746" s="89"/>
      <c r="L746" s="87"/>
      <c r="M746" s="101"/>
      <c r="N746" s="89"/>
      <c r="O746" s="87"/>
      <c r="P746" s="90"/>
      <c r="Q746" s="90"/>
      <c r="R746" s="91"/>
      <c r="S746" s="47"/>
      <c r="T746" s="92" t="str">
        <f t="shared" si="33"/>
        <v/>
      </c>
      <c r="U746" s="92" t="str">
        <f t="shared" si="34"/>
        <v/>
      </c>
      <c r="V746" s="128" t="str">
        <f t="shared" si="35"/>
        <v/>
      </c>
      <c r="W746" s="47"/>
      <c r="X746" s="47"/>
      <c r="Y746" s="47"/>
      <c r="Z746" s="47"/>
      <c r="AA746" s="47"/>
      <c r="AB746" s="47"/>
    </row>
    <row r="747" spans="1:28" ht="15.75" customHeight="1">
      <c r="A747" s="47"/>
      <c r="B747" s="102"/>
      <c r="C747" s="87"/>
      <c r="D747" s="87"/>
      <c r="E747" s="102"/>
      <c r="F747" s="87"/>
      <c r="G747" s="103"/>
      <c r="H747" s="87"/>
      <c r="I747" s="64">
        <v>0</v>
      </c>
      <c r="J747" s="101"/>
      <c r="K747" s="89"/>
      <c r="L747" s="87"/>
      <c r="M747" s="101"/>
      <c r="N747" s="89"/>
      <c r="O747" s="87"/>
      <c r="P747" s="90"/>
      <c r="Q747" s="90"/>
      <c r="R747" s="91"/>
      <c r="S747" s="47"/>
      <c r="T747" s="92" t="str">
        <f t="shared" si="33"/>
        <v/>
      </c>
      <c r="U747" s="92" t="str">
        <f t="shared" si="34"/>
        <v/>
      </c>
      <c r="V747" s="128" t="str">
        <f t="shared" si="35"/>
        <v/>
      </c>
      <c r="W747" s="47"/>
      <c r="X747" s="47"/>
      <c r="Y747" s="47"/>
      <c r="Z747" s="47"/>
      <c r="AA747" s="47"/>
      <c r="AB747" s="47"/>
    </row>
    <row r="748" spans="1:28" ht="15.75" customHeight="1">
      <c r="A748" s="47"/>
      <c r="B748" s="102"/>
      <c r="C748" s="87"/>
      <c r="D748" s="87"/>
      <c r="E748" s="102"/>
      <c r="F748" s="87"/>
      <c r="G748" s="103"/>
      <c r="H748" s="87"/>
      <c r="I748" s="64">
        <v>0</v>
      </c>
      <c r="J748" s="101"/>
      <c r="K748" s="89"/>
      <c r="L748" s="87"/>
      <c r="M748" s="101"/>
      <c r="N748" s="89"/>
      <c r="O748" s="87"/>
      <c r="P748" s="90"/>
      <c r="Q748" s="90"/>
      <c r="R748" s="91"/>
      <c r="S748" s="47"/>
      <c r="T748" s="92" t="str">
        <f t="shared" si="33"/>
        <v/>
      </c>
      <c r="U748" s="92" t="str">
        <f t="shared" si="34"/>
        <v/>
      </c>
      <c r="V748" s="128" t="str">
        <f t="shared" si="35"/>
        <v/>
      </c>
      <c r="W748" s="47"/>
      <c r="X748" s="47"/>
      <c r="Y748" s="47"/>
      <c r="Z748" s="47"/>
      <c r="AA748" s="47"/>
      <c r="AB748" s="47"/>
    </row>
    <row r="749" spans="1:28" ht="15.75" customHeight="1">
      <c r="A749" s="47"/>
      <c r="B749" s="102"/>
      <c r="C749" s="87"/>
      <c r="D749" s="87"/>
      <c r="E749" s="102"/>
      <c r="F749" s="87"/>
      <c r="G749" s="103"/>
      <c r="H749" s="87"/>
      <c r="I749" s="64">
        <v>0</v>
      </c>
      <c r="J749" s="101"/>
      <c r="K749" s="89"/>
      <c r="L749" s="87"/>
      <c r="M749" s="101"/>
      <c r="N749" s="89"/>
      <c r="O749" s="87"/>
      <c r="P749" s="90"/>
      <c r="Q749" s="90"/>
      <c r="R749" s="91"/>
      <c r="S749" s="47"/>
      <c r="T749" s="92" t="str">
        <f t="shared" si="33"/>
        <v/>
      </c>
      <c r="U749" s="92" t="str">
        <f t="shared" si="34"/>
        <v/>
      </c>
      <c r="V749" s="128" t="str">
        <f t="shared" si="35"/>
        <v/>
      </c>
      <c r="W749" s="47"/>
      <c r="X749" s="47"/>
      <c r="Y749" s="47"/>
      <c r="Z749" s="47"/>
      <c r="AA749" s="47"/>
      <c r="AB749" s="47"/>
    </row>
    <row r="750" spans="1:28" ht="15.75" customHeight="1">
      <c r="A750" s="47"/>
      <c r="B750" s="102"/>
      <c r="C750" s="87"/>
      <c r="D750" s="87"/>
      <c r="E750" s="102"/>
      <c r="F750" s="87"/>
      <c r="G750" s="103"/>
      <c r="H750" s="87"/>
      <c r="I750" s="64">
        <v>0</v>
      </c>
      <c r="J750" s="101"/>
      <c r="K750" s="89"/>
      <c r="L750" s="87"/>
      <c r="M750" s="101"/>
      <c r="N750" s="89"/>
      <c r="O750" s="87"/>
      <c r="P750" s="90"/>
      <c r="Q750" s="90"/>
      <c r="R750" s="91"/>
      <c r="S750" s="47"/>
      <c r="T750" s="92" t="str">
        <f t="shared" si="33"/>
        <v/>
      </c>
      <c r="U750" s="92" t="str">
        <f t="shared" si="34"/>
        <v/>
      </c>
      <c r="V750" s="128" t="str">
        <f t="shared" si="35"/>
        <v/>
      </c>
      <c r="W750" s="47"/>
      <c r="X750" s="47"/>
      <c r="Y750" s="47"/>
      <c r="Z750" s="47"/>
      <c r="AA750" s="47"/>
      <c r="AB750" s="47"/>
    </row>
    <row r="751" spans="1:28" ht="15.75" customHeight="1">
      <c r="A751" s="47"/>
      <c r="B751" s="102"/>
      <c r="C751" s="87"/>
      <c r="D751" s="87"/>
      <c r="E751" s="102"/>
      <c r="F751" s="87"/>
      <c r="G751" s="103"/>
      <c r="H751" s="87"/>
      <c r="I751" s="64">
        <v>0</v>
      </c>
      <c r="J751" s="101"/>
      <c r="K751" s="89"/>
      <c r="L751" s="87"/>
      <c r="M751" s="101"/>
      <c r="N751" s="89"/>
      <c r="O751" s="87"/>
      <c r="P751" s="90"/>
      <c r="Q751" s="90"/>
      <c r="R751" s="91"/>
      <c r="S751" s="47"/>
      <c r="T751" s="92" t="str">
        <f t="shared" si="33"/>
        <v/>
      </c>
      <c r="U751" s="92" t="str">
        <f t="shared" si="34"/>
        <v/>
      </c>
      <c r="V751" s="128" t="str">
        <f t="shared" si="35"/>
        <v/>
      </c>
      <c r="W751" s="47"/>
      <c r="X751" s="47"/>
      <c r="Y751" s="47"/>
      <c r="Z751" s="47"/>
      <c r="AA751" s="47"/>
      <c r="AB751" s="47"/>
    </row>
    <row r="752" spans="1:28" ht="15.75" customHeight="1">
      <c r="A752" s="47"/>
      <c r="B752" s="102"/>
      <c r="C752" s="87"/>
      <c r="D752" s="87"/>
      <c r="E752" s="102"/>
      <c r="F752" s="87"/>
      <c r="G752" s="103"/>
      <c r="H752" s="87"/>
      <c r="I752" s="64">
        <v>0</v>
      </c>
      <c r="J752" s="101"/>
      <c r="K752" s="89"/>
      <c r="L752" s="87"/>
      <c r="M752" s="101"/>
      <c r="N752" s="89"/>
      <c r="O752" s="87"/>
      <c r="P752" s="90"/>
      <c r="Q752" s="90"/>
      <c r="R752" s="91"/>
      <c r="S752" s="47"/>
      <c r="T752" s="92" t="str">
        <f t="shared" si="33"/>
        <v/>
      </c>
      <c r="U752" s="92" t="str">
        <f t="shared" si="34"/>
        <v/>
      </c>
      <c r="V752" s="128" t="str">
        <f t="shared" si="35"/>
        <v/>
      </c>
      <c r="W752" s="47"/>
      <c r="X752" s="47"/>
      <c r="Y752" s="47"/>
      <c r="Z752" s="47"/>
      <c r="AA752" s="47"/>
      <c r="AB752" s="47"/>
    </row>
    <row r="753" spans="1:28" ht="15.75" customHeight="1">
      <c r="A753" s="47"/>
      <c r="B753" s="102"/>
      <c r="C753" s="87"/>
      <c r="D753" s="87"/>
      <c r="E753" s="102"/>
      <c r="F753" s="87"/>
      <c r="G753" s="103"/>
      <c r="H753" s="87"/>
      <c r="I753" s="64">
        <v>0</v>
      </c>
      <c r="J753" s="101"/>
      <c r="K753" s="89"/>
      <c r="L753" s="87"/>
      <c r="M753" s="101"/>
      <c r="N753" s="89"/>
      <c r="O753" s="87"/>
      <c r="P753" s="90"/>
      <c r="Q753" s="90"/>
      <c r="R753" s="91"/>
      <c r="S753" s="47"/>
      <c r="T753" s="92" t="str">
        <f t="shared" si="33"/>
        <v/>
      </c>
      <c r="U753" s="92" t="str">
        <f t="shared" si="34"/>
        <v/>
      </c>
      <c r="V753" s="128" t="str">
        <f t="shared" si="35"/>
        <v/>
      </c>
      <c r="W753" s="47"/>
      <c r="X753" s="47"/>
      <c r="Y753" s="47"/>
      <c r="Z753" s="47"/>
      <c r="AA753" s="47"/>
      <c r="AB753" s="47"/>
    </row>
    <row r="754" spans="1:28" ht="15.75" customHeight="1">
      <c r="A754" s="47"/>
      <c r="B754" s="102"/>
      <c r="C754" s="87"/>
      <c r="D754" s="87"/>
      <c r="E754" s="102"/>
      <c r="F754" s="87"/>
      <c r="G754" s="103"/>
      <c r="H754" s="87"/>
      <c r="I754" s="64">
        <v>0</v>
      </c>
      <c r="J754" s="101"/>
      <c r="K754" s="89"/>
      <c r="L754" s="87"/>
      <c r="M754" s="101"/>
      <c r="N754" s="89"/>
      <c r="O754" s="87"/>
      <c r="P754" s="90"/>
      <c r="Q754" s="90"/>
      <c r="R754" s="91"/>
      <c r="S754" s="47"/>
      <c r="T754" s="92" t="str">
        <f t="shared" si="33"/>
        <v/>
      </c>
      <c r="U754" s="92" t="str">
        <f t="shared" si="34"/>
        <v/>
      </c>
      <c r="V754" s="128" t="str">
        <f t="shared" si="35"/>
        <v/>
      </c>
      <c r="W754" s="47"/>
      <c r="X754" s="47"/>
      <c r="Y754" s="47"/>
      <c r="Z754" s="47"/>
      <c r="AA754" s="47"/>
      <c r="AB754" s="47"/>
    </row>
    <row r="755" spans="1:28" ht="15.75" customHeight="1">
      <c r="A755" s="47"/>
      <c r="B755" s="102"/>
      <c r="C755" s="87"/>
      <c r="D755" s="87"/>
      <c r="E755" s="102"/>
      <c r="F755" s="87"/>
      <c r="G755" s="103"/>
      <c r="H755" s="87"/>
      <c r="I755" s="64">
        <v>0</v>
      </c>
      <c r="J755" s="101"/>
      <c r="K755" s="89"/>
      <c r="L755" s="87"/>
      <c r="M755" s="101"/>
      <c r="N755" s="89"/>
      <c r="O755" s="87"/>
      <c r="P755" s="90"/>
      <c r="Q755" s="90"/>
      <c r="R755" s="91"/>
      <c r="S755" s="47"/>
      <c r="T755" s="92" t="str">
        <f t="shared" si="33"/>
        <v/>
      </c>
      <c r="U755" s="92" t="str">
        <f t="shared" si="34"/>
        <v/>
      </c>
      <c r="V755" s="128" t="str">
        <f t="shared" si="35"/>
        <v/>
      </c>
      <c r="W755" s="47"/>
      <c r="X755" s="47"/>
      <c r="Y755" s="47"/>
      <c r="Z755" s="47"/>
      <c r="AA755" s="47"/>
      <c r="AB755" s="47"/>
    </row>
    <row r="756" spans="1:28" ht="15.75" customHeight="1">
      <c r="A756" s="47"/>
      <c r="B756" s="102"/>
      <c r="C756" s="87"/>
      <c r="D756" s="87"/>
      <c r="E756" s="102"/>
      <c r="F756" s="87"/>
      <c r="G756" s="103"/>
      <c r="H756" s="87"/>
      <c r="I756" s="64">
        <v>0</v>
      </c>
      <c r="J756" s="101"/>
      <c r="K756" s="89"/>
      <c r="L756" s="87"/>
      <c r="M756" s="101"/>
      <c r="N756" s="89"/>
      <c r="O756" s="87"/>
      <c r="P756" s="90"/>
      <c r="Q756" s="90"/>
      <c r="R756" s="91"/>
      <c r="S756" s="47"/>
      <c r="T756" s="92" t="str">
        <f t="shared" si="33"/>
        <v/>
      </c>
      <c r="U756" s="92" t="str">
        <f t="shared" si="34"/>
        <v/>
      </c>
      <c r="V756" s="128" t="str">
        <f t="shared" si="35"/>
        <v/>
      </c>
      <c r="W756" s="47"/>
      <c r="X756" s="47"/>
      <c r="Y756" s="47"/>
      <c r="Z756" s="47"/>
      <c r="AA756" s="47"/>
      <c r="AB756" s="47"/>
    </row>
    <row r="757" spans="1:28" ht="15.75" customHeight="1">
      <c r="A757" s="47"/>
      <c r="B757" s="102"/>
      <c r="C757" s="87"/>
      <c r="D757" s="87"/>
      <c r="E757" s="102"/>
      <c r="F757" s="87"/>
      <c r="G757" s="103"/>
      <c r="H757" s="87"/>
      <c r="I757" s="64">
        <v>0</v>
      </c>
      <c r="J757" s="101"/>
      <c r="K757" s="89"/>
      <c r="L757" s="87"/>
      <c r="M757" s="101"/>
      <c r="N757" s="89"/>
      <c r="O757" s="87"/>
      <c r="P757" s="90"/>
      <c r="Q757" s="90"/>
      <c r="R757" s="91"/>
      <c r="S757" s="47"/>
      <c r="T757" s="92" t="str">
        <f t="shared" si="33"/>
        <v/>
      </c>
      <c r="U757" s="92" t="str">
        <f t="shared" si="34"/>
        <v/>
      </c>
      <c r="V757" s="128" t="str">
        <f t="shared" si="35"/>
        <v/>
      </c>
      <c r="W757" s="47"/>
      <c r="X757" s="47"/>
      <c r="Y757" s="47"/>
      <c r="Z757" s="47"/>
      <c r="AA757" s="47"/>
      <c r="AB757" s="47"/>
    </row>
    <row r="758" spans="1:28" ht="15.75" customHeight="1">
      <c r="A758" s="47"/>
      <c r="B758" s="102"/>
      <c r="C758" s="87"/>
      <c r="D758" s="87"/>
      <c r="E758" s="102"/>
      <c r="F758" s="87"/>
      <c r="G758" s="103"/>
      <c r="H758" s="87"/>
      <c r="I758" s="64">
        <v>0</v>
      </c>
      <c r="J758" s="101"/>
      <c r="K758" s="89"/>
      <c r="L758" s="87"/>
      <c r="M758" s="101"/>
      <c r="N758" s="89"/>
      <c r="O758" s="87"/>
      <c r="P758" s="90"/>
      <c r="Q758" s="90"/>
      <c r="R758" s="91"/>
      <c r="S758" s="47"/>
      <c r="T758" s="92" t="str">
        <f t="shared" si="33"/>
        <v/>
      </c>
      <c r="U758" s="92" t="str">
        <f t="shared" si="34"/>
        <v/>
      </c>
      <c r="V758" s="128" t="str">
        <f t="shared" si="35"/>
        <v/>
      </c>
      <c r="W758" s="47"/>
      <c r="X758" s="47"/>
      <c r="Y758" s="47"/>
      <c r="Z758" s="47"/>
      <c r="AA758" s="47"/>
      <c r="AB758" s="47"/>
    </row>
    <row r="759" spans="1:28" ht="15.75" customHeight="1">
      <c r="A759" s="47"/>
      <c r="B759" s="102"/>
      <c r="C759" s="87"/>
      <c r="D759" s="87"/>
      <c r="E759" s="102"/>
      <c r="F759" s="87"/>
      <c r="G759" s="103"/>
      <c r="H759" s="87"/>
      <c r="I759" s="64">
        <v>0</v>
      </c>
      <c r="J759" s="101"/>
      <c r="K759" s="89"/>
      <c r="L759" s="87"/>
      <c r="M759" s="101"/>
      <c r="N759" s="89"/>
      <c r="O759" s="87"/>
      <c r="P759" s="90"/>
      <c r="Q759" s="90"/>
      <c r="R759" s="91"/>
      <c r="S759" s="47"/>
      <c r="T759" s="92" t="str">
        <f t="shared" si="33"/>
        <v/>
      </c>
      <c r="U759" s="92" t="str">
        <f t="shared" si="34"/>
        <v/>
      </c>
      <c r="V759" s="128" t="str">
        <f t="shared" si="35"/>
        <v/>
      </c>
      <c r="W759" s="47"/>
      <c r="X759" s="47"/>
      <c r="Y759" s="47"/>
      <c r="Z759" s="47"/>
      <c r="AA759" s="47"/>
      <c r="AB759" s="47"/>
    </row>
    <row r="760" spans="1:28" ht="15.75" customHeight="1">
      <c r="A760" s="47"/>
      <c r="B760" s="102"/>
      <c r="C760" s="87"/>
      <c r="D760" s="87"/>
      <c r="E760" s="102"/>
      <c r="F760" s="87"/>
      <c r="G760" s="103"/>
      <c r="H760" s="87"/>
      <c r="I760" s="64">
        <v>0</v>
      </c>
      <c r="J760" s="101"/>
      <c r="K760" s="89"/>
      <c r="L760" s="87"/>
      <c r="M760" s="101"/>
      <c r="N760" s="89"/>
      <c r="O760" s="87"/>
      <c r="P760" s="90"/>
      <c r="Q760" s="90"/>
      <c r="R760" s="91"/>
      <c r="S760" s="47"/>
      <c r="T760" s="92" t="str">
        <f t="shared" si="33"/>
        <v/>
      </c>
      <c r="U760" s="92" t="str">
        <f t="shared" si="34"/>
        <v/>
      </c>
      <c r="V760" s="128" t="str">
        <f t="shared" si="35"/>
        <v/>
      </c>
      <c r="W760" s="47"/>
      <c r="X760" s="47"/>
      <c r="Y760" s="47"/>
      <c r="Z760" s="47"/>
      <c r="AA760" s="47"/>
      <c r="AB760" s="47"/>
    </row>
    <row r="761" spans="1:28" ht="15.75" customHeight="1">
      <c r="A761" s="47"/>
      <c r="B761" s="102"/>
      <c r="C761" s="87"/>
      <c r="D761" s="87"/>
      <c r="E761" s="102"/>
      <c r="F761" s="87"/>
      <c r="G761" s="103"/>
      <c r="H761" s="87"/>
      <c r="I761" s="64">
        <v>0</v>
      </c>
      <c r="J761" s="101"/>
      <c r="K761" s="89"/>
      <c r="L761" s="87"/>
      <c r="M761" s="101"/>
      <c r="N761" s="89"/>
      <c r="O761" s="87"/>
      <c r="P761" s="90"/>
      <c r="Q761" s="90"/>
      <c r="R761" s="91"/>
      <c r="S761" s="47"/>
      <c r="T761" s="92" t="str">
        <f t="shared" si="33"/>
        <v/>
      </c>
      <c r="U761" s="92" t="str">
        <f t="shared" si="34"/>
        <v/>
      </c>
      <c r="V761" s="128" t="str">
        <f t="shared" si="35"/>
        <v/>
      </c>
      <c r="W761" s="47"/>
      <c r="X761" s="47"/>
      <c r="Y761" s="47"/>
      <c r="Z761" s="47"/>
      <c r="AA761" s="47"/>
      <c r="AB761" s="47"/>
    </row>
    <row r="762" spans="1:28" ht="15.75" customHeight="1">
      <c r="A762" s="47"/>
      <c r="B762" s="102"/>
      <c r="C762" s="87"/>
      <c r="D762" s="87"/>
      <c r="E762" s="102"/>
      <c r="F762" s="87"/>
      <c r="G762" s="103"/>
      <c r="H762" s="87"/>
      <c r="I762" s="64">
        <v>0</v>
      </c>
      <c r="J762" s="101"/>
      <c r="K762" s="89"/>
      <c r="L762" s="87"/>
      <c r="M762" s="101"/>
      <c r="N762" s="89"/>
      <c r="O762" s="87"/>
      <c r="P762" s="90"/>
      <c r="Q762" s="90"/>
      <c r="R762" s="91"/>
      <c r="S762" s="47"/>
      <c r="T762" s="92" t="str">
        <f t="shared" si="33"/>
        <v/>
      </c>
      <c r="U762" s="92" t="str">
        <f t="shared" si="34"/>
        <v/>
      </c>
      <c r="V762" s="128" t="str">
        <f t="shared" si="35"/>
        <v/>
      </c>
      <c r="W762" s="47"/>
      <c r="X762" s="47"/>
      <c r="Y762" s="47"/>
      <c r="Z762" s="47"/>
      <c r="AA762" s="47"/>
      <c r="AB762" s="47"/>
    </row>
    <row r="763" spans="1:28" ht="15.75" customHeight="1">
      <c r="A763" s="47"/>
      <c r="B763" s="102"/>
      <c r="C763" s="87"/>
      <c r="D763" s="87"/>
      <c r="E763" s="102"/>
      <c r="F763" s="87"/>
      <c r="G763" s="103"/>
      <c r="H763" s="87"/>
      <c r="I763" s="64">
        <v>0</v>
      </c>
      <c r="J763" s="101"/>
      <c r="K763" s="89"/>
      <c r="L763" s="87"/>
      <c r="M763" s="101"/>
      <c r="N763" s="89"/>
      <c r="O763" s="87"/>
      <c r="P763" s="90"/>
      <c r="Q763" s="90"/>
      <c r="R763" s="91"/>
      <c r="S763" s="47"/>
      <c r="T763" s="92" t="str">
        <f t="shared" si="33"/>
        <v/>
      </c>
      <c r="U763" s="92" t="str">
        <f t="shared" si="34"/>
        <v/>
      </c>
      <c r="V763" s="128" t="str">
        <f t="shared" si="35"/>
        <v/>
      </c>
      <c r="W763" s="47"/>
      <c r="X763" s="47"/>
      <c r="Y763" s="47"/>
      <c r="Z763" s="47"/>
      <c r="AA763" s="47"/>
      <c r="AB763" s="47"/>
    </row>
    <row r="764" spans="1:28" ht="15.75" customHeight="1">
      <c r="A764" s="47"/>
      <c r="B764" s="102"/>
      <c r="C764" s="87"/>
      <c r="D764" s="87"/>
      <c r="E764" s="102"/>
      <c r="F764" s="87"/>
      <c r="G764" s="103"/>
      <c r="H764" s="87"/>
      <c r="I764" s="64">
        <v>0</v>
      </c>
      <c r="J764" s="101"/>
      <c r="K764" s="89"/>
      <c r="L764" s="87"/>
      <c r="M764" s="101"/>
      <c r="N764" s="89"/>
      <c r="O764" s="87"/>
      <c r="P764" s="90"/>
      <c r="Q764" s="90"/>
      <c r="R764" s="91"/>
      <c r="S764" s="47"/>
      <c r="T764" s="92" t="str">
        <f t="shared" si="33"/>
        <v/>
      </c>
      <c r="U764" s="92" t="str">
        <f t="shared" si="34"/>
        <v/>
      </c>
      <c r="V764" s="128" t="str">
        <f t="shared" si="35"/>
        <v/>
      </c>
      <c r="W764" s="47"/>
      <c r="X764" s="47"/>
      <c r="Y764" s="47"/>
      <c r="Z764" s="47"/>
      <c r="AA764" s="47"/>
      <c r="AB764" s="47"/>
    </row>
    <row r="765" spans="1:28" ht="15.75" customHeight="1">
      <c r="A765" s="47"/>
      <c r="B765" s="102"/>
      <c r="C765" s="87"/>
      <c r="D765" s="87"/>
      <c r="E765" s="102"/>
      <c r="F765" s="87"/>
      <c r="G765" s="103"/>
      <c r="H765" s="87"/>
      <c r="I765" s="64">
        <v>0</v>
      </c>
      <c r="J765" s="101"/>
      <c r="K765" s="89"/>
      <c r="L765" s="87"/>
      <c r="M765" s="101"/>
      <c r="N765" s="89"/>
      <c r="O765" s="87"/>
      <c r="P765" s="90"/>
      <c r="Q765" s="90"/>
      <c r="R765" s="91"/>
      <c r="S765" s="47"/>
      <c r="T765" s="92" t="str">
        <f t="shared" si="33"/>
        <v/>
      </c>
      <c r="U765" s="92" t="str">
        <f t="shared" si="34"/>
        <v/>
      </c>
      <c r="V765" s="128" t="str">
        <f t="shared" si="35"/>
        <v/>
      </c>
      <c r="W765" s="47"/>
      <c r="X765" s="47"/>
      <c r="Y765" s="47"/>
      <c r="Z765" s="47"/>
      <c r="AA765" s="47"/>
      <c r="AB765" s="47"/>
    </row>
    <row r="766" spans="1:28" ht="15.75" customHeight="1">
      <c r="A766" s="47"/>
      <c r="B766" s="102"/>
      <c r="C766" s="87"/>
      <c r="D766" s="87"/>
      <c r="E766" s="102"/>
      <c r="F766" s="87"/>
      <c r="G766" s="103"/>
      <c r="H766" s="87"/>
      <c r="I766" s="64">
        <v>0</v>
      </c>
      <c r="J766" s="101"/>
      <c r="K766" s="89"/>
      <c r="L766" s="87"/>
      <c r="M766" s="101"/>
      <c r="N766" s="89"/>
      <c r="O766" s="87"/>
      <c r="P766" s="90"/>
      <c r="Q766" s="90"/>
      <c r="R766" s="91"/>
      <c r="S766" s="47"/>
      <c r="T766" s="92" t="str">
        <f t="shared" si="33"/>
        <v/>
      </c>
      <c r="U766" s="92" t="str">
        <f t="shared" si="34"/>
        <v/>
      </c>
      <c r="V766" s="128" t="str">
        <f t="shared" si="35"/>
        <v/>
      </c>
      <c r="W766" s="47"/>
      <c r="X766" s="47"/>
      <c r="Y766" s="47"/>
      <c r="Z766" s="47"/>
      <c r="AA766" s="47"/>
      <c r="AB766" s="47"/>
    </row>
    <row r="767" spans="1:28" ht="15.75" customHeight="1">
      <c r="A767" s="47"/>
      <c r="B767" s="102"/>
      <c r="C767" s="87"/>
      <c r="D767" s="87"/>
      <c r="E767" s="102"/>
      <c r="F767" s="87"/>
      <c r="G767" s="103"/>
      <c r="H767" s="87"/>
      <c r="I767" s="64">
        <v>0</v>
      </c>
      <c r="J767" s="101"/>
      <c r="K767" s="89"/>
      <c r="L767" s="87"/>
      <c r="M767" s="101"/>
      <c r="N767" s="89"/>
      <c r="O767" s="87"/>
      <c r="P767" s="90"/>
      <c r="Q767" s="90"/>
      <c r="R767" s="91"/>
      <c r="S767" s="47"/>
      <c r="T767" s="92" t="str">
        <f t="shared" si="33"/>
        <v/>
      </c>
      <c r="U767" s="92" t="str">
        <f t="shared" si="34"/>
        <v/>
      </c>
      <c r="V767" s="128" t="str">
        <f t="shared" si="35"/>
        <v/>
      </c>
      <c r="W767" s="47"/>
      <c r="X767" s="47"/>
      <c r="Y767" s="47"/>
      <c r="Z767" s="47"/>
      <c r="AA767" s="47"/>
      <c r="AB767" s="47"/>
    </row>
    <row r="768" spans="1:28" ht="15.75" customHeight="1">
      <c r="A768" s="47"/>
      <c r="B768" s="102"/>
      <c r="C768" s="87"/>
      <c r="D768" s="87"/>
      <c r="E768" s="102"/>
      <c r="F768" s="87"/>
      <c r="G768" s="103"/>
      <c r="H768" s="87"/>
      <c r="I768" s="64">
        <v>0</v>
      </c>
      <c r="J768" s="101"/>
      <c r="K768" s="89"/>
      <c r="L768" s="87"/>
      <c r="M768" s="101"/>
      <c r="N768" s="89"/>
      <c r="O768" s="87"/>
      <c r="P768" s="90"/>
      <c r="Q768" s="90"/>
      <c r="R768" s="91"/>
      <c r="S768" s="47"/>
      <c r="T768" s="92" t="str">
        <f t="shared" si="33"/>
        <v/>
      </c>
      <c r="U768" s="92" t="str">
        <f t="shared" si="34"/>
        <v/>
      </c>
      <c r="V768" s="128" t="str">
        <f t="shared" si="35"/>
        <v/>
      </c>
      <c r="W768" s="47"/>
      <c r="X768" s="47"/>
      <c r="Y768" s="47"/>
      <c r="Z768" s="47"/>
      <c r="AA768" s="47"/>
      <c r="AB768" s="47"/>
    </row>
    <row r="769" spans="1:28" ht="15.75" customHeight="1">
      <c r="A769" s="47"/>
      <c r="B769" s="102"/>
      <c r="C769" s="87"/>
      <c r="D769" s="87"/>
      <c r="E769" s="102"/>
      <c r="F769" s="87"/>
      <c r="G769" s="103"/>
      <c r="H769" s="87"/>
      <c r="I769" s="64">
        <v>0</v>
      </c>
      <c r="J769" s="101"/>
      <c r="K769" s="89"/>
      <c r="L769" s="87"/>
      <c r="M769" s="101"/>
      <c r="N769" s="89"/>
      <c r="O769" s="87"/>
      <c r="P769" s="90"/>
      <c r="Q769" s="90"/>
      <c r="R769" s="91"/>
      <c r="S769" s="47"/>
      <c r="T769" s="92" t="str">
        <f t="shared" si="33"/>
        <v/>
      </c>
      <c r="U769" s="92" t="str">
        <f t="shared" si="34"/>
        <v/>
      </c>
      <c r="V769" s="128" t="str">
        <f t="shared" si="35"/>
        <v/>
      </c>
      <c r="W769" s="47"/>
      <c r="X769" s="47"/>
      <c r="Y769" s="47"/>
      <c r="Z769" s="47"/>
      <c r="AA769" s="47"/>
      <c r="AB769" s="47"/>
    </row>
    <row r="770" spans="1:28" ht="15.75" customHeight="1">
      <c r="A770" s="47"/>
      <c r="B770" s="102"/>
      <c r="C770" s="87"/>
      <c r="D770" s="87"/>
      <c r="E770" s="102"/>
      <c r="F770" s="87"/>
      <c r="G770" s="103"/>
      <c r="H770" s="87"/>
      <c r="I770" s="64">
        <v>0</v>
      </c>
      <c r="J770" s="101"/>
      <c r="K770" s="89"/>
      <c r="L770" s="87"/>
      <c r="M770" s="101"/>
      <c r="N770" s="89"/>
      <c r="O770" s="87"/>
      <c r="P770" s="90"/>
      <c r="Q770" s="90"/>
      <c r="R770" s="91"/>
      <c r="S770" s="47"/>
      <c r="T770" s="92" t="str">
        <f t="shared" si="33"/>
        <v/>
      </c>
      <c r="U770" s="92" t="str">
        <f t="shared" si="34"/>
        <v/>
      </c>
      <c r="V770" s="128" t="str">
        <f t="shared" si="35"/>
        <v/>
      </c>
      <c r="W770" s="47"/>
      <c r="X770" s="47"/>
      <c r="Y770" s="47"/>
      <c r="Z770" s="47"/>
      <c r="AA770" s="47"/>
      <c r="AB770" s="47"/>
    </row>
    <row r="771" spans="1:28" ht="15.75" customHeight="1">
      <c r="A771" s="47"/>
      <c r="B771" s="102"/>
      <c r="C771" s="87"/>
      <c r="D771" s="87"/>
      <c r="E771" s="102"/>
      <c r="F771" s="87"/>
      <c r="G771" s="103"/>
      <c r="H771" s="87"/>
      <c r="I771" s="64">
        <v>0</v>
      </c>
      <c r="J771" s="101"/>
      <c r="K771" s="89"/>
      <c r="L771" s="87"/>
      <c r="M771" s="101"/>
      <c r="N771" s="89"/>
      <c r="O771" s="87"/>
      <c r="P771" s="90"/>
      <c r="Q771" s="90"/>
      <c r="R771" s="91"/>
      <c r="S771" s="47"/>
      <c r="T771" s="92" t="str">
        <f t="shared" si="33"/>
        <v/>
      </c>
      <c r="U771" s="92" t="str">
        <f t="shared" si="34"/>
        <v/>
      </c>
      <c r="V771" s="128" t="str">
        <f t="shared" si="35"/>
        <v/>
      </c>
      <c r="W771" s="47"/>
      <c r="X771" s="47"/>
      <c r="Y771" s="47"/>
      <c r="Z771" s="47"/>
      <c r="AA771" s="47"/>
      <c r="AB771" s="47"/>
    </row>
    <row r="772" spans="1:28" ht="15.75" customHeight="1">
      <c r="A772" s="47"/>
      <c r="B772" s="102"/>
      <c r="C772" s="87"/>
      <c r="D772" s="87"/>
      <c r="E772" s="102"/>
      <c r="F772" s="87"/>
      <c r="G772" s="103"/>
      <c r="H772" s="87"/>
      <c r="I772" s="64">
        <v>0</v>
      </c>
      <c r="J772" s="101"/>
      <c r="K772" s="89"/>
      <c r="L772" s="87"/>
      <c r="M772" s="101"/>
      <c r="N772" s="89"/>
      <c r="O772" s="87"/>
      <c r="P772" s="90"/>
      <c r="Q772" s="90"/>
      <c r="R772" s="91"/>
      <c r="S772" s="47"/>
      <c r="T772" s="92" t="str">
        <f t="shared" si="33"/>
        <v/>
      </c>
      <c r="U772" s="92" t="str">
        <f t="shared" si="34"/>
        <v/>
      </c>
      <c r="V772" s="128" t="str">
        <f t="shared" si="35"/>
        <v/>
      </c>
      <c r="W772" s="47"/>
      <c r="X772" s="47"/>
      <c r="Y772" s="47"/>
      <c r="Z772" s="47"/>
      <c r="AA772" s="47"/>
      <c r="AB772" s="47"/>
    </row>
    <row r="773" spans="1:28" ht="15.75" customHeight="1">
      <c r="A773" s="47"/>
      <c r="B773" s="102"/>
      <c r="C773" s="87"/>
      <c r="D773" s="87"/>
      <c r="E773" s="102"/>
      <c r="F773" s="87"/>
      <c r="G773" s="103"/>
      <c r="H773" s="87"/>
      <c r="I773" s="64">
        <v>0</v>
      </c>
      <c r="J773" s="101"/>
      <c r="K773" s="89"/>
      <c r="L773" s="87"/>
      <c r="M773" s="101"/>
      <c r="N773" s="89"/>
      <c r="O773" s="87"/>
      <c r="P773" s="90"/>
      <c r="Q773" s="90"/>
      <c r="R773" s="91"/>
      <c r="S773" s="47"/>
      <c r="T773" s="92" t="str">
        <f t="shared" si="33"/>
        <v/>
      </c>
      <c r="U773" s="92" t="str">
        <f t="shared" si="34"/>
        <v/>
      </c>
      <c r="V773" s="128" t="str">
        <f t="shared" si="35"/>
        <v/>
      </c>
      <c r="W773" s="47"/>
      <c r="X773" s="47"/>
      <c r="Y773" s="47"/>
      <c r="Z773" s="47"/>
      <c r="AA773" s="47"/>
      <c r="AB773" s="47"/>
    </row>
    <row r="774" spans="1:28" ht="15.75" customHeight="1">
      <c r="A774" s="47"/>
      <c r="B774" s="102"/>
      <c r="C774" s="87"/>
      <c r="D774" s="87"/>
      <c r="E774" s="102"/>
      <c r="F774" s="87"/>
      <c r="G774" s="103"/>
      <c r="H774" s="87"/>
      <c r="I774" s="64">
        <v>0</v>
      </c>
      <c r="J774" s="101"/>
      <c r="K774" s="89"/>
      <c r="L774" s="87"/>
      <c r="M774" s="101"/>
      <c r="N774" s="89"/>
      <c r="O774" s="87"/>
      <c r="P774" s="90"/>
      <c r="Q774" s="90"/>
      <c r="R774" s="91"/>
      <c r="S774" s="47"/>
      <c r="T774" s="92" t="str">
        <f t="shared" si="33"/>
        <v/>
      </c>
      <c r="U774" s="92" t="str">
        <f t="shared" si="34"/>
        <v/>
      </c>
      <c r="V774" s="128" t="str">
        <f t="shared" si="35"/>
        <v/>
      </c>
      <c r="W774" s="47"/>
      <c r="X774" s="47"/>
      <c r="Y774" s="47"/>
      <c r="Z774" s="47"/>
      <c r="AA774" s="47"/>
      <c r="AB774" s="47"/>
    </row>
    <row r="775" spans="1:28" ht="15.75" customHeight="1">
      <c r="A775" s="47"/>
      <c r="B775" s="102"/>
      <c r="C775" s="87"/>
      <c r="D775" s="87"/>
      <c r="E775" s="102"/>
      <c r="F775" s="87"/>
      <c r="G775" s="103"/>
      <c r="H775" s="87"/>
      <c r="I775" s="64">
        <v>0</v>
      </c>
      <c r="J775" s="101"/>
      <c r="K775" s="89"/>
      <c r="L775" s="87"/>
      <c r="M775" s="101"/>
      <c r="N775" s="89"/>
      <c r="O775" s="87"/>
      <c r="P775" s="90"/>
      <c r="Q775" s="90"/>
      <c r="R775" s="91"/>
      <c r="S775" s="47"/>
      <c r="T775" s="92" t="str">
        <f t="shared" si="33"/>
        <v/>
      </c>
      <c r="U775" s="92" t="str">
        <f t="shared" si="34"/>
        <v/>
      </c>
      <c r="V775" s="128" t="str">
        <f t="shared" si="35"/>
        <v/>
      </c>
      <c r="W775" s="47"/>
      <c r="X775" s="47"/>
      <c r="Y775" s="47"/>
      <c r="Z775" s="47"/>
      <c r="AA775" s="47"/>
      <c r="AB775" s="47"/>
    </row>
    <row r="776" spans="1:28" ht="15.75" customHeight="1">
      <c r="A776" s="47"/>
      <c r="B776" s="102"/>
      <c r="C776" s="87"/>
      <c r="D776" s="87"/>
      <c r="E776" s="102"/>
      <c r="F776" s="87"/>
      <c r="G776" s="103"/>
      <c r="H776" s="87"/>
      <c r="I776" s="64">
        <v>0</v>
      </c>
      <c r="J776" s="101"/>
      <c r="K776" s="89"/>
      <c r="L776" s="87"/>
      <c r="M776" s="101"/>
      <c r="N776" s="89"/>
      <c r="O776" s="87"/>
      <c r="P776" s="90"/>
      <c r="Q776" s="90"/>
      <c r="R776" s="91"/>
      <c r="S776" s="47"/>
      <c r="T776" s="92" t="str">
        <f t="shared" si="33"/>
        <v/>
      </c>
      <c r="U776" s="92" t="str">
        <f t="shared" si="34"/>
        <v/>
      </c>
      <c r="V776" s="128" t="str">
        <f t="shared" si="35"/>
        <v/>
      </c>
      <c r="W776" s="47"/>
      <c r="X776" s="47"/>
      <c r="Y776" s="47"/>
      <c r="Z776" s="47"/>
      <c r="AA776" s="47"/>
      <c r="AB776" s="47"/>
    </row>
    <row r="777" spans="1:28" ht="15.75" customHeight="1">
      <c r="A777" s="47"/>
      <c r="B777" s="102"/>
      <c r="C777" s="87"/>
      <c r="D777" s="87"/>
      <c r="E777" s="102"/>
      <c r="F777" s="87"/>
      <c r="G777" s="103"/>
      <c r="H777" s="87"/>
      <c r="I777" s="64">
        <v>0</v>
      </c>
      <c r="J777" s="101"/>
      <c r="K777" s="89"/>
      <c r="L777" s="87"/>
      <c r="M777" s="101"/>
      <c r="N777" s="89"/>
      <c r="O777" s="87"/>
      <c r="P777" s="90"/>
      <c r="Q777" s="90"/>
      <c r="R777" s="91"/>
      <c r="S777" s="47"/>
      <c r="T777" s="92" t="str">
        <f t="shared" si="33"/>
        <v/>
      </c>
      <c r="U777" s="92" t="str">
        <f t="shared" si="34"/>
        <v/>
      </c>
      <c r="V777" s="128" t="str">
        <f t="shared" si="35"/>
        <v/>
      </c>
      <c r="W777" s="47"/>
      <c r="X777" s="47"/>
      <c r="Y777" s="47"/>
      <c r="Z777" s="47"/>
      <c r="AA777" s="47"/>
      <c r="AB777" s="47"/>
    </row>
    <row r="778" spans="1:28" ht="15.75" customHeight="1">
      <c r="A778" s="47"/>
      <c r="B778" s="102"/>
      <c r="C778" s="87"/>
      <c r="D778" s="87"/>
      <c r="E778" s="102"/>
      <c r="F778" s="87"/>
      <c r="G778" s="103"/>
      <c r="H778" s="87"/>
      <c r="I778" s="64">
        <v>0</v>
      </c>
      <c r="J778" s="101"/>
      <c r="K778" s="89"/>
      <c r="L778" s="87"/>
      <c r="M778" s="101"/>
      <c r="N778" s="89"/>
      <c r="O778" s="87"/>
      <c r="P778" s="90"/>
      <c r="Q778" s="90"/>
      <c r="R778" s="91"/>
      <c r="S778" s="47"/>
      <c r="T778" s="92" t="str">
        <f t="shared" si="33"/>
        <v/>
      </c>
      <c r="U778" s="92" t="str">
        <f t="shared" si="34"/>
        <v/>
      </c>
      <c r="V778" s="128" t="str">
        <f t="shared" si="35"/>
        <v/>
      </c>
      <c r="W778" s="47"/>
      <c r="X778" s="47"/>
      <c r="Y778" s="47"/>
      <c r="Z778" s="47"/>
      <c r="AA778" s="47"/>
      <c r="AB778" s="47"/>
    </row>
    <row r="779" spans="1:28" ht="15.75" customHeight="1">
      <c r="A779" s="47"/>
      <c r="B779" s="102"/>
      <c r="C779" s="87"/>
      <c r="D779" s="87"/>
      <c r="E779" s="102"/>
      <c r="F779" s="87"/>
      <c r="G779" s="103"/>
      <c r="H779" s="87"/>
      <c r="I779" s="64">
        <v>0</v>
      </c>
      <c r="J779" s="101"/>
      <c r="K779" s="89"/>
      <c r="L779" s="87"/>
      <c r="M779" s="101"/>
      <c r="N779" s="89"/>
      <c r="O779" s="87"/>
      <c r="P779" s="90"/>
      <c r="Q779" s="90"/>
      <c r="R779" s="91"/>
      <c r="S779" s="47"/>
      <c r="T779" s="92" t="str">
        <f t="shared" si="33"/>
        <v/>
      </c>
      <c r="U779" s="92" t="str">
        <f t="shared" si="34"/>
        <v/>
      </c>
      <c r="V779" s="128" t="str">
        <f t="shared" si="35"/>
        <v/>
      </c>
      <c r="W779" s="47"/>
      <c r="X779" s="47"/>
      <c r="Y779" s="47"/>
      <c r="Z779" s="47"/>
      <c r="AA779" s="47"/>
      <c r="AB779" s="47"/>
    </row>
    <row r="780" spans="1:28" ht="15.75" customHeight="1">
      <c r="A780" s="47"/>
      <c r="B780" s="102"/>
      <c r="C780" s="87"/>
      <c r="D780" s="87"/>
      <c r="E780" s="102"/>
      <c r="F780" s="87"/>
      <c r="G780" s="103"/>
      <c r="H780" s="87"/>
      <c r="I780" s="64">
        <v>0</v>
      </c>
      <c r="J780" s="101"/>
      <c r="K780" s="89"/>
      <c r="L780" s="87"/>
      <c r="M780" s="101"/>
      <c r="N780" s="89"/>
      <c r="O780" s="87"/>
      <c r="P780" s="90"/>
      <c r="Q780" s="90"/>
      <c r="R780" s="91"/>
      <c r="S780" s="47"/>
      <c r="T780" s="92" t="str">
        <f t="shared" si="33"/>
        <v/>
      </c>
      <c r="U780" s="92" t="str">
        <f t="shared" si="34"/>
        <v/>
      </c>
      <c r="V780" s="128" t="str">
        <f t="shared" si="35"/>
        <v/>
      </c>
      <c r="W780" s="47"/>
      <c r="X780" s="47"/>
      <c r="Y780" s="47"/>
      <c r="Z780" s="47"/>
      <c r="AA780" s="47"/>
      <c r="AB780" s="47"/>
    </row>
    <row r="781" spans="1:28" ht="15.75" customHeight="1">
      <c r="A781" s="47"/>
      <c r="B781" s="102"/>
      <c r="C781" s="87"/>
      <c r="D781" s="87"/>
      <c r="E781" s="102"/>
      <c r="F781" s="87"/>
      <c r="G781" s="103"/>
      <c r="H781" s="87"/>
      <c r="I781" s="64">
        <v>0</v>
      </c>
      <c r="J781" s="101"/>
      <c r="K781" s="89"/>
      <c r="L781" s="87"/>
      <c r="M781" s="101"/>
      <c r="N781" s="89"/>
      <c r="O781" s="87"/>
      <c r="P781" s="90"/>
      <c r="Q781" s="90"/>
      <c r="R781" s="91"/>
      <c r="S781" s="47"/>
      <c r="T781" s="92" t="str">
        <f t="shared" si="33"/>
        <v/>
      </c>
      <c r="U781" s="92" t="str">
        <f t="shared" si="34"/>
        <v/>
      </c>
      <c r="V781" s="128" t="str">
        <f t="shared" si="35"/>
        <v/>
      </c>
      <c r="W781" s="47"/>
      <c r="X781" s="47"/>
      <c r="Y781" s="47"/>
      <c r="Z781" s="47"/>
      <c r="AA781" s="47"/>
      <c r="AB781" s="47"/>
    </row>
    <row r="782" spans="1:28" ht="15.75" customHeight="1">
      <c r="A782" s="47"/>
      <c r="B782" s="102"/>
      <c r="C782" s="87"/>
      <c r="D782" s="87"/>
      <c r="E782" s="102"/>
      <c r="F782" s="87"/>
      <c r="G782" s="103"/>
      <c r="H782" s="87"/>
      <c r="I782" s="64">
        <v>0</v>
      </c>
      <c r="J782" s="101"/>
      <c r="K782" s="89"/>
      <c r="L782" s="87"/>
      <c r="M782" s="101"/>
      <c r="N782" s="89"/>
      <c r="O782" s="87"/>
      <c r="P782" s="90"/>
      <c r="Q782" s="90"/>
      <c r="R782" s="91"/>
      <c r="S782" s="47"/>
      <c r="T782" s="92" t="str">
        <f t="shared" si="33"/>
        <v/>
      </c>
      <c r="U782" s="92" t="str">
        <f t="shared" si="34"/>
        <v/>
      </c>
      <c r="V782" s="128" t="str">
        <f t="shared" si="35"/>
        <v/>
      </c>
      <c r="W782" s="47"/>
      <c r="X782" s="47"/>
      <c r="Y782" s="47"/>
      <c r="Z782" s="47"/>
      <c r="AA782" s="47"/>
      <c r="AB782" s="47"/>
    </row>
    <row r="783" spans="1:28" ht="15.75" customHeight="1">
      <c r="A783" s="47"/>
      <c r="B783" s="102"/>
      <c r="C783" s="87"/>
      <c r="D783" s="87"/>
      <c r="E783" s="102"/>
      <c r="F783" s="87"/>
      <c r="G783" s="103"/>
      <c r="H783" s="87"/>
      <c r="I783" s="64">
        <v>0</v>
      </c>
      <c r="J783" s="101"/>
      <c r="K783" s="89"/>
      <c r="L783" s="87"/>
      <c r="M783" s="101"/>
      <c r="N783" s="89"/>
      <c r="O783" s="87"/>
      <c r="P783" s="90"/>
      <c r="Q783" s="90"/>
      <c r="R783" s="91"/>
      <c r="S783" s="47"/>
      <c r="T783" s="92" t="str">
        <f t="shared" si="33"/>
        <v/>
      </c>
      <c r="U783" s="92" t="str">
        <f t="shared" si="34"/>
        <v/>
      </c>
      <c r="V783" s="128" t="str">
        <f t="shared" si="35"/>
        <v/>
      </c>
      <c r="W783" s="47"/>
      <c r="X783" s="47"/>
      <c r="Y783" s="47"/>
      <c r="Z783" s="47"/>
      <c r="AA783" s="47"/>
      <c r="AB783" s="47"/>
    </row>
    <row r="784" spans="1:28" ht="15.75" customHeight="1">
      <c r="A784" s="47"/>
      <c r="B784" s="102"/>
      <c r="C784" s="87"/>
      <c r="D784" s="87"/>
      <c r="E784" s="102"/>
      <c r="F784" s="87"/>
      <c r="G784" s="103"/>
      <c r="H784" s="87"/>
      <c r="I784" s="64">
        <v>0</v>
      </c>
      <c r="J784" s="101"/>
      <c r="K784" s="89"/>
      <c r="L784" s="87"/>
      <c r="M784" s="101"/>
      <c r="N784" s="89"/>
      <c r="O784" s="87"/>
      <c r="P784" s="90"/>
      <c r="Q784" s="90"/>
      <c r="R784" s="91"/>
      <c r="S784" s="47"/>
      <c r="T784" s="92" t="str">
        <f t="shared" si="33"/>
        <v/>
      </c>
      <c r="U784" s="92" t="str">
        <f t="shared" si="34"/>
        <v/>
      </c>
      <c r="V784" s="128" t="str">
        <f t="shared" si="35"/>
        <v/>
      </c>
      <c r="W784" s="47"/>
      <c r="X784" s="47"/>
      <c r="Y784" s="47"/>
      <c r="Z784" s="47"/>
      <c r="AA784" s="47"/>
      <c r="AB784" s="47"/>
    </row>
    <row r="785" spans="1:28" ht="15.75" customHeight="1">
      <c r="A785" s="47"/>
      <c r="B785" s="102"/>
      <c r="C785" s="87"/>
      <c r="D785" s="87"/>
      <c r="E785" s="102"/>
      <c r="F785" s="87"/>
      <c r="G785" s="103"/>
      <c r="H785" s="87"/>
      <c r="I785" s="64">
        <v>0</v>
      </c>
      <c r="J785" s="101"/>
      <c r="K785" s="89"/>
      <c r="L785" s="87"/>
      <c r="M785" s="101"/>
      <c r="N785" s="89"/>
      <c r="O785" s="87"/>
      <c r="P785" s="90"/>
      <c r="Q785" s="90"/>
      <c r="R785" s="91"/>
      <c r="S785" s="47"/>
      <c r="T785" s="92" t="str">
        <f t="shared" si="33"/>
        <v/>
      </c>
      <c r="U785" s="92" t="str">
        <f t="shared" si="34"/>
        <v/>
      </c>
      <c r="V785" s="128" t="str">
        <f t="shared" si="35"/>
        <v/>
      </c>
      <c r="W785" s="47"/>
      <c r="X785" s="47"/>
      <c r="Y785" s="47"/>
      <c r="Z785" s="47"/>
      <c r="AA785" s="47"/>
      <c r="AB785" s="47"/>
    </row>
    <row r="786" spans="1:28" ht="15.75" customHeight="1">
      <c r="A786" s="47"/>
      <c r="B786" s="102"/>
      <c r="C786" s="87"/>
      <c r="D786" s="87"/>
      <c r="E786" s="102"/>
      <c r="F786" s="87"/>
      <c r="G786" s="103"/>
      <c r="H786" s="87"/>
      <c r="I786" s="64">
        <v>0</v>
      </c>
      <c r="J786" s="101"/>
      <c r="K786" s="89"/>
      <c r="L786" s="87"/>
      <c r="M786" s="101"/>
      <c r="N786" s="89"/>
      <c r="O786" s="87"/>
      <c r="P786" s="90"/>
      <c r="Q786" s="90"/>
      <c r="R786" s="91"/>
      <c r="S786" s="47"/>
      <c r="T786" s="92" t="str">
        <f t="shared" si="33"/>
        <v/>
      </c>
      <c r="U786" s="92" t="str">
        <f t="shared" si="34"/>
        <v/>
      </c>
      <c r="V786" s="128" t="str">
        <f t="shared" si="35"/>
        <v/>
      </c>
      <c r="W786" s="47"/>
      <c r="X786" s="47"/>
      <c r="Y786" s="47"/>
      <c r="Z786" s="47"/>
      <c r="AA786" s="47"/>
      <c r="AB786" s="47"/>
    </row>
    <row r="787" spans="1:28" ht="15.75" customHeight="1">
      <c r="A787" s="47"/>
      <c r="B787" s="102"/>
      <c r="C787" s="87"/>
      <c r="D787" s="87"/>
      <c r="E787" s="102"/>
      <c r="F787" s="87"/>
      <c r="G787" s="103"/>
      <c r="H787" s="87"/>
      <c r="I787" s="64">
        <v>0</v>
      </c>
      <c r="J787" s="101"/>
      <c r="K787" s="89"/>
      <c r="L787" s="87"/>
      <c r="M787" s="101"/>
      <c r="N787" s="89"/>
      <c r="O787" s="87"/>
      <c r="P787" s="90"/>
      <c r="Q787" s="90"/>
      <c r="R787" s="91"/>
      <c r="S787" s="47"/>
      <c r="T787" s="92" t="str">
        <f t="shared" si="33"/>
        <v/>
      </c>
      <c r="U787" s="92" t="str">
        <f t="shared" si="34"/>
        <v/>
      </c>
      <c r="V787" s="128" t="str">
        <f t="shared" si="35"/>
        <v/>
      </c>
      <c r="W787" s="47"/>
      <c r="X787" s="47"/>
      <c r="Y787" s="47"/>
      <c r="Z787" s="47"/>
      <c r="AA787" s="47"/>
      <c r="AB787" s="47"/>
    </row>
    <row r="788" spans="1:28" ht="15.75" customHeight="1">
      <c r="A788" s="47"/>
      <c r="B788" s="102"/>
      <c r="C788" s="87"/>
      <c r="D788" s="87"/>
      <c r="E788" s="102"/>
      <c r="F788" s="87"/>
      <c r="G788" s="103"/>
      <c r="H788" s="87"/>
      <c r="I788" s="64">
        <v>0</v>
      </c>
      <c r="J788" s="101"/>
      <c r="K788" s="89"/>
      <c r="L788" s="87"/>
      <c r="M788" s="101"/>
      <c r="N788" s="89"/>
      <c r="O788" s="87"/>
      <c r="P788" s="90"/>
      <c r="Q788" s="90"/>
      <c r="R788" s="91"/>
      <c r="S788" s="47"/>
      <c r="T788" s="92" t="str">
        <f t="shared" ref="T788:T851" si="36">UPPER(B788)</f>
        <v/>
      </c>
      <c r="U788" s="92" t="str">
        <f t="shared" ref="U788:U851" si="37">UPPER(D788)</f>
        <v/>
      </c>
      <c r="V788" s="128" t="str">
        <f t="shared" ref="V788:V851" si="3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788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788" s="47"/>
      <c r="X788" s="47"/>
      <c r="Y788" s="47"/>
      <c r="Z788" s="47"/>
      <c r="AA788" s="47"/>
      <c r="AB788" s="47"/>
    </row>
    <row r="789" spans="1:28" ht="15.75" customHeight="1">
      <c r="A789" s="47"/>
      <c r="B789" s="102"/>
      <c r="C789" s="87"/>
      <c r="D789" s="87"/>
      <c r="E789" s="102"/>
      <c r="F789" s="87"/>
      <c r="G789" s="103"/>
      <c r="H789" s="87"/>
      <c r="I789" s="64">
        <v>0</v>
      </c>
      <c r="J789" s="101"/>
      <c r="K789" s="89"/>
      <c r="L789" s="87"/>
      <c r="M789" s="101"/>
      <c r="N789" s="89"/>
      <c r="O789" s="87"/>
      <c r="P789" s="90"/>
      <c r="Q789" s="90"/>
      <c r="R789" s="91"/>
      <c r="S789" s="47"/>
      <c r="T789" s="92" t="str">
        <f t="shared" si="36"/>
        <v/>
      </c>
      <c r="U789" s="92" t="str">
        <f t="shared" si="37"/>
        <v/>
      </c>
      <c r="V789" s="128" t="str">
        <f t="shared" si="38"/>
        <v/>
      </c>
      <c r="W789" s="47"/>
      <c r="X789" s="47"/>
      <c r="Y789" s="47"/>
      <c r="Z789" s="47"/>
      <c r="AA789" s="47"/>
      <c r="AB789" s="47"/>
    </row>
    <row r="790" spans="1:28" ht="15.75" customHeight="1">
      <c r="A790" s="47"/>
      <c r="B790" s="102"/>
      <c r="C790" s="87"/>
      <c r="D790" s="87"/>
      <c r="E790" s="102"/>
      <c r="F790" s="87"/>
      <c r="G790" s="103"/>
      <c r="H790" s="87"/>
      <c r="I790" s="64">
        <v>0</v>
      </c>
      <c r="J790" s="101"/>
      <c r="K790" s="89"/>
      <c r="L790" s="87"/>
      <c r="M790" s="101"/>
      <c r="N790" s="89"/>
      <c r="O790" s="87"/>
      <c r="P790" s="90"/>
      <c r="Q790" s="90"/>
      <c r="R790" s="91"/>
      <c r="S790" s="47"/>
      <c r="T790" s="92" t="str">
        <f t="shared" si="36"/>
        <v/>
      </c>
      <c r="U790" s="92" t="str">
        <f t="shared" si="37"/>
        <v/>
      </c>
      <c r="V790" s="128" t="str">
        <f t="shared" si="38"/>
        <v/>
      </c>
      <c r="W790" s="47"/>
      <c r="X790" s="47"/>
      <c r="Y790" s="47"/>
      <c r="Z790" s="47"/>
      <c r="AA790" s="47"/>
      <c r="AB790" s="47"/>
    </row>
    <row r="791" spans="1:28" ht="15.75" customHeight="1">
      <c r="A791" s="47"/>
      <c r="B791" s="102"/>
      <c r="C791" s="87"/>
      <c r="D791" s="87"/>
      <c r="E791" s="102"/>
      <c r="F791" s="87"/>
      <c r="G791" s="103"/>
      <c r="H791" s="87"/>
      <c r="I791" s="64">
        <v>0</v>
      </c>
      <c r="J791" s="101"/>
      <c r="K791" s="89"/>
      <c r="L791" s="87"/>
      <c r="M791" s="101"/>
      <c r="N791" s="89"/>
      <c r="O791" s="87"/>
      <c r="P791" s="90"/>
      <c r="Q791" s="90"/>
      <c r="R791" s="91"/>
      <c r="S791" s="47"/>
      <c r="T791" s="92" t="str">
        <f t="shared" si="36"/>
        <v/>
      </c>
      <c r="U791" s="92" t="str">
        <f t="shared" si="37"/>
        <v/>
      </c>
      <c r="V791" s="128" t="str">
        <f t="shared" si="38"/>
        <v/>
      </c>
      <c r="W791" s="47"/>
      <c r="X791" s="47"/>
      <c r="Y791" s="47"/>
      <c r="Z791" s="47"/>
      <c r="AA791" s="47"/>
      <c r="AB791" s="47"/>
    </row>
    <row r="792" spans="1:28" ht="15.75" customHeight="1">
      <c r="A792" s="47"/>
      <c r="B792" s="102"/>
      <c r="C792" s="87"/>
      <c r="D792" s="87"/>
      <c r="E792" s="102"/>
      <c r="F792" s="87"/>
      <c r="G792" s="103"/>
      <c r="H792" s="87"/>
      <c r="I792" s="64">
        <v>0</v>
      </c>
      <c r="J792" s="101"/>
      <c r="K792" s="89"/>
      <c r="L792" s="87"/>
      <c r="M792" s="101"/>
      <c r="N792" s="89"/>
      <c r="O792" s="87"/>
      <c r="P792" s="90"/>
      <c r="Q792" s="90"/>
      <c r="R792" s="91"/>
      <c r="S792" s="47"/>
      <c r="T792" s="92" t="str">
        <f t="shared" si="36"/>
        <v/>
      </c>
      <c r="U792" s="92" t="str">
        <f t="shared" si="37"/>
        <v/>
      </c>
      <c r="V792" s="128" t="str">
        <f t="shared" si="38"/>
        <v/>
      </c>
      <c r="W792" s="47"/>
      <c r="X792" s="47"/>
      <c r="Y792" s="47"/>
      <c r="Z792" s="47"/>
      <c r="AA792" s="47"/>
      <c r="AB792" s="47"/>
    </row>
    <row r="793" spans="1:28" ht="15.75" customHeight="1">
      <c r="A793" s="47"/>
      <c r="B793" s="102"/>
      <c r="C793" s="87"/>
      <c r="D793" s="87"/>
      <c r="E793" s="102"/>
      <c r="F793" s="87"/>
      <c r="G793" s="103"/>
      <c r="H793" s="87"/>
      <c r="I793" s="64">
        <v>0</v>
      </c>
      <c r="J793" s="101"/>
      <c r="K793" s="89"/>
      <c r="L793" s="87"/>
      <c r="M793" s="101"/>
      <c r="N793" s="89"/>
      <c r="O793" s="87"/>
      <c r="P793" s="90"/>
      <c r="Q793" s="90"/>
      <c r="R793" s="91"/>
      <c r="S793" s="47"/>
      <c r="T793" s="92" t="str">
        <f t="shared" si="36"/>
        <v/>
      </c>
      <c r="U793" s="92" t="str">
        <f t="shared" si="37"/>
        <v/>
      </c>
      <c r="V793" s="128" t="str">
        <f t="shared" si="38"/>
        <v/>
      </c>
      <c r="W793" s="47"/>
      <c r="X793" s="47"/>
      <c r="Y793" s="47"/>
      <c r="Z793" s="47"/>
      <c r="AA793" s="47"/>
      <c r="AB793" s="47"/>
    </row>
    <row r="794" spans="1:28" ht="15.75" customHeight="1">
      <c r="A794" s="47"/>
      <c r="B794" s="102"/>
      <c r="C794" s="87"/>
      <c r="D794" s="87"/>
      <c r="E794" s="102"/>
      <c r="F794" s="87"/>
      <c r="G794" s="103"/>
      <c r="H794" s="87"/>
      <c r="I794" s="64">
        <v>0</v>
      </c>
      <c r="J794" s="101"/>
      <c r="K794" s="89"/>
      <c r="L794" s="87"/>
      <c r="M794" s="101"/>
      <c r="N794" s="89"/>
      <c r="O794" s="87"/>
      <c r="P794" s="90"/>
      <c r="Q794" s="90"/>
      <c r="R794" s="91"/>
      <c r="S794" s="47"/>
      <c r="T794" s="92" t="str">
        <f t="shared" si="36"/>
        <v/>
      </c>
      <c r="U794" s="92" t="str">
        <f t="shared" si="37"/>
        <v/>
      </c>
      <c r="V794" s="128" t="str">
        <f t="shared" si="38"/>
        <v/>
      </c>
      <c r="W794" s="47"/>
      <c r="X794" s="47"/>
      <c r="Y794" s="47"/>
      <c r="Z794" s="47"/>
      <c r="AA794" s="47"/>
      <c r="AB794" s="47"/>
    </row>
    <row r="795" spans="1:28" ht="15.75" customHeight="1">
      <c r="A795" s="47"/>
      <c r="B795" s="102"/>
      <c r="C795" s="87"/>
      <c r="D795" s="87"/>
      <c r="E795" s="102"/>
      <c r="F795" s="87"/>
      <c r="G795" s="103"/>
      <c r="H795" s="87"/>
      <c r="I795" s="64">
        <v>0</v>
      </c>
      <c r="J795" s="101"/>
      <c r="K795" s="89"/>
      <c r="L795" s="87"/>
      <c r="M795" s="101"/>
      <c r="N795" s="89"/>
      <c r="O795" s="87"/>
      <c r="P795" s="90"/>
      <c r="Q795" s="90"/>
      <c r="R795" s="91"/>
      <c r="S795" s="47"/>
      <c r="T795" s="92" t="str">
        <f t="shared" si="36"/>
        <v/>
      </c>
      <c r="U795" s="92" t="str">
        <f t="shared" si="37"/>
        <v/>
      </c>
      <c r="V795" s="128" t="str">
        <f t="shared" si="38"/>
        <v/>
      </c>
      <c r="W795" s="47"/>
      <c r="X795" s="47"/>
      <c r="Y795" s="47"/>
      <c r="Z795" s="47"/>
      <c r="AA795" s="47"/>
      <c r="AB795" s="47"/>
    </row>
    <row r="796" spans="1:28" ht="15.75" customHeight="1">
      <c r="A796" s="47"/>
      <c r="B796" s="102"/>
      <c r="C796" s="87"/>
      <c r="D796" s="87"/>
      <c r="E796" s="102"/>
      <c r="F796" s="87"/>
      <c r="G796" s="103"/>
      <c r="H796" s="87"/>
      <c r="I796" s="64">
        <v>0</v>
      </c>
      <c r="J796" s="101"/>
      <c r="K796" s="89"/>
      <c r="L796" s="87"/>
      <c r="M796" s="101"/>
      <c r="N796" s="89"/>
      <c r="O796" s="87"/>
      <c r="P796" s="90"/>
      <c r="Q796" s="90"/>
      <c r="R796" s="91"/>
      <c r="S796" s="47"/>
      <c r="T796" s="92" t="str">
        <f t="shared" si="36"/>
        <v/>
      </c>
      <c r="U796" s="92" t="str">
        <f t="shared" si="37"/>
        <v/>
      </c>
      <c r="V796" s="128" t="str">
        <f t="shared" si="38"/>
        <v/>
      </c>
      <c r="W796" s="47"/>
      <c r="X796" s="47"/>
      <c r="Y796" s="47"/>
      <c r="Z796" s="47"/>
      <c r="AA796" s="47"/>
      <c r="AB796" s="47"/>
    </row>
    <row r="797" spans="1:28" ht="15.75" customHeight="1">
      <c r="A797" s="47"/>
      <c r="B797" s="102"/>
      <c r="C797" s="87"/>
      <c r="D797" s="87"/>
      <c r="E797" s="102"/>
      <c r="F797" s="87"/>
      <c r="G797" s="103"/>
      <c r="H797" s="87"/>
      <c r="I797" s="64">
        <v>0</v>
      </c>
      <c r="J797" s="101"/>
      <c r="K797" s="89"/>
      <c r="L797" s="87"/>
      <c r="M797" s="101"/>
      <c r="N797" s="89"/>
      <c r="O797" s="87"/>
      <c r="P797" s="90"/>
      <c r="Q797" s="90"/>
      <c r="R797" s="91"/>
      <c r="S797" s="47"/>
      <c r="T797" s="92" t="str">
        <f t="shared" si="36"/>
        <v/>
      </c>
      <c r="U797" s="92" t="str">
        <f t="shared" si="37"/>
        <v/>
      </c>
      <c r="V797" s="128" t="str">
        <f t="shared" si="38"/>
        <v/>
      </c>
      <c r="W797" s="47"/>
      <c r="X797" s="47"/>
      <c r="Y797" s="47"/>
      <c r="Z797" s="47"/>
      <c r="AA797" s="47"/>
      <c r="AB797" s="47"/>
    </row>
    <row r="798" spans="1:28" ht="15.75" customHeight="1">
      <c r="A798" s="47"/>
      <c r="B798" s="102"/>
      <c r="C798" s="87"/>
      <c r="D798" s="87"/>
      <c r="E798" s="102"/>
      <c r="F798" s="87"/>
      <c r="G798" s="103"/>
      <c r="H798" s="87"/>
      <c r="I798" s="64">
        <v>0</v>
      </c>
      <c r="J798" s="101"/>
      <c r="K798" s="89"/>
      <c r="L798" s="87"/>
      <c r="M798" s="101"/>
      <c r="N798" s="89"/>
      <c r="O798" s="87"/>
      <c r="P798" s="90"/>
      <c r="Q798" s="90"/>
      <c r="R798" s="91"/>
      <c r="S798" s="47"/>
      <c r="T798" s="92" t="str">
        <f t="shared" si="36"/>
        <v/>
      </c>
      <c r="U798" s="92" t="str">
        <f t="shared" si="37"/>
        <v/>
      </c>
      <c r="V798" s="128" t="str">
        <f t="shared" si="38"/>
        <v/>
      </c>
      <c r="W798" s="47"/>
      <c r="X798" s="47"/>
      <c r="Y798" s="47"/>
      <c r="Z798" s="47"/>
      <c r="AA798" s="47"/>
      <c r="AB798" s="47"/>
    </row>
    <row r="799" spans="1:28" ht="15.75" customHeight="1">
      <c r="A799" s="47"/>
      <c r="B799" s="102"/>
      <c r="C799" s="87"/>
      <c r="D799" s="87"/>
      <c r="E799" s="102"/>
      <c r="F799" s="87"/>
      <c r="G799" s="103"/>
      <c r="H799" s="87"/>
      <c r="I799" s="64">
        <v>0</v>
      </c>
      <c r="J799" s="101"/>
      <c r="K799" s="89"/>
      <c r="L799" s="87"/>
      <c r="M799" s="101"/>
      <c r="N799" s="89"/>
      <c r="O799" s="87"/>
      <c r="P799" s="90"/>
      <c r="Q799" s="90"/>
      <c r="R799" s="91"/>
      <c r="S799" s="47"/>
      <c r="T799" s="92" t="str">
        <f t="shared" si="36"/>
        <v/>
      </c>
      <c r="U799" s="92" t="str">
        <f t="shared" si="37"/>
        <v/>
      </c>
      <c r="V799" s="128" t="str">
        <f t="shared" si="38"/>
        <v/>
      </c>
      <c r="W799" s="47"/>
      <c r="X799" s="47"/>
      <c r="Y799" s="47"/>
      <c r="Z799" s="47"/>
      <c r="AA799" s="47"/>
      <c r="AB799" s="47"/>
    </row>
    <row r="800" spans="1:28" ht="15.75" customHeight="1">
      <c r="A800" s="47"/>
      <c r="B800" s="102"/>
      <c r="C800" s="87"/>
      <c r="D800" s="87"/>
      <c r="E800" s="102"/>
      <c r="F800" s="87"/>
      <c r="G800" s="103"/>
      <c r="H800" s="87"/>
      <c r="I800" s="64">
        <v>0</v>
      </c>
      <c r="J800" s="101"/>
      <c r="K800" s="89"/>
      <c r="L800" s="87"/>
      <c r="M800" s="101"/>
      <c r="N800" s="89"/>
      <c r="O800" s="87"/>
      <c r="P800" s="90"/>
      <c r="Q800" s="90"/>
      <c r="R800" s="91"/>
      <c r="S800" s="47"/>
      <c r="T800" s="92" t="str">
        <f t="shared" si="36"/>
        <v/>
      </c>
      <c r="U800" s="92" t="str">
        <f t="shared" si="37"/>
        <v/>
      </c>
      <c r="V800" s="128" t="str">
        <f t="shared" si="38"/>
        <v/>
      </c>
      <c r="W800" s="47"/>
      <c r="X800" s="47"/>
      <c r="Y800" s="47"/>
      <c r="Z800" s="47"/>
      <c r="AA800" s="47"/>
      <c r="AB800" s="47"/>
    </row>
    <row r="801" spans="1:28" ht="15.75" customHeight="1">
      <c r="A801" s="47"/>
      <c r="B801" s="102"/>
      <c r="C801" s="87"/>
      <c r="D801" s="87"/>
      <c r="E801" s="102"/>
      <c r="F801" s="87"/>
      <c r="G801" s="103"/>
      <c r="H801" s="87"/>
      <c r="I801" s="64">
        <v>0</v>
      </c>
      <c r="J801" s="101"/>
      <c r="K801" s="89"/>
      <c r="L801" s="87"/>
      <c r="M801" s="101"/>
      <c r="N801" s="89"/>
      <c r="O801" s="87"/>
      <c r="P801" s="90"/>
      <c r="Q801" s="90"/>
      <c r="R801" s="91"/>
      <c r="S801" s="47"/>
      <c r="T801" s="92" t="str">
        <f t="shared" si="36"/>
        <v/>
      </c>
      <c r="U801" s="92" t="str">
        <f t="shared" si="37"/>
        <v/>
      </c>
      <c r="V801" s="128" t="str">
        <f t="shared" si="38"/>
        <v/>
      </c>
      <c r="W801" s="47"/>
      <c r="X801" s="47"/>
      <c r="Y801" s="47"/>
      <c r="Z801" s="47"/>
      <c r="AA801" s="47"/>
      <c r="AB801" s="47"/>
    </row>
    <row r="802" spans="1:28" ht="15.75" customHeight="1">
      <c r="A802" s="47"/>
      <c r="B802" s="102"/>
      <c r="C802" s="87"/>
      <c r="D802" s="87"/>
      <c r="E802" s="102"/>
      <c r="F802" s="87"/>
      <c r="G802" s="103"/>
      <c r="H802" s="87"/>
      <c r="I802" s="64">
        <v>0</v>
      </c>
      <c r="J802" s="101"/>
      <c r="K802" s="89"/>
      <c r="L802" s="87"/>
      <c r="M802" s="101"/>
      <c r="N802" s="89"/>
      <c r="O802" s="87"/>
      <c r="P802" s="90"/>
      <c r="Q802" s="90"/>
      <c r="R802" s="91"/>
      <c r="S802" s="47"/>
      <c r="T802" s="92" t="str">
        <f t="shared" si="36"/>
        <v/>
      </c>
      <c r="U802" s="92" t="str">
        <f t="shared" si="37"/>
        <v/>
      </c>
      <c r="V802" s="128" t="str">
        <f t="shared" si="38"/>
        <v/>
      </c>
      <c r="W802" s="47"/>
      <c r="X802" s="47"/>
      <c r="Y802" s="47"/>
      <c r="Z802" s="47"/>
      <c r="AA802" s="47"/>
      <c r="AB802" s="47"/>
    </row>
    <row r="803" spans="1:28" ht="15.75" customHeight="1">
      <c r="A803" s="47"/>
      <c r="B803" s="102"/>
      <c r="C803" s="87"/>
      <c r="D803" s="87"/>
      <c r="E803" s="102"/>
      <c r="F803" s="87"/>
      <c r="G803" s="103"/>
      <c r="H803" s="87"/>
      <c r="I803" s="64">
        <v>0</v>
      </c>
      <c r="J803" s="101"/>
      <c r="K803" s="89"/>
      <c r="L803" s="87"/>
      <c r="M803" s="101"/>
      <c r="N803" s="89"/>
      <c r="O803" s="87"/>
      <c r="P803" s="90"/>
      <c r="Q803" s="90"/>
      <c r="R803" s="91"/>
      <c r="S803" s="47"/>
      <c r="T803" s="92" t="str">
        <f t="shared" si="36"/>
        <v/>
      </c>
      <c r="U803" s="92" t="str">
        <f t="shared" si="37"/>
        <v/>
      </c>
      <c r="V803" s="128" t="str">
        <f t="shared" si="38"/>
        <v/>
      </c>
      <c r="W803" s="47"/>
      <c r="X803" s="47"/>
      <c r="Y803" s="47"/>
      <c r="Z803" s="47"/>
      <c r="AA803" s="47"/>
      <c r="AB803" s="47"/>
    </row>
    <row r="804" spans="1:28" ht="15.75" customHeight="1">
      <c r="A804" s="47"/>
      <c r="B804" s="102"/>
      <c r="C804" s="87"/>
      <c r="D804" s="87"/>
      <c r="E804" s="102"/>
      <c r="F804" s="87"/>
      <c r="G804" s="103"/>
      <c r="H804" s="87"/>
      <c r="I804" s="64">
        <v>0</v>
      </c>
      <c r="J804" s="101"/>
      <c r="K804" s="89"/>
      <c r="L804" s="87"/>
      <c r="M804" s="101"/>
      <c r="N804" s="89"/>
      <c r="O804" s="87"/>
      <c r="P804" s="90"/>
      <c r="Q804" s="90"/>
      <c r="R804" s="91"/>
      <c r="S804" s="47"/>
      <c r="T804" s="92" t="str">
        <f t="shared" si="36"/>
        <v/>
      </c>
      <c r="U804" s="92" t="str">
        <f t="shared" si="37"/>
        <v/>
      </c>
      <c r="V804" s="128" t="str">
        <f t="shared" si="38"/>
        <v/>
      </c>
      <c r="W804" s="47"/>
      <c r="X804" s="47"/>
      <c r="Y804" s="47"/>
      <c r="Z804" s="47"/>
      <c r="AA804" s="47"/>
      <c r="AB804" s="47"/>
    </row>
    <row r="805" spans="1:28" ht="15.75" customHeight="1">
      <c r="A805" s="47"/>
      <c r="B805" s="102"/>
      <c r="C805" s="87"/>
      <c r="D805" s="87"/>
      <c r="E805" s="102"/>
      <c r="F805" s="87"/>
      <c r="G805" s="103"/>
      <c r="H805" s="87"/>
      <c r="I805" s="64">
        <v>0</v>
      </c>
      <c r="J805" s="101"/>
      <c r="K805" s="89"/>
      <c r="L805" s="87"/>
      <c r="M805" s="101"/>
      <c r="N805" s="89"/>
      <c r="O805" s="87"/>
      <c r="P805" s="90"/>
      <c r="Q805" s="90"/>
      <c r="R805" s="91"/>
      <c r="S805" s="47"/>
      <c r="T805" s="92" t="str">
        <f t="shared" si="36"/>
        <v/>
      </c>
      <c r="U805" s="92" t="str">
        <f t="shared" si="37"/>
        <v/>
      </c>
      <c r="V805" s="128" t="str">
        <f t="shared" si="38"/>
        <v/>
      </c>
      <c r="W805" s="47"/>
      <c r="X805" s="47"/>
      <c r="Y805" s="47"/>
      <c r="Z805" s="47"/>
      <c r="AA805" s="47"/>
      <c r="AB805" s="47"/>
    </row>
    <row r="806" spans="1:28" ht="15.75" customHeight="1">
      <c r="A806" s="47"/>
      <c r="B806" s="102"/>
      <c r="C806" s="87"/>
      <c r="D806" s="87"/>
      <c r="E806" s="102"/>
      <c r="F806" s="87"/>
      <c r="G806" s="103"/>
      <c r="H806" s="87"/>
      <c r="I806" s="64">
        <v>0</v>
      </c>
      <c r="J806" s="101"/>
      <c r="K806" s="89"/>
      <c r="L806" s="87"/>
      <c r="M806" s="101"/>
      <c r="N806" s="89"/>
      <c r="O806" s="87"/>
      <c r="P806" s="90"/>
      <c r="Q806" s="90"/>
      <c r="R806" s="91"/>
      <c r="S806" s="47"/>
      <c r="T806" s="92" t="str">
        <f t="shared" si="36"/>
        <v/>
      </c>
      <c r="U806" s="92" t="str">
        <f t="shared" si="37"/>
        <v/>
      </c>
      <c r="V806" s="128" t="str">
        <f t="shared" si="38"/>
        <v/>
      </c>
      <c r="W806" s="47"/>
      <c r="X806" s="47"/>
      <c r="Y806" s="47"/>
      <c r="Z806" s="47"/>
      <c r="AA806" s="47"/>
      <c r="AB806" s="47"/>
    </row>
    <row r="807" spans="1:28" ht="15.75" customHeight="1">
      <c r="A807" s="47"/>
      <c r="B807" s="102"/>
      <c r="C807" s="87"/>
      <c r="D807" s="87"/>
      <c r="E807" s="102"/>
      <c r="F807" s="87"/>
      <c r="G807" s="103"/>
      <c r="H807" s="87"/>
      <c r="I807" s="64">
        <v>0</v>
      </c>
      <c r="J807" s="101"/>
      <c r="K807" s="89"/>
      <c r="L807" s="87"/>
      <c r="M807" s="101"/>
      <c r="N807" s="89"/>
      <c r="O807" s="87"/>
      <c r="P807" s="90"/>
      <c r="Q807" s="90"/>
      <c r="R807" s="91"/>
      <c r="S807" s="47"/>
      <c r="T807" s="92" t="str">
        <f t="shared" si="36"/>
        <v/>
      </c>
      <c r="U807" s="92" t="str">
        <f t="shared" si="37"/>
        <v/>
      </c>
      <c r="V807" s="128" t="str">
        <f t="shared" si="38"/>
        <v/>
      </c>
      <c r="W807" s="47"/>
      <c r="X807" s="47"/>
      <c r="Y807" s="47"/>
      <c r="Z807" s="47"/>
      <c r="AA807" s="47"/>
      <c r="AB807" s="47"/>
    </row>
    <row r="808" spans="1:28" ht="15.75" customHeight="1">
      <c r="A808" s="47"/>
      <c r="B808" s="102"/>
      <c r="C808" s="87"/>
      <c r="D808" s="87"/>
      <c r="E808" s="102"/>
      <c r="F808" s="87"/>
      <c r="G808" s="103"/>
      <c r="H808" s="87"/>
      <c r="I808" s="64">
        <v>0</v>
      </c>
      <c r="J808" s="101"/>
      <c r="K808" s="89"/>
      <c r="L808" s="87"/>
      <c r="M808" s="101"/>
      <c r="N808" s="89"/>
      <c r="O808" s="87"/>
      <c r="P808" s="90"/>
      <c r="Q808" s="90"/>
      <c r="R808" s="91"/>
      <c r="S808" s="47"/>
      <c r="T808" s="92" t="str">
        <f t="shared" si="36"/>
        <v/>
      </c>
      <c r="U808" s="92" t="str">
        <f t="shared" si="37"/>
        <v/>
      </c>
      <c r="V808" s="128" t="str">
        <f t="shared" si="38"/>
        <v/>
      </c>
      <c r="W808" s="47"/>
      <c r="X808" s="47"/>
      <c r="Y808" s="47"/>
      <c r="Z808" s="47"/>
      <c r="AA808" s="47"/>
      <c r="AB808" s="47"/>
    </row>
    <row r="809" spans="1:28" ht="15.75" customHeight="1">
      <c r="A809" s="47"/>
      <c r="B809" s="102"/>
      <c r="C809" s="87"/>
      <c r="D809" s="87"/>
      <c r="E809" s="102"/>
      <c r="F809" s="87"/>
      <c r="G809" s="103"/>
      <c r="H809" s="87"/>
      <c r="I809" s="64">
        <v>0</v>
      </c>
      <c r="J809" s="101"/>
      <c r="K809" s="89"/>
      <c r="L809" s="87"/>
      <c r="M809" s="101"/>
      <c r="N809" s="89"/>
      <c r="O809" s="87"/>
      <c r="P809" s="90"/>
      <c r="Q809" s="90"/>
      <c r="R809" s="91"/>
      <c r="S809" s="47"/>
      <c r="T809" s="92" t="str">
        <f t="shared" si="36"/>
        <v/>
      </c>
      <c r="U809" s="92" t="str">
        <f t="shared" si="37"/>
        <v/>
      </c>
      <c r="V809" s="128" t="str">
        <f t="shared" si="38"/>
        <v/>
      </c>
      <c r="W809" s="47"/>
      <c r="X809" s="47"/>
      <c r="Y809" s="47"/>
      <c r="Z809" s="47"/>
      <c r="AA809" s="47"/>
      <c r="AB809" s="47"/>
    </row>
    <row r="810" spans="1:28" ht="15.75" customHeight="1">
      <c r="A810" s="47"/>
      <c r="B810" s="102"/>
      <c r="C810" s="87"/>
      <c r="D810" s="87"/>
      <c r="E810" s="102"/>
      <c r="F810" s="87"/>
      <c r="G810" s="103"/>
      <c r="H810" s="87"/>
      <c r="I810" s="64">
        <v>0</v>
      </c>
      <c r="J810" s="101"/>
      <c r="K810" s="89"/>
      <c r="L810" s="87"/>
      <c r="M810" s="101"/>
      <c r="N810" s="89"/>
      <c r="O810" s="87"/>
      <c r="P810" s="90"/>
      <c r="Q810" s="90"/>
      <c r="R810" s="91"/>
      <c r="S810" s="47"/>
      <c r="T810" s="92" t="str">
        <f t="shared" si="36"/>
        <v/>
      </c>
      <c r="U810" s="92" t="str">
        <f t="shared" si="37"/>
        <v/>
      </c>
      <c r="V810" s="128" t="str">
        <f t="shared" si="38"/>
        <v/>
      </c>
      <c r="W810" s="47"/>
      <c r="X810" s="47"/>
      <c r="Y810" s="47"/>
      <c r="Z810" s="47"/>
      <c r="AA810" s="47"/>
      <c r="AB810" s="47"/>
    </row>
    <row r="811" spans="1:28" ht="15.75" customHeight="1">
      <c r="A811" s="47"/>
      <c r="B811" s="102"/>
      <c r="C811" s="87"/>
      <c r="D811" s="87"/>
      <c r="E811" s="102"/>
      <c r="F811" s="87"/>
      <c r="G811" s="103"/>
      <c r="H811" s="87"/>
      <c r="I811" s="64">
        <v>0</v>
      </c>
      <c r="J811" s="101"/>
      <c r="K811" s="89"/>
      <c r="L811" s="87"/>
      <c r="M811" s="101"/>
      <c r="N811" s="89"/>
      <c r="O811" s="87"/>
      <c r="P811" s="90"/>
      <c r="Q811" s="90"/>
      <c r="R811" s="91"/>
      <c r="S811" s="47"/>
      <c r="T811" s="92" t="str">
        <f t="shared" si="36"/>
        <v/>
      </c>
      <c r="U811" s="92" t="str">
        <f t="shared" si="37"/>
        <v/>
      </c>
      <c r="V811" s="128" t="str">
        <f t="shared" si="38"/>
        <v/>
      </c>
      <c r="W811" s="47"/>
      <c r="X811" s="47"/>
      <c r="Y811" s="47"/>
      <c r="Z811" s="47"/>
      <c r="AA811" s="47"/>
      <c r="AB811" s="47"/>
    </row>
    <row r="812" spans="1:28" ht="15.75" customHeight="1">
      <c r="A812" s="47"/>
      <c r="B812" s="102"/>
      <c r="C812" s="87"/>
      <c r="D812" s="87"/>
      <c r="E812" s="102"/>
      <c r="F812" s="87"/>
      <c r="G812" s="103"/>
      <c r="H812" s="87"/>
      <c r="I812" s="64">
        <v>0</v>
      </c>
      <c r="J812" s="101"/>
      <c r="K812" s="89"/>
      <c r="L812" s="87"/>
      <c r="M812" s="101"/>
      <c r="N812" s="89"/>
      <c r="O812" s="87"/>
      <c r="P812" s="90"/>
      <c r="Q812" s="90"/>
      <c r="R812" s="91"/>
      <c r="S812" s="47"/>
      <c r="T812" s="92" t="str">
        <f t="shared" si="36"/>
        <v/>
      </c>
      <c r="U812" s="92" t="str">
        <f t="shared" si="37"/>
        <v/>
      </c>
      <c r="V812" s="128" t="str">
        <f t="shared" si="38"/>
        <v/>
      </c>
      <c r="W812" s="47"/>
      <c r="X812" s="47"/>
      <c r="Y812" s="47"/>
      <c r="Z812" s="47"/>
      <c r="AA812" s="47"/>
      <c r="AB812" s="47"/>
    </row>
    <row r="813" spans="1:28" ht="15.75" customHeight="1">
      <c r="A813" s="47"/>
      <c r="B813" s="102"/>
      <c r="C813" s="87"/>
      <c r="D813" s="87"/>
      <c r="E813" s="102"/>
      <c r="F813" s="87"/>
      <c r="G813" s="103"/>
      <c r="H813" s="87"/>
      <c r="I813" s="64">
        <v>0</v>
      </c>
      <c r="J813" s="101"/>
      <c r="K813" s="89"/>
      <c r="L813" s="87"/>
      <c r="M813" s="101"/>
      <c r="N813" s="89"/>
      <c r="O813" s="87"/>
      <c r="P813" s="90"/>
      <c r="Q813" s="90"/>
      <c r="R813" s="91"/>
      <c r="S813" s="47"/>
      <c r="T813" s="92" t="str">
        <f t="shared" si="36"/>
        <v/>
      </c>
      <c r="U813" s="92" t="str">
        <f t="shared" si="37"/>
        <v/>
      </c>
      <c r="V813" s="128" t="str">
        <f t="shared" si="38"/>
        <v/>
      </c>
      <c r="W813" s="47"/>
      <c r="X813" s="47"/>
      <c r="Y813" s="47"/>
      <c r="Z813" s="47"/>
      <c r="AA813" s="47"/>
      <c r="AB813" s="47"/>
    </row>
    <row r="814" spans="1:28" ht="15.75" customHeight="1">
      <c r="A814" s="47"/>
      <c r="B814" s="102"/>
      <c r="C814" s="87"/>
      <c r="D814" s="87"/>
      <c r="E814" s="102"/>
      <c r="F814" s="87"/>
      <c r="G814" s="103"/>
      <c r="H814" s="87"/>
      <c r="I814" s="64">
        <v>0</v>
      </c>
      <c r="J814" s="101"/>
      <c r="K814" s="89"/>
      <c r="L814" s="87"/>
      <c r="M814" s="101"/>
      <c r="N814" s="89"/>
      <c r="O814" s="87"/>
      <c r="P814" s="90"/>
      <c r="Q814" s="90"/>
      <c r="R814" s="91"/>
      <c r="S814" s="47"/>
      <c r="T814" s="92" t="str">
        <f t="shared" si="36"/>
        <v/>
      </c>
      <c r="U814" s="92" t="str">
        <f t="shared" si="37"/>
        <v/>
      </c>
      <c r="V814" s="128" t="str">
        <f t="shared" si="38"/>
        <v/>
      </c>
      <c r="W814" s="47"/>
      <c r="X814" s="47"/>
      <c r="Y814" s="47"/>
      <c r="Z814" s="47"/>
      <c r="AA814" s="47"/>
      <c r="AB814" s="47"/>
    </row>
    <row r="815" spans="1:28" ht="15.75" customHeight="1">
      <c r="A815" s="47"/>
      <c r="B815" s="102"/>
      <c r="C815" s="87"/>
      <c r="D815" s="87"/>
      <c r="E815" s="102"/>
      <c r="F815" s="87"/>
      <c r="G815" s="103"/>
      <c r="H815" s="87"/>
      <c r="I815" s="64">
        <v>0</v>
      </c>
      <c r="J815" s="101"/>
      <c r="K815" s="89"/>
      <c r="L815" s="87"/>
      <c r="M815" s="101"/>
      <c r="N815" s="89"/>
      <c r="O815" s="87"/>
      <c r="P815" s="90"/>
      <c r="Q815" s="90"/>
      <c r="R815" s="91"/>
      <c r="S815" s="47"/>
      <c r="T815" s="92" t="str">
        <f t="shared" si="36"/>
        <v/>
      </c>
      <c r="U815" s="92" t="str">
        <f t="shared" si="37"/>
        <v/>
      </c>
      <c r="V815" s="128" t="str">
        <f t="shared" si="38"/>
        <v/>
      </c>
      <c r="W815" s="47"/>
      <c r="X815" s="47"/>
      <c r="Y815" s="47"/>
      <c r="Z815" s="47"/>
      <c r="AA815" s="47"/>
      <c r="AB815" s="47"/>
    </row>
    <row r="816" spans="1:28" ht="15.75" customHeight="1">
      <c r="A816" s="47"/>
      <c r="B816" s="102"/>
      <c r="C816" s="87"/>
      <c r="D816" s="87"/>
      <c r="E816" s="102"/>
      <c r="F816" s="87"/>
      <c r="G816" s="103"/>
      <c r="H816" s="87"/>
      <c r="I816" s="64">
        <v>0</v>
      </c>
      <c r="J816" s="101"/>
      <c r="K816" s="89"/>
      <c r="L816" s="87"/>
      <c r="M816" s="101"/>
      <c r="N816" s="89"/>
      <c r="O816" s="87"/>
      <c r="P816" s="90"/>
      <c r="Q816" s="90"/>
      <c r="R816" s="91"/>
      <c r="S816" s="47"/>
      <c r="T816" s="92" t="str">
        <f t="shared" si="36"/>
        <v/>
      </c>
      <c r="U816" s="92" t="str">
        <f t="shared" si="37"/>
        <v/>
      </c>
      <c r="V816" s="128" t="str">
        <f t="shared" si="38"/>
        <v/>
      </c>
      <c r="W816" s="47"/>
      <c r="X816" s="47"/>
      <c r="Y816" s="47"/>
      <c r="Z816" s="47"/>
      <c r="AA816" s="47"/>
      <c r="AB816" s="47"/>
    </row>
    <row r="817" spans="1:28" ht="15.75" customHeight="1">
      <c r="A817" s="47"/>
      <c r="B817" s="102"/>
      <c r="C817" s="87"/>
      <c r="D817" s="87"/>
      <c r="E817" s="102"/>
      <c r="F817" s="87"/>
      <c r="G817" s="103"/>
      <c r="H817" s="87"/>
      <c r="I817" s="64">
        <v>0</v>
      </c>
      <c r="J817" s="101"/>
      <c r="K817" s="89"/>
      <c r="L817" s="87"/>
      <c r="M817" s="101"/>
      <c r="N817" s="89"/>
      <c r="O817" s="87"/>
      <c r="P817" s="90"/>
      <c r="Q817" s="90"/>
      <c r="R817" s="91"/>
      <c r="S817" s="47"/>
      <c r="T817" s="92" t="str">
        <f t="shared" si="36"/>
        <v/>
      </c>
      <c r="U817" s="92" t="str">
        <f t="shared" si="37"/>
        <v/>
      </c>
      <c r="V817" s="128" t="str">
        <f t="shared" si="38"/>
        <v/>
      </c>
      <c r="W817" s="47"/>
      <c r="X817" s="47"/>
      <c r="Y817" s="47"/>
      <c r="Z817" s="47"/>
      <c r="AA817" s="47"/>
      <c r="AB817" s="47"/>
    </row>
    <row r="818" spans="1:28" ht="15.75" customHeight="1">
      <c r="A818" s="47"/>
      <c r="B818" s="102"/>
      <c r="C818" s="87"/>
      <c r="D818" s="87"/>
      <c r="E818" s="102"/>
      <c r="F818" s="87"/>
      <c r="G818" s="103"/>
      <c r="H818" s="87"/>
      <c r="I818" s="64">
        <v>0</v>
      </c>
      <c r="J818" s="101"/>
      <c r="K818" s="89"/>
      <c r="L818" s="87"/>
      <c r="M818" s="101"/>
      <c r="N818" s="89"/>
      <c r="O818" s="87"/>
      <c r="P818" s="90"/>
      <c r="Q818" s="90"/>
      <c r="R818" s="91"/>
      <c r="S818" s="47"/>
      <c r="T818" s="92" t="str">
        <f t="shared" si="36"/>
        <v/>
      </c>
      <c r="U818" s="92" t="str">
        <f t="shared" si="37"/>
        <v/>
      </c>
      <c r="V818" s="128" t="str">
        <f t="shared" si="38"/>
        <v/>
      </c>
      <c r="W818" s="47"/>
      <c r="X818" s="47"/>
      <c r="Y818" s="47"/>
      <c r="Z818" s="47"/>
      <c r="AA818" s="47"/>
      <c r="AB818" s="47"/>
    </row>
    <row r="819" spans="1:28" ht="15.75" customHeight="1">
      <c r="A819" s="47"/>
      <c r="B819" s="102"/>
      <c r="C819" s="87"/>
      <c r="D819" s="87"/>
      <c r="E819" s="102"/>
      <c r="F819" s="87"/>
      <c r="G819" s="103"/>
      <c r="H819" s="87"/>
      <c r="I819" s="64">
        <v>0</v>
      </c>
      <c r="J819" s="101"/>
      <c r="K819" s="89"/>
      <c r="L819" s="87"/>
      <c r="M819" s="101"/>
      <c r="N819" s="89"/>
      <c r="O819" s="87"/>
      <c r="P819" s="90"/>
      <c r="Q819" s="90"/>
      <c r="R819" s="91"/>
      <c r="S819" s="47"/>
      <c r="T819" s="92" t="str">
        <f t="shared" si="36"/>
        <v/>
      </c>
      <c r="U819" s="92" t="str">
        <f t="shared" si="37"/>
        <v/>
      </c>
      <c r="V819" s="128" t="str">
        <f t="shared" si="38"/>
        <v/>
      </c>
      <c r="W819" s="47"/>
      <c r="X819" s="47"/>
      <c r="Y819" s="47"/>
      <c r="Z819" s="47"/>
      <c r="AA819" s="47"/>
      <c r="AB819" s="47"/>
    </row>
    <row r="820" spans="1:28" ht="15.75" customHeight="1">
      <c r="A820" s="47"/>
      <c r="B820" s="102"/>
      <c r="C820" s="87"/>
      <c r="D820" s="87"/>
      <c r="E820" s="102"/>
      <c r="F820" s="87"/>
      <c r="G820" s="103"/>
      <c r="H820" s="87"/>
      <c r="I820" s="64">
        <v>0</v>
      </c>
      <c r="J820" s="101"/>
      <c r="K820" s="89"/>
      <c r="L820" s="87"/>
      <c r="M820" s="101"/>
      <c r="N820" s="89"/>
      <c r="O820" s="87"/>
      <c r="P820" s="90"/>
      <c r="Q820" s="90"/>
      <c r="R820" s="91"/>
      <c r="S820" s="47"/>
      <c r="T820" s="92" t="str">
        <f t="shared" si="36"/>
        <v/>
      </c>
      <c r="U820" s="92" t="str">
        <f t="shared" si="37"/>
        <v/>
      </c>
      <c r="V820" s="128" t="str">
        <f t="shared" si="38"/>
        <v/>
      </c>
      <c r="W820" s="47"/>
      <c r="X820" s="47"/>
      <c r="Y820" s="47"/>
      <c r="Z820" s="47"/>
      <c r="AA820" s="47"/>
      <c r="AB820" s="47"/>
    </row>
    <row r="821" spans="1:28" ht="15.75" customHeight="1">
      <c r="A821" s="47"/>
      <c r="B821" s="102"/>
      <c r="C821" s="87"/>
      <c r="D821" s="87"/>
      <c r="E821" s="102"/>
      <c r="F821" s="87"/>
      <c r="G821" s="103"/>
      <c r="H821" s="87"/>
      <c r="I821" s="64">
        <v>0</v>
      </c>
      <c r="J821" s="101"/>
      <c r="K821" s="89"/>
      <c r="L821" s="87"/>
      <c r="M821" s="101"/>
      <c r="N821" s="89"/>
      <c r="O821" s="87"/>
      <c r="P821" s="90"/>
      <c r="Q821" s="90"/>
      <c r="R821" s="91"/>
      <c r="S821" s="47"/>
      <c r="T821" s="92" t="str">
        <f t="shared" si="36"/>
        <v/>
      </c>
      <c r="U821" s="92" t="str">
        <f t="shared" si="37"/>
        <v/>
      </c>
      <c r="V821" s="128" t="str">
        <f t="shared" si="38"/>
        <v/>
      </c>
      <c r="W821" s="47"/>
      <c r="X821" s="47"/>
      <c r="Y821" s="47"/>
      <c r="Z821" s="47"/>
      <c r="AA821" s="47"/>
      <c r="AB821" s="47"/>
    </row>
    <row r="822" spans="1:28" ht="15.75" customHeight="1">
      <c r="A822" s="47"/>
      <c r="B822" s="102"/>
      <c r="C822" s="87"/>
      <c r="D822" s="87"/>
      <c r="E822" s="102"/>
      <c r="F822" s="87"/>
      <c r="G822" s="103"/>
      <c r="H822" s="87"/>
      <c r="I822" s="64">
        <v>0</v>
      </c>
      <c r="J822" s="101"/>
      <c r="K822" s="89"/>
      <c r="L822" s="87"/>
      <c r="M822" s="101"/>
      <c r="N822" s="89"/>
      <c r="O822" s="87"/>
      <c r="P822" s="90"/>
      <c r="Q822" s="90"/>
      <c r="R822" s="91"/>
      <c r="S822" s="47"/>
      <c r="T822" s="92" t="str">
        <f t="shared" si="36"/>
        <v/>
      </c>
      <c r="U822" s="92" t="str">
        <f t="shared" si="37"/>
        <v/>
      </c>
      <c r="V822" s="128" t="str">
        <f t="shared" si="38"/>
        <v/>
      </c>
      <c r="W822" s="47"/>
      <c r="X822" s="47"/>
      <c r="Y822" s="47"/>
      <c r="Z822" s="47"/>
      <c r="AA822" s="47"/>
      <c r="AB822" s="47"/>
    </row>
    <row r="823" spans="1:28" ht="15.75" customHeight="1">
      <c r="A823" s="47"/>
      <c r="B823" s="102"/>
      <c r="C823" s="87"/>
      <c r="D823" s="87"/>
      <c r="E823" s="102"/>
      <c r="F823" s="87"/>
      <c r="G823" s="103"/>
      <c r="H823" s="87"/>
      <c r="I823" s="64">
        <v>0</v>
      </c>
      <c r="J823" s="101"/>
      <c r="K823" s="89"/>
      <c r="L823" s="87"/>
      <c r="M823" s="101"/>
      <c r="N823" s="89"/>
      <c r="O823" s="87"/>
      <c r="P823" s="90"/>
      <c r="Q823" s="90"/>
      <c r="R823" s="91"/>
      <c r="S823" s="47"/>
      <c r="T823" s="92" t="str">
        <f t="shared" si="36"/>
        <v/>
      </c>
      <c r="U823" s="92" t="str">
        <f t="shared" si="37"/>
        <v/>
      </c>
      <c r="V823" s="128" t="str">
        <f t="shared" si="38"/>
        <v/>
      </c>
      <c r="W823" s="47"/>
      <c r="X823" s="47"/>
      <c r="Y823" s="47"/>
      <c r="Z823" s="47"/>
      <c r="AA823" s="47"/>
      <c r="AB823" s="47"/>
    </row>
    <row r="824" spans="1:28" ht="15.75" customHeight="1">
      <c r="A824" s="47"/>
      <c r="B824" s="102"/>
      <c r="C824" s="87"/>
      <c r="D824" s="87"/>
      <c r="E824" s="102"/>
      <c r="F824" s="87"/>
      <c r="G824" s="103"/>
      <c r="H824" s="87"/>
      <c r="I824" s="64">
        <v>0</v>
      </c>
      <c r="J824" s="101"/>
      <c r="K824" s="89"/>
      <c r="L824" s="87"/>
      <c r="M824" s="101"/>
      <c r="N824" s="89"/>
      <c r="O824" s="87"/>
      <c r="P824" s="90"/>
      <c r="Q824" s="90"/>
      <c r="R824" s="91"/>
      <c r="S824" s="47"/>
      <c r="T824" s="92" t="str">
        <f t="shared" si="36"/>
        <v/>
      </c>
      <c r="U824" s="92" t="str">
        <f t="shared" si="37"/>
        <v/>
      </c>
      <c r="V824" s="128" t="str">
        <f t="shared" si="38"/>
        <v/>
      </c>
      <c r="W824" s="47"/>
      <c r="X824" s="47"/>
      <c r="Y824" s="47"/>
      <c r="Z824" s="47"/>
      <c r="AA824" s="47"/>
      <c r="AB824" s="47"/>
    </row>
    <row r="825" spans="1:28" ht="15.75" customHeight="1">
      <c r="A825" s="47"/>
      <c r="B825" s="102"/>
      <c r="C825" s="87"/>
      <c r="D825" s="87"/>
      <c r="E825" s="102"/>
      <c r="F825" s="87"/>
      <c r="G825" s="103"/>
      <c r="H825" s="87"/>
      <c r="I825" s="64">
        <v>0</v>
      </c>
      <c r="J825" s="101"/>
      <c r="K825" s="89"/>
      <c r="L825" s="87"/>
      <c r="M825" s="101"/>
      <c r="N825" s="89"/>
      <c r="O825" s="87"/>
      <c r="P825" s="90"/>
      <c r="Q825" s="90"/>
      <c r="R825" s="91"/>
      <c r="S825" s="47"/>
      <c r="T825" s="92" t="str">
        <f t="shared" si="36"/>
        <v/>
      </c>
      <c r="U825" s="92" t="str">
        <f t="shared" si="37"/>
        <v/>
      </c>
      <c r="V825" s="128" t="str">
        <f t="shared" si="38"/>
        <v/>
      </c>
      <c r="W825" s="47"/>
      <c r="X825" s="47"/>
      <c r="Y825" s="47"/>
      <c r="Z825" s="47"/>
      <c r="AA825" s="47"/>
      <c r="AB825" s="47"/>
    </row>
    <row r="826" spans="1:28" ht="15.75" customHeight="1">
      <c r="A826" s="47"/>
      <c r="B826" s="102"/>
      <c r="C826" s="87"/>
      <c r="D826" s="87"/>
      <c r="E826" s="102"/>
      <c r="F826" s="87"/>
      <c r="G826" s="103"/>
      <c r="H826" s="87"/>
      <c r="I826" s="64">
        <v>0</v>
      </c>
      <c r="J826" s="101"/>
      <c r="K826" s="89"/>
      <c r="L826" s="87"/>
      <c r="M826" s="101"/>
      <c r="N826" s="89"/>
      <c r="O826" s="87"/>
      <c r="P826" s="90"/>
      <c r="Q826" s="90"/>
      <c r="R826" s="91"/>
      <c r="S826" s="47"/>
      <c r="T826" s="92" t="str">
        <f t="shared" si="36"/>
        <v/>
      </c>
      <c r="U826" s="92" t="str">
        <f t="shared" si="37"/>
        <v/>
      </c>
      <c r="V826" s="128" t="str">
        <f t="shared" si="38"/>
        <v/>
      </c>
      <c r="W826" s="47"/>
      <c r="X826" s="47"/>
      <c r="Y826" s="47"/>
      <c r="Z826" s="47"/>
      <c r="AA826" s="47"/>
      <c r="AB826" s="47"/>
    </row>
    <row r="827" spans="1:28" ht="15.75" customHeight="1">
      <c r="A827" s="47"/>
      <c r="B827" s="102"/>
      <c r="C827" s="87"/>
      <c r="D827" s="87"/>
      <c r="E827" s="102"/>
      <c r="F827" s="87"/>
      <c r="G827" s="103"/>
      <c r="H827" s="87"/>
      <c r="I827" s="64">
        <v>0</v>
      </c>
      <c r="J827" s="101"/>
      <c r="K827" s="89"/>
      <c r="L827" s="87"/>
      <c r="M827" s="101"/>
      <c r="N827" s="89"/>
      <c r="O827" s="87"/>
      <c r="P827" s="90"/>
      <c r="Q827" s="90"/>
      <c r="R827" s="91"/>
      <c r="S827" s="47"/>
      <c r="T827" s="92" t="str">
        <f t="shared" si="36"/>
        <v/>
      </c>
      <c r="U827" s="92" t="str">
        <f t="shared" si="37"/>
        <v/>
      </c>
      <c r="V827" s="128" t="str">
        <f t="shared" si="38"/>
        <v/>
      </c>
      <c r="W827" s="47"/>
      <c r="X827" s="47"/>
      <c r="Y827" s="47"/>
      <c r="Z827" s="47"/>
      <c r="AA827" s="47"/>
      <c r="AB827" s="47"/>
    </row>
    <row r="828" spans="1:28" ht="15.75" customHeight="1">
      <c r="A828" s="47"/>
      <c r="B828" s="102"/>
      <c r="C828" s="87"/>
      <c r="D828" s="87"/>
      <c r="E828" s="102"/>
      <c r="F828" s="87"/>
      <c r="G828" s="103"/>
      <c r="H828" s="87"/>
      <c r="I828" s="64">
        <v>0</v>
      </c>
      <c r="J828" s="101"/>
      <c r="K828" s="89"/>
      <c r="L828" s="87"/>
      <c r="M828" s="101"/>
      <c r="N828" s="89"/>
      <c r="O828" s="87"/>
      <c r="P828" s="90"/>
      <c r="Q828" s="90"/>
      <c r="R828" s="91"/>
      <c r="S828" s="47"/>
      <c r="T828" s="92" t="str">
        <f t="shared" si="36"/>
        <v/>
      </c>
      <c r="U828" s="92" t="str">
        <f t="shared" si="37"/>
        <v/>
      </c>
      <c r="V828" s="128" t="str">
        <f t="shared" si="38"/>
        <v/>
      </c>
      <c r="W828" s="47"/>
      <c r="X828" s="47"/>
      <c r="Y828" s="47"/>
      <c r="Z828" s="47"/>
      <c r="AA828" s="47"/>
      <c r="AB828" s="47"/>
    </row>
    <row r="829" spans="1:28" ht="15.75" customHeight="1">
      <c r="A829" s="47"/>
      <c r="B829" s="102"/>
      <c r="C829" s="87"/>
      <c r="D829" s="87"/>
      <c r="E829" s="102"/>
      <c r="F829" s="87"/>
      <c r="G829" s="103"/>
      <c r="H829" s="87"/>
      <c r="I829" s="64">
        <v>0</v>
      </c>
      <c r="J829" s="101"/>
      <c r="K829" s="89"/>
      <c r="L829" s="87"/>
      <c r="M829" s="101"/>
      <c r="N829" s="89"/>
      <c r="O829" s="87"/>
      <c r="P829" s="90"/>
      <c r="Q829" s="90"/>
      <c r="R829" s="91"/>
      <c r="S829" s="47"/>
      <c r="T829" s="92" t="str">
        <f t="shared" si="36"/>
        <v/>
      </c>
      <c r="U829" s="92" t="str">
        <f t="shared" si="37"/>
        <v/>
      </c>
      <c r="V829" s="128" t="str">
        <f t="shared" si="38"/>
        <v/>
      </c>
      <c r="W829" s="47"/>
      <c r="X829" s="47"/>
      <c r="Y829" s="47"/>
      <c r="Z829" s="47"/>
      <c r="AA829" s="47"/>
      <c r="AB829" s="47"/>
    </row>
    <row r="830" spans="1:28" ht="15.75" customHeight="1">
      <c r="A830" s="47"/>
      <c r="B830" s="102"/>
      <c r="C830" s="87"/>
      <c r="D830" s="87"/>
      <c r="E830" s="102"/>
      <c r="F830" s="87"/>
      <c r="G830" s="103"/>
      <c r="H830" s="87"/>
      <c r="I830" s="64">
        <v>0</v>
      </c>
      <c r="J830" s="101"/>
      <c r="K830" s="89"/>
      <c r="L830" s="87"/>
      <c r="M830" s="101"/>
      <c r="N830" s="89"/>
      <c r="O830" s="87"/>
      <c r="P830" s="90"/>
      <c r="Q830" s="90"/>
      <c r="R830" s="91"/>
      <c r="S830" s="47"/>
      <c r="T830" s="92" t="str">
        <f t="shared" si="36"/>
        <v/>
      </c>
      <c r="U830" s="92" t="str">
        <f t="shared" si="37"/>
        <v/>
      </c>
      <c r="V830" s="128" t="str">
        <f t="shared" si="38"/>
        <v/>
      </c>
      <c r="W830" s="47"/>
      <c r="X830" s="47"/>
      <c r="Y830" s="47"/>
      <c r="Z830" s="47"/>
      <c r="AA830" s="47"/>
      <c r="AB830" s="47"/>
    </row>
    <row r="831" spans="1:28" ht="15.75" customHeight="1">
      <c r="A831" s="47"/>
      <c r="B831" s="102"/>
      <c r="C831" s="87"/>
      <c r="D831" s="87"/>
      <c r="E831" s="102"/>
      <c r="F831" s="87"/>
      <c r="G831" s="103"/>
      <c r="H831" s="87"/>
      <c r="I831" s="64">
        <v>0</v>
      </c>
      <c r="J831" s="101"/>
      <c r="K831" s="89"/>
      <c r="L831" s="87"/>
      <c r="M831" s="101"/>
      <c r="N831" s="89"/>
      <c r="O831" s="87"/>
      <c r="P831" s="90"/>
      <c r="Q831" s="90"/>
      <c r="R831" s="91"/>
      <c r="S831" s="47"/>
      <c r="T831" s="92" t="str">
        <f t="shared" si="36"/>
        <v/>
      </c>
      <c r="U831" s="92" t="str">
        <f t="shared" si="37"/>
        <v/>
      </c>
      <c r="V831" s="128" t="str">
        <f t="shared" si="38"/>
        <v/>
      </c>
      <c r="W831" s="47"/>
      <c r="X831" s="47"/>
      <c r="Y831" s="47"/>
      <c r="Z831" s="47"/>
      <c r="AA831" s="47"/>
      <c r="AB831" s="47"/>
    </row>
    <row r="832" spans="1:28" ht="15.75" customHeight="1">
      <c r="A832" s="47"/>
      <c r="B832" s="102"/>
      <c r="C832" s="87"/>
      <c r="D832" s="87"/>
      <c r="E832" s="102"/>
      <c r="F832" s="87"/>
      <c r="G832" s="103"/>
      <c r="H832" s="87"/>
      <c r="I832" s="64">
        <v>0</v>
      </c>
      <c r="J832" s="101"/>
      <c r="K832" s="89"/>
      <c r="L832" s="87"/>
      <c r="M832" s="101"/>
      <c r="N832" s="89"/>
      <c r="O832" s="87"/>
      <c r="P832" s="90"/>
      <c r="Q832" s="90"/>
      <c r="R832" s="91"/>
      <c r="S832" s="47"/>
      <c r="T832" s="92" t="str">
        <f t="shared" si="36"/>
        <v/>
      </c>
      <c r="U832" s="92" t="str">
        <f t="shared" si="37"/>
        <v/>
      </c>
      <c r="V832" s="128" t="str">
        <f t="shared" si="38"/>
        <v/>
      </c>
      <c r="W832" s="47"/>
      <c r="X832" s="47"/>
      <c r="Y832" s="47"/>
      <c r="Z832" s="47"/>
      <c r="AA832" s="47"/>
      <c r="AB832" s="47"/>
    </row>
    <row r="833" spans="1:28" ht="15.75" customHeight="1">
      <c r="A833" s="47"/>
      <c r="B833" s="102"/>
      <c r="C833" s="87"/>
      <c r="D833" s="87"/>
      <c r="E833" s="102"/>
      <c r="F833" s="87"/>
      <c r="G833" s="103"/>
      <c r="H833" s="87"/>
      <c r="I833" s="64">
        <v>0</v>
      </c>
      <c r="J833" s="101"/>
      <c r="K833" s="89"/>
      <c r="L833" s="87"/>
      <c r="M833" s="101"/>
      <c r="N833" s="89"/>
      <c r="O833" s="87"/>
      <c r="P833" s="90"/>
      <c r="Q833" s="90"/>
      <c r="R833" s="91"/>
      <c r="S833" s="47"/>
      <c r="T833" s="92" t="str">
        <f t="shared" si="36"/>
        <v/>
      </c>
      <c r="U833" s="92" t="str">
        <f t="shared" si="37"/>
        <v/>
      </c>
      <c r="V833" s="128" t="str">
        <f t="shared" si="38"/>
        <v/>
      </c>
      <c r="W833" s="47"/>
      <c r="X833" s="47"/>
      <c r="Y833" s="47"/>
      <c r="Z833" s="47"/>
      <c r="AA833" s="47"/>
      <c r="AB833" s="47"/>
    </row>
    <row r="834" spans="1:28" ht="15.75" customHeight="1">
      <c r="A834" s="47"/>
      <c r="B834" s="102"/>
      <c r="C834" s="87"/>
      <c r="D834" s="87"/>
      <c r="E834" s="102"/>
      <c r="F834" s="87"/>
      <c r="G834" s="103"/>
      <c r="H834" s="87"/>
      <c r="I834" s="64">
        <v>0</v>
      </c>
      <c r="J834" s="101"/>
      <c r="K834" s="89"/>
      <c r="L834" s="87"/>
      <c r="M834" s="101"/>
      <c r="N834" s="89"/>
      <c r="O834" s="87"/>
      <c r="P834" s="90"/>
      <c r="Q834" s="90"/>
      <c r="R834" s="91"/>
      <c r="S834" s="47"/>
      <c r="T834" s="92" t="str">
        <f t="shared" si="36"/>
        <v/>
      </c>
      <c r="U834" s="92" t="str">
        <f t="shared" si="37"/>
        <v/>
      </c>
      <c r="V834" s="128" t="str">
        <f t="shared" si="38"/>
        <v/>
      </c>
      <c r="W834" s="47"/>
      <c r="X834" s="47"/>
      <c r="Y834" s="47"/>
      <c r="Z834" s="47"/>
      <c r="AA834" s="47"/>
      <c r="AB834" s="47"/>
    </row>
    <row r="835" spans="1:28" ht="15.75" customHeight="1">
      <c r="A835" s="47"/>
      <c r="B835" s="102"/>
      <c r="C835" s="87"/>
      <c r="D835" s="87"/>
      <c r="E835" s="102"/>
      <c r="F835" s="87"/>
      <c r="G835" s="103"/>
      <c r="H835" s="87"/>
      <c r="I835" s="64">
        <v>0</v>
      </c>
      <c r="J835" s="101"/>
      <c r="K835" s="89"/>
      <c r="L835" s="87"/>
      <c r="M835" s="101"/>
      <c r="N835" s="89"/>
      <c r="O835" s="87"/>
      <c r="P835" s="90"/>
      <c r="Q835" s="90"/>
      <c r="R835" s="91"/>
      <c r="S835" s="47"/>
      <c r="T835" s="92" t="str">
        <f t="shared" si="36"/>
        <v/>
      </c>
      <c r="U835" s="92" t="str">
        <f t="shared" si="37"/>
        <v/>
      </c>
      <c r="V835" s="128" t="str">
        <f t="shared" si="38"/>
        <v/>
      </c>
      <c r="W835" s="47"/>
      <c r="X835" s="47"/>
      <c r="Y835" s="47"/>
      <c r="Z835" s="47"/>
      <c r="AA835" s="47"/>
      <c r="AB835" s="47"/>
    </row>
    <row r="836" spans="1:28" ht="15.75" customHeight="1">
      <c r="A836" s="47"/>
      <c r="B836" s="102"/>
      <c r="C836" s="87"/>
      <c r="D836" s="87"/>
      <c r="E836" s="102"/>
      <c r="F836" s="87"/>
      <c r="G836" s="103"/>
      <c r="H836" s="87"/>
      <c r="I836" s="64">
        <v>0</v>
      </c>
      <c r="J836" s="101"/>
      <c r="K836" s="89"/>
      <c r="L836" s="87"/>
      <c r="M836" s="101"/>
      <c r="N836" s="89"/>
      <c r="O836" s="87"/>
      <c r="P836" s="90"/>
      <c r="Q836" s="90"/>
      <c r="R836" s="91"/>
      <c r="S836" s="47"/>
      <c r="T836" s="92" t="str">
        <f t="shared" si="36"/>
        <v/>
      </c>
      <c r="U836" s="92" t="str">
        <f t="shared" si="37"/>
        <v/>
      </c>
      <c r="V836" s="128" t="str">
        <f t="shared" si="38"/>
        <v/>
      </c>
      <c r="W836" s="47"/>
      <c r="X836" s="47"/>
      <c r="Y836" s="47"/>
      <c r="Z836" s="47"/>
      <c r="AA836" s="47"/>
      <c r="AB836" s="47"/>
    </row>
    <row r="837" spans="1:28" ht="15.75" customHeight="1">
      <c r="A837" s="47"/>
      <c r="B837" s="102"/>
      <c r="C837" s="87"/>
      <c r="D837" s="87"/>
      <c r="E837" s="102"/>
      <c r="F837" s="87"/>
      <c r="G837" s="103"/>
      <c r="H837" s="87"/>
      <c r="I837" s="64">
        <v>0</v>
      </c>
      <c r="J837" s="101"/>
      <c r="K837" s="89"/>
      <c r="L837" s="87"/>
      <c r="M837" s="101"/>
      <c r="N837" s="89"/>
      <c r="O837" s="87"/>
      <c r="P837" s="90"/>
      <c r="Q837" s="90"/>
      <c r="R837" s="91"/>
      <c r="S837" s="47"/>
      <c r="T837" s="92" t="str">
        <f t="shared" si="36"/>
        <v/>
      </c>
      <c r="U837" s="92" t="str">
        <f t="shared" si="37"/>
        <v/>
      </c>
      <c r="V837" s="128" t="str">
        <f t="shared" si="38"/>
        <v/>
      </c>
      <c r="W837" s="47"/>
      <c r="X837" s="47"/>
      <c r="Y837" s="47"/>
      <c r="Z837" s="47"/>
      <c r="AA837" s="47"/>
      <c r="AB837" s="47"/>
    </row>
    <row r="838" spans="1:28" ht="15.75" customHeight="1">
      <c r="A838" s="47"/>
      <c r="B838" s="102"/>
      <c r="C838" s="87"/>
      <c r="D838" s="87"/>
      <c r="E838" s="102"/>
      <c r="F838" s="87"/>
      <c r="G838" s="103"/>
      <c r="H838" s="87"/>
      <c r="I838" s="64">
        <v>0</v>
      </c>
      <c r="J838" s="101"/>
      <c r="K838" s="89"/>
      <c r="L838" s="87"/>
      <c r="M838" s="101"/>
      <c r="N838" s="89"/>
      <c r="O838" s="87"/>
      <c r="P838" s="90"/>
      <c r="Q838" s="90"/>
      <c r="R838" s="91"/>
      <c r="S838" s="47"/>
      <c r="T838" s="92" t="str">
        <f t="shared" si="36"/>
        <v/>
      </c>
      <c r="U838" s="92" t="str">
        <f t="shared" si="37"/>
        <v/>
      </c>
      <c r="V838" s="128" t="str">
        <f t="shared" si="38"/>
        <v/>
      </c>
      <c r="W838" s="47"/>
      <c r="X838" s="47"/>
      <c r="Y838" s="47"/>
      <c r="Z838" s="47"/>
      <c r="AA838" s="47"/>
      <c r="AB838" s="47"/>
    </row>
    <row r="839" spans="1:28" ht="15.75" customHeight="1">
      <c r="A839" s="47"/>
      <c r="B839" s="102"/>
      <c r="C839" s="87"/>
      <c r="D839" s="87"/>
      <c r="E839" s="102"/>
      <c r="F839" s="87"/>
      <c r="G839" s="103"/>
      <c r="H839" s="87"/>
      <c r="I839" s="64">
        <v>0</v>
      </c>
      <c r="J839" s="101"/>
      <c r="K839" s="89"/>
      <c r="L839" s="87"/>
      <c r="M839" s="101"/>
      <c r="N839" s="89"/>
      <c r="O839" s="87"/>
      <c r="P839" s="90"/>
      <c r="Q839" s="90"/>
      <c r="R839" s="91"/>
      <c r="S839" s="47"/>
      <c r="T839" s="92" t="str">
        <f t="shared" si="36"/>
        <v/>
      </c>
      <c r="U839" s="92" t="str">
        <f t="shared" si="37"/>
        <v/>
      </c>
      <c r="V839" s="128" t="str">
        <f t="shared" si="38"/>
        <v/>
      </c>
      <c r="W839" s="47"/>
      <c r="X839" s="47"/>
      <c r="Y839" s="47"/>
      <c r="Z839" s="47"/>
      <c r="AA839" s="47"/>
      <c r="AB839" s="47"/>
    </row>
    <row r="840" spans="1:28" ht="15.75" customHeight="1">
      <c r="A840" s="47"/>
      <c r="B840" s="102"/>
      <c r="C840" s="87"/>
      <c r="D840" s="87"/>
      <c r="E840" s="102"/>
      <c r="F840" s="87"/>
      <c r="G840" s="103"/>
      <c r="H840" s="87"/>
      <c r="I840" s="64">
        <v>0</v>
      </c>
      <c r="J840" s="101"/>
      <c r="K840" s="89"/>
      <c r="L840" s="87"/>
      <c r="M840" s="101"/>
      <c r="N840" s="89"/>
      <c r="O840" s="87"/>
      <c r="P840" s="90"/>
      <c r="Q840" s="90"/>
      <c r="R840" s="91"/>
      <c r="S840" s="47"/>
      <c r="T840" s="92" t="str">
        <f t="shared" si="36"/>
        <v/>
      </c>
      <c r="U840" s="92" t="str">
        <f t="shared" si="37"/>
        <v/>
      </c>
      <c r="V840" s="128" t="str">
        <f t="shared" si="38"/>
        <v/>
      </c>
      <c r="W840" s="47"/>
      <c r="X840" s="47"/>
      <c r="Y840" s="47"/>
      <c r="Z840" s="47"/>
      <c r="AA840" s="47"/>
      <c r="AB840" s="47"/>
    </row>
    <row r="841" spans="1:28" ht="15.75" customHeight="1">
      <c r="A841" s="47"/>
      <c r="B841" s="102"/>
      <c r="C841" s="87"/>
      <c r="D841" s="87"/>
      <c r="E841" s="102"/>
      <c r="F841" s="87"/>
      <c r="G841" s="103"/>
      <c r="H841" s="87"/>
      <c r="I841" s="64">
        <v>0</v>
      </c>
      <c r="J841" s="101"/>
      <c r="K841" s="89"/>
      <c r="L841" s="87"/>
      <c r="M841" s="101"/>
      <c r="N841" s="89"/>
      <c r="O841" s="87"/>
      <c r="P841" s="90"/>
      <c r="Q841" s="90"/>
      <c r="R841" s="91"/>
      <c r="S841" s="47"/>
      <c r="T841" s="92" t="str">
        <f t="shared" si="36"/>
        <v/>
      </c>
      <c r="U841" s="92" t="str">
        <f t="shared" si="37"/>
        <v/>
      </c>
      <c r="V841" s="128" t="str">
        <f t="shared" si="38"/>
        <v/>
      </c>
      <c r="W841" s="47"/>
      <c r="X841" s="47"/>
      <c r="Y841" s="47"/>
      <c r="Z841" s="47"/>
      <c r="AA841" s="47"/>
      <c r="AB841" s="47"/>
    </row>
    <row r="842" spans="1:28" ht="15.75" customHeight="1">
      <c r="A842" s="47"/>
      <c r="B842" s="102"/>
      <c r="C842" s="87"/>
      <c r="D842" s="87"/>
      <c r="E842" s="102"/>
      <c r="F842" s="87"/>
      <c r="G842" s="103"/>
      <c r="H842" s="87"/>
      <c r="I842" s="64">
        <v>0</v>
      </c>
      <c r="J842" s="101"/>
      <c r="K842" s="89"/>
      <c r="L842" s="87"/>
      <c r="M842" s="101"/>
      <c r="N842" s="89"/>
      <c r="O842" s="87"/>
      <c r="P842" s="90"/>
      <c r="Q842" s="90"/>
      <c r="R842" s="91"/>
      <c r="S842" s="47"/>
      <c r="T842" s="92" t="str">
        <f t="shared" si="36"/>
        <v/>
      </c>
      <c r="U842" s="92" t="str">
        <f t="shared" si="37"/>
        <v/>
      </c>
      <c r="V842" s="128" t="str">
        <f t="shared" si="38"/>
        <v/>
      </c>
      <c r="W842" s="47"/>
      <c r="X842" s="47"/>
      <c r="Y842" s="47"/>
      <c r="Z842" s="47"/>
      <c r="AA842" s="47"/>
      <c r="AB842" s="47"/>
    </row>
    <row r="843" spans="1:28" ht="15.75" customHeight="1">
      <c r="A843" s="47"/>
      <c r="B843" s="102"/>
      <c r="C843" s="87"/>
      <c r="D843" s="87"/>
      <c r="E843" s="102"/>
      <c r="F843" s="87"/>
      <c r="G843" s="103"/>
      <c r="H843" s="87"/>
      <c r="I843" s="64">
        <v>0</v>
      </c>
      <c r="J843" s="101"/>
      <c r="K843" s="89"/>
      <c r="L843" s="87"/>
      <c r="M843" s="101"/>
      <c r="N843" s="89"/>
      <c r="O843" s="87"/>
      <c r="P843" s="90"/>
      <c r="Q843" s="90"/>
      <c r="R843" s="91"/>
      <c r="S843" s="47"/>
      <c r="T843" s="92" t="str">
        <f t="shared" si="36"/>
        <v/>
      </c>
      <c r="U843" s="92" t="str">
        <f t="shared" si="37"/>
        <v/>
      </c>
      <c r="V843" s="128" t="str">
        <f t="shared" si="38"/>
        <v/>
      </c>
      <c r="W843" s="47"/>
      <c r="X843" s="47"/>
      <c r="Y843" s="47"/>
      <c r="Z843" s="47"/>
      <c r="AA843" s="47"/>
      <c r="AB843" s="47"/>
    </row>
    <row r="844" spans="1:28" ht="15.75" customHeight="1">
      <c r="A844" s="47"/>
      <c r="B844" s="102"/>
      <c r="C844" s="87"/>
      <c r="D844" s="87"/>
      <c r="E844" s="102"/>
      <c r="F844" s="87"/>
      <c r="G844" s="103"/>
      <c r="H844" s="87"/>
      <c r="I844" s="64">
        <v>0</v>
      </c>
      <c r="J844" s="101"/>
      <c r="K844" s="89"/>
      <c r="L844" s="87"/>
      <c r="M844" s="101"/>
      <c r="N844" s="89"/>
      <c r="O844" s="87"/>
      <c r="P844" s="90"/>
      <c r="Q844" s="90"/>
      <c r="R844" s="91"/>
      <c r="S844" s="47"/>
      <c r="T844" s="92" t="str">
        <f t="shared" si="36"/>
        <v/>
      </c>
      <c r="U844" s="92" t="str">
        <f t="shared" si="37"/>
        <v/>
      </c>
      <c r="V844" s="128" t="str">
        <f t="shared" si="38"/>
        <v/>
      </c>
      <c r="W844" s="47"/>
      <c r="X844" s="47"/>
      <c r="Y844" s="47"/>
      <c r="Z844" s="47"/>
      <c r="AA844" s="47"/>
      <c r="AB844" s="47"/>
    </row>
    <row r="845" spans="1:28" ht="15.75" customHeight="1">
      <c r="A845" s="47"/>
      <c r="B845" s="102"/>
      <c r="C845" s="87"/>
      <c r="D845" s="87"/>
      <c r="E845" s="102"/>
      <c r="F845" s="87"/>
      <c r="G845" s="103"/>
      <c r="H845" s="87"/>
      <c r="I845" s="64">
        <v>0</v>
      </c>
      <c r="J845" s="101"/>
      <c r="K845" s="89"/>
      <c r="L845" s="87"/>
      <c r="M845" s="101"/>
      <c r="N845" s="89"/>
      <c r="O845" s="87"/>
      <c r="P845" s="90"/>
      <c r="Q845" s="90"/>
      <c r="R845" s="91"/>
      <c r="S845" s="47"/>
      <c r="T845" s="92" t="str">
        <f t="shared" si="36"/>
        <v/>
      </c>
      <c r="U845" s="92" t="str">
        <f t="shared" si="37"/>
        <v/>
      </c>
      <c r="V845" s="128" t="str">
        <f t="shared" si="38"/>
        <v/>
      </c>
      <c r="W845" s="47"/>
      <c r="X845" s="47"/>
      <c r="Y845" s="47"/>
      <c r="Z845" s="47"/>
      <c r="AA845" s="47"/>
      <c r="AB845" s="47"/>
    </row>
    <row r="846" spans="1:28" ht="15.75" customHeight="1">
      <c r="A846" s="47"/>
      <c r="B846" s="102"/>
      <c r="C846" s="87"/>
      <c r="D846" s="87"/>
      <c r="E846" s="102"/>
      <c r="F846" s="87"/>
      <c r="G846" s="103"/>
      <c r="H846" s="87"/>
      <c r="I846" s="64">
        <v>0</v>
      </c>
      <c r="J846" s="101"/>
      <c r="K846" s="89"/>
      <c r="L846" s="87"/>
      <c r="M846" s="101"/>
      <c r="N846" s="89"/>
      <c r="O846" s="87"/>
      <c r="P846" s="90"/>
      <c r="Q846" s="90"/>
      <c r="R846" s="91"/>
      <c r="S846" s="47"/>
      <c r="T846" s="92" t="str">
        <f t="shared" si="36"/>
        <v/>
      </c>
      <c r="U846" s="92" t="str">
        <f t="shared" si="37"/>
        <v/>
      </c>
      <c r="V846" s="128" t="str">
        <f t="shared" si="38"/>
        <v/>
      </c>
      <c r="W846" s="47"/>
      <c r="X846" s="47"/>
      <c r="Y846" s="47"/>
      <c r="Z846" s="47"/>
      <c r="AA846" s="47"/>
      <c r="AB846" s="47"/>
    </row>
    <row r="847" spans="1:28" ht="15.75" customHeight="1">
      <c r="A847" s="47"/>
      <c r="B847" s="102"/>
      <c r="C847" s="87"/>
      <c r="D847" s="87"/>
      <c r="E847" s="102"/>
      <c r="F847" s="87"/>
      <c r="G847" s="103"/>
      <c r="H847" s="87"/>
      <c r="I847" s="64">
        <v>0</v>
      </c>
      <c r="J847" s="101"/>
      <c r="K847" s="89"/>
      <c r="L847" s="87"/>
      <c r="M847" s="101"/>
      <c r="N847" s="89"/>
      <c r="O847" s="87"/>
      <c r="P847" s="90"/>
      <c r="Q847" s="90"/>
      <c r="R847" s="91"/>
      <c r="S847" s="47"/>
      <c r="T847" s="92" t="str">
        <f t="shared" si="36"/>
        <v/>
      </c>
      <c r="U847" s="92" t="str">
        <f t="shared" si="37"/>
        <v/>
      </c>
      <c r="V847" s="128" t="str">
        <f t="shared" si="38"/>
        <v/>
      </c>
      <c r="W847" s="47"/>
      <c r="X847" s="47"/>
      <c r="Y847" s="47"/>
      <c r="Z847" s="47"/>
      <c r="AA847" s="47"/>
      <c r="AB847" s="47"/>
    </row>
    <row r="848" spans="1:28" ht="15.75" customHeight="1">
      <c r="A848" s="47"/>
      <c r="B848" s="102"/>
      <c r="C848" s="87"/>
      <c r="D848" s="87"/>
      <c r="E848" s="102"/>
      <c r="F848" s="87"/>
      <c r="G848" s="103"/>
      <c r="H848" s="87"/>
      <c r="I848" s="64">
        <v>0</v>
      </c>
      <c r="J848" s="101"/>
      <c r="K848" s="89"/>
      <c r="L848" s="87"/>
      <c r="M848" s="101"/>
      <c r="N848" s="89"/>
      <c r="O848" s="87"/>
      <c r="P848" s="90"/>
      <c r="Q848" s="90"/>
      <c r="R848" s="91"/>
      <c r="S848" s="47"/>
      <c r="T848" s="92" t="str">
        <f t="shared" si="36"/>
        <v/>
      </c>
      <c r="U848" s="92" t="str">
        <f t="shared" si="37"/>
        <v/>
      </c>
      <c r="V848" s="128" t="str">
        <f t="shared" si="38"/>
        <v/>
      </c>
      <c r="W848" s="47"/>
      <c r="X848" s="47"/>
      <c r="Y848" s="47"/>
      <c r="Z848" s="47"/>
      <c r="AA848" s="47"/>
      <c r="AB848" s="47"/>
    </row>
    <row r="849" spans="1:28" ht="15.75" customHeight="1">
      <c r="A849" s="47"/>
      <c r="B849" s="102"/>
      <c r="C849" s="87"/>
      <c r="D849" s="87"/>
      <c r="E849" s="102"/>
      <c r="F849" s="87"/>
      <c r="G849" s="103"/>
      <c r="H849" s="87"/>
      <c r="I849" s="64">
        <v>0</v>
      </c>
      <c r="J849" s="101"/>
      <c r="K849" s="89"/>
      <c r="L849" s="87"/>
      <c r="M849" s="101"/>
      <c r="N849" s="89"/>
      <c r="O849" s="87"/>
      <c r="P849" s="90"/>
      <c r="Q849" s="90"/>
      <c r="R849" s="91"/>
      <c r="S849" s="47"/>
      <c r="T849" s="92" t="str">
        <f t="shared" si="36"/>
        <v/>
      </c>
      <c r="U849" s="92" t="str">
        <f t="shared" si="37"/>
        <v/>
      </c>
      <c r="V849" s="128" t="str">
        <f t="shared" si="38"/>
        <v/>
      </c>
      <c r="W849" s="47"/>
      <c r="X849" s="47"/>
      <c r="Y849" s="47"/>
      <c r="Z849" s="47"/>
      <c r="AA849" s="47"/>
      <c r="AB849" s="47"/>
    </row>
    <row r="850" spans="1:28" ht="15.75" customHeight="1">
      <c r="A850" s="47"/>
      <c r="B850" s="102"/>
      <c r="C850" s="87"/>
      <c r="D850" s="87"/>
      <c r="E850" s="102"/>
      <c r="F850" s="87"/>
      <c r="G850" s="103"/>
      <c r="H850" s="87"/>
      <c r="I850" s="64">
        <v>0</v>
      </c>
      <c r="J850" s="101"/>
      <c r="K850" s="89"/>
      <c r="L850" s="87"/>
      <c r="M850" s="101"/>
      <c r="N850" s="89"/>
      <c r="O850" s="87"/>
      <c r="P850" s="90"/>
      <c r="Q850" s="90"/>
      <c r="R850" s="91"/>
      <c r="S850" s="47"/>
      <c r="T850" s="92" t="str">
        <f t="shared" si="36"/>
        <v/>
      </c>
      <c r="U850" s="92" t="str">
        <f t="shared" si="37"/>
        <v/>
      </c>
      <c r="V850" s="128" t="str">
        <f t="shared" si="38"/>
        <v/>
      </c>
      <c r="W850" s="47"/>
      <c r="X850" s="47"/>
      <c r="Y850" s="47"/>
      <c r="Z850" s="47"/>
      <c r="AA850" s="47"/>
      <c r="AB850" s="47"/>
    </row>
    <row r="851" spans="1:28" ht="15.75" customHeight="1">
      <c r="A851" s="47"/>
      <c r="B851" s="102"/>
      <c r="C851" s="87"/>
      <c r="D851" s="87"/>
      <c r="E851" s="102"/>
      <c r="F851" s="87"/>
      <c r="G851" s="103"/>
      <c r="H851" s="87"/>
      <c r="I851" s="64">
        <v>0</v>
      </c>
      <c r="J851" s="101"/>
      <c r="K851" s="89"/>
      <c r="L851" s="87"/>
      <c r="M851" s="101"/>
      <c r="N851" s="89"/>
      <c r="O851" s="87"/>
      <c r="P851" s="90"/>
      <c r="Q851" s="90"/>
      <c r="R851" s="91"/>
      <c r="S851" s="47"/>
      <c r="T851" s="92" t="str">
        <f t="shared" si="36"/>
        <v/>
      </c>
      <c r="U851" s="92" t="str">
        <f t="shared" si="37"/>
        <v/>
      </c>
      <c r="V851" s="128" t="str">
        <f t="shared" si="38"/>
        <v/>
      </c>
      <c r="W851" s="47"/>
      <c r="X851" s="47"/>
      <c r="Y851" s="47"/>
      <c r="Z851" s="47"/>
      <c r="AA851" s="47"/>
      <c r="AB851" s="47"/>
    </row>
    <row r="852" spans="1:28" ht="15.75" customHeight="1">
      <c r="A852" s="47"/>
      <c r="B852" s="102"/>
      <c r="C852" s="87"/>
      <c r="D852" s="87"/>
      <c r="E852" s="102"/>
      <c r="F852" s="87"/>
      <c r="G852" s="103"/>
      <c r="H852" s="87"/>
      <c r="I852" s="64">
        <v>0</v>
      </c>
      <c r="J852" s="101"/>
      <c r="K852" s="89"/>
      <c r="L852" s="87"/>
      <c r="M852" s="101"/>
      <c r="N852" s="89"/>
      <c r="O852" s="87"/>
      <c r="P852" s="90"/>
      <c r="Q852" s="90"/>
      <c r="R852" s="91"/>
      <c r="S852" s="47"/>
      <c r="T852" s="92" t="str">
        <f t="shared" ref="T852:T915" si="39">UPPER(B852)</f>
        <v/>
      </c>
      <c r="U852" s="92" t="str">
        <f t="shared" ref="U852:U915" si="40">UPPER(D852)</f>
        <v/>
      </c>
      <c r="V852" s="128" t="str">
        <f t="shared" ref="V852:V915" si="4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852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852" s="47"/>
      <c r="X852" s="47"/>
      <c r="Y852" s="47"/>
      <c r="Z852" s="47"/>
      <c r="AA852" s="47"/>
      <c r="AB852" s="47"/>
    </row>
    <row r="853" spans="1:28" ht="15.75" customHeight="1">
      <c r="A853" s="47"/>
      <c r="B853" s="102"/>
      <c r="C853" s="87"/>
      <c r="D853" s="87"/>
      <c r="E853" s="102"/>
      <c r="F853" s="87"/>
      <c r="G853" s="103"/>
      <c r="H853" s="87"/>
      <c r="I853" s="64">
        <v>0</v>
      </c>
      <c r="J853" s="101"/>
      <c r="K853" s="89"/>
      <c r="L853" s="87"/>
      <c r="M853" s="101"/>
      <c r="N853" s="89"/>
      <c r="O853" s="87"/>
      <c r="P853" s="90"/>
      <c r="Q853" s="90"/>
      <c r="R853" s="91"/>
      <c r="S853" s="47"/>
      <c r="T853" s="92" t="str">
        <f t="shared" si="39"/>
        <v/>
      </c>
      <c r="U853" s="92" t="str">
        <f t="shared" si="40"/>
        <v/>
      </c>
      <c r="V853" s="128" t="str">
        <f t="shared" si="41"/>
        <v/>
      </c>
      <c r="W853" s="47"/>
      <c r="X853" s="47"/>
      <c r="Y853" s="47"/>
      <c r="Z853" s="47"/>
      <c r="AA853" s="47"/>
      <c r="AB853" s="47"/>
    </row>
    <row r="854" spans="1:28" ht="15.75" customHeight="1">
      <c r="A854" s="47"/>
      <c r="B854" s="102"/>
      <c r="C854" s="87"/>
      <c r="D854" s="87"/>
      <c r="E854" s="102"/>
      <c r="F854" s="87"/>
      <c r="G854" s="103"/>
      <c r="H854" s="87"/>
      <c r="I854" s="64">
        <v>0</v>
      </c>
      <c r="J854" s="101"/>
      <c r="K854" s="89"/>
      <c r="L854" s="87"/>
      <c r="M854" s="101"/>
      <c r="N854" s="89"/>
      <c r="O854" s="87"/>
      <c r="P854" s="90"/>
      <c r="Q854" s="90"/>
      <c r="R854" s="91"/>
      <c r="S854" s="47"/>
      <c r="T854" s="92" t="str">
        <f t="shared" si="39"/>
        <v/>
      </c>
      <c r="U854" s="92" t="str">
        <f t="shared" si="40"/>
        <v/>
      </c>
      <c r="V854" s="128" t="str">
        <f t="shared" si="41"/>
        <v/>
      </c>
      <c r="W854" s="47"/>
      <c r="X854" s="47"/>
      <c r="Y854" s="47"/>
      <c r="Z854" s="47"/>
      <c r="AA854" s="47"/>
      <c r="AB854" s="47"/>
    </row>
    <row r="855" spans="1:28" ht="15.75" customHeight="1">
      <c r="A855" s="47"/>
      <c r="B855" s="102"/>
      <c r="C855" s="87"/>
      <c r="D855" s="87"/>
      <c r="E855" s="102"/>
      <c r="F855" s="87"/>
      <c r="G855" s="103"/>
      <c r="H855" s="87"/>
      <c r="I855" s="64">
        <v>0</v>
      </c>
      <c r="J855" s="101"/>
      <c r="K855" s="89"/>
      <c r="L855" s="87"/>
      <c r="M855" s="101"/>
      <c r="N855" s="89"/>
      <c r="O855" s="87"/>
      <c r="P855" s="90"/>
      <c r="Q855" s="90"/>
      <c r="R855" s="91"/>
      <c r="S855" s="47"/>
      <c r="T855" s="92" t="str">
        <f t="shared" si="39"/>
        <v/>
      </c>
      <c r="U855" s="92" t="str">
        <f t="shared" si="40"/>
        <v/>
      </c>
      <c r="V855" s="128" t="str">
        <f t="shared" si="41"/>
        <v/>
      </c>
      <c r="W855" s="47"/>
      <c r="X855" s="47"/>
      <c r="Y855" s="47"/>
      <c r="Z855" s="47"/>
      <c r="AA855" s="47"/>
      <c r="AB855" s="47"/>
    </row>
    <row r="856" spans="1:28" ht="15.75" customHeight="1">
      <c r="A856" s="47"/>
      <c r="B856" s="102"/>
      <c r="C856" s="87"/>
      <c r="D856" s="87"/>
      <c r="E856" s="102"/>
      <c r="F856" s="87"/>
      <c r="G856" s="103"/>
      <c r="H856" s="87"/>
      <c r="I856" s="64">
        <v>0</v>
      </c>
      <c r="J856" s="101"/>
      <c r="K856" s="89"/>
      <c r="L856" s="87"/>
      <c r="M856" s="101"/>
      <c r="N856" s="89"/>
      <c r="O856" s="87"/>
      <c r="P856" s="90"/>
      <c r="Q856" s="90"/>
      <c r="R856" s="91"/>
      <c r="S856" s="47"/>
      <c r="T856" s="92" t="str">
        <f t="shared" si="39"/>
        <v/>
      </c>
      <c r="U856" s="92" t="str">
        <f t="shared" si="40"/>
        <v/>
      </c>
      <c r="V856" s="128" t="str">
        <f t="shared" si="41"/>
        <v/>
      </c>
      <c r="W856" s="47"/>
      <c r="X856" s="47"/>
      <c r="Y856" s="47"/>
      <c r="Z856" s="47"/>
      <c r="AA856" s="47"/>
      <c r="AB856" s="47"/>
    </row>
    <row r="857" spans="1:28" ht="15.75" customHeight="1">
      <c r="A857" s="47"/>
      <c r="B857" s="102"/>
      <c r="C857" s="87"/>
      <c r="D857" s="87"/>
      <c r="E857" s="102"/>
      <c r="F857" s="87"/>
      <c r="G857" s="103"/>
      <c r="H857" s="87"/>
      <c r="I857" s="64">
        <v>0</v>
      </c>
      <c r="J857" s="101"/>
      <c r="K857" s="89"/>
      <c r="L857" s="87"/>
      <c r="M857" s="101"/>
      <c r="N857" s="89"/>
      <c r="O857" s="87"/>
      <c r="P857" s="90"/>
      <c r="Q857" s="90"/>
      <c r="R857" s="91"/>
      <c r="S857" s="47"/>
      <c r="T857" s="92" t="str">
        <f t="shared" si="39"/>
        <v/>
      </c>
      <c r="U857" s="92" t="str">
        <f t="shared" si="40"/>
        <v/>
      </c>
      <c r="V857" s="128" t="str">
        <f t="shared" si="41"/>
        <v/>
      </c>
      <c r="W857" s="47"/>
      <c r="X857" s="47"/>
      <c r="Y857" s="47"/>
      <c r="Z857" s="47"/>
      <c r="AA857" s="47"/>
      <c r="AB857" s="47"/>
    </row>
    <row r="858" spans="1:28" ht="15.75" customHeight="1">
      <c r="A858" s="47"/>
      <c r="B858" s="102"/>
      <c r="C858" s="87"/>
      <c r="D858" s="87"/>
      <c r="E858" s="102"/>
      <c r="F858" s="87"/>
      <c r="G858" s="103"/>
      <c r="H858" s="87"/>
      <c r="I858" s="64">
        <v>0</v>
      </c>
      <c r="J858" s="101"/>
      <c r="K858" s="89"/>
      <c r="L858" s="87"/>
      <c r="M858" s="101"/>
      <c r="N858" s="89"/>
      <c r="O858" s="87"/>
      <c r="P858" s="90"/>
      <c r="Q858" s="90"/>
      <c r="R858" s="91"/>
      <c r="S858" s="47"/>
      <c r="T858" s="92" t="str">
        <f t="shared" si="39"/>
        <v/>
      </c>
      <c r="U858" s="92" t="str">
        <f t="shared" si="40"/>
        <v/>
      </c>
      <c r="V858" s="128" t="str">
        <f t="shared" si="41"/>
        <v/>
      </c>
      <c r="W858" s="47"/>
      <c r="X858" s="47"/>
      <c r="Y858" s="47"/>
      <c r="Z858" s="47"/>
      <c r="AA858" s="47"/>
      <c r="AB858" s="47"/>
    </row>
    <row r="859" spans="1:28" ht="15.75" customHeight="1">
      <c r="A859" s="47"/>
      <c r="B859" s="102"/>
      <c r="C859" s="87"/>
      <c r="D859" s="87"/>
      <c r="E859" s="102"/>
      <c r="F859" s="87"/>
      <c r="G859" s="103"/>
      <c r="H859" s="87"/>
      <c r="I859" s="64">
        <v>0</v>
      </c>
      <c r="J859" s="101"/>
      <c r="K859" s="89"/>
      <c r="L859" s="87"/>
      <c r="M859" s="101"/>
      <c r="N859" s="89"/>
      <c r="O859" s="87"/>
      <c r="P859" s="90"/>
      <c r="Q859" s="90"/>
      <c r="R859" s="91"/>
      <c r="S859" s="47"/>
      <c r="T859" s="92" t="str">
        <f t="shared" si="39"/>
        <v/>
      </c>
      <c r="U859" s="92" t="str">
        <f t="shared" si="40"/>
        <v/>
      </c>
      <c r="V859" s="128" t="str">
        <f t="shared" si="41"/>
        <v/>
      </c>
      <c r="W859" s="47"/>
      <c r="X859" s="47"/>
      <c r="Y859" s="47"/>
      <c r="Z859" s="47"/>
      <c r="AA859" s="47"/>
      <c r="AB859" s="47"/>
    </row>
    <row r="860" spans="1:28" ht="15.75" customHeight="1">
      <c r="A860" s="47"/>
      <c r="B860" s="102"/>
      <c r="C860" s="87"/>
      <c r="D860" s="87"/>
      <c r="E860" s="102"/>
      <c r="F860" s="87"/>
      <c r="G860" s="103"/>
      <c r="H860" s="87"/>
      <c r="I860" s="64">
        <v>0</v>
      </c>
      <c r="J860" s="101"/>
      <c r="K860" s="89"/>
      <c r="L860" s="87"/>
      <c r="M860" s="101"/>
      <c r="N860" s="89"/>
      <c r="O860" s="87"/>
      <c r="P860" s="90"/>
      <c r="Q860" s="90"/>
      <c r="R860" s="91"/>
      <c r="S860" s="47"/>
      <c r="T860" s="92" t="str">
        <f t="shared" si="39"/>
        <v/>
      </c>
      <c r="U860" s="92" t="str">
        <f t="shared" si="40"/>
        <v/>
      </c>
      <c r="V860" s="128" t="str">
        <f t="shared" si="41"/>
        <v/>
      </c>
      <c r="W860" s="47"/>
      <c r="X860" s="47"/>
      <c r="Y860" s="47"/>
      <c r="Z860" s="47"/>
      <c r="AA860" s="47"/>
      <c r="AB860" s="47"/>
    </row>
    <row r="861" spans="1:28" ht="15.75" customHeight="1">
      <c r="A861" s="47"/>
      <c r="B861" s="102"/>
      <c r="C861" s="87"/>
      <c r="D861" s="87"/>
      <c r="E861" s="102"/>
      <c r="F861" s="87"/>
      <c r="G861" s="103"/>
      <c r="H861" s="87"/>
      <c r="I861" s="64">
        <v>0</v>
      </c>
      <c r="J861" s="101"/>
      <c r="K861" s="89"/>
      <c r="L861" s="87"/>
      <c r="M861" s="101"/>
      <c r="N861" s="89"/>
      <c r="O861" s="87"/>
      <c r="P861" s="90"/>
      <c r="Q861" s="90"/>
      <c r="R861" s="91"/>
      <c r="S861" s="47"/>
      <c r="T861" s="92" t="str">
        <f t="shared" si="39"/>
        <v/>
      </c>
      <c r="U861" s="92" t="str">
        <f t="shared" si="40"/>
        <v/>
      </c>
      <c r="V861" s="128" t="str">
        <f t="shared" si="41"/>
        <v/>
      </c>
      <c r="W861" s="47"/>
      <c r="X861" s="47"/>
      <c r="Y861" s="47"/>
      <c r="Z861" s="47"/>
      <c r="AA861" s="47"/>
      <c r="AB861" s="47"/>
    </row>
    <row r="862" spans="1:28" ht="15.75" customHeight="1">
      <c r="A862" s="47"/>
      <c r="B862" s="102"/>
      <c r="C862" s="87"/>
      <c r="D862" s="87"/>
      <c r="E862" s="102"/>
      <c r="F862" s="87"/>
      <c r="G862" s="103"/>
      <c r="H862" s="87"/>
      <c r="I862" s="64">
        <v>0</v>
      </c>
      <c r="J862" s="101"/>
      <c r="K862" s="89"/>
      <c r="L862" s="87"/>
      <c r="M862" s="101"/>
      <c r="N862" s="89"/>
      <c r="O862" s="87"/>
      <c r="P862" s="90"/>
      <c r="Q862" s="90"/>
      <c r="R862" s="91"/>
      <c r="S862" s="47"/>
      <c r="T862" s="92" t="str">
        <f t="shared" si="39"/>
        <v/>
      </c>
      <c r="U862" s="92" t="str">
        <f t="shared" si="40"/>
        <v/>
      </c>
      <c r="V862" s="128" t="str">
        <f t="shared" si="41"/>
        <v/>
      </c>
      <c r="W862" s="47"/>
      <c r="X862" s="47"/>
      <c r="Y862" s="47"/>
      <c r="Z862" s="47"/>
      <c r="AA862" s="47"/>
      <c r="AB862" s="47"/>
    </row>
    <row r="863" spans="1:28" ht="15.75" customHeight="1">
      <c r="A863" s="47"/>
      <c r="B863" s="102"/>
      <c r="C863" s="87"/>
      <c r="D863" s="87"/>
      <c r="E863" s="102"/>
      <c r="F863" s="87"/>
      <c r="G863" s="103"/>
      <c r="H863" s="87"/>
      <c r="I863" s="64">
        <v>0</v>
      </c>
      <c r="J863" s="101"/>
      <c r="K863" s="89"/>
      <c r="L863" s="87"/>
      <c r="M863" s="101"/>
      <c r="N863" s="89"/>
      <c r="O863" s="87"/>
      <c r="P863" s="90"/>
      <c r="Q863" s="90"/>
      <c r="R863" s="91"/>
      <c r="S863" s="47"/>
      <c r="T863" s="92" t="str">
        <f t="shared" si="39"/>
        <v/>
      </c>
      <c r="U863" s="92" t="str">
        <f t="shared" si="40"/>
        <v/>
      </c>
      <c r="V863" s="128" t="str">
        <f t="shared" si="41"/>
        <v/>
      </c>
      <c r="W863" s="47"/>
      <c r="X863" s="47"/>
      <c r="Y863" s="47"/>
      <c r="Z863" s="47"/>
      <c r="AA863" s="47"/>
      <c r="AB863" s="47"/>
    </row>
    <row r="864" spans="1:28" ht="15.75" customHeight="1">
      <c r="A864" s="47"/>
      <c r="B864" s="102"/>
      <c r="C864" s="87"/>
      <c r="D864" s="87"/>
      <c r="E864" s="102"/>
      <c r="F864" s="87"/>
      <c r="G864" s="103"/>
      <c r="H864" s="87"/>
      <c r="I864" s="64">
        <v>0</v>
      </c>
      <c r="J864" s="101"/>
      <c r="K864" s="89"/>
      <c r="L864" s="87"/>
      <c r="M864" s="101"/>
      <c r="N864" s="89"/>
      <c r="O864" s="87"/>
      <c r="P864" s="90"/>
      <c r="Q864" s="90"/>
      <c r="R864" s="91"/>
      <c r="S864" s="47"/>
      <c r="T864" s="92" t="str">
        <f t="shared" si="39"/>
        <v/>
      </c>
      <c r="U864" s="92" t="str">
        <f t="shared" si="40"/>
        <v/>
      </c>
      <c r="V864" s="128" t="str">
        <f t="shared" si="41"/>
        <v/>
      </c>
      <c r="W864" s="47"/>
      <c r="X864" s="47"/>
      <c r="Y864" s="47"/>
      <c r="Z864" s="47"/>
      <c r="AA864" s="47"/>
      <c r="AB864" s="47"/>
    </row>
    <row r="865" spans="1:28" ht="15.75" customHeight="1">
      <c r="A865" s="47"/>
      <c r="B865" s="102"/>
      <c r="C865" s="87"/>
      <c r="D865" s="87"/>
      <c r="E865" s="102"/>
      <c r="F865" s="87"/>
      <c r="G865" s="103"/>
      <c r="H865" s="87"/>
      <c r="I865" s="64">
        <v>0</v>
      </c>
      <c r="J865" s="101"/>
      <c r="K865" s="89"/>
      <c r="L865" s="87"/>
      <c r="M865" s="101"/>
      <c r="N865" s="89"/>
      <c r="O865" s="87"/>
      <c r="P865" s="90"/>
      <c r="Q865" s="90"/>
      <c r="R865" s="91"/>
      <c r="S865" s="47"/>
      <c r="T865" s="92" t="str">
        <f t="shared" si="39"/>
        <v/>
      </c>
      <c r="U865" s="92" t="str">
        <f t="shared" si="40"/>
        <v/>
      </c>
      <c r="V865" s="128" t="str">
        <f t="shared" si="41"/>
        <v/>
      </c>
      <c r="W865" s="47"/>
      <c r="X865" s="47"/>
      <c r="Y865" s="47"/>
      <c r="Z865" s="47"/>
      <c r="AA865" s="47"/>
      <c r="AB865" s="47"/>
    </row>
    <row r="866" spans="1:28" ht="15.75" customHeight="1">
      <c r="A866" s="47"/>
      <c r="B866" s="102"/>
      <c r="C866" s="87"/>
      <c r="D866" s="87"/>
      <c r="E866" s="102"/>
      <c r="F866" s="87"/>
      <c r="G866" s="103"/>
      <c r="H866" s="87"/>
      <c r="I866" s="64">
        <v>0</v>
      </c>
      <c r="J866" s="101"/>
      <c r="K866" s="89"/>
      <c r="L866" s="87"/>
      <c r="M866" s="101"/>
      <c r="N866" s="89"/>
      <c r="O866" s="87"/>
      <c r="P866" s="90"/>
      <c r="Q866" s="90"/>
      <c r="R866" s="91"/>
      <c r="S866" s="47"/>
      <c r="T866" s="92" t="str">
        <f t="shared" si="39"/>
        <v/>
      </c>
      <c r="U866" s="92" t="str">
        <f t="shared" si="40"/>
        <v/>
      </c>
      <c r="V866" s="128" t="str">
        <f t="shared" si="41"/>
        <v/>
      </c>
      <c r="W866" s="47"/>
      <c r="X866" s="47"/>
      <c r="Y866" s="47"/>
      <c r="Z866" s="47"/>
      <c r="AA866" s="47"/>
      <c r="AB866" s="47"/>
    </row>
    <row r="867" spans="1:28" ht="15.75" customHeight="1">
      <c r="A867" s="47"/>
      <c r="B867" s="102"/>
      <c r="C867" s="87"/>
      <c r="D867" s="87"/>
      <c r="E867" s="102"/>
      <c r="F867" s="87"/>
      <c r="G867" s="103"/>
      <c r="H867" s="87"/>
      <c r="I867" s="64">
        <v>0</v>
      </c>
      <c r="J867" s="101"/>
      <c r="K867" s="89"/>
      <c r="L867" s="87"/>
      <c r="M867" s="101"/>
      <c r="N867" s="89"/>
      <c r="O867" s="87"/>
      <c r="P867" s="90"/>
      <c r="Q867" s="90"/>
      <c r="R867" s="91"/>
      <c r="S867" s="47"/>
      <c r="T867" s="92" t="str">
        <f t="shared" si="39"/>
        <v/>
      </c>
      <c r="U867" s="92" t="str">
        <f t="shared" si="40"/>
        <v/>
      </c>
      <c r="V867" s="128" t="str">
        <f t="shared" si="41"/>
        <v/>
      </c>
      <c r="W867" s="47"/>
      <c r="X867" s="47"/>
      <c r="Y867" s="47"/>
      <c r="Z867" s="47"/>
      <c r="AA867" s="47"/>
      <c r="AB867" s="47"/>
    </row>
    <row r="868" spans="1:28" ht="15.75" customHeight="1">
      <c r="A868" s="47"/>
      <c r="B868" s="102"/>
      <c r="C868" s="87"/>
      <c r="D868" s="87"/>
      <c r="E868" s="102"/>
      <c r="F868" s="87"/>
      <c r="G868" s="103"/>
      <c r="H868" s="87"/>
      <c r="I868" s="64">
        <v>0</v>
      </c>
      <c r="J868" s="101"/>
      <c r="K868" s="89"/>
      <c r="L868" s="87"/>
      <c r="M868" s="101"/>
      <c r="N868" s="89"/>
      <c r="O868" s="87"/>
      <c r="P868" s="90"/>
      <c r="Q868" s="90"/>
      <c r="R868" s="91"/>
      <c r="S868" s="47"/>
      <c r="T868" s="92" t="str">
        <f t="shared" si="39"/>
        <v/>
      </c>
      <c r="U868" s="92" t="str">
        <f t="shared" si="40"/>
        <v/>
      </c>
      <c r="V868" s="128" t="str">
        <f t="shared" si="41"/>
        <v/>
      </c>
      <c r="W868" s="47"/>
      <c r="X868" s="47"/>
      <c r="Y868" s="47"/>
      <c r="Z868" s="47"/>
      <c r="AA868" s="47"/>
      <c r="AB868" s="47"/>
    </row>
    <row r="869" spans="1:28" ht="15.75" customHeight="1">
      <c r="A869" s="47"/>
      <c r="B869" s="102"/>
      <c r="C869" s="87"/>
      <c r="D869" s="87"/>
      <c r="E869" s="102"/>
      <c r="F869" s="87"/>
      <c r="G869" s="103"/>
      <c r="H869" s="87"/>
      <c r="I869" s="64">
        <v>0</v>
      </c>
      <c r="J869" s="101"/>
      <c r="K869" s="89"/>
      <c r="L869" s="87"/>
      <c r="M869" s="101"/>
      <c r="N869" s="89"/>
      <c r="O869" s="87"/>
      <c r="P869" s="90"/>
      <c r="Q869" s="90"/>
      <c r="R869" s="91"/>
      <c r="S869" s="47"/>
      <c r="T869" s="92" t="str">
        <f t="shared" si="39"/>
        <v/>
      </c>
      <c r="U869" s="92" t="str">
        <f t="shared" si="40"/>
        <v/>
      </c>
      <c r="V869" s="128" t="str">
        <f t="shared" si="41"/>
        <v/>
      </c>
      <c r="W869" s="47"/>
      <c r="X869" s="47"/>
      <c r="Y869" s="47"/>
      <c r="Z869" s="47"/>
      <c r="AA869" s="47"/>
      <c r="AB869" s="47"/>
    </row>
    <row r="870" spans="1:28" ht="15.75" customHeight="1">
      <c r="A870" s="47"/>
      <c r="B870" s="102"/>
      <c r="C870" s="87"/>
      <c r="D870" s="87"/>
      <c r="E870" s="102"/>
      <c r="F870" s="87"/>
      <c r="G870" s="103"/>
      <c r="H870" s="87"/>
      <c r="I870" s="64">
        <v>0</v>
      </c>
      <c r="J870" s="101"/>
      <c r="K870" s="89"/>
      <c r="L870" s="87"/>
      <c r="M870" s="101"/>
      <c r="N870" s="89"/>
      <c r="O870" s="87"/>
      <c r="P870" s="90"/>
      <c r="Q870" s="90"/>
      <c r="R870" s="91"/>
      <c r="S870" s="47"/>
      <c r="T870" s="92" t="str">
        <f t="shared" si="39"/>
        <v/>
      </c>
      <c r="U870" s="92" t="str">
        <f t="shared" si="40"/>
        <v/>
      </c>
      <c r="V870" s="128" t="str">
        <f t="shared" si="41"/>
        <v/>
      </c>
      <c r="W870" s="47"/>
      <c r="X870" s="47"/>
      <c r="Y870" s="47"/>
      <c r="Z870" s="47"/>
      <c r="AA870" s="47"/>
      <c r="AB870" s="47"/>
    </row>
    <row r="871" spans="1:28" ht="15.75" customHeight="1">
      <c r="A871" s="47"/>
      <c r="B871" s="102"/>
      <c r="C871" s="87"/>
      <c r="D871" s="87"/>
      <c r="E871" s="102"/>
      <c r="F871" s="87"/>
      <c r="G871" s="103"/>
      <c r="H871" s="87"/>
      <c r="I871" s="64">
        <v>0</v>
      </c>
      <c r="J871" s="101"/>
      <c r="K871" s="89"/>
      <c r="L871" s="87"/>
      <c r="M871" s="101"/>
      <c r="N871" s="89"/>
      <c r="O871" s="87"/>
      <c r="P871" s="90"/>
      <c r="Q871" s="90"/>
      <c r="R871" s="91"/>
      <c r="S871" s="47"/>
      <c r="T871" s="92" t="str">
        <f t="shared" si="39"/>
        <v/>
      </c>
      <c r="U871" s="92" t="str">
        <f t="shared" si="40"/>
        <v/>
      </c>
      <c r="V871" s="128" t="str">
        <f t="shared" si="41"/>
        <v/>
      </c>
      <c r="W871" s="47"/>
      <c r="X871" s="47"/>
      <c r="Y871" s="47"/>
      <c r="Z871" s="47"/>
      <c r="AA871" s="47"/>
      <c r="AB871" s="47"/>
    </row>
    <row r="872" spans="1:28" ht="15.75" customHeight="1">
      <c r="A872" s="47"/>
      <c r="B872" s="102"/>
      <c r="C872" s="87"/>
      <c r="D872" s="87"/>
      <c r="E872" s="102"/>
      <c r="F872" s="87"/>
      <c r="G872" s="103"/>
      <c r="H872" s="87"/>
      <c r="I872" s="64">
        <v>0</v>
      </c>
      <c r="J872" s="101"/>
      <c r="K872" s="89"/>
      <c r="L872" s="87"/>
      <c r="M872" s="101"/>
      <c r="N872" s="89"/>
      <c r="O872" s="87"/>
      <c r="P872" s="90"/>
      <c r="Q872" s="90"/>
      <c r="R872" s="91"/>
      <c r="S872" s="47"/>
      <c r="T872" s="92" t="str">
        <f t="shared" si="39"/>
        <v/>
      </c>
      <c r="U872" s="92" t="str">
        <f t="shared" si="40"/>
        <v/>
      </c>
      <c r="V872" s="128" t="str">
        <f t="shared" si="41"/>
        <v/>
      </c>
      <c r="W872" s="47"/>
      <c r="X872" s="47"/>
      <c r="Y872" s="47"/>
      <c r="Z872" s="47"/>
      <c r="AA872" s="47"/>
      <c r="AB872" s="47"/>
    </row>
    <row r="873" spans="1:28" ht="15.75" customHeight="1">
      <c r="A873" s="47"/>
      <c r="B873" s="102"/>
      <c r="C873" s="87"/>
      <c r="D873" s="87"/>
      <c r="E873" s="102"/>
      <c r="F873" s="87"/>
      <c r="G873" s="103"/>
      <c r="H873" s="87"/>
      <c r="I873" s="64">
        <v>0</v>
      </c>
      <c r="J873" s="101"/>
      <c r="K873" s="89"/>
      <c r="L873" s="87"/>
      <c r="M873" s="101"/>
      <c r="N873" s="89"/>
      <c r="O873" s="87"/>
      <c r="P873" s="90"/>
      <c r="Q873" s="90"/>
      <c r="R873" s="91"/>
      <c r="S873" s="47"/>
      <c r="T873" s="92" t="str">
        <f t="shared" si="39"/>
        <v/>
      </c>
      <c r="U873" s="92" t="str">
        <f t="shared" si="40"/>
        <v/>
      </c>
      <c r="V873" s="128" t="str">
        <f t="shared" si="41"/>
        <v/>
      </c>
      <c r="W873" s="47"/>
      <c r="X873" s="47"/>
      <c r="Y873" s="47"/>
      <c r="Z873" s="47"/>
      <c r="AA873" s="47"/>
      <c r="AB873" s="47"/>
    </row>
    <row r="874" spans="1:28" ht="15.75" customHeight="1">
      <c r="A874" s="47"/>
      <c r="B874" s="102"/>
      <c r="C874" s="87"/>
      <c r="D874" s="87"/>
      <c r="E874" s="102"/>
      <c r="F874" s="87"/>
      <c r="G874" s="103"/>
      <c r="H874" s="87"/>
      <c r="I874" s="64">
        <v>0</v>
      </c>
      <c r="J874" s="101"/>
      <c r="K874" s="89"/>
      <c r="L874" s="87"/>
      <c r="M874" s="101"/>
      <c r="N874" s="89"/>
      <c r="O874" s="87"/>
      <c r="P874" s="90"/>
      <c r="Q874" s="90"/>
      <c r="R874" s="91"/>
      <c r="S874" s="47"/>
      <c r="T874" s="92" t="str">
        <f t="shared" si="39"/>
        <v/>
      </c>
      <c r="U874" s="92" t="str">
        <f t="shared" si="40"/>
        <v/>
      </c>
      <c r="V874" s="128" t="str">
        <f t="shared" si="41"/>
        <v/>
      </c>
      <c r="W874" s="47"/>
      <c r="X874" s="47"/>
      <c r="Y874" s="47"/>
      <c r="Z874" s="47"/>
      <c r="AA874" s="47"/>
      <c r="AB874" s="47"/>
    </row>
    <row r="875" spans="1:28" ht="15.75" customHeight="1">
      <c r="A875" s="47"/>
      <c r="B875" s="102"/>
      <c r="C875" s="87"/>
      <c r="D875" s="87"/>
      <c r="E875" s="102"/>
      <c r="F875" s="87"/>
      <c r="G875" s="103"/>
      <c r="H875" s="87"/>
      <c r="I875" s="64">
        <v>0</v>
      </c>
      <c r="J875" s="101"/>
      <c r="K875" s="89"/>
      <c r="L875" s="87"/>
      <c r="M875" s="101"/>
      <c r="N875" s="89"/>
      <c r="O875" s="87"/>
      <c r="P875" s="90"/>
      <c r="Q875" s="90"/>
      <c r="R875" s="91"/>
      <c r="S875" s="47"/>
      <c r="T875" s="92" t="str">
        <f t="shared" si="39"/>
        <v/>
      </c>
      <c r="U875" s="92" t="str">
        <f t="shared" si="40"/>
        <v/>
      </c>
      <c r="V875" s="128" t="str">
        <f t="shared" si="41"/>
        <v/>
      </c>
      <c r="W875" s="47"/>
      <c r="X875" s="47"/>
      <c r="Y875" s="47"/>
      <c r="Z875" s="47"/>
      <c r="AA875" s="47"/>
      <c r="AB875" s="47"/>
    </row>
    <row r="876" spans="1:28" ht="15.75" customHeight="1">
      <c r="A876" s="47"/>
      <c r="B876" s="102"/>
      <c r="C876" s="87"/>
      <c r="D876" s="87"/>
      <c r="E876" s="102"/>
      <c r="F876" s="87"/>
      <c r="G876" s="103"/>
      <c r="H876" s="87"/>
      <c r="I876" s="64">
        <v>0</v>
      </c>
      <c r="J876" s="101"/>
      <c r="K876" s="89"/>
      <c r="L876" s="87"/>
      <c r="M876" s="101"/>
      <c r="N876" s="89"/>
      <c r="O876" s="87"/>
      <c r="P876" s="90"/>
      <c r="Q876" s="90"/>
      <c r="R876" s="91"/>
      <c r="S876" s="47"/>
      <c r="T876" s="92" t="str">
        <f t="shared" si="39"/>
        <v/>
      </c>
      <c r="U876" s="92" t="str">
        <f t="shared" si="40"/>
        <v/>
      </c>
      <c r="V876" s="128" t="str">
        <f t="shared" si="41"/>
        <v/>
      </c>
      <c r="W876" s="47"/>
      <c r="X876" s="47"/>
      <c r="Y876" s="47"/>
      <c r="Z876" s="47"/>
      <c r="AA876" s="47"/>
      <c r="AB876" s="47"/>
    </row>
    <row r="877" spans="1:28" ht="15.75" customHeight="1">
      <c r="A877" s="47"/>
      <c r="B877" s="102"/>
      <c r="C877" s="87"/>
      <c r="D877" s="87"/>
      <c r="E877" s="102"/>
      <c r="F877" s="87"/>
      <c r="G877" s="103"/>
      <c r="H877" s="87"/>
      <c r="I877" s="64">
        <v>0</v>
      </c>
      <c r="J877" s="101"/>
      <c r="K877" s="89"/>
      <c r="L877" s="87"/>
      <c r="M877" s="101"/>
      <c r="N877" s="89"/>
      <c r="O877" s="87"/>
      <c r="P877" s="90"/>
      <c r="Q877" s="90"/>
      <c r="R877" s="91"/>
      <c r="S877" s="47"/>
      <c r="T877" s="92" t="str">
        <f t="shared" si="39"/>
        <v/>
      </c>
      <c r="U877" s="92" t="str">
        <f t="shared" si="40"/>
        <v/>
      </c>
      <c r="V877" s="128" t="str">
        <f t="shared" si="41"/>
        <v/>
      </c>
      <c r="W877" s="47"/>
      <c r="X877" s="47"/>
      <c r="Y877" s="47"/>
      <c r="Z877" s="47"/>
      <c r="AA877" s="47"/>
      <c r="AB877" s="47"/>
    </row>
    <row r="878" spans="1:28" ht="15.75" customHeight="1">
      <c r="A878" s="47"/>
      <c r="B878" s="102"/>
      <c r="C878" s="87"/>
      <c r="D878" s="87"/>
      <c r="E878" s="102"/>
      <c r="F878" s="87"/>
      <c r="G878" s="103"/>
      <c r="H878" s="87"/>
      <c r="I878" s="64">
        <v>0</v>
      </c>
      <c r="J878" s="101"/>
      <c r="K878" s="89"/>
      <c r="L878" s="87"/>
      <c r="M878" s="101"/>
      <c r="N878" s="89"/>
      <c r="O878" s="87"/>
      <c r="P878" s="90"/>
      <c r="Q878" s="90"/>
      <c r="R878" s="91"/>
      <c r="S878" s="47"/>
      <c r="T878" s="92" t="str">
        <f t="shared" si="39"/>
        <v/>
      </c>
      <c r="U878" s="92" t="str">
        <f t="shared" si="40"/>
        <v/>
      </c>
      <c r="V878" s="128" t="str">
        <f t="shared" si="41"/>
        <v/>
      </c>
      <c r="W878" s="47"/>
      <c r="X878" s="47"/>
      <c r="Y878" s="47"/>
      <c r="Z878" s="47"/>
      <c r="AA878" s="47"/>
      <c r="AB878" s="47"/>
    </row>
    <row r="879" spans="1:28" ht="15.75" customHeight="1">
      <c r="A879" s="47"/>
      <c r="B879" s="102"/>
      <c r="C879" s="87"/>
      <c r="D879" s="87"/>
      <c r="E879" s="102"/>
      <c r="F879" s="87"/>
      <c r="G879" s="103"/>
      <c r="H879" s="87"/>
      <c r="I879" s="64">
        <v>0</v>
      </c>
      <c r="J879" s="101"/>
      <c r="K879" s="89"/>
      <c r="L879" s="87"/>
      <c r="M879" s="101"/>
      <c r="N879" s="89"/>
      <c r="O879" s="87"/>
      <c r="P879" s="90"/>
      <c r="Q879" s="90"/>
      <c r="R879" s="91"/>
      <c r="S879" s="47"/>
      <c r="T879" s="92" t="str">
        <f t="shared" si="39"/>
        <v/>
      </c>
      <c r="U879" s="92" t="str">
        <f t="shared" si="40"/>
        <v/>
      </c>
      <c r="V879" s="128" t="str">
        <f t="shared" si="41"/>
        <v/>
      </c>
      <c r="W879" s="47"/>
      <c r="X879" s="47"/>
      <c r="Y879" s="47"/>
      <c r="Z879" s="47"/>
      <c r="AA879" s="47"/>
      <c r="AB879" s="47"/>
    </row>
    <row r="880" spans="1:28" ht="15.75" customHeight="1">
      <c r="A880" s="47"/>
      <c r="B880" s="102"/>
      <c r="C880" s="87"/>
      <c r="D880" s="87"/>
      <c r="E880" s="102"/>
      <c r="F880" s="87"/>
      <c r="G880" s="103"/>
      <c r="H880" s="87"/>
      <c r="I880" s="64">
        <v>0</v>
      </c>
      <c r="J880" s="101"/>
      <c r="K880" s="89"/>
      <c r="L880" s="87"/>
      <c r="M880" s="101"/>
      <c r="N880" s="89"/>
      <c r="O880" s="87"/>
      <c r="P880" s="90"/>
      <c r="Q880" s="90"/>
      <c r="R880" s="91"/>
      <c r="S880" s="47"/>
      <c r="T880" s="92" t="str">
        <f t="shared" si="39"/>
        <v/>
      </c>
      <c r="U880" s="92" t="str">
        <f t="shared" si="40"/>
        <v/>
      </c>
      <c r="V880" s="128" t="str">
        <f t="shared" si="41"/>
        <v/>
      </c>
      <c r="W880" s="47"/>
      <c r="X880" s="47"/>
      <c r="Y880" s="47"/>
      <c r="Z880" s="47"/>
      <c r="AA880" s="47"/>
      <c r="AB880" s="47"/>
    </row>
    <row r="881" spans="1:28" ht="15.75" customHeight="1">
      <c r="A881" s="47"/>
      <c r="B881" s="102"/>
      <c r="C881" s="87"/>
      <c r="D881" s="87"/>
      <c r="E881" s="102"/>
      <c r="F881" s="87"/>
      <c r="G881" s="103"/>
      <c r="H881" s="87"/>
      <c r="I881" s="64">
        <v>0</v>
      </c>
      <c r="J881" s="101"/>
      <c r="K881" s="89"/>
      <c r="L881" s="87"/>
      <c r="M881" s="101"/>
      <c r="N881" s="89"/>
      <c r="O881" s="87"/>
      <c r="P881" s="90"/>
      <c r="Q881" s="90"/>
      <c r="R881" s="91"/>
      <c r="S881" s="47"/>
      <c r="T881" s="92" t="str">
        <f t="shared" si="39"/>
        <v/>
      </c>
      <c r="U881" s="92" t="str">
        <f t="shared" si="40"/>
        <v/>
      </c>
      <c r="V881" s="128" t="str">
        <f t="shared" si="41"/>
        <v/>
      </c>
      <c r="W881" s="47"/>
      <c r="X881" s="47"/>
      <c r="Y881" s="47"/>
      <c r="Z881" s="47"/>
      <c r="AA881" s="47"/>
      <c r="AB881" s="47"/>
    </row>
    <row r="882" spans="1:28" ht="15.75" customHeight="1">
      <c r="A882" s="47"/>
      <c r="B882" s="102"/>
      <c r="C882" s="87"/>
      <c r="D882" s="87"/>
      <c r="E882" s="102"/>
      <c r="F882" s="87"/>
      <c r="G882" s="103"/>
      <c r="H882" s="87"/>
      <c r="I882" s="64">
        <v>0</v>
      </c>
      <c r="J882" s="101"/>
      <c r="K882" s="89"/>
      <c r="L882" s="87"/>
      <c r="M882" s="101"/>
      <c r="N882" s="89"/>
      <c r="O882" s="87"/>
      <c r="P882" s="90"/>
      <c r="Q882" s="90"/>
      <c r="R882" s="91"/>
      <c r="S882" s="47"/>
      <c r="T882" s="92" t="str">
        <f t="shared" si="39"/>
        <v/>
      </c>
      <c r="U882" s="92" t="str">
        <f t="shared" si="40"/>
        <v/>
      </c>
      <c r="V882" s="128" t="str">
        <f t="shared" si="41"/>
        <v/>
      </c>
      <c r="W882" s="47"/>
      <c r="X882" s="47"/>
      <c r="Y882" s="47"/>
      <c r="Z882" s="47"/>
      <c r="AA882" s="47"/>
      <c r="AB882" s="47"/>
    </row>
    <row r="883" spans="1:28" ht="15.75" customHeight="1">
      <c r="A883" s="47"/>
      <c r="B883" s="102"/>
      <c r="C883" s="87"/>
      <c r="D883" s="87"/>
      <c r="E883" s="102"/>
      <c r="F883" s="87"/>
      <c r="G883" s="103"/>
      <c r="H883" s="87"/>
      <c r="I883" s="64">
        <v>0</v>
      </c>
      <c r="J883" s="101"/>
      <c r="K883" s="89"/>
      <c r="L883" s="87"/>
      <c r="M883" s="101"/>
      <c r="N883" s="89"/>
      <c r="O883" s="87"/>
      <c r="P883" s="90"/>
      <c r="Q883" s="90"/>
      <c r="R883" s="91"/>
      <c r="S883" s="47"/>
      <c r="T883" s="92" t="str">
        <f t="shared" si="39"/>
        <v/>
      </c>
      <c r="U883" s="92" t="str">
        <f t="shared" si="40"/>
        <v/>
      </c>
      <c r="V883" s="128" t="str">
        <f t="shared" si="41"/>
        <v/>
      </c>
      <c r="W883" s="47"/>
      <c r="X883" s="47"/>
      <c r="Y883" s="47"/>
      <c r="Z883" s="47"/>
      <c r="AA883" s="47"/>
      <c r="AB883" s="47"/>
    </row>
    <row r="884" spans="1:28" ht="15.75" customHeight="1">
      <c r="A884" s="47"/>
      <c r="B884" s="102"/>
      <c r="C884" s="87"/>
      <c r="D884" s="87"/>
      <c r="E884" s="102"/>
      <c r="F884" s="87"/>
      <c r="G884" s="103"/>
      <c r="H884" s="87"/>
      <c r="I884" s="64">
        <v>0</v>
      </c>
      <c r="J884" s="101"/>
      <c r="K884" s="89"/>
      <c r="L884" s="87"/>
      <c r="M884" s="101"/>
      <c r="N884" s="89"/>
      <c r="O884" s="87"/>
      <c r="P884" s="90"/>
      <c r="Q884" s="90"/>
      <c r="R884" s="91"/>
      <c r="S884" s="47"/>
      <c r="T884" s="92" t="str">
        <f t="shared" si="39"/>
        <v/>
      </c>
      <c r="U884" s="92" t="str">
        <f t="shared" si="40"/>
        <v/>
      </c>
      <c r="V884" s="128" t="str">
        <f t="shared" si="41"/>
        <v/>
      </c>
      <c r="W884" s="47"/>
      <c r="X884" s="47"/>
      <c r="Y884" s="47"/>
      <c r="Z884" s="47"/>
      <c r="AA884" s="47"/>
      <c r="AB884" s="47"/>
    </row>
    <row r="885" spans="1:28" ht="15.75" customHeight="1">
      <c r="A885" s="47"/>
      <c r="B885" s="102"/>
      <c r="C885" s="87"/>
      <c r="D885" s="87"/>
      <c r="E885" s="102"/>
      <c r="F885" s="87"/>
      <c r="G885" s="103"/>
      <c r="H885" s="87"/>
      <c r="I885" s="64">
        <v>0</v>
      </c>
      <c r="J885" s="101"/>
      <c r="K885" s="89"/>
      <c r="L885" s="87"/>
      <c r="M885" s="101"/>
      <c r="N885" s="89"/>
      <c r="O885" s="87"/>
      <c r="P885" s="90"/>
      <c r="Q885" s="90"/>
      <c r="R885" s="91"/>
      <c r="S885" s="47"/>
      <c r="T885" s="92" t="str">
        <f t="shared" si="39"/>
        <v/>
      </c>
      <c r="U885" s="92" t="str">
        <f t="shared" si="40"/>
        <v/>
      </c>
      <c r="V885" s="128" t="str">
        <f t="shared" si="41"/>
        <v/>
      </c>
      <c r="W885" s="47"/>
      <c r="X885" s="47"/>
      <c r="Y885" s="47"/>
      <c r="Z885" s="47"/>
      <c r="AA885" s="47"/>
      <c r="AB885" s="47"/>
    </row>
    <row r="886" spans="1:28" ht="15.75" customHeight="1">
      <c r="A886" s="47"/>
      <c r="B886" s="102"/>
      <c r="C886" s="87"/>
      <c r="D886" s="87"/>
      <c r="E886" s="102"/>
      <c r="F886" s="87"/>
      <c r="G886" s="103"/>
      <c r="H886" s="87"/>
      <c r="I886" s="64">
        <v>0</v>
      </c>
      <c r="J886" s="101"/>
      <c r="K886" s="89"/>
      <c r="L886" s="87"/>
      <c r="M886" s="101"/>
      <c r="N886" s="89"/>
      <c r="O886" s="87"/>
      <c r="P886" s="90"/>
      <c r="Q886" s="90"/>
      <c r="R886" s="91"/>
      <c r="S886" s="47"/>
      <c r="T886" s="92" t="str">
        <f t="shared" si="39"/>
        <v/>
      </c>
      <c r="U886" s="92" t="str">
        <f t="shared" si="40"/>
        <v/>
      </c>
      <c r="V886" s="128" t="str">
        <f t="shared" si="41"/>
        <v/>
      </c>
      <c r="W886" s="47"/>
      <c r="X886" s="47"/>
      <c r="Y886" s="47"/>
      <c r="Z886" s="47"/>
      <c r="AA886" s="47"/>
      <c r="AB886" s="47"/>
    </row>
    <row r="887" spans="1:28" ht="15.75" customHeight="1">
      <c r="A887" s="47"/>
      <c r="B887" s="102"/>
      <c r="C887" s="87"/>
      <c r="D887" s="87"/>
      <c r="E887" s="102"/>
      <c r="F887" s="87"/>
      <c r="G887" s="103"/>
      <c r="H887" s="87"/>
      <c r="I887" s="64">
        <v>0</v>
      </c>
      <c r="J887" s="101"/>
      <c r="K887" s="89"/>
      <c r="L887" s="87"/>
      <c r="M887" s="101"/>
      <c r="N887" s="89"/>
      <c r="O887" s="87"/>
      <c r="P887" s="90"/>
      <c r="Q887" s="90"/>
      <c r="R887" s="91"/>
      <c r="S887" s="47"/>
      <c r="T887" s="92" t="str">
        <f t="shared" si="39"/>
        <v/>
      </c>
      <c r="U887" s="92" t="str">
        <f t="shared" si="40"/>
        <v/>
      </c>
      <c r="V887" s="128" t="str">
        <f t="shared" si="41"/>
        <v/>
      </c>
      <c r="W887" s="47"/>
      <c r="X887" s="47"/>
      <c r="Y887" s="47"/>
      <c r="Z887" s="47"/>
      <c r="AA887" s="47"/>
      <c r="AB887" s="47"/>
    </row>
    <row r="888" spans="1:28" ht="15.75" customHeight="1">
      <c r="A888" s="47"/>
      <c r="B888" s="102"/>
      <c r="C888" s="87"/>
      <c r="D888" s="87"/>
      <c r="E888" s="102"/>
      <c r="F888" s="87"/>
      <c r="G888" s="103"/>
      <c r="H888" s="87"/>
      <c r="I888" s="64">
        <v>0</v>
      </c>
      <c r="J888" s="101"/>
      <c r="K888" s="89"/>
      <c r="L888" s="87"/>
      <c r="M888" s="101"/>
      <c r="N888" s="89"/>
      <c r="O888" s="87"/>
      <c r="P888" s="90"/>
      <c r="Q888" s="90"/>
      <c r="R888" s="91"/>
      <c r="S888" s="47"/>
      <c r="T888" s="92" t="str">
        <f t="shared" si="39"/>
        <v/>
      </c>
      <c r="U888" s="92" t="str">
        <f t="shared" si="40"/>
        <v/>
      </c>
      <c r="V888" s="128" t="str">
        <f t="shared" si="41"/>
        <v/>
      </c>
      <c r="W888" s="47"/>
      <c r="X888" s="47"/>
      <c r="Y888" s="47"/>
      <c r="Z888" s="47"/>
      <c r="AA888" s="47"/>
      <c r="AB888" s="47"/>
    </row>
    <row r="889" spans="1:28" ht="15.75" customHeight="1">
      <c r="A889" s="47"/>
      <c r="B889" s="102"/>
      <c r="C889" s="87"/>
      <c r="D889" s="87"/>
      <c r="E889" s="102"/>
      <c r="F889" s="87"/>
      <c r="G889" s="103"/>
      <c r="H889" s="87"/>
      <c r="I889" s="64">
        <v>0</v>
      </c>
      <c r="J889" s="101"/>
      <c r="K889" s="89"/>
      <c r="L889" s="87"/>
      <c r="M889" s="101"/>
      <c r="N889" s="89"/>
      <c r="O889" s="87"/>
      <c r="P889" s="90"/>
      <c r="Q889" s="90"/>
      <c r="R889" s="91"/>
      <c r="S889" s="47"/>
      <c r="T889" s="92" t="str">
        <f t="shared" si="39"/>
        <v/>
      </c>
      <c r="U889" s="92" t="str">
        <f t="shared" si="40"/>
        <v/>
      </c>
      <c r="V889" s="128" t="str">
        <f t="shared" si="41"/>
        <v/>
      </c>
      <c r="W889" s="47"/>
      <c r="X889" s="47"/>
      <c r="Y889" s="47"/>
      <c r="Z889" s="47"/>
      <c r="AA889" s="47"/>
      <c r="AB889" s="47"/>
    </row>
    <row r="890" spans="1:28" ht="15.75" customHeight="1">
      <c r="A890" s="47"/>
      <c r="B890" s="102"/>
      <c r="C890" s="87"/>
      <c r="D890" s="87"/>
      <c r="E890" s="102"/>
      <c r="F890" s="87"/>
      <c r="G890" s="103"/>
      <c r="H890" s="87"/>
      <c r="I890" s="64">
        <v>0</v>
      </c>
      <c r="J890" s="101"/>
      <c r="K890" s="89"/>
      <c r="L890" s="87"/>
      <c r="M890" s="101"/>
      <c r="N890" s="89"/>
      <c r="O890" s="87"/>
      <c r="P890" s="90"/>
      <c r="Q890" s="90"/>
      <c r="R890" s="91"/>
      <c r="S890" s="47"/>
      <c r="T890" s="92" t="str">
        <f t="shared" si="39"/>
        <v/>
      </c>
      <c r="U890" s="92" t="str">
        <f t="shared" si="40"/>
        <v/>
      </c>
      <c r="V890" s="128" t="str">
        <f t="shared" si="41"/>
        <v/>
      </c>
      <c r="W890" s="47"/>
      <c r="X890" s="47"/>
      <c r="Y890" s="47"/>
      <c r="Z890" s="47"/>
      <c r="AA890" s="47"/>
      <c r="AB890" s="47"/>
    </row>
    <row r="891" spans="1:28" ht="15.75" customHeight="1">
      <c r="A891" s="47"/>
      <c r="B891" s="102"/>
      <c r="C891" s="87"/>
      <c r="D891" s="87"/>
      <c r="E891" s="102"/>
      <c r="F891" s="87"/>
      <c r="G891" s="103"/>
      <c r="H891" s="87"/>
      <c r="I891" s="64">
        <v>0</v>
      </c>
      <c r="J891" s="101"/>
      <c r="K891" s="89"/>
      <c r="L891" s="87"/>
      <c r="M891" s="101"/>
      <c r="N891" s="89"/>
      <c r="O891" s="87"/>
      <c r="P891" s="90"/>
      <c r="Q891" s="90"/>
      <c r="R891" s="91"/>
      <c r="S891" s="47"/>
      <c r="T891" s="92" t="str">
        <f t="shared" si="39"/>
        <v/>
      </c>
      <c r="U891" s="92" t="str">
        <f t="shared" si="40"/>
        <v/>
      </c>
      <c r="V891" s="128" t="str">
        <f t="shared" si="41"/>
        <v/>
      </c>
      <c r="W891" s="47"/>
      <c r="X891" s="47"/>
      <c r="Y891" s="47"/>
      <c r="Z891" s="47"/>
      <c r="AA891" s="47"/>
      <c r="AB891" s="47"/>
    </row>
    <row r="892" spans="1:28" ht="15.75" customHeight="1">
      <c r="A892" s="47"/>
      <c r="B892" s="102"/>
      <c r="C892" s="87"/>
      <c r="D892" s="87"/>
      <c r="E892" s="102"/>
      <c r="F892" s="87"/>
      <c r="G892" s="103"/>
      <c r="H892" s="87"/>
      <c r="I892" s="64">
        <v>0</v>
      </c>
      <c r="J892" s="101"/>
      <c r="K892" s="89"/>
      <c r="L892" s="87"/>
      <c r="M892" s="101"/>
      <c r="N892" s="89"/>
      <c r="O892" s="87"/>
      <c r="P892" s="90"/>
      <c r="Q892" s="90"/>
      <c r="R892" s="91"/>
      <c r="S892" s="47"/>
      <c r="T892" s="92" t="str">
        <f t="shared" si="39"/>
        <v/>
      </c>
      <c r="U892" s="92" t="str">
        <f t="shared" si="40"/>
        <v/>
      </c>
      <c r="V892" s="128" t="str">
        <f t="shared" si="41"/>
        <v/>
      </c>
      <c r="W892" s="47"/>
      <c r="X892" s="47"/>
      <c r="Y892" s="47"/>
      <c r="Z892" s="47"/>
      <c r="AA892" s="47"/>
      <c r="AB892" s="47"/>
    </row>
    <row r="893" spans="1:28" ht="15.75" customHeight="1">
      <c r="A893" s="47"/>
      <c r="B893" s="102"/>
      <c r="C893" s="87"/>
      <c r="D893" s="87"/>
      <c r="E893" s="102"/>
      <c r="F893" s="87"/>
      <c r="G893" s="103"/>
      <c r="H893" s="87"/>
      <c r="I893" s="64">
        <v>0</v>
      </c>
      <c r="J893" s="101"/>
      <c r="K893" s="89"/>
      <c r="L893" s="87"/>
      <c r="M893" s="101"/>
      <c r="N893" s="89"/>
      <c r="O893" s="87"/>
      <c r="P893" s="90"/>
      <c r="Q893" s="90"/>
      <c r="R893" s="91"/>
      <c r="S893" s="47"/>
      <c r="T893" s="92" t="str">
        <f t="shared" si="39"/>
        <v/>
      </c>
      <c r="U893" s="92" t="str">
        <f t="shared" si="40"/>
        <v/>
      </c>
      <c r="V893" s="128" t="str">
        <f t="shared" si="41"/>
        <v/>
      </c>
      <c r="W893" s="47"/>
      <c r="X893" s="47"/>
      <c r="Y893" s="47"/>
      <c r="Z893" s="47"/>
      <c r="AA893" s="47"/>
      <c r="AB893" s="47"/>
    </row>
    <row r="894" spans="1:28" ht="15.75" customHeight="1">
      <c r="A894" s="47"/>
      <c r="B894" s="102"/>
      <c r="C894" s="87"/>
      <c r="D894" s="87"/>
      <c r="E894" s="102"/>
      <c r="F894" s="87"/>
      <c r="G894" s="103"/>
      <c r="H894" s="87"/>
      <c r="I894" s="64">
        <v>0</v>
      </c>
      <c r="J894" s="101"/>
      <c r="K894" s="89"/>
      <c r="L894" s="87"/>
      <c r="M894" s="101"/>
      <c r="N894" s="89"/>
      <c r="O894" s="87"/>
      <c r="P894" s="90"/>
      <c r="Q894" s="90"/>
      <c r="R894" s="91"/>
      <c r="S894" s="47"/>
      <c r="T894" s="92" t="str">
        <f t="shared" si="39"/>
        <v/>
      </c>
      <c r="U894" s="92" t="str">
        <f t="shared" si="40"/>
        <v/>
      </c>
      <c r="V894" s="128" t="str">
        <f t="shared" si="41"/>
        <v/>
      </c>
      <c r="W894" s="47"/>
      <c r="X894" s="47"/>
      <c r="Y894" s="47"/>
      <c r="Z894" s="47"/>
      <c r="AA894" s="47"/>
      <c r="AB894" s="47"/>
    </row>
    <row r="895" spans="1:28" ht="15.75" customHeight="1">
      <c r="A895" s="47"/>
      <c r="B895" s="102"/>
      <c r="C895" s="87"/>
      <c r="D895" s="87"/>
      <c r="E895" s="102"/>
      <c r="F895" s="87"/>
      <c r="G895" s="103"/>
      <c r="H895" s="87"/>
      <c r="I895" s="64">
        <v>0</v>
      </c>
      <c r="J895" s="101"/>
      <c r="K895" s="89"/>
      <c r="L895" s="87"/>
      <c r="M895" s="101"/>
      <c r="N895" s="89"/>
      <c r="O895" s="87"/>
      <c r="P895" s="90"/>
      <c r="Q895" s="90"/>
      <c r="R895" s="91"/>
      <c r="S895" s="47"/>
      <c r="T895" s="92" t="str">
        <f t="shared" si="39"/>
        <v/>
      </c>
      <c r="U895" s="92" t="str">
        <f t="shared" si="40"/>
        <v/>
      </c>
      <c r="V895" s="128" t="str">
        <f t="shared" si="41"/>
        <v/>
      </c>
      <c r="W895" s="47"/>
      <c r="X895" s="47"/>
      <c r="Y895" s="47"/>
      <c r="Z895" s="47"/>
      <c r="AA895" s="47"/>
      <c r="AB895" s="47"/>
    </row>
    <row r="896" spans="1:28" ht="15.75" customHeight="1">
      <c r="A896" s="47"/>
      <c r="B896" s="102"/>
      <c r="C896" s="87"/>
      <c r="D896" s="87"/>
      <c r="E896" s="102"/>
      <c r="F896" s="87"/>
      <c r="G896" s="103"/>
      <c r="H896" s="87"/>
      <c r="I896" s="64">
        <v>0</v>
      </c>
      <c r="J896" s="101"/>
      <c r="K896" s="89"/>
      <c r="L896" s="87"/>
      <c r="M896" s="101"/>
      <c r="N896" s="89"/>
      <c r="O896" s="87"/>
      <c r="P896" s="90"/>
      <c r="Q896" s="90"/>
      <c r="R896" s="91"/>
      <c r="S896" s="47"/>
      <c r="T896" s="92" t="str">
        <f t="shared" si="39"/>
        <v/>
      </c>
      <c r="U896" s="92" t="str">
        <f t="shared" si="40"/>
        <v/>
      </c>
      <c r="V896" s="128" t="str">
        <f t="shared" si="41"/>
        <v/>
      </c>
      <c r="W896" s="47"/>
      <c r="X896" s="47"/>
      <c r="Y896" s="47"/>
      <c r="Z896" s="47"/>
      <c r="AA896" s="47"/>
      <c r="AB896" s="47"/>
    </row>
    <row r="897" spans="1:28" ht="15.75" customHeight="1">
      <c r="A897" s="47"/>
      <c r="B897" s="102"/>
      <c r="C897" s="87"/>
      <c r="D897" s="87"/>
      <c r="E897" s="102"/>
      <c r="F897" s="87"/>
      <c r="G897" s="103"/>
      <c r="H897" s="87"/>
      <c r="I897" s="64">
        <v>0</v>
      </c>
      <c r="J897" s="101"/>
      <c r="K897" s="89"/>
      <c r="L897" s="87"/>
      <c r="M897" s="101"/>
      <c r="N897" s="89"/>
      <c r="O897" s="87"/>
      <c r="P897" s="90"/>
      <c r="Q897" s="90"/>
      <c r="R897" s="91"/>
      <c r="S897" s="47"/>
      <c r="T897" s="92" t="str">
        <f t="shared" si="39"/>
        <v/>
      </c>
      <c r="U897" s="92" t="str">
        <f t="shared" si="40"/>
        <v/>
      </c>
      <c r="V897" s="128" t="str">
        <f t="shared" si="41"/>
        <v/>
      </c>
      <c r="W897" s="47"/>
      <c r="X897" s="47"/>
      <c r="Y897" s="47"/>
      <c r="Z897" s="47"/>
      <c r="AA897" s="47"/>
      <c r="AB897" s="47"/>
    </row>
    <row r="898" spans="1:28" ht="15.75" customHeight="1">
      <c r="A898" s="47"/>
      <c r="B898" s="102"/>
      <c r="C898" s="87"/>
      <c r="D898" s="87"/>
      <c r="E898" s="102"/>
      <c r="F898" s="87"/>
      <c r="G898" s="103"/>
      <c r="H898" s="87"/>
      <c r="I898" s="64">
        <v>0</v>
      </c>
      <c r="J898" s="101"/>
      <c r="K898" s="89"/>
      <c r="L898" s="87"/>
      <c r="M898" s="101"/>
      <c r="N898" s="89"/>
      <c r="O898" s="87"/>
      <c r="P898" s="90"/>
      <c r="Q898" s="90"/>
      <c r="R898" s="91"/>
      <c r="S898" s="47"/>
      <c r="T898" s="92" t="str">
        <f t="shared" si="39"/>
        <v/>
      </c>
      <c r="U898" s="92" t="str">
        <f t="shared" si="40"/>
        <v/>
      </c>
      <c r="V898" s="128" t="str">
        <f t="shared" si="41"/>
        <v/>
      </c>
      <c r="W898" s="47"/>
      <c r="X898" s="47"/>
      <c r="Y898" s="47"/>
      <c r="Z898" s="47"/>
      <c r="AA898" s="47"/>
      <c r="AB898" s="47"/>
    </row>
    <row r="899" spans="1:28" ht="15.75" customHeight="1">
      <c r="A899" s="47"/>
      <c r="B899" s="102"/>
      <c r="C899" s="87"/>
      <c r="D899" s="87"/>
      <c r="E899" s="102"/>
      <c r="F899" s="87"/>
      <c r="G899" s="103"/>
      <c r="H899" s="87"/>
      <c r="I899" s="64">
        <v>0</v>
      </c>
      <c r="J899" s="101"/>
      <c r="K899" s="89"/>
      <c r="L899" s="87"/>
      <c r="M899" s="101"/>
      <c r="N899" s="89"/>
      <c r="O899" s="87"/>
      <c r="P899" s="90"/>
      <c r="Q899" s="90"/>
      <c r="R899" s="91"/>
      <c r="S899" s="47"/>
      <c r="T899" s="92" t="str">
        <f t="shared" si="39"/>
        <v/>
      </c>
      <c r="U899" s="92" t="str">
        <f t="shared" si="40"/>
        <v/>
      </c>
      <c r="V899" s="128" t="str">
        <f t="shared" si="41"/>
        <v/>
      </c>
      <c r="W899" s="47"/>
      <c r="X899" s="47"/>
      <c r="Y899" s="47"/>
      <c r="Z899" s="47"/>
      <c r="AA899" s="47"/>
      <c r="AB899" s="47"/>
    </row>
    <row r="900" spans="1:28" ht="15.75" customHeight="1">
      <c r="A900" s="47"/>
      <c r="B900" s="102"/>
      <c r="C900" s="87"/>
      <c r="D900" s="87"/>
      <c r="E900" s="102"/>
      <c r="F900" s="87"/>
      <c r="G900" s="103"/>
      <c r="H900" s="87"/>
      <c r="I900" s="64">
        <v>0</v>
      </c>
      <c r="J900" s="101"/>
      <c r="K900" s="89"/>
      <c r="L900" s="87"/>
      <c r="M900" s="101"/>
      <c r="N900" s="89"/>
      <c r="O900" s="87"/>
      <c r="P900" s="90"/>
      <c r="Q900" s="90"/>
      <c r="R900" s="91"/>
      <c r="S900" s="47"/>
      <c r="T900" s="92" t="str">
        <f t="shared" si="39"/>
        <v/>
      </c>
      <c r="U900" s="92" t="str">
        <f t="shared" si="40"/>
        <v/>
      </c>
      <c r="V900" s="128" t="str">
        <f t="shared" si="41"/>
        <v/>
      </c>
      <c r="W900" s="47"/>
      <c r="X900" s="47"/>
      <c r="Y900" s="47"/>
      <c r="Z900" s="47"/>
      <c r="AA900" s="47"/>
      <c r="AB900" s="47"/>
    </row>
    <row r="901" spans="1:28" ht="15.75" customHeight="1">
      <c r="A901" s="47"/>
      <c r="B901" s="102"/>
      <c r="C901" s="87"/>
      <c r="D901" s="87"/>
      <c r="E901" s="102"/>
      <c r="F901" s="87"/>
      <c r="G901" s="103"/>
      <c r="H901" s="87"/>
      <c r="I901" s="64">
        <v>0</v>
      </c>
      <c r="J901" s="101"/>
      <c r="K901" s="89"/>
      <c r="L901" s="87"/>
      <c r="M901" s="101"/>
      <c r="N901" s="89"/>
      <c r="O901" s="87"/>
      <c r="P901" s="90"/>
      <c r="Q901" s="90"/>
      <c r="R901" s="91"/>
      <c r="S901" s="47"/>
      <c r="T901" s="92" t="str">
        <f t="shared" si="39"/>
        <v/>
      </c>
      <c r="U901" s="92" t="str">
        <f t="shared" si="40"/>
        <v/>
      </c>
      <c r="V901" s="128" t="str">
        <f t="shared" si="41"/>
        <v/>
      </c>
      <c r="W901" s="47"/>
      <c r="X901" s="47"/>
      <c r="Y901" s="47"/>
      <c r="Z901" s="47"/>
      <c r="AA901" s="47"/>
      <c r="AB901" s="47"/>
    </row>
    <row r="902" spans="1:28" ht="15.75" customHeight="1">
      <c r="A902" s="47"/>
      <c r="B902" s="102"/>
      <c r="C902" s="87"/>
      <c r="D902" s="87"/>
      <c r="E902" s="102"/>
      <c r="F902" s="87"/>
      <c r="G902" s="103"/>
      <c r="H902" s="87"/>
      <c r="I902" s="64">
        <v>0</v>
      </c>
      <c r="J902" s="101"/>
      <c r="K902" s="89"/>
      <c r="L902" s="87"/>
      <c r="M902" s="101"/>
      <c r="N902" s="89"/>
      <c r="O902" s="87"/>
      <c r="P902" s="90"/>
      <c r="Q902" s="90"/>
      <c r="R902" s="91"/>
      <c r="S902" s="47"/>
      <c r="T902" s="92" t="str">
        <f t="shared" si="39"/>
        <v/>
      </c>
      <c r="U902" s="92" t="str">
        <f t="shared" si="40"/>
        <v/>
      </c>
      <c r="V902" s="128" t="str">
        <f t="shared" si="41"/>
        <v/>
      </c>
      <c r="W902" s="47"/>
      <c r="X902" s="47"/>
      <c r="Y902" s="47"/>
      <c r="Z902" s="47"/>
      <c r="AA902" s="47"/>
      <c r="AB902" s="47"/>
    </row>
    <row r="903" spans="1:28" ht="15.75" customHeight="1">
      <c r="A903" s="47"/>
      <c r="B903" s="102"/>
      <c r="C903" s="87"/>
      <c r="D903" s="87"/>
      <c r="E903" s="102"/>
      <c r="F903" s="87"/>
      <c r="G903" s="103"/>
      <c r="H903" s="87"/>
      <c r="I903" s="64">
        <v>0</v>
      </c>
      <c r="J903" s="101"/>
      <c r="K903" s="89"/>
      <c r="L903" s="87"/>
      <c r="M903" s="101"/>
      <c r="N903" s="89"/>
      <c r="O903" s="87"/>
      <c r="P903" s="90"/>
      <c r="Q903" s="90"/>
      <c r="R903" s="91"/>
      <c r="S903" s="47"/>
      <c r="T903" s="92" t="str">
        <f t="shared" si="39"/>
        <v/>
      </c>
      <c r="U903" s="92" t="str">
        <f t="shared" si="40"/>
        <v/>
      </c>
      <c r="V903" s="128" t="str">
        <f t="shared" si="41"/>
        <v/>
      </c>
      <c r="W903" s="47"/>
      <c r="X903" s="47"/>
      <c r="Y903" s="47"/>
      <c r="Z903" s="47"/>
      <c r="AA903" s="47"/>
      <c r="AB903" s="47"/>
    </row>
    <row r="904" spans="1:28" ht="15.75" customHeight="1">
      <c r="A904" s="47"/>
      <c r="B904" s="102"/>
      <c r="C904" s="87"/>
      <c r="D904" s="87"/>
      <c r="E904" s="102"/>
      <c r="F904" s="87"/>
      <c r="G904" s="103"/>
      <c r="H904" s="87"/>
      <c r="I904" s="64">
        <v>0</v>
      </c>
      <c r="J904" s="101"/>
      <c r="K904" s="89"/>
      <c r="L904" s="87"/>
      <c r="M904" s="101"/>
      <c r="N904" s="89"/>
      <c r="O904" s="87"/>
      <c r="P904" s="90"/>
      <c r="Q904" s="90"/>
      <c r="R904" s="91"/>
      <c r="S904" s="47"/>
      <c r="T904" s="92" t="str">
        <f t="shared" si="39"/>
        <v/>
      </c>
      <c r="U904" s="92" t="str">
        <f t="shared" si="40"/>
        <v/>
      </c>
      <c r="V904" s="128" t="str">
        <f t="shared" si="41"/>
        <v/>
      </c>
      <c r="W904" s="47"/>
      <c r="X904" s="47"/>
      <c r="Y904" s="47"/>
      <c r="Z904" s="47"/>
      <c r="AA904" s="47"/>
      <c r="AB904" s="47"/>
    </row>
    <row r="905" spans="1:28" ht="15.75" customHeight="1">
      <c r="A905" s="47"/>
      <c r="B905" s="102"/>
      <c r="C905" s="87"/>
      <c r="D905" s="87"/>
      <c r="E905" s="102"/>
      <c r="F905" s="87"/>
      <c r="G905" s="103"/>
      <c r="H905" s="87"/>
      <c r="I905" s="64">
        <v>0</v>
      </c>
      <c r="J905" s="101"/>
      <c r="K905" s="89"/>
      <c r="L905" s="87"/>
      <c r="M905" s="101"/>
      <c r="N905" s="89"/>
      <c r="O905" s="87"/>
      <c r="P905" s="90"/>
      <c r="Q905" s="90"/>
      <c r="R905" s="91"/>
      <c r="S905" s="47"/>
      <c r="T905" s="92" t="str">
        <f t="shared" si="39"/>
        <v/>
      </c>
      <c r="U905" s="92" t="str">
        <f t="shared" si="40"/>
        <v/>
      </c>
      <c r="V905" s="128" t="str">
        <f t="shared" si="41"/>
        <v/>
      </c>
      <c r="W905" s="47"/>
      <c r="X905" s="47"/>
      <c r="Y905" s="47"/>
      <c r="Z905" s="47"/>
      <c r="AA905" s="47"/>
      <c r="AB905" s="47"/>
    </row>
    <row r="906" spans="1:28" ht="15.75" customHeight="1">
      <c r="A906" s="47"/>
      <c r="B906" s="102"/>
      <c r="C906" s="87"/>
      <c r="D906" s="87"/>
      <c r="E906" s="102"/>
      <c r="F906" s="87"/>
      <c r="G906" s="103"/>
      <c r="H906" s="87"/>
      <c r="I906" s="64">
        <v>0</v>
      </c>
      <c r="J906" s="101"/>
      <c r="K906" s="89"/>
      <c r="L906" s="87"/>
      <c r="M906" s="101"/>
      <c r="N906" s="89"/>
      <c r="O906" s="87"/>
      <c r="P906" s="90"/>
      <c r="Q906" s="90"/>
      <c r="R906" s="91"/>
      <c r="S906" s="47"/>
      <c r="T906" s="92" t="str">
        <f t="shared" si="39"/>
        <v/>
      </c>
      <c r="U906" s="92" t="str">
        <f t="shared" si="40"/>
        <v/>
      </c>
      <c r="V906" s="128" t="str">
        <f t="shared" si="41"/>
        <v/>
      </c>
      <c r="W906" s="47"/>
      <c r="X906" s="47"/>
      <c r="Y906" s="47"/>
      <c r="Z906" s="47"/>
      <c r="AA906" s="47"/>
      <c r="AB906" s="47"/>
    </row>
    <row r="907" spans="1:28" ht="15.75" customHeight="1">
      <c r="A907" s="47"/>
      <c r="B907" s="102"/>
      <c r="C907" s="87"/>
      <c r="D907" s="87"/>
      <c r="E907" s="102"/>
      <c r="F907" s="87"/>
      <c r="G907" s="103"/>
      <c r="H907" s="87"/>
      <c r="I907" s="64">
        <v>0</v>
      </c>
      <c r="J907" s="101"/>
      <c r="K907" s="89"/>
      <c r="L907" s="87"/>
      <c r="M907" s="101"/>
      <c r="N907" s="89"/>
      <c r="O907" s="87"/>
      <c r="P907" s="90"/>
      <c r="Q907" s="90"/>
      <c r="R907" s="91"/>
      <c r="S907" s="47"/>
      <c r="T907" s="92" t="str">
        <f t="shared" si="39"/>
        <v/>
      </c>
      <c r="U907" s="92" t="str">
        <f t="shared" si="40"/>
        <v/>
      </c>
      <c r="V907" s="128" t="str">
        <f t="shared" si="41"/>
        <v/>
      </c>
      <c r="W907" s="47"/>
      <c r="X907" s="47"/>
      <c r="Y907" s="47"/>
      <c r="Z907" s="47"/>
      <c r="AA907" s="47"/>
      <c r="AB907" s="47"/>
    </row>
    <row r="908" spans="1:28" ht="15.75" customHeight="1">
      <c r="A908" s="47"/>
      <c r="B908" s="102"/>
      <c r="C908" s="87"/>
      <c r="D908" s="87"/>
      <c r="E908" s="102"/>
      <c r="F908" s="87"/>
      <c r="G908" s="103"/>
      <c r="H908" s="87"/>
      <c r="I908" s="64">
        <v>0</v>
      </c>
      <c r="J908" s="101"/>
      <c r="K908" s="89"/>
      <c r="L908" s="87"/>
      <c r="M908" s="101"/>
      <c r="N908" s="89"/>
      <c r="O908" s="87"/>
      <c r="P908" s="90"/>
      <c r="Q908" s="90"/>
      <c r="R908" s="91"/>
      <c r="S908" s="47"/>
      <c r="T908" s="92" t="str">
        <f t="shared" si="39"/>
        <v/>
      </c>
      <c r="U908" s="92" t="str">
        <f t="shared" si="40"/>
        <v/>
      </c>
      <c r="V908" s="128" t="str">
        <f t="shared" si="41"/>
        <v/>
      </c>
      <c r="W908" s="47"/>
      <c r="X908" s="47"/>
      <c r="Y908" s="47"/>
      <c r="Z908" s="47"/>
      <c r="AA908" s="47"/>
      <c r="AB908" s="47"/>
    </row>
    <row r="909" spans="1:28" ht="15.75" customHeight="1">
      <c r="A909" s="47"/>
      <c r="B909" s="102"/>
      <c r="C909" s="87"/>
      <c r="D909" s="87"/>
      <c r="E909" s="102"/>
      <c r="F909" s="87"/>
      <c r="G909" s="103"/>
      <c r="H909" s="87"/>
      <c r="I909" s="64">
        <v>0</v>
      </c>
      <c r="J909" s="101"/>
      <c r="K909" s="89"/>
      <c r="L909" s="87"/>
      <c r="M909" s="101"/>
      <c r="N909" s="89"/>
      <c r="O909" s="87"/>
      <c r="P909" s="90"/>
      <c r="Q909" s="90"/>
      <c r="R909" s="91"/>
      <c r="S909" s="47"/>
      <c r="T909" s="92" t="str">
        <f t="shared" si="39"/>
        <v/>
      </c>
      <c r="U909" s="92" t="str">
        <f t="shared" si="40"/>
        <v/>
      </c>
      <c r="V909" s="128" t="str">
        <f t="shared" si="41"/>
        <v/>
      </c>
      <c r="W909" s="47"/>
      <c r="X909" s="47"/>
      <c r="Y909" s="47"/>
      <c r="Z909" s="47"/>
      <c r="AA909" s="47"/>
      <c r="AB909" s="47"/>
    </row>
    <row r="910" spans="1:28" ht="15.75" customHeight="1">
      <c r="A910" s="47"/>
      <c r="B910" s="102"/>
      <c r="C910" s="87"/>
      <c r="D910" s="87"/>
      <c r="E910" s="102"/>
      <c r="F910" s="87"/>
      <c r="G910" s="103"/>
      <c r="H910" s="87"/>
      <c r="I910" s="64">
        <v>0</v>
      </c>
      <c r="J910" s="101"/>
      <c r="K910" s="89"/>
      <c r="L910" s="87"/>
      <c r="M910" s="101"/>
      <c r="N910" s="89"/>
      <c r="O910" s="87"/>
      <c r="P910" s="90"/>
      <c r="Q910" s="90"/>
      <c r="R910" s="91"/>
      <c r="S910" s="47"/>
      <c r="T910" s="92" t="str">
        <f t="shared" si="39"/>
        <v/>
      </c>
      <c r="U910" s="92" t="str">
        <f t="shared" si="40"/>
        <v/>
      </c>
      <c r="V910" s="128" t="str">
        <f t="shared" si="41"/>
        <v/>
      </c>
      <c r="W910" s="47"/>
      <c r="X910" s="47"/>
      <c r="Y910" s="47"/>
      <c r="Z910" s="47"/>
      <c r="AA910" s="47"/>
      <c r="AB910" s="47"/>
    </row>
    <row r="911" spans="1:28" ht="15.75" customHeight="1">
      <c r="A911" s="47"/>
      <c r="B911" s="102"/>
      <c r="C911" s="87"/>
      <c r="D911" s="87"/>
      <c r="E911" s="102"/>
      <c r="F911" s="87"/>
      <c r="G911" s="103"/>
      <c r="H911" s="87"/>
      <c r="I911" s="64">
        <v>0</v>
      </c>
      <c r="J911" s="101"/>
      <c r="K911" s="89"/>
      <c r="L911" s="87"/>
      <c r="M911" s="101"/>
      <c r="N911" s="89"/>
      <c r="O911" s="87"/>
      <c r="P911" s="90"/>
      <c r="Q911" s="90"/>
      <c r="R911" s="91"/>
      <c r="S911" s="47"/>
      <c r="T911" s="92" t="str">
        <f t="shared" si="39"/>
        <v/>
      </c>
      <c r="U911" s="92" t="str">
        <f t="shared" si="40"/>
        <v/>
      </c>
      <c r="V911" s="128" t="str">
        <f t="shared" si="41"/>
        <v/>
      </c>
      <c r="W911" s="47"/>
      <c r="X911" s="47"/>
      <c r="Y911" s="47"/>
      <c r="Z911" s="47"/>
      <c r="AA911" s="47"/>
      <c r="AB911" s="47"/>
    </row>
    <row r="912" spans="1:28" ht="15.75" customHeight="1">
      <c r="A912" s="47"/>
      <c r="B912" s="102"/>
      <c r="C912" s="87"/>
      <c r="D912" s="87"/>
      <c r="E912" s="102"/>
      <c r="F912" s="87"/>
      <c r="G912" s="103"/>
      <c r="H912" s="87"/>
      <c r="I912" s="64">
        <v>0</v>
      </c>
      <c r="J912" s="101"/>
      <c r="K912" s="89"/>
      <c r="L912" s="87"/>
      <c r="M912" s="101"/>
      <c r="N912" s="89"/>
      <c r="O912" s="87"/>
      <c r="P912" s="90"/>
      <c r="Q912" s="90"/>
      <c r="R912" s="91"/>
      <c r="S912" s="47"/>
      <c r="T912" s="92" t="str">
        <f t="shared" si="39"/>
        <v/>
      </c>
      <c r="U912" s="92" t="str">
        <f t="shared" si="40"/>
        <v/>
      </c>
      <c r="V912" s="128" t="str">
        <f t="shared" si="41"/>
        <v/>
      </c>
      <c r="W912" s="47"/>
      <c r="X912" s="47"/>
      <c r="Y912" s="47"/>
      <c r="Z912" s="47"/>
      <c r="AA912" s="47"/>
      <c r="AB912" s="47"/>
    </row>
    <row r="913" spans="1:28" ht="15.75" customHeight="1">
      <c r="A913" s="47"/>
      <c r="B913" s="102"/>
      <c r="C913" s="87"/>
      <c r="D913" s="87"/>
      <c r="E913" s="102"/>
      <c r="F913" s="87"/>
      <c r="G913" s="103"/>
      <c r="H913" s="87"/>
      <c r="I913" s="64">
        <v>0</v>
      </c>
      <c r="J913" s="101"/>
      <c r="K913" s="89"/>
      <c r="L913" s="87"/>
      <c r="M913" s="101"/>
      <c r="N913" s="89"/>
      <c r="O913" s="87"/>
      <c r="P913" s="90"/>
      <c r="Q913" s="90"/>
      <c r="R913" s="91"/>
      <c r="S913" s="47"/>
      <c r="T913" s="92" t="str">
        <f t="shared" si="39"/>
        <v/>
      </c>
      <c r="U913" s="92" t="str">
        <f t="shared" si="40"/>
        <v/>
      </c>
      <c r="V913" s="128" t="str">
        <f t="shared" si="41"/>
        <v/>
      </c>
      <c r="W913" s="47"/>
      <c r="X913" s="47"/>
      <c r="Y913" s="47"/>
      <c r="Z913" s="47"/>
      <c r="AA913" s="47"/>
      <c r="AB913" s="47"/>
    </row>
    <row r="914" spans="1:28" ht="15.75" customHeight="1">
      <c r="A914" s="47"/>
      <c r="B914" s="102"/>
      <c r="C914" s="87"/>
      <c r="D914" s="87"/>
      <c r="E914" s="102"/>
      <c r="F914" s="87"/>
      <c r="G914" s="103"/>
      <c r="H914" s="87"/>
      <c r="I914" s="64">
        <v>0</v>
      </c>
      <c r="J914" s="101"/>
      <c r="K914" s="89"/>
      <c r="L914" s="87"/>
      <c r="M914" s="101"/>
      <c r="N914" s="89"/>
      <c r="O914" s="87"/>
      <c r="P914" s="90"/>
      <c r="Q914" s="90"/>
      <c r="R914" s="91"/>
      <c r="S914" s="47"/>
      <c r="T914" s="92" t="str">
        <f t="shared" si="39"/>
        <v/>
      </c>
      <c r="U914" s="92" t="str">
        <f t="shared" si="40"/>
        <v/>
      </c>
      <c r="V914" s="128" t="str">
        <f t="shared" si="41"/>
        <v/>
      </c>
      <c r="W914" s="47"/>
      <c r="X914" s="47"/>
      <c r="Y914" s="47"/>
      <c r="Z914" s="47"/>
      <c r="AA914" s="47"/>
      <c r="AB914" s="47"/>
    </row>
    <row r="915" spans="1:28" ht="15.75" customHeight="1">
      <c r="A915" s="47"/>
      <c r="B915" s="102"/>
      <c r="C915" s="87"/>
      <c r="D915" s="87"/>
      <c r="E915" s="102"/>
      <c r="F915" s="87"/>
      <c r="G915" s="103"/>
      <c r="H915" s="87"/>
      <c r="I915" s="64">
        <v>0</v>
      </c>
      <c r="J915" s="101"/>
      <c r="K915" s="89"/>
      <c r="L915" s="87"/>
      <c r="M915" s="101"/>
      <c r="N915" s="89"/>
      <c r="O915" s="87"/>
      <c r="P915" s="90"/>
      <c r="Q915" s="90"/>
      <c r="R915" s="91"/>
      <c r="S915" s="47"/>
      <c r="T915" s="92" t="str">
        <f t="shared" si="39"/>
        <v/>
      </c>
      <c r="U915" s="92" t="str">
        <f t="shared" si="40"/>
        <v/>
      </c>
      <c r="V915" s="128" t="str">
        <f t="shared" si="41"/>
        <v/>
      </c>
      <c r="W915" s="47"/>
      <c r="X915" s="47"/>
      <c r="Y915" s="47"/>
      <c r="Z915" s="47"/>
      <c r="AA915" s="47"/>
      <c r="AB915" s="47"/>
    </row>
    <row r="916" spans="1:28" ht="15.75" customHeight="1">
      <c r="A916" s="47"/>
      <c r="B916" s="102"/>
      <c r="C916" s="87"/>
      <c r="D916" s="87"/>
      <c r="E916" s="102"/>
      <c r="F916" s="87"/>
      <c r="G916" s="103"/>
      <c r="H916" s="87"/>
      <c r="I916" s="64">
        <v>0</v>
      </c>
      <c r="J916" s="101"/>
      <c r="K916" s="89"/>
      <c r="L916" s="87"/>
      <c r="M916" s="101"/>
      <c r="N916" s="89"/>
      <c r="O916" s="87"/>
      <c r="P916" s="90"/>
      <c r="Q916" s="90"/>
      <c r="R916" s="91"/>
      <c r="S916" s="47"/>
      <c r="T916" s="92" t="str">
        <f t="shared" ref="T916:T979" si="42">UPPER(B916)</f>
        <v/>
      </c>
      <c r="U916" s="92" t="str">
        <f t="shared" ref="U916:U979" si="43">UPPER(D916)</f>
        <v/>
      </c>
      <c r="V916" s="128" t="str">
        <f t="shared" ref="V916:V979" si="4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916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16" s="47"/>
      <c r="X916" s="47"/>
      <c r="Y916" s="47"/>
      <c r="Z916" s="47"/>
      <c r="AA916" s="47"/>
      <c r="AB916" s="47"/>
    </row>
    <row r="917" spans="1:28" ht="15.75" customHeight="1">
      <c r="A917" s="47"/>
      <c r="B917" s="102"/>
      <c r="C917" s="87"/>
      <c r="D917" s="87"/>
      <c r="E917" s="102"/>
      <c r="F917" s="87"/>
      <c r="G917" s="103"/>
      <c r="H917" s="87"/>
      <c r="I917" s="64">
        <v>0</v>
      </c>
      <c r="J917" s="101"/>
      <c r="K917" s="89"/>
      <c r="L917" s="87"/>
      <c r="M917" s="101"/>
      <c r="N917" s="89"/>
      <c r="O917" s="87"/>
      <c r="P917" s="90"/>
      <c r="Q917" s="90"/>
      <c r="R917" s="91"/>
      <c r="S917" s="47"/>
      <c r="T917" s="92" t="str">
        <f t="shared" si="42"/>
        <v/>
      </c>
      <c r="U917" s="92" t="str">
        <f t="shared" si="43"/>
        <v/>
      </c>
      <c r="V917" s="128" t="str">
        <f t="shared" si="44"/>
        <v/>
      </c>
      <c r="W917" s="47"/>
      <c r="X917" s="47"/>
      <c r="Y917" s="47"/>
      <c r="Z917" s="47"/>
      <c r="AA917" s="47"/>
      <c r="AB917" s="47"/>
    </row>
    <row r="918" spans="1:28" ht="15.75" customHeight="1">
      <c r="A918" s="47"/>
      <c r="B918" s="102"/>
      <c r="C918" s="87"/>
      <c r="D918" s="87"/>
      <c r="E918" s="102"/>
      <c r="F918" s="87"/>
      <c r="G918" s="103"/>
      <c r="H918" s="87"/>
      <c r="I918" s="64">
        <v>0</v>
      </c>
      <c r="J918" s="101"/>
      <c r="K918" s="89"/>
      <c r="L918" s="87"/>
      <c r="M918" s="101"/>
      <c r="N918" s="89"/>
      <c r="O918" s="87"/>
      <c r="P918" s="90"/>
      <c r="Q918" s="90"/>
      <c r="R918" s="91"/>
      <c r="S918" s="47"/>
      <c r="T918" s="92" t="str">
        <f t="shared" si="42"/>
        <v/>
      </c>
      <c r="U918" s="92" t="str">
        <f t="shared" si="43"/>
        <v/>
      </c>
      <c r="V918" s="128" t="str">
        <f t="shared" si="44"/>
        <v/>
      </c>
      <c r="W918" s="47"/>
      <c r="X918" s="47"/>
      <c r="Y918" s="47"/>
      <c r="Z918" s="47"/>
      <c r="AA918" s="47"/>
      <c r="AB918" s="47"/>
    </row>
    <row r="919" spans="1:28" ht="15.75" customHeight="1">
      <c r="A919" s="47"/>
      <c r="B919" s="102"/>
      <c r="C919" s="87"/>
      <c r="D919" s="87"/>
      <c r="E919" s="102"/>
      <c r="F919" s="87"/>
      <c r="G919" s="103"/>
      <c r="H919" s="87"/>
      <c r="I919" s="64">
        <v>0</v>
      </c>
      <c r="J919" s="101"/>
      <c r="K919" s="89"/>
      <c r="L919" s="87"/>
      <c r="M919" s="101"/>
      <c r="N919" s="89"/>
      <c r="O919" s="87"/>
      <c r="P919" s="90"/>
      <c r="Q919" s="90"/>
      <c r="R919" s="91"/>
      <c r="S919" s="47"/>
      <c r="T919" s="92" t="str">
        <f t="shared" si="42"/>
        <v/>
      </c>
      <c r="U919" s="92" t="str">
        <f t="shared" si="43"/>
        <v/>
      </c>
      <c r="V919" s="128" t="str">
        <f t="shared" si="44"/>
        <v/>
      </c>
      <c r="W919" s="47"/>
      <c r="X919" s="47"/>
      <c r="Y919" s="47"/>
      <c r="Z919" s="47"/>
      <c r="AA919" s="47"/>
      <c r="AB919" s="47"/>
    </row>
    <row r="920" spans="1:28" ht="15.75" customHeight="1">
      <c r="A920" s="47"/>
      <c r="B920" s="102"/>
      <c r="C920" s="87"/>
      <c r="D920" s="87"/>
      <c r="E920" s="102"/>
      <c r="F920" s="87"/>
      <c r="G920" s="103"/>
      <c r="H920" s="87"/>
      <c r="I920" s="64">
        <v>0</v>
      </c>
      <c r="J920" s="101"/>
      <c r="K920" s="89"/>
      <c r="L920" s="87"/>
      <c r="M920" s="101"/>
      <c r="N920" s="89"/>
      <c r="O920" s="87"/>
      <c r="P920" s="90"/>
      <c r="Q920" s="90"/>
      <c r="R920" s="91"/>
      <c r="S920" s="47"/>
      <c r="T920" s="92" t="str">
        <f t="shared" si="42"/>
        <v/>
      </c>
      <c r="U920" s="92" t="str">
        <f t="shared" si="43"/>
        <v/>
      </c>
      <c r="V920" s="128" t="str">
        <f t="shared" si="44"/>
        <v/>
      </c>
      <c r="W920" s="47"/>
      <c r="X920" s="47"/>
      <c r="Y920" s="47"/>
      <c r="Z920" s="47"/>
      <c r="AA920" s="47"/>
      <c r="AB920" s="47"/>
    </row>
    <row r="921" spans="1:28" ht="15.75" customHeight="1">
      <c r="A921" s="47"/>
      <c r="B921" s="102"/>
      <c r="C921" s="87"/>
      <c r="D921" s="87"/>
      <c r="E921" s="102"/>
      <c r="F921" s="87"/>
      <c r="G921" s="103"/>
      <c r="H921" s="87"/>
      <c r="I921" s="64">
        <v>0</v>
      </c>
      <c r="J921" s="101"/>
      <c r="K921" s="89"/>
      <c r="L921" s="87"/>
      <c r="M921" s="101"/>
      <c r="N921" s="89"/>
      <c r="O921" s="87"/>
      <c r="P921" s="90"/>
      <c r="Q921" s="90"/>
      <c r="R921" s="91"/>
      <c r="S921" s="47"/>
      <c r="T921" s="92" t="str">
        <f t="shared" si="42"/>
        <v/>
      </c>
      <c r="U921" s="92" t="str">
        <f t="shared" si="43"/>
        <v/>
      </c>
      <c r="V921" s="128" t="str">
        <f t="shared" si="44"/>
        <v/>
      </c>
      <c r="W921" s="47"/>
      <c r="X921" s="47"/>
      <c r="Y921" s="47"/>
      <c r="Z921" s="47"/>
      <c r="AA921" s="47"/>
      <c r="AB921" s="47"/>
    </row>
    <row r="922" spans="1:28" ht="15.75" customHeight="1">
      <c r="A922" s="47"/>
      <c r="B922" s="102"/>
      <c r="C922" s="87"/>
      <c r="D922" s="87"/>
      <c r="E922" s="102"/>
      <c r="F922" s="87"/>
      <c r="G922" s="103"/>
      <c r="H922" s="87"/>
      <c r="I922" s="64">
        <v>0</v>
      </c>
      <c r="J922" s="101"/>
      <c r="K922" s="89"/>
      <c r="L922" s="87"/>
      <c r="M922" s="101"/>
      <c r="N922" s="89"/>
      <c r="O922" s="87"/>
      <c r="P922" s="90"/>
      <c r="Q922" s="90"/>
      <c r="R922" s="91"/>
      <c r="S922" s="47"/>
      <c r="T922" s="92" t="str">
        <f t="shared" si="42"/>
        <v/>
      </c>
      <c r="U922" s="92" t="str">
        <f t="shared" si="43"/>
        <v/>
      </c>
      <c r="V922" s="128" t="str">
        <f t="shared" si="44"/>
        <v/>
      </c>
      <c r="W922" s="47"/>
      <c r="X922" s="47"/>
      <c r="Y922" s="47"/>
      <c r="Z922" s="47"/>
      <c r="AA922" s="47"/>
      <c r="AB922" s="47"/>
    </row>
    <row r="923" spans="1:28" ht="15.75" customHeight="1">
      <c r="A923" s="47"/>
      <c r="B923" s="102"/>
      <c r="C923" s="87"/>
      <c r="D923" s="87"/>
      <c r="E923" s="102"/>
      <c r="F923" s="87"/>
      <c r="G923" s="103"/>
      <c r="H923" s="87"/>
      <c r="I923" s="64">
        <v>0</v>
      </c>
      <c r="J923" s="101"/>
      <c r="K923" s="89"/>
      <c r="L923" s="87"/>
      <c r="M923" s="101"/>
      <c r="N923" s="89"/>
      <c r="O923" s="87"/>
      <c r="P923" s="90"/>
      <c r="Q923" s="90"/>
      <c r="R923" s="91"/>
      <c r="S923" s="47"/>
      <c r="T923" s="92" t="str">
        <f t="shared" si="42"/>
        <v/>
      </c>
      <c r="U923" s="92" t="str">
        <f t="shared" si="43"/>
        <v/>
      </c>
      <c r="V923" s="128" t="str">
        <f t="shared" si="44"/>
        <v/>
      </c>
      <c r="W923" s="47"/>
      <c r="X923" s="47"/>
      <c r="Y923" s="47"/>
      <c r="Z923" s="47"/>
      <c r="AA923" s="47"/>
      <c r="AB923" s="47"/>
    </row>
    <row r="924" spans="1:28" ht="15.75" customHeight="1">
      <c r="A924" s="47"/>
      <c r="B924" s="102"/>
      <c r="C924" s="87"/>
      <c r="D924" s="87"/>
      <c r="E924" s="102"/>
      <c r="F924" s="87"/>
      <c r="G924" s="103"/>
      <c r="H924" s="87"/>
      <c r="I924" s="64">
        <v>0</v>
      </c>
      <c r="J924" s="101"/>
      <c r="K924" s="89"/>
      <c r="L924" s="87"/>
      <c r="M924" s="101"/>
      <c r="N924" s="89"/>
      <c r="O924" s="87"/>
      <c r="P924" s="90"/>
      <c r="Q924" s="90"/>
      <c r="R924" s="91"/>
      <c r="S924" s="47"/>
      <c r="T924" s="92" t="str">
        <f t="shared" si="42"/>
        <v/>
      </c>
      <c r="U924" s="92" t="str">
        <f t="shared" si="43"/>
        <v/>
      </c>
      <c r="V924" s="128" t="str">
        <f t="shared" si="44"/>
        <v/>
      </c>
      <c r="W924" s="47"/>
      <c r="X924" s="47"/>
      <c r="Y924" s="47"/>
      <c r="Z924" s="47"/>
      <c r="AA924" s="47"/>
      <c r="AB924" s="47"/>
    </row>
    <row r="925" spans="1:28" ht="15.75" customHeight="1">
      <c r="A925" s="47"/>
      <c r="B925" s="102"/>
      <c r="C925" s="87"/>
      <c r="D925" s="87"/>
      <c r="E925" s="102"/>
      <c r="F925" s="87"/>
      <c r="G925" s="103"/>
      <c r="H925" s="87"/>
      <c r="I925" s="64">
        <v>0</v>
      </c>
      <c r="J925" s="101"/>
      <c r="K925" s="89"/>
      <c r="L925" s="87"/>
      <c r="M925" s="101"/>
      <c r="N925" s="89"/>
      <c r="O925" s="87"/>
      <c r="P925" s="90"/>
      <c r="Q925" s="90"/>
      <c r="R925" s="91"/>
      <c r="S925" s="47"/>
      <c r="T925" s="92" t="str">
        <f t="shared" si="42"/>
        <v/>
      </c>
      <c r="U925" s="92" t="str">
        <f t="shared" si="43"/>
        <v/>
      </c>
      <c r="V925" s="128" t="str">
        <f t="shared" si="44"/>
        <v/>
      </c>
      <c r="W925" s="47"/>
      <c r="X925" s="47"/>
      <c r="Y925" s="47"/>
      <c r="Z925" s="47"/>
      <c r="AA925" s="47"/>
      <c r="AB925" s="47"/>
    </row>
    <row r="926" spans="1:28" ht="15.75" customHeight="1">
      <c r="A926" s="47"/>
      <c r="B926" s="102"/>
      <c r="C926" s="87"/>
      <c r="D926" s="87"/>
      <c r="E926" s="102"/>
      <c r="F926" s="87"/>
      <c r="G926" s="103"/>
      <c r="H926" s="87"/>
      <c r="I926" s="64">
        <v>0</v>
      </c>
      <c r="J926" s="101"/>
      <c r="K926" s="89"/>
      <c r="L926" s="87"/>
      <c r="M926" s="101"/>
      <c r="N926" s="89"/>
      <c r="O926" s="87"/>
      <c r="P926" s="90"/>
      <c r="Q926" s="90"/>
      <c r="R926" s="91"/>
      <c r="S926" s="47"/>
      <c r="T926" s="92" t="str">
        <f t="shared" si="42"/>
        <v/>
      </c>
      <c r="U926" s="92" t="str">
        <f t="shared" si="43"/>
        <v/>
      </c>
      <c r="V926" s="128" t="str">
        <f t="shared" si="44"/>
        <v/>
      </c>
      <c r="W926" s="47"/>
      <c r="X926" s="47"/>
      <c r="Y926" s="47"/>
      <c r="Z926" s="47"/>
      <c r="AA926" s="47"/>
      <c r="AB926" s="47"/>
    </row>
    <row r="927" spans="1:28" ht="15.75" customHeight="1">
      <c r="A927" s="47"/>
      <c r="B927" s="102"/>
      <c r="C927" s="87"/>
      <c r="D927" s="87"/>
      <c r="E927" s="102"/>
      <c r="F927" s="87"/>
      <c r="G927" s="103"/>
      <c r="H927" s="87"/>
      <c r="I927" s="64">
        <v>0</v>
      </c>
      <c r="J927" s="101"/>
      <c r="K927" s="89"/>
      <c r="L927" s="87"/>
      <c r="M927" s="101"/>
      <c r="N927" s="89"/>
      <c r="O927" s="87"/>
      <c r="P927" s="90"/>
      <c r="Q927" s="90"/>
      <c r="R927" s="91"/>
      <c r="S927" s="47"/>
      <c r="T927" s="92" t="str">
        <f t="shared" si="42"/>
        <v/>
      </c>
      <c r="U927" s="92" t="str">
        <f t="shared" si="43"/>
        <v/>
      </c>
      <c r="V927" s="128" t="str">
        <f t="shared" si="44"/>
        <v/>
      </c>
      <c r="W927" s="47"/>
      <c r="X927" s="47"/>
      <c r="Y927" s="47"/>
      <c r="Z927" s="47"/>
      <c r="AA927" s="47"/>
      <c r="AB927" s="47"/>
    </row>
    <row r="928" spans="1:28" ht="15.75" customHeight="1">
      <c r="A928" s="47"/>
      <c r="B928" s="102"/>
      <c r="C928" s="87"/>
      <c r="D928" s="87"/>
      <c r="E928" s="102"/>
      <c r="F928" s="87"/>
      <c r="G928" s="103"/>
      <c r="H928" s="87"/>
      <c r="I928" s="64">
        <v>0</v>
      </c>
      <c r="J928" s="101"/>
      <c r="K928" s="89"/>
      <c r="L928" s="87"/>
      <c r="M928" s="101"/>
      <c r="N928" s="89"/>
      <c r="O928" s="87"/>
      <c r="P928" s="90"/>
      <c r="Q928" s="90"/>
      <c r="R928" s="91"/>
      <c r="S928" s="47"/>
      <c r="T928" s="92" t="str">
        <f t="shared" si="42"/>
        <v/>
      </c>
      <c r="U928" s="92" t="str">
        <f t="shared" si="43"/>
        <v/>
      </c>
      <c r="V928" s="128" t="str">
        <f t="shared" si="44"/>
        <v/>
      </c>
      <c r="W928" s="47"/>
      <c r="X928" s="47"/>
      <c r="Y928" s="47"/>
      <c r="Z928" s="47"/>
      <c r="AA928" s="47"/>
      <c r="AB928" s="47"/>
    </row>
    <row r="929" spans="1:28" ht="15.75" customHeight="1">
      <c r="A929" s="47"/>
      <c r="B929" s="102"/>
      <c r="C929" s="87"/>
      <c r="D929" s="87"/>
      <c r="E929" s="102"/>
      <c r="F929" s="87"/>
      <c r="G929" s="103"/>
      <c r="H929" s="87"/>
      <c r="I929" s="64">
        <v>0</v>
      </c>
      <c r="J929" s="101"/>
      <c r="K929" s="89"/>
      <c r="L929" s="87"/>
      <c r="M929" s="101"/>
      <c r="N929" s="89"/>
      <c r="O929" s="87"/>
      <c r="P929" s="90"/>
      <c r="Q929" s="90"/>
      <c r="R929" s="91"/>
      <c r="S929" s="47"/>
      <c r="T929" s="92" t="str">
        <f t="shared" si="42"/>
        <v/>
      </c>
      <c r="U929" s="92" t="str">
        <f t="shared" si="43"/>
        <v/>
      </c>
      <c r="V929" s="128" t="str">
        <f t="shared" si="44"/>
        <v/>
      </c>
      <c r="W929" s="47"/>
      <c r="X929" s="47"/>
      <c r="Y929" s="47"/>
      <c r="Z929" s="47"/>
      <c r="AA929" s="47"/>
      <c r="AB929" s="47"/>
    </row>
    <row r="930" spans="1:28" ht="15.75" customHeight="1">
      <c r="A930" s="47"/>
      <c r="B930" s="102"/>
      <c r="C930" s="87"/>
      <c r="D930" s="87"/>
      <c r="E930" s="102"/>
      <c r="F930" s="87"/>
      <c r="G930" s="103"/>
      <c r="H930" s="87"/>
      <c r="I930" s="64">
        <v>0</v>
      </c>
      <c r="J930" s="101"/>
      <c r="K930" s="89"/>
      <c r="L930" s="87"/>
      <c r="M930" s="101"/>
      <c r="N930" s="89"/>
      <c r="O930" s="87"/>
      <c r="P930" s="90"/>
      <c r="Q930" s="90"/>
      <c r="R930" s="91"/>
      <c r="S930" s="47"/>
      <c r="T930" s="92" t="str">
        <f t="shared" si="42"/>
        <v/>
      </c>
      <c r="U930" s="92" t="str">
        <f t="shared" si="43"/>
        <v/>
      </c>
      <c r="V930" s="128" t="str">
        <f t="shared" si="44"/>
        <v/>
      </c>
      <c r="W930" s="47"/>
      <c r="X930" s="47"/>
      <c r="Y930" s="47"/>
      <c r="Z930" s="47"/>
      <c r="AA930" s="47"/>
      <c r="AB930" s="47"/>
    </row>
    <row r="931" spans="1:28" ht="15.75" customHeight="1">
      <c r="A931" s="47"/>
      <c r="B931" s="102"/>
      <c r="C931" s="87"/>
      <c r="D931" s="87"/>
      <c r="E931" s="102"/>
      <c r="F931" s="87"/>
      <c r="G931" s="103"/>
      <c r="H931" s="87"/>
      <c r="I931" s="64">
        <v>0</v>
      </c>
      <c r="J931" s="101"/>
      <c r="K931" s="89"/>
      <c r="L931" s="87"/>
      <c r="M931" s="101"/>
      <c r="N931" s="89"/>
      <c r="O931" s="87"/>
      <c r="P931" s="90"/>
      <c r="Q931" s="90"/>
      <c r="R931" s="91"/>
      <c r="S931" s="47"/>
      <c r="T931" s="92" t="str">
        <f t="shared" si="42"/>
        <v/>
      </c>
      <c r="U931" s="92" t="str">
        <f t="shared" si="43"/>
        <v/>
      </c>
      <c r="V931" s="128" t="str">
        <f t="shared" si="44"/>
        <v/>
      </c>
      <c r="W931" s="47"/>
      <c r="X931" s="47"/>
      <c r="Y931" s="47"/>
      <c r="Z931" s="47"/>
      <c r="AA931" s="47"/>
      <c r="AB931" s="47"/>
    </row>
    <row r="932" spans="1:28" ht="15.75" customHeight="1">
      <c r="A932" s="47"/>
      <c r="B932" s="102"/>
      <c r="C932" s="87"/>
      <c r="D932" s="87"/>
      <c r="E932" s="102"/>
      <c r="F932" s="87"/>
      <c r="G932" s="103"/>
      <c r="H932" s="87"/>
      <c r="I932" s="64">
        <v>0</v>
      </c>
      <c r="J932" s="101"/>
      <c r="K932" s="89"/>
      <c r="L932" s="87"/>
      <c r="M932" s="101"/>
      <c r="N932" s="89"/>
      <c r="O932" s="87"/>
      <c r="P932" s="90"/>
      <c r="Q932" s="90"/>
      <c r="R932" s="91"/>
      <c r="S932" s="47"/>
      <c r="T932" s="92" t="str">
        <f t="shared" si="42"/>
        <v/>
      </c>
      <c r="U932" s="92" t="str">
        <f t="shared" si="43"/>
        <v/>
      </c>
      <c r="V932" s="128" t="str">
        <f t="shared" si="44"/>
        <v/>
      </c>
      <c r="W932" s="47"/>
      <c r="X932" s="47"/>
      <c r="Y932" s="47"/>
      <c r="Z932" s="47"/>
      <c r="AA932" s="47"/>
      <c r="AB932" s="47"/>
    </row>
    <row r="933" spans="1:28" ht="15.75" customHeight="1">
      <c r="A933" s="47"/>
      <c r="B933" s="102"/>
      <c r="C933" s="87"/>
      <c r="D933" s="87"/>
      <c r="E933" s="102"/>
      <c r="F933" s="87"/>
      <c r="G933" s="103"/>
      <c r="H933" s="87"/>
      <c r="I933" s="64">
        <v>0</v>
      </c>
      <c r="J933" s="101"/>
      <c r="K933" s="89"/>
      <c r="L933" s="87"/>
      <c r="M933" s="101"/>
      <c r="N933" s="89"/>
      <c r="O933" s="87"/>
      <c r="P933" s="90"/>
      <c r="Q933" s="90"/>
      <c r="R933" s="91"/>
      <c r="S933" s="47"/>
      <c r="T933" s="92" t="str">
        <f t="shared" si="42"/>
        <v/>
      </c>
      <c r="U933" s="92" t="str">
        <f t="shared" si="43"/>
        <v/>
      </c>
      <c r="V933" s="128" t="str">
        <f t="shared" si="44"/>
        <v/>
      </c>
      <c r="W933" s="47"/>
      <c r="X933" s="47"/>
      <c r="Y933" s="47"/>
      <c r="Z933" s="47"/>
      <c r="AA933" s="47"/>
      <c r="AB933" s="47"/>
    </row>
    <row r="934" spans="1:28" ht="15.75" customHeight="1">
      <c r="A934" s="47"/>
      <c r="B934" s="102"/>
      <c r="C934" s="87"/>
      <c r="D934" s="87"/>
      <c r="E934" s="102"/>
      <c r="F934" s="87"/>
      <c r="G934" s="103"/>
      <c r="H934" s="87"/>
      <c r="I934" s="64">
        <v>0</v>
      </c>
      <c r="J934" s="101"/>
      <c r="K934" s="89"/>
      <c r="L934" s="87"/>
      <c r="M934" s="101"/>
      <c r="N934" s="89"/>
      <c r="O934" s="87"/>
      <c r="P934" s="90"/>
      <c r="Q934" s="90"/>
      <c r="R934" s="91"/>
      <c r="S934" s="47"/>
      <c r="T934" s="92" t="str">
        <f t="shared" si="42"/>
        <v/>
      </c>
      <c r="U934" s="92" t="str">
        <f t="shared" si="43"/>
        <v/>
      </c>
      <c r="V934" s="128" t="str">
        <f t="shared" si="44"/>
        <v/>
      </c>
      <c r="W934" s="47"/>
      <c r="X934" s="47"/>
      <c r="Y934" s="47"/>
      <c r="Z934" s="47"/>
      <c r="AA934" s="47"/>
      <c r="AB934" s="47"/>
    </row>
    <row r="935" spans="1:28" ht="15.75" customHeight="1">
      <c r="A935" s="47"/>
      <c r="B935" s="102"/>
      <c r="C935" s="87"/>
      <c r="D935" s="87"/>
      <c r="E935" s="102"/>
      <c r="F935" s="87"/>
      <c r="G935" s="103"/>
      <c r="H935" s="87"/>
      <c r="I935" s="64">
        <v>0</v>
      </c>
      <c r="J935" s="101"/>
      <c r="K935" s="89"/>
      <c r="L935" s="87"/>
      <c r="M935" s="101"/>
      <c r="N935" s="89"/>
      <c r="O935" s="87"/>
      <c r="P935" s="90"/>
      <c r="Q935" s="90"/>
      <c r="R935" s="91"/>
      <c r="S935" s="47"/>
      <c r="T935" s="92" t="str">
        <f t="shared" si="42"/>
        <v/>
      </c>
      <c r="U935" s="92" t="str">
        <f t="shared" si="43"/>
        <v/>
      </c>
      <c r="V935" s="128" t="str">
        <f t="shared" si="44"/>
        <v/>
      </c>
      <c r="W935" s="47"/>
      <c r="X935" s="47"/>
      <c r="Y935" s="47"/>
      <c r="Z935" s="47"/>
      <c r="AA935" s="47"/>
      <c r="AB935" s="47"/>
    </row>
    <row r="936" spans="1:28" ht="15.75" customHeight="1">
      <c r="A936" s="47"/>
      <c r="B936" s="102"/>
      <c r="C936" s="87"/>
      <c r="D936" s="87"/>
      <c r="E936" s="102"/>
      <c r="F936" s="87"/>
      <c r="G936" s="103"/>
      <c r="H936" s="87"/>
      <c r="I936" s="64">
        <v>0</v>
      </c>
      <c r="J936" s="101"/>
      <c r="K936" s="89"/>
      <c r="L936" s="87"/>
      <c r="M936" s="101"/>
      <c r="N936" s="89"/>
      <c r="O936" s="87"/>
      <c r="P936" s="90"/>
      <c r="Q936" s="90"/>
      <c r="R936" s="91"/>
      <c r="S936" s="47"/>
      <c r="T936" s="92" t="str">
        <f t="shared" si="42"/>
        <v/>
      </c>
      <c r="U936" s="92" t="str">
        <f t="shared" si="43"/>
        <v/>
      </c>
      <c r="V936" s="128" t="str">
        <f t="shared" si="44"/>
        <v/>
      </c>
      <c r="W936" s="47"/>
      <c r="X936" s="47"/>
      <c r="Y936" s="47"/>
      <c r="Z936" s="47"/>
      <c r="AA936" s="47"/>
      <c r="AB936" s="47"/>
    </row>
    <row r="937" spans="1:28" ht="15.75" customHeight="1">
      <c r="A937" s="47"/>
      <c r="B937" s="102"/>
      <c r="C937" s="87"/>
      <c r="D937" s="87"/>
      <c r="E937" s="102"/>
      <c r="F937" s="87"/>
      <c r="G937" s="103"/>
      <c r="H937" s="87"/>
      <c r="I937" s="64">
        <v>0</v>
      </c>
      <c r="J937" s="101"/>
      <c r="K937" s="89"/>
      <c r="L937" s="87"/>
      <c r="M937" s="101"/>
      <c r="N937" s="89"/>
      <c r="O937" s="87"/>
      <c r="P937" s="90"/>
      <c r="Q937" s="90"/>
      <c r="R937" s="91"/>
      <c r="S937" s="47"/>
      <c r="T937" s="92" t="str">
        <f t="shared" si="42"/>
        <v/>
      </c>
      <c r="U937" s="92" t="str">
        <f t="shared" si="43"/>
        <v/>
      </c>
      <c r="V937" s="128" t="str">
        <f t="shared" si="44"/>
        <v/>
      </c>
      <c r="W937" s="47"/>
      <c r="X937" s="47"/>
      <c r="Y937" s="47"/>
      <c r="Z937" s="47"/>
      <c r="AA937" s="47"/>
      <c r="AB937" s="47"/>
    </row>
    <row r="938" spans="1:28" ht="15.75" customHeight="1">
      <c r="A938" s="47"/>
      <c r="B938" s="102"/>
      <c r="C938" s="87"/>
      <c r="D938" s="87"/>
      <c r="E938" s="102"/>
      <c r="F938" s="87"/>
      <c r="G938" s="103"/>
      <c r="H938" s="87"/>
      <c r="I938" s="64">
        <v>0</v>
      </c>
      <c r="J938" s="101"/>
      <c r="K938" s="89"/>
      <c r="L938" s="87"/>
      <c r="M938" s="101"/>
      <c r="N938" s="89"/>
      <c r="O938" s="87"/>
      <c r="P938" s="90"/>
      <c r="Q938" s="90"/>
      <c r="R938" s="91"/>
      <c r="S938" s="47"/>
      <c r="T938" s="92" t="str">
        <f t="shared" si="42"/>
        <v/>
      </c>
      <c r="U938" s="92" t="str">
        <f t="shared" si="43"/>
        <v/>
      </c>
      <c r="V938" s="128" t="str">
        <f t="shared" si="44"/>
        <v/>
      </c>
      <c r="W938" s="47"/>
      <c r="X938" s="47"/>
      <c r="Y938" s="47"/>
      <c r="Z938" s="47"/>
      <c r="AA938" s="47"/>
      <c r="AB938" s="47"/>
    </row>
    <row r="939" spans="1:28" ht="15.75" customHeight="1">
      <c r="A939" s="47"/>
      <c r="B939" s="102"/>
      <c r="C939" s="87"/>
      <c r="D939" s="87"/>
      <c r="E939" s="102"/>
      <c r="F939" s="87"/>
      <c r="G939" s="103"/>
      <c r="H939" s="87"/>
      <c r="I939" s="64">
        <v>0</v>
      </c>
      <c r="J939" s="101"/>
      <c r="K939" s="89"/>
      <c r="L939" s="87"/>
      <c r="M939" s="101"/>
      <c r="N939" s="89"/>
      <c r="O939" s="87"/>
      <c r="P939" s="90"/>
      <c r="Q939" s="90"/>
      <c r="R939" s="91"/>
      <c r="S939" s="47"/>
      <c r="T939" s="92" t="str">
        <f t="shared" si="42"/>
        <v/>
      </c>
      <c r="U939" s="92" t="str">
        <f t="shared" si="43"/>
        <v/>
      </c>
      <c r="V939" s="128" t="str">
        <f t="shared" si="44"/>
        <v/>
      </c>
      <c r="W939" s="47"/>
      <c r="X939" s="47"/>
      <c r="Y939" s="47"/>
      <c r="Z939" s="47"/>
      <c r="AA939" s="47"/>
      <c r="AB939" s="47"/>
    </row>
    <row r="940" spans="1:28" ht="15.75" customHeight="1">
      <c r="A940" s="47"/>
      <c r="B940" s="102"/>
      <c r="C940" s="87"/>
      <c r="D940" s="87"/>
      <c r="E940" s="102"/>
      <c r="F940" s="87"/>
      <c r="G940" s="103"/>
      <c r="H940" s="87"/>
      <c r="I940" s="64">
        <v>0</v>
      </c>
      <c r="J940" s="101"/>
      <c r="K940" s="89"/>
      <c r="L940" s="87"/>
      <c r="M940" s="101"/>
      <c r="N940" s="89"/>
      <c r="O940" s="87"/>
      <c r="P940" s="90"/>
      <c r="Q940" s="90"/>
      <c r="R940" s="91"/>
      <c r="S940" s="47"/>
      <c r="T940" s="92" t="str">
        <f t="shared" si="42"/>
        <v/>
      </c>
      <c r="U940" s="92" t="str">
        <f t="shared" si="43"/>
        <v/>
      </c>
      <c r="V940" s="128" t="str">
        <f t="shared" si="44"/>
        <v/>
      </c>
      <c r="W940" s="47"/>
      <c r="X940" s="47"/>
      <c r="Y940" s="47"/>
      <c r="Z940" s="47"/>
      <c r="AA940" s="47"/>
      <c r="AB940" s="47"/>
    </row>
    <row r="941" spans="1:28" ht="15.75" customHeight="1">
      <c r="A941" s="47"/>
      <c r="B941" s="102"/>
      <c r="C941" s="87"/>
      <c r="D941" s="87"/>
      <c r="E941" s="102"/>
      <c r="F941" s="87"/>
      <c r="G941" s="103"/>
      <c r="H941" s="87"/>
      <c r="I941" s="64">
        <v>0</v>
      </c>
      <c r="J941" s="101"/>
      <c r="K941" s="89"/>
      <c r="L941" s="87"/>
      <c r="M941" s="101"/>
      <c r="N941" s="89"/>
      <c r="O941" s="87"/>
      <c r="P941" s="90"/>
      <c r="Q941" s="90"/>
      <c r="R941" s="91"/>
      <c r="S941" s="47"/>
      <c r="T941" s="92" t="str">
        <f t="shared" si="42"/>
        <v/>
      </c>
      <c r="U941" s="92" t="str">
        <f t="shared" si="43"/>
        <v/>
      </c>
      <c r="V941" s="128" t="str">
        <f t="shared" si="44"/>
        <v/>
      </c>
      <c r="W941" s="47"/>
      <c r="X941" s="47"/>
      <c r="Y941" s="47"/>
      <c r="Z941" s="47"/>
      <c r="AA941" s="47"/>
      <c r="AB941" s="47"/>
    </row>
    <row r="942" spans="1:28" ht="15.75" customHeight="1">
      <c r="A942" s="47"/>
      <c r="B942" s="102"/>
      <c r="C942" s="87"/>
      <c r="D942" s="87"/>
      <c r="E942" s="102"/>
      <c r="F942" s="87"/>
      <c r="G942" s="103"/>
      <c r="H942" s="87"/>
      <c r="I942" s="64">
        <v>0</v>
      </c>
      <c r="J942" s="101"/>
      <c r="K942" s="89"/>
      <c r="L942" s="87"/>
      <c r="M942" s="101"/>
      <c r="N942" s="89"/>
      <c r="O942" s="87"/>
      <c r="P942" s="90"/>
      <c r="Q942" s="90"/>
      <c r="R942" s="91"/>
      <c r="S942" s="47"/>
      <c r="T942" s="92" t="str">
        <f t="shared" si="42"/>
        <v/>
      </c>
      <c r="U942" s="92" t="str">
        <f t="shared" si="43"/>
        <v/>
      </c>
      <c r="V942" s="128" t="str">
        <f t="shared" si="44"/>
        <v/>
      </c>
      <c r="W942" s="47"/>
      <c r="X942" s="47"/>
      <c r="Y942" s="47"/>
      <c r="Z942" s="47"/>
      <c r="AA942" s="47"/>
      <c r="AB942" s="47"/>
    </row>
    <row r="943" spans="1:28" ht="15.75" customHeight="1">
      <c r="A943" s="47"/>
      <c r="B943" s="102"/>
      <c r="C943" s="87"/>
      <c r="D943" s="87"/>
      <c r="E943" s="102"/>
      <c r="F943" s="87"/>
      <c r="G943" s="103"/>
      <c r="H943" s="87"/>
      <c r="I943" s="64">
        <v>0</v>
      </c>
      <c r="J943" s="101"/>
      <c r="K943" s="89"/>
      <c r="L943" s="87"/>
      <c r="M943" s="101"/>
      <c r="N943" s="89"/>
      <c r="O943" s="87"/>
      <c r="P943" s="90"/>
      <c r="Q943" s="90"/>
      <c r="R943" s="91"/>
      <c r="S943" s="47"/>
      <c r="T943" s="92" t="str">
        <f t="shared" si="42"/>
        <v/>
      </c>
      <c r="U943" s="92" t="str">
        <f t="shared" si="43"/>
        <v/>
      </c>
      <c r="V943" s="128" t="str">
        <f t="shared" si="44"/>
        <v/>
      </c>
      <c r="W943" s="47"/>
      <c r="X943" s="47"/>
      <c r="Y943" s="47"/>
      <c r="Z943" s="47"/>
      <c r="AA943" s="47"/>
      <c r="AB943" s="47"/>
    </row>
    <row r="944" spans="1:28" ht="15.75" customHeight="1">
      <c r="A944" s="47"/>
      <c r="B944" s="102"/>
      <c r="C944" s="87"/>
      <c r="D944" s="87"/>
      <c r="E944" s="102"/>
      <c r="F944" s="87"/>
      <c r="G944" s="103"/>
      <c r="H944" s="87"/>
      <c r="I944" s="64">
        <v>0</v>
      </c>
      <c r="J944" s="101"/>
      <c r="K944" s="89"/>
      <c r="L944" s="87"/>
      <c r="M944" s="101"/>
      <c r="N944" s="89"/>
      <c r="O944" s="87"/>
      <c r="P944" s="90"/>
      <c r="Q944" s="90"/>
      <c r="R944" s="91"/>
      <c r="S944" s="47"/>
      <c r="T944" s="92" t="str">
        <f t="shared" si="42"/>
        <v/>
      </c>
      <c r="U944" s="92" t="str">
        <f t="shared" si="43"/>
        <v/>
      </c>
      <c r="V944" s="128" t="str">
        <f t="shared" si="44"/>
        <v/>
      </c>
      <c r="W944" s="47"/>
      <c r="X944" s="47"/>
      <c r="Y944" s="47"/>
      <c r="Z944" s="47"/>
      <c r="AA944" s="47"/>
      <c r="AB944" s="47"/>
    </row>
    <row r="945" spans="1:28" ht="15.75" customHeight="1">
      <c r="A945" s="47"/>
      <c r="B945" s="102"/>
      <c r="C945" s="87"/>
      <c r="D945" s="87"/>
      <c r="E945" s="102"/>
      <c r="F945" s="87"/>
      <c r="G945" s="103"/>
      <c r="H945" s="87"/>
      <c r="I945" s="64">
        <v>0</v>
      </c>
      <c r="J945" s="101"/>
      <c r="K945" s="89"/>
      <c r="L945" s="87"/>
      <c r="M945" s="101"/>
      <c r="N945" s="89"/>
      <c r="O945" s="87"/>
      <c r="P945" s="90"/>
      <c r="Q945" s="90"/>
      <c r="R945" s="91"/>
      <c r="S945" s="47"/>
      <c r="T945" s="92" t="str">
        <f t="shared" si="42"/>
        <v/>
      </c>
      <c r="U945" s="92" t="str">
        <f t="shared" si="43"/>
        <v/>
      </c>
      <c r="V945" s="128" t="str">
        <f t="shared" si="44"/>
        <v/>
      </c>
      <c r="W945" s="47"/>
      <c r="X945" s="47"/>
      <c r="Y945" s="47"/>
      <c r="Z945" s="47"/>
      <c r="AA945" s="47"/>
      <c r="AB945" s="47"/>
    </row>
    <row r="946" spans="1:28" ht="15.75" customHeight="1">
      <c r="A946" s="47"/>
      <c r="B946" s="102"/>
      <c r="C946" s="87"/>
      <c r="D946" s="87"/>
      <c r="E946" s="102"/>
      <c r="F946" s="87"/>
      <c r="G946" s="103"/>
      <c r="H946" s="87"/>
      <c r="I946" s="64">
        <v>0</v>
      </c>
      <c r="J946" s="101"/>
      <c r="K946" s="89"/>
      <c r="L946" s="87"/>
      <c r="M946" s="101"/>
      <c r="N946" s="89"/>
      <c r="O946" s="87"/>
      <c r="P946" s="90"/>
      <c r="Q946" s="90"/>
      <c r="R946" s="91"/>
      <c r="S946" s="47"/>
      <c r="T946" s="92" t="str">
        <f t="shared" si="42"/>
        <v/>
      </c>
      <c r="U946" s="92" t="str">
        <f t="shared" si="43"/>
        <v/>
      </c>
      <c r="V946" s="128" t="str">
        <f t="shared" si="44"/>
        <v/>
      </c>
      <c r="W946" s="47"/>
      <c r="X946" s="47"/>
      <c r="Y946" s="47"/>
      <c r="Z946" s="47"/>
      <c r="AA946" s="47"/>
      <c r="AB946" s="47"/>
    </row>
    <row r="947" spans="1:28" ht="15.75" customHeight="1">
      <c r="A947" s="47"/>
      <c r="B947" s="102"/>
      <c r="C947" s="87"/>
      <c r="D947" s="87"/>
      <c r="E947" s="102"/>
      <c r="F947" s="87"/>
      <c r="G947" s="103"/>
      <c r="H947" s="87"/>
      <c r="I947" s="64">
        <v>0</v>
      </c>
      <c r="J947" s="101"/>
      <c r="K947" s="89"/>
      <c r="L947" s="87"/>
      <c r="M947" s="101"/>
      <c r="N947" s="89"/>
      <c r="O947" s="87"/>
      <c r="P947" s="90"/>
      <c r="Q947" s="90"/>
      <c r="R947" s="91"/>
      <c r="S947" s="47"/>
      <c r="T947" s="92" t="str">
        <f t="shared" si="42"/>
        <v/>
      </c>
      <c r="U947" s="92" t="str">
        <f t="shared" si="43"/>
        <v/>
      </c>
      <c r="V947" s="128" t="str">
        <f t="shared" si="44"/>
        <v/>
      </c>
      <c r="W947" s="47"/>
      <c r="X947" s="47"/>
      <c r="Y947" s="47"/>
      <c r="Z947" s="47"/>
      <c r="AA947" s="47"/>
      <c r="AB947" s="47"/>
    </row>
    <row r="948" spans="1:28" ht="15.75" customHeight="1">
      <c r="A948" s="47"/>
      <c r="B948" s="102"/>
      <c r="C948" s="87"/>
      <c r="D948" s="87"/>
      <c r="E948" s="102"/>
      <c r="F948" s="87"/>
      <c r="G948" s="103"/>
      <c r="H948" s="87"/>
      <c r="I948" s="64">
        <v>0</v>
      </c>
      <c r="J948" s="101"/>
      <c r="K948" s="89"/>
      <c r="L948" s="87"/>
      <c r="M948" s="101"/>
      <c r="N948" s="89"/>
      <c r="O948" s="87"/>
      <c r="P948" s="90"/>
      <c r="Q948" s="90"/>
      <c r="R948" s="91"/>
      <c r="S948" s="47"/>
      <c r="T948" s="92" t="str">
        <f t="shared" si="42"/>
        <v/>
      </c>
      <c r="U948" s="92" t="str">
        <f t="shared" si="43"/>
        <v/>
      </c>
      <c r="V948" s="128" t="str">
        <f t="shared" si="44"/>
        <v/>
      </c>
      <c r="W948" s="47"/>
      <c r="X948" s="47"/>
      <c r="Y948" s="47"/>
      <c r="Z948" s="47"/>
      <c r="AA948" s="47"/>
      <c r="AB948" s="47"/>
    </row>
    <row r="949" spans="1:28" ht="15.75" customHeight="1">
      <c r="A949" s="47"/>
      <c r="B949" s="102"/>
      <c r="C949" s="87"/>
      <c r="D949" s="87"/>
      <c r="E949" s="102"/>
      <c r="F949" s="87"/>
      <c r="G949" s="103"/>
      <c r="H949" s="87"/>
      <c r="I949" s="64">
        <v>0</v>
      </c>
      <c r="J949" s="101"/>
      <c r="K949" s="89"/>
      <c r="L949" s="87"/>
      <c r="M949" s="101"/>
      <c r="N949" s="89"/>
      <c r="O949" s="87"/>
      <c r="P949" s="90"/>
      <c r="Q949" s="90"/>
      <c r="R949" s="91"/>
      <c r="S949" s="47"/>
      <c r="T949" s="92" t="str">
        <f t="shared" si="42"/>
        <v/>
      </c>
      <c r="U949" s="92" t="str">
        <f t="shared" si="43"/>
        <v/>
      </c>
      <c r="V949" s="128" t="str">
        <f t="shared" si="44"/>
        <v/>
      </c>
      <c r="W949" s="47"/>
      <c r="X949" s="47"/>
      <c r="Y949" s="47"/>
      <c r="Z949" s="47"/>
      <c r="AA949" s="47"/>
      <c r="AB949" s="47"/>
    </row>
    <row r="950" spans="1:28" ht="15.75" customHeight="1">
      <c r="A950" s="47"/>
      <c r="B950" s="102"/>
      <c r="C950" s="87"/>
      <c r="D950" s="87"/>
      <c r="E950" s="102"/>
      <c r="F950" s="87"/>
      <c r="G950" s="103"/>
      <c r="H950" s="87"/>
      <c r="I950" s="64">
        <v>0</v>
      </c>
      <c r="J950" s="101"/>
      <c r="K950" s="89"/>
      <c r="L950" s="87"/>
      <c r="M950" s="101"/>
      <c r="N950" s="89"/>
      <c r="O950" s="87"/>
      <c r="P950" s="90"/>
      <c r="Q950" s="90"/>
      <c r="R950" s="91"/>
      <c r="S950" s="47"/>
      <c r="T950" s="92" t="str">
        <f t="shared" si="42"/>
        <v/>
      </c>
      <c r="U950" s="92" t="str">
        <f t="shared" si="43"/>
        <v/>
      </c>
      <c r="V950" s="128" t="str">
        <f t="shared" si="44"/>
        <v/>
      </c>
      <c r="W950" s="47"/>
      <c r="X950" s="47"/>
      <c r="Y950" s="47"/>
      <c r="Z950" s="47"/>
      <c r="AA950" s="47"/>
      <c r="AB950" s="47"/>
    </row>
    <row r="951" spans="1:28" ht="15.75" customHeight="1">
      <c r="A951" s="47"/>
      <c r="B951" s="102"/>
      <c r="C951" s="87"/>
      <c r="D951" s="87"/>
      <c r="E951" s="102"/>
      <c r="F951" s="87"/>
      <c r="G951" s="103"/>
      <c r="H951" s="87"/>
      <c r="I951" s="64">
        <v>0</v>
      </c>
      <c r="J951" s="101"/>
      <c r="K951" s="89"/>
      <c r="L951" s="87"/>
      <c r="M951" s="101"/>
      <c r="N951" s="89"/>
      <c r="O951" s="87"/>
      <c r="P951" s="90"/>
      <c r="Q951" s="90"/>
      <c r="R951" s="91"/>
      <c r="S951" s="47"/>
      <c r="T951" s="92" t="str">
        <f t="shared" si="42"/>
        <v/>
      </c>
      <c r="U951" s="92" t="str">
        <f t="shared" si="43"/>
        <v/>
      </c>
      <c r="V951" s="128" t="str">
        <f t="shared" si="44"/>
        <v/>
      </c>
      <c r="W951" s="47"/>
      <c r="X951" s="47"/>
      <c r="Y951" s="47"/>
      <c r="Z951" s="47"/>
      <c r="AA951" s="47"/>
      <c r="AB951" s="47"/>
    </row>
    <row r="952" spans="1:28" ht="15.75" customHeight="1">
      <c r="A952" s="47"/>
      <c r="B952" s="102"/>
      <c r="C952" s="87"/>
      <c r="D952" s="87"/>
      <c r="E952" s="102"/>
      <c r="F952" s="87"/>
      <c r="G952" s="103"/>
      <c r="H952" s="87"/>
      <c r="I952" s="64">
        <v>0</v>
      </c>
      <c r="J952" s="101"/>
      <c r="K952" s="89"/>
      <c r="L952" s="87"/>
      <c r="M952" s="101"/>
      <c r="N952" s="89"/>
      <c r="O952" s="87"/>
      <c r="P952" s="90"/>
      <c r="Q952" s="90"/>
      <c r="R952" s="91"/>
      <c r="S952" s="47"/>
      <c r="T952" s="92" t="str">
        <f t="shared" si="42"/>
        <v/>
      </c>
      <c r="U952" s="92" t="str">
        <f t="shared" si="43"/>
        <v/>
      </c>
      <c r="V952" s="128" t="str">
        <f t="shared" si="44"/>
        <v/>
      </c>
      <c r="W952" s="47"/>
      <c r="X952" s="47"/>
      <c r="Y952" s="47"/>
      <c r="Z952" s="47"/>
      <c r="AA952" s="47"/>
      <c r="AB952" s="47"/>
    </row>
    <row r="953" spans="1:28" ht="15.75" customHeight="1">
      <c r="A953" s="47"/>
      <c r="B953" s="102"/>
      <c r="C953" s="87"/>
      <c r="D953" s="87"/>
      <c r="E953" s="102"/>
      <c r="F953" s="87"/>
      <c r="G953" s="103"/>
      <c r="H953" s="87"/>
      <c r="I953" s="64">
        <v>0</v>
      </c>
      <c r="J953" s="101"/>
      <c r="K953" s="89"/>
      <c r="L953" s="87"/>
      <c r="M953" s="101"/>
      <c r="N953" s="89"/>
      <c r="O953" s="87"/>
      <c r="P953" s="90"/>
      <c r="Q953" s="90"/>
      <c r="R953" s="91"/>
      <c r="S953" s="47"/>
      <c r="T953" s="92" t="str">
        <f t="shared" si="42"/>
        <v/>
      </c>
      <c r="U953" s="92" t="str">
        <f t="shared" si="43"/>
        <v/>
      </c>
      <c r="V953" s="128" t="str">
        <f t="shared" si="44"/>
        <v/>
      </c>
      <c r="W953" s="47"/>
      <c r="X953" s="47"/>
      <c r="Y953" s="47"/>
      <c r="Z953" s="47"/>
      <c r="AA953" s="47"/>
      <c r="AB953" s="47"/>
    </row>
    <row r="954" spans="1:28" ht="15.75" customHeight="1">
      <c r="A954" s="47"/>
      <c r="B954" s="102"/>
      <c r="C954" s="87"/>
      <c r="D954" s="87"/>
      <c r="E954" s="102"/>
      <c r="F954" s="87"/>
      <c r="G954" s="103"/>
      <c r="H954" s="87"/>
      <c r="I954" s="64">
        <v>0</v>
      </c>
      <c r="J954" s="101"/>
      <c r="K954" s="89"/>
      <c r="L954" s="87"/>
      <c r="M954" s="101"/>
      <c r="N954" s="89"/>
      <c r="O954" s="87"/>
      <c r="P954" s="90"/>
      <c r="Q954" s="90"/>
      <c r="R954" s="91"/>
      <c r="S954" s="47"/>
      <c r="T954" s="92" t="str">
        <f t="shared" si="42"/>
        <v/>
      </c>
      <c r="U954" s="92" t="str">
        <f t="shared" si="43"/>
        <v/>
      </c>
      <c r="V954" s="128" t="str">
        <f t="shared" si="44"/>
        <v/>
      </c>
      <c r="W954" s="47"/>
      <c r="X954" s="47"/>
      <c r="Y954" s="47"/>
      <c r="Z954" s="47"/>
      <c r="AA954" s="47"/>
      <c r="AB954" s="47"/>
    </row>
    <row r="955" spans="1:28" ht="15.75" customHeight="1">
      <c r="A955" s="47"/>
      <c r="B955" s="102"/>
      <c r="C955" s="87"/>
      <c r="D955" s="87"/>
      <c r="E955" s="102"/>
      <c r="F955" s="87"/>
      <c r="G955" s="103"/>
      <c r="H955" s="87"/>
      <c r="I955" s="64">
        <v>0</v>
      </c>
      <c r="J955" s="101"/>
      <c r="K955" s="89"/>
      <c r="L955" s="87"/>
      <c r="M955" s="101"/>
      <c r="N955" s="89"/>
      <c r="O955" s="87"/>
      <c r="P955" s="90"/>
      <c r="Q955" s="90"/>
      <c r="R955" s="91"/>
      <c r="S955" s="47"/>
      <c r="T955" s="92" t="str">
        <f t="shared" si="42"/>
        <v/>
      </c>
      <c r="U955" s="92" t="str">
        <f t="shared" si="43"/>
        <v/>
      </c>
      <c r="V955" s="128" t="str">
        <f t="shared" si="44"/>
        <v/>
      </c>
      <c r="W955" s="47"/>
      <c r="X955" s="47"/>
      <c r="Y955" s="47"/>
      <c r="Z955" s="47"/>
      <c r="AA955" s="47"/>
      <c r="AB955" s="47"/>
    </row>
    <row r="956" spans="1:28" ht="15.75" customHeight="1">
      <c r="A956" s="47"/>
      <c r="B956" s="102"/>
      <c r="C956" s="87"/>
      <c r="D956" s="87"/>
      <c r="E956" s="102"/>
      <c r="F956" s="87"/>
      <c r="G956" s="103"/>
      <c r="H956" s="87"/>
      <c r="I956" s="64">
        <v>0</v>
      </c>
      <c r="J956" s="101"/>
      <c r="K956" s="89"/>
      <c r="L956" s="87"/>
      <c r="M956" s="101"/>
      <c r="N956" s="89"/>
      <c r="O956" s="87"/>
      <c r="P956" s="90"/>
      <c r="Q956" s="90"/>
      <c r="R956" s="91"/>
      <c r="S956" s="47"/>
      <c r="T956" s="92" t="str">
        <f t="shared" si="42"/>
        <v/>
      </c>
      <c r="U956" s="92" t="str">
        <f t="shared" si="43"/>
        <v/>
      </c>
      <c r="V956" s="128" t="str">
        <f t="shared" si="44"/>
        <v/>
      </c>
      <c r="W956" s="47"/>
      <c r="X956" s="47"/>
      <c r="Y956" s="47"/>
      <c r="Z956" s="47"/>
      <c r="AA956" s="47"/>
      <c r="AB956" s="47"/>
    </row>
    <row r="957" spans="1:28" ht="15.75" customHeight="1">
      <c r="A957" s="47"/>
      <c r="B957" s="102"/>
      <c r="C957" s="87"/>
      <c r="D957" s="87"/>
      <c r="E957" s="102"/>
      <c r="F957" s="87"/>
      <c r="G957" s="103"/>
      <c r="H957" s="87"/>
      <c r="I957" s="64">
        <v>0</v>
      </c>
      <c r="J957" s="101"/>
      <c r="K957" s="89"/>
      <c r="L957" s="87"/>
      <c r="M957" s="101"/>
      <c r="N957" s="89"/>
      <c r="O957" s="87"/>
      <c r="P957" s="90"/>
      <c r="Q957" s="90"/>
      <c r="R957" s="91"/>
      <c r="S957" s="47"/>
      <c r="T957" s="92" t="str">
        <f t="shared" si="42"/>
        <v/>
      </c>
      <c r="U957" s="92" t="str">
        <f t="shared" si="43"/>
        <v/>
      </c>
      <c r="V957" s="128" t="str">
        <f t="shared" si="44"/>
        <v/>
      </c>
      <c r="W957" s="47"/>
      <c r="X957" s="47"/>
      <c r="Y957" s="47"/>
      <c r="Z957" s="47"/>
      <c r="AA957" s="47"/>
      <c r="AB957" s="47"/>
    </row>
    <row r="958" spans="1:28" ht="15.75" customHeight="1">
      <c r="A958" s="47"/>
      <c r="B958" s="102"/>
      <c r="C958" s="87"/>
      <c r="D958" s="87"/>
      <c r="E958" s="102"/>
      <c r="F958" s="87"/>
      <c r="G958" s="103"/>
      <c r="H958" s="87"/>
      <c r="I958" s="64">
        <v>0</v>
      </c>
      <c r="J958" s="101"/>
      <c r="K958" s="89"/>
      <c r="L958" s="87"/>
      <c r="M958" s="101"/>
      <c r="N958" s="89"/>
      <c r="O958" s="87"/>
      <c r="P958" s="90"/>
      <c r="Q958" s="90"/>
      <c r="R958" s="91"/>
      <c r="S958" s="47"/>
      <c r="T958" s="92" t="str">
        <f t="shared" si="42"/>
        <v/>
      </c>
      <c r="U958" s="92" t="str">
        <f t="shared" si="43"/>
        <v/>
      </c>
      <c r="V958" s="128" t="str">
        <f t="shared" si="44"/>
        <v/>
      </c>
      <c r="W958" s="47"/>
      <c r="X958" s="47"/>
      <c r="Y958" s="47"/>
      <c r="Z958" s="47"/>
      <c r="AA958" s="47"/>
      <c r="AB958" s="47"/>
    </row>
    <row r="959" spans="1:28" ht="15.75" customHeight="1">
      <c r="A959" s="47"/>
      <c r="B959" s="102"/>
      <c r="C959" s="87"/>
      <c r="D959" s="87"/>
      <c r="E959" s="102"/>
      <c r="F959" s="87"/>
      <c r="G959" s="103"/>
      <c r="H959" s="87"/>
      <c r="I959" s="64">
        <v>0</v>
      </c>
      <c r="J959" s="101"/>
      <c r="K959" s="89"/>
      <c r="L959" s="87"/>
      <c r="M959" s="101"/>
      <c r="N959" s="89"/>
      <c r="O959" s="87"/>
      <c r="P959" s="90"/>
      <c r="Q959" s="90"/>
      <c r="R959" s="91"/>
      <c r="S959" s="47"/>
      <c r="T959" s="92" t="str">
        <f t="shared" si="42"/>
        <v/>
      </c>
      <c r="U959" s="92" t="str">
        <f t="shared" si="43"/>
        <v/>
      </c>
      <c r="V959" s="128" t="str">
        <f t="shared" si="44"/>
        <v/>
      </c>
      <c r="W959" s="47"/>
      <c r="X959" s="47"/>
      <c r="Y959" s="47"/>
      <c r="Z959" s="47"/>
      <c r="AA959" s="47"/>
      <c r="AB959" s="47"/>
    </row>
    <row r="960" spans="1:28" ht="15.75" customHeight="1">
      <c r="A960" s="47"/>
      <c r="B960" s="102"/>
      <c r="C960" s="87"/>
      <c r="D960" s="87"/>
      <c r="E960" s="102"/>
      <c r="F960" s="87"/>
      <c r="G960" s="103"/>
      <c r="H960" s="87"/>
      <c r="I960" s="64">
        <v>0</v>
      </c>
      <c r="J960" s="101"/>
      <c r="K960" s="89"/>
      <c r="L960" s="87"/>
      <c r="M960" s="101"/>
      <c r="N960" s="89"/>
      <c r="O960" s="87"/>
      <c r="P960" s="90"/>
      <c r="Q960" s="90"/>
      <c r="R960" s="91"/>
      <c r="S960" s="47"/>
      <c r="T960" s="92" t="str">
        <f t="shared" si="42"/>
        <v/>
      </c>
      <c r="U960" s="92" t="str">
        <f t="shared" si="43"/>
        <v/>
      </c>
      <c r="V960" s="128" t="str">
        <f t="shared" si="44"/>
        <v/>
      </c>
      <c r="W960" s="47"/>
      <c r="X960" s="47"/>
      <c r="Y960" s="47"/>
      <c r="Z960" s="47"/>
      <c r="AA960" s="47"/>
      <c r="AB960" s="47"/>
    </row>
    <row r="961" spans="1:28" ht="15.75" customHeight="1">
      <c r="A961" s="47"/>
      <c r="B961" s="102"/>
      <c r="C961" s="87"/>
      <c r="D961" s="87"/>
      <c r="E961" s="102"/>
      <c r="F961" s="87"/>
      <c r="G961" s="103"/>
      <c r="H961" s="87"/>
      <c r="I961" s="64">
        <v>0</v>
      </c>
      <c r="J961" s="101"/>
      <c r="K961" s="89"/>
      <c r="L961" s="87"/>
      <c r="M961" s="101"/>
      <c r="N961" s="89"/>
      <c r="O961" s="87"/>
      <c r="P961" s="90"/>
      <c r="Q961" s="90"/>
      <c r="R961" s="91"/>
      <c r="S961" s="47"/>
      <c r="T961" s="92" t="str">
        <f t="shared" si="42"/>
        <v/>
      </c>
      <c r="U961" s="92" t="str">
        <f t="shared" si="43"/>
        <v/>
      </c>
      <c r="V961" s="128" t="str">
        <f t="shared" si="44"/>
        <v/>
      </c>
      <c r="W961" s="47"/>
      <c r="X961" s="47"/>
      <c r="Y961" s="47"/>
      <c r="Z961" s="47"/>
      <c r="AA961" s="47"/>
      <c r="AB961" s="47"/>
    </row>
    <row r="962" spans="1:28" ht="15.75" customHeight="1">
      <c r="A962" s="47"/>
      <c r="B962" s="102"/>
      <c r="C962" s="87"/>
      <c r="D962" s="87"/>
      <c r="E962" s="102"/>
      <c r="F962" s="87"/>
      <c r="G962" s="103"/>
      <c r="H962" s="87"/>
      <c r="I962" s="64">
        <v>0</v>
      </c>
      <c r="J962" s="101"/>
      <c r="K962" s="89"/>
      <c r="L962" s="87"/>
      <c r="M962" s="101"/>
      <c r="N962" s="89"/>
      <c r="O962" s="87"/>
      <c r="P962" s="90"/>
      <c r="Q962" s="90"/>
      <c r="R962" s="91"/>
      <c r="S962" s="47"/>
      <c r="T962" s="92" t="str">
        <f t="shared" si="42"/>
        <v/>
      </c>
      <c r="U962" s="92" t="str">
        <f t="shared" si="43"/>
        <v/>
      </c>
      <c r="V962" s="128" t="str">
        <f t="shared" si="44"/>
        <v/>
      </c>
      <c r="W962" s="47"/>
      <c r="X962" s="47"/>
      <c r="Y962" s="47"/>
      <c r="Z962" s="47"/>
      <c r="AA962" s="47"/>
      <c r="AB962" s="47"/>
    </row>
    <row r="963" spans="1:28" ht="15.75" customHeight="1">
      <c r="A963" s="47"/>
      <c r="B963" s="102"/>
      <c r="C963" s="87"/>
      <c r="D963" s="87"/>
      <c r="E963" s="102"/>
      <c r="F963" s="87"/>
      <c r="G963" s="103"/>
      <c r="H963" s="87"/>
      <c r="I963" s="64">
        <v>0</v>
      </c>
      <c r="J963" s="101"/>
      <c r="K963" s="89"/>
      <c r="L963" s="87"/>
      <c r="M963" s="101"/>
      <c r="N963" s="89"/>
      <c r="O963" s="87"/>
      <c r="P963" s="90"/>
      <c r="Q963" s="90"/>
      <c r="R963" s="91"/>
      <c r="S963" s="47"/>
      <c r="T963" s="92" t="str">
        <f t="shared" si="42"/>
        <v/>
      </c>
      <c r="U963" s="92" t="str">
        <f t="shared" si="43"/>
        <v/>
      </c>
      <c r="V963" s="128" t="str">
        <f t="shared" si="44"/>
        <v/>
      </c>
      <c r="W963" s="47"/>
      <c r="X963" s="47"/>
      <c r="Y963" s="47"/>
      <c r="Z963" s="47"/>
      <c r="AA963" s="47"/>
      <c r="AB963" s="47"/>
    </row>
    <row r="964" spans="1:28" ht="15.75" customHeight="1">
      <c r="A964" s="47"/>
      <c r="B964" s="102"/>
      <c r="C964" s="87"/>
      <c r="D964" s="87"/>
      <c r="E964" s="102"/>
      <c r="F964" s="87"/>
      <c r="G964" s="103"/>
      <c r="H964" s="87"/>
      <c r="I964" s="64">
        <v>0</v>
      </c>
      <c r="J964" s="101"/>
      <c r="K964" s="89"/>
      <c r="L964" s="87"/>
      <c r="M964" s="101"/>
      <c r="N964" s="89"/>
      <c r="O964" s="87"/>
      <c r="P964" s="90"/>
      <c r="Q964" s="90"/>
      <c r="R964" s="91"/>
      <c r="S964" s="47"/>
      <c r="T964" s="92" t="str">
        <f t="shared" si="42"/>
        <v/>
      </c>
      <c r="U964" s="92" t="str">
        <f t="shared" si="43"/>
        <v/>
      </c>
      <c r="V964" s="128" t="str">
        <f t="shared" si="44"/>
        <v/>
      </c>
      <c r="W964" s="47"/>
      <c r="X964" s="47"/>
      <c r="Y964" s="47"/>
      <c r="Z964" s="47"/>
      <c r="AA964" s="47"/>
      <c r="AB964" s="47"/>
    </row>
    <row r="965" spans="1:28" ht="15.75" customHeight="1">
      <c r="A965" s="47"/>
      <c r="B965" s="102"/>
      <c r="C965" s="87"/>
      <c r="D965" s="87"/>
      <c r="E965" s="102"/>
      <c r="F965" s="87"/>
      <c r="G965" s="103"/>
      <c r="H965" s="87"/>
      <c r="I965" s="64">
        <v>0</v>
      </c>
      <c r="J965" s="101"/>
      <c r="K965" s="89"/>
      <c r="L965" s="87"/>
      <c r="M965" s="101"/>
      <c r="N965" s="89"/>
      <c r="O965" s="87"/>
      <c r="P965" s="90"/>
      <c r="Q965" s="90"/>
      <c r="R965" s="91"/>
      <c r="S965" s="47"/>
      <c r="T965" s="92" t="str">
        <f t="shared" si="42"/>
        <v/>
      </c>
      <c r="U965" s="92" t="str">
        <f t="shared" si="43"/>
        <v/>
      </c>
      <c r="V965" s="128" t="str">
        <f t="shared" si="44"/>
        <v/>
      </c>
      <c r="W965" s="47"/>
      <c r="X965" s="47"/>
      <c r="Y965" s="47"/>
      <c r="Z965" s="47"/>
      <c r="AA965" s="47"/>
      <c r="AB965" s="47"/>
    </row>
    <row r="966" spans="1:28" ht="15.75" customHeight="1">
      <c r="A966" s="47"/>
      <c r="B966" s="102"/>
      <c r="C966" s="87"/>
      <c r="D966" s="87"/>
      <c r="E966" s="102"/>
      <c r="F966" s="87"/>
      <c r="G966" s="103"/>
      <c r="H966" s="87"/>
      <c r="I966" s="64">
        <v>0</v>
      </c>
      <c r="J966" s="101"/>
      <c r="K966" s="89"/>
      <c r="L966" s="87"/>
      <c r="M966" s="101"/>
      <c r="N966" s="89"/>
      <c r="O966" s="87"/>
      <c r="P966" s="90"/>
      <c r="Q966" s="90"/>
      <c r="R966" s="91"/>
      <c r="S966" s="47"/>
      <c r="T966" s="92" t="str">
        <f t="shared" si="42"/>
        <v/>
      </c>
      <c r="U966" s="92" t="str">
        <f t="shared" si="43"/>
        <v/>
      </c>
      <c r="V966" s="128" t="str">
        <f t="shared" si="44"/>
        <v/>
      </c>
      <c r="W966" s="47"/>
      <c r="X966" s="47"/>
      <c r="Y966" s="47"/>
      <c r="Z966" s="47"/>
      <c r="AA966" s="47"/>
      <c r="AB966" s="47"/>
    </row>
    <row r="967" spans="1:28" ht="15.75" customHeight="1">
      <c r="A967" s="47"/>
      <c r="B967" s="102"/>
      <c r="C967" s="87"/>
      <c r="D967" s="87"/>
      <c r="E967" s="102"/>
      <c r="F967" s="87"/>
      <c r="G967" s="103"/>
      <c r="H967" s="87"/>
      <c r="I967" s="64">
        <v>0</v>
      </c>
      <c r="J967" s="101"/>
      <c r="K967" s="89"/>
      <c r="L967" s="87"/>
      <c r="M967" s="101"/>
      <c r="N967" s="89"/>
      <c r="O967" s="87"/>
      <c r="P967" s="90"/>
      <c r="Q967" s="90"/>
      <c r="R967" s="91"/>
      <c r="S967" s="47"/>
      <c r="T967" s="92" t="str">
        <f t="shared" si="42"/>
        <v/>
      </c>
      <c r="U967" s="92" t="str">
        <f t="shared" si="43"/>
        <v/>
      </c>
      <c r="V967" s="128" t="str">
        <f t="shared" si="44"/>
        <v/>
      </c>
      <c r="W967" s="47"/>
      <c r="X967" s="47"/>
      <c r="Y967" s="47"/>
      <c r="Z967" s="47"/>
      <c r="AA967" s="47"/>
      <c r="AB967" s="47"/>
    </row>
    <row r="968" spans="1:28" ht="15.75" customHeight="1">
      <c r="A968" s="47"/>
      <c r="B968" s="102"/>
      <c r="C968" s="87"/>
      <c r="D968" s="87"/>
      <c r="E968" s="102"/>
      <c r="F968" s="87"/>
      <c r="G968" s="103"/>
      <c r="H968" s="87"/>
      <c r="I968" s="64">
        <v>0</v>
      </c>
      <c r="J968" s="101"/>
      <c r="K968" s="89"/>
      <c r="L968" s="87"/>
      <c r="M968" s="101"/>
      <c r="N968" s="89"/>
      <c r="O968" s="87"/>
      <c r="P968" s="90"/>
      <c r="Q968" s="90"/>
      <c r="R968" s="91"/>
      <c r="S968" s="47"/>
      <c r="T968" s="92" t="str">
        <f t="shared" si="42"/>
        <v/>
      </c>
      <c r="U968" s="92" t="str">
        <f t="shared" si="43"/>
        <v/>
      </c>
      <c r="V968" s="128" t="str">
        <f t="shared" si="44"/>
        <v/>
      </c>
      <c r="W968" s="47"/>
      <c r="X968" s="47"/>
      <c r="Y968" s="47"/>
      <c r="Z968" s="47"/>
      <c r="AA968" s="47"/>
      <c r="AB968" s="47"/>
    </row>
    <row r="969" spans="1:28" ht="15.75" customHeight="1">
      <c r="A969" s="47"/>
      <c r="B969" s="102"/>
      <c r="C969" s="87"/>
      <c r="D969" s="87"/>
      <c r="E969" s="102"/>
      <c r="F969" s="87"/>
      <c r="G969" s="103"/>
      <c r="H969" s="87"/>
      <c r="I969" s="64">
        <v>0</v>
      </c>
      <c r="J969" s="101"/>
      <c r="K969" s="89"/>
      <c r="L969" s="87"/>
      <c r="M969" s="101"/>
      <c r="N969" s="89"/>
      <c r="O969" s="87"/>
      <c r="P969" s="90"/>
      <c r="Q969" s="90"/>
      <c r="R969" s="91"/>
      <c r="S969" s="47"/>
      <c r="T969" s="92" t="str">
        <f t="shared" si="42"/>
        <v/>
      </c>
      <c r="U969" s="92" t="str">
        <f t="shared" si="43"/>
        <v/>
      </c>
      <c r="V969" s="128" t="str">
        <f t="shared" si="44"/>
        <v/>
      </c>
      <c r="W969" s="47"/>
      <c r="X969" s="47"/>
      <c r="Y969" s="47"/>
      <c r="Z969" s="47"/>
      <c r="AA969" s="47"/>
      <c r="AB969" s="47"/>
    </row>
    <row r="970" spans="1:28" ht="15.75" customHeight="1">
      <c r="A970" s="47"/>
      <c r="B970" s="102"/>
      <c r="C970" s="87"/>
      <c r="D970" s="87"/>
      <c r="E970" s="102"/>
      <c r="F970" s="87"/>
      <c r="G970" s="103"/>
      <c r="H970" s="87"/>
      <c r="I970" s="64">
        <v>0</v>
      </c>
      <c r="J970" s="101"/>
      <c r="K970" s="89"/>
      <c r="L970" s="87"/>
      <c r="M970" s="101"/>
      <c r="N970" s="89"/>
      <c r="O970" s="87"/>
      <c r="P970" s="90"/>
      <c r="Q970" s="90"/>
      <c r="R970" s="91"/>
      <c r="S970" s="47"/>
      <c r="T970" s="92" t="str">
        <f t="shared" si="42"/>
        <v/>
      </c>
      <c r="U970" s="92" t="str">
        <f t="shared" si="43"/>
        <v/>
      </c>
      <c r="V970" s="128" t="str">
        <f t="shared" si="44"/>
        <v/>
      </c>
      <c r="W970" s="47"/>
      <c r="X970" s="47"/>
      <c r="Y970" s="47"/>
      <c r="Z970" s="47"/>
      <c r="AA970" s="47"/>
      <c r="AB970" s="47"/>
    </row>
    <row r="971" spans="1:28" ht="15.75" customHeight="1">
      <c r="A971" s="47"/>
      <c r="B971" s="102"/>
      <c r="C971" s="87"/>
      <c r="D971" s="87"/>
      <c r="E971" s="102"/>
      <c r="F971" s="87"/>
      <c r="G971" s="103"/>
      <c r="H971" s="87"/>
      <c r="I971" s="64">
        <v>0</v>
      </c>
      <c r="J971" s="101"/>
      <c r="K971" s="89"/>
      <c r="L971" s="87"/>
      <c r="M971" s="101"/>
      <c r="N971" s="89"/>
      <c r="O971" s="87"/>
      <c r="P971" s="90"/>
      <c r="Q971" s="90"/>
      <c r="R971" s="91"/>
      <c r="S971" s="47"/>
      <c r="T971" s="92" t="str">
        <f t="shared" si="42"/>
        <v/>
      </c>
      <c r="U971" s="92" t="str">
        <f t="shared" si="43"/>
        <v/>
      </c>
      <c r="V971" s="128" t="str">
        <f t="shared" si="44"/>
        <v/>
      </c>
      <c r="W971" s="47"/>
      <c r="X971" s="47"/>
      <c r="Y971" s="47"/>
      <c r="Z971" s="47"/>
      <c r="AA971" s="47"/>
      <c r="AB971" s="47"/>
    </row>
    <row r="972" spans="1:28" ht="15.75" customHeight="1">
      <c r="A972" s="47"/>
      <c r="B972" s="102"/>
      <c r="C972" s="87"/>
      <c r="D972" s="87"/>
      <c r="E972" s="102"/>
      <c r="F972" s="87"/>
      <c r="G972" s="103"/>
      <c r="H972" s="87"/>
      <c r="I972" s="64">
        <v>0</v>
      </c>
      <c r="J972" s="101"/>
      <c r="K972" s="89"/>
      <c r="L972" s="87"/>
      <c r="M972" s="101"/>
      <c r="N972" s="89"/>
      <c r="O972" s="87"/>
      <c r="P972" s="90"/>
      <c r="Q972" s="90"/>
      <c r="R972" s="91"/>
      <c r="S972" s="47"/>
      <c r="T972" s="92" t="str">
        <f t="shared" si="42"/>
        <v/>
      </c>
      <c r="U972" s="92" t="str">
        <f t="shared" si="43"/>
        <v/>
      </c>
      <c r="V972" s="128" t="str">
        <f t="shared" si="44"/>
        <v/>
      </c>
      <c r="W972" s="47"/>
      <c r="X972" s="47"/>
      <c r="Y972" s="47"/>
      <c r="Z972" s="47"/>
      <c r="AA972" s="47"/>
      <c r="AB972" s="47"/>
    </row>
    <row r="973" spans="1:28" ht="15.75" customHeight="1">
      <c r="A973" s="47"/>
      <c r="B973" s="102"/>
      <c r="C973" s="87"/>
      <c r="D973" s="87"/>
      <c r="E973" s="102"/>
      <c r="F973" s="87"/>
      <c r="G973" s="103"/>
      <c r="H973" s="87"/>
      <c r="I973" s="64">
        <v>0</v>
      </c>
      <c r="J973" s="101"/>
      <c r="K973" s="89"/>
      <c r="L973" s="87"/>
      <c r="M973" s="101"/>
      <c r="N973" s="89"/>
      <c r="O973" s="87"/>
      <c r="P973" s="90"/>
      <c r="Q973" s="90"/>
      <c r="R973" s="91"/>
      <c r="S973" s="47"/>
      <c r="T973" s="92" t="str">
        <f t="shared" si="42"/>
        <v/>
      </c>
      <c r="U973" s="92" t="str">
        <f t="shared" si="43"/>
        <v/>
      </c>
      <c r="V973" s="128" t="str">
        <f t="shared" si="44"/>
        <v/>
      </c>
      <c r="W973" s="47"/>
      <c r="X973" s="47"/>
      <c r="Y973" s="47"/>
      <c r="Z973" s="47"/>
      <c r="AA973" s="47"/>
      <c r="AB973" s="47"/>
    </row>
    <row r="974" spans="1:28" ht="15.75" customHeight="1">
      <c r="A974" s="47"/>
      <c r="B974" s="102"/>
      <c r="C974" s="87"/>
      <c r="D974" s="87"/>
      <c r="E974" s="102"/>
      <c r="F974" s="87"/>
      <c r="G974" s="103"/>
      <c r="H974" s="87"/>
      <c r="I974" s="64">
        <v>0</v>
      </c>
      <c r="J974" s="101"/>
      <c r="K974" s="89"/>
      <c r="L974" s="87"/>
      <c r="M974" s="101"/>
      <c r="N974" s="89"/>
      <c r="O974" s="87"/>
      <c r="P974" s="90"/>
      <c r="Q974" s="90"/>
      <c r="R974" s="91"/>
      <c r="S974" s="47"/>
      <c r="T974" s="92" t="str">
        <f t="shared" si="42"/>
        <v/>
      </c>
      <c r="U974" s="92" t="str">
        <f t="shared" si="43"/>
        <v/>
      </c>
      <c r="V974" s="128" t="str">
        <f t="shared" si="44"/>
        <v/>
      </c>
      <c r="W974" s="47"/>
      <c r="X974" s="47"/>
      <c r="Y974" s="47"/>
      <c r="Z974" s="47"/>
      <c r="AA974" s="47"/>
      <c r="AB974" s="47"/>
    </row>
    <row r="975" spans="1:28" ht="15.75" customHeight="1">
      <c r="A975" s="47"/>
      <c r="B975" s="102"/>
      <c r="C975" s="87"/>
      <c r="D975" s="87"/>
      <c r="E975" s="102"/>
      <c r="F975" s="87"/>
      <c r="G975" s="103"/>
      <c r="H975" s="87"/>
      <c r="I975" s="64">
        <v>0</v>
      </c>
      <c r="J975" s="101"/>
      <c r="K975" s="89"/>
      <c r="L975" s="87"/>
      <c r="M975" s="101"/>
      <c r="N975" s="89"/>
      <c r="O975" s="87"/>
      <c r="P975" s="90"/>
      <c r="Q975" s="90"/>
      <c r="R975" s="91"/>
      <c r="S975" s="47"/>
      <c r="T975" s="92" t="str">
        <f t="shared" si="42"/>
        <v/>
      </c>
      <c r="U975" s="92" t="str">
        <f t="shared" si="43"/>
        <v/>
      </c>
      <c r="V975" s="128" t="str">
        <f t="shared" si="44"/>
        <v/>
      </c>
      <c r="W975" s="47"/>
      <c r="X975" s="47"/>
      <c r="Y975" s="47"/>
      <c r="Z975" s="47"/>
      <c r="AA975" s="47"/>
      <c r="AB975" s="47"/>
    </row>
    <row r="976" spans="1:28" ht="15.75" customHeight="1">
      <c r="A976" s="47"/>
      <c r="B976" s="102"/>
      <c r="C976" s="87"/>
      <c r="D976" s="87"/>
      <c r="E976" s="102"/>
      <c r="F976" s="87"/>
      <c r="G976" s="103"/>
      <c r="H976" s="87"/>
      <c r="I976" s="64">
        <v>0</v>
      </c>
      <c r="J976" s="101"/>
      <c r="K976" s="89"/>
      <c r="L976" s="87"/>
      <c r="M976" s="101"/>
      <c r="N976" s="89"/>
      <c r="O976" s="87"/>
      <c r="P976" s="90"/>
      <c r="Q976" s="90"/>
      <c r="R976" s="91"/>
      <c r="S976" s="47"/>
      <c r="T976" s="92" t="str">
        <f t="shared" si="42"/>
        <v/>
      </c>
      <c r="U976" s="92" t="str">
        <f t="shared" si="43"/>
        <v/>
      </c>
      <c r="V976" s="128" t="str">
        <f t="shared" si="44"/>
        <v/>
      </c>
      <c r="W976" s="47"/>
      <c r="X976" s="47"/>
      <c r="Y976" s="47"/>
      <c r="Z976" s="47"/>
      <c r="AA976" s="47"/>
      <c r="AB976" s="47"/>
    </row>
    <row r="977" spans="1:28" ht="15.75" customHeight="1">
      <c r="A977" s="47"/>
      <c r="B977" s="102"/>
      <c r="C977" s="87"/>
      <c r="D977" s="87"/>
      <c r="E977" s="102"/>
      <c r="F977" s="87"/>
      <c r="G977" s="103"/>
      <c r="H977" s="87"/>
      <c r="I977" s="64">
        <v>0</v>
      </c>
      <c r="J977" s="101"/>
      <c r="K977" s="89"/>
      <c r="L977" s="87"/>
      <c r="M977" s="101"/>
      <c r="N977" s="89"/>
      <c r="O977" s="87"/>
      <c r="P977" s="90"/>
      <c r="Q977" s="90"/>
      <c r="R977" s="91"/>
      <c r="S977" s="47"/>
      <c r="T977" s="92" t="str">
        <f t="shared" si="42"/>
        <v/>
      </c>
      <c r="U977" s="92" t="str">
        <f t="shared" si="43"/>
        <v/>
      </c>
      <c r="V977" s="128" t="str">
        <f t="shared" si="44"/>
        <v/>
      </c>
      <c r="W977" s="47"/>
      <c r="X977" s="47"/>
      <c r="Y977" s="47"/>
      <c r="Z977" s="47"/>
      <c r="AA977" s="47"/>
      <c r="AB977" s="47"/>
    </row>
    <row r="978" spans="1:28" ht="15.75" customHeight="1">
      <c r="A978" s="47"/>
      <c r="B978" s="102"/>
      <c r="C978" s="87"/>
      <c r="D978" s="87"/>
      <c r="E978" s="102"/>
      <c r="F978" s="87"/>
      <c r="G978" s="103"/>
      <c r="H978" s="87"/>
      <c r="I978" s="64">
        <v>0</v>
      </c>
      <c r="J978" s="101"/>
      <c r="K978" s="89"/>
      <c r="L978" s="87"/>
      <c r="M978" s="101"/>
      <c r="N978" s="89"/>
      <c r="O978" s="87"/>
      <c r="P978" s="90"/>
      <c r="Q978" s="90"/>
      <c r="R978" s="91"/>
      <c r="S978" s="47"/>
      <c r="T978" s="92" t="str">
        <f t="shared" si="42"/>
        <v/>
      </c>
      <c r="U978" s="92" t="str">
        <f t="shared" si="43"/>
        <v/>
      </c>
      <c r="V978" s="128" t="str">
        <f t="shared" si="44"/>
        <v/>
      </c>
      <c r="W978" s="47"/>
      <c r="X978" s="47"/>
      <c r="Y978" s="47"/>
      <c r="Z978" s="47"/>
      <c r="AA978" s="47"/>
      <c r="AB978" s="47"/>
    </row>
    <row r="979" spans="1:28" ht="15.75" customHeight="1">
      <c r="A979" s="47"/>
      <c r="B979" s="102"/>
      <c r="C979" s="87"/>
      <c r="D979" s="87"/>
      <c r="E979" s="102"/>
      <c r="F979" s="87"/>
      <c r="G979" s="103"/>
      <c r="H979" s="87"/>
      <c r="I979" s="64">
        <v>0</v>
      </c>
      <c r="J979" s="101"/>
      <c r="K979" s="89"/>
      <c r="L979" s="87"/>
      <c r="M979" s="101"/>
      <c r="N979" s="89"/>
      <c r="O979" s="87"/>
      <c r="P979" s="90"/>
      <c r="Q979" s="90"/>
      <c r="R979" s="91"/>
      <c r="S979" s="47"/>
      <c r="T979" s="92" t="str">
        <f t="shared" si="42"/>
        <v/>
      </c>
      <c r="U979" s="92" t="str">
        <f t="shared" si="43"/>
        <v/>
      </c>
      <c r="V979" s="128" t="str">
        <f t="shared" si="44"/>
        <v/>
      </c>
      <c r="W979" s="47"/>
      <c r="X979" s="47"/>
      <c r="Y979" s="47"/>
      <c r="Z979" s="47"/>
      <c r="AA979" s="47"/>
      <c r="AB979" s="47"/>
    </row>
    <row r="980" spans="1:28" ht="15.75" customHeight="1">
      <c r="A980" s="47"/>
      <c r="B980" s="102"/>
      <c r="C980" s="87"/>
      <c r="D980" s="87"/>
      <c r="E980" s="102"/>
      <c r="F980" s="87"/>
      <c r="G980" s="103"/>
      <c r="H980" s="87"/>
      <c r="I980" s="64">
        <v>0</v>
      </c>
      <c r="J980" s="101"/>
      <c r="K980" s="89"/>
      <c r="L980" s="87"/>
      <c r="M980" s="101"/>
      <c r="N980" s="89"/>
      <c r="O980" s="87"/>
      <c r="P980" s="90"/>
      <c r="Q980" s="90"/>
      <c r="R980" s="91"/>
      <c r="S980" s="47"/>
      <c r="T980" s="92" t="str">
        <f t="shared" ref="T980:T1043" si="45">UPPER(B980)</f>
        <v/>
      </c>
      <c r="U980" s="92" t="str">
        <f t="shared" ref="U980:U1043" si="46">UPPER(D980)</f>
        <v/>
      </c>
      <c r="V980" s="128" t="str">
        <f t="shared" ref="V980:V1043" si="4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980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980" s="47"/>
      <c r="X980" s="47"/>
      <c r="Y980" s="47"/>
      <c r="Z980" s="47"/>
      <c r="AA980" s="47"/>
      <c r="AB980" s="47"/>
    </row>
    <row r="981" spans="1:28" ht="15.75" customHeight="1">
      <c r="A981" s="47"/>
      <c r="B981" s="102"/>
      <c r="C981" s="87"/>
      <c r="D981" s="87"/>
      <c r="E981" s="102"/>
      <c r="F981" s="87"/>
      <c r="G981" s="103"/>
      <c r="H981" s="87"/>
      <c r="I981" s="64">
        <v>0</v>
      </c>
      <c r="J981" s="101"/>
      <c r="K981" s="89"/>
      <c r="L981" s="87"/>
      <c r="M981" s="101"/>
      <c r="N981" s="89"/>
      <c r="O981" s="87"/>
      <c r="P981" s="90"/>
      <c r="Q981" s="90"/>
      <c r="R981" s="91"/>
      <c r="S981" s="47"/>
      <c r="T981" s="92" t="str">
        <f t="shared" si="45"/>
        <v/>
      </c>
      <c r="U981" s="92" t="str">
        <f t="shared" si="46"/>
        <v/>
      </c>
      <c r="V981" s="128" t="str">
        <f t="shared" si="47"/>
        <v/>
      </c>
      <c r="W981" s="47"/>
      <c r="X981" s="47"/>
      <c r="Y981" s="47"/>
      <c r="Z981" s="47"/>
      <c r="AA981" s="47"/>
      <c r="AB981" s="47"/>
    </row>
    <row r="982" spans="1:28" ht="15.75" customHeight="1">
      <c r="A982" s="47"/>
      <c r="B982" s="102"/>
      <c r="C982" s="87"/>
      <c r="D982" s="87"/>
      <c r="E982" s="102"/>
      <c r="F982" s="87"/>
      <c r="G982" s="103"/>
      <c r="H982" s="87"/>
      <c r="I982" s="64">
        <v>0</v>
      </c>
      <c r="J982" s="101"/>
      <c r="K982" s="89"/>
      <c r="L982" s="87"/>
      <c r="M982" s="101"/>
      <c r="N982" s="89"/>
      <c r="O982" s="87"/>
      <c r="P982" s="90"/>
      <c r="Q982" s="90"/>
      <c r="R982" s="91"/>
      <c r="S982" s="47"/>
      <c r="T982" s="92" t="str">
        <f t="shared" si="45"/>
        <v/>
      </c>
      <c r="U982" s="92" t="str">
        <f t="shared" si="46"/>
        <v/>
      </c>
      <c r="V982" s="128" t="str">
        <f t="shared" si="47"/>
        <v/>
      </c>
      <c r="W982" s="47"/>
      <c r="X982" s="47"/>
      <c r="Y982" s="47"/>
      <c r="Z982" s="47"/>
      <c r="AA982" s="47"/>
      <c r="AB982" s="47"/>
    </row>
    <row r="983" spans="1:28" ht="15.75" customHeight="1">
      <c r="A983" s="47"/>
      <c r="B983" s="102"/>
      <c r="C983" s="87"/>
      <c r="D983" s="87"/>
      <c r="E983" s="102"/>
      <c r="F983" s="87"/>
      <c r="G983" s="103"/>
      <c r="H983" s="87"/>
      <c r="I983" s="64">
        <v>0</v>
      </c>
      <c r="J983" s="101"/>
      <c r="K983" s="89"/>
      <c r="L983" s="87"/>
      <c r="M983" s="101"/>
      <c r="N983" s="89"/>
      <c r="O983" s="87"/>
      <c r="P983" s="90"/>
      <c r="Q983" s="90"/>
      <c r="R983" s="91"/>
      <c r="S983" s="47"/>
      <c r="T983" s="92" t="str">
        <f t="shared" si="45"/>
        <v/>
      </c>
      <c r="U983" s="92" t="str">
        <f t="shared" si="46"/>
        <v/>
      </c>
      <c r="V983" s="128" t="str">
        <f t="shared" si="47"/>
        <v/>
      </c>
      <c r="W983" s="47"/>
      <c r="X983" s="47"/>
      <c r="Y983" s="47"/>
      <c r="Z983" s="47"/>
      <c r="AA983" s="47"/>
      <c r="AB983" s="47"/>
    </row>
    <row r="984" spans="1:28" ht="15.75" customHeight="1">
      <c r="A984" s="47"/>
      <c r="B984" s="102"/>
      <c r="C984" s="87"/>
      <c r="D984" s="87"/>
      <c r="E984" s="102"/>
      <c r="F984" s="87"/>
      <c r="G984" s="103"/>
      <c r="H984" s="87"/>
      <c r="I984" s="64">
        <v>0</v>
      </c>
      <c r="J984" s="101"/>
      <c r="K984" s="89"/>
      <c r="L984" s="87"/>
      <c r="M984" s="101"/>
      <c r="N984" s="89"/>
      <c r="O984" s="87"/>
      <c r="P984" s="90"/>
      <c r="Q984" s="90"/>
      <c r="R984" s="91"/>
      <c r="S984" s="47"/>
      <c r="T984" s="92" t="str">
        <f t="shared" si="45"/>
        <v/>
      </c>
      <c r="U984" s="92" t="str">
        <f t="shared" si="46"/>
        <v/>
      </c>
      <c r="V984" s="128" t="str">
        <f t="shared" si="47"/>
        <v/>
      </c>
      <c r="W984" s="47"/>
      <c r="X984" s="47"/>
      <c r="Y984" s="47"/>
      <c r="Z984" s="47"/>
      <c r="AA984" s="47"/>
      <c r="AB984" s="47"/>
    </row>
    <row r="985" spans="1:28" ht="15.75" customHeight="1">
      <c r="A985" s="47"/>
      <c r="B985" s="102"/>
      <c r="C985" s="87"/>
      <c r="D985" s="87"/>
      <c r="E985" s="102"/>
      <c r="F985" s="87"/>
      <c r="G985" s="103"/>
      <c r="H985" s="87"/>
      <c r="I985" s="64">
        <v>0</v>
      </c>
      <c r="J985" s="101"/>
      <c r="K985" s="89"/>
      <c r="L985" s="87"/>
      <c r="M985" s="101"/>
      <c r="N985" s="89"/>
      <c r="O985" s="87"/>
      <c r="P985" s="90"/>
      <c r="Q985" s="90"/>
      <c r="R985" s="91"/>
      <c r="S985" s="47"/>
      <c r="T985" s="92" t="str">
        <f t="shared" si="45"/>
        <v/>
      </c>
      <c r="U985" s="92" t="str">
        <f t="shared" si="46"/>
        <v/>
      </c>
      <c r="V985" s="128" t="str">
        <f t="shared" si="47"/>
        <v/>
      </c>
      <c r="W985" s="47"/>
      <c r="X985" s="47"/>
      <c r="Y985" s="47"/>
      <c r="Z985" s="47"/>
      <c r="AA985" s="47"/>
      <c r="AB985" s="47"/>
    </row>
    <row r="986" spans="1:28" ht="15.75" customHeight="1">
      <c r="A986" s="47"/>
      <c r="B986" s="102"/>
      <c r="C986" s="87"/>
      <c r="D986" s="87"/>
      <c r="E986" s="102"/>
      <c r="F986" s="87"/>
      <c r="G986" s="103"/>
      <c r="H986" s="87"/>
      <c r="I986" s="64">
        <v>0</v>
      </c>
      <c r="J986" s="101"/>
      <c r="K986" s="89"/>
      <c r="L986" s="87"/>
      <c r="M986" s="101"/>
      <c r="N986" s="89"/>
      <c r="O986" s="87"/>
      <c r="P986" s="90"/>
      <c r="Q986" s="90"/>
      <c r="R986" s="91"/>
      <c r="S986" s="47"/>
      <c r="T986" s="92" t="str">
        <f t="shared" si="45"/>
        <v/>
      </c>
      <c r="U986" s="92" t="str">
        <f t="shared" si="46"/>
        <v/>
      </c>
      <c r="V986" s="128" t="str">
        <f t="shared" si="47"/>
        <v/>
      </c>
      <c r="W986" s="47"/>
      <c r="X986" s="47"/>
      <c r="Y986" s="47"/>
      <c r="Z986" s="47"/>
      <c r="AA986" s="47"/>
      <c r="AB986" s="47"/>
    </row>
    <row r="987" spans="1:28" ht="15.75" customHeight="1">
      <c r="A987" s="47"/>
      <c r="B987" s="102"/>
      <c r="C987" s="87"/>
      <c r="D987" s="87"/>
      <c r="E987" s="102"/>
      <c r="F987" s="87"/>
      <c r="G987" s="103"/>
      <c r="H987" s="87"/>
      <c r="I987" s="64">
        <v>0</v>
      </c>
      <c r="J987" s="101"/>
      <c r="K987" s="89"/>
      <c r="L987" s="87"/>
      <c r="M987" s="101"/>
      <c r="N987" s="89"/>
      <c r="O987" s="87"/>
      <c r="P987" s="90"/>
      <c r="Q987" s="90"/>
      <c r="R987" s="91"/>
      <c r="S987" s="47"/>
      <c r="T987" s="92" t="str">
        <f t="shared" si="45"/>
        <v/>
      </c>
      <c r="U987" s="92" t="str">
        <f t="shared" si="46"/>
        <v/>
      </c>
      <c r="V987" s="128" t="str">
        <f t="shared" si="47"/>
        <v/>
      </c>
      <c r="W987" s="47"/>
      <c r="X987" s="47"/>
      <c r="Y987" s="47"/>
      <c r="Z987" s="47"/>
      <c r="AA987" s="47"/>
      <c r="AB987" s="47"/>
    </row>
    <row r="988" spans="1:28" ht="15.75" customHeight="1">
      <c r="A988" s="47"/>
      <c r="B988" s="102"/>
      <c r="C988" s="87"/>
      <c r="D988" s="87"/>
      <c r="E988" s="102"/>
      <c r="F988" s="87"/>
      <c r="G988" s="103"/>
      <c r="H988" s="87"/>
      <c r="I988" s="64">
        <v>0</v>
      </c>
      <c r="J988" s="101"/>
      <c r="K988" s="89"/>
      <c r="L988" s="87"/>
      <c r="M988" s="101"/>
      <c r="N988" s="89"/>
      <c r="O988" s="87"/>
      <c r="P988" s="90"/>
      <c r="Q988" s="90"/>
      <c r="R988" s="91"/>
      <c r="S988" s="47"/>
      <c r="T988" s="92" t="str">
        <f t="shared" si="45"/>
        <v/>
      </c>
      <c r="U988" s="92" t="str">
        <f t="shared" si="46"/>
        <v/>
      </c>
      <c r="V988" s="128" t="str">
        <f t="shared" si="47"/>
        <v/>
      </c>
      <c r="W988" s="47"/>
      <c r="X988" s="47"/>
      <c r="Y988" s="47"/>
      <c r="Z988" s="47"/>
      <c r="AA988" s="47"/>
      <c r="AB988" s="47"/>
    </row>
    <row r="989" spans="1:28" ht="15.75" customHeight="1">
      <c r="A989" s="47"/>
      <c r="B989" s="102"/>
      <c r="C989" s="87"/>
      <c r="D989" s="87"/>
      <c r="E989" s="102"/>
      <c r="F989" s="87"/>
      <c r="G989" s="103"/>
      <c r="H989" s="87"/>
      <c r="I989" s="64">
        <v>0</v>
      </c>
      <c r="J989" s="101"/>
      <c r="K989" s="89"/>
      <c r="L989" s="87"/>
      <c r="M989" s="101"/>
      <c r="N989" s="89"/>
      <c r="O989" s="87"/>
      <c r="P989" s="90"/>
      <c r="Q989" s="90"/>
      <c r="R989" s="91"/>
      <c r="S989" s="47"/>
      <c r="T989" s="92" t="str">
        <f t="shared" si="45"/>
        <v/>
      </c>
      <c r="U989" s="92" t="str">
        <f t="shared" si="46"/>
        <v/>
      </c>
      <c r="V989" s="128" t="str">
        <f t="shared" si="47"/>
        <v/>
      </c>
      <c r="W989" s="47"/>
      <c r="X989" s="47"/>
      <c r="Y989" s="47"/>
      <c r="Z989" s="47"/>
      <c r="AA989" s="47"/>
      <c r="AB989" s="47"/>
    </row>
    <row r="990" spans="1:28" ht="15.75" customHeight="1">
      <c r="A990" s="47"/>
      <c r="B990" s="102"/>
      <c r="C990" s="87"/>
      <c r="D990" s="87"/>
      <c r="E990" s="102"/>
      <c r="F990" s="87"/>
      <c r="G990" s="103"/>
      <c r="H990" s="87"/>
      <c r="I990" s="64">
        <v>0</v>
      </c>
      <c r="J990" s="101"/>
      <c r="K990" s="89"/>
      <c r="L990" s="87"/>
      <c r="M990" s="101"/>
      <c r="N990" s="89"/>
      <c r="O990" s="87"/>
      <c r="P990" s="90"/>
      <c r="Q990" s="90"/>
      <c r="R990" s="91"/>
      <c r="S990" s="47"/>
      <c r="T990" s="92" t="str">
        <f t="shared" si="45"/>
        <v/>
      </c>
      <c r="U990" s="92" t="str">
        <f t="shared" si="46"/>
        <v/>
      </c>
      <c r="V990" s="128" t="str">
        <f t="shared" si="47"/>
        <v/>
      </c>
      <c r="W990" s="47"/>
      <c r="X990" s="47"/>
      <c r="Y990" s="47"/>
      <c r="Z990" s="47"/>
      <c r="AA990" s="47"/>
      <c r="AB990" s="47"/>
    </row>
    <row r="991" spans="1:28" ht="15.75" customHeight="1">
      <c r="A991" s="47"/>
      <c r="B991" s="102"/>
      <c r="C991" s="87"/>
      <c r="D991" s="87"/>
      <c r="E991" s="102"/>
      <c r="F991" s="87"/>
      <c r="G991" s="103"/>
      <c r="H991" s="87"/>
      <c r="I991" s="64">
        <v>0</v>
      </c>
      <c r="J991" s="101"/>
      <c r="K991" s="89"/>
      <c r="L991" s="87"/>
      <c r="M991" s="101"/>
      <c r="N991" s="89"/>
      <c r="O991" s="87"/>
      <c r="P991" s="90"/>
      <c r="Q991" s="90"/>
      <c r="R991" s="91"/>
      <c r="S991" s="47"/>
      <c r="T991" s="92" t="str">
        <f t="shared" si="45"/>
        <v/>
      </c>
      <c r="U991" s="92" t="str">
        <f t="shared" si="46"/>
        <v/>
      </c>
      <c r="V991" s="128" t="str">
        <f t="shared" si="47"/>
        <v/>
      </c>
      <c r="W991" s="47"/>
      <c r="X991" s="47"/>
      <c r="Y991" s="47"/>
      <c r="Z991" s="47"/>
      <c r="AA991" s="47"/>
      <c r="AB991" s="47"/>
    </row>
    <row r="992" spans="1:28" ht="15.75" customHeight="1">
      <c r="A992" s="47"/>
      <c r="B992" s="102"/>
      <c r="C992" s="87"/>
      <c r="D992" s="87"/>
      <c r="E992" s="102"/>
      <c r="F992" s="87"/>
      <c r="G992" s="103"/>
      <c r="H992" s="87"/>
      <c r="I992" s="64">
        <v>0</v>
      </c>
      <c r="J992" s="101"/>
      <c r="K992" s="89"/>
      <c r="L992" s="87"/>
      <c r="M992" s="101"/>
      <c r="N992" s="89"/>
      <c r="O992" s="87"/>
      <c r="P992" s="90"/>
      <c r="Q992" s="90"/>
      <c r="R992" s="91"/>
      <c r="S992" s="47"/>
      <c r="T992" s="92" t="str">
        <f t="shared" si="45"/>
        <v/>
      </c>
      <c r="U992" s="92" t="str">
        <f t="shared" si="46"/>
        <v/>
      </c>
      <c r="V992" s="128" t="str">
        <f t="shared" si="47"/>
        <v/>
      </c>
      <c r="W992" s="47"/>
      <c r="X992" s="47"/>
      <c r="Y992" s="47"/>
      <c r="Z992" s="47"/>
      <c r="AA992" s="47"/>
      <c r="AB992" s="47"/>
    </row>
    <row r="993" spans="1:28" ht="15.75" customHeight="1">
      <c r="A993" s="47"/>
      <c r="B993" s="102"/>
      <c r="C993" s="87"/>
      <c r="D993" s="87"/>
      <c r="E993" s="102"/>
      <c r="F993" s="87"/>
      <c r="G993" s="103"/>
      <c r="H993" s="87"/>
      <c r="I993" s="64">
        <v>0</v>
      </c>
      <c r="J993" s="101"/>
      <c r="K993" s="89"/>
      <c r="L993" s="87"/>
      <c r="M993" s="101"/>
      <c r="N993" s="89"/>
      <c r="O993" s="87"/>
      <c r="P993" s="90"/>
      <c r="Q993" s="90"/>
      <c r="R993" s="91"/>
      <c r="S993" s="47"/>
      <c r="T993" s="92" t="str">
        <f t="shared" si="45"/>
        <v/>
      </c>
      <c r="U993" s="92" t="str">
        <f t="shared" si="46"/>
        <v/>
      </c>
      <c r="V993" s="128" t="str">
        <f t="shared" si="47"/>
        <v/>
      </c>
      <c r="W993" s="47"/>
      <c r="X993" s="47"/>
      <c r="Y993" s="47"/>
      <c r="Z993" s="47"/>
      <c r="AA993" s="47"/>
      <c r="AB993" s="47"/>
    </row>
    <row r="994" spans="1:28" ht="15.75" customHeight="1">
      <c r="A994" s="47"/>
      <c r="B994" s="102"/>
      <c r="C994" s="87"/>
      <c r="D994" s="87"/>
      <c r="E994" s="102"/>
      <c r="F994" s="87"/>
      <c r="G994" s="103"/>
      <c r="H994" s="87"/>
      <c r="I994" s="64">
        <v>0</v>
      </c>
      <c r="J994" s="101"/>
      <c r="K994" s="89"/>
      <c r="L994" s="87"/>
      <c r="M994" s="101"/>
      <c r="N994" s="89"/>
      <c r="O994" s="87"/>
      <c r="P994" s="90"/>
      <c r="Q994" s="90"/>
      <c r="R994" s="91"/>
      <c r="S994" s="47"/>
      <c r="T994" s="92" t="str">
        <f t="shared" si="45"/>
        <v/>
      </c>
      <c r="U994" s="92" t="str">
        <f t="shared" si="46"/>
        <v/>
      </c>
      <c r="V994" s="128" t="str">
        <f t="shared" si="47"/>
        <v/>
      </c>
      <c r="W994" s="47"/>
      <c r="X994" s="47"/>
      <c r="Y994" s="47"/>
      <c r="Z994" s="47"/>
      <c r="AA994" s="47"/>
      <c r="AB994" s="47"/>
    </row>
    <row r="995" spans="1:28" ht="15.75" customHeight="1">
      <c r="A995" s="47"/>
      <c r="B995" s="102"/>
      <c r="C995" s="87"/>
      <c r="D995" s="87"/>
      <c r="E995" s="102"/>
      <c r="F995" s="87"/>
      <c r="G995" s="103"/>
      <c r="H995" s="87"/>
      <c r="I995" s="64">
        <v>0</v>
      </c>
      <c r="J995" s="101"/>
      <c r="K995" s="89"/>
      <c r="L995" s="87"/>
      <c r="M995" s="101"/>
      <c r="N995" s="89"/>
      <c r="O995" s="87"/>
      <c r="P995" s="90"/>
      <c r="Q995" s="90"/>
      <c r="R995" s="91"/>
      <c r="S995" s="47"/>
      <c r="T995" s="92" t="str">
        <f t="shared" si="45"/>
        <v/>
      </c>
      <c r="U995" s="92" t="str">
        <f t="shared" si="46"/>
        <v/>
      </c>
      <c r="V995" s="128" t="str">
        <f t="shared" si="47"/>
        <v/>
      </c>
      <c r="W995" s="47"/>
      <c r="X995" s="47"/>
      <c r="Y995" s="47"/>
      <c r="Z995" s="47"/>
      <c r="AA995" s="47"/>
      <c r="AB995" s="47"/>
    </row>
    <row r="996" spans="1:28" ht="15.75" customHeight="1">
      <c r="A996" s="47"/>
      <c r="B996" s="102"/>
      <c r="C996" s="87"/>
      <c r="D996" s="87"/>
      <c r="E996" s="102"/>
      <c r="F996" s="87"/>
      <c r="G996" s="103"/>
      <c r="H996" s="87"/>
      <c r="I996" s="64">
        <v>0</v>
      </c>
      <c r="J996" s="101"/>
      <c r="K996" s="89"/>
      <c r="L996" s="87"/>
      <c r="M996" s="101"/>
      <c r="N996" s="89"/>
      <c r="O996" s="87"/>
      <c r="P996" s="90"/>
      <c r="Q996" s="90"/>
      <c r="R996" s="91"/>
      <c r="S996" s="47"/>
      <c r="T996" s="92" t="str">
        <f t="shared" si="45"/>
        <v/>
      </c>
      <c r="U996" s="92" t="str">
        <f t="shared" si="46"/>
        <v/>
      </c>
      <c r="V996" s="128" t="str">
        <f t="shared" si="47"/>
        <v/>
      </c>
      <c r="W996" s="47"/>
      <c r="X996" s="47"/>
      <c r="Y996" s="47"/>
      <c r="Z996" s="47"/>
      <c r="AA996" s="47"/>
      <c r="AB996" s="47"/>
    </row>
    <row r="997" spans="1:28" ht="15.75" customHeight="1">
      <c r="A997" s="47"/>
      <c r="B997" s="102"/>
      <c r="C997" s="87"/>
      <c r="D997" s="87"/>
      <c r="E997" s="102"/>
      <c r="F997" s="87"/>
      <c r="G997" s="103"/>
      <c r="H997" s="87"/>
      <c r="I997" s="64">
        <v>0</v>
      </c>
      <c r="J997" s="101"/>
      <c r="K997" s="89"/>
      <c r="L997" s="87"/>
      <c r="M997" s="101"/>
      <c r="N997" s="89"/>
      <c r="O997" s="87"/>
      <c r="P997" s="90"/>
      <c r="Q997" s="90"/>
      <c r="R997" s="91"/>
      <c r="S997" s="47"/>
      <c r="T997" s="92" t="str">
        <f t="shared" si="45"/>
        <v/>
      </c>
      <c r="U997" s="92" t="str">
        <f t="shared" si="46"/>
        <v/>
      </c>
      <c r="V997" s="128" t="str">
        <f t="shared" si="47"/>
        <v/>
      </c>
      <c r="W997" s="47"/>
      <c r="X997" s="47"/>
      <c r="Y997" s="47"/>
      <c r="Z997" s="47"/>
      <c r="AA997" s="47"/>
      <c r="AB997" s="47"/>
    </row>
    <row r="998" spans="1:28" ht="15.75" customHeight="1">
      <c r="A998" s="47"/>
      <c r="B998" s="102"/>
      <c r="C998" s="87"/>
      <c r="D998" s="87"/>
      <c r="E998" s="102"/>
      <c r="F998" s="87"/>
      <c r="G998" s="103"/>
      <c r="H998" s="87"/>
      <c r="I998" s="64">
        <v>0</v>
      </c>
      <c r="J998" s="101"/>
      <c r="K998" s="89"/>
      <c r="L998" s="87"/>
      <c r="M998" s="101"/>
      <c r="N998" s="89"/>
      <c r="O998" s="87"/>
      <c r="P998" s="90"/>
      <c r="Q998" s="90"/>
      <c r="R998" s="91"/>
      <c r="S998" s="47"/>
      <c r="T998" s="92" t="str">
        <f t="shared" si="45"/>
        <v/>
      </c>
      <c r="U998" s="92" t="str">
        <f t="shared" si="46"/>
        <v/>
      </c>
      <c r="V998" s="128" t="str">
        <f t="shared" si="47"/>
        <v/>
      </c>
      <c r="W998" s="47"/>
      <c r="X998" s="47"/>
      <c r="Y998" s="47"/>
      <c r="Z998" s="47"/>
      <c r="AA998" s="47"/>
      <c r="AB998" s="47"/>
    </row>
    <row r="999" spans="1:28" ht="15.75" customHeight="1">
      <c r="A999" s="47"/>
      <c r="B999" s="102"/>
      <c r="C999" s="87"/>
      <c r="D999" s="87"/>
      <c r="E999" s="102"/>
      <c r="F999" s="87"/>
      <c r="G999" s="103"/>
      <c r="H999" s="87"/>
      <c r="I999" s="64">
        <v>0</v>
      </c>
      <c r="J999" s="101"/>
      <c r="K999" s="89"/>
      <c r="L999" s="87"/>
      <c r="M999" s="101"/>
      <c r="N999" s="89"/>
      <c r="O999" s="87"/>
      <c r="P999" s="90"/>
      <c r="Q999" s="90"/>
      <c r="R999" s="91"/>
      <c r="S999" s="47"/>
      <c r="T999" s="92" t="str">
        <f t="shared" si="45"/>
        <v/>
      </c>
      <c r="U999" s="92" t="str">
        <f t="shared" si="46"/>
        <v/>
      </c>
      <c r="V999" s="128" t="str">
        <f t="shared" si="47"/>
        <v/>
      </c>
      <c r="W999" s="47"/>
      <c r="X999" s="47"/>
      <c r="Y999" s="47"/>
      <c r="Z999" s="47"/>
      <c r="AA999" s="47"/>
      <c r="AB999" s="47"/>
    </row>
    <row r="1000" spans="1:28" ht="15.75" customHeight="1">
      <c r="A1000" s="47"/>
      <c r="B1000" s="102"/>
      <c r="C1000" s="87"/>
      <c r="D1000" s="87"/>
      <c r="E1000" s="102"/>
      <c r="F1000" s="87"/>
      <c r="G1000" s="103"/>
      <c r="H1000" s="87"/>
      <c r="I1000" s="64">
        <v>0</v>
      </c>
      <c r="J1000" s="101"/>
      <c r="K1000" s="89"/>
      <c r="L1000" s="87"/>
      <c r="M1000" s="101"/>
      <c r="N1000" s="89"/>
      <c r="O1000" s="87"/>
      <c r="P1000" s="90"/>
      <c r="Q1000" s="90"/>
      <c r="R1000" s="91"/>
      <c r="S1000" s="47"/>
      <c r="T1000" s="92" t="str">
        <f t="shared" si="45"/>
        <v/>
      </c>
      <c r="U1000" s="92" t="str">
        <f t="shared" si="46"/>
        <v/>
      </c>
      <c r="V1000" s="128" t="str">
        <f t="shared" si="47"/>
        <v/>
      </c>
      <c r="W1000" s="47"/>
      <c r="X1000" s="47"/>
      <c r="Y1000" s="47"/>
      <c r="Z1000" s="47"/>
      <c r="AA1000" s="47"/>
      <c r="AB1000" s="47"/>
    </row>
    <row r="1001" spans="1:28" ht="15.75" customHeight="1">
      <c r="A1001" s="47"/>
      <c r="B1001" s="102"/>
      <c r="C1001" s="87"/>
      <c r="D1001" s="87"/>
      <c r="E1001" s="102"/>
      <c r="F1001" s="87"/>
      <c r="G1001" s="103"/>
      <c r="H1001" s="87"/>
      <c r="I1001" s="64">
        <v>0</v>
      </c>
      <c r="J1001" s="101"/>
      <c r="K1001" s="89"/>
      <c r="L1001" s="87"/>
      <c r="M1001" s="101"/>
      <c r="N1001" s="89"/>
      <c r="O1001" s="87"/>
      <c r="P1001" s="90"/>
      <c r="Q1001" s="90"/>
      <c r="R1001" s="91"/>
      <c r="S1001" s="47"/>
      <c r="T1001" s="92" t="str">
        <f t="shared" si="45"/>
        <v/>
      </c>
      <c r="U1001" s="92" t="str">
        <f t="shared" si="46"/>
        <v/>
      </c>
      <c r="V1001" s="128" t="str">
        <f t="shared" si="47"/>
        <v/>
      </c>
      <c r="W1001" s="47"/>
      <c r="X1001" s="47"/>
      <c r="Y1001" s="47"/>
      <c r="Z1001" s="47"/>
      <c r="AA1001" s="47"/>
      <c r="AB1001" s="47"/>
    </row>
    <row r="1002" spans="1:28" ht="15.75" customHeight="1">
      <c r="A1002" s="47"/>
      <c r="B1002" s="102"/>
      <c r="C1002" s="87"/>
      <c r="D1002" s="87"/>
      <c r="E1002" s="102"/>
      <c r="F1002" s="87"/>
      <c r="G1002" s="103"/>
      <c r="H1002" s="87"/>
      <c r="I1002" s="64">
        <v>0</v>
      </c>
      <c r="J1002" s="101"/>
      <c r="K1002" s="89"/>
      <c r="L1002" s="87"/>
      <c r="M1002" s="101"/>
      <c r="N1002" s="89"/>
      <c r="O1002" s="87"/>
      <c r="P1002" s="90"/>
      <c r="Q1002" s="90"/>
      <c r="R1002" s="91"/>
      <c r="S1002" s="47"/>
      <c r="T1002" s="92" t="str">
        <f t="shared" si="45"/>
        <v/>
      </c>
      <c r="U1002" s="92" t="str">
        <f t="shared" si="46"/>
        <v/>
      </c>
      <c r="V1002" s="128" t="str">
        <f t="shared" si="47"/>
        <v/>
      </c>
      <c r="W1002" s="47"/>
      <c r="X1002" s="47"/>
      <c r="Y1002" s="47"/>
      <c r="Z1002" s="47"/>
      <c r="AA1002" s="47"/>
      <c r="AB1002" s="47"/>
    </row>
    <row r="1003" spans="1:28" ht="15.75" customHeight="1">
      <c r="A1003" s="47"/>
      <c r="B1003" s="102"/>
      <c r="C1003" s="87"/>
      <c r="D1003" s="87"/>
      <c r="E1003" s="102"/>
      <c r="F1003" s="87"/>
      <c r="G1003" s="103"/>
      <c r="H1003" s="87"/>
      <c r="I1003" s="64">
        <v>0</v>
      </c>
      <c r="J1003" s="101"/>
      <c r="K1003" s="89"/>
      <c r="L1003" s="87"/>
      <c r="M1003" s="101"/>
      <c r="N1003" s="89"/>
      <c r="O1003" s="87"/>
      <c r="P1003" s="90"/>
      <c r="Q1003" s="90"/>
      <c r="R1003" s="91"/>
      <c r="S1003" s="47"/>
      <c r="T1003" s="92" t="str">
        <f t="shared" si="45"/>
        <v/>
      </c>
      <c r="U1003" s="92" t="str">
        <f t="shared" si="46"/>
        <v/>
      </c>
      <c r="V1003" s="128" t="str">
        <f t="shared" si="47"/>
        <v/>
      </c>
      <c r="W1003" s="47"/>
      <c r="X1003" s="47"/>
      <c r="Y1003" s="47"/>
      <c r="Z1003" s="47"/>
      <c r="AA1003" s="47"/>
      <c r="AB1003" s="47"/>
    </row>
    <row r="1004" spans="1:28" ht="15.75" customHeight="1">
      <c r="A1004" s="47"/>
      <c r="B1004" s="102"/>
      <c r="C1004" s="87"/>
      <c r="D1004" s="87"/>
      <c r="E1004" s="102"/>
      <c r="F1004" s="87"/>
      <c r="G1004" s="103"/>
      <c r="H1004" s="87"/>
      <c r="I1004" s="64">
        <v>0</v>
      </c>
      <c r="J1004" s="101"/>
      <c r="K1004" s="89"/>
      <c r="L1004" s="87"/>
      <c r="M1004" s="101"/>
      <c r="N1004" s="89"/>
      <c r="O1004" s="87"/>
      <c r="P1004" s="90"/>
      <c r="Q1004" s="90"/>
      <c r="R1004" s="91"/>
      <c r="S1004" s="47"/>
      <c r="T1004" s="92" t="str">
        <f t="shared" si="45"/>
        <v/>
      </c>
      <c r="U1004" s="92" t="str">
        <f t="shared" si="46"/>
        <v/>
      </c>
      <c r="V1004" s="128" t="str">
        <f t="shared" si="47"/>
        <v/>
      </c>
      <c r="W1004" s="47"/>
      <c r="X1004" s="47"/>
      <c r="Y1004" s="47"/>
      <c r="Z1004" s="47"/>
      <c r="AA1004" s="47"/>
      <c r="AB1004" s="47"/>
    </row>
    <row r="1005" spans="1:28" ht="15.75" customHeight="1">
      <c r="A1005" s="47"/>
      <c r="B1005" s="102"/>
      <c r="C1005" s="87"/>
      <c r="D1005" s="87"/>
      <c r="E1005" s="102"/>
      <c r="F1005" s="87"/>
      <c r="G1005" s="103"/>
      <c r="H1005" s="87"/>
      <c r="I1005" s="64">
        <v>0</v>
      </c>
      <c r="J1005" s="101"/>
      <c r="K1005" s="89"/>
      <c r="L1005" s="87"/>
      <c r="M1005" s="101"/>
      <c r="N1005" s="89"/>
      <c r="O1005" s="87"/>
      <c r="P1005" s="90"/>
      <c r="Q1005" s="90"/>
      <c r="R1005" s="91"/>
      <c r="S1005" s="47"/>
      <c r="T1005" s="92" t="str">
        <f t="shared" si="45"/>
        <v/>
      </c>
      <c r="U1005" s="92" t="str">
        <f t="shared" si="46"/>
        <v/>
      </c>
      <c r="V1005" s="128" t="str">
        <f t="shared" si="47"/>
        <v/>
      </c>
      <c r="W1005" s="47"/>
      <c r="X1005" s="47"/>
      <c r="Y1005" s="47"/>
      <c r="Z1005" s="47"/>
      <c r="AA1005" s="47"/>
      <c r="AB1005" s="47"/>
    </row>
    <row r="1006" spans="1:28" ht="15.75" customHeight="1">
      <c r="A1006" s="47"/>
      <c r="B1006" s="102"/>
      <c r="C1006" s="87"/>
      <c r="D1006" s="87"/>
      <c r="E1006" s="102"/>
      <c r="F1006" s="87"/>
      <c r="G1006" s="103"/>
      <c r="H1006" s="87"/>
      <c r="I1006" s="64">
        <v>0</v>
      </c>
      <c r="J1006" s="101"/>
      <c r="K1006" s="89"/>
      <c r="L1006" s="87"/>
      <c r="M1006" s="101"/>
      <c r="N1006" s="89"/>
      <c r="O1006" s="87"/>
      <c r="P1006" s="90"/>
      <c r="Q1006" s="90"/>
      <c r="R1006" s="91"/>
      <c r="S1006" s="47"/>
      <c r="T1006" s="92" t="str">
        <f t="shared" si="45"/>
        <v/>
      </c>
      <c r="U1006" s="92" t="str">
        <f t="shared" si="46"/>
        <v/>
      </c>
      <c r="V1006" s="128" t="str">
        <f t="shared" si="47"/>
        <v/>
      </c>
      <c r="W1006" s="47"/>
      <c r="X1006" s="47"/>
      <c r="Y1006" s="47"/>
      <c r="Z1006" s="47"/>
      <c r="AA1006" s="47"/>
      <c r="AB1006" s="47"/>
    </row>
    <row r="1007" spans="1:28" ht="15.75" customHeight="1">
      <c r="A1007" s="47"/>
      <c r="B1007" s="102"/>
      <c r="C1007" s="87"/>
      <c r="D1007" s="87"/>
      <c r="E1007" s="102"/>
      <c r="F1007" s="87"/>
      <c r="G1007" s="103"/>
      <c r="H1007" s="87"/>
      <c r="I1007" s="64">
        <v>0</v>
      </c>
      <c r="J1007" s="101"/>
      <c r="K1007" s="89"/>
      <c r="L1007" s="87"/>
      <c r="M1007" s="101"/>
      <c r="N1007" s="89"/>
      <c r="O1007" s="87"/>
      <c r="P1007" s="90"/>
      <c r="Q1007" s="90"/>
      <c r="R1007" s="91"/>
      <c r="S1007" s="47"/>
      <c r="T1007" s="92" t="str">
        <f t="shared" si="45"/>
        <v/>
      </c>
      <c r="U1007" s="92" t="str">
        <f t="shared" si="46"/>
        <v/>
      </c>
      <c r="V1007" s="128" t="str">
        <f t="shared" si="47"/>
        <v/>
      </c>
      <c r="W1007" s="47"/>
      <c r="X1007" s="47"/>
      <c r="Y1007" s="47"/>
      <c r="Z1007" s="47"/>
      <c r="AA1007" s="47"/>
      <c r="AB1007" s="47"/>
    </row>
    <row r="1008" spans="1:28" ht="15.75" customHeight="1">
      <c r="A1008" s="47"/>
      <c r="B1008" s="102"/>
      <c r="C1008" s="87"/>
      <c r="D1008" s="87"/>
      <c r="E1008" s="102"/>
      <c r="F1008" s="87"/>
      <c r="G1008" s="103"/>
      <c r="H1008" s="87"/>
      <c r="I1008" s="64">
        <v>0</v>
      </c>
      <c r="J1008" s="101"/>
      <c r="K1008" s="89"/>
      <c r="L1008" s="87"/>
      <c r="M1008" s="101"/>
      <c r="N1008" s="89"/>
      <c r="O1008" s="87"/>
      <c r="P1008" s="90"/>
      <c r="Q1008" s="90"/>
      <c r="R1008" s="91"/>
      <c r="S1008" s="47"/>
      <c r="T1008" s="92" t="str">
        <f t="shared" si="45"/>
        <v/>
      </c>
      <c r="U1008" s="92" t="str">
        <f t="shared" si="46"/>
        <v/>
      </c>
      <c r="V1008" s="128" t="str">
        <f t="shared" si="47"/>
        <v/>
      </c>
      <c r="W1008" s="47"/>
      <c r="X1008" s="47"/>
      <c r="Y1008" s="47"/>
      <c r="Z1008" s="47"/>
      <c r="AA1008" s="47"/>
      <c r="AB1008" s="47"/>
    </row>
    <row r="1009" spans="1:28" ht="15.75" customHeight="1">
      <c r="A1009" s="47"/>
      <c r="B1009" s="102"/>
      <c r="C1009" s="87"/>
      <c r="D1009" s="87"/>
      <c r="E1009" s="102"/>
      <c r="F1009" s="87"/>
      <c r="G1009" s="103"/>
      <c r="H1009" s="87"/>
      <c r="I1009" s="64">
        <v>0</v>
      </c>
      <c r="J1009" s="101"/>
      <c r="K1009" s="89"/>
      <c r="L1009" s="87"/>
      <c r="M1009" s="101"/>
      <c r="N1009" s="89"/>
      <c r="O1009" s="87"/>
      <c r="P1009" s="90"/>
      <c r="Q1009" s="90"/>
      <c r="R1009" s="91"/>
      <c r="S1009" s="47"/>
      <c r="T1009" s="92" t="str">
        <f t="shared" si="45"/>
        <v/>
      </c>
      <c r="U1009" s="92" t="str">
        <f t="shared" si="46"/>
        <v/>
      </c>
      <c r="V1009" s="128" t="str">
        <f t="shared" si="47"/>
        <v/>
      </c>
      <c r="W1009" s="47"/>
      <c r="X1009" s="47"/>
      <c r="Y1009" s="47"/>
      <c r="Z1009" s="47"/>
      <c r="AA1009" s="47"/>
      <c r="AB1009" s="47"/>
    </row>
    <row r="1010" spans="1:28" ht="15.75" customHeight="1">
      <c r="A1010" s="47"/>
      <c r="B1010" s="102"/>
      <c r="C1010" s="87"/>
      <c r="D1010" s="87"/>
      <c r="E1010" s="102"/>
      <c r="F1010" s="87"/>
      <c r="G1010" s="103"/>
      <c r="H1010" s="87"/>
      <c r="I1010" s="64">
        <v>0</v>
      </c>
      <c r="J1010" s="101"/>
      <c r="K1010" s="89"/>
      <c r="L1010" s="87"/>
      <c r="M1010" s="101"/>
      <c r="N1010" s="89"/>
      <c r="O1010" s="87"/>
      <c r="P1010" s="90"/>
      <c r="Q1010" s="90"/>
      <c r="R1010" s="91"/>
      <c r="S1010" s="47"/>
      <c r="T1010" s="92" t="str">
        <f t="shared" si="45"/>
        <v/>
      </c>
      <c r="U1010" s="92" t="str">
        <f t="shared" si="46"/>
        <v/>
      </c>
      <c r="V1010" s="128" t="str">
        <f t="shared" si="47"/>
        <v/>
      </c>
      <c r="W1010" s="47"/>
      <c r="X1010" s="47"/>
      <c r="Y1010" s="47"/>
      <c r="Z1010" s="47"/>
      <c r="AA1010" s="47"/>
      <c r="AB1010" s="47"/>
    </row>
    <row r="1011" spans="1:28" ht="15.75" customHeight="1">
      <c r="A1011" s="47"/>
      <c r="B1011" s="102"/>
      <c r="C1011" s="87"/>
      <c r="D1011" s="87"/>
      <c r="E1011" s="102"/>
      <c r="F1011" s="87"/>
      <c r="G1011" s="103"/>
      <c r="H1011" s="87"/>
      <c r="I1011" s="64">
        <v>0</v>
      </c>
      <c r="J1011" s="101"/>
      <c r="K1011" s="89"/>
      <c r="L1011" s="87"/>
      <c r="M1011" s="101"/>
      <c r="N1011" s="89"/>
      <c r="O1011" s="87"/>
      <c r="P1011" s="90"/>
      <c r="Q1011" s="90"/>
      <c r="R1011" s="91"/>
      <c r="S1011" s="47"/>
      <c r="T1011" s="92" t="str">
        <f t="shared" si="45"/>
        <v/>
      </c>
      <c r="U1011" s="92" t="str">
        <f t="shared" si="46"/>
        <v/>
      </c>
      <c r="V1011" s="128" t="str">
        <f t="shared" si="47"/>
        <v/>
      </c>
      <c r="W1011" s="47"/>
      <c r="X1011" s="47"/>
      <c r="Y1011" s="47"/>
      <c r="Z1011" s="47"/>
      <c r="AA1011" s="47"/>
      <c r="AB1011" s="47"/>
    </row>
    <row r="1012" spans="1:28" ht="15.75" customHeight="1">
      <c r="A1012" s="47"/>
      <c r="B1012" s="102"/>
      <c r="C1012" s="87"/>
      <c r="D1012" s="87"/>
      <c r="E1012" s="102"/>
      <c r="F1012" s="87"/>
      <c r="G1012" s="103"/>
      <c r="H1012" s="87"/>
      <c r="I1012" s="64">
        <v>0</v>
      </c>
      <c r="J1012" s="101"/>
      <c r="K1012" s="89"/>
      <c r="L1012" s="87"/>
      <c r="M1012" s="101"/>
      <c r="N1012" s="89"/>
      <c r="O1012" s="87"/>
      <c r="P1012" s="90"/>
      <c r="Q1012" s="90"/>
      <c r="R1012" s="91"/>
      <c r="S1012" s="47"/>
      <c r="T1012" s="92" t="str">
        <f t="shared" si="45"/>
        <v/>
      </c>
      <c r="U1012" s="92" t="str">
        <f t="shared" si="46"/>
        <v/>
      </c>
      <c r="V1012" s="128" t="str">
        <f t="shared" si="47"/>
        <v/>
      </c>
      <c r="W1012" s="47"/>
      <c r="X1012" s="47"/>
      <c r="Y1012" s="47"/>
      <c r="Z1012" s="47"/>
      <c r="AA1012" s="47"/>
      <c r="AB1012" s="47"/>
    </row>
    <row r="1013" spans="1:28" ht="15.75" customHeight="1">
      <c r="A1013" s="47"/>
      <c r="B1013" s="102"/>
      <c r="C1013" s="87"/>
      <c r="D1013" s="87"/>
      <c r="E1013" s="102"/>
      <c r="F1013" s="87"/>
      <c r="G1013" s="103"/>
      <c r="H1013" s="87"/>
      <c r="I1013" s="64">
        <v>0</v>
      </c>
      <c r="J1013" s="101"/>
      <c r="K1013" s="89"/>
      <c r="L1013" s="87"/>
      <c r="M1013" s="101"/>
      <c r="N1013" s="89"/>
      <c r="O1013" s="87"/>
      <c r="P1013" s="90"/>
      <c r="Q1013" s="90"/>
      <c r="R1013" s="91"/>
      <c r="S1013" s="47"/>
      <c r="T1013" s="92" t="str">
        <f t="shared" si="45"/>
        <v/>
      </c>
      <c r="U1013" s="92" t="str">
        <f t="shared" si="46"/>
        <v/>
      </c>
      <c r="V1013" s="128" t="str">
        <f t="shared" si="47"/>
        <v/>
      </c>
      <c r="W1013" s="47"/>
      <c r="X1013" s="47"/>
      <c r="Y1013" s="47"/>
      <c r="Z1013" s="47"/>
      <c r="AA1013" s="47"/>
      <c r="AB1013" s="47"/>
    </row>
    <row r="1014" spans="1:28" ht="15.75" customHeight="1">
      <c r="A1014" s="47"/>
      <c r="B1014" s="102"/>
      <c r="C1014" s="87"/>
      <c r="D1014" s="87"/>
      <c r="E1014" s="102"/>
      <c r="F1014" s="87"/>
      <c r="G1014" s="103"/>
      <c r="H1014" s="87"/>
      <c r="I1014" s="64">
        <v>0</v>
      </c>
      <c r="J1014" s="101"/>
      <c r="K1014" s="89"/>
      <c r="L1014" s="87"/>
      <c r="M1014" s="101"/>
      <c r="N1014" s="89"/>
      <c r="O1014" s="87"/>
      <c r="P1014" s="90"/>
      <c r="Q1014" s="90"/>
      <c r="R1014" s="91"/>
      <c r="S1014" s="47"/>
      <c r="T1014" s="92" t="str">
        <f t="shared" si="45"/>
        <v/>
      </c>
      <c r="U1014" s="92" t="str">
        <f t="shared" si="46"/>
        <v/>
      </c>
      <c r="V1014" s="128" t="str">
        <f t="shared" si="47"/>
        <v/>
      </c>
      <c r="W1014" s="47"/>
      <c r="X1014" s="47"/>
      <c r="Y1014" s="47"/>
      <c r="Z1014" s="47"/>
      <c r="AA1014" s="47"/>
      <c r="AB1014" s="47"/>
    </row>
    <row r="1015" spans="1:28" ht="15.75" customHeight="1">
      <c r="A1015" s="47"/>
      <c r="B1015" s="102"/>
      <c r="C1015" s="87"/>
      <c r="D1015" s="87"/>
      <c r="E1015" s="102"/>
      <c r="F1015" s="87"/>
      <c r="G1015" s="103"/>
      <c r="H1015" s="87"/>
      <c r="I1015" s="64">
        <v>0</v>
      </c>
      <c r="J1015" s="101"/>
      <c r="K1015" s="89"/>
      <c r="L1015" s="87"/>
      <c r="M1015" s="101"/>
      <c r="N1015" s="89"/>
      <c r="O1015" s="87"/>
      <c r="P1015" s="90"/>
      <c r="Q1015" s="90"/>
      <c r="R1015" s="91"/>
      <c r="S1015" s="47"/>
      <c r="T1015" s="92" t="str">
        <f t="shared" si="45"/>
        <v/>
      </c>
      <c r="U1015" s="92" t="str">
        <f t="shared" si="46"/>
        <v/>
      </c>
      <c r="V1015" s="128" t="str">
        <f t="shared" si="47"/>
        <v/>
      </c>
      <c r="W1015" s="47"/>
      <c r="X1015" s="47"/>
      <c r="Y1015" s="47"/>
      <c r="Z1015" s="47"/>
      <c r="AA1015" s="47"/>
      <c r="AB1015" s="47"/>
    </row>
    <row r="1016" spans="1:28" ht="15.75" customHeight="1">
      <c r="A1016" s="47"/>
      <c r="B1016" s="102"/>
      <c r="C1016" s="87"/>
      <c r="D1016" s="87"/>
      <c r="E1016" s="102"/>
      <c r="F1016" s="87"/>
      <c r="G1016" s="103"/>
      <c r="H1016" s="87"/>
      <c r="I1016" s="64">
        <v>0</v>
      </c>
      <c r="J1016" s="101"/>
      <c r="K1016" s="89"/>
      <c r="L1016" s="87"/>
      <c r="M1016" s="101"/>
      <c r="N1016" s="89"/>
      <c r="O1016" s="87"/>
      <c r="P1016" s="90"/>
      <c r="Q1016" s="90"/>
      <c r="R1016" s="91"/>
      <c r="S1016" s="47"/>
      <c r="T1016" s="92" t="str">
        <f t="shared" si="45"/>
        <v/>
      </c>
      <c r="U1016" s="92" t="str">
        <f t="shared" si="46"/>
        <v/>
      </c>
      <c r="V1016" s="128" t="str">
        <f t="shared" si="47"/>
        <v/>
      </c>
      <c r="W1016" s="47"/>
      <c r="X1016" s="47"/>
      <c r="Y1016" s="47"/>
      <c r="Z1016" s="47"/>
      <c r="AA1016" s="47"/>
      <c r="AB1016" s="47"/>
    </row>
    <row r="1017" spans="1:28" ht="15.75" customHeight="1">
      <c r="A1017" s="47"/>
      <c r="B1017" s="102"/>
      <c r="C1017" s="87"/>
      <c r="D1017" s="87"/>
      <c r="E1017" s="102"/>
      <c r="F1017" s="87"/>
      <c r="G1017" s="103"/>
      <c r="H1017" s="87"/>
      <c r="I1017" s="64">
        <v>0</v>
      </c>
      <c r="J1017" s="101"/>
      <c r="K1017" s="89"/>
      <c r="L1017" s="87"/>
      <c r="M1017" s="101"/>
      <c r="N1017" s="89"/>
      <c r="O1017" s="87"/>
      <c r="P1017" s="90"/>
      <c r="Q1017" s="90"/>
      <c r="R1017" s="91"/>
      <c r="S1017" s="47"/>
      <c r="T1017" s="92" t="str">
        <f t="shared" si="45"/>
        <v/>
      </c>
      <c r="U1017" s="92" t="str">
        <f t="shared" si="46"/>
        <v/>
      </c>
      <c r="V1017" s="128" t="str">
        <f t="shared" si="47"/>
        <v/>
      </c>
      <c r="W1017" s="47"/>
      <c r="X1017" s="47"/>
      <c r="Y1017" s="47"/>
      <c r="Z1017" s="47"/>
      <c r="AA1017" s="47"/>
      <c r="AB1017" s="47"/>
    </row>
    <row r="1018" spans="1:28" ht="15.75" customHeight="1">
      <c r="A1018" s="47"/>
      <c r="B1018" s="102"/>
      <c r="C1018" s="87"/>
      <c r="D1018" s="87"/>
      <c r="E1018" s="102"/>
      <c r="F1018" s="87"/>
      <c r="G1018" s="103"/>
      <c r="H1018" s="87"/>
      <c r="I1018" s="64">
        <v>0</v>
      </c>
      <c r="J1018" s="101"/>
      <c r="K1018" s="89"/>
      <c r="L1018" s="87"/>
      <c r="M1018" s="101"/>
      <c r="N1018" s="89"/>
      <c r="O1018" s="87"/>
      <c r="P1018" s="90"/>
      <c r="Q1018" s="90"/>
      <c r="R1018" s="91"/>
      <c r="S1018" s="47"/>
      <c r="T1018" s="92" t="str">
        <f t="shared" si="45"/>
        <v/>
      </c>
      <c r="U1018" s="92" t="str">
        <f t="shared" si="46"/>
        <v/>
      </c>
      <c r="V1018" s="128" t="str">
        <f t="shared" si="47"/>
        <v/>
      </c>
      <c r="W1018" s="47"/>
      <c r="X1018" s="47"/>
      <c r="Y1018" s="47"/>
      <c r="Z1018" s="47"/>
      <c r="AA1018" s="47"/>
      <c r="AB1018" s="47"/>
    </row>
    <row r="1019" spans="1:28" ht="15.75" customHeight="1">
      <c r="A1019" s="47"/>
      <c r="B1019" s="102"/>
      <c r="C1019" s="87"/>
      <c r="D1019" s="87"/>
      <c r="E1019" s="102"/>
      <c r="F1019" s="87"/>
      <c r="G1019" s="103"/>
      <c r="H1019" s="87"/>
      <c r="I1019" s="64">
        <v>0</v>
      </c>
      <c r="J1019" s="101"/>
      <c r="K1019" s="89"/>
      <c r="L1019" s="87"/>
      <c r="M1019" s="101"/>
      <c r="N1019" s="89"/>
      <c r="O1019" s="87"/>
      <c r="P1019" s="90"/>
      <c r="Q1019" s="90"/>
      <c r="R1019" s="91"/>
      <c r="S1019" s="47"/>
      <c r="T1019" s="92" t="str">
        <f t="shared" si="45"/>
        <v/>
      </c>
      <c r="U1019" s="92" t="str">
        <f t="shared" si="46"/>
        <v/>
      </c>
      <c r="V1019" s="128" t="str">
        <f t="shared" si="47"/>
        <v/>
      </c>
      <c r="W1019" s="47"/>
      <c r="X1019" s="47"/>
      <c r="Y1019" s="47"/>
      <c r="Z1019" s="47"/>
      <c r="AA1019" s="47"/>
      <c r="AB1019" s="47"/>
    </row>
    <row r="1020" spans="1:28" ht="15.75" customHeight="1">
      <c r="A1020" s="47"/>
      <c r="B1020" s="102"/>
      <c r="C1020" s="87"/>
      <c r="D1020" s="87"/>
      <c r="E1020" s="102"/>
      <c r="F1020" s="87"/>
      <c r="G1020" s="103"/>
      <c r="H1020" s="87"/>
      <c r="I1020" s="64">
        <v>0</v>
      </c>
      <c r="J1020" s="101"/>
      <c r="K1020" s="89"/>
      <c r="L1020" s="87"/>
      <c r="M1020" s="101"/>
      <c r="N1020" s="89"/>
      <c r="O1020" s="87"/>
      <c r="P1020" s="90"/>
      <c r="Q1020" s="90"/>
      <c r="R1020" s="91"/>
      <c r="S1020" s="47"/>
      <c r="T1020" s="92" t="str">
        <f t="shared" si="45"/>
        <v/>
      </c>
      <c r="U1020" s="92" t="str">
        <f t="shared" si="46"/>
        <v/>
      </c>
      <c r="V1020" s="128" t="str">
        <f t="shared" si="47"/>
        <v/>
      </c>
      <c r="W1020" s="47"/>
      <c r="X1020" s="47"/>
      <c r="Y1020" s="47"/>
      <c r="Z1020" s="47"/>
      <c r="AA1020" s="47"/>
      <c r="AB1020" s="47"/>
    </row>
    <row r="1021" spans="1:28" ht="15.75" customHeight="1">
      <c r="A1021" s="47"/>
      <c r="B1021" s="102"/>
      <c r="C1021" s="87"/>
      <c r="D1021" s="87"/>
      <c r="E1021" s="102"/>
      <c r="F1021" s="87"/>
      <c r="G1021" s="103"/>
      <c r="H1021" s="87"/>
      <c r="I1021" s="64">
        <v>0</v>
      </c>
      <c r="J1021" s="101"/>
      <c r="K1021" s="89"/>
      <c r="L1021" s="87"/>
      <c r="M1021" s="101"/>
      <c r="N1021" s="89"/>
      <c r="O1021" s="87"/>
      <c r="P1021" s="90"/>
      <c r="Q1021" s="90"/>
      <c r="R1021" s="91"/>
      <c r="S1021" s="47"/>
      <c r="T1021" s="92" t="str">
        <f t="shared" si="45"/>
        <v/>
      </c>
      <c r="U1021" s="92" t="str">
        <f t="shared" si="46"/>
        <v/>
      </c>
      <c r="V1021" s="128" t="str">
        <f t="shared" si="47"/>
        <v/>
      </c>
      <c r="W1021" s="47"/>
      <c r="X1021" s="47"/>
      <c r="Y1021" s="47"/>
      <c r="Z1021" s="47"/>
      <c r="AA1021" s="47"/>
      <c r="AB1021" s="47"/>
    </row>
    <row r="1022" spans="1:28" ht="15.75" customHeight="1">
      <c r="A1022" s="47"/>
      <c r="B1022" s="102"/>
      <c r="C1022" s="87"/>
      <c r="D1022" s="87"/>
      <c r="E1022" s="102"/>
      <c r="F1022" s="87"/>
      <c r="G1022" s="103"/>
      <c r="H1022" s="87"/>
      <c r="I1022" s="64">
        <v>0</v>
      </c>
      <c r="J1022" s="101"/>
      <c r="K1022" s="89"/>
      <c r="L1022" s="87"/>
      <c r="M1022" s="101"/>
      <c r="N1022" s="89"/>
      <c r="O1022" s="87"/>
      <c r="P1022" s="90"/>
      <c r="Q1022" s="90"/>
      <c r="R1022" s="91"/>
      <c r="S1022" s="47"/>
      <c r="T1022" s="92" t="str">
        <f t="shared" si="45"/>
        <v/>
      </c>
      <c r="U1022" s="92" t="str">
        <f t="shared" si="46"/>
        <v/>
      </c>
      <c r="V1022" s="128" t="str">
        <f t="shared" si="47"/>
        <v/>
      </c>
      <c r="W1022" s="47"/>
      <c r="X1022" s="47"/>
      <c r="Y1022" s="47"/>
      <c r="Z1022" s="47"/>
      <c r="AA1022" s="47"/>
      <c r="AB1022" s="47"/>
    </row>
    <row r="1023" spans="1:28" ht="15.75" customHeight="1">
      <c r="A1023" s="47"/>
      <c r="B1023" s="102"/>
      <c r="C1023" s="87"/>
      <c r="D1023" s="87"/>
      <c r="E1023" s="102"/>
      <c r="F1023" s="87"/>
      <c r="G1023" s="103"/>
      <c r="H1023" s="87"/>
      <c r="I1023" s="64">
        <v>0</v>
      </c>
      <c r="J1023" s="101"/>
      <c r="K1023" s="89"/>
      <c r="L1023" s="87"/>
      <c r="M1023" s="101"/>
      <c r="N1023" s="89"/>
      <c r="O1023" s="87"/>
      <c r="P1023" s="90"/>
      <c r="Q1023" s="90"/>
      <c r="R1023" s="91"/>
      <c r="S1023" s="47"/>
      <c r="T1023" s="92" t="str">
        <f t="shared" si="45"/>
        <v/>
      </c>
      <c r="U1023" s="92" t="str">
        <f t="shared" si="46"/>
        <v/>
      </c>
      <c r="V1023" s="128" t="str">
        <f t="shared" si="47"/>
        <v/>
      </c>
      <c r="W1023" s="47"/>
      <c r="X1023" s="47"/>
      <c r="Y1023" s="47"/>
      <c r="Z1023" s="47"/>
      <c r="AA1023" s="47"/>
      <c r="AB1023" s="47"/>
    </row>
    <row r="1024" spans="1:28" ht="15.75" customHeight="1">
      <c r="A1024" s="47"/>
      <c r="B1024" s="102"/>
      <c r="C1024" s="87"/>
      <c r="D1024" s="87"/>
      <c r="E1024" s="102"/>
      <c r="F1024" s="87"/>
      <c r="G1024" s="103"/>
      <c r="H1024" s="87"/>
      <c r="I1024" s="64">
        <v>0</v>
      </c>
      <c r="J1024" s="101"/>
      <c r="K1024" s="89"/>
      <c r="L1024" s="87"/>
      <c r="M1024" s="101"/>
      <c r="N1024" s="89"/>
      <c r="O1024" s="87"/>
      <c r="P1024" s="90"/>
      <c r="Q1024" s="90"/>
      <c r="R1024" s="91"/>
      <c r="S1024" s="47"/>
      <c r="T1024" s="92" t="str">
        <f t="shared" si="45"/>
        <v/>
      </c>
      <c r="U1024" s="92" t="str">
        <f t="shared" si="46"/>
        <v/>
      </c>
      <c r="V1024" s="128" t="str">
        <f t="shared" si="47"/>
        <v/>
      </c>
      <c r="W1024" s="47"/>
      <c r="X1024" s="47"/>
      <c r="Y1024" s="47"/>
      <c r="Z1024" s="47"/>
      <c r="AA1024" s="47"/>
      <c r="AB1024" s="47"/>
    </row>
    <row r="1025" spans="1:28" ht="15.75" customHeight="1">
      <c r="A1025" s="47"/>
      <c r="B1025" s="102"/>
      <c r="C1025" s="87"/>
      <c r="D1025" s="87"/>
      <c r="E1025" s="102"/>
      <c r="F1025" s="87"/>
      <c r="G1025" s="103"/>
      <c r="H1025" s="87"/>
      <c r="I1025" s="64">
        <v>0</v>
      </c>
      <c r="J1025" s="101"/>
      <c r="K1025" s="89"/>
      <c r="L1025" s="87"/>
      <c r="M1025" s="101"/>
      <c r="N1025" s="89"/>
      <c r="O1025" s="87"/>
      <c r="P1025" s="90"/>
      <c r="Q1025" s="90"/>
      <c r="R1025" s="91"/>
      <c r="S1025" s="47"/>
      <c r="T1025" s="92" t="str">
        <f t="shared" si="45"/>
        <v/>
      </c>
      <c r="U1025" s="92" t="str">
        <f t="shared" si="46"/>
        <v/>
      </c>
      <c r="V1025" s="128" t="str">
        <f t="shared" si="47"/>
        <v/>
      </c>
      <c r="W1025" s="47"/>
      <c r="X1025" s="47"/>
      <c r="Y1025" s="47"/>
      <c r="Z1025" s="47"/>
      <c r="AA1025" s="47"/>
      <c r="AB1025" s="47"/>
    </row>
    <row r="1026" spans="1:28" ht="15.75" customHeight="1">
      <c r="A1026" s="47"/>
      <c r="B1026" s="102"/>
      <c r="C1026" s="87"/>
      <c r="D1026" s="87"/>
      <c r="E1026" s="102"/>
      <c r="F1026" s="87"/>
      <c r="G1026" s="103"/>
      <c r="H1026" s="87"/>
      <c r="I1026" s="64">
        <v>0</v>
      </c>
      <c r="J1026" s="101"/>
      <c r="K1026" s="89"/>
      <c r="L1026" s="87"/>
      <c r="M1026" s="101"/>
      <c r="N1026" s="89"/>
      <c r="O1026" s="87"/>
      <c r="P1026" s="90"/>
      <c r="Q1026" s="90"/>
      <c r="R1026" s="91"/>
      <c r="S1026" s="47"/>
      <c r="T1026" s="92" t="str">
        <f t="shared" si="45"/>
        <v/>
      </c>
      <c r="U1026" s="92" t="str">
        <f t="shared" si="46"/>
        <v/>
      </c>
      <c r="V1026" s="128" t="str">
        <f t="shared" si="47"/>
        <v/>
      </c>
      <c r="W1026" s="47"/>
      <c r="X1026" s="47"/>
      <c r="Y1026" s="47"/>
      <c r="Z1026" s="47"/>
      <c r="AA1026" s="47"/>
      <c r="AB1026" s="47"/>
    </row>
    <row r="1027" spans="1:28" ht="15.75" customHeight="1">
      <c r="A1027" s="47"/>
      <c r="B1027" s="102"/>
      <c r="C1027" s="87"/>
      <c r="D1027" s="87"/>
      <c r="E1027" s="102"/>
      <c r="F1027" s="87"/>
      <c r="G1027" s="103"/>
      <c r="H1027" s="87"/>
      <c r="I1027" s="64">
        <v>0</v>
      </c>
      <c r="J1027" s="101"/>
      <c r="K1027" s="89"/>
      <c r="L1027" s="87"/>
      <c r="M1027" s="101"/>
      <c r="N1027" s="89"/>
      <c r="O1027" s="87"/>
      <c r="P1027" s="90"/>
      <c r="Q1027" s="90"/>
      <c r="R1027" s="91"/>
      <c r="S1027" s="47"/>
      <c r="T1027" s="92" t="str">
        <f t="shared" si="45"/>
        <v/>
      </c>
      <c r="U1027" s="92" t="str">
        <f t="shared" si="46"/>
        <v/>
      </c>
      <c r="V1027" s="128" t="str">
        <f t="shared" si="47"/>
        <v/>
      </c>
      <c r="W1027" s="47"/>
      <c r="X1027" s="47"/>
      <c r="Y1027" s="47"/>
      <c r="Z1027" s="47"/>
      <c r="AA1027" s="47"/>
      <c r="AB1027" s="47"/>
    </row>
    <row r="1028" spans="1:28" ht="15.75" customHeight="1">
      <c r="A1028" s="47"/>
      <c r="B1028" s="102"/>
      <c r="C1028" s="87"/>
      <c r="D1028" s="87"/>
      <c r="E1028" s="102"/>
      <c r="F1028" s="87"/>
      <c r="G1028" s="103"/>
      <c r="H1028" s="87"/>
      <c r="I1028" s="64">
        <v>0</v>
      </c>
      <c r="J1028" s="101"/>
      <c r="K1028" s="89"/>
      <c r="L1028" s="87"/>
      <c r="M1028" s="101"/>
      <c r="N1028" s="89"/>
      <c r="O1028" s="87"/>
      <c r="P1028" s="90"/>
      <c r="Q1028" s="90"/>
      <c r="R1028" s="91"/>
      <c r="S1028" s="47"/>
      <c r="T1028" s="92" t="str">
        <f t="shared" si="45"/>
        <v/>
      </c>
      <c r="U1028" s="92" t="str">
        <f t="shared" si="46"/>
        <v/>
      </c>
      <c r="V1028" s="128" t="str">
        <f t="shared" si="47"/>
        <v/>
      </c>
      <c r="W1028" s="47"/>
      <c r="X1028" s="47"/>
      <c r="Y1028" s="47"/>
      <c r="Z1028" s="47"/>
      <c r="AA1028" s="47"/>
      <c r="AB1028" s="47"/>
    </row>
    <row r="1029" spans="1:28" ht="15.75" customHeight="1">
      <c r="A1029" s="47"/>
      <c r="B1029" s="102"/>
      <c r="C1029" s="87"/>
      <c r="D1029" s="87"/>
      <c r="E1029" s="102"/>
      <c r="F1029" s="87"/>
      <c r="G1029" s="103"/>
      <c r="H1029" s="87"/>
      <c r="I1029" s="64">
        <v>0</v>
      </c>
      <c r="J1029" s="101"/>
      <c r="K1029" s="89"/>
      <c r="L1029" s="87"/>
      <c r="M1029" s="101"/>
      <c r="N1029" s="89"/>
      <c r="O1029" s="87"/>
      <c r="P1029" s="90"/>
      <c r="Q1029" s="90"/>
      <c r="R1029" s="91"/>
      <c r="S1029" s="47"/>
      <c r="T1029" s="92" t="str">
        <f t="shared" si="45"/>
        <v/>
      </c>
      <c r="U1029" s="92" t="str">
        <f t="shared" si="46"/>
        <v/>
      </c>
      <c r="V1029" s="128" t="str">
        <f t="shared" si="47"/>
        <v/>
      </c>
      <c r="W1029" s="47"/>
      <c r="X1029" s="47"/>
      <c r="Y1029" s="47"/>
      <c r="Z1029" s="47"/>
      <c r="AA1029" s="47"/>
      <c r="AB1029" s="47"/>
    </row>
    <row r="1030" spans="1:28" ht="15.75" customHeight="1">
      <c r="A1030" s="47"/>
      <c r="B1030" s="102"/>
      <c r="C1030" s="87"/>
      <c r="D1030" s="87"/>
      <c r="E1030" s="102"/>
      <c r="F1030" s="87"/>
      <c r="G1030" s="103"/>
      <c r="H1030" s="87"/>
      <c r="I1030" s="64">
        <v>0</v>
      </c>
      <c r="J1030" s="101"/>
      <c r="K1030" s="89"/>
      <c r="L1030" s="87"/>
      <c r="M1030" s="101"/>
      <c r="N1030" s="89"/>
      <c r="O1030" s="87"/>
      <c r="P1030" s="90"/>
      <c r="Q1030" s="90"/>
      <c r="R1030" s="91"/>
      <c r="S1030" s="47"/>
      <c r="T1030" s="92" t="str">
        <f t="shared" si="45"/>
        <v/>
      </c>
      <c r="U1030" s="92" t="str">
        <f t="shared" si="46"/>
        <v/>
      </c>
      <c r="V1030" s="128" t="str">
        <f t="shared" si="47"/>
        <v/>
      </c>
      <c r="W1030" s="47"/>
      <c r="X1030" s="47"/>
      <c r="Y1030" s="47"/>
      <c r="Z1030" s="47"/>
      <c r="AA1030" s="47"/>
      <c r="AB1030" s="47"/>
    </row>
    <row r="1031" spans="1:28" ht="15.75" customHeight="1">
      <c r="A1031" s="47"/>
      <c r="B1031" s="102"/>
      <c r="C1031" s="87"/>
      <c r="D1031" s="87"/>
      <c r="E1031" s="102"/>
      <c r="F1031" s="87"/>
      <c r="G1031" s="103"/>
      <c r="H1031" s="87"/>
      <c r="I1031" s="64">
        <v>0</v>
      </c>
      <c r="J1031" s="101"/>
      <c r="K1031" s="89"/>
      <c r="L1031" s="87"/>
      <c r="M1031" s="101"/>
      <c r="N1031" s="89"/>
      <c r="O1031" s="87"/>
      <c r="P1031" s="90"/>
      <c r="Q1031" s="90"/>
      <c r="R1031" s="91"/>
      <c r="S1031" s="47"/>
      <c r="T1031" s="92" t="str">
        <f t="shared" si="45"/>
        <v/>
      </c>
      <c r="U1031" s="92" t="str">
        <f t="shared" si="46"/>
        <v/>
      </c>
      <c r="V1031" s="128" t="str">
        <f t="shared" si="47"/>
        <v/>
      </c>
      <c r="W1031" s="47"/>
      <c r="X1031" s="47"/>
      <c r="Y1031" s="47"/>
      <c r="Z1031" s="47"/>
      <c r="AA1031" s="47"/>
      <c r="AB1031" s="47"/>
    </row>
    <row r="1032" spans="1:28" ht="15.75" customHeight="1">
      <c r="A1032" s="47"/>
      <c r="B1032" s="102"/>
      <c r="C1032" s="87"/>
      <c r="D1032" s="87"/>
      <c r="E1032" s="102"/>
      <c r="F1032" s="87"/>
      <c r="G1032" s="103"/>
      <c r="H1032" s="87"/>
      <c r="I1032" s="64">
        <v>0</v>
      </c>
      <c r="J1032" s="101"/>
      <c r="K1032" s="89"/>
      <c r="L1032" s="87"/>
      <c r="M1032" s="101"/>
      <c r="N1032" s="89"/>
      <c r="O1032" s="87"/>
      <c r="P1032" s="90"/>
      <c r="Q1032" s="90"/>
      <c r="R1032" s="91"/>
      <c r="S1032" s="47"/>
      <c r="T1032" s="92" t="str">
        <f t="shared" si="45"/>
        <v/>
      </c>
      <c r="U1032" s="92" t="str">
        <f t="shared" si="46"/>
        <v/>
      </c>
      <c r="V1032" s="128" t="str">
        <f t="shared" si="47"/>
        <v/>
      </c>
      <c r="W1032" s="47"/>
      <c r="X1032" s="47"/>
      <c r="Y1032" s="47"/>
      <c r="Z1032" s="47"/>
      <c r="AA1032" s="47"/>
      <c r="AB1032" s="47"/>
    </row>
    <row r="1033" spans="1:28" ht="15.75" customHeight="1">
      <c r="A1033" s="47"/>
      <c r="B1033" s="102"/>
      <c r="C1033" s="87"/>
      <c r="D1033" s="87"/>
      <c r="E1033" s="102"/>
      <c r="F1033" s="87"/>
      <c r="G1033" s="103"/>
      <c r="H1033" s="87"/>
      <c r="I1033" s="64">
        <v>0</v>
      </c>
      <c r="J1033" s="101"/>
      <c r="K1033" s="89"/>
      <c r="L1033" s="87"/>
      <c r="M1033" s="101"/>
      <c r="N1033" s="89"/>
      <c r="O1033" s="87"/>
      <c r="P1033" s="90"/>
      <c r="Q1033" s="90"/>
      <c r="R1033" s="91"/>
      <c r="S1033" s="47"/>
      <c r="T1033" s="92" t="str">
        <f t="shared" si="45"/>
        <v/>
      </c>
      <c r="U1033" s="92" t="str">
        <f t="shared" si="46"/>
        <v/>
      </c>
      <c r="V1033" s="128" t="str">
        <f t="shared" si="47"/>
        <v/>
      </c>
      <c r="W1033" s="47"/>
      <c r="X1033" s="47"/>
      <c r="Y1033" s="47"/>
      <c r="Z1033" s="47"/>
      <c r="AA1033" s="47"/>
      <c r="AB1033" s="47"/>
    </row>
    <row r="1034" spans="1:28" ht="15.75" customHeight="1">
      <c r="A1034" s="47"/>
      <c r="B1034" s="102"/>
      <c r="C1034" s="87"/>
      <c r="D1034" s="87"/>
      <c r="E1034" s="102"/>
      <c r="F1034" s="87"/>
      <c r="G1034" s="103"/>
      <c r="H1034" s="87"/>
      <c r="I1034" s="64">
        <v>0</v>
      </c>
      <c r="J1034" s="101"/>
      <c r="K1034" s="89"/>
      <c r="L1034" s="87"/>
      <c r="M1034" s="101"/>
      <c r="N1034" s="89"/>
      <c r="O1034" s="87"/>
      <c r="P1034" s="90"/>
      <c r="Q1034" s="90"/>
      <c r="R1034" s="91"/>
      <c r="S1034" s="47"/>
      <c r="T1034" s="92" t="str">
        <f t="shared" si="45"/>
        <v/>
      </c>
      <c r="U1034" s="92" t="str">
        <f t="shared" si="46"/>
        <v/>
      </c>
      <c r="V1034" s="128" t="str">
        <f t="shared" si="47"/>
        <v/>
      </c>
      <c r="W1034" s="47"/>
      <c r="X1034" s="47"/>
      <c r="Y1034" s="47"/>
      <c r="Z1034" s="47"/>
      <c r="AA1034" s="47"/>
      <c r="AB1034" s="47"/>
    </row>
    <row r="1035" spans="1:28" ht="15.75" customHeight="1">
      <c r="A1035" s="47"/>
      <c r="B1035" s="102"/>
      <c r="C1035" s="87"/>
      <c r="D1035" s="87"/>
      <c r="E1035" s="102"/>
      <c r="F1035" s="87"/>
      <c r="G1035" s="103"/>
      <c r="H1035" s="87"/>
      <c r="I1035" s="64">
        <v>0</v>
      </c>
      <c r="J1035" s="101"/>
      <c r="K1035" s="89"/>
      <c r="L1035" s="87"/>
      <c r="M1035" s="101"/>
      <c r="N1035" s="89"/>
      <c r="O1035" s="87"/>
      <c r="P1035" s="90"/>
      <c r="Q1035" s="90"/>
      <c r="R1035" s="91"/>
      <c r="S1035" s="47"/>
      <c r="T1035" s="92" t="str">
        <f t="shared" si="45"/>
        <v/>
      </c>
      <c r="U1035" s="92" t="str">
        <f t="shared" si="46"/>
        <v/>
      </c>
      <c r="V1035" s="128" t="str">
        <f t="shared" si="47"/>
        <v/>
      </c>
      <c r="W1035" s="47"/>
      <c r="X1035" s="47"/>
      <c r="Y1035" s="47"/>
      <c r="Z1035" s="47"/>
      <c r="AA1035" s="47"/>
      <c r="AB1035" s="47"/>
    </row>
    <row r="1036" spans="1:28" ht="15.75" customHeight="1">
      <c r="A1036" s="47"/>
      <c r="B1036" s="102"/>
      <c r="C1036" s="87"/>
      <c r="D1036" s="87"/>
      <c r="E1036" s="102"/>
      <c r="F1036" s="87"/>
      <c r="G1036" s="103"/>
      <c r="H1036" s="87"/>
      <c r="I1036" s="64">
        <v>0</v>
      </c>
      <c r="J1036" s="101"/>
      <c r="K1036" s="89"/>
      <c r="L1036" s="87"/>
      <c r="M1036" s="101"/>
      <c r="N1036" s="89"/>
      <c r="O1036" s="87"/>
      <c r="P1036" s="90"/>
      <c r="Q1036" s="90"/>
      <c r="R1036" s="91"/>
      <c r="S1036" s="47"/>
      <c r="T1036" s="92" t="str">
        <f t="shared" si="45"/>
        <v/>
      </c>
      <c r="U1036" s="92" t="str">
        <f t="shared" si="46"/>
        <v/>
      </c>
      <c r="V1036" s="128" t="str">
        <f t="shared" si="47"/>
        <v/>
      </c>
      <c r="W1036" s="47"/>
      <c r="X1036" s="47"/>
      <c r="Y1036" s="47"/>
      <c r="Z1036" s="47"/>
      <c r="AA1036" s="47"/>
      <c r="AB1036" s="47"/>
    </row>
    <row r="1037" spans="1:28" ht="15.75" customHeight="1">
      <c r="A1037" s="47"/>
      <c r="B1037" s="102"/>
      <c r="C1037" s="87"/>
      <c r="D1037" s="87"/>
      <c r="E1037" s="102"/>
      <c r="F1037" s="87"/>
      <c r="G1037" s="103"/>
      <c r="H1037" s="87"/>
      <c r="I1037" s="64">
        <v>0</v>
      </c>
      <c r="J1037" s="101"/>
      <c r="K1037" s="89"/>
      <c r="L1037" s="87"/>
      <c r="M1037" s="101"/>
      <c r="N1037" s="89"/>
      <c r="O1037" s="87"/>
      <c r="P1037" s="90"/>
      <c r="Q1037" s="90"/>
      <c r="R1037" s="91"/>
      <c r="S1037" s="47"/>
      <c r="T1037" s="92" t="str">
        <f t="shared" si="45"/>
        <v/>
      </c>
      <c r="U1037" s="92" t="str">
        <f t="shared" si="46"/>
        <v/>
      </c>
      <c r="V1037" s="128" t="str">
        <f t="shared" si="47"/>
        <v/>
      </c>
      <c r="W1037" s="47"/>
      <c r="X1037" s="47"/>
      <c r="Y1037" s="47"/>
      <c r="Z1037" s="47"/>
      <c r="AA1037" s="47"/>
      <c r="AB1037" s="47"/>
    </row>
    <row r="1038" spans="1:28" ht="15.75" customHeight="1">
      <c r="A1038" s="47"/>
      <c r="B1038" s="102"/>
      <c r="C1038" s="87"/>
      <c r="D1038" s="87"/>
      <c r="E1038" s="102"/>
      <c r="F1038" s="87"/>
      <c r="G1038" s="103"/>
      <c r="H1038" s="87"/>
      <c r="I1038" s="64">
        <v>0</v>
      </c>
      <c r="J1038" s="101"/>
      <c r="K1038" s="89"/>
      <c r="L1038" s="87"/>
      <c r="M1038" s="101"/>
      <c r="N1038" s="89"/>
      <c r="O1038" s="87"/>
      <c r="P1038" s="90"/>
      <c r="Q1038" s="90"/>
      <c r="R1038" s="91"/>
      <c r="S1038" s="47"/>
      <c r="T1038" s="92" t="str">
        <f t="shared" si="45"/>
        <v/>
      </c>
      <c r="U1038" s="92" t="str">
        <f t="shared" si="46"/>
        <v/>
      </c>
      <c r="V1038" s="128" t="str">
        <f t="shared" si="47"/>
        <v/>
      </c>
      <c r="W1038" s="47"/>
      <c r="X1038" s="47"/>
      <c r="Y1038" s="47"/>
      <c r="Z1038" s="47"/>
      <c r="AA1038" s="47"/>
      <c r="AB1038" s="47"/>
    </row>
    <row r="1039" spans="1:28" ht="15.75" customHeight="1">
      <c r="A1039" s="47"/>
      <c r="B1039" s="102"/>
      <c r="C1039" s="87"/>
      <c r="D1039" s="87"/>
      <c r="E1039" s="102"/>
      <c r="F1039" s="87"/>
      <c r="G1039" s="103"/>
      <c r="H1039" s="87"/>
      <c r="I1039" s="64">
        <v>0</v>
      </c>
      <c r="J1039" s="101"/>
      <c r="K1039" s="89"/>
      <c r="L1039" s="87"/>
      <c r="M1039" s="101"/>
      <c r="N1039" s="89"/>
      <c r="O1039" s="87"/>
      <c r="P1039" s="90"/>
      <c r="Q1039" s="90"/>
      <c r="R1039" s="91"/>
      <c r="S1039" s="47"/>
      <c r="T1039" s="92" t="str">
        <f t="shared" si="45"/>
        <v/>
      </c>
      <c r="U1039" s="92" t="str">
        <f t="shared" si="46"/>
        <v/>
      </c>
      <c r="V1039" s="128" t="str">
        <f t="shared" si="47"/>
        <v/>
      </c>
      <c r="W1039" s="47"/>
      <c r="X1039" s="47"/>
      <c r="Y1039" s="47"/>
      <c r="Z1039" s="47"/>
      <c r="AA1039" s="47"/>
      <c r="AB1039" s="47"/>
    </row>
    <row r="1040" spans="1:28" ht="15.75" customHeight="1">
      <c r="A1040" s="47"/>
      <c r="B1040" s="102"/>
      <c r="C1040" s="87"/>
      <c r="D1040" s="87"/>
      <c r="E1040" s="102"/>
      <c r="F1040" s="87"/>
      <c r="G1040" s="103"/>
      <c r="H1040" s="87"/>
      <c r="I1040" s="64">
        <v>0</v>
      </c>
      <c r="J1040" s="101"/>
      <c r="K1040" s="89"/>
      <c r="L1040" s="87"/>
      <c r="M1040" s="101"/>
      <c r="N1040" s="89"/>
      <c r="O1040" s="87"/>
      <c r="P1040" s="90"/>
      <c r="Q1040" s="90"/>
      <c r="R1040" s="91"/>
      <c r="S1040" s="47"/>
      <c r="T1040" s="92" t="str">
        <f t="shared" si="45"/>
        <v/>
      </c>
      <c r="U1040" s="92" t="str">
        <f t="shared" si="46"/>
        <v/>
      </c>
      <c r="V1040" s="128" t="str">
        <f t="shared" si="47"/>
        <v/>
      </c>
      <c r="W1040" s="47"/>
      <c r="X1040" s="47"/>
      <c r="Y1040" s="47"/>
      <c r="Z1040" s="47"/>
      <c r="AA1040" s="47"/>
      <c r="AB1040" s="47"/>
    </row>
    <row r="1041" spans="1:28" ht="15.75" customHeight="1">
      <c r="A1041" s="47"/>
      <c r="B1041" s="102"/>
      <c r="C1041" s="87"/>
      <c r="D1041" s="87"/>
      <c r="E1041" s="102"/>
      <c r="F1041" s="87"/>
      <c r="G1041" s="103"/>
      <c r="H1041" s="87"/>
      <c r="I1041" s="64">
        <v>0</v>
      </c>
      <c r="J1041" s="101"/>
      <c r="K1041" s="89"/>
      <c r="L1041" s="87"/>
      <c r="M1041" s="101"/>
      <c r="N1041" s="89"/>
      <c r="O1041" s="87"/>
      <c r="P1041" s="90"/>
      <c r="Q1041" s="90"/>
      <c r="R1041" s="91"/>
      <c r="S1041" s="47"/>
      <c r="T1041" s="92" t="str">
        <f t="shared" si="45"/>
        <v/>
      </c>
      <c r="U1041" s="92" t="str">
        <f t="shared" si="46"/>
        <v/>
      </c>
      <c r="V1041" s="128" t="str">
        <f t="shared" si="47"/>
        <v/>
      </c>
      <c r="W1041" s="47"/>
      <c r="X1041" s="47"/>
      <c r="Y1041" s="47"/>
      <c r="Z1041" s="47"/>
      <c r="AA1041" s="47"/>
      <c r="AB1041" s="47"/>
    </row>
    <row r="1042" spans="1:28" ht="15.75" customHeight="1">
      <c r="A1042" s="47"/>
      <c r="B1042" s="102"/>
      <c r="C1042" s="87"/>
      <c r="D1042" s="87"/>
      <c r="E1042" s="102"/>
      <c r="F1042" s="87"/>
      <c r="G1042" s="103"/>
      <c r="H1042" s="87"/>
      <c r="I1042" s="64">
        <v>0</v>
      </c>
      <c r="J1042" s="101"/>
      <c r="K1042" s="89"/>
      <c r="L1042" s="87"/>
      <c r="M1042" s="101"/>
      <c r="N1042" s="89"/>
      <c r="O1042" s="87"/>
      <c r="P1042" s="90"/>
      <c r="Q1042" s="90"/>
      <c r="R1042" s="91"/>
      <c r="S1042" s="47"/>
      <c r="T1042" s="92" t="str">
        <f t="shared" si="45"/>
        <v/>
      </c>
      <c r="U1042" s="92" t="str">
        <f t="shared" si="46"/>
        <v/>
      </c>
      <c r="V1042" s="128" t="str">
        <f t="shared" si="47"/>
        <v/>
      </c>
      <c r="W1042" s="47"/>
      <c r="X1042" s="47"/>
      <c r="Y1042" s="47"/>
      <c r="Z1042" s="47"/>
      <c r="AA1042" s="47"/>
      <c r="AB1042" s="47"/>
    </row>
    <row r="1043" spans="1:28" ht="15.75" customHeight="1">
      <c r="A1043" s="47"/>
      <c r="B1043" s="102"/>
      <c r="C1043" s="87"/>
      <c r="D1043" s="87"/>
      <c r="E1043" s="102"/>
      <c r="F1043" s="87"/>
      <c r="G1043" s="103"/>
      <c r="H1043" s="87"/>
      <c r="I1043" s="64">
        <v>0</v>
      </c>
      <c r="J1043" s="101"/>
      <c r="K1043" s="89"/>
      <c r="L1043" s="87"/>
      <c r="M1043" s="101"/>
      <c r="N1043" s="89"/>
      <c r="O1043" s="87"/>
      <c r="P1043" s="90"/>
      <c r="Q1043" s="90"/>
      <c r="R1043" s="91"/>
      <c r="S1043" s="47"/>
      <c r="T1043" s="92" t="str">
        <f t="shared" si="45"/>
        <v/>
      </c>
      <c r="U1043" s="92" t="str">
        <f t="shared" si="46"/>
        <v/>
      </c>
      <c r="V1043" s="128" t="str">
        <f t="shared" si="47"/>
        <v/>
      </c>
      <c r="W1043" s="47"/>
      <c r="X1043" s="47"/>
      <c r="Y1043" s="47"/>
      <c r="Z1043" s="47"/>
      <c r="AA1043" s="47"/>
      <c r="AB1043" s="47"/>
    </row>
    <row r="1044" spans="1:28" ht="15.75" customHeight="1">
      <c r="A1044" s="47"/>
      <c r="B1044" s="102"/>
      <c r="C1044" s="87"/>
      <c r="D1044" s="87"/>
      <c r="E1044" s="102"/>
      <c r="F1044" s="87"/>
      <c r="G1044" s="103"/>
      <c r="H1044" s="87"/>
      <c r="I1044" s="64">
        <v>0</v>
      </c>
      <c r="J1044" s="101"/>
      <c r="K1044" s="89"/>
      <c r="L1044" s="87"/>
      <c r="M1044" s="101"/>
      <c r="N1044" s="89"/>
      <c r="O1044" s="87"/>
      <c r="P1044" s="90"/>
      <c r="Q1044" s="90"/>
      <c r="R1044" s="91"/>
      <c r="S1044" s="47"/>
      <c r="T1044" s="92" t="str">
        <f t="shared" ref="T1044:T1107" si="48">UPPER(B1044)</f>
        <v/>
      </c>
      <c r="U1044" s="92" t="str">
        <f t="shared" ref="U1044:U1107" si="49">UPPER(D1044)</f>
        <v/>
      </c>
      <c r="V1044" s="128" t="str">
        <f t="shared" ref="V1044:V1107" si="5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1044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044" s="47"/>
      <c r="X1044" s="47"/>
      <c r="Y1044" s="47"/>
      <c r="Z1044" s="47"/>
      <c r="AA1044" s="47"/>
      <c r="AB1044" s="47"/>
    </row>
    <row r="1045" spans="1:28" ht="15.75" customHeight="1">
      <c r="A1045" s="47"/>
      <c r="B1045" s="102"/>
      <c r="C1045" s="87"/>
      <c r="D1045" s="87"/>
      <c r="E1045" s="102"/>
      <c r="F1045" s="87"/>
      <c r="G1045" s="103"/>
      <c r="H1045" s="87"/>
      <c r="I1045" s="64">
        <v>0</v>
      </c>
      <c r="J1045" s="101"/>
      <c r="K1045" s="89"/>
      <c r="L1045" s="87"/>
      <c r="M1045" s="101"/>
      <c r="N1045" s="89"/>
      <c r="O1045" s="87"/>
      <c r="P1045" s="90"/>
      <c r="Q1045" s="90"/>
      <c r="R1045" s="91"/>
      <c r="S1045" s="47"/>
      <c r="T1045" s="92" t="str">
        <f t="shared" si="48"/>
        <v/>
      </c>
      <c r="U1045" s="92" t="str">
        <f t="shared" si="49"/>
        <v/>
      </c>
      <c r="V1045" s="128" t="str">
        <f t="shared" si="50"/>
        <v/>
      </c>
      <c r="W1045" s="47"/>
      <c r="X1045" s="47"/>
      <c r="Y1045" s="47"/>
      <c r="Z1045" s="47"/>
      <c r="AA1045" s="47"/>
      <c r="AB1045" s="47"/>
    </row>
    <row r="1046" spans="1:28" ht="15.75" customHeight="1">
      <c r="A1046" s="47"/>
      <c r="B1046" s="102"/>
      <c r="C1046" s="87"/>
      <c r="D1046" s="87"/>
      <c r="E1046" s="102"/>
      <c r="F1046" s="87"/>
      <c r="G1046" s="103"/>
      <c r="H1046" s="87"/>
      <c r="I1046" s="64">
        <v>0</v>
      </c>
      <c r="J1046" s="101"/>
      <c r="K1046" s="89"/>
      <c r="L1046" s="87"/>
      <c r="M1046" s="101"/>
      <c r="N1046" s="89"/>
      <c r="O1046" s="87"/>
      <c r="P1046" s="90"/>
      <c r="Q1046" s="90"/>
      <c r="R1046" s="91"/>
      <c r="S1046" s="47"/>
      <c r="T1046" s="92" t="str">
        <f t="shared" si="48"/>
        <v/>
      </c>
      <c r="U1046" s="92" t="str">
        <f t="shared" si="49"/>
        <v/>
      </c>
      <c r="V1046" s="128" t="str">
        <f t="shared" si="50"/>
        <v/>
      </c>
      <c r="W1046" s="47"/>
      <c r="X1046" s="47"/>
      <c r="Y1046" s="47"/>
      <c r="Z1046" s="47"/>
      <c r="AA1046" s="47"/>
      <c r="AB1046" s="47"/>
    </row>
    <row r="1047" spans="1:28" ht="15.75" customHeight="1">
      <c r="A1047" s="47"/>
      <c r="B1047" s="102"/>
      <c r="C1047" s="87"/>
      <c r="D1047" s="87"/>
      <c r="E1047" s="102"/>
      <c r="F1047" s="87"/>
      <c r="G1047" s="103"/>
      <c r="H1047" s="87"/>
      <c r="I1047" s="64">
        <v>0</v>
      </c>
      <c r="J1047" s="101"/>
      <c r="K1047" s="89"/>
      <c r="L1047" s="87"/>
      <c r="M1047" s="101"/>
      <c r="N1047" s="89"/>
      <c r="O1047" s="87"/>
      <c r="P1047" s="90"/>
      <c r="Q1047" s="90"/>
      <c r="R1047" s="91"/>
      <c r="S1047" s="47"/>
      <c r="T1047" s="92" t="str">
        <f t="shared" si="48"/>
        <v/>
      </c>
      <c r="U1047" s="92" t="str">
        <f t="shared" si="49"/>
        <v/>
      </c>
      <c r="V1047" s="128" t="str">
        <f t="shared" si="50"/>
        <v/>
      </c>
      <c r="W1047" s="47"/>
      <c r="X1047" s="47"/>
      <c r="Y1047" s="47"/>
      <c r="Z1047" s="47"/>
      <c r="AA1047" s="47"/>
      <c r="AB1047" s="47"/>
    </row>
    <row r="1048" spans="1:28" ht="15.75" customHeight="1">
      <c r="A1048" s="47"/>
      <c r="B1048" s="102"/>
      <c r="C1048" s="87"/>
      <c r="D1048" s="87"/>
      <c r="E1048" s="102"/>
      <c r="F1048" s="87"/>
      <c r="G1048" s="103"/>
      <c r="H1048" s="87"/>
      <c r="I1048" s="64">
        <v>0</v>
      </c>
      <c r="J1048" s="101"/>
      <c r="K1048" s="89"/>
      <c r="L1048" s="87"/>
      <c r="M1048" s="101"/>
      <c r="N1048" s="89"/>
      <c r="O1048" s="87"/>
      <c r="P1048" s="90"/>
      <c r="Q1048" s="90"/>
      <c r="R1048" s="91"/>
      <c r="S1048" s="47"/>
      <c r="T1048" s="92" t="str">
        <f t="shared" si="48"/>
        <v/>
      </c>
      <c r="U1048" s="92" t="str">
        <f t="shared" si="49"/>
        <v/>
      </c>
      <c r="V1048" s="128" t="str">
        <f t="shared" si="50"/>
        <v/>
      </c>
      <c r="W1048" s="47"/>
      <c r="X1048" s="47"/>
      <c r="Y1048" s="47"/>
      <c r="Z1048" s="47"/>
      <c r="AA1048" s="47"/>
      <c r="AB1048" s="47"/>
    </row>
    <row r="1049" spans="1:28" ht="15.75" customHeight="1">
      <c r="A1049" s="47"/>
      <c r="B1049" s="102"/>
      <c r="C1049" s="87"/>
      <c r="D1049" s="87"/>
      <c r="E1049" s="102"/>
      <c r="F1049" s="87"/>
      <c r="G1049" s="103"/>
      <c r="H1049" s="87"/>
      <c r="I1049" s="64">
        <v>0</v>
      </c>
      <c r="J1049" s="101"/>
      <c r="K1049" s="89"/>
      <c r="L1049" s="87"/>
      <c r="M1049" s="101"/>
      <c r="N1049" s="89"/>
      <c r="O1049" s="87"/>
      <c r="P1049" s="90"/>
      <c r="Q1049" s="90"/>
      <c r="R1049" s="91"/>
      <c r="S1049" s="47"/>
      <c r="T1049" s="92" t="str">
        <f t="shared" si="48"/>
        <v/>
      </c>
      <c r="U1049" s="92" t="str">
        <f t="shared" si="49"/>
        <v/>
      </c>
      <c r="V1049" s="128" t="str">
        <f t="shared" si="50"/>
        <v/>
      </c>
      <c r="W1049" s="47"/>
      <c r="X1049" s="47"/>
      <c r="Y1049" s="47"/>
      <c r="Z1049" s="47"/>
      <c r="AA1049" s="47"/>
      <c r="AB1049" s="47"/>
    </row>
    <row r="1050" spans="1:28" ht="15.75" customHeight="1">
      <c r="A1050" s="47"/>
      <c r="B1050" s="102"/>
      <c r="C1050" s="87"/>
      <c r="D1050" s="87"/>
      <c r="E1050" s="102"/>
      <c r="F1050" s="87"/>
      <c r="G1050" s="103"/>
      <c r="H1050" s="87"/>
      <c r="I1050" s="64">
        <v>0</v>
      </c>
      <c r="J1050" s="101"/>
      <c r="K1050" s="89"/>
      <c r="L1050" s="87"/>
      <c r="M1050" s="101"/>
      <c r="N1050" s="89"/>
      <c r="O1050" s="87"/>
      <c r="P1050" s="90"/>
      <c r="Q1050" s="90"/>
      <c r="R1050" s="91"/>
      <c r="S1050" s="47"/>
      <c r="T1050" s="92" t="str">
        <f t="shared" si="48"/>
        <v/>
      </c>
      <c r="U1050" s="92" t="str">
        <f t="shared" si="49"/>
        <v/>
      </c>
      <c r="V1050" s="128" t="str">
        <f t="shared" si="50"/>
        <v/>
      </c>
      <c r="W1050" s="47"/>
      <c r="X1050" s="47"/>
      <c r="Y1050" s="47"/>
      <c r="Z1050" s="47"/>
      <c r="AA1050" s="47"/>
      <c r="AB1050" s="47"/>
    </row>
    <row r="1051" spans="1:28" ht="15.75" customHeight="1">
      <c r="A1051" s="47"/>
      <c r="B1051" s="102"/>
      <c r="C1051" s="87"/>
      <c r="D1051" s="87"/>
      <c r="E1051" s="102"/>
      <c r="F1051" s="87"/>
      <c r="G1051" s="103"/>
      <c r="H1051" s="87"/>
      <c r="I1051" s="64">
        <v>0</v>
      </c>
      <c r="J1051" s="101"/>
      <c r="K1051" s="89"/>
      <c r="L1051" s="87"/>
      <c r="M1051" s="101"/>
      <c r="N1051" s="89"/>
      <c r="O1051" s="87"/>
      <c r="P1051" s="90"/>
      <c r="Q1051" s="90"/>
      <c r="R1051" s="91"/>
      <c r="S1051" s="47"/>
      <c r="T1051" s="92" t="str">
        <f t="shared" si="48"/>
        <v/>
      </c>
      <c r="U1051" s="92" t="str">
        <f t="shared" si="49"/>
        <v/>
      </c>
      <c r="V1051" s="128" t="str">
        <f t="shared" si="50"/>
        <v/>
      </c>
      <c r="W1051" s="47"/>
      <c r="X1051" s="47"/>
      <c r="Y1051" s="47"/>
      <c r="Z1051" s="47"/>
      <c r="AA1051" s="47"/>
      <c r="AB1051" s="47"/>
    </row>
    <row r="1052" spans="1:28" ht="15.75" customHeight="1">
      <c r="A1052" s="47"/>
      <c r="B1052" s="102"/>
      <c r="C1052" s="87"/>
      <c r="D1052" s="87"/>
      <c r="E1052" s="102"/>
      <c r="F1052" s="87"/>
      <c r="G1052" s="103"/>
      <c r="H1052" s="87"/>
      <c r="I1052" s="64">
        <v>0</v>
      </c>
      <c r="J1052" s="101"/>
      <c r="K1052" s="89"/>
      <c r="L1052" s="87"/>
      <c r="M1052" s="101"/>
      <c r="N1052" s="89"/>
      <c r="O1052" s="87"/>
      <c r="P1052" s="90"/>
      <c r="Q1052" s="90"/>
      <c r="R1052" s="91"/>
      <c r="S1052" s="47"/>
      <c r="T1052" s="92" t="str">
        <f t="shared" si="48"/>
        <v/>
      </c>
      <c r="U1052" s="92" t="str">
        <f t="shared" si="49"/>
        <v/>
      </c>
      <c r="V1052" s="128" t="str">
        <f t="shared" si="50"/>
        <v/>
      </c>
      <c r="W1052" s="47"/>
      <c r="X1052" s="47"/>
      <c r="Y1052" s="47"/>
      <c r="Z1052" s="47"/>
      <c r="AA1052" s="47"/>
      <c r="AB1052" s="47"/>
    </row>
    <row r="1053" spans="1:28" ht="15.75" customHeight="1">
      <c r="A1053" s="47"/>
      <c r="B1053" s="102"/>
      <c r="C1053" s="87"/>
      <c r="D1053" s="87"/>
      <c r="E1053" s="102"/>
      <c r="F1053" s="87"/>
      <c r="G1053" s="103"/>
      <c r="H1053" s="87"/>
      <c r="I1053" s="64">
        <v>0</v>
      </c>
      <c r="J1053" s="101"/>
      <c r="K1053" s="89"/>
      <c r="L1053" s="87"/>
      <c r="M1053" s="101"/>
      <c r="N1053" s="89"/>
      <c r="O1053" s="87"/>
      <c r="P1053" s="90"/>
      <c r="Q1053" s="90"/>
      <c r="R1053" s="91"/>
      <c r="S1053" s="47"/>
      <c r="T1053" s="92" t="str">
        <f t="shared" si="48"/>
        <v/>
      </c>
      <c r="U1053" s="92" t="str">
        <f t="shared" si="49"/>
        <v/>
      </c>
      <c r="V1053" s="128" t="str">
        <f t="shared" si="50"/>
        <v/>
      </c>
      <c r="W1053" s="47"/>
      <c r="X1053" s="47"/>
      <c r="Y1053" s="47"/>
      <c r="Z1053" s="47"/>
      <c r="AA1053" s="47"/>
      <c r="AB1053" s="47"/>
    </row>
    <row r="1054" spans="1:28" ht="15.75" customHeight="1">
      <c r="A1054" s="47"/>
      <c r="B1054" s="102"/>
      <c r="C1054" s="87"/>
      <c r="D1054" s="87"/>
      <c r="E1054" s="102"/>
      <c r="F1054" s="87"/>
      <c r="G1054" s="103"/>
      <c r="H1054" s="87"/>
      <c r="I1054" s="64">
        <v>0</v>
      </c>
      <c r="J1054" s="101"/>
      <c r="K1054" s="89"/>
      <c r="L1054" s="87"/>
      <c r="M1054" s="101"/>
      <c r="N1054" s="89"/>
      <c r="O1054" s="87"/>
      <c r="P1054" s="90"/>
      <c r="Q1054" s="90"/>
      <c r="R1054" s="91"/>
      <c r="S1054" s="47"/>
      <c r="T1054" s="92" t="str">
        <f t="shared" si="48"/>
        <v/>
      </c>
      <c r="U1054" s="92" t="str">
        <f t="shared" si="49"/>
        <v/>
      </c>
      <c r="V1054" s="128" t="str">
        <f t="shared" si="50"/>
        <v/>
      </c>
      <c r="W1054" s="47"/>
      <c r="X1054" s="47"/>
      <c r="Y1054" s="47"/>
      <c r="Z1054" s="47"/>
      <c r="AA1054" s="47"/>
      <c r="AB1054" s="47"/>
    </row>
    <row r="1055" spans="1:28" ht="15.75" customHeight="1">
      <c r="A1055" s="47"/>
      <c r="B1055" s="102"/>
      <c r="C1055" s="87"/>
      <c r="D1055" s="87"/>
      <c r="E1055" s="102"/>
      <c r="F1055" s="87"/>
      <c r="G1055" s="103"/>
      <c r="H1055" s="87"/>
      <c r="I1055" s="64">
        <v>0</v>
      </c>
      <c r="J1055" s="101"/>
      <c r="K1055" s="89"/>
      <c r="L1055" s="87"/>
      <c r="M1055" s="101"/>
      <c r="N1055" s="89"/>
      <c r="O1055" s="87"/>
      <c r="P1055" s="90"/>
      <c r="Q1055" s="90"/>
      <c r="R1055" s="91"/>
      <c r="S1055" s="47"/>
      <c r="T1055" s="92" t="str">
        <f t="shared" si="48"/>
        <v/>
      </c>
      <c r="U1055" s="92" t="str">
        <f t="shared" si="49"/>
        <v/>
      </c>
      <c r="V1055" s="128" t="str">
        <f t="shared" si="50"/>
        <v/>
      </c>
      <c r="W1055" s="47"/>
      <c r="X1055" s="47"/>
      <c r="Y1055" s="47"/>
      <c r="Z1055" s="47"/>
      <c r="AA1055" s="47"/>
      <c r="AB1055" s="47"/>
    </row>
    <row r="1056" spans="1:28" ht="15.75" customHeight="1">
      <c r="A1056" s="47"/>
      <c r="B1056" s="102"/>
      <c r="C1056" s="87"/>
      <c r="D1056" s="87"/>
      <c r="E1056" s="102"/>
      <c r="F1056" s="87"/>
      <c r="G1056" s="103"/>
      <c r="H1056" s="87"/>
      <c r="I1056" s="64">
        <v>0</v>
      </c>
      <c r="J1056" s="101"/>
      <c r="K1056" s="89"/>
      <c r="L1056" s="87"/>
      <c r="M1056" s="101"/>
      <c r="N1056" s="89"/>
      <c r="O1056" s="87"/>
      <c r="P1056" s="90"/>
      <c r="Q1056" s="90"/>
      <c r="R1056" s="91"/>
      <c r="S1056" s="47"/>
      <c r="T1056" s="92" t="str">
        <f t="shared" si="48"/>
        <v/>
      </c>
      <c r="U1056" s="92" t="str">
        <f t="shared" si="49"/>
        <v/>
      </c>
      <c r="V1056" s="128" t="str">
        <f t="shared" si="50"/>
        <v/>
      </c>
      <c r="W1056" s="47"/>
      <c r="X1056" s="47"/>
      <c r="Y1056" s="47"/>
      <c r="Z1056" s="47"/>
      <c r="AA1056" s="47"/>
      <c r="AB1056" s="47"/>
    </row>
    <row r="1057" spans="1:28" ht="15.75" customHeight="1">
      <c r="A1057" s="47"/>
      <c r="B1057" s="102"/>
      <c r="C1057" s="87"/>
      <c r="D1057" s="87"/>
      <c r="E1057" s="102"/>
      <c r="F1057" s="87"/>
      <c r="G1057" s="103"/>
      <c r="H1057" s="87"/>
      <c r="I1057" s="64">
        <v>0</v>
      </c>
      <c r="J1057" s="101"/>
      <c r="K1057" s="89"/>
      <c r="L1057" s="87"/>
      <c r="M1057" s="101"/>
      <c r="N1057" s="89"/>
      <c r="O1057" s="87"/>
      <c r="P1057" s="90"/>
      <c r="Q1057" s="90"/>
      <c r="R1057" s="91"/>
      <c r="S1057" s="47"/>
      <c r="T1057" s="92" t="str">
        <f t="shared" si="48"/>
        <v/>
      </c>
      <c r="U1057" s="92" t="str">
        <f t="shared" si="49"/>
        <v/>
      </c>
      <c r="V1057" s="128" t="str">
        <f t="shared" si="50"/>
        <v/>
      </c>
      <c r="W1057" s="47"/>
      <c r="X1057" s="47"/>
      <c r="Y1057" s="47"/>
      <c r="Z1057" s="47"/>
      <c r="AA1057" s="47"/>
      <c r="AB1057" s="47"/>
    </row>
    <row r="1058" spans="1:28" ht="15.75" customHeight="1">
      <c r="A1058" s="47"/>
      <c r="B1058" s="102"/>
      <c r="C1058" s="87"/>
      <c r="D1058" s="87"/>
      <c r="E1058" s="102"/>
      <c r="F1058" s="87"/>
      <c r="G1058" s="103"/>
      <c r="H1058" s="87"/>
      <c r="I1058" s="64">
        <v>0</v>
      </c>
      <c r="J1058" s="101"/>
      <c r="K1058" s="89"/>
      <c r="L1058" s="87"/>
      <c r="M1058" s="101"/>
      <c r="N1058" s="89"/>
      <c r="O1058" s="87"/>
      <c r="P1058" s="90"/>
      <c r="Q1058" s="90"/>
      <c r="R1058" s="91"/>
      <c r="S1058" s="47"/>
      <c r="T1058" s="92" t="str">
        <f t="shared" si="48"/>
        <v/>
      </c>
      <c r="U1058" s="92" t="str">
        <f t="shared" si="49"/>
        <v/>
      </c>
      <c r="V1058" s="128" t="str">
        <f t="shared" si="50"/>
        <v/>
      </c>
      <c r="W1058" s="47"/>
      <c r="X1058" s="47"/>
      <c r="Y1058" s="47"/>
      <c r="Z1058" s="47"/>
      <c r="AA1058" s="47"/>
      <c r="AB1058" s="47"/>
    </row>
    <row r="1059" spans="1:28" ht="15.75" customHeight="1">
      <c r="A1059" s="47"/>
      <c r="B1059" s="102"/>
      <c r="C1059" s="87"/>
      <c r="D1059" s="87"/>
      <c r="E1059" s="102"/>
      <c r="F1059" s="87"/>
      <c r="G1059" s="103"/>
      <c r="H1059" s="87"/>
      <c r="I1059" s="64">
        <v>0</v>
      </c>
      <c r="J1059" s="101"/>
      <c r="K1059" s="89"/>
      <c r="L1059" s="87"/>
      <c r="M1059" s="101"/>
      <c r="N1059" s="89"/>
      <c r="O1059" s="87"/>
      <c r="P1059" s="90"/>
      <c r="Q1059" s="90"/>
      <c r="R1059" s="91"/>
      <c r="S1059" s="47"/>
      <c r="T1059" s="92" t="str">
        <f t="shared" si="48"/>
        <v/>
      </c>
      <c r="U1059" s="92" t="str">
        <f t="shared" si="49"/>
        <v/>
      </c>
      <c r="V1059" s="128" t="str">
        <f t="shared" si="50"/>
        <v/>
      </c>
      <c r="W1059" s="47"/>
      <c r="X1059" s="47"/>
      <c r="Y1059" s="47"/>
      <c r="Z1059" s="47"/>
      <c r="AA1059" s="47"/>
      <c r="AB1059" s="47"/>
    </row>
    <row r="1060" spans="1:28" ht="15.75" customHeight="1">
      <c r="A1060" s="47"/>
      <c r="B1060" s="102"/>
      <c r="C1060" s="87"/>
      <c r="D1060" s="87"/>
      <c r="E1060" s="102"/>
      <c r="F1060" s="87"/>
      <c r="G1060" s="103"/>
      <c r="H1060" s="87"/>
      <c r="I1060" s="64">
        <v>0</v>
      </c>
      <c r="J1060" s="101"/>
      <c r="K1060" s="89"/>
      <c r="L1060" s="87"/>
      <c r="M1060" s="101"/>
      <c r="N1060" s="89"/>
      <c r="O1060" s="87"/>
      <c r="P1060" s="90"/>
      <c r="Q1060" s="90"/>
      <c r="R1060" s="91"/>
      <c r="S1060" s="47"/>
      <c r="T1060" s="92" t="str">
        <f t="shared" si="48"/>
        <v/>
      </c>
      <c r="U1060" s="92" t="str">
        <f t="shared" si="49"/>
        <v/>
      </c>
      <c r="V1060" s="128" t="str">
        <f t="shared" si="50"/>
        <v/>
      </c>
      <c r="W1060" s="47"/>
      <c r="X1060" s="47"/>
      <c r="Y1060" s="47"/>
      <c r="Z1060" s="47"/>
      <c r="AA1060" s="47"/>
      <c r="AB1060" s="47"/>
    </row>
    <row r="1061" spans="1:28" ht="15.75" customHeight="1">
      <c r="A1061" s="47"/>
      <c r="B1061" s="102"/>
      <c r="C1061" s="87"/>
      <c r="D1061" s="87"/>
      <c r="E1061" s="102"/>
      <c r="F1061" s="87"/>
      <c r="G1061" s="103"/>
      <c r="H1061" s="87"/>
      <c r="I1061" s="64">
        <v>0</v>
      </c>
      <c r="J1061" s="101"/>
      <c r="K1061" s="89"/>
      <c r="L1061" s="87"/>
      <c r="M1061" s="101"/>
      <c r="N1061" s="89"/>
      <c r="O1061" s="87"/>
      <c r="P1061" s="90"/>
      <c r="Q1061" s="90"/>
      <c r="R1061" s="91"/>
      <c r="S1061" s="47"/>
      <c r="T1061" s="92" t="str">
        <f t="shared" si="48"/>
        <v/>
      </c>
      <c r="U1061" s="92" t="str">
        <f t="shared" si="49"/>
        <v/>
      </c>
      <c r="V1061" s="128" t="str">
        <f t="shared" si="50"/>
        <v/>
      </c>
      <c r="W1061" s="47"/>
      <c r="X1061" s="47"/>
      <c r="Y1061" s="47"/>
      <c r="Z1061" s="47"/>
      <c r="AA1061" s="47"/>
      <c r="AB1061" s="47"/>
    </row>
    <row r="1062" spans="1:28" ht="15.75" customHeight="1">
      <c r="A1062" s="47"/>
      <c r="B1062" s="102"/>
      <c r="C1062" s="87"/>
      <c r="D1062" s="87"/>
      <c r="E1062" s="102"/>
      <c r="F1062" s="87"/>
      <c r="G1062" s="103"/>
      <c r="H1062" s="87"/>
      <c r="I1062" s="64">
        <v>0</v>
      </c>
      <c r="J1062" s="101"/>
      <c r="K1062" s="89"/>
      <c r="L1062" s="87"/>
      <c r="M1062" s="101"/>
      <c r="N1062" s="89"/>
      <c r="O1062" s="87"/>
      <c r="P1062" s="90"/>
      <c r="Q1062" s="90"/>
      <c r="R1062" s="91"/>
      <c r="S1062" s="47"/>
      <c r="T1062" s="92" t="str">
        <f t="shared" si="48"/>
        <v/>
      </c>
      <c r="U1062" s="92" t="str">
        <f t="shared" si="49"/>
        <v/>
      </c>
      <c r="V1062" s="128" t="str">
        <f t="shared" si="50"/>
        <v/>
      </c>
      <c r="W1062" s="47"/>
      <c r="X1062" s="47"/>
      <c r="Y1062" s="47"/>
      <c r="Z1062" s="47"/>
      <c r="AA1062" s="47"/>
      <c r="AB1062" s="47"/>
    </row>
    <row r="1063" spans="1:28" ht="15.75" customHeight="1">
      <c r="A1063" s="47"/>
      <c r="B1063" s="102"/>
      <c r="C1063" s="87"/>
      <c r="D1063" s="87"/>
      <c r="E1063" s="102"/>
      <c r="F1063" s="87"/>
      <c r="G1063" s="103"/>
      <c r="H1063" s="87"/>
      <c r="I1063" s="64">
        <v>0</v>
      </c>
      <c r="J1063" s="101"/>
      <c r="K1063" s="89"/>
      <c r="L1063" s="87"/>
      <c r="M1063" s="101"/>
      <c r="N1063" s="89"/>
      <c r="O1063" s="87"/>
      <c r="P1063" s="90"/>
      <c r="Q1063" s="90"/>
      <c r="R1063" s="91"/>
      <c r="S1063" s="47"/>
      <c r="T1063" s="92" t="str">
        <f t="shared" si="48"/>
        <v/>
      </c>
      <c r="U1063" s="92" t="str">
        <f t="shared" si="49"/>
        <v/>
      </c>
      <c r="V1063" s="128" t="str">
        <f t="shared" si="50"/>
        <v/>
      </c>
      <c r="W1063" s="47"/>
      <c r="X1063" s="47"/>
      <c r="Y1063" s="47"/>
      <c r="Z1063" s="47"/>
      <c r="AA1063" s="47"/>
      <c r="AB1063" s="47"/>
    </row>
    <row r="1064" spans="1:28" ht="15.75" customHeight="1">
      <c r="A1064" s="47"/>
      <c r="B1064" s="102"/>
      <c r="C1064" s="87"/>
      <c r="D1064" s="87"/>
      <c r="E1064" s="102"/>
      <c r="F1064" s="87"/>
      <c r="G1064" s="103"/>
      <c r="H1064" s="87"/>
      <c r="I1064" s="64">
        <v>0</v>
      </c>
      <c r="J1064" s="101"/>
      <c r="K1064" s="89"/>
      <c r="L1064" s="87"/>
      <c r="M1064" s="101"/>
      <c r="N1064" s="89"/>
      <c r="O1064" s="87"/>
      <c r="P1064" s="90"/>
      <c r="Q1064" s="90"/>
      <c r="R1064" s="91"/>
      <c r="S1064" s="47"/>
      <c r="T1064" s="92" t="str">
        <f t="shared" si="48"/>
        <v/>
      </c>
      <c r="U1064" s="92" t="str">
        <f t="shared" si="49"/>
        <v/>
      </c>
      <c r="V1064" s="128" t="str">
        <f t="shared" si="50"/>
        <v/>
      </c>
      <c r="W1064" s="47"/>
      <c r="X1064" s="47"/>
      <c r="Y1064" s="47"/>
      <c r="Z1064" s="47"/>
      <c r="AA1064" s="47"/>
      <c r="AB1064" s="47"/>
    </row>
    <row r="1065" spans="1:28" ht="15.75" customHeight="1">
      <c r="A1065" s="47"/>
      <c r="B1065" s="102"/>
      <c r="C1065" s="87"/>
      <c r="D1065" s="87"/>
      <c r="E1065" s="102"/>
      <c r="F1065" s="87"/>
      <c r="G1065" s="103"/>
      <c r="H1065" s="87"/>
      <c r="I1065" s="64">
        <v>0</v>
      </c>
      <c r="J1065" s="101"/>
      <c r="K1065" s="89"/>
      <c r="L1065" s="87"/>
      <c r="M1065" s="101"/>
      <c r="N1065" s="89"/>
      <c r="O1065" s="87"/>
      <c r="P1065" s="90"/>
      <c r="Q1065" s="90"/>
      <c r="R1065" s="91"/>
      <c r="S1065" s="47"/>
      <c r="T1065" s="92" t="str">
        <f t="shared" si="48"/>
        <v/>
      </c>
      <c r="U1065" s="92" t="str">
        <f t="shared" si="49"/>
        <v/>
      </c>
      <c r="V1065" s="128" t="str">
        <f t="shared" si="50"/>
        <v/>
      </c>
      <c r="W1065" s="47"/>
      <c r="X1065" s="47"/>
      <c r="Y1065" s="47"/>
      <c r="Z1065" s="47"/>
      <c r="AA1065" s="47"/>
      <c r="AB1065" s="47"/>
    </row>
    <row r="1066" spans="1:28" ht="15.75" customHeight="1">
      <c r="A1066" s="47"/>
      <c r="B1066" s="102"/>
      <c r="C1066" s="87"/>
      <c r="D1066" s="87"/>
      <c r="E1066" s="102"/>
      <c r="F1066" s="87"/>
      <c r="G1066" s="103"/>
      <c r="H1066" s="87"/>
      <c r="I1066" s="64">
        <v>0</v>
      </c>
      <c r="J1066" s="101"/>
      <c r="K1066" s="89"/>
      <c r="L1066" s="87"/>
      <c r="M1066" s="101"/>
      <c r="N1066" s="89"/>
      <c r="O1066" s="87"/>
      <c r="P1066" s="90"/>
      <c r="Q1066" s="90"/>
      <c r="R1066" s="91"/>
      <c r="S1066" s="47"/>
      <c r="T1066" s="92" t="str">
        <f t="shared" si="48"/>
        <v/>
      </c>
      <c r="U1066" s="92" t="str">
        <f t="shared" si="49"/>
        <v/>
      </c>
      <c r="V1066" s="128" t="str">
        <f t="shared" si="50"/>
        <v/>
      </c>
      <c r="W1066" s="47"/>
      <c r="X1066" s="47"/>
      <c r="Y1066" s="47"/>
      <c r="Z1066" s="47"/>
      <c r="AA1066" s="47"/>
      <c r="AB1066" s="47"/>
    </row>
    <row r="1067" spans="1:28" ht="15.75" customHeight="1">
      <c r="A1067" s="47"/>
      <c r="B1067" s="102"/>
      <c r="C1067" s="87"/>
      <c r="D1067" s="87"/>
      <c r="E1067" s="102"/>
      <c r="F1067" s="87"/>
      <c r="G1067" s="103"/>
      <c r="H1067" s="87"/>
      <c r="I1067" s="64">
        <v>0</v>
      </c>
      <c r="J1067" s="101"/>
      <c r="K1067" s="89"/>
      <c r="L1067" s="87"/>
      <c r="M1067" s="101"/>
      <c r="N1067" s="89"/>
      <c r="O1067" s="87"/>
      <c r="P1067" s="90"/>
      <c r="Q1067" s="90"/>
      <c r="R1067" s="91"/>
      <c r="S1067" s="47"/>
      <c r="T1067" s="92" t="str">
        <f t="shared" si="48"/>
        <v/>
      </c>
      <c r="U1067" s="92" t="str">
        <f t="shared" si="49"/>
        <v/>
      </c>
      <c r="V1067" s="128" t="str">
        <f t="shared" si="50"/>
        <v/>
      </c>
      <c r="W1067" s="47"/>
      <c r="X1067" s="47"/>
      <c r="Y1067" s="47"/>
      <c r="Z1067" s="47"/>
      <c r="AA1067" s="47"/>
      <c r="AB1067" s="47"/>
    </row>
    <row r="1068" spans="1:28" ht="15.75" customHeight="1">
      <c r="A1068" s="47"/>
      <c r="B1068" s="102"/>
      <c r="C1068" s="87"/>
      <c r="D1068" s="87"/>
      <c r="E1068" s="102"/>
      <c r="F1068" s="87"/>
      <c r="G1068" s="103"/>
      <c r="H1068" s="87"/>
      <c r="I1068" s="64">
        <v>0</v>
      </c>
      <c r="J1068" s="101"/>
      <c r="K1068" s="89"/>
      <c r="L1068" s="87"/>
      <c r="M1068" s="101"/>
      <c r="N1068" s="89"/>
      <c r="O1068" s="87"/>
      <c r="P1068" s="90"/>
      <c r="Q1068" s="90"/>
      <c r="R1068" s="91"/>
      <c r="S1068" s="47"/>
      <c r="T1068" s="92" t="str">
        <f t="shared" si="48"/>
        <v/>
      </c>
      <c r="U1068" s="92" t="str">
        <f t="shared" si="49"/>
        <v/>
      </c>
      <c r="V1068" s="128" t="str">
        <f t="shared" si="50"/>
        <v/>
      </c>
      <c r="W1068" s="47"/>
      <c r="X1068" s="47"/>
      <c r="Y1068" s="47"/>
      <c r="Z1068" s="47"/>
      <c r="AA1068" s="47"/>
      <c r="AB1068" s="47"/>
    </row>
    <row r="1069" spans="1:28" ht="15.75" customHeight="1">
      <c r="A1069" s="47"/>
      <c r="B1069" s="102"/>
      <c r="C1069" s="87"/>
      <c r="D1069" s="87"/>
      <c r="E1069" s="102"/>
      <c r="F1069" s="87"/>
      <c r="G1069" s="103"/>
      <c r="H1069" s="87"/>
      <c r="I1069" s="64">
        <v>0</v>
      </c>
      <c r="J1069" s="101"/>
      <c r="K1069" s="89"/>
      <c r="L1069" s="87"/>
      <c r="M1069" s="101"/>
      <c r="N1069" s="89"/>
      <c r="O1069" s="87"/>
      <c r="P1069" s="90"/>
      <c r="Q1069" s="90"/>
      <c r="R1069" s="91"/>
      <c r="S1069" s="47"/>
      <c r="T1069" s="92" t="str">
        <f t="shared" si="48"/>
        <v/>
      </c>
      <c r="U1069" s="92" t="str">
        <f t="shared" si="49"/>
        <v/>
      </c>
      <c r="V1069" s="128" t="str">
        <f t="shared" si="50"/>
        <v/>
      </c>
      <c r="W1069" s="47"/>
      <c r="X1069" s="47"/>
      <c r="Y1069" s="47"/>
      <c r="Z1069" s="47"/>
      <c r="AA1069" s="47"/>
      <c r="AB1069" s="47"/>
    </row>
    <row r="1070" spans="1:28" ht="15.75" customHeight="1">
      <c r="A1070" s="47"/>
      <c r="B1070" s="102"/>
      <c r="C1070" s="87"/>
      <c r="D1070" s="87"/>
      <c r="E1070" s="102"/>
      <c r="F1070" s="87"/>
      <c r="G1070" s="103"/>
      <c r="H1070" s="87"/>
      <c r="I1070" s="64">
        <v>0</v>
      </c>
      <c r="J1070" s="101"/>
      <c r="K1070" s="89"/>
      <c r="L1070" s="87"/>
      <c r="M1070" s="101"/>
      <c r="N1070" s="89"/>
      <c r="O1070" s="87"/>
      <c r="P1070" s="90"/>
      <c r="Q1070" s="90"/>
      <c r="R1070" s="91"/>
      <c r="S1070" s="47"/>
      <c r="T1070" s="92" t="str">
        <f t="shared" si="48"/>
        <v/>
      </c>
      <c r="U1070" s="92" t="str">
        <f t="shared" si="49"/>
        <v/>
      </c>
      <c r="V1070" s="128" t="str">
        <f t="shared" si="50"/>
        <v/>
      </c>
      <c r="W1070" s="47"/>
      <c r="X1070" s="47"/>
      <c r="Y1070" s="47"/>
      <c r="Z1070" s="47"/>
      <c r="AA1070" s="47"/>
      <c r="AB1070" s="47"/>
    </row>
    <row r="1071" spans="1:28" ht="15.75" customHeight="1">
      <c r="A1071" s="47"/>
      <c r="B1071" s="102"/>
      <c r="C1071" s="87"/>
      <c r="D1071" s="87"/>
      <c r="E1071" s="102"/>
      <c r="F1071" s="87"/>
      <c r="G1071" s="103"/>
      <c r="H1071" s="87"/>
      <c r="I1071" s="64">
        <v>0</v>
      </c>
      <c r="J1071" s="101"/>
      <c r="K1071" s="89"/>
      <c r="L1071" s="87"/>
      <c r="M1071" s="101"/>
      <c r="N1071" s="89"/>
      <c r="O1071" s="87"/>
      <c r="P1071" s="90"/>
      <c r="Q1071" s="90"/>
      <c r="R1071" s="91"/>
      <c r="S1071" s="47"/>
      <c r="T1071" s="92" t="str">
        <f t="shared" si="48"/>
        <v/>
      </c>
      <c r="U1071" s="92" t="str">
        <f t="shared" si="49"/>
        <v/>
      </c>
      <c r="V1071" s="128" t="str">
        <f t="shared" si="50"/>
        <v/>
      </c>
      <c r="W1071" s="47"/>
      <c r="X1071" s="47"/>
      <c r="Y1071" s="47"/>
      <c r="Z1071" s="47"/>
      <c r="AA1071" s="47"/>
      <c r="AB1071" s="47"/>
    </row>
    <row r="1072" spans="1:28" ht="15.75" customHeight="1">
      <c r="A1072" s="47"/>
      <c r="B1072" s="102"/>
      <c r="C1072" s="87"/>
      <c r="D1072" s="87"/>
      <c r="E1072" s="102"/>
      <c r="F1072" s="87"/>
      <c r="G1072" s="103"/>
      <c r="H1072" s="87"/>
      <c r="I1072" s="64">
        <v>0</v>
      </c>
      <c r="J1072" s="101"/>
      <c r="K1072" s="89"/>
      <c r="L1072" s="87"/>
      <c r="M1072" s="101"/>
      <c r="N1072" s="89"/>
      <c r="O1072" s="87"/>
      <c r="P1072" s="90"/>
      <c r="Q1072" s="90"/>
      <c r="R1072" s="91"/>
      <c r="S1072" s="47"/>
      <c r="T1072" s="92" t="str">
        <f t="shared" si="48"/>
        <v/>
      </c>
      <c r="U1072" s="92" t="str">
        <f t="shared" si="49"/>
        <v/>
      </c>
      <c r="V1072" s="128" t="str">
        <f t="shared" si="50"/>
        <v/>
      </c>
      <c r="W1072" s="47"/>
      <c r="X1072" s="47"/>
      <c r="Y1072" s="47"/>
      <c r="Z1072" s="47"/>
      <c r="AA1072" s="47"/>
      <c r="AB1072" s="47"/>
    </row>
    <row r="1073" spans="1:28" ht="15.75" customHeight="1">
      <c r="A1073" s="47"/>
      <c r="B1073" s="102"/>
      <c r="C1073" s="87"/>
      <c r="D1073" s="87"/>
      <c r="E1073" s="102"/>
      <c r="F1073" s="87"/>
      <c r="G1073" s="103"/>
      <c r="H1073" s="87"/>
      <c r="I1073" s="64">
        <v>0</v>
      </c>
      <c r="J1073" s="101"/>
      <c r="K1073" s="89"/>
      <c r="L1073" s="87"/>
      <c r="M1073" s="101"/>
      <c r="N1073" s="89"/>
      <c r="O1073" s="87"/>
      <c r="P1073" s="90"/>
      <c r="Q1073" s="90"/>
      <c r="R1073" s="91"/>
      <c r="S1073" s="47"/>
      <c r="T1073" s="92" t="str">
        <f t="shared" si="48"/>
        <v/>
      </c>
      <c r="U1073" s="92" t="str">
        <f t="shared" si="49"/>
        <v/>
      </c>
      <c r="V1073" s="128" t="str">
        <f t="shared" si="50"/>
        <v/>
      </c>
      <c r="W1073" s="47"/>
      <c r="X1073" s="47"/>
      <c r="Y1073" s="47"/>
      <c r="Z1073" s="47"/>
      <c r="AA1073" s="47"/>
      <c r="AB1073" s="47"/>
    </row>
    <row r="1074" spans="1:28" ht="15.75" customHeight="1">
      <c r="A1074" s="47"/>
      <c r="B1074" s="102"/>
      <c r="C1074" s="87"/>
      <c r="D1074" s="87"/>
      <c r="E1074" s="102"/>
      <c r="F1074" s="87"/>
      <c r="G1074" s="103"/>
      <c r="H1074" s="87"/>
      <c r="I1074" s="64">
        <v>0</v>
      </c>
      <c r="J1074" s="101"/>
      <c r="K1074" s="89"/>
      <c r="L1074" s="87"/>
      <c r="M1074" s="101"/>
      <c r="N1074" s="89"/>
      <c r="O1074" s="87"/>
      <c r="P1074" s="90"/>
      <c r="Q1074" s="90"/>
      <c r="R1074" s="91"/>
      <c r="S1074" s="47"/>
      <c r="T1074" s="92" t="str">
        <f t="shared" si="48"/>
        <v/>
      </c>
      <c r="U1074" s="92" t="str">
        <f t="shared" si="49"/>
        <v/>
      </c>
      <c r="V1074" s="128" t="str">
        <f t="shared" si="50"/>
        <v/>
      </c>
      <c r="W1074" s="47"/>
      <c r="X1074" s="47"/>
      <c r="Y1074" s="47"/>
      <c r="Z1074" s="47"/>
      <c r="AA1074" s="47"/>
      <c r="AB1074" s="47"/>
    </row>
    <row r="1075" spans="1:28" ht="15.75" customHeight="1">
      <c r="A1075" s="47"/>
      <c r="B1075" s="102"/>
      <c r="C1075" s="87"/>
      <c r="D1075" s="87"/>
      <c r="E1075" s="102"/>
      <c r="F1075" s="87"/>
      <c r="G1075" s="103"/>
      <c r="H1075" s="87"/>
      <c r="I1075" s="64">
        <v>0</v>
      </c>
      <c r="J1075" s="101"/>
      <c r="K1075" s="89"/>
      <c r="L1075" s="87"/>
      <c r="M1075" s="101"/>
      <c r="N1075" s="89"/>
      <c r="O1075" s="87"/>
      <c r="P1075" s="90"/>
      <c r="Q1075" s="90"/>
      <c r="R1075" s="91"/>
      <c r="S1075" s="47"/>
      <c r="T1075" s="92" t="str">
        <f t="shared" si="48"/>
        <v/>
      </c>
      <c r="U1075" s="92" t="str">
        <f t="shared" si="49"/>
        <v/>
      </c>
      <c r="V1075" s="128" t="str">
        <f t="shared" si="50"/>
        <v/>
      </c>
      <c r="W1075" s="47"/>
      <c r="X1075" s="47"/>
      <c r="Y1075" s="47"/>
      <c r="Z1075" s="47"/>
      <c r="AA1075" s="47"/>
      <c r="AB1075" s="47"/>
    </row>
    <row r="1076" spans="1:28" ht="15.75" customHeight="1">
      <c r="A1076" s="47"/>
      <c r="B1076" s="102"/>
      <c r="C1076" s="87"/>
      <c r="D1076" s="87"/>
      <c r="E1076" s="102"/>
      <c r="F1076" s="87"/>
      <c r="G1076" s="103"/>
      <c r="H1076" s="87"/>
      <c r="I1076" s="64">
        <v>0</v>
      </c>
      <c r="J1076" s="101"/>
      <c r="K1076" s="89"/>
      <c r="L1076" s="87"/>
      <c r="M1076" s="101"/>
      <c r="N1076" s="89"/>
      <c r="O1076" s="87"/>
      <c r="P1076" s="90"/>
      <c r="Q1076" s="90"/>
      <c r="R1076" s="91"/>
      <c r="S1076" s="47"/>
      <c r="T1076" s="92" t="str">
        <f t="shared" si="48"/>
        <v/>
      </c>
      <c r="U1076" s="92" t="str">
        <f t="shared" si="49"/>
        <v/>
      </c>
      <c r="V1076" s="128" t="str">
        <f t="shared" si="50"/>
        <v/>
      </c>
      <c r="W1076" s="47"/>
      <c r="X1076" s="47"/>
      <c r="Y1076" s="47"/>
      <c r="Z1076" s="47"/>
      <c r="AA1076" s="47"/>
      <c r="AB1076" s="47"/>
    </row>
    <row r="1077" spans="1:28" ht="15.75" customHeight="1">
      <c r="A1077" s="47"/>
      <c r="B1077" s="102"/>
      <c r="C1077" s="87"/>
      <c r="D1077" s="87"/>
      <c r="E1077" s="102"/>
      <c r="F1077" s="87"/>
      <c r="G1077" s="103"/>
      <c r="H1077" s="87"/>
      <c r="I1077" s="64">
        <v>0</v>
      </c>
      <c r="J1077" s="101"/>
      <c r="K1077" s="89"/>
      <c r="L1077" s="87"/>
      <c r="M1077" s="101"/>
      <c r="N1077" s="89"/>
      <c r="O1077" s="87"/>
      <c r="P1077" s="90"/>
      <c r="Q1077" s="90"/>
      <c r="R1077" s="91"/>
      <c r="S1077" s="47"/>
      <c r="T1077" s="92" t="str">
        <f t="shared" si="48"/>
        <v/>
      </c>
      <c r="U1077" s="92" t="str">
        <f t="shared" si="49"/>
        <v/>
      </c>
      <c r="V1077" s="128" t="str">
        <f t="shared" si="50"/>
        <v/>
      </c>
      <c r="W1077" s="47"/>
      <c r="X1077" s="47"/>
      <c r="Y1077" s="47"/>
      <c r="Z1077" s="47"/>
      <c r="AA1077" s="47"/>
      <c r="AB1077" s="47"/>
    </row>
    <row r="1078" spans="1:28" ht="15.75" customHeight="1">
      <c r="A1078" s="47"/>
      <c r="B1078" s="102"/>
      <c r="C1078" s="87"/>
      <c r="D1078" s="87"/>
      <c r="E1078" s="102"/>
      <c r="F1078" s="87"/>
      <c r="G1078" s="103"/>
      <c r="H1078" s="87"/>
      <c r="I1078" s="64">
        <v>0</v>
      </c>
      <c r="J1078" s="101"/>
      <c r="K1078" s="89"/>
      <c r="L1078" s="87"/>
      <c r="M1078" s="101"/>
      <c r="N1078" s="89"/>
      <c r="O1078" s="87"/>
      <c r="P1078" s="90"/>
      <c r="Q1078" s="90"/>
      <c r="R1078" s="91"/>
      <c r="S1078" s="47"/>
      <c r="T1078" s="92" t="str">
        <f t="shared" si="48"/>
        <v/>
      </c>
      <c r="U1078" s="92" t="str">
        <f t="shared" si="49"/>
        <v/>
      </c>
      <c r="V1078" s="128" t="str">
        <f t="shared" si="50"/>
        <v/>
      </c>
      <c r="W1078" s="47"/>
      <c r="X1078" s="47"/>
      <c r="Y1078" s="47"/>
      <c r="Z1078" s="47"/>
      <c r="AA1078" s="47"/>
      <c r="AB1078" s="47"/>
    </row>
    <row r="1079" spans="1:28" ht="15.75" customHeight="1">
      <c r="A1079" s="47"/>
      <c r="B1079" s="102"/>
      <c r="C1079" s="87"/>
      <c r="D1079" s="87"/>
      <c r="E1079" s="102"/>
      <c r="F1079" s="87"/>
      <c r="G1079" s="103"/>
      <c r="H1079" s="87"/>
      <c r="I1079" s="64">
        <v>0</v>
      </c>
      <c r="J1079" s="101"/>
      <c r="K1079" s="89"/>
      <c r="L1079" s="87"/>
      <c r="M1079" s="101"/>
      <c r="N1079" s="89"/>
      <c r="O1079" s="87"/>
      <c r="P1079" s="90"/>
      <c r="Q1079" s="90"/>
      <c r="R1079" s="91"/>
      <c r="S1079" s="47"/>
      <c r="T1079" s="92" t="str">
        <f t="shared" si="48"/>
        <v/>
      </c>
      <c r="U1079" s="92" t="str">
        <f t="shared" si="49"/>
        <v/>
      </c>
      <c r="V1079" s="128" t="str">
        <f t="shared" si="50"/>
        <v/>
      </c>
      <c r="W1079" s="47"/>
      <c r="X1079" s="47"/>
      <c r="Y1079" s="47"/>
      <c r="Z1079" s="47"/>
      <c r="AA1079" s="47"/>
      <c r="AB1079" s="47"/>
    </row>
    <row r="1080" spans="1:28" ht="15.75" customHeight="1">
      <c r="A1080" s="47"/>
      <c r="B1080" s="102"/>
      <c r="C1080" s="87"/>
      <c r="D1080" s="87"/>
      <c r="E1080" s="102"/>
      <c r="F1080" s="87"/>
      <c r="G1080" s="103"/>
      <c r="H1080" s="87"/>
      <c r="I1080" s="64">
        <v>0</v>
      </c>
      <c r="J1080" s="101"/>
      <c r="K1080" s="89"/>
      <c r="L1080" s="87"/>
      <c r="M1080" s="101"/>
      <c r="N1080" s="89"/>
      <c r="O1080" s="87"/>
      <c r="P1080" s="90"/>
      <c r="Q1080" s="90"/>
      <c r="R1080" s="91"/>
      <c r="S1080" s="47"/>
      <c r="T1080" s="92" t="str">
        <f t="shared" si="48"/>
        <v/>
      </c>
      <c r="U1080" s="92" t="str">
        <f t="shared" si="49"/>
        <v/>
      </c>
      <c r="V1080" s="128" t="str">
        <f t="shared" si="50"/>
        <v/>
      </c>
      <c r="W1080" s="47"/>
      <c r="X1080" s="47"/>
      <c r="Y1080" s="47"/>
      <c r="Z1080" s="47"/>
      <c r="AA1080" s="47"/>
      <c r="AB1080" s="47"/>
    </row>
    <row r="1081" spans="1:28" ht="15.75" customHeight="1">
      <c r="A1081" s="47"/>
      <c r="B1081" s="102"/>
      <c r="C1081" s="87"/>
      <c r="D1081" s="87"/>
      <c r="E1081" s="102"/>
      <c r="F1081" s="87"/>
      <c r="G1081" s="103"/>
      <c r="H1081" s="87"/>
      <c r="I1081" s="64">
        <v>0</v>
      </c>
      <c r="J1081" s="101"/>
      <c r="K1081" s="89"/>
      <c r="L1081" s="87"/>
      <c r="M1081" s="101"/>
      <c r="N1081" s="89"/>
      <c r="O1081" s="87"/>
      <c r="P1081" s="90"/>
      <c r="Q1081" s="90"/>
      <c r="R1081" s="91"/>
      <c r="S1081" s="47"/>
      <c r="T1081" s="92" t="str">
        <f t="shared" si="48"/>
        <v/>
      </c>
      <c r="U1081" s="92" t="str">
        <f t="shared" si="49"/>
        <v/>
      </c>
      <c r="V1081" s="128" t="str">
        <f t="shared" si="50"/>
        <v/>
      </c>
      <c r="W1081" s="47"/>
      <c r="X1081" s="47"/>
      <c r="Y1081" s="47"/>
      <c r="Z1081" s="47"/>
      <c r="AA1081" s="47"/>
      <c r="AB1081" s="47"/>
    </row>
    <row r="1082" spans="1:28" ht="15.75" customHeight="1">
      <c r="A1082" s="47"/>
      <c r="B1082" s="102"/>
      <c r="C1082" s="87"/>
      <c r="D1082" s="87"/>
      <c r="E1082" s="102"/>
      <c r="F1082" s="87"/>
      <c r="G1082" s="103"/>
      <c r="H1082" s="87"/>
      <c r="I1082" s="64">
        <v>0</v>
      </c>
      <c r="J1082" s="101"/>
      <c r="K1082" s="89"/>
      <c r="L1082" s="87"/>
      <c r="M1082" s="101"/>
      <c r="N1082" s="89"/>
      <c r="O1082" s="87"/>
      <c r="P1082" s="90"/>
      <c r="Q1082" s="90"/>
      <c r="R1082" s="91"/>
      <c r="S1082" s="47"/>
      <c r="T1082" s="92" t="str">
        <f t="shared" si="48"/>
        <v/>
      </c>
      <c r="U1082" s="92" t="str">
        <f t="shared" si="49"/>
        <v/>
      </c>
      <c r="V1082" s="128" t="str">
        <f t="shared" si="50"/>
        <v/>
      </c>
      <c r="W1082" s="47"/>
      <c r="X1082" s="47"/>
      <c r="Y1082" s="47"/>
      <c r="Z1082" s="47"/>
      <c r="AA1082" s="47"/>
      <c r="AB1082" s="47"/>
    </row>
    <row r="1083" spans="1:28" ht="15.75" customHeight="1">
      <c r="A1083" s="47"/>
      <c r="B1083" s="102"/>
      <c r="C1083" s="87"/>
      <c r="D1083" s="87"/>
      <c r="E1083" s="102"/>
      <c r="F1083" s="87"/>
      <c r="G1083" s="103"/>
      <c r="H1083" s="87"/>
      <c r="I1083" s="64">
        <v>0</v>
      </c>
      <c r="J1083" s="101"/>
      <c r="K1083" s="89"/>
      <c r="L1083" s="87"/>
      <c r="M1083" s="101"/>
      <c r="N1083" s="89"/>
      <c r="O1083" s="87"/>
      <c r="P1083" s="90"/>
      <c r="Q1083" s="90"/>
      <c r="R1083" s="91"/>
      <c r="S1083" s="47"/>
      <c r="T1083" s="92" t="str">
        <f t="shared" si="48"/>
        <v/>
      </c>
      <c r="U1083" s="92" t="str">
        <f t="shared" si="49"/>
        <v/>
      </c>
      <c r="V1083" s="128" t="str">
        <f t="shared" si="50"/>
        <v/>
      </c>
      <c r="W1083" s="47"/>
      <c r="X1083" s="47"/>
      <c r="Y1083" s="47"/>
      <c r="Z1083" s="47"/>
      <c r="AA1083" s="47"/>
      <c r="AB1083" s="47"/>
    </row>
    <row r="1084" spans="1:28" ht="15.75" customHeight="1">
      <c r="A1084" s="47"/>
      <c r="B1084" s="102"/>
      <c r="C1084" s="87"/>
      <c r="D1084" s="87"/>
      <c r="E1084" s="102"/>
      <c r="F1084" s="87"/>
      <c r="G1084" s="103"/>
      <c r="H1084" s="87"/>
      <c r="I1084" s="64">
        <v>0</v>
      </c>
      <c r="J1084" s="101"/>
      <c r="K1084" s="89"/>
      <c r="L1084" s="87"/>
      <c r="M1084" s="101"/>
      <c r="N1084" s="89"/>
      <c r="O1084" s="87"/>
      <c r="P1084" s="90"/>
      <c r="Q1084" s="90"/>
      <c r="R1084" s="91"/>
      <c r="S1084" s="47"/>
      <c r="T1084" s="92" t="str">
        <f t="shared" si="48"/>
        <v/>
      </c>
      <c r="U1084" s="92" t="str">
        <f t="shared" si="49"/>
        <v/>
      </c>
      <c r="V1084" s="128" t="str">
        <f t="shared" si="50"/>
        <v/>
      </c>
      <c r="W1084" s="47"/>
      <c r="X1084" s="47"/>
      <c r="Y1084" s="47"/>
      <c r="Z1084" s="47"/>
      <c r="AA1084" s="47"/>
      <c r="AB1084" s="47"/>
    </row>
    <row r="1085" spans="1:28" ht="15.75" customHeight="1">
      <c r="A1085" s="47"/>
      <c r="B1085" s="102"/>
      <c r="C1085" s="87"/>
      <c r="D1085" s="87"/>
      <c r="E1085" s="102"/>
      <c r="F1085" s="87"/>
      <c r="G1085" s="103"/>
      <c r="H1085" s="87"/>
      <c r="I1085" s="64">
        <v>0</v>
      </c>
      <c r="J1085" s="101"/>
      <c r="K1085" s="89"/>
      <c r="L1085" s="87"/>
      <c r="M1085" s="101"/>
      <c r="N1085" s="89"/>
      <c r="O1085" s="87"/>
      <c r="P1085" s="90"/>
      <c r="Q1085" s="90"/>
      <c r="R1085" s="91"/>
      <c r="S1085" s="47"/>
      <c r="T1085" s="92" t="str">
        <f t="shared" si="48"/>
        <v/>
      </c>
      <c r="U1085" s="92" t="str">
        <f t="shared" si="49"/>
        <v/>
      </c>
      <c r="V1085" s="128" t="str">
        <f t="shared" si="50"/>
        <v/>
      </c>
      <c r="W1085" s="47"/>
      <c r="X1085" s="47"/>
      <c r="Y1085" s="47"/>
      <c r="Z1085" s="47"/>
      <c r="AA1085" s="47"/>
      <c r="AB1085" s="47"/>
    </row>
    <row r="1086" spans="1:28" ht="15.75" customHeight="1">
      <c r="A1086" s="47"/>
      <c r="B1086" s="102"/>
      <c r="C1086" s="87"/>
      <c r="D1086" s="87"/>
      <c r="E1086" s="102"/>
      <c r="F1086" s="87"/>
      <c r="G1086" s="103"/>
      <c r="H1086" s="87"/>
      <c r="I1086" s="64">
        <v>0</v>
      </c>
      <c r="J1086" s="101"/>
      <c r="K1086" s="89"/>
      <c r="L1086" s="87"/>
      <c r="M1086" s="101"/>
      <c r="N1086" s="89"/>
      <c r="O1086" s="87"/>
      <c r="P1086" s="90"/>
      <c r="Q1086" s="90"/>
      <c r="R1086" s="91"/>
      <c r="S1086" s="47"/>
      <c r="T1086" s="92" t="str">
        <f t="shared" si="48"/>
        <v/>
      </c>
      <c r="U1086" s="92" t="str">
        <f t="shared" si="49"/>
        <v/>
      </c>
      <c r="V1086" s="128" t="str">
        <f t="shared" si="50"/>
        <v/>
      </c>
      <c r="W1086" s="47"/>
      <c r="X1086" s="47"/>
      <c r="Y1086" s="47"/>
      <c r="Z1086" s="47"/>
      <c r="AA1086" s="47"/>
      <c r="AB1086" s="47"/>
    </row>
    <row r="1087" spans="1:28" ht="15.75" customHeight="1">
      <c r="A1087" s="47"/>
      <c r="B1087" s="102"/>
      <c r="C1087" s="87"/>
      <c r="D1087" s="87"/>
      <c r="E1087" s="102"/>
      <c r="F1087" s="87"/>
      <c r="G1087" s="103"/>
      <c r="H1087" s="87"/>
      <c r="I1087" s="64">
        <v>0</v>
      </c>
      <c r="J1087" s="101"/>
      <c r="K1087" s="89"/>
      <c r="L1087" s="87"/>
      <c r="M1087" s="101"/>
      <c r="N1087" s="89"/>
      <c r="O1087" s="87"/>
      <c r="P1087" s="90"/>
      <c r="Q1087" s="90"/>
      <c r="R1087" s="91"/>
      <c r="S1087" s="47"/>
      <c r="T1087" s="92" t="str">
        <f t="shared" si="48"/>
        <v/>
      </c>
      <c r="U1087" s="92" t="str">
        <f t="shared" si="49"/>
        <v/>
      </c>
      <c r="V1087" s="128" t="str">
        <f t="shared" si="50"/>
        <v/>
      </c>
      <c r="W1087" s="47"/>
      <c r="X1087" s="47"/>
      <c r="Y1087" s="47"/>
      <c r="Z1087" s="47"/>
      <c r="AA1087" s="47"/>
      <c r="AB1087" s="47"/>
    </row>
    <row r="1088" spans="1:28" ht="15.75" customHeight="1">
      <c r="A1088" s="47"/>
      <c r="B1088" s="102"/>
      <c r="C1088" s="87"/>
      <c r="D1088" s="87"/>
      <c r="E1088" s="102"/>
      <c r="F1088" s="87"/>
      <c r="G1088" s="103"/>
      <c r="H1088" s="87"/>
      <c r="I1088" s="64">
        <v>0</v>
      </c>
      <c r="J1088" s="101"/>
      <c r="K1088" s="89"/>
      <c r="L1088" s="87"/>
      <c r="M1088" s="101"/>
      <c r="N1088" s="89"/>
      <c r="O1088" s="87"/>
      <c r="P1088" s="90"/>
      <c r="Q1088" s="90"/>
      <c r="R1088" s="91"/>
      <c r="S1088" s="47"/>
      <c r="T1088" s="92" t="str">
        <f t="shared" si="48"/>
        <v/>
      </c>
      <c r="U1088" s="92" t="str">
        <f t="shared" si="49"/>
        <v/>
      </c>
      <c r="V1088" s="128" t="str">
        <f t="shared" si="50"/>
        <v/>
      </c>
      <c r="W1088" s="47"/>
      <c r="X1088" s="47"/>
      <c r="Y1088" s="47"/>
      <c r="Z1088" s="47"/>
      <c r="AA1088" s="47"/>
      <c r="AB1088" s="47"/>
    </row>
    <row r="1089" spans="1:28" ht="15.75" customHeight="1">
      <c r="A1089" s="47"/>
      <c r="B1089" s="102"/>
      <c r="C1089" s="87"/>
      <c r="D1089" s="87"/>
      <c r="E1089" s="102"/>
      <c r="F1089" s="87"/>
      <c r="G1089" s="103"/>
      <c r="H1089" s="87"/>
      <c r="I1089" s="64">
        <v>0</v>
      </c>
      <c r="J1089" s="101"/>
      <c r="K1089" s="89"/>
      <c r="L1089" s="87"/>
      <c r="M1089" s="101"/>
      <c r="N1089" s="89"/>
      <c r="O1089" s="87"/>
      <c r="P1089" s="90"/>
      <c r="Q1089" s="90"/>
      <c r="R1089" s="91"/>
      <c r="S1089" s="47"/>
      <c r="T1089" s="92" t="str">
        <f t="shared" si="48"/>
        <v/>
      </c>
      <c r="U1089" s="92" t="str">
        <f t="shared" si="49"/>
        <v/>
      </c>
      <c r="V1089" s="128" t="str">
        <f t="shared" si="50"/>
        <v/>
      </c>
      <c r="W1089" s="47"/>
      <c r="X1089" s="47"/>
      <c r="Y1089" s="47"/>
      <c r="Z1089" s="47"/>
      <c r="AA1089" s="47"/>
      <c r="AB1089" s="47"/>
    </row>
    <row r="1090" spans="1:28" ht="15.75" customHeight="1">
      <c r="A1090" s="47"/>
      <c r="B1090" s="102"/>
      <c r="C1090" s="87"/>
      <c r="D1090" s="87"/>
      <c r="E1090" s="102"/>
      <c r="F1090" s="87"/>
      <c r="G1090" s="103"/>
      <c r="H1090" s="87"/>
      <c r="I1090" s="64">
        <v>0</v>
      </c>
      <c r="J1090" s="101"/>
      <c r="K1090" s="89"/>
      <c r="L1090" s="87"/>
      <c r="M1090" s="101"/>
      <c r="N1090" s="89"/>
      <c r="O1090" s="87"/>
      <c r="P1090" s="90"/>
      <c r="Q1090" s="90"/>
      <c r="R1090" s="91"/>
      <c r="S1090" s="47"/>
      <c r="T1090" s="92" t="str">
        <f t="shared" si="48"/>
        <v/>
      </c>
      <c r="U1090" s="92" t="str">
        <f t="shared" si="49"/>
        <v/>
      </c>
      <c r="V1090" s="128" t="str">
        <f t="shared" si="50"/>
        <v/>
      </c>
      <c r="W1090" s="47"/>
      <c r="X1090" s="47"/>
      <c r="Y1090" s="47"/>
      <c r="Z1090" s="47"/>
      <c r="AA1090" s="47"/>
      <c r="AB1090" s="47"/>
    </row>
    <row r="1091" spans="1:28" ht="15.75" customHeight="1">
      <c r="A1091" s="47"/>
      <c r="B1091" s="102"/>
      <c r="C1091" s="87"/>
      <c r="D1091" s="87"/>
      <c r="E1091" s="102"/>
      <c r="F1091" s="87"/>
      <c r="G1091" s="103"/>
      <c r="H1091" s="87"/>
      <c r="I1091" s="64">
        <v>0</v>
      </c>
      <c r="J1091" s="101"/>
      <c r="K1091" s="89"/>
      <c r="L1091" s="87"/>
      <c r="M1091" s="101"/>
      <c r="N1091" s="89"/>
      <c r="O1091" s="87"/>
      <c r="P1091" s="90"/>
      <c r="Q1091" s="90"/>
      <c r="R1091" s="91"/>
      <c r="S1091" s="47"/>
      <c r="T1091" s="92" t="str">
        <f t="shared" si="48"/>
        <v/>
      </c>
      <c r="U1091" s="92" t="str">
        <f t="shared" si="49"/>
        <v/>
      </c>
      <c r="V1091" s="128" t="str">
        <f t="shared" si="50"/>
        <v/>
      </c>
      <c r="W1091" s="47"/>
      <c r="X1091" s="47"/>
      <c r="Y1091" s="47"/>
      <c r="Z1091" s="47"/>
      <c r="AA1091" s="47"/>
      <c r="AB1091" s="47"/>
    </row>
    <row r="1092" spans="1:28" ht="15.75" customHeight="1">
      <c r="A1092" s="47"/>
      <c r="B1092" s="102"/>
      <c r="C1092" s="87"/>
      <c r="D1092" s="87"/>
      <c r="E1092" s="102"/>
      <c r="F1092" s="87"/>
      <c r="G1092" s="103"/>
      <c r="H1092" s="87"/>
      <c r="I1092" s="64">
        <v>0</v>
      </c>
      <c r="J1092" s="101"/>
      <c r="K1092" s="89"/>
      <c r="L1092" s="87"/>
      <c r="M1092" s="101"/>
      <c r="N1092" s="89"/>
      <c r="O1092" s="87"/>
      <c r="P1092" s="90"/>
      <c r="Q1092" s="90"/>
      <c r="R1092" s="91"/>
      <c r="S1092" s="47"/>
      <c r="T1092" s="92" t="str">
        <f t="shared" si="48"/>
        <v/>
      </c>
      <c r="U1092" s="92" t="str">
        <f t="shared" si="49"/>
        <v/>
      </c>
      <c r="V1092" s="128" t="str">
        <f t="shared" si="50"/>
        <v/>
      </c>
      <c r="W1092" s="47"/>
      <c r="X1092" s="47"/>
      <c r="Y1092" s="47"/>
      <c r="Z1092" s="47"/>
      <c r="AA1092" s="47"/>
      <c r="AB1092" s="47"/>
    </row>
    <row r="1093" spans="1:28" ht="15.75" customHeight="1">
      <c r="A1093" s="47"/>
      <c r="B1093" s="102"/>
      <c r="C1093" s="87"/>
      <c r="D1093" s="87"/>
      <c r="E1093" s="102"/>
      <c r="F1093" s="87"/>
      <c r="G1093" s="103"/>
      <c r="H1093" s="87"/>
      <c r="I1093" s="64">
        <v>0</v>
      </c>
      <c r="J1093" s="101"/>
      <c r="K1093" s="89"/>
      <c r="L1093" s="87"/>
      <c r="M1093" s="101"/>
      <c r="N1093" s="89"/>
      <c r="O1093" s="87"/>
      <c r="P1093" s="90"/>
      <c r="Q1093" s="90"/>
      <c r="R1093" s="91"/>
      <c r="S1093" s="47"/>
      <c r="T1093" s="92" t="str">
        <f t="shared" si="48"/>
        <v/>
      </c>
      <c r="U1093" s="92" t="str">
        <f t="shared" si="49"/>
        <v/>
      </c>
      <c r="V1093" s="128" t="str">
        <f t="shared" si="50"/>
        <v/>
      </c>
      <c r="W1093" s="47"/>
      <c r="X1093" s="47"/>
      <c r="Y1093" s="47"/>
      <c r="Z1093" s="47"/>
      <c r="AA1093" s="47"/>
      <c r="AB1093" s="47"/>
    </row>
    <row r="1094" spans="1:28" ht="15.75" customHeight="1">
      <c r="A1094" s="47"/>
      <c r="B1094" s="102"/>
      <c r="C1094" s="87"/>
      <c r="D1094" s="87"/>
      <c r="E1094" s="102"/>
      <c r="F1094" s="87"/>
      <c r="G1094" s="103"/>
      <c r="H1094" s="87"/>
      <c r="I1094" s="64">
        <v>0</v>
      </c>
      <c r="J1094" s="101"/>
      <c r="K1094" s="89"/>
      <c r="L1094" s="87"/>
      <c r="M1094" s="101"/>
      <c r="N1094" s="89"/>
      <c r="O1094" s="87"/>
      <c r="P1094" s="90"/>
      <c r="Q1094" s="90"/>
      <c r="R1094" s="91"/>
      <c r="S1094" s="47"/>
      <c r="T1094" s="92" t="str">
        <f t="shared" si="48"/>
        <v/>
      </c>
      <c r="U1094" s="92" t="str">
        <f t="shared" si="49"/>
        <v/>
      </c>
      <c r="V1094" s="128" t="str">
        <f t="shared" si="50"/>
        <v/>
      </c>
      <c r="W1094" s="47"/>
      <c r="X1094" s="47"/>
      <c r="Y1094" s="47"/>
      <c r="Z1094" s="47"/>
      <c r="AA1094" s="47"/>
      <c r="AB1094" s="47"/>
    </row>
    <row r="1095" spans="1:28" ht="15.75" customHeight="1">
      <c r="A1095" s="47"/>
      <c r="B1095" s="102"/>
      <c r="C1095" s="87"/>
      <c r="D1095" s="87"/>
      <c r="E1095" s="102"/>
      <c r="F1095" s="87"/>
      <c r="G1095" s="103"/>
      <c r="H1095" s="87"/>
      <c r="I1095" s="64">
        <v>0</v>
      </c>
      <c r="J1095" s="101"/>
      <c r="K1095" s="89"/>
      <c r="L1095" s="87"/>
      <c r="M1095" s="101"/>
      <c r="N1095" s="89"/>
      <c r="O1095" s="87"/>
      <c r="P1095" s="90"/>
      <c r="Q1095" s="90"/>
      <c r="R1095" s="91"/>
      <c r="S1095" s="47"/>
      <c r="T1095" s="92" t="str">
        <f t="shared" si="48"/>
        <v/>
      </c>
      <c r="U1095" s="92" t="str">
        <f t="shared" si="49"/>
        <v/>
      </c>
      <c r="V1095" s="128" t="str">
        <f t="shared" si="50"/>
        <v/>
      </c>
      <c r="W1095" s="47"/>
      <c r="X1095" s="47"/>
      <c r="Y1095" s="47"/>
      <c r="Z1095" s="47"/>
      <c r="AA1095" s="47"/>
      <c r="AB1095" s="47"/>
    </row>
    <row r="1096" spans="1:28" ht="15.75" customHeight="1">
      <c r="A1096" s="47"/>
      <c r="B1096" s="102"/>
      <c r="C1096" s="87"/>
      <c r="D1096" s="87"/>
      <c r="E1096" s="102"/>
      <c r="F1096" s="87"/>
      <c r="G1096" s="103"/>
      <c r="H1096" s="87"/>
      <c r="I1096" s="64">
        <v>0</v>
      </c>
      <c r="J1096" s="101"/>
      <c r="K1096" s="89"/>
      <c r="L1096" s="87"/>
      <c r="M1096" s="101"/>
      <c r="N1096" s="89"/>
      <c r="O1096" s="87"/>
      <c r="P1096" s="90"/>
      <c r="Q1096" s="90"/>
      <c r="R1096" s="91"/>
      <c r="S1096" s="47"/>
      <c r="T1096" s="92" t="str">
        <f t="shared" si="48"/>
        <v/>
      </c>
      <c r="U1096" s="92" t="str">
        <f t="shared" si="49"/>
        <v/>
      </c>
      <c r="V1096" s="128" t="str">
        <f t="shared" si="50"/>
        <v/>
      </c>
      <c r="W1096" s="47"/>
      <c r="X1096" s="47"/>
      <c r="Y1096" s="47"/>
      <c r="Z1096" s="47"/>
      <c r="AA1096" s="47"/>
      <c r="AB1096" s="47"/>
    </row>
    <row r="1097" spans="1:28" ht="15.75" customHeight="1">
      <c r="A1097" s="47"/>
      <c r="B1097" s="102"/>
      <c r="C1097" s="87"/>
      <c r="D1097" s="87"/>
      <c r="E1097" s="102"/>
      <c r="F1097" s="87"/>
      <c r="G1097" s="103"/>
      <c r="H1097" s="87"/>
      <c r="I1097" s="64">
        <v>0</v>
      </c>
      <c r="J1097" s="101"/>
      <c r="K1097" s="89"/>
      <c r="L1097" s="87"/>
      <c r="M1097" s="101"/>
      <c r="N1097" s="89"/>
      <c r="O1097" s="87"/>
      <c r="P1097" s="90"/>
      <c r="Q1097" s="90"/>
      <c r="R1097" s="91"/>
      <c r="S1097" s="47"/>
      <c r="T1097" s="92" t="str">
        <f t="shared" si="48"/>
        <v/>
      </c>
      <c r="U1097" s="92" t="str">
        <f t="shared" si="49"/>
        <v/>
      </c>
      <c r="V1097" s="128" t="str">
        <f t="shared" si="50"/>
        <v/>
      </c>
      <c r="W1097" s="47"/>
      <c r="X1097" s="47"/>
      <c r="Y1097" s="47"/>
      <c r="Z1097" s="47"/>
      <c r="AA1097" s="47"/>
      <c r="AB1097" s="47"/>
    </row>
    <row r="1098" spans="1:28" ht="15.75" customHeight="1">
      <c r="A1098" s="47"/>
      <c r="B1098" s="102"/>
      <c r="C1098" s="87"/>
      <c r="D1098" s="87"/>
      <c r="E1098" s="102"/>
      <c r="F1098" s="87"/>
      <c r="G1098" s="103"/>
      <c r="H1098" s="87"/>
      <c r="I1098" s="64">
        <v>0</v>
      </c>
      <c r="J1098" s="101"/>
      <c r="K1098" s="89"/>
      <c r="L1098" s="87"/>
      <c r="M1098" s="101"/>
      <c r="N1098" s="89"/>
      <c r="O1098" s="87"/>
      <c r="P1098" s="90"/>
      <c r="Q1098" s="90"/>
      <c r="R1098" s="91"/>
      <c r="S1098" s="47"/>
      <c r="T1098" s="92" t="str">
        <f t="shared" si="48"/>
        <v/>
      </c>
      <c r="U1098" s="92" t="str">
        <f t="shared" si="49"/>
        <v/>
      </c>
      <c r="V1098" s="128" t="str">
        <f t="shared" si="50"/>
        <v/>
      </c>
      <c r="W1098" s="47"/>
      <c r="X1098" s="47"/>
      <c r="Y1098" s="47"/>
      <c r="Z1098" s="47"/>
      <c r="AA1098" s="47"/>
      <c r="AB1098" s="47"/>
    </row>
    <row r="1099" spans="1:28" ht="15.75" customHeight="1">
      <c r="A1099" s="47"/>
      <c r="B1099" s="102"/>
      <c r="C1099" s="87"/>
      <c r="D1099" s="87"/>
      <c r="E1099" s="102"/>
      <c r="F1099" s="87"/>
      <c r="G1099" s="103"/>
      <c r="H1099" s="87"/>
      <c r="I1099" s="64">
        <v>0</v>
      </c>
      <c r="J1099" s="101"/>
      <c r="K1099" s="89"/>
      <c r="L1099" s="87"/>
      <c r="M1099" s="101"/>
      <c r="N1099" s="89"/>
      <c r="O1099" s="87"/>
      <c r="P1099" s="90"/>
      <c r="Q1099" s="90"/>
      <c r="R1099" s="91"/>
      <c r="S1099" s="47"/>
      <c r="T1099" s="92" t="str">
        <f t="shared" si="48"/>
        <v/>
      </c>
      <c r="U1099" s="92" t="str">
        <f t="shared" si="49"/>
        <v/>
      </c>
      <c r="V1099" s="128" t="str">
        <f t="shared" si="50"/>
        <v/>
      </c>
      <c r="W1099" s="47"/>
      <c r="X1099" s="47"/>
      <c r="Y1099" s="47"/>
      <c r="Z1099" s="47"/>
      <c r="AA1099" s="47"/>
      <c r="AB1099" s="47"/>
    </row>
    <row r="1100" spans="1:28" ht="15.75" customHeight="1">
      <c r="A1100" s="47"/>
      <c r="B1100" s="102"/>
      <c r="C1100" s="87"/>
      <c r="D1100" s="87"/>
      <c r="E1100" s="102"/>
      <c r="F1100" s="87"/>
      <c r="G1100" s="103"/>
      <c r="H1100" s="87"/>
      <c r="I1100" s="64">
        <v>0</v>
      </c>
      <c r="J1100" s="101"/>
      <c r="K1100" s="89"/>
      <c r="L1100" s="87"/>
      <c r="M1100" s="101"/>
      <c r="N1100" s="89"/>
      <c r="O1100" s="87"/>
      <c r="P1100" s="90"/>
      <c r="Q1100" s="90"/>
      <c r="R1100" s="91"/>
      <c r="S1100" s="47"/>
      <c r="T1100" s="92" t="str">
        <f t="shared" si="48"/>
        <v/>
      </c>
      <c r="U1100" s="92" t="str">
        <f t="shared" si="49"/>
        <v/>
      </c>
      <c r="V1100" s="128" t="str">
        <f t="shared" si="50"/>
        <v/>
      </c>
      <c r="W1100" s="47"/>
      <c r="X1100" s="47"/>
      <c r="Y1100" s="47"/>
      <c r="Z1100" s="47"/>
      <c r="AA1100" s="47"/>
      <c r="AB1100" s="47"/>
    </row>
    <row r="1101" spans="1:28" ht="15.75" customHeight="1">
      <c r="A1101" s="47"/>
      <c r="B1101" s="102"/>
      <c r="C1101" s="87"/>
      <c r="D1101" s="87"/>
      <c r="E1101" s="102"/>
      <c r="F1101" s="87"/>
      <c r="G1101" s="103"/>
      <c r="H1101" s="87"/>
      <c r="I1101" s="64">
        <v>0</v>
      </c>
      <c r="J1101" s="101"/>
      <c r="K1101" s="89"/>
      <c r="L1101" s="87"/>
      <c r="M1101" s="101"/>
      <c r="N1101" s="89"/>
      <c r="O1101" s="87"/>
      <c r="P1101" s="90"/>
      <c r="Q1101" s="90"/>
      <c r="R1101" s="91"/>
      <c r="S1101" s="47"/>
      <c r="T1101" s="92" t="str">
        <f t="shared" si="48"/>
        <v/>
      </c>
      <c r="U1101" s="92" t="str">
        <f t="shared" si="49"/>
        <v/>
      </c>
      <c r="V1101" s="128" t="str">
        <f t="shared" si="50"/>
        <v/>
      </c>
      <c r="W1101" s="47"/>
      <c r="X1101" s="47"/>
      <c r="Y1101" s="47"/>
      <c r="Z1101" s="47"/>
      <c r="AA1101" s="47"/>
      <c r="AB1101" s="47"/>
    </row>
    <row r="1102" spans="1:28" ht="15.75" customHeight="1">
      <c r="A1102" s="47"/>
      <c r="B1102" s="102"/>
      <c r="C1102" s="87"/>
      <c r="D1102" s="87"/>
      <c r="E1102" s="102"/>
      <c r="F1102" s="87"/>
      <c r="G1102" s="103"/>
      <c r="H1102" s="87"/>
      <c r="I1102" s="64">
        <v>0</v>
      </c>
      <c r="J1102" s="101"/>
      <c r="K1102" s="89"/>
      <c r="L1102" s="87"/>
      <c r="M1102" s="101"/>
      <c r="N1102" s="89"/>
      <c r="O1102" s="87"/>
      <c r="P1102" s="90"/>
      <c r="Q1102" s="90"/>
      <c r="R1102" s="91"/>
      <c r="S1102" s="47"/>
      <c r="T1102" s="92" t="str">
        <f t="shared" si="48"/>
        <v/>
      </c>
      <c r="U1102" s="92" t="str">
        <f t="shared" si="49"/>
        <v/>
      </c>
      <c r="V1102" s="128" t="str">
        <f t="shared" si="50"/>
        <v/>
      </c>
      <c r="W1102" s="47"/>
      <c r="X1102" s="47"/>
      <c r="Y1102" s="47"/>
      <c r="Z1102" s="47"/>
      <c r="AA1102" s="47"/>
      <c r="AB1102" s="47"/>
    </row>
    <row r="1103" spans="1:28" ht="15.75" customHeight="1">
      <c r="A1103" s="47"/>
      <c r="B1103" s="102"/>
      <c r="C1103" s="87"/>
      <c r="D1103" s="87"/>
      <c r="E1103" s="102"/>
      <c r="F1103" s="87"/>
      <c r="G1103" s="103"/>
      <c r="H1103" s="87"/>
      <c r="I1103" s="64">
        <v>0</v>
      </c>
      <c r="J1103" s="101"/>
      <c r="K1103" s="89"/>
      <c r="L1103" s="87"/>
      <c r="M1103" s="101"/>
      <c r="N1103" s="89"/>
      <c r="O1103" s="87"/>
      <c r="P1103" s="90"/>
      <c r="Q1103" s="90"/>
      <c r="R1103" s="91"/>
      <c r="S1103" s="47"/>
      <c r="T1103" s="92" t="str">
        <f t="shared" si="48"/>
        <v/>
      </c>
      <c r="U1103" s="92" t="str">
        <f t="shared" si="49"/>
        <v/>
      </c>
      <c r="V1103" s="128" t="str">
        <f t="shared" si="50"/>
        <v/>
      </c>
      <c r="W1103" s="47"/>
      <c r="X1103" s="47"/>
      <c r="Y1103" s="47"/>
      <c r="Z1103" s="47"/>
      <c r="AA1103" s="47"/>
      <c r="AB1103" s="47"/>
    </row>
    <row r="1104" spans="1:28" ht="15.75" customHeight="1">
      <c r="A1104" s="47"/>
      <c r="B1104" s="102"/>
      <c r="C1104" s="87"/>
      <c r="D1104" s="87"/>
      <c r="E1104" s="102"/>
      <c r="F1104" s="87"/>
      <c r="G1104" s="103"/>
      <c r="H1104" s="87"/>
      <c r="I1104" s="64">
        <v>0</v>
      </c>
      <c r="J1104" s="101"/>
      <c r="K1104" s="89"/>
      <c r="L1104" s="87"/>
      <c r="M1104" s="101"/>
      <c r="N1104" s="89"/>
      <c r="O1104" s="87"/>
      <c r="P1104" s="90"/>
      <c r="Q1104" s="90"/>
      <c r="R1104" s="91"/>
      <c r="S1104" s="47"/>
      <c r="T1104" s="92" t="str">
        <f t="shared" si="48"/>
        <v/>
      </c>
      <c r="U1104" s="92" t="str">
        <f t="shared" si="49"/>
        <v/>
      </c>
      <c r="V1104" s="128" t="str">
        <f t="shared" si="50"/>
        <v/>
      </c>
      <c r="W1104" s="47"/>
      <c r="X1104" s="47"/>
      <c r="Y1104" s="47"/>
      <c r="Z1104" s="47"/>
      <c r="AA1104" s="47"/>
      <c r="AB1104" s="47"/>
    </row>
    <row r="1105" spans="1:28" ht="15.75" customHeight="1">
      <c r="A1105" s="47"/>
      <c r="B1105" s="102"/>
      <c r="C1105" s="87"/>
      <c r="D1105" s="87"/>
      <c r="E1105" s="102"/>
      <c r="F1105" s="87"/>
      <c r="G1105" s="103"/>
      <c r="H1105" s="87"/>
      <c r="I1105" s="64">
        <v>0</v>
      </c>
      <c r="J1105" s="101"/>
      <c r="K1105" s="89"/>
      <c r="L1105" s="87"/>
      <c r="M1105" s="101"/>
      <c r="N1105" s="89"/>
      <c r="O1105" s="87"/>
      <c r="P1105" s="90"/>
      <c r="Q1105" s="90"/>
      <c r="R1105" s="91"/>
      <c r="S1105" s="47"/>
      <c r="T1105" s="92" t="str">
        <f t="shared" si="48"/>
        <v/>
      </c>
      <c r="U1105" s="92" t="str">
        <f t="shared" si="49"/>
        <v/>
      </c>
      <c r="V1105" s="128" t="str">
        <f t="shared" si="50"/>
        <v/>
      </c>
      <c r="W1105" s="47"/>
      <c r="X1105" s="47"/>
      <c r="Y1105" s="47"/>
      <c r="Z1105" s="47"/>
      <c r="AA1105" s="47"/>
      <c r="AB1105" s="47"/>
    </row>
    <row r="1106" spans="1:28" ht="15.75" customHeight="1">
      <c r="A1106" s="47"/>
      <c r="B1106" s="102"/>
      <c r="C1106" s="87"/>
      <c r="D1106" s="87"/>
      <c r="E1106" s="102"/>
      <c r="F1106" s="87"/>
      <c r="G1106" s="103"/>
      <c r="H1106" s="87"/>
      <c r="I1106" s="64">
        <v>0</v>
      </c>
      <c r="J1106" s="101"/>
      <c r="K1106" s="89"/>
      <c r="L1106" s="87"/>
      <c r="M1106" s="101"/>
      <c r="N1106" s="89"/>
      <c r="O1106" s="87"/>
      <c r="P1106" s="90"/>
      <c r="Q1106" s="90"/>
      <c r="R1106" s="91"/>
      <c r="S1106" s="47"/>
      <c r="T1106" s="92" t="str">
        <f t="shared" si="48"/>
        <v/>
      </c>
      <c r="U1106" s="92" t="str">
        <f t="shared" si="49"/>
        <v/>
      </c>
      <c r="V1106" s="128" t="str">
        <f t="shared" si="50"/>
        <v/>
      </c>
      <c r="W1106" s="47"/>
      <c r="X1106" s="47"/>
      <c r="Y1106" s="47"/>
      <c r="Z1106" s="47"/>
      <c r="AA1106" s="47"/>
      <c r="AB1106" s="47"/>
    </row>
    <row r="1107" spans="1:28" ht="15.75" customHeight="1">
      <c r="A1107" s="47"/>
      <c r="B1107" s="102"/>
      <c r="C1107" s="87"/>
      <c r="D1107" s="87"/>
      <c r="E1107" s="102"/>
      <c r="F1107" s="87"/>
      <c r="G1107" s="103"/>
      <c r="H1107" s="87"/>
      <c r="I1107" s="64">
        <v>0</v>
      </c>
      <c r="J1107" s="101"/>
      <c r="K1107" s="89"/>
      <c r="L1107" s="87"/>
      <c r="M1107" s="101"/>
      <c r="N1107" s="89"/>
      <c r="O1107" s="87"/>
      <c r="P1107" s="90"/>
      <c r="Q1107" s="90"/>
      <c r="R1107" s="91"/>
      <c r="S1107" s="47"/>
      <c r="T1107" s="92" t="str">
        <f t="shared" si="48"/>
        <v/>
      </c>
      <c r="U1107" s="92" t="str">
        <f t="shared" si="49"/>
        <v/>
      </c>
      <c r="V1107" s="128" t="str">
        <f t="shared" si="50"/>
        <v/>
      </c>
      <c r="W1107" s="47"/>
      <c r="X1107" s="47"/>
      <c r="Y1107" s="47"/>
      <c r="Z1107" s="47"/>
      <c r="AA1107" s="47"/>
      <c r="AB1107" s="47"/>
    </row>
    <row r="1108" spans="1:28" ht="15.75" customHeight="1">
      <c r="A1108" s="47"/>
      <c r="B1108" s="102"/>
      <c r="C1108" s="87"/>
      <c r="D1108" s="87"/>
      <c r="E1108" s="102"/>
      <c r="F1108" s="87"/>
      <c r="G1108" s="103"/>
      <c r="H1108" s="87"/>
      <c r="I1108" s="64">
        <v>0</v>
      </c>
      <c r="J1108" s="101"/>
      <c r="K1108" s="89"/>
      <c r="L1108" s="87"/>
      <c r="M1108" s="101"/>
      <c r="N1108" s="89"/>
      <c r="O1108" s="87"/>
      <c r="P1108" s="90"/>
      <c r="Q1108" s="90"/>
      <c r="R1108" s="91"/>
      <c r="S1108" s="47"/>
      <c r="T1108" s="92" t="str">
        <f t="shared" ref="T1108:T1171" si="51">UPPER(B1108)</f>
        <v/>
      </c>
      <c r="U1108" s="92" t="str">
        <f t="shared" ref="U1108:U1171" si="52">UPPER(D1108)</f>
        <v/>
      </c>
      <c r="V1108" s="128" t="str">
        <f t="shared" ref="V1108:V1171" si="5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1108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08" s="47"/>
      <c r="X1108" s="47"/>
      <c r="Y1108" s="47"/>
      <c r="Z1108" s="47"/>
      <c r="AA1108" s="47"/>
      <c r="AB1108" s="47"/>
    </row>
    <row r="1109" spans="1:28" ht="15.75" customHeight="1">
      <c r="A1109" s="47"/>
      <c r="B1109" s="102"/>
      <c r="C1109" s="87"/>
      <c r="D1109" s="87"/>
      <c r="E1109" s="102"/>
      <c r="F1109" s="87"/>
      <c r="G1109" s="103"/>
      <c r="H1109" s="87"/>
      <c r="I1109" s="64">
        <v>0</v>
      </c>
      <c r="J1109" s="101"/>
      <c r="K1109" s="89"/>
      <c r="L1109" s="87"/>
      <c r="M1109" s="101"/>
      <c r="N1109" s="89"/>
      <c r="O1109" s="87"/>
      <c r="P1109" s="90"/>
      <c r="Q1109" s="90"/>
      <c r="R1109" s="91"/>
      <c r="S1109" s="47"/>
      <c r="T1109" s="92" t="str">
        <f t="shared" si="51"/>
        <v/>
      </c>
      <c r="U1109" s="92" t="str">
        <f t="shared" si="52"/>
        <v/>
      </c>
      <c r="V1109" s="128" t="str">
        <f t="shared" si="53"/>
        <v/>
      </c>
      <c r="W1109" s="47"/>
      <c r="X1109" s="47"/>
      <c r="Y1109" s="47"/>
      <c r="Z1109" s="47"/>
      <c r="AA1109" s="47"/>
      <c r="AB1109" s="47"/>
    </row>
    <row r="1110" spans="1:28" ht="15.75" customHeight="1">
      <c r="A1110" s="47"/>
      <c r="B1110" s="102"/>
      <c r="C1110" s="87"/>
      <c r="D1110" s="87"/>
      <c r="E1110" s="102"/>
      <c r="F1110" s="87"/>
      <c r="G1110" s="103"/>
      <c r="H1110" s="87"/>
      <c r="I1110" s="64">
        <v>0</v>
      </c>
      <c r="J1110" s="101"/>
      <c r="K1110" s="89"/>
      <c r="L1110" s="87"/>
      <c r="M1110" s="101"/>
      <c r="N1110" s="89"/>
      <c r="O1110" s="87"/>
      <c r="P1110" s="90"/>
      <c r="Q1110" s="90"/>
      <c r="R1110" s="91"/>
      <c r="S1110" s="47"/>
      <c r="T1110" s="92" t="str">
        <f t="shared" si="51"/>
        <v/>
      </c>
      <c r="U1110" s="92" t="str">
        <f t="shared" si="52"/>
        <v/>
      </c>
      <c r="V1110" s="128" t="str">
        <f t="shared" si="53"/>
        <v/>
      </c>
      <c r="W1110" s="47"/>
      <c r="X1110" s="47"/>
      <c r="Y1110" s="47"/>
      <c r="Z1110" s="47"/>
      <c r="AA1110" s="47"/>
      <c r="AB1110" s="47"/>
    </row>
    <row r="1111" spans="1:28" ht="15.75" customHeight="1">
      <c r="A1111" s="47"/>
      <c r="B1111" s="102"/>
      <c r="C1111" s="87"/>
      <c r="D1111" s="87"/>
      <c r="E1111" s="102"/>
      <c r="F1111" s="87"/>
      <c r="G1111" s="103"/>
      <c r="H1111" s="87"/>
      <c r="I1111" s="64">
        <v>0</v>
      </c>
      <c r="J1111" s="101"/>
      <c r="K1111" s="89"/>
      <c r="L1111" s="87"/>
      <c r="M1111" s="101"/>
      <c r="N1111" s="89"/>
      <c r="O1111" s="87"/>
      <c r="P1111" s="90"/>
      <c r="Q1111" s="90"/>
      <c r="R1111" s="91"/>
      <c r="S1111" s="47"/>
      <c r="T1111" s="92" t="str">
        <f t="shared" si="51"/>
        <v/>
      </c>
      <c r="U1111" s="92" t="str">
        <f t="shared" si="52"/>
        <v/>
      </c>
      <c r="V1111" s="128" t="str">
        <f t="shared" si="53"/>
        <v/>
      </c>
      <c r="W1111" s="47"/>
      <c r="X1111" s="47"/>
      <c r="Y1111" s="47"/>
      <c r="Z1111" s="47"/>
      <c r="AA1111" s="47"/>
      <c r="AB1111" s="47"/>
    </row>
    <row r="1112" spans="1:28" ht="15.75" customHeight="1">
      <c r="A1112" s="47"/>
      <c r="B1112" s="102"/>
      <c r="C1112" s="87"/>
      <c r="D1112" s="87"/>
      <c r="E1112" s="102"/>
      <c r="F1112" s="87"/>
      <c r="G1112" s="103"/>
      <c r="H1112" s="87"/>
      <c r="I1112" s="64">
        <v>0</v>
      </c>
      <c r="J1112" s="101"/>
      <c r="K1112" s="89"/>
      <c r="L1112" s="87"/>
      <c r="M1112" s="101"/>
      <c r="N1112" s="89"/>
      <c r="O1112" s="87"/>
      <c r="P1112" s="90"/>
      <c r="Q1112" s="90"/>
      <c r="R1112" s="91"/>
      <c r="S1112" s="47"/>
      <c r="T1112" s="92" t="str">
        <f t="shared" si="51"/>
        <v/>
      </c>
      <c r="U1112" s="92" t="str">
        <f t="shared" si="52"/>
        <v/>
      </c>
      <c r="V1112" s="128" t="str">
        <f t="shared" si="53"/>
        <v/>
      </c>
      <c r="W1112" s="47"/>
      <c r="X1112" s="47"/>
      <c r="Y1112" s="47"/>
      <c r="Z1112" s="47"/>
      <c r="AA1112" s="47"/>
      <c r="AB1112" s="47"/>
    </row>
    <row r="1113" spans="1:28" ht="15.75" customHeight="1">
      <c r="A1113" s="47"/>
      <c r="B1113" s="102"/>
      <c r="C1113" s="87"/>
      <c r="D1113" s="87"/>
      <c r="E1113" s="102"/>
      <c r="F1113" s="87"/>
      <c r="G1113" s="103"/>
      <c r="H1113" s="87"/>
      <c r="I1113" s="64">
        <v>0</v>
      </c>
      <c r="J1113" s="101"/>
      <c r="K1113" s="89"/>
      <c r="L1113" s="87"/>
      <c r="M1113" s="101"/>
      <c r="N1113" s="89"/>
      <c r="O1113" s="87"/>
      <c r="P1113" s="90"/>
      <c r="Q1113" s="90"/>
      <c r="R1113" s="91"/>
      <c r="S1113" s="47"/>
      <c r="T1113" s="92" t="str">
        <f t="shared" si="51"/>
        <v/>
      </c>
      <c r="U1113" s="92" t="str">
        <f t="shared" si="52"/>
        <v/>
      </c>
      <c r="V1113" s="128" t="str">
        <f t="shared" si="53"/>
        <v/>
      </c>
      <c r="W1113" s="47"/>
      <c r="X1113" s="47"/>
      <c r="Y1113" s="47"/>
      <c r="Z1113" s="47"/>
      <c r="AA1113" s="47"/>
      <c r="AB1113" s="47"/>
    </row>
    <row r="1114" spans="1:28" ht="15.75" customHeight="1">
      <c r="A1114" s="47"/>
      <c r="B1114" s="102"/>
      <c r="C1114" s="87"/>
      <c r="D1114" s="87"/>
      <c r="E1114" s="102"/>
      <c r="F1114" s="87"/>
      <c r="G1114" s="103"/>
      <c r="H1114" s="87"/>
      <c r="I1114" s="64">
        <v>0</v>
      </c>
      <c r="J1114" s="101"/>
      <c r="K1114" s="89"/>
      <c r="L1114" s="87"/>
      <c r="M1114" s="101"/>
      <c r="N1114" s="89"/>
      <c r="O1114" s="87"/>
      <c r="P1114" s="90"/>
      <c r="Q1114" s="90"/>
      <c r="R1114" s="91"/>
      <c r="S1114" s="47"/>
      <c r="T1114" s="92" t="str">
        <f t="shared" si="51"/>
        <v/>
      </c>
      <c r="U1114" s="92" t="str">
        <f t="shared" si="52"/>
        <v/>
      </c>
      <c r="V1114" s="128" t="str">
        <f t="shared" si="53"/>
        <v/>
      </c>
      <c r="W1114" s="47"/>
      <c r="X1114" s="47"/>
      <c r="Y1114" s="47"/>
      <c r="Z1114" s="47"/>
      <c r="AA1114" s="47"/>
      <c r="AB1114" s="47"/>
    </row>
    <row r="1115" spans="1:28" ht="15.75" customHeight="1">
      <c r="A1115" s="47"/>
      <c r="B1115" s="102"/>
      <c r="C1115" s="87"/>
      <c r="D1115" s="87"/>
      <c r="E1115" s="102"/>
      <c r="F1115" s="87"/>
      <c r="G1115" s="103"/>
      <c r="H1115" s="87"/>
      <c r="I1115" s="64">
        <v>0</v>
      </c>
      <c r="J1115" s="101"/>
      <c r="K1115" s="89"/>
      <c r="L1115" s="87"/>
      <c r="M1115" s="101"/>
      <c r="N1115" s="89"/>
      <c r="O1115" s="87"/>
      <c r="P1115" s="90"/>
      <c r="Q1115" s="90"/>
      <c r="R1115" s="91"/>
      <c r="S1115" s="47"/>
      <c r="T1115" s="92" t="str">
        <f t="shared" si="51"/>
        <v/>
      </c>
      <c r="U1115" s="92" t="str">
        <f t="shared" si="52"/>
        <v/>
      </c>
      <c r="V1115" s="128" t="str">
        <f t="shared" si="53"/>
        <v/>
      </c>
      <c r="W1115" s="47"/>
      <c r="X1115" s="47"/>
      <c r="Y1115" s="47"/>
      <c r="Z1115" s="47"/>
      <c r="AA1115" s="47"/>
      <c r="AB1115" s="47"/>
    </row>
    <row r="1116" spans="1:28" ht="15.75" customHeight="1">
      <c r="A1116" s="47"/>
      <c r="B1116" s="102"/>
      <c r="C1116" s="87"/>
      <c r="D1116" s="87"/>
      <c r="E1116" s="102"/>
      <c r="F1116" s="87"/>
      <c r="G1116" s="103"/>
      <c r="H1116" s="87"/>
      <c r="I1116" s="64">
        <v>0</v>
      </c>
      <c r="J1116" s="101"/>
      <c r="K1116" s="89"/>
      <c r="L1116" s="87"/>
      <c r="M1116" s="101"/>
      <c r="N1116" s="89"/>
      <c r="O1116" s="87"/>
      <c r="P1116" s="90"/>
      <c r="Q1116" s="90"/>
      <c r="R1116" s="91"/>
      <c r="S1116" s="47"/>
      <c r="T1116" s="92" t="str">
        <f t="shared" si="51"/>
        <v/>
      </c>
      <c r="U1116" s="92" t="str">
        <f t="shared" si="52"/>
        <v/>
      </c>
      <c r="V1116" s="128" t="str">
        <f t="shared" si="53"/>
        <v/>
      </c>
      <c r="W1116" s="47"/>
      <c r="X1116" s="47"/>
      <c r="Y1116" s="47"/>
      <c r="Z1116" s="47"/>
      <c r="AA1116" s="47"/>
      <c r="AB1116" s="47"/>
    </row>
    <row r="1117" spans="1:28" ht="15.75" customHeight="1">
      <c r="A1117" s="47"/>
      <c r="B1117" s="102"/>
      <c r="C1117" s="87"/>
      <c r="D1117" s="87"/>
      <c r="E1117" s="102"/>
      <c r="F1117" s="87"/>
      <c r="G1117" s="103"/>
      <c r="H1117" s="87"/>
      <c r="I1117" s="64">
        <v>0</v>
      </c>
      <c r="J1117" s="101"/>
      <c r="K1117" s="89"/>
      <c r="L1117" s="87"/>
      <c r="M1117" s="101"/>
      <c r="N1117" s="89"/>
      <c r="O1117" s="87"/>
      <c r="P1117" s="90"/>
      <c r="Q1117" s="90"/>
      <c r="R1117" s="91"/>
      <c r="S1117" s="47"/>
      <c r="T1117" s="92" t="str">
        <f t="shared" si="51"/>
        <v/>
      </c>
      <c r="U1117" s="92" t="str">
        <f t="shared" si="52"/>
        <v/>
      </c>
      <c r="V1117" s="128" t="str">
        <f t="shared" si="53"/>
        <v/>
      </c>
      <c r="W1117" s="47"/>
      <c r="X1117" s="47"/>
      <c r="Y1117" s="47"/>
      <c r="Z1117" s="47"/>
      <c r="AA1117" s="47"/>
      <c r="AB1117" s="47"/>
    </row>
    <row r="1118" spans="1:28" ht="15.75" customHeight="1">
      <c r="A1118" s="47"/>
      <c r="B1118" s="102"/>
      <c r="C1118" s="87"/>
      <c r="D1118" s="87"/>
      <c r="E1118" s="102"/>
      <c r="F1118" s="87"/>
      <c r="G1118" s="103"/>
      <c r="H1118" s="87"/>
      <c r="I1118" s="64">
        <v>0</v>
      </c>
      <c r="J1118" s="101"/>
      <c r="K1118" s="89"/>
      <c r="L1118" s="87"/>
      <c r="M1118" s="101"/>
      <c r="N1118" s="89"/>
      <c r="O1118" s="87"/>
      <c r="P1118" s="90"/>
      <c r="Q1118" s="90"/>
      <c r="R1118" s="91"/>
      <c r="S1118" s="47"/>
      <c r="T1118" s="92" t="str">
        <f t="shared" si="51"/>
        <v/>
      </c>
      <c r="U1118" s="92" t="str">
        <f t="shared" si="52"/>
        <v/>
      </c>
      <c r="V1118" s="128" t="str">
        <f t="shared" si="53"/>
        <v/>
      </c>
      <c r="W1118" s="47"/>
      <c r="X1118" s="47"/>
      <c r="Y1118" s="47"/>
      <c r="Z1118" s="47"/>
      <c r="AA1118" s="47"/>
      <c r="AB1118" s="47"/>
    </row>
    <row r="1119" spans="1:28" ht="15.75" customHeight="1">
      <c r="A1119" s="47"/>
      <c r="B1119" s="102"/>
      <c r="C1119" s="87"/>
      <c r="D1119" s="87"/>
      <c r="E1119" s="102"/>
      <c r="F1119" s="87"/>
      <c r="G1119" s="103"/>
      <c r="H1119" s="87"/>
      <c r="I1119" s="64">
        <v>0</v>
      </c>
      <c r="J1119" s="101"/>
      <c r="K1119" s="89"/>
      <c r="L1119" s="87"/>
      <c r="M1119" s="101"/>
      <c r="N1119" s="89"/>
      <c r="O1119" s="87"/>
      <c r="P1119" s="90"/>
      <c r="Q1119" s="90"/>
      <c r="R1119" s="91"/>
      <c r="S1119" s="47"/>
      <c r="T1119" s="92" t="str">
        <f t="shared" si="51"/>
        <v/>
      </c>
      <c r="U1119" s="92" t="str">
        <f t="shared" si="52"/>
        <v/>
      </c>
      <c r="V1119" s="128" t="str">
        <f t="shared" si="53"/>
        <v/>
      </c>
      <c r="W1119" s="47"/>
      <c r="X1119" s="47"/>
      <c r="Y1119" s="47"/>
      <c r="Z1119" s="47"/>
      <c r="AA1119" s="47"/>
      <c r="AB1119" s="47"/>
    </row>
    <row r="1120" spans="1:28" ht="15.75" customHeight="1">
      <c r="A1120" s="47"/>
      <c r="B1120" s="102"/>
      <c r="C1120" s="87"/>
      <c r="D1120" s="87"/>
      <c r="E1120" s="102"/>
      <c r="F1120" s="87"/>
      <c r="G1120" s="103"/>
      <c r="H1120" s="87"/>
      <c r="I1120" s="64">
        <v>0</v>
      </c>
      <c r="J1120" s="101"/>
      <c r="K1120" s="89"/>
      <c r="L1120" s="87"/>
      <c r="M1120" s="101"/>
      <c r="N1120" s="89"/>
      <c r="O1120" s="87"/>
      <c r="P1120" s="90"/>
      <c r="Q1120" s="90"/>
      <c r="R1120" s="91"/>
      <c r="S1120" s="47"/>
      <c r="T1120" s="92" t="str">
        <f t="shared" si="51"/>
        <v/>
      </c>
      <c r="U1120" s="92" t="str">
        <f t="shared" si="52"/>
        <v/>
      </c>
      <c r="V1120" s="128" t="str">
        <f t="shared" si="53"/>
        <v/>
      </c>
      <c r="W1120" s="47"/>
      <c r="X1120" s="47"/>
      <c r="Y1120" s="47"/>
      <c r="Z1120" s="47"/>
      <c r="AA1120" s="47"/>
      <c r="AB1120" s="47"/>
    </row>
    <row r="1121" spans="1:28" ht="15.75" customHeight="1">
      <c r="A1121" s="47"/>
      <c r="B1121" s="102"/>
      <c r="C1121" s="87"/>
      <c r="D1121" s="87"/>
      <c r="E1121" s="102"/>
      <c r="F1121" s="87"/>
      <c r="G1121" s="103"/>
      <c r="H1121" s="87"/>
      <c r="I1121" s="64">
        <v>0</v>
      </c>
      <c r="J1121" s="101"/>
      <c r="K1121" s="89"/>
      <c r="L1121" s="87"/>
      <c r="M1121" s="101"/>
      <c r="N1121" s="89"/>
      <c r="O1121" s="87"/>
      <c r="P1121" s="90"/>
      <c r="Q1121" s="90"/>
      <c r="R1121" s="91"/>
      <c r="S1121" s="47"/>
      <c r="T1121" s="92" t="str">
        <f t="shared" si="51"/>
        <v/>
      </c>
      <c r="U1121" s="92" t="str">
        <f t="shared" si="52"/>
        <v/>
      </c>
      <c r="V1121" s="128" t="str">
        <f t="shared" si="53"/>
        <v/>
      </c>
      <c r="W1121" s="47"/>
      <c r="X1121" s="47"/>
      <c r="Y1121" s="47"/>
      <c r="Z1121" s="47"/>
      <c r="AA1121" s="47"/>
      <c r="AB1121" s="47"/>
    </row>
    <row r="1122" spans="1:28" ht="15.75" customHeight="1">
      <c r="A1122" s="47"/>
      <c r="B1122" s="102"/>
      <c r="C1122" s="87"/>
      <c r="D1122" s="87"/>
      <c r="E1122" s="102"/>
      <c r="F1122" s="87"/>
      <c r="G1122" s="103"/>
      <c r="H1122" s="87"/>
      <c r="I1122" s="64">
        <v>0</v>
      </c>
      <c r="J1122" s="101"/>
      <c r="K1122" s="89"/>
      <c r="L1122" s="87"/>
      <c r="M1122" s="101"/>
      <c r="N1122" s="89"/>
      <c r="O1122" s="87"/>
      <c r="P1122" s="90"/>
      <c r="Q1122" s="90"/>
      <c r="R1122" s="91"/>
      <c r="S1122" s="47"/>
      <c r="T1122" s="92" t="str">
        <f t="shared" si="51"/>
        <v/>
      </c>
      <c r="U1122" s="92" t="str">
        <f t="shared" si="52"/>
        <v/>
      </c>
      <c r="V1122" s="128" t="str">
        <f t="shared" si="53"/>
        <v/>
      </c>
      <c r="W1122" s="47"/>
      <c r="X1122" s="47"/>
      <c r="Y1122" s="47"/>
      <c r="Z1122" s="47"/>
      <c r="AA1122" s="47"/>
      <c r="AB1122" s="47"/>
    </row>
    <row r="1123" spans="1:28" ht="15.75" customHeight="1">
      <c r="A1123" s="47"/>
      <c r="B1123" s="102"/>
      <c r="C1123" s="87"/>
      <c r="D1123" s="87"/>
      <c r="E1123" s="102"/>
      <c r="F1123" s="87"/>
      <c r="G1123" s="103"/>
      <c r="H1123" s="87"/>
      <c r="I1123" s="64">
        <v>0</v>
      </c>
      <c r="J1123" s="101"/>
      <c r="K1123" s="89"/>
      <c r="L1123" s="87"/>
      <c r="M1123" s="101"/>
      <c r="N1123" s="89"/>
      <c r="O1123" s="87"/>
      <c r="P1123" s="90"/>
      <c r="Q1123" s="90"/>
      <c r="R1123" s="91"/>
      <c r="S1123" s="47"/>
      <c r="T1123" s="92" t="str">
        <f t="shared" si="51"/>
        <v/>
      </c>
      <c r="U1123" s="92" t="str">
        <f t="shared" si="52"/>
        <v/>
      </c>
      <c r="V1123" s="128" t="str">
        <f t="shared" si="53"/>
        <v/>
      </c>
      <c r="W1123" s="47"/>
      <c r="X1123" s="47"/>
      <c r="Y1123" s="47"/>
      <c r="Z1123" s="47"/>
      <c r="AA1123" s="47"/>
      <c r="AB1123" s="47"/>
    </row>
    <row r="1124" spans="1:28" ht="15.75" customHeight="1">
      <c r="A1124" s="47"/>
      <c r="B1124" s="102"/>
      <c r="C1124" s="87"/>
      <c r="D1124" s="87"/>
      <c r="E1124" s="102"/>
      <c r="F1124" s="87"/>
      <c r="G1124" s="103"/>
      <c r="H1124" s="87"/>
      <c r="I1124" s="64">
        <v>0</v>
      </c>
      <c r="J1124" s="101"/>
      <c r="K1124" s="89"/>
      <c r="L1124" s="87"/>
      <c r="M1124" s="101"/>
      <c r="N1124" s="89"/>
      <c r="O1124" s="87"/>
      <c r="P1124" s="90"/>
      <c r="Q1124" s="90"/>
      <c r="R1124" s="91"/>
      <c r="S1124" s="47"/>
      <c r="T1124" s="92" t="str">
        <f t="shared" si="51"/>
        <v/>
      </c>
      <c r="U1124" s="92" t="str">
        <f t="shared" si="52"/>
        <v/>
      </c>
      <c r="V1124" s="128" t="str">
        <f t="shared" si="53"/>
        <v/>
      </c>
      <c r="W1124" s="47"/>
      <c r="X1124" s="47"/>
      <c r="Y1124" s="47"/>
      <c r="Z1124" s="47"/>
      <c r="AA1124" s="47"/>
      <c r="AB1124" s="47"/>
    </row>
    <row r="1125" spans="1:28" ht="15.75" customHeight="1">
      <c r="A1125" s="47"/>
      <c r="B1125" s="102"/>
      <c r="C1125" s="87"/>
      <c r="D1125" s="87"/>
      <c r="E1125" s="102"/>
      <c r="F1125" s="87"/>
      <c r="G1125" s="103"/>
      <c r="H1125" s="87"/>
      <c r="I1125" s="64">
        <v>0</v>
      </c>
      <c r="J1125" s="101"/>
      <c r="K1125" s="89"/>
      <c r="L1125" s="87"/>
      <c r="M1125" s="101"/>
      <c r="N1125" s="89"/>
      <c r="O1125" s="87"/>
      <c r="P1125" s="90"/>
      <c r="Q1125" s="90"/>
      <c r="R1125" s="91"/>
      <c r="S1125" s="47"/>
      <c r="T1125" s="92" t="str">
        <f t="shared" si="51"/>
        <v/>
      </c>
      <c r="U1125" s="92" t="str">
        <f t="shared" si="52"/>
        <v/>
      </c>
      <c r="V1125" s="128" t="str">
        <f t="shared" si="53"/>
        <v/>
      </c>
      <c r="W1125" s="47"/>
      <c r="X1125" s="47"/>
      <c r="Y1125" s="47"/>
      <c r="Z1125" s="47"/>
      <c r="AA1125" s="47"/>
      <c r="AB1125" s="47"/>
    </row>
    <row r="1126" spans="1:28" ht="15.75" customHeight="1">
      <c r="A1126" s="47"/>
      <c r="B1126" s="102"/>
      <c r="C1126" s="87"/>
      <c r="D1126" s="87"/>
      <c r="E1126" s="102"/>
      <c r="F1126" s="87"/>
      <c r="G1126" s="103"/>
      <c r="H1126" s="87"/>
      <c r="I1126" s="64">
        <v>0</v>
      </c>
      <c r="J1126" s="101"/>
      <c r="K1126" s="89"/>
      <c r="L1126" s="87"/>
      <c r="M1126" s="101"/>
      <c r="N1126" s="89"/>
      <c r="O1126" s="87"/>
      <c r="P1126" s="90"/>
      <c r="Q1126" s="90"/>
      <c r="R1126" s="91"/>
      <c r="S1126" s="47"/>
      <c r="T1126" s="92" t="str">
        <f t="shared" si="51"/>
        <v/>
      </c>
      <c r="U1126" s="92" t="str">
        <f t="shared" si="52"/>
        <v/>
      </c>
      <c r="V1126" s="128" t="str">
        <f t="shared" si="53"/>
        <v/>
      </c>
      <c r="W1126" s="47"/>
      <c r="X1126" s="47"/>
      <c r="Y1126" s="47"/>
      <c r="Z1126" s="47"/>
      <c r="AA1126" s="47"/>
      <c r="AB1126" s="47"/>
    </row>
    <row r="1127" spans="1:28" ht="15.75" customHeight="1">
      <c r="A1127" s="47"/>
      <c r="B1127" s="102"/>
      <c r="C1127" s="87"/>
      <c r="D1127" s="87"/>
      <c r="E1127" s="102"/>
      <c r="F1127" s="87"/>
      <c r="G1127" s="103"/>
      <c r="H1127" s="87"/>
      <c r="I1127" s="64">
        <v>0</v>
      </c>
      <c r="J1127" s="101"/>
      <c r="K1127" s="89"/>
      <c r="L1127" s="87"/>
      <c r="M1127" s="101"/>
      <c r="N1127" s="89"/>
      <c r="O1127" s="87"/>
      <c r="P1127" s="90"/>
      <c r="Q1127" s="90"/>
      <c r="R1127" s="91"/>
      <c r="S1127" s="47"/>
      <c r="T1127" s="92" t="str">
        <f t="shared" si="51"/>
        <v/>
      </c>
      <c r="U1127" s="92" t="str">
        <f t="shared" si="52"/>
        <v/>
      </c>
      <c r="V1127" s="128" t="str">
        <f t="shared" si="53"/>
        <v/>
      </c>
      <c r="W1127" s="47"/>
      <c r="X1127" s="47"/>
      <c r="Y1127" s="47"/>
      <c r="Z1127" s="47"/>
      <c r="AA1127" s="47"/>
      <c r="AB1127" s="47"/>
    </row>
    <row r="1128" spans="1:28" ht="15.75" customHeight="1">
      <c r="A1128" s="47"/>
      <c r="B1128" s="102"/>
      <c r="C1128" s="87"/>
      <c r="D1128" s="87"/>
      <c r="E1128" s="102"/>
      <c r="F1128" s="87"/>
      <c r="G1128" s="103"/>
      <c r="H1128" s="87"/>
      <c r="I1128" s="64">
        <v>0</v>
      </c>
      <c r="J1128" s="101"/>
      <c r="K1128" s="89"/>
      <c r="L1128" s="87"/>
      <c r="M1128" s="101"/>
      <c r="N1128" s="89"/>
      <c r="O1128" s="87"/>
      <c r="P1128" s="90"/>
      <c r="Q1128" s="90"/>
      <c r="R1128" s="91"/>
      <c r="S1128" s="47"/>
      <c r="T1128" s="92" t="str">
        <f t="shared" si="51"/>
        <v/>
      </c>
      <c r="U1128" s="92" t="str">
        <f t="shared" si="52"/>
        <v/>
      </c>
      <c r="V1128" s="128" t="str">
        <f t="shared" si="53"/>
        <v/>
      </c>
      <c r="W1128" s="47"/>
      <c r="X1128" s="47"/>
      <c r="Y1128" s="47"/>
      <c r="Z1128" s="47"/>
      <c r="AA1128" s="47"/>
      <c r="AB1128" s="47"/>
    </row>
    <row r="1129" spans="1:28" ht="15.75" customHeight="1">
      <c r="A1129" s="47"/>
      <c r="B1129" s="102"/>
      <c r="C1129" s="87"/>
      <c r="D1129" s="87"/>
      <c r="E1129" s="102"/>
      <c r="F1129" s="87"/>
      <c r="G1129" s="103"/>
      <c r="H1129" s="87"/>
      <c r="I1129" s="64">
        <v>0</v>
      </c>
      <c r="J1129" s="101"/>
      <c r="K1129" s="89"/>
      <c r="L1129" s="87"/>
      <c r="M1129" s="101"/>
      <c r="N1129" s="89"/>
      <c r="O1129" s="87"/>
      <c r="P1129" s="90"/>
      <c r="Q1129" s="90"/>
      <c r="R1129" s="91"/>
      <c r="S1129" s="47"/>
      <c r="T1129" s="92" t="str">
        <f t="shared" si="51"/>
        <v/>
      </c>
      <c r="U1129" s="92" t="str">
        <f t="shared" si="52"/>
        <v/>
      </c>
      <c r="V1129" s="128" t="str">
        <f t="shared" si="53"/>
        <v/>
      </c>
      <c r="W1129" s="47"/>
      <c r="X1129" s="47"/>
      <c r="Y1129" s="47"/>
      <c r="Z1129" s="47"/>
      <c r="AA1129" s="47"/>
      <c r="AB1129" s="47"/>
    </row>
    <row r="1130" spans="1:28" ht="15.75" customHeight="1">
      <c r="A1130" s="47"/>
      <c r="B1130" s="102"/>
      <c r="C1130" s="87"/>
      <c r="D1130" s="87"/>
      <c r="E1130" s="102"/>
      <c r="F1130" s="87"/>
      <c r="G1130" s="103"/>
      <c r="H1130" s="87"/>
      <c r="I1130" s="64">
        <v>0</v>
      </c>
      <c r="J1130" s="101"/>
      <c r="K1130" s="89"/>
      <c r="L1130" s="87"/>
      <c r="M1130" s="101"/>
      <c r="N1130" s="89"/>
      <c r="O1130" s="87"/>
      <c r="P1130" s="90"/>
      <c r="Q1130" s="90"/>
      <c r="R1130" s="91"/>
      <c r="S1130" s="47"/>
      <c r="T1130" s="92" t="str">
        <f t="shared" si="51"/>
        <v/>
      </c>
      <c r="U1130" s="92" t="str">
        <f t="shared" si="52"/>
        <v/>
      </c>
      <c r="V1130" s="128" t="str">
        <f t="shared" si="53"/>
        <v/>
      </c>
      <c r="W1130" s="47"/>
      <c r="X1130" s="47"/>
      <c r="Y1130" s="47"/>
      <c r="Z1130" s="47"/>
      <c r="AA1130" s="47"/>
      <c r="AB1130" s="47"/>
    </row>
    <row r="1131" spans="1:28" ht="15.75" customHeight="1">
      <c r="A1131" s="47"/>
      <c r="B1131" s="102"/>
      <c r="C1131" s="87"/>
      <c r="D1131" s="87"/>
      <c r="E1131" s="102"/>
      <c r="F1131" s="87"/>
      <c r="G1131" s="103"/>
      <c r="H1131" s="87"/>
      <c r="I1131" s="64">
        <v>0</v>
      </c>
      <c r="J1131" s="101"/>
      <c r="K1131" s="89"/>
      <c r="L1131" s="87"/>
      <c r="M1131" s="101"/>
      <c r="N1131" s="89"/>
      <c r="O1131" s="87"/>
      <c r="P1131" s="90"/>
      <c r="Q1131" s="90"/>
      <c r="R1131" s="91"/>
      <c r="S1131" s="47"/>
      <c r="T1131" s="92" t="str">
        <f t="shared" si="51"/>
        <v/>
      </c>
      <c r="U1131" s="92" t="str">
        <f t="shared" si="52"/>
        <v/>
      </c>
      <c r="V1131" s="128" t="str">
        <f t="shared" si="53"/>
        <v/>
      </c>
      <c r="W1131" s="47"/>
      <c r="X1131" s="47"/>
      <c r="Y1131" s="47"/>
      <c r="Z1131" s="47"/>
      <c r="AA1131" s="47"/>
      <c r="AB1131" s="47"/>
    </row>
    <row r="1132" spans="1:28" ht="15.75" customHeight="1">
      <c r="A1132" s="47"/>
      <c r="B1132" s="102"/>
      <c r="C1132" s="87"/>
      <c r="D1132" s="87"/>
      <c r="E1132" s="102"/>
      <c r="F1132" s="87"/>
      <c r="G1132" s="103"/>
      <c r="H1132" s="87"/>
      <c r="I1132" s="64">
        <v>0</v>
      </c>
      <c r="J1132" s="101"/>
      <c r="K1132" s="89"/>
      <c r="L1132" s="87"/>
      <c r="M1132" s="101"/>
      <c r="N1132" s="89"/>
      <c r="O1132" s="87"/>
      <c r="P1132" s="90"/>
      <c r="Q1132" s="90"/>
      <c r="R1132" s="91"/>
      <c r="S1132" s="47"/>
      <c r="T1132" s="92" t="str">
        <f t="shared" si="51"/>
        <v/>
      </c>
      <c r="U1132" s="92" t="str">
        <f t="shared" si="52"/>
        <v/>
      </c>
      <c r="V1132" s="128" t="str">
        <f t="shared" si="53"/>
        <v/>
      </c>
      <c r="W1132" s="47"/>
      <c r="X1132" s="47"/>
      <c r="Y1132" s="47"/>
      <c r="Z1132" s="47"/>
      <c r="AA1132" s="47"/>
      <c r="AB1132" s="47"/>
    </row>
    <row r="1133" spans="1:28" ht="15.75" customHeight="1">
      <c r="A1133" s="47"/>
      <c r="B1133" s="102"/>
      <c r="C1133" s="87"/>
      <c r="D1133" s="87"/>
      <c r="E1133" s="102"/>
      <c r="F1133" s="87"/>
      <c r="G1133" s="103"/>
      <c r="H1133" s="87"/>
      <c r="I1133" s="64">
        <v>0</v>
      </c>
      <c r="J1133" s="101"/>
      <c r="K1133" s="89"/>
      <c r="L1133" s="87"/>
      <c r="M1133" s="101"/>
      <c r="N1133" s="89"/>
      <c r="O1133" s="87"/>
      <c r="P1133" s="90"/>
      <c r="Q1133" s="90"/>
      <c r="R1133" s="91"/>
      <c r="S1133" s="47"/>
      <c r="T1133" s="92" t="str">
        <f t="shared" si="51"/>
        <v/>
      </c>
      <c r="U1133" s="92" t="str">
        <f t="shared" si="52"/>
        <v/>
      </c>
      <c r="V1133" s="128" t="str">
        <f t="shared" si="53"/>
        <v/>
      </c>
      <c r="W1133" s="47"/>
      <c r="X1133" s="47"/>
      <c r="Y1133" s="47"/>
      <c r="Z1133" s="47"/>
      <c r="AA1133" s="47"/>
      <c r="AB1133" s="47"/>
    </row>
    <row r="1134" spans="1:28" ht="15.75" customHeight="1">
      <c r="A1134" s="47"/>
      <c r="B1134" s="102"/>
      <c r="C1134" s="87"/>
      <c r="D1134" s="87"/>
      <c r="E1134" s="102"/>
      <c r="F1134" s="87"/>
      <c r="G1134" s="103"/>
      <c r="H1134" s="87"/>
      <c r="I1134" s="64">
        <v>0</v>
      </c>
      <c r="J1134" s="101"/>
      <c r="K1134" s="89"/>
      <c r="L1134" s="87"/>
      <c r="M1134" s="101"/>
      <c r="N1134" s="89"/>
      <c r="O1134" s="87"/>
      <c r="P1134" s="90"/>
      <c r="Q1134" s="90"/>
      <c r="R1134" s="91"/>
      <c r="S1134" s="47"/>
      <c r="T1134" s="92" t="str">
        <f t="shared" si="51"/>
        <v/>
      </c>
      <c r="U1134" s="92" t="str">
        <f t="shared" si="52"/>
        <v/>
      </c>
      <c r="V1134" s="128" t="str">
        <f t="shared" si="53"/>
        <v/>
      </c>
      <c r="W1134" s="47"/>
      <c r="X1134" s="47"/>
      <c r="Y1134" s="47"/>
      <c r="Z1134" s="47"/>
      <c r="AA1134" s="47"/>
      <c r="AB1134" s="47"/>
    </row>
    <row r="1135" spans="1:28" ht="15.75" customHeight="1">
      <c r="A1135" s="47"/>
      <c r="B1135" s="102"/>
      <c r="C1135" s="87"/>
      <c r="D1135" s="87"/>
      <c r="E1135" s="102"/>
      <c r="F1135" s="87"/>
      <c r="G1135" s="103"/>
      <c r="H1135" s="87"/>
      <c r="I1135" s="64">
        <v>0</v>
      </c>
      <c r="J1135" s="101"/>
      <c r="K1135" s="89"/>
      <c r="L1135" s="87"/>
      <c r="M1135" s="101"/>
      <c r="N1135" s="89"/>
      <c r="O1135" s="87"/>
      <c r="P1135" s="90"/>
      <c r="Q1135" s="90"/>
      <c r="R1135" s="91"/>
      <c r="S1135" s="47"/>
      <c r="T1135" s="92" t="str">
        <f t="shared" si="51"/>
        <v/>
      </c>
      <c r="U1135" s="92" t="str">
        <f t="shared" si="52"/>
        <v/>
      </c>
      <c r="V1135" s="128" t="str">
        <f t="shared" si="53"/>
        <v/>
      </c>
      <c r="W1135" s="47"/>
      <c r="X1135" s="47"/>
      <c r="Y1135" s="47"/>
      <c r="Z1135" s="47"/>
      <c r="AA1135" s="47"/>
      <c r="AB1135" s="47"/>
    </row>
    <row r="1136" spans="1:28" ht="15.75" customHeight="1">
      <c r="A1136" s="47"/>
      <c r="B1136" s="102"/>
      <c r="C1136" s="87"/>
      <c r="D1136" s="87"/>
      <c r="E1136" s="102"/>
      <c r="F1136" s="87"/>
      <c r="G1136" s="103"/>
      <c r="H1136" s="87"/>
      <c r="I1136" s="64">
        <v>0</v>
      </c>
      <c r="J1136" s="101"/>
      <c r="K1136" s="89"/>
      <c r="L1136" s="87"/>
      <c r="M1136" s="101"/>
      <c r="N1136" s="89"/>
      <c r="O1136" s="87"/>
      <c r="P1136" s="90"/>
      <c r="Q1136" s="90"/>
      <c r="R1136" s="91"/>
      <c r="S1136" s="47"/>
      <c r="T1136" s="92" t="str">
        <f t="shared" si="51"/>
        <v/>
      </c>
      <c r="U1136" s="92" t="str">
        <f t="shared" si="52"/>
        <v/>
      </c>
      <c r="V1136" s="128" t="str">
        <f t="shared" si="53"/>
        <v/>
      </c>
      <c r="W1136" s="47"/>
      <c r="X1136" s="47"/>
      <c r="Y1136" s="47"/>
      <c r="Z1136" s="47"/>
      <c r="AA1136" s="47"/>
      <c r="AB1136" s="47"/>
    </row>
    <row r="1137" spans="1:28" ht="15.75" customHeight="1">
      <c r="A1137" s="47"/>
      <c r="B1137" s="102"/>
      <c r="C1137" s="87"/>
      <c r="D1137" s="87"/>
      <c r="E1137" s="102"/>
      <c r="F1137" s="87"/>
      <c r="G1137" s="103"/>
      <c r="H1137" s="87"/>
      <c r="I1137" s="64">
        <v>0</v>
      </c>
      <c r="J1137" s="101"/>
      <c r="K1137" s="89"/>
      <c r="L1137" s="87"/>
      <c r="M1137" s="101"/>
      <c r="N1137" s="89"/>
      <c r="O1137" s="87"/>
      <c r="P1137" s="90"/>
      <c r="Q1137" s="90"/>
      <c r="R1137" s="91"/>
      <c r="S1137" s="47"/>
      <c r="T1137" s="92" t="str">
        <f t="shared" si="51"/>
        <v/>
      </c>
      <c r="U1137" s="92" t="str">
        <f t="shared" si="52"/>
        <v/>
      </c>
      <c r="V1137" s="128" t="str">
        <f t="shared" si="53"/>
        <v/>
      </c>
      <c r="W1137" s="47"/>
      <c r="X1137" s="47"/>
      <c r="Y1137" s="47"/>
      <c r="Z1137" s="47"/>
      <c r="AA1137" s="47"/>
      <c r="AB1137" s="47"/>
    </row>
    <row r="1138" spans="1:28" ht="15.75" customHeight="1">
      <c r="A1138" s="47"/>
      <c r="B1138" s="102"/>
      <c r="C1138" s="87"/>
      <c r="D1138" s="87"/>
      <c r="E1138" s="102"/>
      <c r="F1138" s="87"/>
      <c r="G1138" s="103"/>
      <c r="H1138" s="87"/>
      <c r="I1138" s="64">
        <v>0</v>
      </c>
      <c r="J1138" s="101"/>
      <c r="K1138" s="89"/>
      <c r="L1138" s="87"/>
      <c r="M1138" s="101"/>
      <c r="N1138" s="89"/>
      <c r="O1138" s="87"/>
      <c r="P1138" s="90"/>
      <c r="Q1138" s="90"/>
      <c r="R1138" s="91"/>
      <c r="S1138" s="47"/>
      <c r="T1138" s="92" t="str">
        <f t="shared" si="51"/>
        <v/>
      </c>
      <c r="U1138" s="92" t="str">
        <f t="shared" si="52"/>
        <v/>
      </c>
      <c r="V1138" s="128" t="str">
        <f t="shared" si="53"/>
        <v/>
      </c>
      <c r="W1138" s="47"/>
      <c r="X1138" s="47"/>
      <c r="Y1138" s="47"/>
      <c r="Z1138" s="47"/>
      <c r="AA1138" s="47"/>
      <c r="AB1138" s="47"/>
    </row>
    <row r="1139" spans="1:28" ht="15.75" customHeight="1">
      <c r="A1139" s="47"/>
      <c r="B1139" s="102"/>
      <c r="C1139" s="87"/>
      <c r="D1139" s="87"/>
      <c r="E1139" s="102"/>
      <c r="F1139" s="87"/>
      <c r="G1139" s="103"/>
      <c r="H1139" s="87"/>
      <c r="I1139" s="64">
        <v>0</v>
      </c>
      <c r="J1139" s="101"/>
      <c r="K1139" s="89"/>
      <c r="L1139" s="87"/>
      <c r="M1139" s="101"/>
      <c r="N1139" s="89"/>
      <c r="O1139" s="87"/>
      <c r="P1139" s="90"/>
      <c r="Q1139" s="90"/>
      <c r="R1139" s="91"/>
      <c r="S1139" s="47"/>
      <c r="T1139" s="92" t="str">
        <f t="shared" si="51"/>
        <v/>
      </c>
      <c r="U1139" s="92" t="str">
        <f t="shared" si="52"/>
        <v/>
      </c>
      <c r="V1139" s="128" t="str">
        <f t="shared" si="53"/>
        <v/>
      </c>
      <c r="W1139" s="47"/>
      <c r="X1139" s="47"/>
      <c r="Y1139" s="47"/>
      <c r="Z1139" s="47"/>
      <c r="AA1139" s="47"/>
      <c r="AB1139" s="47"/>
    </row>
    <row r="1140" spans="1:28" ht="15.75" customHeight="1">
      <c r="A1140" s="47"/>
      <c r="B1140" s="102"/>
      <c r="C1140" s="87"/>
      <c r="D1140" s="87"/>
      <c r="E1140" s="102"/>
      <c r="F1140" s="87"/>
      <c r="G1140" s="103"/>
      <c r="H1140" s="87"/>
      <c r="I1140" s="64">
        <v>0</v>
      </c>
      <c r="J1140" s="101"/>
      <c r="K1140" s="89"/>
      <c r="L1140" s="87"/>
      <c r="M1140" s="101"/>
      <c r="N1140" s="89"/>
      <c r="O1140" s="87"/>
      <c r="P1140" s="90"/>
      <c r="Q1140" s="90"/>
      <c r="R1140" s="91"/>
      <c r="S1140" s="47"/>
      <c r="T1140" s="92" t="str">
        <f t="shared" si="51"/>
        <v/>
      </c>
      <c r="U1140" s="92" t="str">
        <f t="shared" si="52"/>
        <v/>
      </c>
      <c r="V1140" s="128" t="str">
        <f t="shared" si="53"/>
        <v/>
      </c>
      <c r="W1140" s="47"/>
      <c r="X1140" s="47"/>
      <c r="Y1140" s="47"/>
      <c r="Z1140" s="47"/>
      <c r="AA1140" s="47"/>
      <c r="AB1140" s="47"/>
    </row>
    <row r="1141" spans="1:28" ht="15.75" customHeight="1">
      <c r="A1141" s="47"/>
      <c r="B1141" s="102"/>
      <c r="C1141" s="87"/>
      <c r="D1141" s="87"/>
      <c r="E1141" s="102"/>
      <c r="F1141" s="87"/>
      <c r="G1141" s="103"/>
      <c r="H1141" s="87"/>
      <c r="I1141" s="64">
        <v>0</v>
      </c>
      <c r="J1141" s="101"/>
      <c r="K1141" s="89"/>
      <c r="L1141" s="87"/>
      <c r="M1141" s="101"/>
      <c r="N1141" s="89"/>
      <c r="O1141" s="87"/>
      <c r="P1141" s="90"/>
      <c r="Q1141" s="90"/>
      <c r="R1141" s="91"/>
      <c r="S1141" s="47"/>
      <c r="T1141" s="92" t="str">
        <f t="shared" si="51"/>
        <v/>
      </c>
      <c r="U1141" s="92" t="str">
        <f t="shared" si="52"/>
        <v/>
      </c>
      <c r="V1141" s="128" t="str">
        <f t="shared" si="53"/>
        <v/>
      </c>
      <c r="W1141" s="47"/>
      <c r="X1141" s="47"/>
      <c r="Y1141" s="47"/>
      <c r="Z1141" s="47"/>
      <c r="AA1141" s="47"/>
      <c r="AB1141" s="47"/>
    </row>
    <row r="1142" spans="1:28" ht="15.75" customHeight="1">
      <c r="A1142" s="47"/>
      <c r="B1142" s="102"/>
      <c r="C1142" s="87"/>
      <c r="D1142" s="87"/>
      <c r="E1142" s="102"/>
      <c r="F1142" s="87"/>
      <c r="G1142" s="103"/>
      <c r="H1142" s="87"/>
      <c r="I1142" s="64">
        <v>0</v>
      </c>
      <c r="J1142" s="101"/>
      <c r="K1142" s="89"/>
      <c r="L1142" s="87"/>
      <c r="M1142" s="101"/>
      <c r="N1142" s="89"/>
      <c r="O1142" s="87"/>
      <c r="P1142" s="90"/>
      <c r="Q1142" s="90"/>
      <c r="R1142" s="91"/>
      <c r="S1142" s="47"/>
      <c r="T1142" s="92" t="str">
        <f t="shared" si="51"/>
        <v/>
      </c>
      <c r="U1142" s="92" t="str">
        <f t="shared" si="52"/>
        <v/>
      </c>
      <c r="V1142" s="128" t="str">
        <f t="shared" si="53"/>
        <v/>
      </c>
      <c r="W1142" s="47"/>
      <c r="X1142" s="47"/>
      <c r="Y1142" s="47"/>
      <c r="Z1142" s="47"/>
      <c r="AA1142" s="47"/>
      <c r="AB1142" s="47"/>
    </row>
    <row r="1143" spans="1:28" ht="15.75" customHeight="1">
      <c r="A1143" s="47"/>
      <c r="B1143" s="102"/>
      <c r="C1143" s="87"/>
      <c r="D1143" s="87"/>
      <c r="E1143" s="102"/>
      <c r="F1143" s="87"/>
      <c r="G1143" s="103"/>
      <c r="H1143" s="87"/>
      <c r="I1143" s="64">
        <v>0</v>
      </c>
      <c r="J1143" s="101"/>
      <c r="K1143" s="89"/>
      <c r="L1143" s="87"/>
      <c r="M1143" s="101"/>
      <c r="N1143" s="89"/>
      <c r="O1143" s="87"/>
      <c r="P1143" s="90"/>
      <c r="Q1143" s="90"/>
      <c r="R1143" s="91"/>
      <c r="S1143" s="47"/>
      <c r="T1143" s="92" t="str">
        <f t="shared" si="51"/>
        <v/>
      </c>
      <c r="U1143" s="92" t="str">
        <f t="shared" si="52"/>
        <v/>
      </c>
      <c r="V1143" s="128" t="str">
        <f t="shared" si="53"/>
        <v/>
      </c>
      <c r="W1143" s="47"/>
      <c r="X1143" s="47"/>
      <c r="Y1143" s="47"/>
      <c r="Z1143" s="47"/>
      <c r="AA1143" s="47"/>
      <c r="AB1143" s="47"/>
    </row>
    <row r="1144" spans="1:28" ht="15.75" customHeight="1">
      <c r="A1144" s="47"/>
      <c r="B1144" s="102"/>
      <c r="C1144" s="87"/>
      <c r="D1144" s="87"/>
      <c r="E1144" s="102"/>
      <c r="F1144" s="87"/>
      <c r="G1144" s="103"/>
      <c r="H1144" s="87"/>
      <c r="I1144" s="64">
        <v>0</v>
      </c>
      <c r="J1144" s="101"/>
      <c r="K1144" s="89"/>
      <c r="L1144" s="87"/>
      <c r="M1144" s="101"/>
      <c r="N1144" s="89"/>
      <c r="O1144" s="87"/>
      <c r="P1144" s="90"/>
      <c r="Q1144" s="90"/>
      <c r="R1144" s="91"/>
      <c r="S1144" s="47"/>
      <c r="T1144" s="92" t="str">
        <f t="shared" si="51"/>
        <v/>
      </c>
      <c r="U1144" s="92" t="str">
        <f t="shared" si="52"/>
        <v/>
      </c>
      <c r="V1144" s="128" t="str">
        <f t="shared" si="53"/>
        <v/>
      </c>
      <c r="W1144" s="47"/>
      <c r="X1144" s="47"/>
      <c r="Y1144" s="47"/>
      <c r="Z1144" s="47"/>
      <c r="AA1144" s="47"/>
      <c r="AB1144" s="47"/>
    </row>
    <row r="1145" spans="1:28" ht="15.75" customHeight="1">
      <c r="A1145" s="47"/>
      <c r="B1145" s="102"/>
      <c r="C1145" s="87"/>
      <c r="D1145" s="87"/>
      <c r="E1145" s="102"/>
      <c r="F1145" s="87"/>
      <c r="G1145" s="103"/>
      <c r="H1145" s="87"/>
      <c r="I1145" s="64">
        <v>0</v>
      </c>
      <c r="J1145" s="101"/>
      <c r="K1145" s="89"/>
      <c r="L1145" s="87"/>
      <c r="M1145" s="101"/>
      <c r="N1145" s="89"/>
      <c r="O1145" s="87"/>
      <c r="P1145" s="90"/>
      <c r="Q1145" s="90"/>
      <c r="R1145" s="91"/>
      <c r="S1145" s="47"/>
      <c r="T1145" s="92" t="str">
        <f t="shared" si="51"/>
        <v/>
      </c>
      <c r="U1145" s="92" t="str">
        <f t="shared" si="52"/>
        <v/>
      </c>
      <c r="V1145" s="128" t="str">
        <f t="shared" si="53"/>
        <v/>
      </c>
      <c r="W1145" s="47"/>
      <c r="X1145" s="47"/>
      <c r="Y1145" s="47"/>
      <c r="Z1145" s="47"/>
      <c r="AA1145" s="47"/>
      <c r="AB1145" s="47"/>
    </row>
    <row r="1146" spans="1:28" ht="15.75" customHeight="1">
      <c r="A1146" s="47"/>
      <c r="B1146" s="102"/>
      <c r="C1146" s="87"/>
      <c r="D1146" s="87"/>
      <c r="E1146" s="102"/>
      <c r="F1146" s="87"/>
      <c r="G1146" s="103"/>
      <c r="H1146" s="87"/>
      <c r="I1146" s="64">
        <v>0</v>
      </c>
      <c r="J1146" s="101"/>
      <c r="K1146" s="89"/>
      <c r="L1146" s="87"/>
      <c r="M1146" s="101"/>
      <c r="N1146" s="89"/>
      <c r="O1146" s="87"/>
      <c r="P1146" s="90"/>
      <c r="Q1146" s="90"/>
      <c r="R1146" s="91"/>
      <c r="S1146" s="47"/>
      <c r="T1146" s="92" t="str">
        <f t="shared" si="51"/>
        <v/>
      </c>
      <c r="U1146" s="92" t="str">
        <f t="shared" si="52"/>
        <v/>
      </c>
      <c r="V1146" s="128" t="str">
        <f t="shared" si="53"/>
        <v/>
      </c>
      <c r="W1146" s="47"/>
      <c r="X1146" s="47"/>
      <c r="Y1146" s="47"/>
      <c r="Z1146" s="47"/>
      <c r="AA1146" s="47"/>
      <c r="AB1146" s="47"/>
    </row>
    <row r="1147" spans="1:28" ht="15.75" customHeight="1">
      <c r="A1147" s="47"/>
      <c r="B1147" s="102"/>
      <c r="C1147" s="87"/>
      <c r="D1147" s="87"/>
      <c r="E1147" s="102"/>
      <c r="F1147" s="87"/>
      <c r="G1147" s="103"/>
      <c r="H1147" s="87"/>
      <c r="I1147" s="64">
        <v>0</v>
      </c>
      <c r="J1147" s="101"/>
      <c r="K1147" s="89"/>
      <c r="L1147" s="87"/>
      <c r="M1147" s="101"/>
      <c r="N1147" s="89"/>
      <c r="O1147" s="87"/>
      <c r="P1147" s="90"/>
      <c r="Q1147" s="90"/>
      <c r="R1147" s="91"/>
      <c r="S1147" s="47"/>
      <c r="T1147" s="92" t="str">
        <f t="shared" si="51"/>
        <v/>
      </c>
      <c r="U1147" s="92" t="str">
        <f t="shared" si="52"/>
        <v/>
      </c>
      <c r="V1147" s="128" t="str">
        <f t="shared" si="53"/>
        <v/>
      </c>
      <c r="W1147" s="47"/>
      <c r="X1147" s="47"/>
      <c r="Y1147" s="47"/>
      <c r="Z1147" s="47"/>
      <c r="AA1147" s="47"/>
      <c r="AB1147" s="47"/>
    </row>
    <row r="1148" spans="1:28" ht="15.75" customHeight="1">
      <c r="A1148" s="47"/>
      <c r="B1148" s="102"/>
      <c r="C1148" s="87"/>
      <c r="D1148" s="87"/>
      <c r="E1148" s="102"/>
      <c r="F1148" s="87"/>
      <c r="G1148" s="103"/>
      <c r="H1148" s="87"/>
      <c r="I1148" s="64">
        <v>0</v>
      </c>
      <c r="J1148" s="101"/>
      <c r="K1148" s="89"/>
      <c r="L1148" s="87"/>
      <c r="M1148" s="101"/>
      <c r="N1148" s="89"/>
      <c r="O1148" s="87"/>
      <c r="P1148" s="90"/>
      <c r="Q1148" s="90"/>
      <c r="R1148" s="91"/>
      <c r="S1148" s="47"/>
      <c r="T1148" s="92" t="str">
        <f t="shared" si="51"/>
        <v/>
      </c>
      <c r="U1148" s="92" t="str">
        <f t="shared" si="52"/>
        <v/>
      </c>
      <c r="V1148" s="128" t="str">
        <f t="shared" si="53"/>
        <v/>
      </c>
      <c r="W1148" s="47"/>
      <c r="X1148" s="47"/>
      <c r="Y1148" s="47"/>
      <c r="Z1148" s="47"/>
      <c r="AA1148" s="47"/>
      <c r="AB1148" s="47"/>
    </row>
    <row r="1149" spans="1:28" ht="15.75" customHeight="1">
      <c r="A1149" s="47"/>
      <c r="B1149" s="102"/>
      <c r="C1149" s="87"/>
      <c r="D1149" s="87"/>
      <c r="E1149" s="102"/>
      <c r="F1149" s="87"/>
      <c r="G1149" s="103"/>
      <c r="H1149" s="87"/>
      <c r="I1149" s="64">
        <v>0</v>
      </c>
      <c r="J1149" s="101"/>
      <c r="K1149" s="89"/>
      <c r="L1149" s="87"/>
      <c r="M1149" s="101"/>
      <c r="N1149" s="89"/>
      <c r="O1149" s="87"/>
      <c r="P1149" s="90"/>
      <c r="Q1149" s="90"/>
      <c r="R1149" s="91"/>
      <c r="S1149" s="47"/>
      <c r="T1149" s="92" t="str">
        <f t="shared" si="51"/>
        <v/>
      </c>
      <c r="U1149" s="92" t="str">
        <f t="shared" si="52"/>
        <v/>
      </c>
      <c r="V1149" s="128" t="str">
        <f t="shared" si="53"/>
        <v/>
      </c>
      <c r="W1149" s="47"/>
      <c r="X1149" s="47"/>
      <c r="Y1149" s="47"/>
      <c r="Z1149" s="47"/>
      <c r="AA1149" s="47"/>
      <c r="AB1149" s="47"/>
    </row>
    <row r="1150" spans="1:28" ht="15.75" customHeight="1">
      <c r="A1150" s="47"/>
      <c r="B1150" s="102"/>
      <c r="C1150" s="87"/>
      <c r="D1150" s="87"/>
      <c r="E1150" s="102"/>
      <c r="F1150" s="87"/>
      <c r="G1150" s="103"/>
      <c r="H1150" s="87"/>
      <c r="I1150" s="64">
        <v>0</v>
      </c>
      <c r="J1150" s="101"/>
      <c r="K1150" s="89"/>
      <c r="L1150" s="87"/>
      <c r="M1150" s="101"/>
      <c r="N1150" s="89"/>
      <c r="O1150" s="87"/>
      <c r="P1150" s="90"/>
      <c r="Q1150" s="90"/>
      <c r="R1150" s="91"/>
      <c r="S1150" s="47"/>
      <c r="T1150" s="92" t="str">
        <f t="shared" si="51"/>
        <v/>
      </c>
      <c r="U1150" s="92" t="str">
        <f t="shared" si="52"/>
        <v/>
      </c>
      <c r="V1150" s="128" t="str">
        <f t="shared" si="53"/>
        <v/>
      </c>
      <c r="W1150" s="47"/>
      <c r="X1150" s="47"/>
      <c r="Y1150" s="47"/>
      <c r="Z1150" s="47"/>
      <c r="AA1150" s="47"/>
      <c r="AB1150" s="47"/>
    </row>
    <row r="1151" spans="1:28" ht="15.75" customHeight="1">
      <c r="A1151" s="47"/>
      <c r="B1151" s="102"/>
      <c r="C1151" s="87"/>
      <c r="D1151" s="87"/>
      <c r="E1151" s="102"/>
      <c r="F1151" s="87"/>
      <c r="G1151" s="103"/>
      <c r="H1151" s="87"/>
      <c r="I1151" s="64">
        <v>0</v>
      </c>
      <c r="J1151" s="101"/>
      <c r="K1151" s="89"/>
      <c r="L1151" s="87"/>
      <c r="M1151" s="101"/>
      <c r="N1151" s="89"/>
      <c r="O1151" s="87"/>
      <c r="P1151" s="90"/>
      <c r="Q1151" s="90"/>
      <c r="R1151" s="91"/>
      <c r="S1151" s="47"/>
      <c r="T1151" s="92" t="str">
        <f t="shared" si="51"/>
        <v/>
      </c>
      <c r="U1151" s="92" t="str">
        <f t="shared" si="52"/>
        <v/>
      </c>
      <c r="V1151" s="128" t="str">
        <f t="shared" si="53"/>
        <v/>
      </c>
      <c r="W1151" s="47"/>
      <c r="X1151" s="47"/>
      <c r="Y1151" s="47"/>
      <c r="Z1151" s="47"/>
      <c r="AA1151" s="47"/>
      <c r="AB1151" s="47"/>
    </row>
    <row r="1152" spans="1:28" ht="15.75" customHeight="1">
      <c r="A1152" s="47"/>
      <c r="B1152" s="102"/>
      <c r="C1152" s="87"/>
      <c r="D1152" s="87"/>
      <c r="E1152" s="102"/>
      <c r="F1152" s="87"/>
      <c r="G1152" s="103"/>
      <c r="H1152" s="87"/>
      <c r="I1152" s="64">
        <v>0</v>
      </c>
      <c r="J1152" s="101"/>
      <c r="K1152" s="89"/>
      <c r="L1152" s="87"/>
      <c r="M1152" s="101"/>
      <c r="N1152" s="89"/>
      <c r="O1152" s="87"/>
      <c r="P1152" s="90"/>
      <c r="Q1152" s="90"/>
      <c r="R1152" s="91"/>
      <c r="S1152" s="47"/>
      <c r="T1152" s="92" t="str">
        <f t="shared" si="51"/>
        <v/>
      </c>
      <c r="U1152" s="92" t="str">
        <f t="shared" si="52"/>
        <v/>
      </c>
      <c r="V1152" s="128" t="str">
        <f t="shared" si="53"/>
        <v/>
      </c>
      <c r="W1152" s="47"/>
      <c r="X1152" s="47"/>
      <c r="Y1152" s="47"/>
      <c r="Z1152" s="47"/>
      <c r="AA1152" s="47"/>
      <c r="AB1152" s="47"/>
    </row>
    <row r="1153" spans="1:28" ht="15.75" customHeight="1">
      <c r="A1153" s="47"/>
      <c r="B1153" s="102"/>
      <c r="C1153" s="87"/>
      <c r="D1153" s="87"/>
      <c r="E1153" s="102"/>
      <c r="F1153" s="87"/>
      <c r="G1153" s="103"/>
      <c r="H1153" s="87"/>
      <c r="I1153" s="64">
        <v>0</v>
      </c>
      <c r="J1153" s="101"/>
      <c r="K1153" s="89"/>
      <c r="L1153" s="87"/>
      <c r="M1153" s="101"/>
      <c r="N1153" s="89"/>
      <c r="O1153" s="87"/>
      <c r="P1153" s="90"/>
      <c r="Q1153" s="90"/>
      <c r="R1153" s="91"/>
      <c r="S1153" s="47"/>
      <c r="T1153" s="92" t="str">
        <f t="shared" si="51"/>
        <v/>
      </c>
      <c r="U1153" s="92" t="str">
        <f t="shared" si="52"/>
        <v/>
      </c>
      <c r="V1153" s="128" t="str">
        <f t="shared" si="53"/>
        <v/>
      </c>
      <c r="W1153" s="47"/>
      <c r="X1153" s="47"/>
      <c r="Y1153" s="47"/>
      <c r="Z1153" s="47"/>
      <c r="AA1153" s="47"/>
      <c r="AB1153" s="47"/>
    </row>
    <row r="1154" spans="1:28" ht="15.75" customHeight="1">
      <c r="A1154" s="47"/>
      <c r="B1154" s="102"/>
      <c r="C1154" s="87"/>
      <c r="D1154" s="87"/>
      <c r="E1154" s="102"/>
      <c r="F1154" s="87"/>
      <c r="G1154" s="103"/>
      <c r="H1154" s="87"/>
      <c r="I1154" s="64">
        <v>0</v>
      </c>
      <c r="J1154" s="101"/>
      <c r="K1154" s="89"/>
      <c r="L1154" s="87"/>
      <c r="M1154" s="101"/>
      <c r="N1154" s="89"/>
      <c r="O1154" s="87"/>
      <c r="P1154" s="90"/>
      <c r="Q1154" s="90"/>
      <c r="R1154" s="91"/>
      <c r="S1154" s="47"/>
      <c r="T1154" s="92" t="str">
        <f t="shared" si="51"/>
        <v/>
      </c>
      <c r="U1154" s="92" t="str">
        <f t="shared" si="52"/>
        <v/>
      </c>
      <c r="V1154" s="128" t="str">
        <f t="shared" si="53"/>
        <v/>
      </c>
      <c r="W1154" s="47"/>
      <c r="X1154" s="47"/>
      <c r="Y1154" s="47"/>
      <c r="Z1154" s="47"/>
      <c r="AA1154" s="47"/>
      <c r="AB1154" s="47"/>
    </row>
    <row r="1155" spans="1:28" ht="15.75" customHeight="1">
      <c r="A1155" s="47"/>
      <c r="B1155" s="102"/>
      <c r="C1155" s="87"/>
      <c r="D1155" s="87"/>
      <c r="E1155" s="102"/>
      <c r="F1155" s="87"/>
      <c r="G1155" s="103"/>
      <c r="H1155" s="87"/>
      <c r="I1155" s="64">
        <v>0</v>
      </c>
      <c r="J1155" s="101"/>
      <c r="K1155" s="89"/>
      <c r="L1155" s="87"/>
      <c r="M1155" s="101"/>
      <c r="N1155" s="89"/>
      <c r="O1155" s="87"/>
      <c r="P1155" s="90"/>
      <c r="Q1155" s="90"/>
      <c r="R1155" s="91"/>
      <c r="S1155" s="47"/>
      <c r="T1155" s="92" t="str">
        <f t="shared" si="51"/>
        <v/>
      </c>
      <c r="U1155" s="92" t="str">
        <f t="shared" si="52"/>
        <v/>
      </c>
      <c r="V1155" s="128" t="str">
        <f t="shared" si="53"/>
        <v/>
      </c>
      <c r="W1155" s="47"/>
      <c r="X1155" s="47"/>
      <c r="Y1155" s="47"/>
      <c r="Z1155" s="47"/>
      <c r="AA1155" s="47"/>
      <c r="AB1155" s="47"/>
    </row>
    <row r="1156" spans="1:28" ht="15.75" customHeight="1">
      <c r="A1156" s="47"/>
      <c r="B1156" s="102"/>
      <c r="C1156" s="87"/>
      <c r="D1156" s="87"/>
      <c r="E1156" s="102"/>
      <c r="F1156" s="87"/>
      <c r="G1156" s="103"/>
      <c r="H1156" s="87"/>
      <c r="I1156" s="64">
        <v>0</v>
      </c>
      <c r="J1156" s="101"/>
      <c r="K1156" s="89"/>
      <c r="L1156" s="87"/>
      <c r="M1156" s="101"/>
      <c r="N1156" s="89"/>
      <c r="O1156" s="87"/>
      <c r="P1156" s="90"/>
      <c r="Q1156" s="90"/>
      <c r="R1156" s="91"/>
      <c r="S1156" s="47"/>
      <c r="T1156" s="92" t="str">
        <f t="shared" si="51"/>
        <v/>
      </c>
      <c r="U1156" s="92" t="str">
        <f t="shared" si="52"/>
        <v/>
      </c>
      <c r="V1156" s="128" t="str">
        <f t="shared" si="53"/>
        <v/>
      </c>
      <c r="W1156" s="47"/>
      <c r="X1156" s="47"/>
      <c r="Y1156" s="47"/>
      <c r="Z1156" s="47"/>
      <c r="AA1156" s="47"/>
      <c r="AB1156" s="47"/>
    </row>
    <row r="1157" spans="1:28" ht="15.75" customHeight="1">
      <c r="A1157" s="47"/>
      <c r="B1157" s="102"/>
      <c r="C1157" s="87"/>
      <c r="D1157" s="87"/>
      <c r="E1157" s="102"/>
      <c r="F1157" s="87"/>
      <c r="G1157" s="103"/>
      <c r="H1157" s="87"/>
      <c r="I1157" s="64">
        <v>0</v>
      </c>
      <c r="J1157" s="101"/>
      <c r="K1157" s="89"/>
      <c r="L1157" s="87"/>
      <c r="M1157" s="101"/>
      <c r="N1157" s="89"/>
      <c r="O1157" s="87"/>
      <c r="P1157" s="90"/>
      <c r="Q1157" s="90"/>
      <c r="R1157" s="91"/>
      <c r="S1157" s="47"/>
      <c r="T1157" s="92" t="str">
        <f t="shared" si="51"/>
        <v/>
      </c>
      <c r="U1157" s="92" t="str">
        <f t="shared" si="52"/>
        <v/>
      </c>
      <c r="V1157" s="128" t="str">
        <f t="shared" si="53"/>
        <v/>
      </c>
      <c r="W1157" s="47"/>
      <c r="X1157" s="47"/>
      <c r="Y1157" s="47"/>
      <c r="Z1157" s="47"/>
      <c r="AA1157" s="47"/>
      <c r="AB1157" s="47"/>
    </row>
    <row r="1158" spans="1:28" ht="15.75" customHeight="1">
      <c r="A1158" s="47"/>
      <c r="B1158" s="102"/>
      <c r="C1158" s="87"/>
      <c r="D1158" s="87"/>
      <c r="E1158" s="102"/>
      <c r="F1158" s="87"/>
      <c r="G1158" s="103"/>
      <c r="H1158" s="87"/>
      <c r="I1158" s="64">
        <v>0</v>
      </c>
      <c r="J1158" s="101"/>
      <c r="K1158" s="89"/>
      <c r="L1158" s="87"/>
      <c r="M1158" s="101"/>
      <c r="N1158" s="89"/>
      <c r="O1158" s="87"/>
      <c r="P1158" s="90"/>
      <c r="Q1158" s="90"/>
      <c r="R1158" s="91"/>
      <c r="S1158" s="47"/>
      <c r="T1158" s="92" t="str">
        <f t="shared" si="51"/>
        <v/>
      </c>
      <c r="U1158" s="92" t="str">
        <f t="shared" si="52"/>
        <v/>
      </c>
      <c r="V1158" s="128" t="str">
        <f t="shared" si="53"/>
        <v/>
      </c>
      <c r="W1158" s="47"/>
      <c r="X1158" s="47"/>
      <c r="Y1158" s="47"/>
      <c r="Z1158" s="47"/>
      <c r="AA1158" s="47"/>
      <c r="AB1158" s="47"/>
    </row>
    <row r="1159" spans="1:28" ht="15.75" customHeight="1">
      <c r="A1159" s="47"/>
      <c r="B1159" s="102"/>
      <c r="C1159" s="87"/>
      <c r="D1159" s="87"/>
      <c r="E1159" s="102"/>
      <c r="F1159" s="87"/>
      <c r="G1159" s="103"/>
      <c r="H1159" s="87"/>
      <c r="I1159" s="64">
        <v>0</v>
      </c>
      <c r="J1159" s="101"/>
      <c r="K1159" s="89"/>
      <c r="L1159" s="87"/>
      <c r="M1159" s="101"/>
      <c r="N1159" s="89"/>
      <c r="O1159" s="87"/>
      <c r="P1159" s="90"/>
      <c r="Q1159" s="90"/>
      <c r="R1159" s="91"/>
      <c r="S1159" s="47"/>
      <c r="T1159" s="92" t="str">
        <f t="shared" si="51"/>
        <v/>
      </c>
      <c r="U1159" s="92" t="str">
        <f t="shared" si="52"/>
        <v/>
      </c>
      <c r="V1159" s="128" t="str">
        <f t="shared" si="53"/>
        <v/>
      </c>
      <c r="W1159" s="47"/>
      <c r="X1159" s="47"/>
      <c r="Y1159" s="47"/>
      <c r="Z1159" s="47"/>
      <c r="AA1159" s="47"/>
      <c r="AB1159" s="47"/>
    </row>
    <row r="1160" spans="1:28" ht="15.75" customHeight="1">
      <c r="A1160" s="47"/>
      <c r="B1160" s="102"/>
      <c r="C1160" s="87"/>
      <c r="D1160" s="87"/>
      <c r="E1160" s="102"/>
      <c r="F1160" s="87"/>
      <c r="G1160" s="103"/>
      <c r="H1160" s="87"/>
      <c r="I1160" s="64">
        <v>0</v>
      </c>
      <c r="J1160" s="101"/>
      <c r="K1160" s="89"/>
      <c r="L1160" s="87"/>
      <c r="M1160" s="101"/>
      <c r="N1160" s="89"/>
      <c r="O1160" s="87"/>
      <c r="P1160" s="90"/>
      <c r="Q1160" s="90"/>
      <c r="R1160" s="91"/>
      <c r="S1160" s="47"/>
      <c r="T1160" s="92" t="str">
        <f t="shared" si="51"/>
        <v/>
      </c>
      <c r="U1160" s="92" t="str">
        <f t="shared" si="52"/>
        <v/>
      </c>
      <c r="V1160" s="128" t="str">
        <f t="shared" si="53"/>
        <v/>
      </c>
      <c r="W1160" s="47"/>
      <c r="X1160" s="47"/>
      <c r="Y1160" s="47"/>
      <c r="Z1160" s="47"/>
      <c r="AA1160" s="47"/>
      <c r="AB1160" s="47"/>
    </row>
    <row r="1161" spans="1:28" ht="15.75" customHeight="1">
      <c r="A1161" s="47"/>
      <c r="B1161" s="102"/>
      <c r="C1161" s="87"/>
      <c r="D1161" s="87"/>
      <c r="E1161" s="102"/>
      <c r="F1161" s="87"/>
      <c r="G1161" s="103"/>
      <c r="H1161" s="87"/>
      <c r="I1161" s="64">
        <v>0</v>
      </c>
      <c r="J1161" s="101"/>
      <c r="K1161" s="89"/>
      <c r="L1161" s="87"/>
      <c r="M1161" s="101"/>
      <c r="N1161" s="89"/>
      <c r="O1161" s="87"/>
      <c r="P1161" s="90"/>
      <c r="Q1161" s="90"/>
      <c r="R1161" s="91"/>
      <c r="S1161" s="47"/>
      <c r="T1161" s="92" t="str">
        <f t="shared" si="51"/>
        <v/>
      </c>
      <c r="U1161" s="92" t="str">
        <f t="shared" si="52"/>
        <v/>
      </c>
      <c r="V1161" s="128" t="str">
        <f t="shared" si="53"/>
        <v/>
      </c>
      <c r="W1161" s="47"/>
      <c r="X1161" s="47"/>
      <c r="Y1161" s="47"/>
      <c r="Z1161" s="47"/>
      <c r="AA1161" s="47"/>
      <c r="AB1161" s="47"/>
    </row>
    <row r="1162" spans="1:28" ht="15.75" customHeight="1">
      <c r="A1162" s="47"/>
      <c r="B1162" s="102"/>
      <c r="C1162" s="87"/>
      <c r="D1162" s="87"/>
      <c r="E1162" s="102"/>
      <c r="F1162" s="87"/>
      <c r="G1162" s="103"/>
      <c r="H1162" s="87"/>
      <c r="I1162" s="64">
        <v>0</v>
      </c>
      <c r="J1162" s="101"/>
      <c r="K1162" s="89"/>
      <c r="L1162" s="87"/>
      <c r="M1162" s="101"/>
      <c r="N1162" s="89"/>
      <c r="O1162" s="87"/>
      <c r="P1162" s="90"/>
      <c r="Q1162" s="90"/>
      <c r="R1162" s="91"/>
      <c r="S1162" s="47"/>
      <c r="T1162" s="92" t="str">
        <f t="shared" si="51"/>
        <v/>
      </c>
      <c r="U1162" s="92" t="str">
        <f t="shared" si="52"/>
        <v/>
      </c>
      <c r="V1162" s="128" t="str">
        <f t="shared" si="53"/>
        <v/>
      </c>
      <c r="W1162" s="47"/>
      <c r="X1162" s="47"/>
      <c r="Y1162" s="47"/>
      <c r="Z1162" s="47"/>
      <c r="AA1162" s="47"/>
      <c r="AB1162" s="47"/>
    </row>
    <row r="1163" spans="1:28" ht="15.75" customHeight="1">
      <c r="A1163" s="47"/>
      <c r="B1163" s="102"/>
      <c r="C1163" s="87"/>
      <c r="D1163" s="87"/>
      <c r="E1163" s="102"/>
      <c r="F1163" s="87"/>
      <c r="G1163" s="103"/>
      <c r="H1163" s="87"/>
      <c r="I1163" s="64">
        <v>0</v>
      </c>
      <c r="J1163" s="101"/>
      <c r="K1163" s="89"/>
      <c r="L1163" s="87"/>
      <c r="M1163" s="101"/>
      <c r="N1163" s="89"/>
      <c r="O1163" s="87"/>
      <c r="P1163" s="90"/>
      <c r="Q1163" s="90"/>
      <c r="R1163" s="91"/>
      <c r="S1163" s="47"/>
      <c r="T1163" s="92" t="str">
        <f t="shared" si="51"/>
        <v/>
      </c>
      <c r="U1163" s="92" t="str">
        <f t="shared" si="52"/>
        <v/>
      </c>
      <c r="V1163" s="128" t="str">
        <f t="shared" si="53"/>
        <v/>
      </c>
      <c r="W1163" s="47"/>
      <c r="X1163" s="47"/>
      <c r="Y1163" s="47"/>
      <c r="Z1163" s="47"/>
      <c r="AA1163" s="47"/>
      <c r="AB1163" s="47"/>
    </row>
    <row r="1164" spans="1:28" ht="15.75" customHeight="1">
      <c r="A1164" s="47"/>
      <c r="B1164" s="102"/>
      <c r="C1164" s="87"/>
      <c r="D1164" s="87"/>
      <c r="E1164" s="102"/>
      <c r="F1164" s="87"/>
      <c r="G1164" s="103"/>
      <c r="H1164" s="87"/>
      <c r="I1164" s="64">
        <v>0</v>
      </c>
      <c r="J1164" s="101"/>
      <c r="K1164" s="89"/>
      <c r="L1164" s="87"/>
      <c r="M1164" s="101"/>
      <c r="N1164" s="89"/>
      <c r="O1164" s="87"/>
      <c r="P1164" s="90"/>
      <c r="Q1164" s="90"/>
      <c r="R1164" s="91"/>
      <c r="S1164" s="47"/>
      <c r="T1164" s="92" t="str">
        <f t="shared" si="51"/>
        <v/>
      </c>
      <c r="U1164" s="92" t="str">
        <f t="shared" si="52"/>
        <v/>
      </c>
      <c r="V1164" s="128" t="str">
        <f t="shared" si="53"/>
        <v/>
      </c>
      <c r="W1164" s="47"/>
      <c r="X1164" s="47"/>
      <c r="Y1164" s="47"/>
      <c r="Z1164" s="47"/>
      <c r="AA1164" s="47"/>
      <c r="AB1164" s="47"/>
    </row>
    <row r="1165" spans="1:28" ht="15.75" customHeight="1">
      <c r="A1165" s="47"/>
      <c r="B1165" s="102"/>
      <c r="C1165" s="87"/>
      <c r="D1165" s="87"/>
      <c r="E1165" s="102"/>
      <c r="F1165" s="87"/>
      <c r="G1165" s="103"/>
      <c r="H1165" s="87"/>
      <c r="I1165" s="64">
        <v>0</v>
      </c>
      <c r="J1165" s="101"/>
      <c r="K1165" s="89"/>
      <c r="L1165" s="87"/>
      <c r="M1165" s="101"/>
      <c r="N1165" s="89"/>
      <c r="O1165" s="87"/>
      <c r="P1165" s="90"/>
      <c r="Q1165" s="90"/>
      <c r="R1165" s="91"/>
      <c r="S1165" s="47"/>
      <c r="T1165" s="92" t="str">
        <f t="shared" si="51"/>
        <v/>
      </c>
      <c r="U1165" s="92" t="str">
        <f t="shared" si="52"/>
        <v/>
      </c>
      <c r="V1165" s="128" t="str">
        <f t="shared" si="53"/>
        <v/>
      </c>
      <c r="W1165" s="47"/>
      <c r="X1165" s="47"/>
      <c r="Y1165" s="47"/>
      <c r="Z1165" s="47"/>
      <c r="AA1165" s="47"/>
      <c r="AB1165" s="47"/>
    </row>
    <row r="1166" spans="1:28" ht="15.75" customHeight="1">
      <c r="A1166" s="47"/>
      <c r="B1166" s="102"/>
      <c r="C1166" s="87"/>
      <c r="D1166" s="87"/>
      <c r="E1166" s="102"/>
      <c r="F1166" s="87"/>
      <c r="G1166" s="103"/>
      <c r="H1166" s="87"/>
      <c r="I1166" s="64">
        <v>0</v>
      </c>
      <c r="J1166" s="101"/>
      <c r="K1166" s="89"/>
      <c r="L1166" s="87"/>
      <c r="M1166" s="101"/>
      <c r="N1166" s="89"/>
      <c r="O1166" s="87"/>
      <c r="P1166" s="90"/>
      <c r="Q1166" s="90"/>
      <c r="R1166" s="91"/>
      <c r="S1166" s="47"/>
      <c r="T1166" s="92" t="str">
        <f t="shared" si="51"/>
        <v/>
      </c>
      <c r="U1166" s="92" t="str">
        <f t="shared" si="52"/>
        <v/>
      </c>
      <c r="V1166" s="128" t="str">
        <f t="shared" si="53"/>
        <v/>
      </c>
      <c r="W1166" s="47"/>
      <c r="X1166" s="47"/>
      <c r="Y1166" s="47"/>
      <c r="Z1166" s="47"/>
      <c r="AA1166" s="47"/>
      <c r="AB1166" s="47"/>
    </row>
    <row r="1167" spans="1:28" ht="15.75" customHeight="1">
      <c r="A1167" s="47"/>
      <c r="B1167" s="102"/>
      <c r="C1167" s="87"/>
      <c r="D1167" s="87"/>
      <c r="E1167" s="102"/>
      <c r="F1167" s="87"/>
      <c r="G1167" s="103"/>
      <c r="H1167" s="87"/>
      <c r="I1167" s="64">
        <v>0</v>
      </c>
      <c r="J1167" s="101"/>
      <c r="K1167" s="89"/>
      <c r="L1167" s="87"/>
      <c r="M1167" s="101"/>
      <c r="N1167" s="89"/>
      <c r="O1167" s="87"/>
      <c r="P1167" s="90"/>
      <c r="Q1167" s="90"/>
      <c r="R1167" s="91"/>
      <c r="S1167" s="47"/>
      <c r="T1167" s="92" t="str">
        <f t="shared" si="51"/>
        <v/>
      </c>
      <c r="U1167" s="92" t="str">
        <f t="shared" si="52"/>
        <v/>
      </c>
      <c r="V1167" s="128" t="str">
        <f t="shared" si="53"/>
        <v/>
      </c>
      <c r="W1167" s="47"/>
      <c r="X1167" s="47"/>
      <c r="Y1167" s="47"/>
      <c r="Z1167" s="47"/>
      <c r="AA1167" s="47"/>
      <c r="AB1167" s="47"/>
    </row>
    <row r="1168" spans="1:28" ht="15.75" customHeight="1">
      <c r="A1168" s="47"/>
      <c r="B1168" s="102"/>
      <c r="C1168" s="87"/>
      <c r="D1168" s="87"/>
      <c r="E1168" s="102"/>
      <c r="F1168" s="87"/>
      <c r="G1168" s="103"/>
      <c r="H1168" s="87"/>
      <c r="I1168" s="64">
        <v>0</v>
      </c>
      <c r="J1168" s="101"/>
      <c r="K1168" s="89"/>
      <c r="L1168" s="87"/>
      <c r="M1168" s="101"/>
      <c r="N1168" s="89"/>
      <c r="O1168" s="87"/>
      <c r="P1168" s="90"/>
      <c r="Q1168" s="90"/>
      <c r="R1168" s="91"/>
      <c r="S1168" s="47"/>
      <c r="T1168" s="92" t="str">
        <f t="shared" si="51"/>
        <v/>
      </c>
      <c r="U1168" s="92" t="str">
        <f t="shared" si="52"/>
        <v/>
      </c>
      <c r="V1168" s="128" t="str">
        <f t="shared" si="53"/>
        <v/>
      </c>
      <c r="W1168" s="47"/>
      <c r="X1168" s="47"/>
      <c r="Y1168" s="47"/>
      <c r="Z1168" s="47"/>
      <c r="AA1168" s="47"/>
      <c r="AB1168" s="47"/>
    </row>
    <row r="1169" spans="1:28" ht="15.75" customHeight="1">
      <c r="A1169" s="47"/>
      <c r="B1169" s="102"/>
      <c r="C1169" s="87"/>
      <c r="D1169" s="87"/>
      <c r="E1169" s="102"/>
      <c r="F1169" s="87"/>
      <c r="G1169" s="103"/>
      <c r="H1169" s="87"/>
      <c r="I1169" s="64">
        <v>0</v>
      </c>
      <c r="J1169" s="101"/>
      <c r="K1169" s="89"/>
      <c r="L1169" s="87"/>
      <c r="M1169" s="101"/>
      <c r="N1169" s="89"/>
      <c r="O1169" s="87"/>
      <c r="P1169" s="90"/>
      <c r="Q1169" s="90"/>
      <c r="R1169" s="91"/>
      <c r="S1169" s="47"/>
      <c r="T1169" s="92" t="str">
        <f t="shared" si="51"/>
        <v/>
      </c>
      <c r="U1169" s="92" t="str">
        <f t="shared" si="52"/>
        <v/>
      </c>
      <c r="V1169" s="128" t="str">
        <f t="shared" si="53"/>
        <v/>
      </c>
      <c r="W1169" s="47"/>
      <c r="X1169" s="47"/>
      <c r="Y1169" s="47"/>
      <c r="Z1169" s="47"/>
      <c r="AA1169" s="47"/>
      <c r="AB1169" s="47"/>
    </row>
    <row r="1170" spans="1:28" ht="15.75" customHeight="1">
      <c r="A1170" s="47"/>
      <c r="B1170" s="102"/>
      <c r="C1170" s="87"/>
      <c r="D1170" s="87"/>
      <c r="E1170" s="102"/>
      <c r="F1170" s="87"/>
      <c r="G1170" s="103"/>
      <c r="H1170" s="87"/>
      <c r="I1170" s="64">
        <v>0</v>
      </c>
      <c r="J1170" s="101"/>
      <c r="K1170" s="89"/>
      <c r="L1170" s="87"/>
      <c r="M1170" s="101"/>
      <c r="N1170" s="89"/>
      <c r="O1170" s="87"/>
      <c r="P1170" s="90"/>
      <c r="Q1170" s="90"/>
      <c r="R1170" s="91"/>
      <c r="S1170" s="47"/>
      <c r="T1170" s="92" t="str">
        <f t="shared" si="51"/>
        <v/>
      </c>
      <c r="U1170" s="92" t="str">
        <f t="shared" si="52"/>
        <v/>
      </c>
      <c r="V1170" s="128" t="str">
        <f t="shared" si="53"/>
        <v/>
      </c>
      <c r="W1170" s="47"/>
      <c r="X1170" s="47"/>
      <c r="Y1170" s="47"/>
      <c r="Z1170" s="47"/>
      <c r="AA1170" s="47"/>
      <c r="AB1170" s="47"/>
    </row>
    <row r="1171" spans="1:28" ht="15.75" customHeight="1">
      <c r="A1171" s="47"/>
      <c r="B1171" s="102"/>
      <c r="C1171" s="87"/>
      <c r="D1171" s="87"/>
      <c r="E1171" s="102"/>
      <c r="F1171" s="87"/>
      <c r="G1171" s="103"/>
      <c r="H1171" s="87"/>
      <c r="I1171" s="64">
        <v>0</v>
      </c>
      <c r="J1171" s="101"/>
      <c r="K1171" s="89"/>
      <c r="L1171" s="87"/>
      <c r="M1171" s="101"/>
      <c r="N1171" s="89"/>
      <c r="O1171" s="87"/>
      <c r="P1171" s="90"/>
      <c r="Q1171" s="90"/>
      <c r="R1171" s="91"/>
      <c r="S1171" s="47"/>
      <c r="T1171" s="92" t="str">
        <f t="shared" si="51"/>
        <v/>
      </c>
      <c r="U1171" s="92" t="str">
        <f t="shared" si="52"/>
        <v/>
      </c>
      <c r="V1171" s="128" t="str">
        <f t="shared" si="53"/>
        <v/>
      </c>
      <c r="W1171" s="47"/>
      <c r="X1171" s="47"/>
      <c r="Y1171" s="47"/>
      <c r="Z1171" s="47"/>
      <c r="AA1171" s="47"/>
      <c r="AB1171" s="47"/>
    </row>
    <row r="1172" spans="1:28" ht="15.75" customHeight="1">
      <c r="A1172" s="47"/>
      <c r="B1172" s="102"/>
      <c r="C1172" s="87"/>
      <c r="D1172" s="87"/>
      <c r="E1172" s="102"/>
      <c r="F1172" s="87"/>
      <c r="G1172" s="103"/>
      <c r="H1172" s="87"/>
      <c r="I1172" s="64">
        <v>0</v>
      </c>
      <c r="J1172" s="101"/>
      <c r="K1172" s="89"/>
      <c r="L1172" s="87"/>
      <c r="M1172" s="101"/>
      <c r="N1172" s="89"/>
      <c r="O1172" s="87"/>
      <c r="P1172" s="90"/>
      <c r="Q1172" s="90"/>
      <c r="R1172" s="91"/>
      <c r="S1172" s="47"/>
      <c r="T1172" s="92" t="str">
        <f t="shared" ref="T1172:T1235" si="54">UPPER(B1172)</f>
        <v/>
      </c>
      <c r="U1172" s="92" t="str">
        <f t="shared" ref="U1172:U1235" si="55">UPPER(D1172)</f>
        <v/>
      </c>
      <c r="V1172" s="128" t="str">
        <f t="shared" ref="V1172:V1235" si="5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1172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172" s="47"/>
      <c r="X1172" s="47"/>
      <c r="Y1172" s="47"/>
      <c r="Z1172" s="47"/>
      <c r="AA1172" s="47"/>
      <c r="AB1172" s="47"/>
    </row>
    <row r="1173" spans="1:28" ht="15.75" customHeight="1">
      <c r="A1173" s="47"/>
      <c r="B1173" s="102"/>
      <c r="C1173" s="87"/>
      <c r="D1173" s="87"/>
      <c r="E1173" s="102"/>
      <c r="F1173" s="87"/>
      <c r="G1173" s="103"/>
      <c r="H1173" s="87"/>
      <c r="I1173" s="64">
        <v>0</v>
      </c>
      <c r="J1173" s="101"/>
      <c r="K1173" s="89"/>
      <c r="L1173" s="87"/>
      <c r="M1173" s="101"/>
      <c r="N1173" s="89"/>
      <c r="O1173" s="87"/>
      <c r="P1173" s="90"/>
      <c r="Q1173" s="90"/>
      <c r="R1173" s="91"/>
      <c r="S1173" s="47"/>
      <c r="T1173" s="92" t="str">
        <f t="shared" si="54"/>
        <v/>
      </c>
      <c r="U1173" s="92" t="str">
        <f t="shared" si="55"/>
        <v/>
      </c>
      <c r="V1173" s="128" t="str">
        <f t="shared" si="56"/>
        <v/>
      </c>
      <c r="W1173" s="47"/>
      <c r="X1173" s="47"/>
      <c r="Y1173" s="47"/>
      <c r="Z1173" s="47"/>
      <c r="AA1173" s="47"/>
      <c r="AB1173" s="47"/>
    </row>
    <row r="1174" spans="1:28" ht="15.75" customHeight="1">
      <c r="A1174" s="47"/>
      <c r="B1174" s="102"/>
      <c r="C1174" s="87"/>
      <c r="D1174" s="87"/>
      <c r="E1174" s="102"/>
      <c r="F1174" s="87"/>
      <c r="G1174" s="103"/>
      <c r="H1174" s="87"/>
      <c r="I1174" s="64">
        <v>0</v>
      </c>
      <c r="J1174" s="101"/>
      <c r="K1174" s="89"/>
      <c r="L1174" s="87"/>
      <c r="M1174" s="101"/>
      <c r="N1174" s="89"/>
      <c r="O1174" s="87"/>
      <c r="P1174" s="90"/>
      <c r="Q1174" s="90"/>
      <c r="R1174" s="91"/>
      <c r="S1174" s="47"/>
      <c r="T1174" s="92" t="str">
        <f t="shared" si="54"/>
        <v/>
      </c>
      <c r="U1174" s="92" t="str">
        <f t="shared" si="55"/>
        <v/>
      </c>
      <c r="V1174" s="128" t="str">
        <f t="shared" si="56"/>
        <v/>
      </c>
      <c r="W1174" s="47"/>
      <c r="X1174" s="47"/>
      <c r="Y1174" s="47"/>
      <c r="Z1174" s="47"/>
      <c r="AA1174" s="47"/>
      <c r="AB1174" s="47"/>
    </row>
    <row r="1175" spans="1:28" ht="15.75" customHeight="1">
      <c r="A1175" s="47"/>
      <c r="B1175" s="102"/>
      <c r="C1175" s="87"/>
      <c r="D1175" s="87"/>
      <c r="E1175" s="102"/>
      <c r="F1175" s="87"/>
      <c r="G1175" s="103"/>
      <c r="H1175" s="87"/>
      <c r="I1175" s="64">
        <v>0</v>
      </c>
      <c r="J1175" s="101"/>
      <c r="K1175" s="89"/>
      <c r="L1175" s="87"/>
      <c r="M1175" s="101"/>
      <c r="N1175" s="89"/>
      <c r="O1175" s="87"/>
      <c r="P1175" s="90"/>
      <c r="Q1175" s="90"/>
      <c r="R1175" s="91"/>
      <c r="S1175" s="47"/>
      <c r="T1175" s="92" t="str">
        <f t="shared" si="54"/>
        <v/>
      </c>
      <c r="U1175" s="92" t="str">
        <f t="shared" si="55"/>
        <v/>
      </c>
      <c r="V1175" s="128" t="str">
        <f t="shared" si="56"/>
        <v/>
      </c>
      <c r="W1175" s="47"/>
      <c r="X1175" s="47"/>
      <c r="Y1175" s="47"/>
      <c r="Z1175" s="47"/>
      <c r="AA1175" s="47"/>
      <c r="AB1175" s="47"/>
    </row>
    <row r="1176" spans="1:28" ht="15.75" customHeight="1">
      <c r="A1176" s="47"/>
      <c r="B1176" s="102"/>
      <c r="C1176" s="87"/>
      <c r="D1176" s="87"/>
      <c r="E1176" s="102"/>
      <c r="F1176" s="87"/>
      <c r="G1176" s="103"/>
      <c r="H1176" s="87"/>
      <c r="I1176" s="64">
        <v>0</v>
      </c>
      <c r="J1176" s="101"/>
      <c r="K1176" s="89"/>
      <c r="L1176" s="87"/>
      <c r="M1176" s="101"/>
      <c r="N1176" s="89"/>
      <c r="O1176" s="87"/>
      <c r="P1176" s="90"/>
      <c r="Q1176" s="90"/>
      <c r="R1176" s="91"/>
      <c r="S1176" s="47"/>
      <c r="T1176" s="92" t="str">
        <f t="shared" si="54"/>
        <v/>
      </c>
      <c r="U1176" s="92" t="str">
        <f t="shared" si="55"/>
        <v/>
      </c>
      <c r="V1176" s="128" t="str">
        <f t="shared" si="56"/>
        <v/>
      </c>
      <c r="W1176" s="47"/>
      <c r="X1176" s="47"/>
      <c r="Y1176" s="47"/>
      <c r="Z1176" s="47"/>
      <c r="AA1176" s="47"/>
      <c r="AB1176" s="47"/>
    </row>
    <row r="1177" spans="1:28" ht="15.75" customHeight="1">
      <c r="A1177" s="47"/>
      <c r="B1177" s="102"/>
      <c r="C1177" s="87"/>
      <c r="D1177" s="87"/>
      <c r="E1177" s="102"/>
      <c r="F1177" s="87"/>
      <c r="G1177" s="103"/>
      <c r="H1177" s="87"/>
      <c r="I1177" s="64">
        <v>0</v>
      </c>
      <c r="J1177" s="101"/>
      <c r="K1177" s="89"/>
      <c r="L1177" s="87"/>
      <c r="M1177" s="101"/>
      <c r="N1177" s="89"/>
      <c r="O1177" s="87"/>
      <c r="P1177" s="90"/>
      <c r="Q1177" s="90"/>
      <c r="R1177" s="91"/>
      <c r="S1177" s="47"/>
      <c r="T1177" s="92" t="str">
        <f t="shared" si="54"/>
        <v/>
      </c>
      <c r="U1177" s="92" t="str">
        <f t="shared" si="55"/>
        <v/>
      </c>
      <c r="V1177" s="128" t="str">
        <f t="shared" si="56"/>
        <v/>
      </c>
      <c r="W1177" s="47"/>
      <c r="X1177" s="47"/>
      <c r="Y1177" s="47"/>
      <c r="Z1177" s="47"/>
      <c r="AA1177" s="47"/>
      <c r="AB1177" s="47"/>
    </row>
    <row r="1178" spans="1:28" ht="15.75" customHeight="1">
      <c r="A1178" s="47"/>
      <c r="B1178" s="102"/>
      <c r="C1178" s="87"/>
      <c r="D1178" s="87"/>
      <c r="E1178" s="102"/>
      <c r="F1178" s="87"/>
      <c r="G1178" s="103"/>
      <c r="H1178" s="87"/>
      <c r="I1178" s="64">
        <v>0</v>
      </c>
      <c r="J1178" s="101"/>
      <c r="K1178" s="89"/>
      <c r="L1178" s="87"/>
      <c r="M1178" s="101"/>
      <c r="N1178" s="89"/>
      <c r="O1178" s="87"/>
      <c r="P1178" s="90"/>
      <c r="Q1178" s="90"/>
      <c r="R1178" s="91"/>
      <c r="S1178" s="47"/>
      <c r="T1178" s="92" t="str">
        <f t="shared" si="54"/>
        <v/>
      </c>
      <c r="U1178" s="92" t="str">
        <f t="shared" si="55"/>
        <v/>
      </c>
      <c r="V1178" s="128" t="str">
        <f t="shared" si="56"/>
        <v/>
      </c>
      <c r="W1178" s="47"/>
      <c r="X1178" s="47"/>
      <c r="Y1178" s="47"/>
      <c r="Z1178" s="47"/>
      <c r="AA1178" s="47"/>
      <c r="AB1178" s="47"/>
    </row>
    <row r="1179" spans="1:28" ht="15.75" customHeight="1">
      <c r="A1179" s="47"/>
      <c r="B1179" s="102"/>
      <c r="C1179" s="87"/>
      <c r="D1179" s="87"/>
      <c r="E1179" s="102"/>
      <c r="F1179" s="87"/>
      <c r="G1179" s="103"/>
      <c r="H1179" s="87"/>
      <c r="I1179" s="64">
        <v>0</v>
      </c>
      <c r="J1179" s="101"/>
      <c r="K1179" s="89"/>
      <c r="L1179" s="87"/>
      <c r="M1179" s="101"/>
      <c r="N1179" s="89"/>
      <c r="O1179" s="87"/>
      <c r="P1179" s="90"/>
      <c r="Q1179" s="90"/>
      <c r="R1179" s="91"/>
      <c r="S1179" s="47"/>
      <c r="T1179" s="92" t="str">
        <f t="shared" si="54"/>
        <v/>
      </c>
      <c r="U1179" s="92" t="str">
        <f t="shared" si="55"/>
        <v/>
      </c>
      <c r="V1179" s="128" t="str">
        <f t="shared" si="56"/>
        <v/>
      </c>
      <c r="W1179" s="47"/>
      <c r="X1179" s="47"/>
      <c r="Y1179" s="47"/>
      <c r="Z1179" s="47"/>
      <c r="AA1179" s="47"/>
      <c r="AB1179" s="47"/>
    </row>
    <row r="1180" spans="1:28" ht="15.75" customHeight="1">
      <c r="A1180" s="47"/>
      <c r="B1180" s="102"/>
      <c r="C1180" s="87"/>
      <c r="D1180" s="87"/>
      <c r="E1180" s="102"/>
      <c r="F1180" s="87"/>
      <c r="G1180" s="103"/>
      <c r="H1180" s="87"/>
      <c r="I1180" s="64">
        <v>0</v>
      </c>
      <c r="J1180" s="101"/>
      <c r="K1180" s="89"/>
      <c r="L1180" s="87"/>
      <c r="M1180" s="101"/>
      <c r="N1180" s="89"/>
      <c r="O1180" s="87"/>
      <c r="P1180" s="90"/>
      <c r="Q1180" s="90"/>
      <c r="R1180" s="91"/>
      <c r="S1180" s="47"/>
      <c r="T1180" s="92" t="str">
        <f t="shared" si="54"/>
        <v/>
      </c>
      <c r="U1180" s="92" t="str">
        <f t="shared" si="55"/>
        <v/>
      </c>
      <c r="V1180" s="128" t="str">
        <f t="shared" si="56"/>
        <v/>
      </c>
      <c r="W1180" s="47"/>
      <c r="X1180" s="47"/>
      <c r="Y1180" s="47"/>
      <c r="Z1180" s="47"/>
      <c r="AA1180" s="47"/>
      <c r="AB1180" s="47"/>
    </row>
    <row r="1181" spans="1:28" ht="15.75" customHeight="1">
      <c r="A1181" s="47"/>
      <c r="B1181" s="102"/>
      <c r="C1181" s="87"/>
      <c r="D1181" s="87"/>
      <c r="E1181" s="102"/>
      <c r="F1181" s="87"/>
      <c r="G1181" s="103"/>
      <c r="H1181" s="87"/>
      <c r="I1181" s="64">
        <v>0</v>
      </c>
      <c r="J1181" s="101"/>
      <c r="K1181" s="89"/>
      <c r="L1181" s="87"/>
      <c r="M1181" s="101"/>
      <c r="N1181" s="89"/>
      <c r="O1181" s="87"/>
      <c r="P1181" s="90"/>
      <c r="Q1181" s="90"/>
      <c r="R1181" s="91"/>
      <c r="S1181" s="47"/>
      <c r="T1181" s="92" t="str">
        <f t="shared" si="54"/>
        <v/>
      </c>
      <c r="U1181" s="92" t="str">
        <f t="shared" si="55"/>
        <v/>
      </c>
      <c r="V1181" s="128" t="str">
        <f t="shared" si="56"/>
        <v/>
      </c>
      <c r="W1181" s="47"/>
      <c r="X1181" s="47"/>
      <c r="Y1181" s="47"/>
      <c r="Z1181" s="47"/>
      <c r="AA1181" s="47"/>
      <c r="AB1181" s="47"/>
    </row>
    <row r="1182" spans="1:28" ht="15.75" customHeight="1">
      <c r="A1182" s="47"/>
      <c r="B1182" s="102"/>
      <c r="C1182" s="87"/>
      <c r="D1182" s="87"/>
      <c r="E1182" s="102"/>
      <c r="F1182" s="87"/>
      <c r="G1182" s="103"/>
      <c r="H1182" s="87"/>
      <c r="I1182" s="64">
        <v>0</v>
      </c>
      <c r="J1182" s="101"/>
      <c r="K1182" s="89"/>
      <c r="L1182" s="87"/>
      <c r="M1182" s="101"/>
      <c r="N1182" s="89"/>
      <c r="O1182" s="87"/>
      <c r="P1182" s="90"/>
      <c r="Q1182" s="90"/>
      <c r="R1182" s="91"/>
      <c r="S1182" s="47"/>
      <c r="T1182" s="92" t="str">
        <f t="shared" si="54"/>
        <v/>
      </c>
      <c r="U1182" s="92" t="str">
        <f t="shared" si="55"/>
        <v/>
      </c>
      <c r="V1182" s="128" t="str">
        <f t="shared" si="56"/>
        <v/>
      </c>
      <c r="W1182" s="47"/>
      <c r="X1182" s="47"/>
      <c r="Y1182" s="47"/>
      <c r="Z1182" s="47"/>
      <c r="AA1182" s="47"/>
      <c r="AB1182" s="47"/>
    </row>
    <row r="1183" spans="1:28" ht="15.75" customHeight="1">
      <c r="A1183" s="47"/>
      <c r="B1183" s="102"/>
      <c r="C1183" s="87"/>
      <c r="D1183" s="87"/>
      <c r="E1183" s="102"/>
      <c r="F1183" s="87"/>
      <c r="G1183" s="103"/>
      <c r="H1183" s="87"/>
      <c r="I1183" s="64">
        <v>0</v>
      </c>
      <c r="J1183" s="101"/>
      <c r="K1183" s="89"/>
      <c r="L1183" s="87"/>
      <c r="M1183" s="101"/>
      <c r="N1183" s="89"/>
      <c r="O1183" s="87"/>
      <c r="P1183" s="90"/>
      <c r="Q1183" s="90"/>
      <c r="R1183" s="91"/>
      <c r="S1183" s="47"/>
      <c r="T1183" s="92" t="str">
        <f t="shared" si="54"/>
        <v/>
      </c>
      <c r="U1183" s="92" t="str">
        <f t="shared" si="55"/>
        <v/>
      </c>
      <c r="V1183" s="128" t="str">
        <f t="shared" si="56"/>
        <v/>
      </c>
      <c r="W1183" s="47"/>
      <c r="X1183" s="47"/>
      <c r="Y1183" s="47"/>
      <c r="Z1183" s="47"/>
      <c r="AA1183" s="47"/>
      <c r="AB1183" s="47"/>
    </row>
    <row r="1184" spans="1:28" ht="15.75" customHeight="1">
      <c r="A1184" s="47"/>
      <c r="B1184" s="102"/>
      <c r="C1184" s="87"/>
      <c r="D1184" s="87"/>
      <c r="E1184" s="102"/>
      <c r="F1184" s="87"/>
      <c r="G1184" s="103"/>
      <c r="H1184" s="87"/>
      <c r="I1184" s="64">
        <v>0</v>
      </c>
      <c r="J1184" s="101"/>
      <c r="K1184" s="89"/>
      <c r="L1184" s="87"/>
      <c r="M1184" s="101"/>
      <c r="N1184" s="89"/>
      <c r="O1184" s="87"/>
      <c r="P1184" s="90"/>
      <c r="Q1184" s="90"/>
      <c r="R1184" s="91"/>
      <c r="S1184" s="47"/>
      <c r="T1184" s="92" t="str">
        <f t="shared" si="54"/>
        <v/>
      </c>
      <c r="U1184" s="92" t="str">
        <f t="shared" si="55"/>
        <v/>
      </c>
      <c r="V1184" s="128" t="str">
        <f t="shared" si="56"/>
        <v/>
      </c>
      <c r="W1184" s="47"/>
      <c r="X1184" s="47"/>
      <c r="Y1184" s="47"/>
      <c r="Z1184" s="47"/>
      <c r="AA1184" s="47"/>
      <c r="AB1184" s="47"/>
    </row>
    <row r="1185" spans="1:28" ht="15.75" customHeight="1">
      <c r="A1185" s="47"/>
      <c r="B1185" s="102"/>
      <c r="C1185" s="87"/>
      <c r="D1185" s="87"/>
      <c r="E1185" s="102"/>
      <c r="F1185" s="87"/>
      <c r="G1185" s="103"/>
      <c r="H1185" s="87"/>
      <c r="I1185" s="64">
        <v>0</v>
      </c>
      <c r="J1185" s="101"/>
      <c r="K1185" s="89"/>
      <c r="L1185" s="87"/>
      <c r="M1185" s="101"/>
      <c r="N1185" s="89"/>
      <c r="O1185" s="87"/>
      <c r="P1185" s="90"/>
      <c r="Q1185" s="90"/>
      <c r="R1185" s="91"/>
      <c r="S1185" s="47"/>
      <c r="T1185" s="92" t="str">
        <f t="shared" si="54"/>
        <v/>
      </c>
      <c r="U1185" s="92" t="str">
        <f t="shared" si="55"/>
        <v/>
      </c>
      <c r="V1185" s="128" t="str">
        <f t="shared" si="56"/>
        <v/>
      </c>
      <c r="W1185" s="47"/>
      <c r="X1185" s="47"/>
      <c r="Y1185" s="47"/>
      <c r="Z1185" s="47"/>
      <c r="AA1185" s="47"/>
      <c r="AB1185" s="47"/>
    </row>
    <row r="1186" spans="1:28" ht="15.75" customHeight="1">
      <c r="A1186" s="47"/>
      <c r="B1186" s="102"/>
      <c r="C1186" s="87"/>
      <c r="D1186" s="87"/>
      <c r="E1186" s="102"/>
      <c r="F1186" s="87"/>
      <c r="G1186" s="103"/>
      <c r="H1186" s="87"/>
      <c r="I1186" s="64">
        <v>0</v>
      </c>
      <c r="J1186" s="101"/>
      <c r="K1186" s="89"/>
      <c r="L1186" s="87"/>
      <c r="M1186" s="101"/>
      <c r="N1186" s="89"/>
      <c r="O1186" s="87"/>
      <c r="P1186" s="90"/>
      <c r="Q1186" s="90"/>
      <c r="R1186" s="91"/>
      <c r="S1186" s="47"/>
      <c r="T1186" s="92" t="str">
        <f t="shared" si="54"/>
        <v/>
      </c>
      <c r="U1186" s="92" t="str">
        <f t="shared" si="55"/>
        <v/>
      </c>
      <c r="V1186" s="128" t="str">
        <f t="shared" si="56"/>
        <v/>
      </c>
      <c r="W1186" s="47"/>
      <c r="X1186" s="47"/>
      <c r="Y1186" s="47"/>
      <c r="Z1186" s="47"/>
      <c r="AA1186" s="47"/>
      <c r="AB1186" s="47"/>
    </row>
    <row r="1187" spans="1:28" ht="15.75" customHeight="1">
      <c r="A1187" s="47"/>
      <c r="B1187" s="102"/>
      <c r="C1187" s="87"/>
      <c r="D1187" s="87"/>
      <c r="E1187" s="102"/>
      <c r="F1187" s="87"/>
      <c r="G1187" s="103"/>
      <c r="H1187" s="87"/>
      <c r="I1187" s="64">
        <v>0</v>
      </c>
      <c r="J1187" s="101"/>
      <c r="K1187" s="89"/>
      <c r="L1187" s="87"/>
      <c r="M1187" s="101"/>
      <c r="N1187" s="89"/>
      <c r="O1187" s="87"/>
      <c r="P1187" s="90"/>
      <c r="Q1187" s="90"/>
      <c r="R1187" s="91"/>
      <c r="S1187" s="47"/>
      <c r="T1187" s="92" t="str">
        <f t="shared" si="54"/>
        <v/>
      </c>
      <c r="U1187" s="92" t="str">
        <f t="shared" si="55"/>
        <v/>
      </c>
      <c r="V1187" s="128" t="str">
        <f t="shared" si="56"/>
        <v/>
      </c>
      <c r="W1187" s="47"/>
      <c r="X1187" s="47"/>
      <c r="Y1187" s="47"/>
      <c r="Z1187" s="47"/>
      <c r="AA1187" s="47"/>
      <c r="AB1187" s="47"/>
    </row>
    <row r="1188" spans="1:28" ht="15.75" customHeight="1">
      <c r="A1188" s="47"/>
      <c r="B1188" s="102"/>
      <c r="C1188" s="87"/>
      <c r="D1188" s="87"/>
      <c r="E1188" s="102"/>
      <c r="F1188" s="87"/>
      <c r="G1188" s="103"/>
      <c r="H1188" s="87"/>
      <c r="I1188" s="64">
        <v>0</v>
      </c>
      <c r="J1188" s="101"/>
      <c r="K1188" s="89"/>
      <c r="L1188" s="87"/>
      <c r="M1188" s="101"/>
      <c r="N1188" s="89"/>
      <c r="O1188" s="87"/>
      <c r="P1188" s="90"/>
      <c r="Q1188" s="90"/>
      <c r="R1188" s="91"/>
      <c r="S1188" s="47"/>
      <c r="T1188" s="92" t="str">
        <f t="shared" si="54"/>
        <v/>
      </c>
      <c r="U1188" s="92" t="str">
        <f t="shared" si="55"/>
        <v/>
      </c>
      <c r="V1188" s="128" t="str">
        <f t="shared" si="56"/>
        <v/>
      </c>
      <c r="W1188" s="47"/>
      <c r="X1188" s="47"/>
      <c r="Y1188" s="47"/>
      <c r="Z1188" s="47"/>
      <c r="AA1188" s="47"/>
      <c r="AB1188" s="47"/>
    </row>
    <row r="1189" spans="1:28" ht="15.75" customHeight="1">
      <c r="A1189" s="47"/>
      <c r="B1189" s="102"/>
      <c r="C1189" s="87"/>
      <c r="D1189" s="87"/>
      <c r="E1189" s="102"/>
      <c r="F1189" s="87"/>
      <c r="G1189" s="103"/>
      <c r="H1189" s="87"/>
      <c r="I1189" s="64">
        <v>0</v>
      </c>
      <c r="J1189" s="101"/>
      <c r="K1189" s="89"/>
      <c r="L1189" s="87"/>
      <c r="M1189" s="101"/>
      <c r="N1189" s="89"/>
      <c r="O1189" s="87"/>
      <c r="P1189" s="90"/>
      <c r="Q1189" s="90"/>
      <c r="R1189" s="91"/>
      <c r="S1189" s="47"/>
      <c r="T1189" s="92" t="str">
        <f t="shared" si="54"/>
        <v/>
      </c>
      <c r="U1189" s="92" t="str">
        <f t="shared" si="55"/>
        <v/>
      </c>
      <c r="V1189" s="128" t="str">
        <f t="shared" si="56"/>
        <v/>
      </c>
      <c r="W1189" s="47"/>
      <c r="X1189" s="47"/>
      <c r="Y1189" s="47"/>
      <c r="Z1189" s="47"/>
      <c r="AA1189" s="47"/>
      <c r="AB1189" s="47"/>
    </row>
    <row r="1190" spans="1:28" ht="15.75" customHeight="1">
      <c r="A1190" s="47"/>
      <c r="B1190" s="102"/>
      <c r="C1190" s="87"/>
      <c r="D1190" s="87"/>
      <c r="E1190" s="102"/>
      <c r="F1190" s="87"/>
      <c r="G1190" s="103"/>
      <c r="H1190" s="87"/>
      <c r="I1190" s="64">
        <v>0</v>
      </c>
      <c r="J1190" s="101"/>
      <c r="K1190" s="89"/>
      <c r="L1190" s="87"/>
      <c r="M1190" s="101"/>
      <c r="N1190" s="89"/>
      <c r="O1190" s="87"/>
      <c r="P1190" s="90"/>
      <c r="Q1190" s="90"/>
      <c r="R1190" s="91"/>
      <c r="S1190" s="47"/>
      <c r="T1190" s="92" t="str">
        <f t="shared" si="54"/>
        <v/>
      </c>
      <c r="U1190" s="92" t="str">
        <f t="shared" si="55"/>
        <v/>
      </c>
      <c r="V1190" s="128" t="str">
        <f t="shared" si="56"/>
        <v/>
      </c>
      <c r="W1190" s="47"/>
      <c r="X1190" s="47"/>
      <c r="Y1190" s="47"/>
      <c r="Z1190" s="47"/>
      <c r="AA1190" s="47"/>
      <c r="AB1190" s="47"/>
    </row>
    <row r="1191" spans="1:28" ht="15.75" customHeight="1">
      <c r="A1191" s="47"/>
      <c r="B1191" s="102"/>
      <c r="C1191" s="87"/>
      <c r="D1191" s="87"/>
      <c r="E1191" s="102"/>
      <c r="F1191" s="87"/>
      <c r="G1191" s="103"/>
      <c r="H1191" s="87"/>
      <c r="I1191" s="64">
        <v>0</v>
      </c>
      <c r="J1191" s="101"/>
      <c r="K1191" s="89"/>
      <c r="L1191" s="87"/>
      <c r="M1191" s="101"/>
      <c r="N1191" s="89"/>
      <c r="O1191" s="87"/>
      <c r="P1191" s="90"/>
      <c r="Q1191" s="90"/>
      <c r="R1191" s="91"/>
      <c r="S1191" s="47"/>
      <c r="T1191" s="92" t="str">
        <f t="shared" si="54"/>
        <v/>
      </c>
      <c r="U1191" s="92" t="str">
        <f t="shared" si="55"/>
        <v/>
      </c>
      <c r="V1191" s="128" t="str">
        <f t="shared" si="56"/>
        <v/>
      </c>
      <c r="W1191" s="47"/>
      <c r="X1191" s="47"/>
      <c r="Y1191" s="47"/>
      <c r="Z1191" s="47"/>
      <c r="AA1191" s="47"/>
      <c r="AB1191" s="47"/>
    </row>
    <row r="1192" spans="1:28" ht="15.75" customHeight="1">
      <c r="A1192" s="47"/>
      <c r="B1192" s="102"/>
      <c r="C1192" s="87"/>
      <c r="D1192" s="87"/>
      <c r="E1192" s="102"/>
      <c r="F1192" s="87"/>
      <c r="G1192" s="103"/>
      <c r="H1192" s="87"/>
      <c r="I1192" s="64">
        <v>0</v>
      </c>
      <c r="J1192" s="101"/>
      <c r="K1192" s="89"/>
      <c r="L1192" s="87"/>
      <c r="M1192" s="101"/>
      <c r="N1192" s="89"/>
      <c r="O1192" s="87"/>
      <c r="P1192" s="90"/>
      <c r="Q1192" s="90"/>
      <c r="R1192" s="91"/>
      <c r="S1192" s="47"/>
      <c r="T1192" s="92" t="str">
        <f t="shared" si="54"/>
        <v/>
      </c>
      <c r="U1192" s="92" t="str">
        <f t="shared" si="55"/>
        <v/>
      </c>
      <c r="V1192" s="128" t="str">
        <f t="shared" si="56"/>
        <v/>
      </c>
      <c r="W1192" s="47"/>
      <c r="X1192" s="47"/>
      <c r="Y1192" s="47"/>
      <c r="Z1192" s="47"/>
      <c r="AA1192" s="47"/>
      <c r="AB1192" s="47"/>
    </row>
    <row r="1193" spans="1:28" ht="15.75" customHeight="1">
      <c r="A1193" s="47"/>
      <c r="B1193" s="102"/>
      <c r="C1193" s="87"/>
      <c r="D1193" s="87"/>
      <c r="E1193" s="102"/>
      <c r="F1193" s="87"/>
      <c r="G1193" s="103"/>
      <c r="H1193" s="87"/>
      <c r="I1193" s="64">
        <v>0</v>
      </c>
      <c r="J1193" s="101"/>
      <c r="K1193" s="89"/>
      <c r="L1193" s="87"/>
      <c r="M1193" s="101"/>
      <c r="N1193" s="89"/>
      <c r="O1193" s="87"/>
      <c r="P1193" s="90"/>
      <c r="Q1193" s="90"/>
      <c r="R1193" s="91"/>
      <c r="S1193" s="47"/>
      <c r="T1193" s="92" t="str">
        <f t="shared" si="54"/>
        <v/>
      </c>
      <c r="U1193" s="92" t="str">
        <f t="shared" si="55"/>
        <v/>
      </c>
      <c r="V1193" s="128" t="str">
        <f t="shared" si="56"/>
        <v/>
      </c>
      <c r="W1193" s="47"/>
      <c r="X1193" s="47"/>
      <c r="Y1193" s="47"/>
      <c r="Z1193" s="47"/>
      <c r="AA1193" s="47"/>
      <c r="AB1193" s="47"/>
    </row>
    <row r="1194" spans="1:28" ht="15.75" customHeight="1">
      <c r="A1194" s="47"/>
      <c r="B1194" s="102"/>
      <c r="C1194" s="87"/>
      <c r="D1194" s="87"/>
      <c r="E1194" s="102"/>
      <c r="F1194" s="87"/>
      <c r="G1194" s="103"/>
      <c r="H1194" s="87"/>
      <c r="I1194" s="64">
        <v>0</v>
      </c>
      <c r="J1194" s="101"/>
      <c r="K1194" s="89"/>
      <c r="L1194" s="87"/>
      <c r="M1194" s="101"/>
      <c r="N1194" s="89"/>
      <c r="O1194" s="87"/>
      <c r="P1194" s="90"/>
      <c r="Q1194" s="90"/>
      <c r="R1194" s="91"/>
      <c r="S1194" s="47"/>
      <c r="T1194" s="92" t="str">
        <f t="shared" si="54"/>
        <v/>
      </c>
      <c r="U1194" s="92" t="str">
        <f t="shared" si="55"/>
        <v/>
      </c>
      <c r="V1194" s="128" t="str">
        <f t="shared" si="56"/>
        <v/>
      </c>
      <c r="W1194" s="47"/>
      <c r="X1194" s="47"/>
      <c r="Y1194" s="47"/>
      <c r="Z1194" s="47"/>
      <c r="AA1194" s="47"/>
      <c r="AB1194" s="47"/>
    </row>
    <row r="1195" spans="1:28" ht="15.75" customHeight="1">
      <c r="A1195" s="47"/>
      <c r="B1195" s="102"/>
      <c r="C1195" s="87"/>
      <c r="D1195" s="87"/>
      <c r="E1195" s="102"/>
      <c r="F1195" s="87"/>
      <c r="G1195" s="103"/>
      <c r="H1195" s="87"/>
      <c r="I1195" s="64">
        <v>0</v>
      </c>
      <c r="J1195" s="101"/>
      <c r="K1195" s="89"/>
      <c r="L1195" s="87"/>
      <c r="M1195" s="101"/>
      <c r="N1195" s="89"/>
      <c r="O1195" s="87"/>
      <c r="P1195" s="90"/>
      <c r="Q1195" s="90"/>
      <c r="R1195" s="91"/>
      <c r="S1195" s="47"/>
      <c r="T1195" s="92" t="str">
        <f t="shared" si="54"/>
        <v/>
      </c>
      <c r="U1195" s="92" t="str">
        <f t="shared" si="55"/>
        <v/>
      </c>
      <c r="V1195" s="128" t="str">
        <f t="shared" si="56"/>
        <v/>
      </c>
      <c r="W1195" s="47"/>
      <c r="X1195" s="47"/>
      <c r="Y1195" s="47"/>
      <c r="Z1195" s="47"/>
      <c r="AA1195" s="47"/>
      <c r="AB1195" s="47"/>
    </row>
    <row r="1196" spans="1:28" ht="15.75" customHeight="1">
      <c r="A1196" s="47"/>
      <c r="B1196" s="102"/>
      <c r="C1196" s="87"/>
      <c r="D1196" s="87"/>
      <c r="E1196" s="102"/>
      <c r="F1196" s="87"/>
      <c r="G1196" s="103"/>
      <c r="H1196" s="87"/>
      <c r="I1196" s="64">
        <v>0</v>
      </c>
      <c r="J1196" s="101"/>
      <c r="K1196" s="89"/>
      <c r="L1196" s="87"/>
      <c r="M1196" s="101"/>
      <c r="N1196" s="89"/>
      <c r="O1196" s="87"/>
      <c r="P1196" s="90"/>
      <c r="Q1196" s="90"/>
      <c r="R1196" s="91"/>
      <c r="S1196" s="47"/>
      <c r="T1196" s="92" t="str">
        <f t="shared" si="54"/>
        <v/>
      </c>
      <c r="U1196" s="92" t="str">
        <f t="shared" si="55"/>
        <v/>
      </c>
      <c r="V1196" s="128" t="str">
        <f t="shared" si="56"/>
        <v/>
      </c>
      <c r="W1196" s="47"/>
      <c r="X1196" s="47"/>
      <c r="Y1196" s="47"/>
      <c r="Z1196" s="47"/>
      <c r="AA1196" s="47"/>
      <c r="AB1196" s="47"/>
    </row>
    <row r="1197" spans="1:28" ht="15.75" customHeight="1">
      <c r="A1197" s="47"/>
      <c r="B1197" s="102"/>
      <c r="C1197" s="87"/>
      <c r="D1197" s="87"/>
      <c r="E1197" s="102"/>
      <c r="F1197" s="87"/>
      <c r="G1197" s="103"/>
      <c r="H1197" s="87"/>
      <c r="I1197" s="64">
        <v>0</v>
      </c>
      <c r="J1197" s="101"/>
      <c r="K1197" s="89"/>
      <c r="L1197" s="87"/>
      <c r="M1197" s="101"/>
      <c r="N1197" s="89"/>
      <c r="O1197" s="87"/>
      <c r="P1197" s="90"/>
      <c r="Q1197" s="90"/>
      <c r="R1197" s="91"/>
      <c r="S1197" s="47"/>
      <c r="T1197" s="92" t="str">
        <f t="shared" si="54"/>
        <v/>
      </c>
      <c r="U1197" s="92" t="str">
        <f t="shared" si="55"/>
        <v/>
      </c>
      <c r="V1197" s="128" t="str">
        <f t="shared" si="56"/>
        <v/>
      </c>
      <c r="W1197" s="47"/>
      <c r="X1197" s="47"/>
      <c r="Y1197" s="47"/>
      <c r="Z1197" s="47"/>
      <c r="AA1197" s="47"/>
      <c r="AB1197" s="47"/>
    </row>
    <row r="1198" spans="1:28" ht="15.75" customHeight="1">
      <c r="A1198" s="47"/>
      <c r="B1198" s="102"/>
      <c r="C1198" s="87"/>
      <c r="D1198" s="87"/>
      <c r="E1198" s="102"/>
      <c r="F1198" s="87"/>
      <c r="G1198" s="103"/>
      <c r="H1198" s="87"/>
      <c r="I1198" s="64">
        <v>0</v>
      </c>
      <c r="J1198" s="101"/>
      <c r="K1198" s="89"/>
      <c r="L1198" s="87"/>
      <c r="M1198" s="101"/>
      <c r="N1198" s="89"/>
      <c r="O1198" s="87"/>
      <c r="P1198" s="90"/>
      <c r="Q1198" s="90"/>
      <c r="R1198" s="91"/>
      <c r="S1198" s="47"/>
      <c r="T1198" s="92" t="str">
        <f t="shared" si="54"/>
        <v/>
      </c>
      <c r="U1198" s="92" t="str">
        <f t="shared" si="55"/>
        <v/>
      </c>
      <c r="V1198" s="128" t="str">
        <f t="shared" si="56"/>
        <v/>
      </c>
      <c r="W1198" s="47"/>
      <c r="X1198" s="47"/>
      <c r="Y1198" s="47"/>
      <c r="Z1198" s="47"/>
      <c r="AA1198" s="47"/>
      <c r="AB1198" s="47"/>
    </row>
    <row r="1199" spans="1:28" ht="15.75" customHeight="1">
      <c r="A1199" s="47"/>
      <c r="B1199" s="102"/>
      <c r="C1199" s="87"/>
      <c r="D1199" s="87"/>
      <c r="E1199" s="102"/>
      <c r="F1199" s="87"/>
      <c r="G1199" s="103"/>
      <c r="H1199" s="87"/>
      <c r="I1199" s="64">
        <v>0</v>
      </c>
      <c r="J1199" s="101"/>
      <c r="K1199" s="89"/>
      <c r="L1199" s="87"/>
      <c r="M1199" s="101"/>
      <c r="N1199" s="89"/>
      <c r="O1199" s="87"/>
      <c r="P1199" s="90"/>
      <c r="Q1199" s="90"/>
      <c r="R1199" s="91"/>
      <c r="S1199" s="47"/>
      <c r="T1199" s="92" t="str">
        <f t="shared" si="54"/>
        <v/>
      </c>
      <c r="U1199" s="92" t="str">
        <f t="shared" si="55"/>
        <v/>
      </c>
      <c r="V1199" s="128" t="str">
        <f t="shared" si="56"/>
        <v/>
      </c>
      <c r="W1199" s="47"/>
      <c r="X1199" s="47"/>
      <c r="Y1199" s="47"/>
      <c r="Z1199" s="47"/>
      <c r="AA1199" s="47"/>
      <c r="AB1199" s="47"/>
    </row>
    <row r="1200" spans="1:28" ht="15.75" customHeight="1">
      <c r="A1200" s="47"/>
      <c r="B1200" s="102"/>
      <c r="C1200" s="87"/>
      <c r="D1200" s="87"/>
      <c r="E1200" s="102"/>
      <c r="F1200" s="87"/>
      <c r="G1200" s="103"/>
      <c r="H1200" s="87"/>
      <c r="I1200" s="64">
        <v>0</v>
      </c>
      <c r="J1200" s="101"/>
      <c r="K1200" s="89"/>
      <c r="L1200" s="87"/>
      <c r="M1200" s="101"/>
      <c r="N1200" s="89"/>
      <c r="O1200" s="87"/>
      <c r="P1200" s="90"/>
      <c r="Q1200" s="90"/>
      <c r="R1200" s="91"/>
      <c r="S1200" s="47"/>
      <c r="T1200" s="92" t="str">
        <f t="shared" si="54"/>
        <v/>
      </c>
      <c r="U1200" s="92" t="str">
        <f t="shared" si="55"/>
        <v/>
      </c>
      <c r="V1200" s="128" t="str">
        <f t="shared" si="56"/>
        <v/>
      </c>
      <c r="W1200" s="47"/>
      <c r="X1200" s="47"/>
      <c r="Y1200" s="47"/>
      <c r="Z1200" s="47"/>
      <c r="AA1200" s="47"/>
      <c r="AB1200" s="47"/>
    </row>
    <row r="1201" spans="1:28" ht="15.75" customHeight="1">
      <c r="A1201" s="47"/>
      <c r="B1201" s="102"/>
      <c r="C1201" s="87"/>
      <c r="D1201" s="87"/>
      <c r="E1201" s="102"/>
      <c r="F1201" s="87"/>
      <c r="G1201" s="103"/>
      <c r="H1201" s="87"/>
      <c r="I1201" s="64">
        <v>0</v>
      </c>
      <c r="J1201" s="101"/>
      <c r="K1201" s="89"/>
      <c r="L1201" s="87"/>
      <c r="M1201" s="101"/>
      <c r="N1201" s="89"/>
      <c r="O1201" s="87"/>
      <c r="P1201" s="90"/>
      <c r="Q1201" s="90"/>
      <c r="R1201" s="91"/>
      <c r="S1201" s="47"/>
      <c r="T1201" s="92" t="str">
        <f t="shared" si="54"/>
        <v/>
      </c>
      <c r="U1201" s="92" t="str">
        <f t="shared" si="55"/>
        <v/>
      </c>
      <c r="V1201" s="128" t="str">
        <f t="shared" si="56"/>
        <v/>
      </c>
      <c r="W1201" s="47"/>
      <c r="X1201" s="47"/>
      <c r="Y1201" s="47"/>
      <c r="Z1201" s="47"/>
      <c r="AA1201" s="47"/>
      <c r="AB1201" s="47"/>
    </row>
    <row r="1202" spans="1:28" ht="15.75" customHeight="1">
      <c r="A1202" s="47"/>
      <c r="B1202" s="102"/>
      <c r="C1202" s="87"/>
      <c r="D1202" s="87"/>
      <c r="E1202" s="102"/>
      <c r="F1202" s="87"/>
      <c r="G1202" s="103"/>
      <c r="H1202" s="87"/>
      <c r="I1202" s="64">
        <v>0</v>
      </c>
      <c r="J1202" s="101"/>
      <c r="K1202" s="89"/>
      <c r="L1202" s="87"/>
      <c r="M1202" s="101"/>
      <c r="N1202" s="89"/>
      <c r="O1202" s="87"/>
      <c r="P1202" s="90"/>
      <c r="Q1202" s="90"/>
      <c r="R1202" s="91"/>
      <c r="S1202" s="47"/>
      <c r="T1202" s="92" t="str">
        <f t="shared" si="54"/>
        <v/>
      </c>
      <c r="U1202" s="92" t="str">
        <f t="shared" si="55"/>
        <v/>
      </c>
      <c r="V1202" s="128" t="str">
        <f t="shared" si="56"/>
        <v/>
      </c>
      <c r="W1202" s="47"/>
      <c r="X1202" s="47"/>
      <c r="Y1202" s="47"/>
      <c r="Z1202" s="47"/>
      <c r="AA1202" s="47"/>
      <c r="AB1202" s="47"/>
    </row>
    <row r="1203" spans="1:28" ht="15.75" customHeight="1">
      <c r="A1203" s="47"/>
      <c r="B1203" s="102"/>
      <c r="C1203" s="87"/>
      <c r="D1203" s="87"/>
      <c r="E1203" s="102"/>
      <c r="F1203" s="87"/>
      <c r="G1203" s="103"/>
      <c r="H1203" s="87"/>
      <c r="I1203" s="64">
        <v>0</v>
      </c>
      <c r="J1203" s="101"/>
      <c r="K1203" s="89"/>
      <c r="L1203" s="87"/>
      <c r="M1203" s="101"/>
      <c r="N1203" s="89"/>
      <c r="O1203" s="87"/>
      <c r="P1203" s="90"/>
      <c r="Q1203" s="90"/>
      <c r="R1203" s="91"/>
      <c r="S1203" s="47"/>
      <c r="T1203" s="92" t="str">
        <f t="shared" si="54"/>
        <v/>
      </c>
      <c r="U1203" s="92" t="str">
        <f t="shared" si="55"/>
        <v/>
      </c>
      <c r="V1203" s="128" t="str">
        <f t="shared" si="56"/>
        <v/>
      </c>
      <c r="W1203" s="47"/>
      <c r="X1203" s="47"/>
      <c r="Y1203" s="47"/>
      <c r="Z1203" s="47"/>
      <c r="AA1203" s="47"/>
      <c r="AB1203" s="47"/>
    </row>
    <row r="1204" spans="1:28" ht="15.75" customHeight="1">
      <c r="A1204" s="47"/>
      <c r="B1204" s="102"/>
      <c r="C1204" s="87"/>
      <c r="D1204" s="87"/>
      <c r="E1204" s="102"/>
      <c r="F1204" s="87"/>
      <c r="G1204" s="103"/>
      <c r="H1204" s="87"/>
      <c r="I1204" s="64">
        <v>0</v>
      </c>
      <c r="J1204" s="101"/>
      <c r="K1204" s="89"/>
      <c r="L1204" s="87"/>
      <c r="M1204" s="101"/>
      <c r="N1204" s="89"/>
      <c r="O1204" s="87"/>
      <c r="P1204" s="90"/>
      <c r="Q1204" s="90"/>
      <c r="R1204" s="91"/>
      <c r="S1204" s="47"/>
      <c r="T1204" s="92" t="str">
        <f t="shared" si="54"/>
        <v/>
      </c>
      <c r="U1204" s="92" t="str">
        <f t="shared" si="55"/>
        <v/>
      </c>
      <c r="V1204" s="128" t="str">
        <f t="shared" si="56"/>
        <v/>
      </c>
      <c r="W1204" s="47"/>
      <c r="X1204" s="47"/>
      <c r="Y1204" s="47"/>
      <c r="Z1204" s="47"/>
      <c r="AA1204" s="47"/>
      <c r="AB1204" s="47"/>
    </row>
    <row r="1205" spans="1:28" ht="15.75" customHeight="1">
      <c r="A1205" s="47"/>
      <c r="B1205" s="102"/>
      <c r="C1205" s="87"/>
      <c r="D1205" s="87"/>
      <c r="E1205" s="102"/>
      <c r="F1205" s="87"/>
      <c r="G1205" s="103"/>
      <c r="H1205" s="87"/>
      <c r="I1205" s="64">
        <v>0</v>
      </c>
      <c r="J1205" s="101"/>
      <c r="K1205" s="89"/>
      <c r="L1205" s="87"/>
      <c r="M1205" s="101"/>
      <c r="N1205" s="89"/>
      <c r="O1205" s="87"/>
      <c r="P1205" s="90"/>
      <c r="Q1205" s="90"/>
      <c r="R1205" s="91"/>
      <c r="S1205" s="47"/>
      <c r="T1205" s="92" t="str">
        <f t="shared" si="54"/>
        <v/>
      </c>
      <c r="U1205" s="92" t="str">
        <f t="shared" si="55"/>
        <v/>
      </c>
      <c r="V1205" s="128" t="str">
        <f t="shared" si="56"/>
        <v/>
      </c>
      <c r="W1205" s="47"/>
      <c r="X1205" s="47"/>
      <c r="Y1205" s="47"/>
      <c r="Z1205" s="47"/>
      <c r="AA1205" s="47"/>
      <c r="AB1205" s="47"/>
    </row>
    <row r="1206" spans="1:28" ht="15.75" customHeight="1">
      <c r="A1206" s="47"/>
      <c r="B1206" s="102"/>
      <c r="C1206" s="87"/>
      <c r="D1206" s="87"/>
      <c r="E1206" s="102"/>
      <c r="F1206" s="87"/>
      <c r="G1206" s="103"/>
      <c r="H1206" s="87"/>
      <c r="I1206" s="64">
        <v>0</v>
      </c>
      <c r="J1206" s="101"/>
      <c r="K1206" s="89"/>
      <c r="L1206" s="87"/>
      <c r="M1206" s="101"/>
      <c r="N1206" s="89"/>
      <c r="O1206" s="87"/>
      <c r="P1206" s="90"/>
      <c r="Q1206" s="90"/>
      <c r="R1206" s="91"/>
      <c r="S1206" s="47"/>
      <c r="T1206" s="92" t="str">
        <f t="shared" si="54"/>
        <v/>
      </c>
      <c r="U1206" s="92" t="str">
        <f t="shared" si="55"/>
        <v/>
      </c>
      <c r="V1206" s="128" t="str">
        <f t="shared" si="56"/>
        <v/>
      </c>
      <c r="W1206" s="47"/>
      <c r="X1206" s="47"/>
      <c r="Y1206" s="47"/>
      <c r="Z1206" s="47"/>
      <c r="AA1206" s="47"/>
      <c r="AB1206" s="47"/>
    </row>
    <row r="1207" spans="1:28" ht="15.75" customHeight="1">
      <c r="A1207" s="47"/>
      <c r="B1207" s="102"/>
      <c r="C1207" s="87"/>
      <c r="D1207" s="87"/>
      <c r="E1207" s="102"/>
      <c r="F1207" s="87"/>
      <c r="G1207" s="103"/>
      <c r="H1207" s="87"/>
      <c r="I1207" s="64">
        <v>0</v>
      </c>
      <c r="J1207" s="101"/>
      <c r="K1207" s="89"/>
      <c r="L1207" s="87"/>
      <c r="M1207" s="101"/>
      <c r="N1207" s="89"/>
      <c r="O1207" s="87"/>
      <c r="P1207" s="90"/>
      <c r="Q1207" s="90"/>
      <c r="R1207" s="91"/>
      <c r="S1207" s="47"/>
      <c r="T1207" s="92" t="str">
        <f t="shared" si="54"/>
        <v/>
      </c>
      <c r="U1207" s="92" t="str">
        <f t="shared" si="55"/>
        <v/>
      </c>
      <c r="V1207" s="128" t="str">
        <f t="shared" si="56"/>
        <v/>
      </c>
      <c r="W1207" s="47"/>
      <c r="X1207" s="47"/>
      <c r="Y1207" s="47"/>
      <c r="Z1207" s="47"/>
      <c r="AA1207" s="47"/>
      <c r="AB1207" s="47"/>
    </row>
    <row r="1208" spans="1:28" ht="15.75" customHeight="1">
      <c r="A1208" s="47"/>
      <c r="B1208" s="102"/>
      <c r="C1208" s="87"/>
      <c r="D1208" s="87"/>
      <c r="E1208" s="102"/>
      <c r="F1208" s="87"/>
      <c r="G1208" s="103"/>
      <c r="H1208" s="87"/>
      <c r="I1208" s="64">
        <v>0</v>
      </c>
      <c r="J1208" s="101"/>
      <c r="K1208" s="89"/>
      <c r="L1208" s="87"/>
      <c r="M1208" s="101"/>
      <c r="N1208" s="89"/>
      <c r="O1208" s="87"/>
      <c r="P1208" s="90"/>
      <c r="Q1208" s="90"/>
      <c r="R1208" s="91"/>
      <c r="S1208" s="47"/>
      <c r="T1208" s="92" t="str">
        <f t="shared" si="54"/>
        <v/>
      </c>
      <c r="U1208" s="92" t="str">
        <f t="shared" si="55"/>
        <v/>
      </c>
      <c r="V1208" s="128" t="str">
        <f t="shared" si="56"/>
        <v/>
      </c>
      <c r="W1208" s="47"/>
      <c r="X1208" s="47"/>
      <c r="Y1208" s="47"/>
      <c r="Z1208" s="47"/>
      <c r="AA1208" s="47"/>
      <c r="AB1208" s="47"/>
    </row>
    <row r="1209" spans="1:28" ht="15.75" customHeight="1">
      <c r="A1209" s="47"/>
      <c r="B1209" s="102"/>
      <c r="C1209" s="87"/>
      <c r="D1209" s="87"/>
      <c r="E1209" s="102"/>
      <c r="F1209" s="87"/>
      <c r="G1209" s="103"/>
      <c r="H1209" s="87"/>
      <c r="I1209" s="64">
        <v>0</v>
      </c>
      <c r="J1209" s="101"/>
      <c r="K1209" s="89"/>
      <c r="L1209" s="87"/>
      <c r="M1209" s="101"/>
      <c r="N1209" s="89"/>
      <c r="O1209" s="87"/>
      <c r="P1209" s="90"/>
      <c r="Q1209" s="90"/>
      <c r="R1209" s="91"/>
      <c r="S1209" s="47"/>
      <c r="T1209" s="92" t="str">
        <f t="shared" si="54"/>
        <v/>
      </c>
      <c r="U1209" s="92" t="str">
        <f t="shared" si="55"/>
        <v/>
      </c>
      <c r="V1209" s="128" t="str">
        <f t="shared" si="56"/>
        <v/>
      </c>
      <c r="W1209" s="47"/>
      <c r="X1209" s="47"/>
      <c r="Y1209" s="47"/>
      <c r="Z1209" s="47"/>
      <c r="AA1209" s="47"/>
      <c r="AB1209" s="47"/>
    </row>
    <row r="1210" spans="1:28" ht="15.75" customHeight="1">
      <c r="A1210" s="47"/>
      <c r="B1210" s="102"/>
      <c r="C1210" s="87"/>
      <c r="D1210" s="87"/>
      <c r="E1210" s="102"/>
      <c r="F1210" s="87"/>
      <c r="G1210" s="103"/>
      <c r="H1210" s="87"/>
      <c r="I1210" s="64">
        <v>0</v>
      </c>
      <c r="J1210" s="101"/>
      <c r="K1210" s="89"/>
      <c r="L1210" s="87"/>
      <c r="M1210" s="101"/>
      <c r="N1210" s="89"/>
      <c r="O1210" s="87"/>
      <c r="P1210" s="90"/>
      <c r="Q1210" s="90"/>
      <c r="R1210" s="91"/>
      <c r="S1210" s="47"/>
      <c r="T1210" s="92" t="str">
        <f t="shared" si="54"/>
        <v/>
      </c>
      <c r="U1210" s="92" t="str">
        <f t="shared" si="55"/>
        <v/>
      </c>
      <c r="V1210" s="128" t="str">
        <f t="shared" si="56"/>
        <v/>
      </c>
      <c r="W1210" s="47"/>
      <c r="X1210" s="47"/>
      <c r="Y1210" s="47"/>
      <c r="Z1210" s="47"/>
      <c r="AA1210" s="47"/>
      <c r="AB1210" s="47"/>
    </row>
    <row r="1211" spans="1:28" ht="15.75" customHeight="1">
      <c r="A1211" s="47"/>
      <c r="B1211" s="102"/>
      <c r="C1211" s="87"/>
      <c r="D1211" s="87"/>
      <c r="E1211" s="102"/>
      <c r="F1211" s="87"/>
      <c r="G1211" s="103"/>
      <c r="H1211" s="87"/>
      <c r="I1211" s="64">
        <v>0</v>
      </c>
      <c r="J1211" s="101"/>
      <c r="K1211" s="89"/>
      <c r="L1211" s="87"/>
      <c r="M1211" s="101"/>
      <c r="N1211" s="89"/>
      <c r="O1211" s="87"/>
      <c r="P1211" s="90"/>
      <c r="Q1211" s="90"/>
      <c r="R1211" s="91"/>
      <c r="S1211" s="47"/>
      <c r="T1211" s="92" t="str">
        <f t="shared" si="54"/>
        <v/>
      </c>
      <c r="U1211" s="92" t="str">
        <f t="shared" si="55"/>
        <v/>
      </c>
      <c r="V1211" s="128" t="str">
        <f t="shared" si="56"/>
        <v/>
      </c>
      <c r="W1211" s="47"/>
      <c r="X1211" s="47"/>
      <c r="Y1211" s="47"/>
      <c r="Z1211" s="47"/>
      <c r="AA1211" s="47"/>
      <c r="AB1211" s="47"/>
    </row>
    <row r="1212" spans="1:28" ht="15.75" customHeight="1">
      <c r="A1212" s="47"/>
      <c r="B1212" s="102"/>
      <c r="C1212" s="87"/>
      <c r="D1212" s="87"/>
      <c r="E1212" s="102"/>
      <c r="F1212" s="87"/>
      <c r="G1212" s="103"/>
      <c r="H1212" s="87"/>
      <c r="I1212" s="64">
        <v>0</v>
      </c>
      <c r="J1212" s="101"/>
      <c r="K1212" s="89"/>
      <c r="L1212" s="87"/>
      <c r="M1212" s="101"/>
      <c r="N1212" s="89"/>
      <c r="O1212" s="87"/>
      <c r="P1212" s="90"/>
      <c r="Q1212" s="90"/>
      <c r="R1212" s="91"/>
      <c r="S1212" s="47"/>
      <c r="T1212" s="92" t="str">
        <f t="shared" si="54"/>
        <v/>
      </c>
      <c r="U1212" s="92" t="str">
        <f t="shared" si="55"/>
        <v/>
      </c>
      <c r="V1212" s="128" t="str">
        <f t="shared" si="56"/>
        <v/>
      </c>
      <c r="W1212" s="47"/>
      <c r="X1212" s="47"/>
      <c r="Y1212" s="47"/>
      <c r="Z1212" s="47"/>
      <c r="AA1212" s="47"/>
      <c r="AB1212" s="47"/>
    </row>
    <row r="1213" spans="1:28" ht="15.75" customHeight="1">
      <c r="A1213" s="47"/>
      <c r="B1213" s="102"/>
      <c r="C1213" s="87"/>
      <c r="D1213" s="87"/>
      <c r="E1213" s="102"/>
      <c r="F1213" s="87"/>
      <c r="G1213" s="103"/>
      <c r="H1213" s="87"/>
      <c r="I1213" s="64">
        <v>0</v>
      </c>
      <c r="J1213" s="101"/>
      <c r="K1213" s="89"/>
      <c r="L1213" s="87"/>
      <c r="M1213" s="101"/>
      <c r="N1213" s="89"/>
      <c r="O1213" s="87"/>
      <c r="P1213" s="90"/>
      <c r="Q1213" s="90"/>
      <c r="R1213" s="91"/>
      <c r="S1213" s="47"/>
      <c r="T1213" s="92" t="str">
        <f t="shared" si="54"/>
        <v/>
      </c>
      <c r="U1213" s="92" t="str">
        <f t="shared" si="55"/>
        <v/>
      </c>
      <c r="V1213" s="128" t="str">
        <f t="shared" si="56"/>
        <v/>
      </c>
      <c r="W1213" s="47"/>
      <c r="X1213" s="47"/>
      <c r="Y1213" s="47"/>
      <c r="Z1213" s="47"/>
      <c r="AA1213" s="47"/>
      <c r="AB1213" s="47"/>
    </row>
    <row r="1214" spans="1:28" ht="15.75" customHeight="1">
      <c r="A1214" s="47"/>
      <c r="B1214" s="102"/>
      <c r="C1214" s="87"/>
      <c r="D1214" s="87"/>
      <c r="E1214" s="102"/>
      <c r="F1214" s="87"/>
      <c r="G1214" s="103"/>
      <c r="H1214" s="87"/>
      <c r="I1214" s="64">
        <v>0</v>
      </c>
      <c r="J1214" s="101"/>
      <c r="K1214" s="89"/>
      <c r="L1214" s="87"/>
      <c r="M1214" s="101"/>
      <c r="N1214" s="89"/>
      <c r="O1214" s="87"/>
      <c r="P1214" s="90"/>
      <c r="Q1214" s="90"/>
      <c r="R1214" s="91"/>
      <c r="S1214" s="47"/>
      <c r="T1214" s="92" t="str">
        <f t="shared" si="54"/>
        <v/>
      </c>
      <c r="U1214" s="92" t="str">
        <f t="shared" si="55"/>
        <v/>
      </c>
      <c r="V1214" s="128" t="str">
        <f t="shared" si="56"/>
        <v/>
      </c>
      <c r="W1214" s="47"/>
      <c r="X1214" s="47"/>
      <c r="Y1214" s="47"/>
      <c r="Z1214" s="47"/>
      <c r="AA1214" s="47"/>
      <c r="AB1214" s="47"/>
    </row>
    <row r="1215" spans="1:28" ht="15.75" customHeight="1">
      <c r="A1215" s="47"/>
      <c r="B1215" s="102"/>
      <c r="C1215" s="87"/>
      <c r="D1215" s="87"/>
      <c r="E1215" s="102"/>
      <c r="F1215" s="87"/>
      <c r="G1215" s="103"/>
      <c r="H1215" s="87"/>
      <c r="I1215" s="64">
        <v>0</v>
      </c>
      <c r="J1215" s="101"/>
      <c r="K1215" s="89"/>
      <c r="L1215" s="87"/>
      <c r="M1215" s="101"/>
      <c r="N1215" s="89"/>
      <c r="O1215" s="87"/>
      <c r="P1215" s="90"/>
      <c r="Q1215" s="90"/>
      <c r="R1215" s="91"/>
      <c r="S1215" s="47"/>
      <c r="T1215" s="92" t="str">
        <f t="shared" si="54"/>
        <v/>
      </c>
      <c r="U1215" s="92" t="str">
        <f t="shared" si="55"/>
        <v/>
      </c>
      <c r="V1215" s="128" t="str">
        <f t="shared" si="56"/>
        <v/>
      </c>
      <c r="W1215" s="47"/>
      <c r="X1215" s="47"/>
      <c r="Y1215" s="47"/>
      <c r="Z1215" s="47"/>
      <c r="AA1215" s="47"/>
      <c r="AB1215" s="47"/>
    </row>
    <row r="1216" spans="1:28" ht="15.75" customHeight="1">
      <c r="A1216" s="47"/>
      <c r="B1216" s="102"/>
      <c r="C1216" s="87"/>
      <c r="D1216" s="87"/>
      <c r="E1216" s="102"/>
      <c r="F1216" s="87"/>
      <c r="G1216" s="103"/>
      <c r="H1216" s="87"/>
      <c r="I1216" s="64">
        <v>0</v>
      </c>
      <c r="J1216" s="101"/>
      <c r="K1216" s="89"/>
      <c r="L1216" s="87"/>
      <c r="M1216" s="101"/>
      <c r="N1216" s="89"/>
      <c r="O1216" s="87"/>
      <c r="P1216" s="90"/>
      <c r="Q1216" s="90"/>
      <c r="R1216" s="91"/>
      <c r="S1216" s="47"/>
      <c r="T1216" s="92" t="str">
        <f t="shared" si="54"/>
        <v/>
      </c>
      <c r="U1216" s="92" t="str">
        <f t="shared" si="55"/>
        <v/>
      </c>
      <c r="V1216" s="128" t="str">
        <f t="shared" si="56"/>
        <v/>
      </c>
      <c r="W1216" s="47"/>
      <c r="X1216" s="47"/>
      <c r="Y1216" s="47"/>
      <c r="Z1216" s="47"/>
      <c r="AA1216" s="47"/>
      <c r="AB1216" s="47"/>
    </row>
    <row r="1217" spans="1:28" ht="15.75" customHeight="1">
      <c r="A1217" s="47"/>
      <c r="B1217" s="102"/>
      <c r="C1217" s="87"/>
      <c r="D1217" s="87"/>
      <c r="E1217" s="102"/>
      <c r="F1217" s="87"/>
      <c r="G1217" s="103"/>
      <c r="H1217" s="87"/>
      <c r="I1217" s="64">
        <v>0</v>
      </c>
      <c r="J1217" s="101"/>
      <c r="K1217" s="89"/>
      <c r="L1217" s="87"/>
      <c r="M1217" s="101"/>
      <c r="N1217" s="89"/>
      <c r="O1217" s="87"/>
      <c r="P1217" s="90"/>
      <c r="Q1217" s="90"/>
      <c r="R1217" s="91"/>
      <c r="S1217" s="47"/>
      <c r="T1217" s="92" t="str">
        <f t="shared" si="54"/>
        <v/>
      </c>
      <c r="U1217" s="92" t="str">
        <f t="shared" si="55"/>
        <v/>
      </c>
      <c r="V1217" s="128" t="str">
        <f t="shared" si="56"/>
        <v/>
      </c>
      <c r="W1217" s="47"/>
      <c r="X1217" s="47"/>
      <c r="Y1217" s="47"/>
      <c r="Z1217" s="47"/>
      <c r="AA1217" s="47"/>
      <c r="AB1217" s="47"/>
    </row>
    <row r="1218" spans="1:28" ht="15.75" customHeight="1">
      <c r="A1218" s="47"/>
      <c r="B1218" s="102"/>
      <c r="C1218" s="87"/>
      <c r="D1218" s="87"/>
      <c r="E1218" s="102"/>
      <c r="F1218" s="87"/>
      <c r="G1218" s="103"/>
      <c r="H1218" s="87"/>
      <c r="I1218" s="64">
        <v>0</v>
      </c>
      <c r="J1218" s="101"/>
      <c r="K1218" s="89"/>
      <c r="L1218" s="87"/>
      <c r="M1218" s="101"/>
      <c r="N1218" s="89"/>
      <c r="O1218" s="87"/>
      <c r="P1218" s="90"/>
      <c r="Q1218" s="90"/>
      <c r="R1218" s="91"/>
      <c r="S1218" s="47"/>
      <c r="T1218" s="92" t="str">
        <f t="shared" si="54"/>
        <v/>
      </c>
      <c r="U1218" s="92" t="str">
        <f t="shared" si="55"/>
        <v/>
      </c>
      <c r="V1218" s="128" t="str">
        <f t="shared" si="56"/>
        <v/>
      </c>
      <c r="W1218" s="47"/>
      <c r="X1218" s="47"/>
      <c r="Y1218" s="47"/>
      <c r="Z1218" s="47"/>
      <c r="AA1218" s="47"/>
      <c r="AB1218" s="47"/>
    </row>
    <row r="1219" spans="1:28" ht="15.75" customHeight="1">
      <c r="A1219" s="47"/>
      <c r="B1219" s="102"/>
      <c r="C1219" s="87"/>
      <c r="D1219" s="87"/>
      <c r="E1219" s="102"/>
      <c r="F1219" s="87"/>
      <c r="G1219" s="103"/>
      <c r="H1219" s="87"/>
      <c r="I1219" s="64">
        <v>0</v>
      </c>
      <c r="J1219" s="101"/>
      <c r="K1219" s="89"/>
      <c r="L1219" s="87"/>
      <c r="M1219" s="101"/>
      <c r="N1219" s="89"/>
      <c r="O1219" s="87"/>
      <c r="P1219" s="90"/>
      <c r="Q1219" s="90"/>
      <c r="R1219" s="91"/>
      <c r="S1219" s="47"/>
      <c r="T1219" s="92" t="str">
        <f t="shared" si="54"/>
        <v/>
      </c>
      <c r="U1219" s="92" t="str">
        <f t="shared" si="55"/>
        <v/>
      </c>
      <c r="V1219" s="128" t="str">
        <f t="shared" si="56"/>
        <v/>
      </c>
      <c r="W1219" s="47"/>
      <c r="X1219" s="47"/>
      <c r="Y1219" s="47"/>
      <c r="Z1219" s="47"/>
      <c r="AA1219" s="47"/>
      <c r="AB1219" s="47"/>
    </row>
    <row r="1220" spans="1:28" ht="15.75" customHeight="1">
      <c r="A1220" s="47"/>
      <c r="B1220" s="102"/>
      <c r="C1220" s="87"/>
      <c r="D1220" s="87"/>
      <c r="E1220" s="102"/>
      <c r="F1220" s="87"/>
      <c r="G1220" s="103"/>
      <c r="H1220" s="87"/>
      <c r="I1220" s="64">
        <v>0</v>
      </c>
      <c r="J1220" s="101"/>
      <c r="K1220" s="89"/>
      <c r="L1220" s="87"/>
      <c r="M1220" s="101"/>
      <c r="N1220" s="89"/>
      <c r="O1220" s="87"/>
      <c r="P1220" s="90"/>
      <c r="Q1220" s="90"/>
      <c r="R1220" s="91"/>
      <c r="S1220" s="47"/>
      <c r="T1220" s="92" t="str">
        <f t="shared" si="54"/>
        <v/>
      </c>
      <c r="U1220" s="92" t="str">
        <f t="shared" si="55"/>
        <v/>
      </c>
      <c r="V1220" s="128" t="str">
        <f t="shared" si="56"/>
        <v/>
      </c>
      <c r="W1220" s="47"/>
      <c r="X1220" s="47"/>
      <c r="Y1220" s="47"/>
      <c r="Z1220" s="47"/>
      <c r="AA1220" s="47"/>
      <c r="AB1220" s="47"/>
    </row>
    <row r="1221" spans="1:28" ht="15.75" customHeight="1">
      <c r="A1221" s="47"/>
      <c r="B1221" s="102"/>
      <c r="C1221" s="87"/>
      <c r="D1221" s="87"/>
      <c r="E1221" s="102"/>
      <c r="F1221" s="87"/>
      <c r="G1221" s="103"/>
      <c r="H1221" s="87"/>
      <c r="I1221" s="64">
        <v>0</v>
      </c>
      <c r="J1221" s="101"/>
      <c r="K1221" s="89"/>
      <c r="L1221" s="87"/>
      <c r="M1221" s="101"/>
      <c r="N1221" s="89"/>
      <c r="O1221" s="87"/>
      <c r="P1221" s="90"/>
      <c r="Q1221" s="90"/>
      <c r="R1221" s="91"/>
      <c r="S1221" s="47"/>
      <c r="T1221" s="92" t="str">
        <f t="shared" si="54"/>
        <v/>
      </c>
      <c r="U1221" s="92" t="str">
        <f t="shared" si="55"/>
        <v/>
      </c>
      <c r="V1221" s="128" t="str">
        <f t="shared" si="56"/>
        <v/>
      </c>
      <c r="W1221" s="47"/>
      <c r="X1221" s="47"/>
      <c r="Y1221" s="47"/>
      <c r="Z1221" s="47"/>
      <c r="AA1221" s="47"/>
      <c r="AB1221" s="47"/>
    </row>
    <row r="1222" spans="1:28" ht="15.75" customHeight="1">
      <c r="A1222" s="47"/>
      <c r="B1222" s="102"/>
      <c r="C1222" s="87"/>
      <c r="D1222" s="87"/>
      <c r="E1222" s="102"/>
      <c r="F1222" s="87"/>
      <c r="G1222" s="103"/>
      <c r="H1222" s="87"/>
      <c r="I1222" s="64">
        <v>0</v>
      </c>
      <c r="J1222" s="101"/>
      <c r="K1222" s="89"/>
      <c r="L1222" s="87"/>
      <c r="M1222" s="101"/>
      <c r="N1222" s="89"/>
      <c r="O1222" s="87"/>
      <c r="P1222" s="90"/>
      <c r="Q1222" s="90"/>
      <c r="R1222" s="91"/>
      <c r="S1222" s="47"/>
      <c r="T1222" s="92" t="str">
        <f t="shared" si="54"/>
        <v/>
      </c>
      <c r="U1222" s="92" t="str">
        <f t="shared" si="55"/>
        <v/>
      </c>
      <c r="V1222" s="128" t="str">
        <f t="shared" si="56"/>
        <v/>
      </c>
      <c r="W1222" s="47"/>
      <c r="X1222" s="47"/>
      <c r="Y1222" s="47"/>
      <c r="Z1222" s="47"/>
      <c r="AA1222" s="47"/>
      <c r="AB1222" s="47"/>
    </row>
    <row r="1223" spans="1:28" ht="15.75" customHeight="1">
      <c r="A1223" s="47"/>
      <c r="B1223" s="102"/>
      <c r="C1223" s="87"/>
      <c r="D1223" s="87"/>
      <c r="E1223" s="102"/>
      <c r="F1223" s="87"/>
      <c r="G1223" s="103"/>
      <c r="H1223" s="87"/>
      <c r="I1223" s="64">
        <v>0</v>
      </c>
      <c r="J1223" s="101"/>
      <c r="K1223" s="89"/>
      <c r="L1223" s="87"/>
      <c r="M1223" s="101"/>
      <c r="N1223" s="89"/>
      <c r="O1223" s="87"/>
      <c r="P1223" s="90"/>
      <c r="Q1223" s="90"/>
      <c r="R1223" s="91"/>
      <c r="S1223" s="47"/>
      <c r="T1223" s="92" t="str">
        <f t="shared" si="54"/>
        <v/>
      </c>
      <c r="U1223" s="92" t="str">
        <f t="shared" si="55"/>
        <v/>
      </c>
      <c r="V1223" s="128" t="str">
        <f t="shared" si="56"/>
        <v/>
      </c>
      <c r="W1223" s="47"/>
      <c r="X1223" s="47"/>
      <c r="Y1223" s="47"/>
      <c r="Z1223" s="47"/>
      <c r="AA1223" s="47"/>
      <c r="AB1223" s="47"/>
    </row>
    <row r="1224" spans="1:28" ht="15.75" customHeight="1">
      <c r="A1224" s="47"/>
      <c r="B1224" s="102"/>
      <c r="C1224" s="87"/>
      <c r="D1224" s="87"/>
      <c r="E1224" s="102"/>
      <c r="F1224" s="87"/>
      <c r="G1224" s="103"/>
      <c r="H1224" s="87"/>
      <c r="I1224" s="64">
        <v>0</v>
      </c>
      <c r="J1224" s="101"/>
      <c r="K1224" s="89"/>
      <c r="L1224" s="87"/>
      <c r="M1224" s="101"/>
      <c r="N1224" s="89"/>
      <c r="O1224" s="87"/>
      <c r="P1224" s="90"/>
      <c r="Q1224" s="90"/>
      <c r="R1224" s="91"/>
      <c r="S1224" s="47"/>
      <c r="T1224" s="92" t="str">
        <f t="shared" si="54"/>
        <v/>
      </c>
      <c r="U1224" s="92" t="str">
        <f t="shared" si="55"/>
        <v/>
      </c>
      <c r="V1224" s="128" t="str">
        <f t="shared" si="56"/>
        <v/>
      </c>
      <c r="W1224" s="47"/>
      <c r="X1224" s="47"/>
      <c r="Y1224" s="47"/>
      <c r="Z1224" s="47"/>
      <c r="AA1224" s="47"/>
      <c r="AB1224" s="47"/>
    </row>
    <row r="1225" spans="1:28" ht="15.75" customHeight="1">
      <c r="A1225" s="47"/>
      <c r="B1225" s="102"/>
      <c r="C1225" s="87"/>
      <c r="D1225" s="87"/>
      <c r="E1225" s="102"/>
      <c r="F1225" s="87"/>
      <c r="G1225" s="103"/>
      <c r="H1225" s="87"/>
      <c r="I1225" s="64">
        <v>0</v>
      </c>
      <c r="J1225" s="101"/>
      <c r="K1225" s="89"/>
      <c r="L1225" s="87"/>
      <c r="M1225" s="101"/>
      <c r="N1225" s="89"/>
      <c r="O1225" s="87"/>
      <c r="P1225" s="90"/>
      <c r="Q1225" s="90"/>
      <c r="R1225" s="91"/>
      <c r="S1225" s="47"/>
      <c r="T1225" s="92" t="str">
        <f t="shared" si="54"/>
        <v/>
      </c>
      <c r="U1225" s="92" t="str">
        <f t="shared" si="55"/>
        <v/>
      </c>
      <c r="V1225" s="128" t="str">
        <f t="shared" si="56"/>
        <v/>
      </c>
      <c r="W1225" s="47"/>
      <c r="X1225" s="47"/>
      <c r="Y1225" s="47"/>
      <c r="Z1225" s="47"/>
      <c r="AA1225" s="47"/>
      <c r="AB1225" s="47"/>
    </row>
    <row r="1226" spans="1:28" ht="15.75" customHeight="1">
      <c r="A1226" s="47"/>
      <c r="B1226" s="102"/>
      <c r="C1226" s="87"/>
      <c r="D1226" s="87"/>
      <c r="E1226" s="102"/>
      <c r="F1226" s="87"/>
      <c r="G1226" s="103"/>
      <c r="H1226" s="87"/>
      <c r="I1226" s="64">
        <v>0</v>
      </c>
      <c r="J1226" s="101"/>
      <c r="K1226" s="89"/>
      <c r="L1226" s="87"/>
      <c r="M1226" s="101"/>
      <c r="N1226" s="89"/>
      <c r="O1226" s="87"/>
      <c r="P1226" s="90"/>
      <c r="Q1226" s="90"/>
      <c r="R1226" s="91"/>
      <c r="S1226" s="47"/>
      <c r="T1226" s="92" t="str">
        <f t="shared" si="54"/>
        <v/>
      </c>
      <c r="U1226" s="92" t="str">
        <f t="shared" si="55"/>
        <v/>
      </c>
      <c r="V1226" s="128" t="str">
        <f t="shared" si="56"/>
        <v/>
      </c>
      <c r="W1226" s="47"/>
      <c r="X1226" s="47"/>
      <c r="Y1226" s="47"/>
      <c r="Z1226" s="47"/>
      <c r="AA1226" s="47"/>
      <c r="AB1226" s="47"/>
    </row>
    <row r="1227" spans="1:28" ht="15.75" customHeight="1">
      <c r="A1227" s="47"/>
      <c r="B1227" s="102"/>
      <c r="C1227" s="87"/>
      <c r="D1227" s="87"/>
      <c r="E1227" s="102"/>
      <c r="F1227" s="87"/>
      <c r="G1227" s="103"/>
      <c r="H1227" s="87"/>
      <c r="I1227" s="64">
        <v>0</v>
      </c>
      <c r="J1227" s="101"/>
      <c r="K1227" s="89"/>
      <c r="L1227" s="87"/>
      <c r="M1227" s="101"/>
      <c r="N1227" s="89"/>
      <c r="O1227" s="87"/>
      <c r="P1227" s="90"/>
      <c r="Q1227" s="90"/>
      <c r="R1227" s="91"/>
      <c r="S1227" s="47"/>
      <c r="T1227" s="92" t="str">
        <f t="shared" si="54"/>
        <v/>
      </c>
      <c r="U1227" s="92" t="str">
        <f t="shared" si="55"/>
        <v/>
      </c>
      <c r="V1227" s="128" t="str">
        <f t="shared" si="56"/>
        <v/>
      </c>
      <c r="W1227" s="47"/>
      <c r="X1227" s="47"/>
      <c r="Y1227" s="47"/>
      <c r="Z1227" s="47"/>
      <c r="AA1227" s="47"/>
      <c r="AB1227" s="47"/>
    </row>
    <row r="1228" spans="1:28" ht="15.75" customHeight="1">
      <c r="A1228" s="47"/>
      <c r="B1228" s="102"/>
      <c r="C1228" s="87"/>
      <c r="D1228" s="87"/>
      <c r="E1228" s="102"/>
      <c r="F1228" s="87"/>
      <c r="G1228" s="103"/>
      <c r="H1228" s="87"/>
      <c r="I1228" s="64">
        <v>0</v>
      </c>
      <c r="J1228" s="101"/>
      <c r="K1228" s="89"/>
      <c r="L1228" s="87"/>
      <c r="M1228" s="101"/>
      <c r="N1228" s="89"/>
      <c r="O1228" s="87"/>
      <c r="P1228" s="90"/>
      <c r="Q1228" s="90"/>
      <c r="R1228" s="91"/>
      <c r="S1228" s="47"/>
      <c r="T1228" s="92" t="str">
        <f t="shared" si="54"/>
        <v/>
      </c>
      <c r="U1228" s="92" t="str">
        <f t="shared" si="55"/>
        <v/>
      </c>
      <c r="V1228" s="128" t="str">
        <f t="shared" si="56"/>
        <v/>
      </c>
      <c r="W1228" s="47"/>
      <c r="X1228" s="47"/>
      <c r="Y1228" s="47"/>
      <c r="Z1228" s="47"/>
      <c r="AA1228" s="47"/>
      <c r="AB1228" s="47"/>
    </row>
    <row r="1229" spans="1:28" ht="15.75" customHeight="1">
      <c r="A1229" s="47"/>
      <c r="B1229" s="102"/>
      <c r="C1229" s="87"/>
      <c r="D1229" s="87"/>
      <c r="E1229" s="102"/>
      <c r="F1229" s="87"/>
      <c r="G1229" s="103"/>
      <c r="H1229" s="87"/>
      <c r="I1229" s="64">
        <v>0</v>
      </c>
      <c r="J1229" s="101"/>
      <c r="K1229" s="89"/>
      <c r="L1229" s="87"/>
      <c r="M1229" s="101"/>
      <c r="N1229" s="89"/>
      <c r="O1229" s="87"/>
      <c r="P1229" s="90"/>
      <c r="Q1229" s="90"/>
      <c r="R1229" s="91"/>
      <c r="S1229" s="47"/>
      <c r="T1229" s="92" t="str">
        <f t="shared" si="54"/>
        <v/>
      </c>
      <c r="U1229" s="92" t="str">
        <f t="shared" si="55"/>
        <v/>
      </c>
      <c r="V1229" s="128" t="str">
        <f t="shared" si="56"/>
        <v/>
      </c>
      <c r="W1229" s="47"/>
      <c r="X1229" s="47"/>
      <c r="Y1229" s="47"/>
      <c r="Z1229" s="47"/>
      <c r="AA1229" s="47"/>
      <c r="AB1229" s="47"/>
    </row>
    <row r="1230" spans="1:28" ht="15.75" customHeight="1">
      <c r="A1230" s="47"/>
      <c r="B1230" s="102"/>
      <c r="C1230" s="87"/>
      <c r="D1230" s="87"/>
      <c r="E1230" s="102"/>
      <c r="F1230" s="87"/>
      <c r="G1230" s="103"/>
      <c r="H1230" s="87"/>
      <c r="I1230" s="64">
        <v>0</v>
      </c>
      <c r="J1230" s="101"/>
      <c r="K1230" s="89"/>
      <c r="L1230" s="87"/>
      <c r="M1230" s="101"/>
      <c r="N1230" s="89"/>
      <c r="O1230" s="87"/>
      <c r="P1230" s="90"/>
      <c r="Q1230" s="90"/>
      <c r="R1230" s="91"/>
      <c r="S1230" s="47"/>
      <c r="T1230" s="92" t="str">
        <f t="shared" si="54"/>
        <v/>
      </c>
      <c r="U1230" s="92" t="str">
        <f t="shared" si="55"/>
        <v/>
      </c>
      <c r="V1230" s="128" t="str">
        <f t="shared" si="56"/>
        <v/>
      </c>
      <c r="W1230" s="47"/>
      <c r="X1230" s="47"/>
      <c r="Y1230" s="47"/>
      <c r="Z1230" s="47"/>
      <c r="AA1230" s="47"/>
      <c r="AB1230" s="47"/>
    </row>
    <row r="1231" spans="1:28" ht="15.75" customHeight="1">
      <c r="A1231" s="47"/>
      <c r="B1231" s="102"/>
      <c r="C1231" s="87"/>
      <c r="D1231" s="87"/>
      <c r="E1231" s="102"/>
      <c r="F1231" s="87"/>
      <c r="G1231" s="103"/>
      <c r="H1231" s="87"/>
      <c r="I1231" s="64">
        <v>0</v>
      </c>
      <c r="J1231" s="101"/>
      <c r="K1231" s="89"/>
      <c r="L1231" s="87"/>
      <c r="M1231" s="101"/>
      <c r="N1231" s="89"/>
      <c r="O1231" s="87"/>
      <c r="P1231" s="90"/>
      <c r="Q1231" s="90"/>
      <c r="R1231" s="91"/>
      <c r="S1231" s="47"/>
      <c r="T1231" s="92" t="str">
        <f t="shared" si="54"/>
        <v/>
      </c>
      <c r="U1231" s="92" t="str">
        <f t="shared" si="55"/>
        <v/>
      </c>
      <c r="V1231" s="128" t="str">
        <f t="shared" si="56"/>
        <v/>
      </c>
      <c r="W1231" s="47"/>
      <c r="X1231" s="47"/>
      <c r="Y1231" s="47"/>
      <c r="Z1231" s="47"/>
      <c r="AA1231" s="47"/>
      <c r="AB1231" s="47"/>
    </row>
    <row r="1232" spans="1:28" ht="15.75" customHeight="1">
      <c r="A1232" s="47"/>
      <c r="B1232" s="102"/>
      <c r="C1232" s="87"/>
      <c r="D1232" s="87"/>
      <c r="E1232" s="102"/>
      <c r="F1232" s="87"/>
      <c r="G1232" s="103"/>
      <c r="H1232" s="87"/>
      <c r="I1232" s="64">
        <v>0</v>
      </c>
      <c r="J1232" s="101"/>
      <c r="K1232" s="89"/>
      <c r="L1232" s="87"/>
      <c r="M1232" s="101"/>
      <c r="N1232" s="89"/>
      <c r="O1232" s="87"/>
      <c r="P1232" s="90"/>
      <c r="Q1232" s="90"/>
      <c r="R1232" s="91"/>
      <c r="S1232" s="47"/>
      <c r="T1232" s="92" t="str">
        <f t="shared" si="54"/>
        <v/>
      </c>
      <c r="U1232" s="92" t="str">
        <f t="shared" si="55"/>
        <v/>
      </c>
      <c r="V1232" s="128" t="str">
        <f t="shared" si="56"/>
        <v/>
      </c>
      <c r="W1232" s="47"/>
      <c r="X1232" s="47"/>
      <c r="Y1232" s="47"/>
      <c r="Z1232" s="47"/>
      <c r="AA1232" s="47"/>
      <c r="AB1232" s="47"/>
    </row>
    <row r="1233" spans="1:28" ht="15.75" customHeight="1">
      <c r="A1233" s="47"/>
      <c r="B1233" s="102"/>
      <c r="C1233" s="87"/>
      <c r="D1233" s="87"/>
      <c r="E1233" s="102"/>
      <c r="F1233" s="87"/>
      <c r="G1233" s="103"/>
      <c r="H1233" s="87"/>
      <c r="I1233" s="64">
        <v>0</v>
      </c>
      <c r="J1233" s="101"/>
      <c r="K1233" s="89"/>
      <c r="L1233" s="87"/>
      <c r="M1233" s="101"/>
      <c r="N1233" s="89"/>
      <c r="O1233" s="87"/>
      <c r="P1233" s="90"/>
      <c r="Q1233" s="90"/>
      <c r="R1233" s="91"/>
      <c r="S1233" s="47"/>
      <c r="T1233" s="92" t="str">
        <f t="shared" si="54"/>
        <v/>
      </c>
      <c r="U1233" s="92" t="str">
        <f t="shared" si="55"/>
        <v/>
      </c>
      <c r="V1233" s="128" t="str">
        <f t="shared" si="56"/>
        <v/>
      </c>
      <c r="W1233" s="47"/>
      <c r="X1233" s="47"/>
      <c r="Y1233" s="47"/>
      <c r="Z1233" s="47"/>
      <c r="AA1233" s="47"/>
      <c r="AB1233" s="47"/>
    </row>
    <row r="1234" spans="1:28" ht="15.75" customHeight="1">
      <c r="A1234" s="47"/>
      <c r="B1234" s="102"/>
      <c r="C1234" s="87"/>
      <c r="D1234" s="87"/>
      <c r="E1234" s="102"/>
      <c r="F1234" s="87"/>
      <c r="G1234" s="103"/>
      <c r="H1234" s="87"/>
      <c r="I1234" s="64">
        <v>0</v>
      </c>
      <c r="J1234" s="101"/>
      <c r="K1234" s="89"/>
      <c r="L1234" s="87"/>
      <c r="M1234" s="101"/>
      <c r="N1234" s="89"/>
      <c r="O1234" s="87"/>
      <c r="P1234" s="90"/>
      <c r="Q1234" s="90"/>
      <c r="R1234" s="91"/>
      <c r="S1234" s="47"/>
      <c r="T1234" s="92" t="str">
        <f t="shared" si="54"/>
        <v/>
      </c>
      <c r="U1234" s="92" t="str">
        <f t="shared" si="55"/>
        <v/>
      </c>
      <c r="V1234" s="128" t="str">
        <f t="shared" si="56"/>
        <v/>
      </c>
      <c r="W1234" s="47"/>
      <c r="X1234" s="47"/>
      <c r="Y1234" s="47"/>
      <c r="Z1234" s="47"/>
      <c r="AA1234" s="47"/>
      <c r="AB1234" s="47"/>
    </row>
    <row r="1235" spans="1:28" ht="15.75" customHeight="1">
      <c r="A1235" s="47"/>
      <c r="B1235" s="102"/>
      <c r="C1235" s="87"/>
      <c r="D1235" s="87"/>
      <c r="E1235" s="102"/>
      <c r="F1235" s="87"/>
      <c r="G1235" s="103"/>
      <c r="H1235" s="87"/>
      <c r="I1235" s="64">
        <v>0</v>
      </c>
      <c r="J1235" s="101"/>
      <c r="K1235" s="89"/>
      <c r="L1235" s="87"/>
      <c r="M1235" s="101"/>
      <c r="N1235" s="89"/>
      <c r="O1235" s="87"/>
      <c r="P1235" s="90"/>
      <c r="Q1235" s="90"/>
      <c r="R1235" s="91"/>
      <c r="S1235" s="47"/>
      <c r="T1235" s="92" t="str">
        <f t="shared" si="54"/>
        <v/>
      </c>
      <c r="U1235" s="92" t="str">
        <f t="shared" si="55"/>
        <v/>
      </c>
      <c r="V1235" s="128" t="str">
        <f t="shared" si="56"/>
        <v/>
      </c>
      <c r="W1235" s="47"/>
      <c r="X1235" s="47"/>
      <c r="Y1235" s="47"/>
      <c r="Z1235" s="47"/>
      <c r="AA1235" s="47"/>
      <c r="AB1235" s="47"/>
    </row>
    <row r="1236" spans="1:28" ht="15.75" customHeight="1">
      <c r="A1236" s="47"/>
      <c r="B1236" s="102"/>
      <c r="C1236" s="87"/>
      <c r="D1236" s="87"/>
      <c r="E1236" s="102"/>
      <c r="F1236" s="87"/>
      <c r="G1236" s="103"/>
      <c r="H1236" s="87"/>
      <c r="I1236" s="64">
        <v>0</v>
      </c>
      <c r="J1236" s="101"/>
      <c r="K1236" s="89"/>
      <c r="L1236" s="87"/>
      <c r="M1236" s="101"/>
      <c r="N1236" s="89"/>
      <c r="O1236" s="87"/>
      <c r="P1236" s="90"/>
      <c r="Q1236" s="90"/>
      <c r="R1236" s="91"/>
      <c r="S1236" s="47"/>
      <c r="T1236" s="92" t="str">
        <f t="shared" ref="T1236:T1299" si="57">UPPER(B1236)</f>
        <v/>
      </c>
      <c r="U1236" s="92" t="str">
        <f t="shared" ref="U1236:U1299" si="58">UPPER(D1236)</f>
        <v/>
      </c>
      <c r="V1236" s="128" t="str">
        <f t="shared" ref="V1236:V1299" si="5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1236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236" s="47"/>
      <c r="X1236" s="47"/>
      <c r="Y1236" s="47"/>
      <c r="Z1236" s="47"/>
      <c r="AA1236" s="47"/>
      <c r="AB1236" s="47"/>
    </row>
    <row r="1237" spans="1:28" ht="15.75" customHeight="1">
      <c r="A1237" s="47"/>
      <c r="B1237" s="102"/>
      <c r="C1237" s="87"/>
      <c r="D1237" s="87"/>
      <c r="E1237" s="102"/>
      <c r="F1237" s="87"/>
      <c r="G1237" s="103"/>
      <c r="H1237" s="87"/>
      <c r="I1237" s="64">
        <v>0</v>
      </c>
      <c r="J1237" s="101"/>
      <c r="K1237" s="89"/>
      <c r="L1237" s="87"/>
      <c r="M1237" s="101"/>
      <c r="N1237" s="89"/>
      <c r="O1237" s="87"/>
      <c r="P1237" s="90"/>
      <c r="Q1237" s="90"/>
      <c r="R1237" s="91"/>
      <c r="S1237" s="47"/>
      <c r="T1237" s="92" t="str">
        <f t="shared" si="57"/>
        <v/>
      </c>
      <c r="U1237" s="92" t="str">
        <f t="shared" si="58"/>
        <v/>
      </c>
      <c r="V1237" s="128" t="str">
        <f t="shared" si="59"/>
        <v/>
      </c>
      <c r="W1237" s="47"/>
      <c r="X1237" s="47"/>
      <c r="Y1237" s="47"/>
      <c r="Z1237" s="47"/>
      <c r="AA1237" s="47"/>
      <c r="AB1237" s="47"/>
    </row>
    <row r="1238" spans="1:28" ht="15.75" customHeight="1">
      <c r="A1238" s="47"/>
      <c r="B1238" s="102"/>
      <c r="C1238" s="87"/>
      <c r="D1238" s="87"/>
      <c r="E1238" s="102"/>
      <c r="F1238" s="87"/>
      <c r="G1238" s="103"/>
      <c r="H1238" s="87"/>
      <c r="I1238" s="64">
        <v>0</v>
      </c>
      <c r="J1238" s="101"/>
      <c r="K1238" s="89"/>
      <c r="L1238" s="87"/>
      <c r="M1238" s="101"/>
      <c r="N1238" s="89"/>
      <c r="O1238" s="87"/>
      <c r="P1238" s="90"/>
      <c r="Q1238" s="90"/>
      <c r="R1238" s="91"/>
      <c r="S1238" s="47"/>
      <c r="T1238" s="92" t="str">
        <f t="shared" si="57"/>
        <v/>
      </c>
      <c r="U1238" s="92" t="str">
        <f t="shared" si="58"/>
        <v/>
      </c>
      <c r="V1238" s="128" t="str">
        <f t="shared" si="59"/>
        <v/>
      </c>
      <c r="W1238" s="47"/>
      <c r="X1238" s="47"/>
      <c r="Y1238" s="47"/>
      <c r="Z1238" s="47"/>
      <c r="AA1238" s="47"/>
      <c r="AB1238" s="47"/>
    </row>
    <row r="1239" spans="1:28" ht="15.75" customHeight="1">
      <c r="A1239" s="47"/>
      <c r="B1239" s="102"/>
      <c r="C1239" s="87"/>
      <c r="D1239" s="87"/>
      <c r="E1239" s="102"/>
      <c r="F1239" s="87"/>
      <c r="G1239" s="103"/>
      <c r="H1239" s="87"/>
      <c r="I1239" s="64">
        <v>0</v>
      </c>
      <c r="J1239" s="101"/>
      <c r="K1239" s="89"/>
      <c r="L1239" s="87"/>
      <c r="M1239" s="101"/>
      <c r="N1239" s="89"/>
      <c r="O1239" s="87"/>
      <c r="P1239" s="90"/>
      <c r="Q1239" s="90"/>
      <c r="R1239" s="91"/>
      <c r="S1239" s="47"/>
      <c r="T1239" s="92" t="str">
        <f t="shared" si="57"/>
        <v/>
      </c>
      <c r="U1239" s="92" t="str">
        <f t="shared" si="58"/>
        <v/>
      </c>
      <c r="V1239" s="128" t="str">
        <f t="shared" si="59"/>
        <v/>
      </c>
      <c r="W1239" s="47"/>
      <c r="X1239" s="47"/>
      <c r="Y1239" s="47"/>
      <c r="Z1239" s="47"/>
      <c r="AA1239" s="47"/>
      <c r="AB1239" s="47"/>
    </row>
    <row r="1240" spans="1:28" ht="15.75" customHeight="1">
      <c r="A1240" s="47"/>
      <c r="B1240" s="102"/>
      <c r="C1240" s="87"/>
      <c r="D1240" s="87"/>
      <c r="E1240" s="102"/>
      <c r="F1240" s="87"/>
      <c r="G1240" s="103"/>
      <c r="H1240" s="87"/>
      <c r="I1240" s="64">
        <v>0</v>
      </c>
      <c r="J1240" s="101"/>
      <c r="K1240" s="89"/>
      <c r="L1240" s="87"/>
      <c r="M1240" s="101"/>
      <c r="N1240" s="89"/>
      <c r="O1240" s="87"/>
      <c r="P1240" s="90"/>
      <c r="Q1240" s="90"/>
      <c r="R1240" s="91"/>
      <c r="S1240" s="47"/>
      <c r="T1240" s="92" t="str">
        <f t="shared" si="57"/>
        <v/>
      </c>
      <c r="U1240" s="92" t="str">
        <f t="shared" si="58"/>
        <v/>
      </c>
      <c r="V1240" s="128" t="str">
        <f t="shared" si="59"/>
        <v/>
      </c>
      <c r="W1240" s="47"/>
      <c r="X1240" s="47"/>
      <c r="Y1240" s="47"/>
      <c r="Z1240" s="47"/>
      <c r="AA1240" s="47"/>
      <c r="AB1240" s="47"/>
    </row>
    <row r="1241" spans="1:28" ht="15.75" customHeight="1">
      <c r="A1241" s="47"/>
      <c r="B1241" s="102"/>
      <c r="C1241" s="87"/>
      <c r="D1241" s="87"/>
      <c r="E1241" s="102"/>
      <c r="F1241" s="87"/>
      <c r="G1241" s="103"/>
      <c r="H1241" s="87"/>
      <c r="I1241" s="64">
        <v>0</v>
      </c>
      <c r="J1241" s="101"/>
      <c r="K1241" s="89"/>
      <c r="L1241" s="87"/>
      <c r="M1241" s="101"/>
      <c r="N1241" s="89"/>
      <c r="O1241" s="87"/>
      <c r="P1241" s="90"/>
      <c r="Q1241" s="90"/>
      <c r="R1241" s="91"/>
      <c r="S1241" s="47"/>
      <c r="T1241" s="92" t="str">
        <f t="shared" si="57"/>
        <v/>
      </c>
      <c r="U1241" s="92" t="str">
        <f t="shared" si="58"/>
        <v/>
      </c>
      <c r="V1241" s="128" t="str">
        <f t="shared" si="59"/>
        <v/>
      </c>
      <c r="W1241" s="47"/>
      <c r="X1241" s="47"/>
      <c r="Y1241" s="47"/>
      <c r="Z1241" s="47"/>
      <c r="AA1241" s="47"/>
      <c r="AB1241" s="47"/>
    </row>
    <row r="1242" spans="1:28" ht="15.75" customHeight="1">
      <c r="A1242" s="47"/>
      <c r="B1242" s="102"/>
      <c r="C1242" s="87"/>
      <c r="D1242" s="87"/>
      <c r="E1242" s="102"/>
      <c r="F1242" s="87"/>
      <c r="G1242" s="103"/>
      <c r="H1242" s="87"/>
      <c r="I1242" s="64">
        <v>0</v>
      </c>
      <c r="J1242" s="101"/>
      <c r="K1242" s="89"/>
      <c r="L1242" s="87"/>
      <c r="M1242" s="101"/>
      <c r="N1242" s="89"/>
      <c r="O1242" s="87"/>
      <c r="P1242" s="90"/>
      <c r="Q1242" s="90"/>
      <c r="R1242" s="91"/>
      <c r="S1242" s="47"/>
      <c r="T1242" s="92" t="str">
        <f t="shared" si="57"/>
        <v/>
      </c>
      <c r="U1242" s="92" t="str">
        <f t="shared" si="58"/>
        <v/>
      </c>
      <c r="V1242" s="128" t="str">
        <f t="shared" si="59"/>
        <v/>
      </c>
      <c r="W1242" s="47"/>
      <c r="X1242" s="47"/>
      <c r="Y1242" s="47"/>
      <c r="Z1242" s="47"/>
      <c r="AA1242" s="47"/>
      <c r="AB1242" s="47"/>
    </row>
    <row r="1243" spans="1:28" ht="15.75" customHeight="1">
      <c r="A1243" s="47"/>
      <c r="B1243" s="102"/>
      <c r="C1243" s="87"/>
      <c r="D1243" s="87"/>
      <c r="E1243" s="102"/>
      <c r="F1243" s="87"/>
      <c r="G1243" s="103"/>
      <c r="H1243" s="87"/>
      <c r="I1243" s="64">
        <v>0</v>
      </c>
      <c r="J1243" s="101"/>
      <c r="K1243" s="89"/>
      <c r="L1243" s="87"/>
      <c r="M1243" s="101"/>
      <c r="N1243" s="89"/>
      <c r="O1243" s="87"/>
      <c r="P1243" s="90"/>
      <c r="Q1243" s="90"/>
      <c r="R1243" s="91"/>
      <c r="S1243" s="47"/>
      <c r="T1243" s="92" t="str">
        <f t="shared" si="57"/>
        <v/>
      </c>
      <c r="U1243" s="92" t="str">
        <f t="shared" si="58"/>
        <v/>
      </c>
      <c r="V1243" s="128" t="str">
        <f t="shared" si="59"/>
        <v/>
      </c>
      <c r="W1243" s="47"/>
      <c r="X1243" s="47"/>
      <c r="Y1243" s="47"/>
      <c r="Z1243" s="47"/>
      <c r="AA1243" s="47"/>
      <c r="AB1243" s="47"/>
    </row>
    <row r="1244" spans="1:28" ht="15.75" customHeight="1">
      <c r="A1244" s="47"/>
      <c r="B1244" s="102"/>
      <c r="C1244" s="87"/>
      <c r="D1244" s="87"/>
      <c r="E1244" s="102"/>
      <c r="F1244" s="87"/>
      <c r="G1244" s="103"/>
      <c r="H1244" s="87"/>
      <c r="I1244" s="64">
        <v>0</v>
      </c>
      <c r="J1244" s="101"/>
      <c r="K1244" s="89"/>
      <c r="L1244" s="87"/>
      <c r="M1244" s="101"/>
      <c r="N1244" s="89"/>
      <c r="O1244" s="87"/>
      <c r="P1244" s="90"/>
      <c r="Q1244" s="90"/>
      <c r="R1244" s="91"/>
      <c r="S1244" s="47"/>
      <c r="T1244" s="92" t="str">
        <f t="shared" si="57"/>
        <v/>
      </c>
      <c r="U1244" s="92" t="str">
        <f t="shared" si="58"/>
        <v/>
      </c>
      <c r="V1244" s="128" t="str">
        <f t="shared" si="59"/>
        <v/>
      </c>
      <c r="W1244" s="47"/>
      <c r="X1244" s="47"/>
      <c r="Y1244" s="47"/>
      <c r="Z1244" s="47"/>
      <c r="AA1244" s="47"/>
      <c r="AB1244" s="47"/>
    </row>
    <row r="1245" spans="1:28" ht="15.75" customHeight="1">
      <c r="A1245" s="47"/>
      <c r="B1245" s="102"/>
      <c r="C1245" s="87"/>
      <c r="D1245" s="87"/>
      <c r="E1245" s="102"/>
      <c r="F1245" s="87"/>
      <c r="G1245" s="103"/>
      <c r="H1245" s="87"/>
      <c r="I1245" s="64">
        <v>0</v>
      </c>
      <c r="J1245" s="101"/>
      <c r="K1245" s="89"/>
      <c r="L1245" s="87"/>
      <c r="M1245" s="101"/>
      <c r="N1245" s="89"/>
      <c r="O1245" s="87"/>
      <c r="P1245" s="90"/>
      <c r="Q1245" s="90"/>
      <c r="R1245" s="91"/>
      <c r="S1245" s="47"/>
      <c r="T1245" s="92" t="str">
        <f t="shared" si="57"/>
        <v/>
      </c>
      <c r="U1245" s="92" t="str">
        <f t="shared" si="58"/>
        <v/>
      </c>
      <c r="V1245" s="128" t="str">
        <f t="shared" si="59"/>
        <v/>
      </c>
      <c r="W1245" s="47"/>
      <c r="X1245" s="47"/>
      <c r="Y1245" s="47"/>
      <c r="Z1245" s="47"/>
      <c r="AA1245" s="47"/>
      <c r="AB1245" s="47"/>
    </row>
    <row r="1246" spans="1:28" ht="15.75" customHeight="1">
      <c r="A1246" s="47"/>
      <c r="B1246" s="102"/>
      <c r="C1246" s="87"/>
      <c r="D1246" s="87"/>
      <c r="E1246" s="102"/>
      <c r="F1246" s="87"/>
      <c r="G1246" s="103"/>
      <c r="H1246" s="87"/>
      <c r="I1246" s="64">
        <v>0</v>
      </c>
      <c r="J1246" s="101"/>
      <c r="K1246" s="89"/>
      <c r="L1246" s="87"/>
      <c r="M1246" s="101"/>
      <c r="N1246" s="89"/>
      <c r="O1246" s="87"/>
      <c r="P1246" s="90"/>
      <c r="Q1246" s="90"/>
      <c r="R1246" s="91"/>
      <c r="S1246" s="47"/>
      <c r="T1246" s="92" t="str">
        <f t="shared" si="57"/>
        <v/>
      </c>
      <c r="U1246" s="92" t="str">
        <f t="shared" si="58"/>
        <v/>
      </c>
      <c r="V1246" s="128" t="str">
        <f t="shared" si="59"/>
        <v/>
      </c>
      <c r="W1246" s="47"/>
      <c r="X1246" s="47"/>
      <c r="Y1246" s="47"/>
      <c r="Z1246" s="47"/>
      <c r="AA1246" s="47"/>
      <c r="AB1246" s="47"/>
    </row>
    <row r="1247" spans="1:28" ht="15.75" customHeight="1">
      <c r="A1247" s="47"/>
      <c r="B1247" s="102"/>
      <c r="C1247" s="87"/>
      <c r="D1247" s="87"/>
      <c r="E1247" s="102"/>
      <c r="F1247" s="87"/>
      <c r="G1247" s="103"/>
      <c r="H1247" s="87"/>
      <c r="I1247" s="64">
        <v>0</v>
      </c>
      <c r="J1247" s="101"/>
      <c r="K1247" s="89"/>
      <c r="L1247" s="87"/>
      <c r="M1247" s="101"/>
      <c r="N1247" s="89"/>
      <c r="O1247" s="87"/>
      <c r="P1247" s="90"/>
      <c r="Q1247" s="90"/>
      <c r="R1247" s="91"/>
      <c r="S1247" s="47"/>
      <c r="T1247" s="92" t="str">
        <f t="shared" si="57"/>
        <v/>
      </c>
      <c r="U1247" s="92" t="str">
        <f t="shared" si="58"/>
        <v/>
      </c>
      <c r="V1247" s="128" t="str">
        <f t="shared" si="59"/>
        <v/>
      </c>
      <c r="W1247" s="47"/>
      <c r="X1247" s="47"/>
      <c r="Y1247" s="47"/>
      <c r="Z1247" s="47"/>
      <c r="AA1247" s="47"/>
      <c r="AB1247" s="47"/>
    </row>
    <row r="1248" spans="1:28" ht="15.75" customHeight="1">
      <c r="A1248" s="47"/>
      <c r="B1248" s="102"/>
      <c r="C1248" s="87"/>
      <c r="D1248" s="87"/>
      <c r="E1248" s="102"/>
      <c r="F1248" s="87"/>
      <c r="G1248" s="103"/>
      <c r="H1248" s="87"/>
      <c r="I1248" s="64">
        <v>0</v>
      </c>
      <c r="J1248" s="101"/>
      <c r="K1248" s="89"/>
      <c r="L1248" s="87"/>
      <c r="M1248" s="101"/>
      <c r="N1248" s="89"/>
      <c r="O1248" s="87"/>
      <c r="P1248" s="90"/>
      <c r="Q1248" s="90"/>
      <c r="R1248" s="91"/>
      <c r="S1248" s="47"/>
      <c r="T1248" s="92" t="str">
        <f t="shared" si="57"/>
        <v/>
      </c>
      <c r="U1248" s="92" t="str">
        <f t="shared" si="58"/>
        <v/>
      </c>
      <c r="V1248" s="128" t="str">
        <f t="shared" si="59"/>
        <v/>
      </c>
      <c r="W1248" s="47"/>
      <c r="X1248" s="47"/>
      <c r="Y1248" s="47"/>
      <c r="Z1248" s="47"/>
      <c r="AA1248" s="47"/>
      <c r="AB1248" s="47"/>
    </row>
    <row r="1249" spans="1:28" ht="15.75" customHeight="1">
      <c r="A1249" s="47"/>
      <c r="B1249" s="102"/>
      <c r="C1249" s="87"/>
      <c r="D1249" s="87"/>
      <c r="E1249" s="102"/>
      <c r="F1249" s="87"/>
      <c r="G1249" s="103"/>
      <c r="H1249" s="87"/>
      <c r="I1249" s="64">
        <v>0</v>
      </c>
      <c r="J1249" s="101"/>
      <c r="K1249" s="89"/>
      <c r="L1249" s="87"/>
      <c r="M1249" s="101"/>
      <c r="N1249" s="89"/>
      <c r="O1249" s="87"/>
      <c r="P1249" s="90"/>
      <c r="Q1249" s="90"/>
      <c r="R1249" s="91"/>
      <c r="S1249" s="47"/>
      <c r="T1249" s="92" t="str">
        <f t="shared" si="57"/>
        <v/>
      </c>
      <c r="U1249" s="92" t="str">
        <f t="shared" si="58"/>
        <v/>
      </c>
      <c r="V1249" s="128" t="str">
        <f t="shared" si="59"/>
        <v/>
      </c>
      <c r="W1249" s="47"/>
      <c r="X1249" s="47"/>
      <c r="Y1249" s="47"/>
      <c r="Z1249" s="47"/>
      <c r="AA1249" s="47"/>
      <c r="AB1249" s="47"/>
    </row>
    <row r="1250" spans="1:28" ht="15.75" customHeight="1">
      <c r="A1250" s="47"/>
      <c r="B1250" s="102"/>
      <c r="C1250" s="87"/>
      <c r="D1250" s="87"/>
      <c r="E1250" s="102"/>
      <c r="F1250" s="87"/>
      <c r="G1250" s="103"/>
      <c r="H1250" s="87"/>
      <c r="I1250" s="64">
        <v>0</v>
      </c>
      <c r="J1250" s="101"/>
      <c r="K1250" s="89"/>
      <c r="L1250" s="87"/>
      <c r="M1250" s="101"/>
      <c r="N1250" s="89"/>
      <c r="O1250" s="87"/>
      <c r="P1250" s="90"/>
      <c r="Q1250" s="90"/>
      <c r="R1250" s="91"/>
      <c r="S1250" s="47"/>
      <c r="T1250" s="92" t="str">
        <f t="shared" si="57"/>
        <v/>
      </c>
      <c r="U1250" s="92" t="str">
        <f t="shared" si="58"/>
        <v/>
      </c>
      <c r="V1250" s="128" t="str">
        <f t="shared" si="59"/>
        <v/>
      </c>
      <c r="W1250" s="47"/>
      <c r="X1250" s="47"/>
      <c r="Y1250" s="47"/>
      <c r="Z1250" s="47"/>
      <c r="AA1250" s="47"/>
      <c r="AB1250" s="47"/>
    </row>
    <row r="1251" spans="1:28" ht="15.75" customHeight="1">
      <c r="A1251" s="47"/>
      <c r="B1251" s="102"/>
      <c r="C1251" s="87"/>
      <c r="D1251" s="87"/>
      <c r="E1251" s="102"/>
      <c r="F1251" s="87"/>
      <c r="G1251" s="103"/>
      <c r="H1251" s="87"/>
      <c r="I1251" s="64">
        <v>0</v>
      </c>
      <c r="J1251" s="101"/>
      <c r="K1251" s="89"/>
      <c r="L1251" s="87"/>
      <c r="M1251" s="101"/>
      <c r="N1251" s="89"/>
      <c r="O1251" s="87"/>
      <c r="P1251" s="90"/>
      <c r="Q1251" s="90"/>
      <c r="R1251" s="91"/>
      <c r="S1251" s="47"/>
      <c r="T1251" s="92" t="str">
        <f t="shared" si="57"/>
        <v/>
      </c>
      <c r="U1251" s="92" t="str">
        <f t="shared" si="58"/>
        <v/>
      </c>
      <c r="V1251" s="128" t="str">
        <f t="shared" si="59"/>
        <v/>
      </c>
      <c r="W1251" s="47"/>
      <c r="X1251" s="47"/>
      <c r="Y1251" s="47"/>
      <c r="Z1251" s="47"/>
      <c r="AA1251" s="47"/>
      <c r="AB1251" s="47"/>
    </row>
    <row r="1252" spans="1:28" ht="15.75" customHeight="1">
      <c r="A1252" s="47"/>
      <c r="B1252" s="102"/>
      <c r="C1252" s="87"/>
      <c r="D1252" s="87"/>
      <c r="E1252" s="102"/>
      <c r="F1252" s="87"/>
      <c r="G1252" s="103"/>
      <c r="H1252" s="87"/>
      <c r="I1252" s="64">
        <v>0</v>
      </c>
      <c r="J1252" s="101"/>
      <c r="K1252" s="89"/>
      <c r="L1252" s="87"/>
      <c r="M1252" s="101"/>
      <c r="N1252" s="89"/>
      <c r="O1252" s="87"/>
      <c r="P1252" s="90"/>
      <c r="Q1252" s="90"/>
      <c r="R1252" s="91"/>
      <c r="S1252" s="47"/>
      <c r="T1252" s="92" t="str">
        <f t="shared" si="57"/>
        <v/>
      </c>
      <c r="U1252" s="92" t="str">
        <f t="shared" si="58"/>
        <v/>
      </c>
      <c r="V1252" s="128" t="str">
        <f t="shared" si="59"/>
        <v/>
      </c>
      <c r="W1252" s="47"/>
      <c r="X1252" s="47"/>
      <c r="Y1252" s="47"/>
      <c r="Z1252" s="47"/>
      <c r="AA1252" s="47"/>
      <c r="AB1252" s="47"/>
    </row>
    <row r="1253" spans="1:28" ht="15.75" customHeight="1">
      <c r="A1253" s="47"/>
      <c r="B1253" s="102"/>
      <c r="C1253" s="87"/>
      <c r="D1253" s="87"/>
      <c r="E1253" s="102"/>
      <c r="F1253" s="87"/>
      <c r="G1253" s="103"/>
      <c r="H1253" s="87"/>
      <c r="I1253" s="64">
        <v>0</v>
      </c>
      <c r="J1253" s="101"/>
      <c r="K1253" s="89"/>
      <c r="L1253" s="87"/>
      <c r="M1253" s="101"/>
      <c r="N1253" s="89"/>
      <c r="O1253" s="87"/>
      <c r="P1253" s="90"/>
      <c r="Q1253" s="90"/>
      <c r="R1253" s="91"/>
      <c r="S1253" s="47"/>
      <c r="T1253" s="92" t="str">
        <f t="shared" si="57"/>
        <v/>
      </c>
      <c r="U1253" s="92" t="str">
        <f t="shared" si="58"/>
        <v/>
      </c>
      <c r="V1253" s="128" t="str">
        <f t="shared" si="59"/>
        <v/>
      </c>
      <c r="W1253" s="47"/>
      <c r="X1253" s="47"/>
      <c r="Y1253" s="47"/>
      <c r="Z1253" s="47"/>
      <c r="AA1253" s="47"/>
      <c r="AB1253" s="47"/>
    </row>
    <row r="1254" spans="1:28" ht="15.75" customHeight="1">
      <c r="A1254" s="47"/>
      <c r="B1254" s="102"/>
      <c r="C1254" s="87"/>
      <c r="D1254" s="87"/>
      <c r="E1254" s="102"/>
      <c r="F1254" s="87"/>
      <c r="G1254" s="103"/>
      <c r="H1254" s="87"/>
      <c r="I1254" s="64">
        <v>0</v>
      </c>
      <c r="J1254" s="101"/>
      <c r="K1254" s="89"/>
      <c r="L1254" s="87"/>
      <c r="M1254" s="101"/>
      <c r="N1254" s="89"/>
      <c r="O1254" s="87"/>
      <c r="P1254" s="90"/>
      <c r="Q1254" s="90"/>
      <c r="R1254" s="91"/>
      <c r="S1254" s="47"/>
      <c r="T1254" s="92" t="str">
        <f t="shared" si="57"/>
        <v/>
      </c>
      <c r="U1254" s="92" t="str">
        <f t="shared" si="58"/>
        <v/>
      </c>
      <c r="V1254" s="128" t="str">
        <f t="shared" si="59"/>
        <v/>
      </c>
      <c r="W1254" s="47"/>
      <c r="X1254" s="47"/>
      <c r="Y1254" s="47"/>
      <c r="Z1254" s="47"/>
      <c r="AA1254" s="47"/>
      <c r="AB1254" s="47"/>
    </row>
    <row r="1255" spans="1:28" ht="15.75" customHeight="1">
      <c r="A1255" s="47"/>
      <c r="B1255" s="102"/>
      <c r="C1255" s="87"/>
      <c r="D1255" s="87"/>
      <c r="E1255" s="102"/>
      <c r="F1255" s="87"/>
      <c r="G1255" s="103"/>
      <c r="H1255" s="87"/>
      <c r="I1255" s="64">
        <v>0</v>
      </c>
      <c r="J1255" s="101"/>
      <c r="K1255" s="89"/>
      <c r="L1255" s="87"/>
      <c r="M1255" s="101"/>
      <c r="N1255" s="89"/>
      <c r="O1255" s="87"/>
      <c r="P1255" s="90"/>
      <c r="Q1255" s="90"/>
      <c r="R1255" s="91"/>
      <c r="S1255" s="47"/>
      <c r="T1255" s="92" t="str">
        <f t="shared" si="57"/>
        <v/>
      </c>
      <c r="U1255" s="92" t="str">
        <f t="shared" si="58"/>
        <v/>
      </c>
      <c r="V1255" s="128" t="str">
        <f t="shared" si="59"/>
        <v/>
      </c>
      <c r="W1255" s="47"/>
      <c r="X1255" s="47"/>
      <c r="Y1255" s="47"/>
      <c r="Z1255" s="47"/>
      <c r="AA1255" s="47"/>
      <c r="AB1255" s="47"/>
    </row>
    <row r="1256" spans="1:28" ht="15.75" customHeight="1">
      <c r="A1256" s="47"/>
      <c r="B1256" s="102"/>
      <c r="C1256" s="87"/>
      <c r="D1256" s="87"/>
      <c r="E1256" s="102"/>
      <c r="F1256" s="87"/>
      <c r="G1256" s="103"/>
      <c r="H1256" s="87"/>
      <c r="I1256" s="64">
        <v>0</v>
      </c>
      <c r="J1256" s="101"/>
      <c r="K1256" s="89"/>
      <c r="L1256" s="87"/>
      <c r="M1256" s="101"/>
      <c r="N1256" s="89"/>
      <c r="O1256" s="87"/>
      <c r="P1256" s="90"/>
      <c r="Q1256" s="90"/>
      <c r="R1256" s="91"/>
      <c r="S1256" s="47"/>
      <c r="T1256" s="92" t="str">
        <f t="shared" si="57"/>
        <v/>
      </c>
      <c r="U1256" s="92" t="str">
        <f t="shared" si="58"/>
        <v/>
      </c>
      <c r="V1256" s="128" t="str">
        <f t="shared" si="59"/>
        <v/>
      </c>
      <c r="W1256" s="47"/>
      <c r="X1256" s="47"/>
      <c r="Y1256" s="47"/>
      <c r="Z1256" s="47"/>
      <c r="AA1256" s="47"/>
      <c r="AB1256" s="47"/>
    </row>
    <row r="1257" spans="1:28" ht="15.75" customHeight="1">
      <c r="A1257" s="47"/>
      <c r="B1257" s="102"/>
      <c r="C1257" s="87"/>
      <c r="D1257" s="87"/>
      <c r="E1257" s="102"/>
      <c r="F1257" s="87"/>
      <c r="G1257" s="103"/>
      <c r="H1257" s="87"/>
      <c r="I1257" s="64">
        <v>0</v>
      </c>
      <c r="J1257" s="101"/>
      <c r="K1257" s="89"/>
      <c r="L1257" s="87"/>
      <c r="M1257" s="101"/>
      <c r="N1257" s="89"/>
      <c r="O1257" s="87"/>
      <c r="P1257" s="90"/>
      <c r="Q1257" s="90"/>
      <c r="R1257" s="91"/>
      <c r="S1257" s="47"/>
      <c r="T1257" s="92" t="str">
        <f t="shared" si="57"/>
        <v/>
      </c>
      <c r="U1257" s="92" t="str">
        <f t="shared" si="58"/>
        <v/>
      </c>
      <c r="V1257" s="128" t="str">
        <f t="shared" si="59"/>
        <v/>
      </c>
      <c r="W1257" s="47"/>
      <c r="X1257" s="47"/>
      <c r="Y1257" s="47"/>
      <c r="Z1257" s="47"/>
      <c r="AA1257" s="47"/>
      <c r="AB1257" s="47"/>
    </row>
    <row r="1258" spans="1:28" ht="15.75" customHeight="1">
      <c r="A1258" s="47"/>
      <c r="B1258" s="102"/>
      <c r="C1258" s="87"/>
      <c r="D1258" s="87"/>
      <c r="E1258" s="102"/>
      <c r="F1258" s="87"/>
      <c r="G1258" s="103"/>
      <c r="H1258" s="87"/>
      <c r="I1258" s="64">
        <v>0</v>
      </c>
      <c r="J1258" s="101"/>
      <c r="K1258" s="89"/>
      <c r="L1258" s="87"/>
      <c r="M1258" s="101"/>
      <c r="N1258" s="89"/>
      <c r="O1258" s="87"/>
      <c r="P1258" s="90"/>
      <c r="Q1258" s="90"/>
      <c r="R1258" s="91"/>
      <c r="S1258" s="47"/>
      <c r="T1258" s="92" t="str">
        <f t="shared" si="57"/>
        <v/>
      </c>
      <c r="U1258" s="92" t="str">
        <f t="shared" si="58"/>
        <v/>
      </c>
      <c r="V1258" s="128" t="str">
        <f t="shared" si="59"/>
        <v/>
      </c>
      <c r="W1258" s="47"/>
      <c r="X1258" s="47"/>
      <c r="Y1258" s="47"/>
      <c r="Z1258" s="47"/>
      <c r="AA1258" s="47"/>
      <c r="AB1258" s="47"/>
    </row>
    <row r="1259" spans="1:28" ht="15.75" customHeight="1">
      <c r="A1259" s="47"/>
      <c r="B1259" s="102"/>
      <c r="C1259" s="87"/>
      <c r="D1259" s="87"/>
      <c r="E1259" s="102"/>
      <c r="F1259" s="87"/>
      <c r="G1259" s="103"/>
      <c r="H1259" s="87"/>
      <c r="I1259" s="64">
        <v>0</v>
      </c>
      <c r="J1259" s="101"/>
      <c r="K1259" s="89"/>
      <c r="L1259" s="87"/>
      <c r="M1259" s="101"/>
      <c r="N1259" s="89"/>
      <c r="O1259" s="87"/>
      <c r="P1259" s="90"/>
      <c r="Q1259" s="90"/>
      <c r="R1259" s="91"/>
      <c r="S1259" s="47"/>
      <c r="T1259" s="92" t="str">
        <f t="shared" si="57"/>
        <v/>
      </c>
      <c r="U1259" s="92" t="str">
        <f t="shared" si="58"/>
        <v/>
      </c>
      <c r="V1259" s="128" t="str">
        <f t="shared" si="59"/>
        <v/>
      </c>
      <c r="W1259" s="47"/>
      <c r="X1259" s="47"/>
      <c r="Y1259" s="47"/>
      <c r="Z1259" s="47"/>
      <c r="AA1259" s="47"/>
      <c r="AB1259" s="47"/>
    </row>
    <row r="1260" spans="1:28" ht="15.75" customHeight="1">
      <c r="A1260" s="47"/>
      <c r="B1260" s="102"/>
      <c r="C1260" s="87"/>
      <c r="D1260" s="87"/>
      <c r="E1260" s="102"/>
      <c r="F1260" s="87"/>
      <c r="G1260" s="103"/>
      <c r="H1260" s="87"/>
      <c r="I1260" s="64">
        <v>0</v>
      </c>
      <c r="J1260" s="101"/>
      <c r="K1260" s="89"/>
      <c r="L1260" s="87"/>
      <c r="M1260" s="101"/>
      <c r="N1260" s="89"/>
      <c r="O1260" s="87"/>
      <c r="P1260" s="90"/>
      <c r="Q1260" s="90"/>
      <c r="R1260" s="91"/>
      <c r="S1260" s="47"/>
      <c r="T1260" s="92" t="str">
        <f t="shared" si="57"/>
        <v/>
      </c>
      <c r="U1260" s="92" t="str">
        <f t="shared" si="58"/>
        <v/>
      </c>
      <c r="V1260" s="128" t="str">
        <f t="shared" si="59"/>
        <v/>
      </c>
      <c r="W1260" s="47"/>
      <c r="X1260" s="47"/>
      <c r="Y1260" s="47"/>
      <c r="Z1260" s="47"/>
      <c r="AA1260" s="47"/>
      <c r="AB1260" s="47"/>
    </row>
    <row r="1261" spans="1:28" ht="15.75" customHeight="1">
      <c r="A1261" s="47"/>
      <c r="B1261" s="102"/>
      <c r="C1261" s="87"/>
      <c r="D1261" s="87"/>
      <c r="E1261" s="102"/>
      <c r="F1261" s="87"/>
      <c r="G1261" s="103"/>
      <c r="H1261" s="87"/>
      <c r="I1261" s="64">
        <v>0</v>
      </c>
      <c r="J1261" s="101"/>
      <c r="K1261" s="89"/>
      <c r="L1261" s="87"/>
      <c r="M1261" s="101"/>
      <c r="N1261" s="89"/>
      <c r="O1261" s="87"/>
      <c r="P1261" s="90"/>
      <c r="Q1261" s="90"/>
      <c r="R1261" s="91"/>
      <c r="S1261" s="47"/>
      <c r="T1261" s="92" t="str">
        <f t="shared" si="57"/>
        <v/>
      </c>
      <c r="U1261" s="92" t="str">
        <f t="shared" si="58"/>
        <v/>
      </c>
      <c r="V1261" s="128" t="str">
        <f t="shared" si="59"/>
        <v/>
      </c>
      <c r="W1261" s="47"/>
      <c r="X1261" s="47"/>
      <c r="Y1261" s="47"/>
      <c r="Z1261" s="47"/>
      <c r="AA1261" s="47"/>
      <c r="AB1261" s="47"/>
    </row>
    <row r="1262" spans="1:28" ht="15.75" customHeight="1">
      <c r="A1262" s="47"/>
      <c r="B1262" s="102"/>
      <c r="C1262" s="87"/>
      <c r="D1262" s="87"/>
      <c r="E1262" s="102"/>
      <c r="F1262" s="87"/>
      <c r="G1262" s="103"/>
      <c r="H1262" s="87"/>
      <c r="I1262" s="64">
        <v>0</v>
      </c>
      <c r="J1262" s="101"/>
      <c r="K1262" s="89"/>
      <c r="L1262" s="87"/>
      <c r="M1262" s="101"/>
      <c r="N1262" s="89"/>
      <c r="O1262" s="87"/>
      <c r="P1262" s="90"/>
      <c r="Q1262" s="90"/>
      <c r="R1262" s="91"/>
      <c r="S1262" s="47"/>
      <c r="T1262" s="92" t="str">
        <f t="shared" si="57"/>
        <v/>
      </c>
      <c r="U1262" s="92" t="str">
        <f t="shared" si="58"/>
        <v/>
      </c>
      <c r="V1262" s="128" t="str">
        <f t="shared" si="59"/>
        <v/>
      </c>
      <c r="W1262" s="47"/>
      <c r="X1262" s="47"/>
      <c r="Y1262" s="47"/>
      <c r="Z1262" s="47"/>
      <c r="AA1262" s="47"/>
      <c r="AB1262" s="47"/>
    </row>
    <row r="1263" spans="1:28" ht="15.75" customHeight="1">
      <c r="A1263" s="47"/>
      <c r="B1263" s="102"/>
      <c r="C1263" s="87"/>
      <c r="D1263" s="87"/>
      <c r="E1263" s="102"/>
      <c r="F1263" s="87"/>
      <c r="G1263" s="103"/>
      <c r="H1263" s="87"/>
      <c r="I1263" s="64">
        <v>0</v>
      </c>
      <c r="J1263" s="101"/>
      <c r="K1263" s="89"/>
      <c r="L1263" s="87"/>
      <c r="M1263" s="101"/>
      <c r="N1263" s="89"/>
      <c r="O1263" s="87"/>
      <c r="P1263" s="90"/>
      <c r="Q1263" s="90"/>
      <c r="R1263" s="91"/>
      <c r="S1263" s="47"/>
      <c r="T1263" s="92" t="str">
        <f t="shared" si="57"/>
        <v/>
      </c>
      <c r="U1263" s="92" t="str">
        <f t="shared" si="58"/>
        <v/>
      </c>
      <c r="V1263" s="128" t="str">
        <f t="shared" si="59"/>
        <v/>
      </c>
      <c r="W1263" s="47"/>
      <c r="X1263" s="47"/>
      <c r="Y1263" s="47"/>
      <c r="Z1263" s="47"/>
      <c r="AA1263" s="47"/>
      <c r="AB1263" s="47"/>
    </row>
    <row r="1264" spans="1:28" ht="15.75" customHeight="1">
      <c r="A1264" s="47"/>
      <c r="B1264" s="102"/>
      <c r="C1264" s="87"/>
      <c r="D1264" s="87"/>
      <c r="E1264" s="102"/>
      <c r="F1264" s="87"/>
      <c r="G1264" s="103"/>
      <c r="H1264" s="87"/>
      <c r="I1264" s="64">
        <v>0</v>
      </c>
      <c r="J1264" s="101"/>
      <c r="K1264" s="89"/>
      <c r="L1264" s="87"/>
      <c r="M1264" s="101"/>
      <c r="N1264" s="89"/>
      <c r="O1264" s="87"/>
      <c r="P1264" s="90"/>
      <c r="Q1264" s="90"/>
      <c r="R1264" s="91"/>
      <c r="S1264" s="47"/>
      <c r="T1264" s="92" t="str">
        <f t="shared" si="57"/>
        <v/>
      </c>
      <c r="U1264" s="92" t="str">
        <f t="shared" si="58"/>
        <v/>
      </c>
      <c r="V1264" s="128" t="str">
        <f t="shared" si="59"/>
        <v/>
      </c>
      <c r="W1264" s="47"/>
      <c r="X1264" s="47"/>
      <c r="Y1264" s="47"/>
      <c r="Z1264" s="47"/>
      <c r="AA1264" s="47"/>
      <c r="AB1264" s="47"/>
    </row>
    <row r="1265" spans="1:28" ht="15.75" customHeight="1">
      <c r="A1265" s="47"/>
      <c r="B1265" s="102"/>
      <c r="C1265" s="87"/>
      <c r="D1265" s="87"/>
      <c r="E1265" s="102"/>
      <c r="F1265" s="87"/>
      <c r="G1265" s="103"/>
      <c r="H1265" s="87"/>
      <c r="I1265" s="64">
        <v>0</v>
      </c>
      <c r="J1265" s="101"/>
      <c r="K1265" s="89"/>
      <c r="L1265" s="87"/>
      <c r="M1265" s="101"/>
      <c r="N1265" s="89"/>
      <c r="O1265" s="87"/>
      <c r="P1265" s="90"/>
      <c r="Q1265" s="90"/>
      <c r="R1265" s="91"/>
      <c r="S1265" s="47"/>
      <c r="T1265" s="92" t="str">
        <f t="shared" si="57"/>
        <v/>
      </c>
      <c r="U1265" s="92" t="str">
        <f t="shared" si="58"/>
        <v/>
      </c>
      <c r="V1265" s="128" t="str">
        <f t="shared" si="59"/>
        <v/>
      </c>
      <c r="W1265" s="47"/>
      <c r="X1265" s="47"/>
      <c r="Y1265" s="47"/>
      <c r="Z1265" s="47"/>
      <c r="AA1265" s="47"/>
      <c r="AB1265" s="47"/>
    </row>
    <row r="1266" spans="1:28" ht="15.75" customHeight="1">
      <c r="A1266" s="47"/>
      <c r="B1266" s="102"/>
      <c r="C1266" s="87"/>
      <c r="D1266" s="87"/>
      <c r="E1266" s="102"/>
      <c r="F1266" s="87"/>
      <c r="G1266" s="103"/>
      <c r="H1266" s="87"/>
      <c r="I1266" s="64">
        <v>0</v>
      </c>
      <c r="J1266" s="101"/>
      <c r="K1266" s="89"/>
      <c r="L1266" s="87"/>
      <c r="M1266" s="101"/>
      <c r="N1266" s="89"/>
      <c r="O1266" s="87"/>
      <c r="P1266" s="90"/>
      <c r="Q1266" s="90"/>
      <c r="R1266" s="91"/>
      <c r="S1266" s="47"/>
      <c r="T1266" s="92" t="str">
        <f t="shared" si="57"/>
        <v/>
      </c>
      <c r="U1266" s="92" t="str">
        <f t="shared" si="58"/>
        <v/>
      </c>
      <c r="V1266" s="128" t="str">
        <f t="shared" si="59"/>
        <v/>
      </c>
      <c r="W1266" s="47"/>
      <c r="X1266" s="47"/>
      <c r="Y1266" s="47"/>
      <c r="Z1266" s="47"/>
      <c r="AA1266" s="47"/>
      <c r="AB1266" s="47"/>
    </row>
    <row r="1267" spans="1:28" ht="15.75" customHeight="1">
      <c r="A1267" s="47"/>
      <c r="B1267" s="102"/>
      <c r="C1267" s="87"/>
      <c r="D1267" s="87"/>
      <c r="E1267" s="102"/>
      <c r="F1267" s="87"/>
      <c r="G1267" s="103"/>
      <c r="H1267" s="87"/>
      <c r="I1267" s="64">
        <v>0</v>
      </c>
      <c r="J1267" s="101"/>
      <c r="K1267" s="89"/>
      <c r="L1267" s="87"/>
      <c r="M1267" s="101"/>
      <c r="N1267" s="89"/>
      <c r="O1267" s="87"/>
      <c r="P1267" s="90"/>
      <c r="Q1267" s="90"/>
      <c r="R1267" s="91"/>
      <c r="S1267" s="47"/>
      <c r="T1267" s="92" t="str">
        <f t="shared" si="57"/>
        <v/>
      </c>
      <c r="U1267" s="92" t="str">
        <f t="shared" si="58"/>
        <v/>
      </c>
      <c r="V1267" s="128" t="str">
        <f t="shared" si="59"/>
        <v/>
      </c>
      <c r="W1267" s="47"/>
      <c r="X1267" s="47"/>
      <c r="Y1267" s="47"/>
      <c r="Z1267" s="47"/>
      <c r="AA1267" s="47"/>
      <c r="AB1267" s="47"/>
    </row>
    <row r="1268" spans="1:28" ht="15.75" customHeight="1">
      <c r="A1268" s="47"/>
      <c r="B1268" s="102"/>
      <c r="C1268" s="87"/>
      <c r="D1268" s="87"/>
      <c r="E1268" s="102"/>
      <c r="F1268" s="87"/>
      <c r="G1268" s="103"/>
      <c r="H1268" s="87"/>
      <c r="I1268" s="64">
        <v>0</v>
      </c>
      <c r="J1268" s="101"/>
      <c r="K1268" s="89"/>
      <c r="L1268" s="87"/>
      <c r="M1268" s="101"/>
      <c r="N1268" s="89"/>
      <c r="O1268" s="87"/>
      <c r="P1268" s="90"/>
      <c r="Q1268" s="90"/>
      <c r="R1268" s="91"/>
      <c r="S1268" s="47"/>
      <c r="T1268" s="92" t="str">
        <f t="shared" si="57"/>
        <v/>
      </c>
      <c r="U1268" s="92" t="str">
        <f t="shared" si="58"/>
        <v/>
      </c>
      <c r="V1268" s="128" t="str">
        <f t="shared" si="59"/>
        <v/>
      </c>
      <c r="W1268" s="47"/>
      <c r="X1268" s="47"/>
      <c r="Y1268" s="47"/>
      <c r="Z1268" s="47"/>
      <c r="AA1268" s="47"/>
      <c r="AB1268" s="47"/>
    </row>
    <row r="1269" spans="1:28" ht="15.75" customHeight="1">
      <c r="A1269" s="47"/>
      <c r="B1269" s="102"/>
      <c r="C1269" s="87"/>
      <c r="D1269" s="87"/>
      <c r="E1269" s="102"/>
      <c r="F1269" s="87"/>
      <c r="G1269" s="103"/>
      <c r="H1269" s="87"/>
      <c r="I1269" s="64">
        <v>0</v>
      </c>
      <c r="J1269" s="101"/>
      <c r="K1269" s="89"/>
      <c r="L1269" s="87"/>
      <c r="M1269" s="101"/>
      <c r="N1269" s="89"/>
      <c r="O1269" s="87"/>
      <c r="P1269" s="90"/>
      <c r="Q1269" s="90"/>
      <c r="R1269" s="91"/>
      <c r="S1269" s="47"/>
      <c r="T1269" s="92" t="str">
        <f t="shared" si="57"/>
        <v/>
      </c>
      <c r="U1269" s="92" t="str">
        <f t="shared" si="58"/>
        <v/>
      </c>
      <c r="V1269" s="128" t="str">
        <f t="shared" si="59"/>
        <v/>
      </c>
      <c r="W1269" s="47"/>
      <c r="X1269" s="47"/>
      <c r="Y1269" s="47"/>
      <c r="Z1269" s="47"/>
      <c r="AA1269" s="47"/>
      <c r="AB1269" s="47"/>
    </row>
    <row r="1270" spans="1:28" ht="15.75" customHeight="1">
      <c r="A1270" s="47"/>
      <c r="B1270" s="102"/>
      <c r="C1270" s="87"/>
      <c r="D1270" s="87"/>
      <c r="E1270" s="102"/>
      <c r="F1270" s="87"/>
      <c r="G1270" s="103"/>
      <c r="H1270" s="87"/>
      <c r="I1270" s="64">
        <v>0</v>
      </c>
      <c r="J1270" s="101"/>
      <c r="K1270" s="89"/>
      <c r="L1270" s="87"/>
      <c r="M1270" s="101"/>
      <c r="N1270" s="89"/>
      <c r="O1270" s="87"/>
      <c r="P1270" s="90"/>
      <c r="Q1270" s="90"/>
      <c r="R1270" s="91"/>
      <c r="S1270" s="47"/>
      <c r="T1270" s="92" t="str">
        <f t="shared" si="57"/>
        <v/>
      </c>
      <c r="U1270" s="92" t="str">
        <f t="shared" si="58"/>
        <v/>
      </c>
      <c r="V1270" s="128" t="str">
        <f t="shared" si="59"/>
        <v/>
      </c>
      <c r="W1270" s="47"/>
      <c r="X1270" s="47"/>
      <c r="Y1270" s="47"/>
      <c r="Z1270" s="47"/>
      <c r="AA1270" s="47"/>
      <c r="AB1270" s="47"/>
    </row>
    <row r="1271" spans="1:28" ht="15.75" customHeight="1">
      <c r="A1271" s="47"/>
      <c r="B1271" s="102"/>
      <c r="C1271" s="87"/>
      <c r="D1271" s="87"/>
      <c r="E1271" s="102"/>
      <c r="F1271" s="87"/>
      <c r="G1271" s="103"/>
      <c r="H1271" s="87"/>
      <c r="I1271" s="64">
        <v>0</v>
      </c>
      <c r="J1271" s="101"/>
      <c r="K1271" s="89"/>
      <c r="L1271" s="87"/>
      <c r="M1271" s="101"/>
      <c r="N1271" s="89"/>
      <c r="O1271" s="87"/>
      <c r="P1271" s="90"/>
      <c r="Q1271" s="90"/>
      <c r="R1271" s="91"/>
      <c r="S1271" s="47"/>
      <c r="T1271" s="92" t="str">
        <f t="shared" si="57"/>
        <v/>
      </c>
      <c r="U1271" s="92" t="str">
        <f t="shared" si="58"/>
        <v/>
      </c>
      <c r="V1271" s="128" t="str">
        <f t="shared" si="59"/>
        <v/>
      </c>
      <c r="W1271" s="47"/>
      <c r="X1271" s="47"/>
      <c r="Y1271" s="47"/>
      <c r="Z1271" s="47"/>
      <c r="AA1271" s="47"/>
      <c r="AB1271" s="47"/>
    </row>
    <row r="1272" spans="1:28" ht="15.75" customHeight="1">
      <c r="A1272" s="47"/>
      <c r="B1272" s="102"/>
      <c r="C1272" s="87"/>
      <c r="D1272" s="87"/>
      <c r="E1272" s="102"/>
      <c r="F1272" s="87"/>
      <c r="G1272" s="103"/>
      <c r="H1272" s="87"/>
      <c r="I1272" s="64">
        <v>0</v>
      </c>
      <c r="J1272" s="101"/>
      <c r="K1272" s="89"/>
      <c r="L1272" s="87"/>
      <c r="M1272" s="101"/>
      <c r="N1272" s="89"/>
      <c r="O1272" s="87"/>
      <c r="P1272" s="90"/>
      <c r="Q1272" s="90"/>
      <c r="R1272" s="91"/>
      <c r="S1272" s="47"/>
      <c r="T1272" s="92" t="str">
        <f t="shared" si="57"/>
        <v/>
      </c>
      <c r="U1272" s="92" t="str">
        <f t="shared" si="58"/>
        <v/>
      </c>
      <c r="V1272" s="128" t="str">
        <f t="shared" si="59"/>
        <v/>
      </c>
      <c r="W1272" s="47"/>
      <c r="X1272" s="47"/>
      <c r="Y1272" s="47"/>
      <c r="Z1272" s="47"/>
      <c r="AA1272" s="47"/>
      <c r="AB1272" s="47"/>
    </row>
    <row r="1273" spans="1:28" ht="15.75" customHeight="1">
      <c r="A1273" s="47"/>
      <c r="B1273" s="102"/>
      <c r="C1273" s="87"/>
      <c r="D1273" s="87"/>
      <c r="E1273" s="102"/>
      <c r="F1273" s="87"/>
      <c r="G1273" s="103"/>
      <c r="H1273" s="87"/>
      <c r="I1273" s="64">
        <v>0</v>
      </c>
      <c r="J1273" s="101"/>
      <c r="K1273" s="89"/>
      <c r="L1273" s="87"/>
      <c r="M1273" s="101"/>
      <c r="N1273" s="89"/>
      <c r="O1273" s="87"/>
      <c r="P1273" s="90"/>
      <c r="Q1273" s="90"/>
      <c r="R1273" s="91"/>
      <c r="S1273" s="47"/>
      <c r="T1273" s="92" t="str">
        <f t="shared" si="57"/>
        <v/>
      </c>
      <c r="U1273" s="92" t="str">
        <f t="shared" si="58"/>
        <v/>
      </c>
      <c r="V1273" s="128" t="str">
        <f t="shared" si="59"/>
        <v/>
      </c>
      <c r="W1273" s="47"/>
      <c r="X1273" s="47"/>
      <c r="Y1273" s="47"/>
      <c r="Z1273" s="47"/>
      <c r="AA1273" s="47"/>
      <c r="AB1273" s="47"/>
    </row>
    <row r="1274" spans="1:28" ht="15.75" customHeight="1">
      <c r="A1274" s="47"/>
      <c r="B1274" s="102"/>
      <c r="C1274" s="87"/>
      <c r="D1274" s="87"/>
      <c r="E1274" s="102"/>
      <c r="F1274" s="87"/>
      <c r="G1274" s="103"/>
      <c r="H1274" s="87"/>
      <c r="I1274" s="64">
        <v>0</v>
      </c>
      <c r="J1274" s="101"/>
      <c r="K1274" s="89"/>
      <c r="L1274" s="87"/>
      <c r="M1274" s="101"/>
      <c r="N1274" s="89"/>
      <c r="O1274" s="87"/>
      <c r="P1274" s="90"/>
      <c r="Q1274" s="90"/>
      <c r="R1274" s="91"/>
      <c r="S1274" s="47"/>
      <c r="T1274" s="92" t="str">
        <f t="shared" si="57"/>
        <v/>
      </c>
      <c r="U1274" s="92" t="str">
        <f t="shared" si="58"/>
        <v/>
      </c>
      <c r="V1274" s="128" t="str">
        <f t="shared" si="59"/>
        <v/>
      </c>
      <c r="W1274" s="47"/>
      <c r="X1274" s="47"/>
      <c r="Y1274" s="47"/>
      <c r="Z1274" s="47"/>
      <c r="AA1274" s="47"/>
      <c r="AB1274" s="47"/>
    </row>
    <row r="1275" spans="1:28" ht="15.75" customHeight="1">
      <c r="A1275" s="47"/>
      <c r="B1275" s="102"/>
      <c r="C1275" s="87"/>
      <c r="D1275" s="87"/>
      <c r="E1275" s="102"/>
      <c r="F1275" s="87"/>
      <c r="G1275" s="103"/>
      <c r="H1275" s="87"/>
      <c r="I1275" s="64">
        <v>0</v>
      </c>
      <c r="J1275" s="101"/>
      <c r="K1275" s="89"/>
      <c r="L1275" s="87"/>
      <c r="M1275" s="101"/>
      <c r="N1275" s="89"/>
      <c r="O1275" s="87"/>
      <c r="P1275" s="90"/>
      <c r="Q1275" s="90"/>
      <c r="R1275" s="91"/>
      <c r="S1275" s="47"/>
      <c r="T1275" s="92" t="str">
        <f t="shared" si="57"/>
        <v/>
      </c>
      <c r="U1275" s="92" t="str">
        <f t="shared" si="58"/>
        <v/>
      </c>
      <c r="V1275" s="128" t="str">
        <f t="shared" si="59"/>
        <v/>
      </c>
      <c r="W1275" s="47"/>
      <c r="X1275" s="47"/>
      <c r="Y1275" s="47"/>
      <c r="Z1275" s="47"/>
      <c r="AA1275" s="47"/>
      <c r="AB1275" s="47"/>
    </row>
    <row r="1276" spans="1:28" ht="15.75" customHeight="1">
      <c r="A1276" s="47"/>
      <c r="B1276" s="102"/>
      <c r="C1276" s="87"/>
      <c r="D1276" s="87"/>
      <c r="E1276" s="102"/>
      <c r="F1276" s="87"/>
      <c r="G1276" s="103"/>
      <c r="H1276" s="87"/>
      <c r="I1276" s="64">
        <v>0</v>
      </c>
      <c r="J1276" s="101"/>
      <c r="K1276" s="89"/>
      <c r="L1276" s="87"/>
      <c r="M1276" s="101"/>
      <c r="N1276" s="89"/>
      <c r="O1276" s="87"/>
      <c r="P1276" s="90"/>
      <c r="Q1276" s="90"/>
      <c r="R1276" s="91"/>
      <c r="S1276" s="47"/>
      <c r="T1276" s="92" t="str">
        <f t="shared" si="57"/>
        <v/>
      </c>
      <c r="U1276" s="92" t="str">
        <f t="shared" si="58"/>
        <v/>
      </c>
      <c r="V1276" s="128" t="str">
        <f t="shared" si="59"/>
        <v/>
      </c>
      <c r="W1276" s="47"/>
      <c r="X1276" s="47"/>
      <c r="Y1276" s="47"/>
      <c r="Z1276" s="47"/>
      <c r="AA1276" s="47"/>
      <c r="AB1276" s="47"/>
    </row>
    <row r="1277" spans="1:28" ht="15.75" customHeight="1">
      <c r="A1277" s="47"/>
      <c r="B1277" s="102"/>
      <c r="C1277" s="87"/>
      <c r="D1277" s="87"/>
      <c r="E1277" s="102"/>
      <c r="F1277" s="87"/>
      <c r="G1277" s="103"/>
      <c r="H1277" s="87"/>
      <c r="I1277" s="64">
        <v>0</v>
      </c>
      <c r="J1277" s="101"/>
      <c r="K1277" s="89"/>
      <c r="L1277" s="87"/>
      <c r="M1277" s="101"/>
      <c r="N1277" s="89"/>
      <c r="O1277" s="87"/>
      <c r="P1277" s="90"/>
      <c r="Q1277" s="90"/>
      <c r="R1277" s="91"/>
      <c r="S1277" s="47"/>
      <c r="T1277" s="92" t="str">
        <f t="shared" si="57"/>
        <v/>
      </c>
      <c r="U1277" s="92" t="str">
        <f t="shared" si="58"/>
        <v/>
      </c>
      <c r="V1277" s="128" t="str">
        <f t="shared" si="59"/>
        <v/>
      </c>
      <c r="W1277" s="47"/>
      <c r="X1277" s="47"/>
      <c r="Y1277" s="47"/>
      <c r="Z1277" s="47"/>
      <c r="AA1277" s="47"/>
      <c r="AB1277" s="47"/>
    </row>
    <row r="1278" spans="1:28" ht="15.75" customHeight="1">
      <c r="A1278" s="47"/>
      <c r="B1278" s="102"/>
      <c r="C1278" s="87"/>
      <c r="D1278" s="87"/>
      <c r="E1278" s="102"/>
      <c r="F1278" s="87"/>
      <c r="G1278" s="103"/>
      <c r="H1278" s="87"/>
      <c r="I1278" s="64">
        <v>0</v>
      </c>
      <c r="J1278" s="101"/>
      <c r="K1278" s="89"/>
      <c r="L1278" s="87"/>
      <c r="M1278" s="101"/>
      <c r="N1278" s="89"/>
      <c r="O1278" s="87"/>
      <c r="P1278" s="90"/>
      <c r="Q1278" s="90"/>
      <c r="R1278" s="91"/>
      <c r="S1278" s="47"/>
      <c r="T1278" s="92" t="str">
        <f t="shared" si="57"/>
        <v/>
      </c>
      <c r="U1278" s="92" t="str">
        <f t="shared" si="58"/>
        <v/>
      </c>
      <c r="V1278" s="128" t="str">
        <f t="shared" si="59"/>
        <v/>
      </c>
      <c r="W1278" s="47"/>
      <c r="X1278" s="47"/>
      <c r="Y1278" s="47"/>
      <c r="Z1278" s="47"/>
      <c r="AA1278" s="47"/>
      <c r="AB1278" s="47"/>
    </row>
    <row r="1279" spans="1:28" ht="15.75" customHeight="1">
      <c r="A1279" s="47"/>
      <c r="B1279" s="102"/>
      <c r="C1279" s="87"/>
      <c r="D1279" s="87"/>
      <c r="E1279" s="102"/>
      <c r="F1279" s="87"/>
      <c r="G1279" s="103"/>
      <c r="H1279" s="87"/>
      <c r="I1279" s="64">
        <v>0</v>
      </c>
      <c r="J1279" s="101"/>
      <c r="K1279" s="89"/>
      <c r="L1279" s="87"/>
      <c r="M1279" s="101"/>
      <c r="N1279" s="89"/>
      <c r="O1279" s="87"/>
      <c r="P1279" s="90"/>
      <c r="Q1279" s="90"/>
      <c r="R1279" s="91"/>
      <c r="S1279" s="47"/>
      <c r="T1279" s="92" t="str">
        <f t="shared" si="57"/>
        <v/>
      </c>
      <c r="U1279" s="92" t="str">
        <f t="shared" si="58"/>
        <v/>
      </c>
      <c r="V1279" s="128" t="str">
        <f t="shared" si="59"/>
        <v/>
      </c>
      <c r="W1279" s="47"/>
      <c r="X1279" s="47"/>
      <c r="Y1279" s="47"/>
      <c r="Z1279" s="47"/>
      <c r="AA1279" s="47"/>
      <c r="AB1279" s="47"/>
    </row>
    <row r="1280" spans="1:28" ht="15.75" customHeight="1">
      <c r="A1280" s="47"/>
      <c r="B1280" s="102"/>
      <c r="C1280" s="87"/>
      <c r="D1280" s="87"/>
      <c r="E1280" s="102"/>
      <c r="F1280" s="87"/>
      <c r="G1280" s="103"/>
      <c r="H1280" s="87"/>
      <c r="I1280" s="64">
        <v>0</v>
      </c>
      <c r="J1280" s="101"/>
      <c r="K1280" s="89"/>
      <c r="L1280" s="87"/>
      <c r="M1280" s="101"/>
      <c r="N1280" s="89"/>
      <c r="O1280" s="87"/>
      <c r="P1280" s="90"/>
      <c r="Q1280" s="90"/>
      <c r="R1280" s="91"/>
      <c r="S1280" s="47"/>
      <c r="T1280" s="92" t="str">
        <f t="shared" si="57"/>
        <v/>
      </c>
      <c r="U1280" s="92" t="str">
        <f t="shared" si="58"/>
        <v/>
      </c>
      <c r="V1280" s="128" t="str">
        <f t="shared" si="59"/>
        <v/>
      </c>
      <c r="W1280" s="47"/>
      <c r="X1280" s="47"/>
      <c r="Y1280" s="47"/>
      <c r="Z1280" s="47"/>
      <c r="AA1280" s="47"/>
      <c r="AB1280" s="47"/>
    </row>
    <row r="1281" spans="1:28" ht="15.75" customHeight="1">
      <c r="A1281" s="47"/>
      <c r="B1281" s="102"/>
      <c r="C1281" s="87"/>
      <c r="D1281" s="87"/>
      <c r="E1281" s="102"/>
      <c r="F1281" s="87"/>
      <c r="G1281" s="103"/>
      <c r="H1281" s="87"/>
      <c r="I1281" s="64">
        <v>0</v>
      </c>
      <c r="J1281" s="101"/>
      <c r="K1281" s="89"/>
      <c r="L1281" s="87"/>
      <c r="M1281" s="101"/>
      <c r="N1281" s="89"/>
      <c r="O1281" s="87"/>
      <c r="P1281" s="90"/>
      <c r="Q1281" s="90"/>
      <c r="R1281" s="91"/>
      <c r="S1281" s="47"/>
      <c r="T1281" s="92" t="str">
        <f t="shared" si="57"/>
        <v/>
      </c>
      <c r="U1281" s="92" t="str">
        <f t="shared" si="58"/>
        <v/>
      </c>
      <c r="V1281" s="128" t="str">
        <f t="shared" si="59"/>
        <v/>
      </c>
      <c r="W1281" s="47"/>
      <c r="X1281" s="47"/>
      <c r="Y1281" s="47"/>
      <c r="Z1281" s="47"/>
      <c r="AA1281" s="47"/>
      <c r="AB1281" s="47"/>
    </row>
    <row r="1282" spans="1:28" ht="15.75" customHeight="1">
      <c r="A1282" s="47"/>
      <c r="B1282" s="102"/>
      <c r="C1282" s="87"/>
      <c r="D1282" s="87"/>
      <c r="E1282" s="102"/>
      <c r="F1282" s="87"/>
      <c r="G1282" s="103"/>
      <c r="H1282" s="87"/>
      <c r="I1282" s="64">
        <v>0</v>
      </c>
      <c r="J1282" s="101"/>
      <c r="K1282" s="89"/>
      <c r="L1282" s="87"/>
      <c r="M1282" s="101"/>
      <c r="N1282" s="89"/>
      <c r="O1282" s="87"/>
      <c r="P1282" s="90"/>
      <c r="Q1282" s="90"/>
      <c r="R1282" s="91"/>
      <c r="S1282" s="47"/>
      <c r="T1282" s="92" t="str">
        <f t="shared" si="57"/>
        <v/>
      </c>
      <c r="U1282" s="92" t="str">
        <f t="shared" si="58"/>
        <v/>
      </c>
      <c r="V1282" s="128" t="str">
        <f t="shared" si="59"/>
        <v/>
      </c>
      <c r="W1282" s="47"/>
      <c r="X1282" s="47"/>
      <c r="Y1282" s="47"/>
      <c r="Z1282" s="47"/>
      <c r="AA1282" s="47"/>
      <c r="AB1282" s="47"/>
    </row>
    <row r="1283" spans="1:28" ht="15.75" customHeight="1">
      <c r="A1283" s="47"/>
      <c r="B1283" s="102"/>
      <c r="C1283" s="87"/>
      <c r="D1283" s="87"/>
      <c r="E1283" s="102"/>
      <c r="F1283" s="87"/>
      <c r="G1283" s="103"/>
      <c r="H1283" s="87"/>
      <c r="I1283" s="64">
        <v>0</v>
      </c>
      <c r="J1283" s="101"/>
      <c r="K1283" s="89"/>
      <c r="L1283" s="87"/>
      <c r="M1283" s="101"/>
      <c r="N1283" s="89"/>
      <c r="O1283" s="87"/>
      <c r="P1283" s="90"/>
      <c r="Q1283" s="90"/>
      <c r="R1283" s="91"/>
      <c r="S1283" s="47"/>
      <c r="T1283" s="92" t="str">
        <f t="shared" si="57"/>
        <v/>
      </c>
      <c r="U1283" s="92" t="str">
        <f t="shared" si="58"/>
        <v/>
      </c>
      <c r="V1283" s="128" t="str">
        <f t="shared" si="59"/>
        <v/>
      </c>
      <c r="W1283" s="47"/>
      <c r="X1283" s="47"/>
      <c r="Y1283" s="47"/>
      <c r="Z1283" s="47"/>
      <c r="AA1283" s="47"/>
      <c r="AB1283" s="47"/>
    </row>
    <row r="1284" spans="1:28" ht="15.75" customHeight="1">
      <c r="A1284" s="47"/>
      <c r="B1284" s="102"/>
      <c r="C1284" s="87"/>
      <c r="D1284" s="87"/>
      <c r="E1284" s="102"/>
      <c r="F1284" s="87"/>
      <c r="G1284" s="103"/>
      <c r="H1284" s="87"/>
      <c r="I1284" s="64">
        <v>0</v>
      </c>
      <c r="J1284" s="101"/>
      <c r="K1284" s="89"/>
      <c r="L1284" s="87"/>
      <c r="M1284" s="101"/>
      <c r="N1284" s="89"/>
      <c r="O1284" s="87"/>
      <c r="P1284" s="90"/>
      <c r="Q1284" s="90"/>
      <c r="R1284" s="91"/>
      <c r="S1284" s="47"/>
      <c r="T1284" s="92" t="str">
        <f t="shared" si="57"/>
        <v/>
      </c>
      <c r="U1284" s="92" t="str">
        <f t="shared" si="58"/>
        <v/>
      </c>
      <c r="V1284" s="128" t="str">
        <f t="shared" si="59"/>
        <v/>
      </c>
      <c r="W1284" s="47"/>
      <c r="X1284" s="47"/>
      <c r="Y1284" s="47"/>
      <c r="Z1284" s="47"/>
      <c r="AA1284" s="47"/>
      <c r="AB1284" s="47"/>
    </row>
    <row r="1285" spans="1:28" ht="15.75" customHeight="1">
      <c r="A1285" s="47"/>
      <c r="B1285" s="102"/>
      <c r="C1285" s="87"/>
      <c r="D1285" s="87"/>
      <c r="E1285" s="102"/>
      <c r="F1285" s="87"/>
      <c r="G1285" s="103"/>
      <c r="H1285" s="87"/>
      <c r="I1285" s="64">
        <v>0</v>
      </c>
      <c r="J1285" s="101"/>
      <c r="K1285" s="89"/>
      <c r="L1285" s="87"/>
      <c r="M1285" s="101"/>
      <c r="N1285" s="89"/>
      <c r="O1285" s="87"/>
      <c r="P1285" s="90"/>
      <c r="Q1285" s="90"/>
      <c r="R1285" s="91"/>
      <c r="S1285" s="47"/>
      <c r="T1285" s="92" t="str">
        <f t="shared" si="57"/>
        <v/>
      </c>
      <c r="U1285" s="92" t="str">
        <f t="shared" si="58"/>
        <v/>
      </c>
      <c r="V1285" s="128" t="str">
        <f t="shared" si="59"/>
        <v/>
      </c>
      <c r="W1285" s="47"/>
      <c r="X1285" s="47"/>
      <c r="Y1285" s="47"/>
      <c r="Z1285" s="47"/>
      <c r="AA1285" s="47"/>
      <c r="AB1285" s="47"/>
    </row>
    <row r="1286" spans="1:28" ht="15.75" customHeight="1">
      <c r="A1286" s="47"/>
      <c r="B1286" s="102"/>
      <c r="C1286" s="87"/>
      <c r="D1286" s="87"/>
      <c r="E1286" s="102"/>
      <c r="F1286" s="87"/>
      <c r="G1286" s="103"/>
      <c r="H1286" s="87"/>
      <c r="I1286" s="64">
        <v>0</v>
      </c>
      <c r="J1286" s="101"/>
      <c r="K1286" s="89"/>
      <c r="L1286" s="87"/>
      <c r="M1286" s="101"/>
      <c r="N1286" s="89"/>
      <c r="O1286" s="87"/>
      <c r="P1286" s="90"/>
      <c r="Q1286" s="90"/>
      <c r="R1286" s="91"/>
      <c r="S1286" s="47"/>
      <c r="T1286" s="92" t="str">
        <f t="shared" si="57"/>
        <v/>
      </c>
      <c r="U1286" s="92" t="str">
        <f t="shared" si="58"/>
        <v/>
      </c>
      <c r="V1286" s="128" t="str">
        <f t="shared" si="59"/>
        <v/>
      </c>
      <c r="W1286" s="47"/>
      <c r="X1286" s="47"/>
      <c r="Y1286" s="47"/>
      <c r="Z1286" s="47"/>
      <c r="AA1286" s="47"/>
      <c r="AB1286" s="47"/>
    </row>
    <row r="1287" spans="1:28" ht="15.75" customHeight="1">
      <c r="A1287" s="47"/>
      <c r="B1287" s="102"/>
      <c r="C1287" s="87"/>
      <c r="D1287" s="87"/>
      <c r="E1287" s="102"/>
      <c r="F1287" s="87"/>
      <c r="G1287" s="103"/>
      <c r="H1287" s="87"/>
      <c r="I1287" s="64">
        <v>0</v>
      </c>
      <c r="J1287" s="101"/>
      <c r="K1287" s="89"/>
      <c r="L1287" s="87"/>
      <c r="M1287" s="101"/>
      <c r="N1287" s="89"/>
      <c r="O1287" s="87"/>
      <c r="P1287" s="90"/>
      <c r="Q1287" s="90"/>
      <c r="R1287" s="91"/>
      <c r="S1287" s="47"/>
      <c r="T1287" s="92" t="str">
        <f t="shared" si="57"/>
        <v/>
      </c>
      <c r="U1287" s="92" t="str">
        <f t="shared" si="58"/>
        <v/>
      </c>
      <c r="V1287" s="128" t="str">
        <f t="shared" si="59"/>
        <v/>
      </c>
      <c r="W1287" s="47"/>
      <c r="X1287" s="47"/>
      <c r="Y1287" s="47"/>
      <c r="Z1287" s="47"/>
      <c r="AA1287" s="47"/>
      <c r="AB1287" s="47"/>
    </row>
    <row r="1288" spans="1:28" ht="15.75" customHeight="1">
      <c r="A1288" s="47"/>
      <c r="B1288" s="102"/>
      <c r="C1288" s="87"/>
      <c r="D1288" s="87"/>
      <c r="E1288" s="102"/>
      <c r="F1288" s="87"/>
      <c r="G1288" s="103"/>
      <c r="H1288" s="87"/>
      <c r="I1288" s="64">
        <v>0</v>
      </c>
      <c r="J1288" s="101"/>
      <c r="K1288" s="89"/>
      <c r="L1288" s="87"/>
      <c r="M1288" s="101"/>
      <c r="N1288" s="89"/>
      <c r="O1288" s="87"/>
      <c r="P1288" s="90"/>
      <c r="Q1288" s="90"/>
      <c r="R1288" s="91"/>
      <c r="S1288" s="47"/>
      <c r="T1288" s="92" t="str">
        <f t="shared" si="57"/>
        <v/>
      </c>
      <c r="U1288" s="92" t="str">
        <f t="shared" si="58"/>
        <v/>
      </c>
      <c r="V1288" s="128" t="str">
        <f t="shared" si="59"/>
        <v/>
      </c>
      <c r="W1288" s="47"/>
      <c r="X1288" s="47"/>
      <c r="Y1288" s="47"/>
      <c r="Z1288" s="47"/>
      <c r="AA1288" s="47"/>
      <c r="AB1288" s="47"/>
    </row>
    <row r="1289" spans="1:28" ht="15.75" customHeight="1">
      <c r="A1289" s="47"/>
      <c r="B1289" s="102"/>
      <c r="C1289" s="87"/>
      <c r="D1289" s="87"/>
      <c r="E1289" s="102"/>
      <c r="F1289" s="87"/>
      <c r="G1289" s="103"/>
      <c r="H1289" s="87"/>
      <c r="I1289" s="64">
        <v>0</v>
      </c>
      <c r="J1289" s="101"/>
      <c r="K1289" s="89"/>
      <c r="L1289" s="87"/>
      <c r="M1289" s="101"/>
      <c r="N1289" s="89"/>
      <c r="O1289" s="87"/>
      <c r="P1289" s="90"/>
      <c r="Q1289" s="90"/>
      <c r="R1289" s="91"/>
      <c r="S1289" s="47"/>
      <c r="T1289" s="92" t="str">
        <f t="shared" si="57"/>
        <v/>
      </c>
      <c r="U1289" s="92" t="str">
        <f t="shared" si="58"/>
        <v/>
      </c>
      <c r="V1289" s="128" t="str">
        <f t="shared" si="59"/>
        <v/>
      </c>
      <c r="W1289" s="47"/>
      <c r="X1289" s="47"/>
      <c r="Y1289" s="47"/>
      <c r="Z1289" s="47"/>
      <c r="AA1289" s="47"/>
      <c r="AB1289" s="47"/>
    </row>
    <row r="1290" spans="1:28" ht="15.75" customHeight="1">
      <c r="A1290" s="47"/>
      <c r="B1290" s="102"/>
      <c r="C1290" s="87"/>
      <c r="D1290" s="87"/>
      <c r="E1290" s="102"/>
      <c r="F1290" s="87"/>
      <c r="G1290" s="103"/>
      <c r="H1290" s="87"/>
      <c r="I1290" s="64">
        <v>0</v>
      </c>
      <c r="J1290" s="101"/>
      <c r="K1290" s="89"/>
      <c r="L1290" s="87"/>
      <c r="M1290" s="101"/>
      <c r="N1290" s="89"/>
      <c r="O1290" s="87"/>
      <c r="P1290" s="90"/>
      <c r="Q1290" s="90"/>
      <c r="R1290" s="91"/>
      <c r="S1290" s="47"/>
      <c r="T1290" s="92" t="str">
        <f t="shared" si="57"/>
        <v/>
      </c>
      <c r="U1290" s="92" t="str">
        <f t="shared" si="58"/>
        <v/>
      </c>
      <c r="V1290" s="128" t="str">
        <f t="shared" si="59"/>
        <v/>
      </c>
      <c r="W1290" s="47"/>
      <c r="X1290" s="47"/>
      <c r="Y1290" s="47"/>
      <c r="Z1290" s="47"/>
      <c r="AA1290" s="47"/>
      <c r="AB1290" s="47"/>
    </row>
    <row r="1291" spans="1:28" ht="15.75" customHeight="1">
      <c r="A1291" s="47"/>
      <c r="B1291" s="102"/>
      <c r="C1291" s="87"/>
      <c r="D1291" s="87"/>
      <c r="E1291" s="102"/>
      <c r="F1291" s="87"/>
      <c r="G1291" s="103"/>
      <c r="H1291" s="87"/>
      <c r="I1291" s="64">
        <v>0</v>
      </c>
      <c r="J1291" s="101"/>
      <c r="K1291" s="89"/>
      <c r="L1291" s="87"/>
      <c r="M1291" s="101"/>
      <c r="N1291" s="89"/>
      <c r="O1291" s="87"/>
      <c r="P1291" s="90"/>
      <c r="Q1291" s="90"/>
      <c r="R1291" s="91"/>
      <c r="S1291" s="47"/>
      <c r="T1291" s="92" t="str">
        <f t="shared" si="57"/>
        <v/>
      </c>
      <c r="U1291" s="92" t="str">
        <f t="shared" si="58"/>
        <v/>
      </c>
      <c r="V1291" s="128" t="str">
        <f t="shared" si="59"/>
        <v/>
      </c>
      <c r="W1291" s="47"/>
      <c r="X1291" s="47"/>
      <c r="Y1291" s="47"/>
      <c r="Z1291" s="47"/>
      <c r="AA1291" s="47"/>
      <c r="AB1291" s="47"/>
    </row>
    <row r="1292" spans="1:28" ht="15.75" customHeight="1">
      <c r="A1292" s="47"/>
      <c r="B1292" s="102"/>
      <c r="C1292" s="87"/>
      <c r="D1292" s="87"/>
      <c r="E1292" s="102"/>
      <c r="F1292" s="87"/>
      <c r="G1292" s="103"/>
      <c r="H1292" s="87"/>
      <c r="I1292" s="64">
        <v>0</v>
      </c>
      <c r="J1292" s="101"/>
      <c r="K1292" s="89"/>
      <c r="L1292" s="87"/>
      <c r="M1292" s="101"/>
      <c r="N1292" s="89"/>
      <c r="O1292" s="87"/>
      <c r="P1292" s="90"/>
      <c r="Q1292" s="90"/>
      <c r="R1292" s="91"/>
      <c r="S1292" s="47"/>
      <c r="T1292" s="92" t="str">
        <f t="shared" si="57"/>
        <v/>
      </c>
      <c r="U1292" s="92" t="str">
        <f t="shared" si="58"/>
        <v/>
      </c>
      <c r="V1292" s="128" t="str">
        <f t="shared" si="59"/>
        <v/>
      </c>
      <c r="W1292" s="47"/>
      <c r="X1292" s="47"/>
      <c r="Y1292" s="47"/>
      <c r="Z1292" s="47"/>
      <c r="AA1292" s="47"/>
      <c r="AB1292" s="47"/>
    </row>
    <row r="1293" spans="1:28" ht="15.75" customHeight="1">
      <c r="A1293" s="47"/>
      <c r="B1293" s="102"/>
      <c r="C1293" s="87"/>
      <c r="D1293" s="87"/>
      <c r="E1293" s="102"/>
      <c r="F1293" s="87"/>
      <c r="G1293" s="103"/>
      <c r="H1293" s="87"/>
      <c r="I1293" s="64">
        <v>0</v>
      </c>
      <c r="J1293" s="101"/>
      <c r="K1293" s="89"/>
      <c r="L1293" s="87"/>
      <c r="M1293" s="101"/>
      <c r="N1293" s="89"/>
      <c r="O1293" s="87"/>
      <c r="P1293" s="90"/>
      <c r="Q1293" s="90"/>
      <c r="R1293" s="91"/>
      <c r="S1293" s="47"/>
      <c r="T1293" s="92" t="str">
        <f t="shared" si="57"/>
        <v/>
      </c>
      <c r="U1293" s="92" t="str">
        <f t="shared" si="58"/>
        <v/>
      </c>
      <c r="V1293" s="128" t="str">
        <f t="shared" si="59"/>
        <v/>
      </c>
      <c r="W1293" s="47"/>
      <c r="X1293" s="47"/>
      <c r="Y1293" s="47"/>
      <c r="Z1293" s="47"/>
      <c r="AA1293" s="47"/>
      <c r="AB1293" s="47"/>
    </row>
    <row r="1294" spans="1:28" ht="15.75" customHeight="1">
      <c r="A1294" s="47"/>
      <c r="B1294" s="102"/>
      <c r="C1294" s="87"/>
      <c r="D1294" s="87"/>
      <c r="E1294" s="102"/>
      <c r="F1294" s="87"/>
      <c r="G1294" s="103"/>
      <c r="H1294" s="87"/>
      <c r="I1294" s="64">
        <v>0</v>
      </c>
      <c r="J1294" s="101"/>
      <c r="K1294" s="89"/>
      <c r="L1294" s="87"/>
      <c r="M1294" s="101"/>
      <c r="N1294" s="89"/>
      <c r="O1294" s="87"/>
      <c r="P1294" s="90"/>
      <c r="Q1294" s="90"/>
      <c r="R1294" s="91"/>
      <c r="S1294" s="47"/>
      <c r="T1294" s="92" t="str">
        <f t="shared" si="57"/>
        <v/>
      </c>
      <c r="U1294" s="92" t="str">
        <f t="shared" si="58"/>
        <v/>
      </c>
      <c r="V1294" s="128" t="str">
        <f t="shared" si="59"/>
        <v/>
      </c>
      <c r="W1294" s="47"/>
      <c r="X1294" s="47"/>
      <c r="Y1294" s="47"/>
      <c r="Z1294" s="47"/>
      <c r="AA1294" s="47"/>
      <c r="AB1294" s="47"/>
    </row>
    <row r="1295" spans="1:28" ht="15.75" customHeight="1">
      <c r="A1295" s="47"/>
      <c r="B1295" s="102"/>
      <c r="C1295" s="87"/>
      <c r="D1295" s="87"/>
      <c r="E1295" s="102"/>
      <c r="F1295" s="87"/>
      <c r="G1295" s="103"/>
      <c r="H1295" s="87"/>
      <c r="I1295" s="64">
        <v>0</v>
      </c>
      <c r="J1295" s="101"/>
      <c r="K1295" s="89"/>
      <c r="L1295" s="87"/>
      <c r="M1295" s="101"/>
      <c r="N1295" s="89"/>
      <c r="O1295" s="87"/>
      <c r="P1295" s="90"/>
      <c r="Q1295" s="90"/>
      <c r="R1295" s="91"/>
      <c r="S1295" s="47"/>
      <c r="T1295" s="92" t="str">
        <f t="shared" si="57"/>
        <v/>
      </c>
      <c r="U1295" s="92" t="str">
        <f t="shared" si="58"/>
        <v/>
      </c>
      <c r="V1295" s="128" t="str">
        <f t="shared" si="59"/>
        <v/>
      </c>
      <c r="W1295" s="47"/>
      <c r="X1295" s="47"/>
      <c r="Y1295" s="47"/>
      <c r="Z1295" s="47"/>
      <c r="AA1295" s="47"/>
      <c r="AB1295" s="47"/>
    </row>
    <row r="1296" spans="1:28" ht="15.75" customHeight="1">
      <c r="A1296" s="47"/>
      <c r="B1296" s="102"/>
      <c r="C1296" s="87"/>
      <c r="D1296" s="87"/>
      <c r="E1296" s="102"/>
      <c r="F1296" s="87"/>
      <c r="G1296" s="103"/>
      <c r="H1296" s="87"/>
      <c r="I1296" s="64">
        <v>0</v>
      </c>
      <c r="J1296" s="101"/>
      <c r="K1296" s="89"/>
      <c r="L1296" s="87"/>
      <c r="M1296" s="101"/>
      <c r="N1296" s="89"/>
      <c r="O1296" s="87"/>
      <c r="P1296" s="90"/>
      <c r="Q1296" s="90"/>
      <c r="R1296" s="91"/>
      <c r="S1296" s="47"/>
      <c r="T1296" s="92" t="str">
        <f t="shared" si="57"/>
        <v/>
      </c>
      <c r="U1296" s="92" t="str">
        <f t="shared" si="58"/>
        <v/>
      </c>
      <c r="V1296" s="128" t="str">
        <f t="shared" si="59"/>
        <v/>
      </c>
      <c r="W1296" s="47"/>
      <c r="X1296" s="47"/>
      <c r="Y1296" s="47"/>
      <c r="Z1296" s="47"/>
      <c r="AA1296" s="47"/>
      <c r="AB1296" s="47"/>
    </row>
    <row r="1297" spans="1:28" ht="15.75" customHeight="1">
      <c r="A1297" s="47"/>
      <c r="B1297" s="102"/>
      <c r="C1297" s="87"/>
      <c r="D1297" s="87"/>
      <c r="E1297" s="102"/>
      <c r="F1297" s="87"/>
      <c r="G1297" s="103"/>
      <c r="H1297" s="87"/>
      <c r="I1297" s="64">
        <v>0</v>
      </c>
      <c r="J1297" s="101"/>
      <c r="K1297" s="89"/>
      <c r="L1297" s="87"/>
      <c r="M1297" s="101"/>
      <c r="N1297" s="89"/>
      <c r="O1297" s="87"/>
      <c r="P1297" s="90"/>
      <c r="Q1297" s="90"/>
      <c r="R1297" s="91"/>
      <c r="S1297" s="47"/>
      <c r="T1297" s="92" t="str">
        <f t="shared" si="57"/>
        <v/>
      </c>
      <c r="U1297" s="92" t="str">
        <f t="shared" si="58"/>
        <v/>
      </c>
      <c r="V1297" s="128" t="str">
        <f t="shared" si="59"/>
        <v/>
      </c>
      <c r="W1297" s="47"/>
      <c r="X1297" s="47"/>
      <c r="Y1297" s="47"/>
      <c r="Z1297" s="47"/>
      <c r="AA1297" s="47"/>
      <c r="AB1297" s="47"/>
    </row>
    <row r="1298" spans="1:28" ht="15.75" customHeight="1">
      <c r="A1298" s="47"/>
      <c r="B1298" s="102"/>
      <c r="C1298" s="87"/>
      <c r="D1298" s="87"/>
      <c r="E1298" s="102"/>
      <c r="F1298" s="87"/>
      <c r="G1298" s="103"/>
      <c r="H1298" s="87"/>
      <c r="I1298" s="64">
        <v>0</v>
      </c>
      <c r="J1298" s="101"/>
      <c r="K1298" s="89"/>
      <c r="L1298" s="87"/>
      <c r="M1298" s="101"/>
      <c r="N1298" s="89"/>
      <c r="O1298" s="87"/>
      <c r="P1298" s="90"/>
      <c r="Q1298" s="90"/>
      <c r="R1298" s="91"/>
      <c r="S1298" s="47"/>
      <c r="T1298" s="92" t="str">
        <f t="shared" si="57"/>
        <v/>
      </c>
      <c r="U1298" s="92" t="str">
        <f t="shared" si="58"/>
        <v/>
      </c>
      <c r="V1298" s="128" t="str">
        <f t="shared" si="59"/>
        <v/>
      </c>
      <c r="W1298" s="47"/>
      <c r="X1298" s="47"/>
      <c r="Y1298" s="47"/>
      <c r="Z1298" s="47"/>
      <c r="AA1298" s="47"/>
      <c r="AB1298" s="47"/>
    </row>
    <row r="1299" spans="1:28" ht="15.75" customHeight="1">
      <c r="A1299" s="47"/>
      <c r="B1299" s="102"/>
      <c r="C1299" s="87"/>
      <c r="D1299" s="87"/>
      <c r="E1299" s="102"/>
      <c r="F1299" s="87"/>
      <c r="G1299" s="103"/>
      <c r="H1299" s="87"/>
      <c r="I1299" s="64">
        <v>0</v>
      </c>
      <c r="J1299" s="101"/>
      <c r="K1299" s="89"/>
      <c r="L1299" s="87"/>
      <c r="M1299" s="101"/>
      <c r="N1299" s="89"/>
      <c r="O1299" s="87"/>
      <c r="P1299" s="90"/>
      <c r="Q1299" s="90"/>
      <c r="R1299" s="91"/>
      <c r="S1299" s="47"/>
      <c r="T1299" s="92" t="str">
        <f t="shared" si="57"/>
        <v/>
      </c>
      <c r="U1299" s="92" t="str">
        <f t="shared" si="58"/>
        <v/>
      </c>
      <c r="V1299" s="128" t="str">
        <f t="shared" si="59"/>
        <v/>
      </c>
      <c r="W1299" s="47"/>
      <c r="X1299" s="47"/>
      <c r="Y1299" s="47"/>
      <c r="Z1299" s="47"/>
      <c r="AA1299" s="47"/>
      <c r="AB1299" s="47"/>
    </row>
    <row r="1300" spans="1:28" ht="15.75" customHeight="1">
      <c r="A1300" s="47"/>
      <c r="B1300" s="102"/>
      <c r="C1300" s="87"/>
      <c r="D1300" s="87"/>
      <c r="E1300" s="102"/>
      <c r="F1300" s="87"/>
      <c r="G1300" s="103"/>
      <c r="H1300" s="87"/>
      <c r="I1300" s="64">
        <v>0</v>
      </c>
      <c r="J1300" s="101"/>
      <c r="K1300" s="89"/>
      <c r="L1300" s="87"/>
      <c r="M1300" s="101"/>
      <c r="N1300" s="89"/>
      <c r="O1300" s="87"/>
      <c r="P1300" s="90"/>
      <c r="Q1300" s="90"/>
      <c r="R1300" s="91"/>
      <c r="S1300" s="47"/>
      <c r="T1300" s="92" t="str">
        <f t="shared" ref="T1300:T1363" si="60">UPPER(B1300)</f>
        <v/>
      </c>
      <c r="U1300" s="92" t="str">
        <f t="shared" ref="U1300:U1363" si="61">UPPER(D1300)</f>
        <v/>
      </c>
      <c r="V1300" s="128" t="str">
        <f t="shared" ref="V1300:V1363" si="6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1300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00" s="47"/>
      <c r="X1300" s="47"/>
      <c r="Y1300" s="47"/>
      <c r="Z1300" s="47"/>
      <c r="AA1300" s="47"/>
      <c r="AB1300" s="47"/>
    </row>
    <row r="1301" spans="1:28" ht="15.75" customHeight="1">
      <c r="A1301" s="47"/>
      <c r="B1301" s="102"/>
      <c r="C1301" s="87"/>
      <c r="D1301" s="87"/>
      <c r="E1301" s="102"/>
      <c r="F1301" s="87"/>
      <c r="G1301" s="103"/>
      <c r="H1301" s="87"/>
      <c r="I1301" s="64">
        <v>0</v>
      </c>
      <c r="J1301" s="101"/>
      <c r="K1301" s="89"/>
      <c r="L1301" s="87"/>
      <c r="M1301" s="101"/>
      <c r="N1301" s="89"/>
      <c r="O1301" s="87"/>
      <c r="P1301" s="90"/>
      <c r="Q1301" s="90"/>
      <c r="R1301" s="91"/>
      <c r="S1301" s="47"/>
      <c r="T1301" s="92" t="str">
        <f t="shared" si="60"/>
        <v/>
      </c>
      <c r="U1301" s="92" t="str">
        <f t="shared" si="61"/>
        <v/>
      </c>
      <c r="V1301" s="128" t="str">
        <f t="shared" si="62"/>
        <v/>
      </c>
      <c r="W1301" s="47"/>
      <c r="X1301" s="47"/>
      <c r="Y1301" s="47"/>
      <c r="Z1301" s="47"/>
      <c r="AA1301" s="47"/>
      <c r="AB1301" s="47"/>
    </row>
    <row r="1302" spans="1:28" ht="15.75" customHeight="1">
      <c r="A1302" s="47"/>
      <c r="B1302" s="102"/>
      <c r="C1302" s="87"/>
      <c r="D1302" s="87"/>
      <c r="E1302" s="102"/>
      <c r="F1302" s="87"/>
      <c r="G1302" s="103"/>
      <c r="H1302" s="87"/>
      <c r="I1302" s="64">
        <v>0</v>
      </c>
      <c r="J1302" s="101"/>
      <c r="K1302" s="89"/>
      <c r="L1302" s="87"/>
      <c r="M1302" s="101"/>
      <c r="N1302" s="89"/>
      <c r="O1302" s="87"/>
      <c r="P1302" s="90"/>
      <c r="Q1302" s="90"/>
      <c r="R1302" s="91"/>
      <c r="S1302" s="47"/>
      <c r="T1302" s="92" t="str">
        <f t="shared" si="60"/>
        <v/>
      </c>
      <c r="U1302" s="92" t="str">
        <f t="shared" si="61"/>
        <v/>
      </c>
      <c r="V1302" s="128" t="str">
        <f t="shared" si="62"/>
        <v/>
      </c>
      <c r="W1302" s="47"/>
      <c r="X1302" s="47"/>
      <c r="Y1302" s="47"/>
      <c r="Z1302" s="47"/>
      <c r="AA1302" s="47"/>
      <c r="AB1302" s="47"/>
    </row>
    <row r="1303" spans="1:28" ht="15.75" customHeight="1">
      <c r="A1303" s="47"/>
      <c r="B1303" s="102"/>
      <c r="C1303" s="87"/>
      <c r="D1303" s="87"/>
      <c r="E1303" s="102"/>
      <c r="F1303" s="87"/>
      <c r="G1303" s="103"/>
      <c r="H1303" s="87"/>
      <c r="I1303" s="64">
        <v>0</v>
      </c>
      <c r="J1303" s="101"/>
      <c r="K1303" s="89"/>
      <c r="L1303" s="87"/>
      <c r="M1303" s="101"/>
      <c r="N1303" s="89"/>
      <c r="O1303" s="87"/>
      <c r="P1303" s="90"/>
      <c r="Q1303" s="90"/>
      <c r="R1303" s="91"/>
      <c r="S1303" s="47"/>
      <c r="T1303" s="92" t="str">
        <f t="shared" si="60"/>
        <v/>
      </c>
      <c r="U1303" s="92" t="str">
        <f t="shared" si="61"/>
        <v/>
      </c>
      <c r="V1303" s="128" t="str">
        <f t="shared" si="62"/>
        <v/>
      </c>
      <c r="W1303" s="47"/>
      <c r="X1303" s="47"/>
      <c r="Y1303" s="47"/>
      <c r="Z1303" s="47"/>
      <c r="AA1303" s="47"/>
      <c r="AB1303" s="47"/>
    </row>
    <row r="1304" spans="1:28" ht="15.75" customHeight="1">
      <c r="A1304" s="47"/>
      <c r="B1304" s="102"/>
      <c r="C1304" s="87"/>
      <c r="D1304" s="87"/>
      <c r="E1304" s="102"/>
      <c r="F1304" s="87"/>
      <c r="G1304" s="103"/>
      <c r="H1304" s="87"/>
      <c r="I1304" s="64">
        <v>0</v>
      </c>
      <c r="J1304" s="101"/>
      <c r="K1304" s="89"/>
      <c r="L1304" s="87"/>
      <c r="M1304" s="101"/>
      <c r="N1304" s="89"/>
      <c r="O1304" s="87"/>
      <c r="P1304" s="90"/>
      <c r="Q1304" s="90"/>
      <c r="R1304" s="91"/>
      <c r="S1304" s="47"/>
      <c r="T1304" s="92" t="str">
        <f t="shared" si="60"/>
        <v/>
      </c>
      <c r="U1304" s="92" t="str">
        <f t="shared" si="61"/>
        <v/>
      </c>
      <c r="V1304" s="128" t="str">
        <f t="shared" si="62"/>
        <v/>
      </c>
      <c r="W1304" s="47"/>
      <c r="X1304" s="47"/>
      <c r="Y1304" s="47"/>
      <c r="Z1304" s="47"/>
      <c r="AA1304" s="47"/>
      <c r="AB1304" s="47"/>
    </row>
    <row r="1305" spans="1:28" ht="15.75" customHeight="1">
      <c r="A1305" s="47"/>
      <c r="B1305" s="102"/>
      <c r="C1305" s="87"/>
      <c r="D1305" s="87"/>
      <c r="E1305" s="102"/>
      <c r="F1305" s="87"/>
      <c r="G1305" s="103"/>
      <c r="H1305" s="87"/>
      <c r="I1305" s="64">
        <v>0</v>
      </c>
      <c r="J1305" s="101"/>
      <c r="K1305" s="89"/>
      <c r="L1305" s="87"/>
      <c r="M1305" s="101"/>
      <c r="N1305" s="89"/>
      <c r="O1305" s="87"/>
      <c r="P1305" s="90"/>
      <c r="Q1305" s="90"/>
      <c r="R1305" s="91"/>
      <c r="S1305" s="47"/>
      <c r="T1305" s="92" t="str">
        <f t="shared" si="60"/>
        <v/>
      </c>
      <c r="U1305" s="92" t="str">
        <f t="shared" si="61"/>
        <v/>
      </c>
      <c r="V1305" s="128" t="str">
        <f t="shared" si="62"/>
        <v/>
      </c>
      <c r="W1305" s="47"/>
      <c r="X1305" s="47"/>
      <c r="Y1305" s="47"/>
      <c r="Z1305" s="47"/>
      <c r="AA1305" s="47"/>
      <c r="AB1305" s="47"/>
    </row>
    <row r="1306" spans="1:28" ht="15.75" customHeight="1">
      <c r="A1306" s="47"/>
      <c r="B1306" s="102"/>
      <c r="C1306" s="87"/>
      <c r="D1306" s="87"/>
      <c r="E1306" s="102"/>
      <c r="F1306" s="87"/>
      <c r="G1306" s="103"/>
      <c r="H1306" s="87"/>
      <c r="I1306" s="64">
        <v>0</v>
      </c>
      <c r="J1306" s="101"/>
      <c r="K1306" s="89"/>
      <c r="L1306" s="87"/>
      <c r="M1306" s="101"/>
      <c r="N1306" s="89"/>
      <c r="O1306" s="87"/>
      <c r="P1306" s="90"/>
      <c r="Q1306" s="90"/>
      <c r="R1306" s="91"/>
      <c r="S1306" s="47"/>
      <c r="T1306" s="92" t="str">
        <f t="shared" si="60"/>
        <v/>
      </c>
      <c r="U1306" s="92" t="str">
        <f t="shared" si="61"/>
        <v/>
      </c>
      <c r="V1306" s="128" t="str">
        <f t="shared" si="62"/>
        <v/>
      </c>
      <c r="W1306" s="47"/>
      <c r="X1306" s="47"/>
      <c r="Y1306" s="47"/>
      <c r="Z1306" s="47"/>
      <c r="AA1306" s="47"/>
      <c r="AB1306" s="47"/>
    </row>
    <row r="1307" spans="1:28" ht="15.75" customHeight="1">
      <c r="A1307" s="47"/>
      <c r="B1307" s="102"/>
      <c r="C1307" s="87"/>
      <c r="D1307" s="87"/>
      <c r="E1307" s="102"/>
      <c r="F1307" s="87"/>
      <c r="G1307" s="103"/>
      <c r="H1307" s="87"/>
      <c r="I1307" s="64">
        <v>0</v>
      </c>
      <c r="J1307" s="101"/>
      <c r="K1307" s="89"/>
      <c r="L1307" s="87"/>
      <c r="M1307" s="101"/>
      <c r="N1307" s="89"/>
      <c r="O1307" s="87"/>
      <c r="P1307" s="90"/>
      <c r="Q1307" s="90"/>
      <c r="R1307" s="91"/>
      <c r="S1307" s="47"/>
      <c r="T1307" s="92" t="str">
        <f t="shared" si="60"/>
        <v/>
      </c>
      <c r="U1307" s="92" t="str">
        <f t="shared" si="61"/>
        <v/>
      </c>
      <c r="V1307" s="128" t="str">
        <f t="shared" si="62"/>
        <v/>
      </c>
      <c r="W1307" s="47"/>
      <c r="X1307" s="47"/>
      <c r="Y1307" s="47"/>
      <c r="Z1307" s="47"/>
      <c r="AA1307" s="47"/>
      <c r="AB1307" s="47"/>
    </row>
    <row r="1308" spans="1:28" ht="15.75" customHeight="1">
      <c r="A1308" s="47"/>
      <c r="B1308" s="102"/>
      <c r="C1308" s="87"/>
      <c r="D1308" s="87"/>
      <c r="E1308" s="102"/>
      <c r="F1308" s="87"/>
      <c r="G1308" s="103"/>
      <c r="H1308" s="87"/>
      <c r="I1308" s="64">
        <v>0</v>
      </c>
      <c r="J1308" s="101"/>
      <c r="K1308" s="89"/>
      <c r="L1308" s="87"/>
      <c r="M1308" s="101"/>
      <c r="N1308" s="89"/>
      <c r="O1308" s="87"/>
      <c r="P1308" s="90"/>
      <c r="Q1308" s="90"/>
      <c r="R1308" s="91"/>
      <c r="S1308" s="47"/>
      <c r="T1308" s="92" t="str">
        <f t="shared" si="60"/>
        <v/>
      </c>
      <c r="U1308" s="92" t="str">
        <f t="shared" si="61"/>
        <v/>
      </c>
      <c r="V1308" s="128" t="str">
        <f t="shared" si="62"/>
        <v/>
      </c>
      <c r="W1308" s="47"/>
      <c r="X1308" s="47"/>
      <c r="Y1308" s="47"/>
      <c r="Z1308" s="47"/>
      <c r="AA1308" s="47"/>
      <c r="AB1308" s="47"/>
    </row>
    <row r="1309" spans="1:28" ht="15.75" customHeight="1">
      <c r="A1309" s="47"/>
      <c r="B1309" s="102"/>
      <c r="C1309" s="87"/>
      <c r="D1309" s="87"/>
      <c r="E1309" s="102"/>
      <c r="F1309" s="87"/>
      <c r="G1309" s="103"/>
      <c r="H1309" s="87"/>
      <c r="I1309" s="64">
        <v>0</v>
      </c>
      <c r="J1309" s="101"/>
      <c r="K1309" s="89"/>
      <c r="L1309" s="87"/>
      <c r="M1309" s="101"/>
      <c r="N1309" s="89"/>
      <c r="O1309" s="87"/>
      <c r="P1309" s="90"/>
      <c r="Q1309" s="90"/>
      <c r="R1309" s="91"/>
      <c r="S1309" s="47"/>
      <c r="T1309" s="92" t="str">
        <f t="shared" si="60"/>
        <v/>
      </c>
      <c r="U1309" s="92" t="str">
        <f t="shared" si="61"/>
        <v/>
      </c>
      <c r="V1309" s="128" t="str">
        <f t="shared" si="62"/>
        <v/>
      </c>
      <c r="W1309" s="47"/>
      <c r="X1309" s="47"/>
      <c r="Y1309" s="47"/>
      <c r="Z1309" s="47"/>
      <c r="AA1309" s="47"/>
      <c r="AB1309" s="47"/>
    </row>
    <row r="1310" spans="1:28" ht="15.75" customHeight="1">
      <c r="A1310" s="47"/>
      <c r="B1310" s="102"/>
      <c r="C1310" s="87"/>
      <c r="D1310" s="87"/>
      <c r="E1310" s="102"/>
      <c r="F1310" s="87"/>
      <c r="G1310" s="103"/>
      <c r="H1310" s="87"/>
      <c r="I1310" s="64">
        <v>0</v>
      </c>
      <c r="J1310" s="101"/>
      <c r="K1310" s="89"/>
      <c r="L1310" s="87"/>
      <c r="M1310" s="101"/>
      <c r="N1310" s="89"/>
      <c r="O1310" s="87"/>
      <c r="P1310" s="90"/>
      <c r="Q1310" s="90"/>
      <c r="R1310" s="91"/>
      <c r="S1310" s="47"/>
      <c r="T1310" s="92" t="str">
        <f t="shared" si="60"/>
        <v/>
      </c>
      <c r="U1310" s="92" t="str">
        <f t="shared" si="61"/>
        <v/>
      </c>
      <c r="V1310" s="128" t="str">
        <f t="shared" si="62"/>
        <v/>
      </c>
      <c r="W1310" s="47"/>
      <c r="X1310" s="47"/>
      <c r="Y1310" s="47"/>
      <c r="Z1310" s="47"/>
      <c r="AA1310" s="47"/>
      <c r="AB1310" s="47"/>
    </row>
    <row r="1311" spans="1:28" ht="15.75" customHeight="1">
      <c r="A1311" s="47"/>
      <c r="B1311" s="102"/>
      <c r="C1311" s="87"/>
      <c r="D1311" s="87"/>
      <c r="E1311" s="102"/>
      <c r="F1311" s="87"/>
      <c r="G1311" s="103"/>
      <c r="H1311" s="87"/>
      <c r="I1311" s="64">
        <v>0</v>
      </c>
      <c r="J1311" s="101"/>
      <c r="K1311" s="89"/>
      <c r="L1311" s="87"/>
      <c r="M1311" s="101"/>
      <c r="N1311" s="89"/>
      <c r="O1311" s="87"/>
      <c r="P1311" s="90"/>
      <c r="Q1311" s="90"/>
      <c r="R1311" s="91"/>
      <c r="S1311" s="47"/>
      <c r="T1311" s="92" t="str">
        <f t="shared" si="60"/>
        <v/>
      </c>
      <c r="U1311" s="92" t="str">
        <f t="shared" si="61"/>
        <v/>
      </c>
      <c r="V1311" s="128" t="str">
        <f t="shared" si="62"/>
        <v/>
      </c>
      <c r="W1311" s="47"/>
      <c r="X1311" s="47"/>
      <c r="Y1311" s="47"/>
      <c r="Z1311" s="47"/>
      <c r="AA1311" s="47"/>
      <c r="AB1311" s="47"/>
    </row>
    <row r="1312" spans="1:28" ht="15.75" customHeight="1">
      <c r="A1312" s="47"/>
      <c r="B1312" s="102"/>
      <c r="C1312" s="87"/>
      <c r="D1312" s="87"/>
      <c r="E1312" s="102"/>
      <c r="F1312" s="87"/>
      <c r="G1312" s="103"/>
      <c r="H1312" s="87"/>
      <c r="I1312" s="64">
        <v>0</v>
      </c>
      <c r="J1312" s="101"/>
      <c r="K1312" s="89"/>
      <c r="L1312" s="87"/>
      <c r="M1312" s="101"/>
      <c r="N1312" s="89"/>
      <c r="O1312" s="87"/>
      <c r="P1312" s="90"/>
      <c r="Q1312" s="90"/>
      <c r="R1312" s="91"/>
      <c r="S1312" s="47"/>
      <c r="T1312" s="92" t="str">
        <f t="shared" si="60"/>
        <v/>
      </c>
      <c r="U1312" s="92" t="str">
        <f t="shared" si="61"/>
        <v/>
      </c>
      <c r="V1312" s="128" t="str">
        <f t="shared" si="62"/>
        <v/>
      </c>
      <c r="W1312" s="47"/>
      <c r="X1312" s="47"/>
      <c r="Y1312" s="47"/>
      <c r="Z1312" s="47"/>
      <c r="AA1312" s="47"/>
      <c r="AB1312" s="47"/>
    </row>
    <row r="1313" spans="1:28" ht="15.75" customHeight="1">
      <c r="A1313" s="47"/>
      <c r="B1313" s="102"/>
      <c r="C1313" s="87"/>
      <c r="D1313" s="87"/>
      <c r="E1313" s="102"/>
      <c r="F1313" s="87"/>
      <c r="G1313" s="103"/>
      <c r="H1313" s="87"/>
      <c r="I1313" s="64">
        <v>0</v>
      </c>
      <c r="J1313" s="101"/>
      <c r="K1313" s="89"/>
      <c r="L1313" s="87"/>
      <c r="M1313" s="101"/>
      <c r="N1313" s="89"/>
      <c r="O1313" s="87"/>
      <c r="P1313" s="90"/>
      <c r="Q1313" s="90"/>
      <c r="R1313" s="91"/>
      <c r="S1313" s="47"/>
      <c r="T1313" s="92" t="str">
        <f t="shared" si="60"/>
        <v/>
      </c>
      <c r="U1313" s="92" t="str">
        <f t="shared" si="61"/>
        <v/>
      </c>
      <c r="V1313" s="128" t="str">
        <f t="shared" si="62"/>
        <v/>
      </c>
      <c r="W1313" s="47"/>
      <c r="X1313" s="47"/>
      <c r="Y1313" s="47"/>
      <c r="Z1313" s="47"/>
      <c r="AA1313" s="47"/>
      <c r="AB1313" s="47"/>
    </row>
    <row r="1314" spans="1:28" ht="15.75" customHeight="1">
      <c r="A1314" s="47"/>
      <c r="B1314" s="102"/>
      <c r="C1314" s="87"/>
      <c r="D1314" s="87"/>
      <c r="E1314" s="102"/>
      <c r="F1314" s="87"/>
      <c r="G1314" s="103"/>
      <c r="H1314" s="87"/>
      <c r="I1314" s="64">
        <v>0</v>
      </c>
      <c r="J1314" s="101"/>
      <c r="K1314" s="89"/>
      <c r="L1314" s="87"/>
      <c r="M1314" s="101"/>
      <c r="N1314" s="89"/>
      <c r="O1314" s="87"/>
      <c r="P1314" s="90"/>
      <c r="Q1314" s="90"/>
      <c r="R1314" s="91"/>
      <c r="S1314" s="47"/>
      <c r="T1314" s="92" t="str">
        <f t="shared" si="60"/>
        <v/>
      </c>
      <c r="U1314" s="92" t="str">
        <f t="shared" si="61"/>
        <v/>
      </c>
      <c r="V1314" s="128" t="str">
        <f t="shared" si="62"/>
        <v/>
      </c>
      <c r="W1314" s="47"/>
      <c r="X1314" s="47"/>
      <c r="Y1314" s="47"/>
      <c r="Z1314" s="47"/>
      <c r="AA1314" s="47"/>
      <c r="AB1314" s="47"/>
    </row>
    <row r="1315" spans="1:28" ht="15.75" customHeight="1">
      <c r="A1315" s="47"/>
      <c r="B1315" s="102"/>
      <c r="C1315" s="87"/>
      <c r="D1315" s="87"/>
      <c r="E1315" s="102"/>
      <c r="F1315" s="87"/>
      <c r="G1315" s="103"/>
      <c r="H1315" s="87"/>
      <c r="I1315" s="64">
        <v>0</v>
      </c>
      <c r="J1315" s="101"/>
      <c r="K1315" s="89"/>
      <c r="L1315" s="87"/>
      <c r="M1315" s="101"/>
      <c r="N1315" s="89"/>
      <c r="O1315" s="87"/>
      <c r="P1315" s="90"/>
      <c r="Q1315" s="90"/>
      <c r="R1315" s="91"/>
      <c r="S1315" s="47"/>
      <c r="T1315" s="92" t="str">
        <f t="shared" si="60"/>
        <v/>
      </c>
      <c r="U1315" s="92" t="str">
        <f t="shared" si="61"/>
        <v/>
      </c>
      <c r="V1315" s="128" t="str">
        <f t="shared" si="62"/>
        <v/>
      </c>
      <c r="W1315" s="47"/>
      <c r="X1315" s="47"/>
      <c r="Y1315" s="47"/>
      <c r="Z1315" s="47"/>
      <c r="AA1315" s="47"/>
      <c r="AB1315" s="47"/>
    </row>
    <row r="1316" spans="1:28" ht="15.75" customHeight="1">
      <c r="A1316" s="47"/>
      <c r="B1316" s="102"/>
      <c r="C1316" s="87"/>
      <c r="D1316" s="87"/>
      <c r="E1316" s="102"/>
      <c r="F1316" s="87"/>
      <c r="G1316" s="103"/>
      <c r="H1316" s="87"/>
      <c r="I1316" s="64">
        <v>0</v>
      </c>
      <c r="J1316" s="101"/>
      <c r="K1316" s="89"/>
      <c r="L1316" s="87"/>
      <c r="M1316" s="101"/>
      <c r="N1316" s="89"/>
      <c r="O1316" s="87"/>
      <c r="P1316" s="90"/>
      <c r="Q1316" s="90"/>
      <c r="R1316" s="91"/>
      <c r="S1316" s="47"/>
      <c r="T1316" s="92" t="str">
        <f t="shared" si="60"/>
        <v/>
      </c>
      <c r="U1316" s="92" t="str">
        <f t="shared" si="61"/>
        <v/>
      </c>
      <c r="V1316" s="128" t="str">
        <f t="shared" si="62"/>
        <v/>
      </c>
      <c r="W1316" s="47"/>
      <c r="X1316" s="47"/>
      <c r="Y1316" s="47"/>
      <c r="Z1316" s="47"/>
      <c r="AA1316" s="47"/>
      <c r="AB1316" s="47"/>
    </row>
    <row r="1317" spans="1:28" ht="15.75" customHeight="1">
      <c r="A1317" s="47"/>
      <c r="B1317" s="102"/>
      <c r="C1317" s="87"/>
      <c r="D1317" s="87"/>
      <c r="E1317" s="102"/>
      <c r="F1317" s="87"/>
      <c r="G1317" s="103"/>
      <c r="H1317" s="87"/>
      <c r="I1317" s="64">
        <v>0</v>
      </c>
      <c r="J1317" s="101"/>
      <c r="K1317" s="89"/>
      <c r="L1317" s="87"/>
      <c r="M1317" s="101"/>
      <c r="N1317" s="89"/>
      <c r="O1317" s="87"/>
      <c r="P1317" s="90"/>
      <c r="Q1317" s="90"/>
      <c r="R1317" s="91"/>
      <c r="S1317" s="47"/>
      <c r="T1317" s="92" t="str">
        <f t="shared" si="60"/>
        <v/>
      </c>
      <c r="U1317" s="92" t="str">
        <f t="shared" si="61"/>
        <v/>
      </c>
      <c r="V1317" s="128" t="str">
        <f t="shared" si="62"/>
        <v/>
      </c>
      <c r="W1317" s="47"/>
      <c r="X1317" s="47"/>
      <c r="Y1317" s="47"/>
      <c r="Z1317" s="47"/>
      <c r="AA1317" s="47"/>
      <c r="AB1317" s="47"/>
    </row>
    <row r="1318" spans="1:28" ht="15.75" customHeight="1">
      <c r="A1318" s="47"/>
      <c r="B1318" s="102"/>
      <c r="C1318" s="87"/>
      <c r="D1318" s="87"/>
      <c r="E1318" s="102"/>
      <c r="F1318" s="87"/>
      <c r="G1318" s="103"/>
      <c r="H1318" s="87"/>
      <c r="I1318" s="64">
        <v>0</v>
      </c>
      <c r="J1318" s="101"/>
      <c r="K1318" s="89"/>
      <c r="L1318" s="87"/>
      <c r="M1318" s="101"/>
      <c r="N1318" s="89"/>
      <c r="O1318" s="87"/>
      <c r="P1318" s="90"/>
      <c r="Q1318" s="90"/>
      <c r="R1318" s="91"/>
      <c r="S1318" s="47"/>
      <c r="T1318" s="92" t="str">
        <f t="shared" si="60"/>
        <v/>
      </c>
      <c r="U1318" s="92" t="str">
        <f t="shared" si="61"/>
        <v/>
      </c>
      <c r="V1318" s="128" t="str">
        <f t="shared" si="62"/>
        <v/>
      </c>
      <c r="W1318" s="47"/>
      <c r="X1318" s="47"/>
      <c r="Y1318" s="47"/>
      <c r="Z1318" s="47"/>
      <c r="AA1318" s="47"/>
      <c r="AB1318" s="47"/>
    </row>
    <row r="1319" spans="1:28" ht="15.75" customHeight="1">
      <c r="A1319" s="47"/>
      <c r="B1319" s="102"/>
      <c r="C1319" s="87"/>
      <c r="D1319" s="87"/>
      <c r="E1319" s="102"/>
      <c r="F1319" s="87"/>
      <c r="G1319" s="103"/>
      <c r="H1319" s="87"/>
      <c r="I1319" s="64">
        <v>0</v>
      </c>
      <c r="J1319" s="101"/>
      <c r="K1319" s="89"/>
      <c r="L1319" s="87"/>
      <c r="M1319" s="101"/>
      <c r="N1319" s="89"/>
      <c r="O1319" s="87"/>
      <c r="P1319" s="90"/>
      <c r="Q1319" s="90"/>
      <c r="R1319" s="91"/>
      <c r="S1319" s="47"/>
      <c r="T1319" s="92" t="str">
        <f t="shared" si="60"/>
        <v/>
      </c>
      <c r="U1319" s="92" t="str">
        <f t="shared" si="61"/>
        <v/>
      </c>
      <c r="V1319" s="128" t="str">
        <f t="shared" si="62"/>
        <v/>
      </c>
      <c r="W1319" s="47"/>
      <c r="X1319" s="47"/>
      <c r="Y1319" s="47"/>
      <c r="Z1319" s="47"/>
      <c r="AA1319" s="47"/>
      <c r="AB1319" s="47"/>
    </row>
    <row r="1320" spans="1:28" ht="15.75" customHeight="1">
      <c r="A1320" s="47"/>
      <c r="B1320" s="102"/>
      <c r="C1320" s="87"/>
      <c r="D1320" s="87"/>
      <c r="E1320" s="102"/>
      <c r="F1320" s="87"/>
      <c r="G1320" s="103"/>
      <c r="H1320" s="87"/>
      <c r="I1320" s="64">
        <v>0</v>
      </c>
      <c r="J1320" s="101"/>
      <c r="K1320" s="89"/>
      <c r="L1320" s="87"/>
      <c r="M1320" s="101"/>
      <c r="N1320" s="89"/>
      <c r="O1320" s="87"/>
      <c r="P1320" s="90"/>
      <c r="Q1320" s="90"/>
      <c r="R1320" s="91"/>
      <c r="S1320" s="47"/>
      <c r="T1320" s="92" t="str">
        <f t="shared" si="60"/>
        <v/>
      </c>
      <c r="U1320" s="92" t="str">
        <f t="shared" si="61"/>
        <v/>
      </c>
      <c r="V1320" s="128" t="str">
        <f t="shared" si="62"/>
        <v/>
      </c>
      <c r="W1320" s="47"/>
      <c r="X1320" s="47"/>
      <c r="Y1320" s="47"/>
      <c r="Z1320" s="47"/>
      <c r="AA1320" s="47"/>
      <c r="AB1320" s="47"/>
    </row>
    <row r="1321" spans="1:28" ht="15.75" customHeight="1">
      <c r="A1321" s="47"/>
      <c r="B1321" s="102"/>
      <c r="C1321" s="87"/>
      <c r="D1321" s="87"/>
      <c r="E1321" s="102"/>
      <c r="F1321" s="87"/>
      <c r="G1321" s="103"/>
      <c r="H1321" s="87"/>
      <c r="I1321" s="64">
        <v>0</v>
      </c>
      <c r="J1321" s="101"/>
      <c r="K1321" s="89"/>
      <c r="L1321" s="87"/>
      <c r="M1321" s="101"/>
      <c r="N1321" s="89"/>
      <c r="O1321" s="87"/>
      <c r="P1321" s="90"/>
      <c r="Q1321" s="90"/>
      <c r="R1321" s="91"/>
      <c r="S1321" s="47"/>
      <c r="T1321" s="92" t="str">
        <f t="shared" si="60"/>
        <v/>
      </c>
      <c r="U1321" s="92" t="str">
        <f t="shared" si="61"/>
        <v/>
      </c>
      <c r="V1321" s="128" t="str">
        <f t="shared" si="62"/>
        <v/>
      </c>
      <c r="W1321" s="47"/>
      <c r="X1321" s="47"/>
      <c r="Y1321" s="47"/>
      <c r="Z1321" s="47"/>
      <c r="AA1321" s="47"/>
      <c r="AB1321" s="47"/>
    </row>
    <row r="1322" spans="1:28" ht="15.75" customHeight="1">
      <c r="A1322" s="47"/>
      <c r="B1322" s="102"/>
      <c r="C1322" s="87"/>
      <c r="D1322" s="87"/>
      <c r="E1322" s="102"/>
      <c r="F1322" s="87"/>
      <c r="G1322" s="103"/>
      <c r="H1322" s="87"/>
      <c r="I1322" s="64">
        <v>0</v>
      </c>
      <c r="J1322" s="101"/>
      <c r="K1322" s="89"/>
      <c r="L1322" s="87"/>
      <c r="M1322" s="101"/>
      <c r="N1322" s="89"/>
      <c r="O1322" s="87"/>
      <c r="P1322" s="90"/>
      <c r="Q1322" s="90"/>
      <c r="R1322" s="91"/>
      <c r="S1322" s="47"/>
      <c r="T1322" s="92" t="str">
        <f t="shared" si="60"/>
        <v/>
      </c>
      <c r="U1322" s="92" t="str">
        <f t="shared" si="61"/>
        <v/>
      </c>
      <c r="V1322" s="128" t="str">
        <f t="shared" si="62"/>
        <v/>
      </c>
      <c r="W1322" s="47"/>
      <c r="X1322" s="47"/>
      <c r="Y1322" s="47"/>
      <c r="Z1322" s="47"/>
      <c r="AA1322" s="47"/>
      <c r="AB1322" s="47"/>
    </row>
    <row r="1323" spans="1:28" ht="15.75" customHeight="1">
      <c r="A1323" s="47"/>
      <c r="B1323" s="102"/>
      <c r="C1323" s="87"/>
      <c r="D1323" s="87"/>
      <c r="E1323" s="102"/>
      <c r="F1323" s="87"/>
      <c r="G1323" s="103"/>
      <c r="H1323" s="87"/>
      <c r="I1323" s="64">
        <v>0</v>
      </c>
      <c r="J1323" s="101"/>
      <c r="K1323" s="89"/>
      <c r="L1323" s="87"/>
      <c r="M1323" s="101"/>
      <c r="N1323" s="89"/>
      <c r="O1323" s="87"/>
      <c r="P1323" s="90"/>
      <c r="Q1323" s="90"/>
      <c r="R1323" s="91"/>
      <c r="S1323" s="47"/>
      <c r="T1323" s="92" t="str">
        <f t="shared" si="60"/>
        <v/>
      </c>
      <c r="U1323" s="92" t="str">
        <f t="shared" si="61"/>
        <v/>
      </c>
      <c r="V1323" s="128" t="str">
        <f t="shared" si="62"/>
        <v/>
      </c>
      <c r="W1323" s="47"/>
      <c r="X1323" s="47"/>
      <c r="Y1323" s="47"/>
      <c r="Z1323" s="47"/>
      <c r="AA1323" s="47"/>
      <c r="AB1323" s="47"/>
    </row>
    <row r="1324" spans="1:28" ht="15.75" customHeight="1">
      <c r="A1324" s="47"/>
      <c r="B1324" s="102"/>
      <c r="C1324" s="87"/>
      <c r="D1324" s="87"/>
      <c r="E1324" s="102"/>
      <c r="F1324" s="87"/>
      <c r="G1324" s="103"/>
      <c r="H1324" s="87"/>
      <c r="I1324" s="64">
        <v>0</v>
      </c>
      <c r="J1324" s="101"/>
      <c r="K1324" s="89"/>
      <c r="L1324" s="87"/>
      <c r="M1324" s="101"/>
      <c r="N1324" s="89"/>
      <c r="O1324" s="87"/>
      <c r="P1324" s="90"/>
      <c r="Q1324" s="90"/>
      <c r="R1324" s="91"/>
      <c r="S1324" s="47"/>
      <c r="T1324" s="92" t="str">
        <f t="shared" si="60"/>
        <v/>
      </c>
      <c r="U1324" s="92" t="str">
        <f t="shared" si="61"/>
        <v/>
      </c>
      <c r="V1324" s="128" t="str">
        <f t="shared" si="62"/>
        <v/>
      </c>
      <c r="W1324" s="47"/>
      <c r="X1324" s="47"/>
      <c r="Y1324" s="47"/>
      <c r="Z1324" s="47"/>
      <c r="AA1324" s="47"/>
      <c r="AB1324" s="47"/>
    </row>
    <row r="1325" spans="1:28" ht="15.75" customHeight="1">
      <c r="A1325" s="47"/>
      <c r="B1325" s="102"/>
      <c r="C1325" s="87"/>
      <c r="D1325" s="87"/>
      <c r="E1325" s="102"/>
      <c r="F1325" s="87"/>
      <c r="G1325" s="103"/>
      <c r="H1325" s="87"/>
      <c r="I1325" s="64">
        <v>0</v>
      </c>
      <c r="J1325" s="101"/>
      <c r="K1325" s="89"/>
      <c r="L1325" s="87"/>
      <c r="M1325" s="101"/>
      <c r="N1325" s="89"/>
      <c r="O1325" s="87"/>
      <c r="P1325" s="90"/>
      <c r="Q1325" s="90"/>
      <c r="R1325" s="91"/>
      <c r="S1325" s="47"/>
      <c r="T1325" s="92" t="str">
        <f t="shared" si="60"/>
        <v/>
      </c>
      <c r="U1325" s="92" t="str">
        <f t="shared" si="61"/>
        <v/>
      </c>
      <c r="V1325" s="128" t="str">
        <f t="shared" si="62"/>
        <v/>
      </c>
      <c r="W1325" s="47"/>
      <c r="X1325" s="47"/>
      <c r="Y1325" s="47"/>
      <c r="Z1325" s="47"/>
      <c r="AA1325" s="47"/>
      <c r="AB1325" s="47"/>
    </row>
    <row r="1326" spans="1:28" ht="15.75" customHeight="1">
      <c r="A1326" s="47"/>
      <c r="B1326" s="102"/>
      <c r="C1326" s="87"/>
      <c r="D1326" s="87"/>
      <c r="E1326" s="102"/>
      <c r="F1326" s="87"/>
      <c r="G1326" s="103"/>
      <c r="H1326" s="87"/>
      <c r="I1326" s="64">
        <v>0</v>
      </c>
      <c r="J1326" s="101"/>
      <c r="K1326" s="89"/>
      <c r="L1326" s="87"/>
      <c r="M1326" s="101"/>
      <c r="N1326" s="89"/>
      <c r="O1326" s="87"/>
      <c r="P1326" s="90"/>
      <c r="Q1326" s="90"/>
      <c r="R1326" s="91"/>
      <c r="S1326" s="47"/>
      <c r="T1326" s="92" t="str">
        <f t="shared" si="60"/>
        <v/>
      </c>
      <c r="U1326" s="92" t="str">
        <f t="shared" si="61"/>
        <v/>
      </c>
      <c r="V1326" s="128" t="str">
        <f t="shared" si="62"/>
        <v/>
      </c>
      <c r="W1326" s="47"/>
      <c r="X1326" s="47"/>
      <c r="Y1326" s="47"/>
      <c r="Z1326" s="47"/>
      <c r="AA1326" s="47"/>
      <c r="AB1326" s="47"/>
    </row>
    <row r="1327" spans="1:28" ht="15.75" customHeight="1">
      <c r="A1327" s="47"/>
      <c r="B1327" s="102"/>
      <c r="C1327" s="87"/>
      <c r="D1327" s="87"/>
      <c r="E1327" s="102"/>
      <c r="F1327" s="87"/>
      <c r="G1327" s="103"/>
      <c r="H1327" s="87"/>
      <c r="I1327" s="64">
        <v>0</v>
      </c>
      <c r="J1327" s="101"/>
      <c r="K1327" s="89"/>
      <c r="L1327" s="87"/>
      <c r="M1327" s="101"/>
      <c r="N1327" s="89"/>
      <c r="O1327" s="87"/>
      <c r="P1327" s="90"/>
      <c r="Q1327" s="90"/>
      <c r="R1327" s="91"/>
      <c r="S1327" s="47"/>
      <c r="T1327" s="92" t="str">
        <f t="shared" si="60"/>
        <v/>
      </c>
      <c r="U1327" s="92" t="str">
        <f t="shared" si="61"/>
        <v/>
      </c>
      <c r="V1327" s="128" t="str">
        <f t="shared" si="62"/>
        <v/>
      </c>
      <c r="W1327" s="47"/>
      <c r="X1327" s="47"/>
      <c r="Y1327" s="47"/>
      <c r="Z1327" s="47"/>
      <c r="AA1327" s="47"/>
      <c r="AB1327" s="47"/>
    </row>
    <row r="1328" spans="1:28" ht="15.75" customHeight="1">
      <c r="A1328" s="47"/>
      <c r="B1328" s="102"/>
      <c r="C1328" s="87"/>
      <c r="D1328" s="87"/>
      <c r="E1328" s="102"/>
      <c r="F1328" s="87"/>
      <c r="G1328" s="103"/>
      <c r="H1328" s="87"/>
      <c r="I1328" s="64">
        <v>0</v>
      </c>
      <c r="J1328" s="101"/>
      <c r="K1328" s="89"/>
      <c r="L1328" s="87"/>
      <c r="M1328" s="101"/>
      <c r="N1328" s="89"/>
      <c r="O1328" s="87"/>
      <c r="P1328" s="90"/>
      <c r="Q1328" s="90"/>
      <c r="R1328" s="91"/>
      <c r="S1328" s="47"/>
      <c r="T1328" s="92" t="str">
        <f t="shared" si="60"/>
        <v/>
      </c>
      <c r="U1328" s="92" t="str">
        <f t="shared" si="61"/>
        <v/>
      </c>
      <c r="V1328" s="128" t="str">
        <f t="shared" si="62"/>
        <v/>
      </c>
      <c r="W1328" s="47"/>
      <c r="X1328" s="47"/>
      <c r="Y1328" s="47"/>
      <c r="Z1328" s="47"/>
      <c r="AA1328" s="47"/>
      <c r="AB1328" s="47"/>
    </row>
    <row r="1329" spans="1:28" ht="15.75" customHeight="1">
      <c r="A1329" s="47"/>
      <c r="B1329" s="102"/>
      <c r="C1329" s="87"/>
      <c r="D1329" s="87"/>
      <c r="E1329" s="102"/>
      <c r="F1329" s="87"/>
      <c r="G1329" s="103"/>
      <c r="H1329" s="87"/>
      <c r="I1329" s="64">
        <v>0</v>
      </c>
      <c r="J1329" s="101"/>
      <c r="K1329" s="89"/>
      <c r="L1329" s="87"/>
      <c r="M1329" s="101"/>
      <c r="N1329" s="89"/>
      <c r="O1329" s="87"/>
      <c r="P1329" s="90"/>
      <c r="Q1329" s="90"/>
      <c r="R1329" s="91"/>
      <c r="S1329" s="47"/>
      <c r="T1329" s="92" t="str">
        <f t="shared" si="60"/>
        <v/>
      </c>
      <c r="U1329" s="92" t="str">
        <f t="shared" si="61"/>
        <v/>
      </c>
      <c r="V1329" s="128" t="str">
        <f t="shared" si="62"/>
        <v/>
      </c>
      <c r="W1329" s="47"/>
      <c r="X1329" s="47"/>
      <c r="Y1329" s="47"/>
      <c r="Z1329" s="47"/>
      <c r="AA1329" s="47"/>
      <c r="AB1329" s="47"/>
    </row>
    <row r="1330" spans="1:28" ht="15.75" customHeight="1">
      <c r="A1330" s="47"/>
      <c r="B1330" s="102"/>
      <c r="C1330" s="87"/>
      <c r="D1330" s="87"/>
      <c r="E1330" s="102"/>
      <c r="F1330" s="87"/>
      <c r="G1330" s="103"/>
      <c r="H1330" s="87"/>
      <c r="I1330" s="64">
        <v>0</v>
      </c>
      <c r="J1330" s="101"/>
      <c r="K1330" s="89"/>
      <c r="L1330" s="87"/>
      <c r="M1330" s="101"/>
      <c r="N1330" s="89"/>
      <c r="O1330" s="87"/>
      <c r="P1330" s="90"/>
      <c r="Q1330" s="90"/>
      <c r="R1330" s="91"/>
      <c r="S1330" s="47"/>
      <c r="T1330" s="92" t="str">
        <f t="shared" si="60"/>
        <v/>
      </c>
      <c r="U1330" s="92" t="str">
        <f t="shared" si="61"/>
        <v/>
      </c>
      <c r="V1330" s="128" t="str">
        <f t="shared" si="62"/>
        <v/>
      </c>
      <c r="W1330" s="47"/>
      <c r="X1330" s="47"/>
      <c r="Y1330" s="47"/>
      <c r="Z1330" s="47"/>
      <c r="AA1330" s="47"/>
      <c r="AB1330" s="47"/>
    </row>
    <row r="1331" spans="1:28" ht="15.75" customHeight="1">
      <c r="A1331" s="47"/>
      <c r="B1331" s="102"/>
      <c r="C1331" s="87"/>
      <c r="D1331" s="87"/>
      <c r="E1331" s="102"/>
      <c r="F1331" s="87"/>
      <c r="G1331" s="103"/>
      <c r="H1331" s="87"/>
      <c r="I1331" s="64">
        <v>0</v>
      </c>
      <c r="J1331" s="101"/>
      <c r="K1331" s="89"/>
      <c r="L1331" s="87"/>
      <c r="M1331" s="101"/>
      <c r="N1331" s="89"/>
      <c r="O1331" s="87"/>
      <c r="P1331" s="90"/>
      <c r="Q1331" s="90"/>
      <c r="R1331" s="91"/>
      <c r="S1331" s="47"/>
      <c r="T1331" s="92" t="str">
        <f t="shared" si="60"/>
        <v/>
      </c>
      <c r="U1331" s="92" t="str">
        <f t="shared" si="61"/>
        <v/>
      </c>
      <c r="V1331" s="128" t="str">
        <f t="shared" si="62"/>
        <v/>
      </c>
      <c r="W1331" s="47"/>
      <c r="X1331" s="47"/>
      <c r="Y1331" s="47"/>
      <c r="Z1331" s="47"/>
      <c r="AA1331" s="47"/>
      <c r="AB1331" s="47"/>
    </row>
    <row r="1332" spans="1:28" ht="15.75" customHeight="1">
      <c r="A1332" s="47"/>
      <c r="B1332" s="102"/>
      <c r="C1332" s="87"/>
      <c r="D1332" s="87"/>
      <c r="E1332" s="102"/>
      <c r="F1332" s="87"/>
      <c r="G1332" s="103"/>
      <c r="H1332" s="87"/>
      <c r="I1332" s="64">
        <v>0</v>
      </c>
      <c r="J1332" s="101"/>
      <c r="K1332" s="89"/>
      <c r="L1332" s="87"/>
      <c r="M1332" s="101"/>
      <c r="N1332" s="89"/>
      <c r="O1332" s="87"/>
      <c r="P1332" s="90"/>
      <c r="Q1332" s="90"/>
      <c r="R1332" s="91"/>
      <c r="S1332" s="47"/>
      <c r="T1332" s="92" t="str">
        <f t="shared" si="60"/>
        <v/>
      </c>
      <c r="U1332" s="92" t="str">
        <f t="shared" si="61"/>
        <v/>
      </c>
      <c r="V1332" s="128" t="str">
        <f t="shared" si="62"/>
        <v/>
      </c>
      <c r="W1332" s="47"/>
      <c r="X1332" s="47"/>
      <c r="Y1332" s="47"/>
      <c r="Z1332" s="47"/>
      <c r="AA1332" s="47"/>
      <c r="AB1332" s="47"/>
    </row>
    <row r="1333" spans="1:28" ht="15.75" customHeight="1">
      <c r="A1333" s="47"/>
      <c r="B1333" s="102"/>
      <c r="C1333" s="87"/>
      <c r="D1333" s="87"/>
      <c r="E1333" s="102"/>
      <c r="F1333" s="87"/>
      <c r="G1333" s="103"/>
      <c r="H1333" s="87"/>
      <c r="I1333" s="64">
        <v>0</v>
      </c>
      <c r="J1333" s="101"/>
      <c r="K1333" s="89"/>
      <c r="L1333" s="87"/>
      <c r="M1333" s="101"/>
      <c r="N1333" s="89"/>
      <c r="O1333" s="87"/>
      <c r="P1333" s="90"/>
      <c r="Q1333" s="90"/>
      <c r="R1333" s="91"/>
      <c r="S1333" s="47"/>
      <c r="T1333" s="92" t="str">
        <f t="shared" si="60"/>
        <v/>
      </c>
      <c r="U1333" s="92" t="str">
        <f t="shared" si="61"/>
        <v/>
      </c>
      <c r="V1333" s="128" t="str">
        <f t="shared" si="62"/>
        <v/>
      </c>
      <c r="W1333" s="47"/>
      <c r="X1333" s="47"/>
      <c r="Y1333" s="47"/>
      <c r="Z1333" s="47"/>
      <c r="AA1333" s="47"/>
      <c r="AB1333" s="47"/>
    </row>
    <row r="1334" spans="1:28" ht="15.75" customHeight="1">
      <c r="A1334" s="47"/>
      <c r="B1334" s="102"/>
      <c r="C1334" s="87"/>
      <c r="D1334" s="87"/>
      <c r="E1334" s="102"/>
      <c r="F1334" s="87"/>
      <c r="G1334" s="103"/>
      <c r="H1334" s="87"/>
      <c r="I1334" s="64">
        <v>0</v>
      </c>
      <c r="J1334" s="101"/>
      <c r="K1334" s="89"/>
      <c r="L1334" s="87"/>
      <c r="M1334" s="101"/>
      <c r="N1334" s="89"/>
      <c r="O1334" s="87"/>
      <c r="P1334" s="90"/>
      <c r="Q1334" s="90"/>
      <c r="R1334" s="91"/>
      <c r="S1334" s="47"/>
      <c r="T1334" s="92" t="str">
        <f t="shared" si="60"/>
        <v/>
      </c>
      <c r="U1334" s="92" t="str">
        <f t="shared" si="61"/>
        <v/>
      </c>
      <c r="V1334" s="128" t="str">
        <f t="shared" si="62"/>
        <v/>
      </c>
      <c r="W1334" s="47"/>
      <c r="X1334" s="47"/>
      <c r="Y1334" s="47"/>
      <c r="Z1334" s="47"/>
      <c r="AA1334" s="47"/>
      <c r="AB1334" s="47"/>
    </row>
    <row r="1335" spans="1:28" ht="15.75" customHeight="1">
      <c r="A1335" s="47"/>
      <c r="B1335" s="102"/>
      <c r="C1335" s="87"/>
      <c r="D1335" s="87"/>
      <c r="E1335" s="102"/>
      <c r="F1335" s="87"/>
      <c r="G1335" s="103"/>
      <c r="H1335" s="87"/>
      <c r="I1335" s="64">
        <v>0</v>
      </c>
      <c r="J1335" s="101"/>
      <c r="K1335" s="89"/>
      <c r="L1335" s="87"/>
      <c r="M1335" s="101"/>
      <c r="N1335" s="89"/>
      <c r="O1335" s="87"/>
      <c r="P1335" s="90"/>
      <c r="Q1335" s="90"/>
      <c r="R1335" s="91"/>
      <c r="S1335" s="47"/>
      <c r="T1335" s="92" t="str">
        <f t="shared" si="60"/>
        <v/>
      </c>
      <c r="U1335" s="92" t="str">
        <f t="shared" si="61"/>
        <v/>
      </c>
      <c r="V1335" s="128" t="str">
        <f t="shared" si="62"/>
        <v/>
      </c>
      <c r="W1335" s="47"/>
      <c r="X1335" s="47"/>
      <c r="Y1335" s="47"/>
      <c r="Z1335" s="47"/>
      <c r="AA1335" s="47"/>
      <c r="AB1335" s="47"/>
    </row>
    <row r="1336" spans="1:28" ht="15.75" customHeight="1">
      <c r="A1336" s="47"/>
      <c r="B1336" s="102"/>
      <c r="C1336" s="87"/>
      <c r="D1336" s="87"/>
      <c r="E1336" s="102"/>
      <c r="F1336" s="87"/>
      <c r="G1336" s="103"/>
      <c r="H1336" s="87"/>
      <c r="I1336" s="64">
        <v>0</v>
      </c>
      <c r="J1336" s="101"/>
      <c r="K1336" s="89"/>
      <c r="L1336" s="87"/>
      <c r="M1336" s="101"/>
      <c r="N1336" s="89"/>
      <c r="O1336" s="87"/>
      <c r="P1336" s="90"/>
      <c r="Q1336" s="90"/>
      <c r="R1336" s="91"/>
      <c r="S1336" s="47"/>
      <c r="T1336" s="92" t="str">
        <f t="shared" si="60"/>
        <v/>
      </c>
      <c r="U1336" s="92" t="str">
        <f t="shared" si="61"/>
        <v/>
      </c>
      <c r="V1336" s="128" t="str">
        <f t="shared" si="62"/>
        <v/>
      </c>
      <c r="W1336" s="47"/>
      <c r="X1336" s="47"/>
      <c r="Y1336" s="47"/>
      <c r="Z1336" s="47"/>
      <c r="AA1336" s="47"/>
      <c r="AB1336" s="47"/>
    </row>
    <row r="1337" spans="1:28" ht="15.75" customHeight="1">
      <c r="A1337" s="47"/>
      <c r="B1337" s="102"/>
      <c r="C1337" s="87"/>
      <c r="D1337" s="87"/>
      <c r="E1337" s="102"/>
      <c r="F1337" s="87"/>
      <c r="G1337" s="103"/>
      <c r="H1337" s="87"/>
      <c r="I1337" s="64">
        <v>0</v>
      </c>
      <c r="J1337" s="101"/>
      <c r="K1337" s="89"/>
      <c r="L1337" s="87"/>
      <c r="M1337" s="101"/>
      <c r="N1337" s="89"/>
      <c r="O1337" s="87"/>
      <c r="P1337" s="90"/>
      <c r="Q1337" s="90"/>
      <c r="R1337" s="91"/>
      <c r="S1337" s="47"/>
      <c r="T1337" s="92" t="str">
        <f t="shared" si="60"/>
        <v/>
      </c>
      <c r="U1337" s="92" t="str">
        <f t="shared" si="61"/>
        <v/>
      </c>
      <c r="V1337" s="128" t="str">
        <f t="shared" si="62"/>
        <v/>
      </c>
      <c r="W1337" s="47"/>
      <c r="X1337" s="47"/>
      <c r="Y1337" s="47"/>
      <c r="Z1337" s="47"/>
      <c r="AA1337" s="47"/>
      <c r="AB1337" s="47"/>
    </row>
    <row r="1338" spans="1:28" ht="15.75" customHeight="1">
      <c r="A1338" s="47"/>
      <c r="B1338" s="102"/>
      <c r="C1338" s="87"/>
      <c r="D1338" s="87"/>
      <c r="E1338" s="102"/>
      <c r="F1338" s="87"/>
      <c r="G1338" s="103"/>
      <c r="H1338" s="87"/>
      <c r="I1338" s="64">
        <v>0</v>
      </c>
      <c r="J1338" s="101"/>
      <c r="K1338" s="89"/>
      <c r="L1338" s="87"/>
      <c r="M1338" s="101"/>
      <c r="N1338" s="89"/>
      <c r="O1338" s="87"/>
      <c r="P1338" s="90"/>
      <c r="Q1338" s="90"/>
      <c r="R1338" s="91"/>
      <c r="S1338" s="47"/>
      <c r="T1338" s="92" t="str">
        <f t="shared" si="60"/>
        <v/>
      </c>
      <c r="U1338" s="92" t="str">
        <f t="shared" si="61"/>
        <v/>
      </c>
      <c r="V1338" s="128" t="str">
        <f t="shared" si="62"/>
        <v/>
      </c>
      <c r="W1338" s="47"/>
      <c r="X1338" s="47"/>
      <c r="Y1338" s="47"/>
      <c r="Z1338" s="47"/>
      <c r="AA1338" s="47"/>
      <c r="AB1338" s="47"/>
    </row>
    <row r="1339" spans="1:28" ht="15.75" customHeight="1">
      <c r="A1339" s="47"/>
      <c r="B1339" s="102"/>
      <c r="C1339" s="87"/>
      <c r="D1339" s="87"/>
      <c r="E1339" s="102"/>
      <c r="F1339" s="87"/>
      <c r="G1339" s="103"/>
      <c r="H1339" s="87"/>
      <c r="I1339" s="64">
        <v>0</v>
      </c>
      <c r="J1339" s="101"/>
      <c r="K1339" s="89"/>
      <c r="L1339" s="87"/>
      <c r="M1339" s="101"/>
      <c r="N1339" s="89"/>
      <c r="O1339" s="87"/>
      <c r="P1339" s="90"/>
      <c r="Q1339" s="90"/>
      <c r="R1339" s="91"/>
      <c r="S1339" s="47"/>
      <c r="T1339" s="92" t="str">
        <f t="shared" si="60"/>
        <v/>
      </c>
      <c r="U1339" s="92" t="str">
        <f t="shared" si="61"/>
        <v/>
      </c>
      <c r="V1339" s="128" t="str">
        <f t="shared" si="62"/>
        <v/>
      </c>
      <c r="W1339" s="47"/>
      <c r="X1339" s="47"/>
      <c r="Y1339" s="47"/>
      <c r="Z1339" s="47"/>
      <c r="AA1339" s="47"/>
      <c r="AB1339" s="47"/>
    </row>
    <row r="1340" spans="1:28" ht="15.75" customHeight="1">
      <c r="A1340" s="47"/>
      <c r="B1340" s="102"/>
      <c r="C1340" s="87"/>
      <c r="D1340" s="87"/>
      <c r="E1340" s="102"/>
      <c r="F1340" s="87"/>
      <c r="G1340" s="103"/>
      <c r="H1340" s="87"/>
      <c r="I1340" s="64">
        <v>0</v>
      </c>
      <c r="J1340" s="101"/>
      <c r="K1340" s="89"/>
      <c r="L1340" s="87"/>
      <c r="M1340" s="101"/>
      <c r="N1340" s="89"/>
      <c r="O1340" s="87"/>
      <c r="P1340" s="90"/>
      <c r="Q1340" s="90"/>
      <c r="R1340" s="91"/>
      <c r="S1340" s="47"/>
      <c r="T1340" s="92" t="str">
        <f t="shared" si="60"/>
        <v/>
      </c>
      <c r="U1340" s="92" t="str">
        <f t="shared" si="61"/>
        <v/>
      </c>
      <c r="V1340" s="128" t="str">
        <f t="shared" si="62"/>
        <v/>
      </c>
      <c r="W1340" s="47"/>
      <c r="X1340" s="47"/>
      <c r="Y1340" s="47"/>
      <c r="Z1340" s="47"/>
      <c r="AA1340" s="47"/>
      <c r="AB1340" s="47"/>
    </row>
    <row r="1341" spans="1:28" ht="15.75" customHeight="1">
      <c r="A1341" s="47"/>
      <c r="B1341" s="102"/>
      <c r="C1341" s="87"/>
      <c r="D1341" s="87"/>
      <c r="E1341" s="102"/>
      <c r="F1341" s="87"/>
      <c r="G1341" s="103"/>
      <c r="H1341" s="87"/>
      <c r="I1341" s="64">
        <v>0</v>
      </c>
      <c r="J1341" s="101"/>
      <c r="K1341" s="89"/>
      <c r="L1341" s="87"/>
      <c r="M1341" s="101"/>
      <c r="N1341" s="89"/>
      <c r="O1341" s="87"/>
      <c r="P1341" s="90"/>
      <c r="Q1341" s="90"/>
      <c r="R1341" s="91"/>
      <c r="S1341" s="47"/>
      <c r="T1341" s="92" t="str">
        <f t="shared" si="60"/>
        <v/>
      </c>
      <c r="U1341" s="92" t="str">
        <f t="shared" si="61"/>
        <v/>
      </c>
      <c r="V1341" s="128" t="str">
        <f t="shared" si="62"/>
        <v/>
      </c>
      <c r="W1341" s="47"/>
      <c r="X1341" s="47"/>
      <c r="Y1341" s="47"/>
      <c r="Z1341" s="47"/>
      <c r="AA1341" s="47"/>
      <c r="AB1341" s="47"/>
    </row>
    <row r="1342" spans="1:28" ht="15.75" customHeight="1">
      <c r="A1342" s="47"/>
      <c r="B1342" s="102"/>
      <c r="C1342" s="87"/>
      <c r="D1342" s="87"/>
      <c r="E1342" s="102"/>
      <c r="F1342" s="87"/>
      <c r="G1342" s="103"/>
      <c r="H1342" s="87"/>
      <c r="I1342" s="64">
        <v>0</v>
      </c>
      <c r="J1342" s="101"/>
      <c r="K1342" s="89"/>
      <c r="L1342" s="87"/>
      <c r="M1342" s="101"/>
      <c r="N1342" s="89"/>
      <c r="O1342" s="87"/>
      <c r="P1342" s="90"/>
      <c r="Q1342" s="90"/>
      <c r="R1342" s="91"/>
      <c r="S1342" s="47"/>
      <c r="T1342" s="92" t="str">
        <f t="shared" si="60"/>
        <v/>
      </c>
      <c r="U1342" s="92" t="str">
        <f t="shared" si="61"/>
        <v/>
      </c>
      <c r="V1342" s="128" t="str">
        <f t="shared" si="62"/>
        <v/>
      </c>
      <c r="W1342" s="47"/>
      <c r="X1342" s="47"/>
      <c r="Y1342" s="47"/>
      <c r="Z1342" s="47"/>
      <c r="AA1342" s="47"/>
      <c r="AB1342" s="47"/>
    </row>
    <row r="1343" spans="1:28" ht="15.75" customHeight="1">
      <c r="A1343" s="47"/>
      <c r="B1343" s="102"/>
      <c r="C1343" s="87"/>
      <c r="D1343" s="87"/>
      <c r="E1343" s="102"/>
      <c r="F1343" s="87"/>
      <c r="G1343" s="103"/>
      <c r="H1343" s="87"/>
      <c r="I1343" s="64">
        <v>0</v>
      </c>
      <c r="J1343" s="101"/>
      <c r="K1343" s="89"/>
      <c r="L1343" s="87"/>
      <c r="M1343" s="101"/>
      <c r="N1343" s="89"/>
      <c r="O1343" s="87"/>
      <c r="P1343" s="90"/>
      <c r="Q1343" s="90"/>
      <c r="R1343" s="91"/>
      <c r="S1343" s="47"/>
      <c r="T1343" s="92" t="str">
        <f t="shared" si="60"/>
        <v/>
      </c>
      <c r="U1343" s="92" t="str">
        <f t="shared" si="61"/>
        <v/>
      </c>
      <c r="V1343" s="128" t="str">
        <f t="shared" si="62"/>
        <v/>
      </c>
      <c r="W1343" s="47"/>
      <c r="X1343" s="47"/>
      <c r="Y1343" s="47"/>
      <c r="Z1343" s="47"/>
      <c r="AA1343" s="47"/>
      <c r="AB1343" s="47"/>
    </row>
    <row r="1344" spans="1:28" ht="15.75" customHeight="1">
      <c r="A1344" s="47"/>
      <c r="B1344" s="102"/>
      <c r="C1344" s="87"/>
      <c r="D1344" s="87"/>
      <c r="E1344" s="102"/>
      <c r="F1344" s="87"/>
      <c r="G1344" s="103"/>
      <c r="H1344" s="87"/>
      <c r="I1344" s="64">
        <v>0</v>
      </c>
      <c r="J1344" s="101"/>
      <c r="K1344" s="89"/>
      <c r="L1344" s="87"/>
      <c r="M1344" s="101"/>
      <c r="N1344" s="89"/>
      <c r="O1344" s="87"/>
      <c r="P1344" s="90"/>
      <c r="Q1344" s="90"/>
      <c r="R1344" s="91"/>
      <c r="S1344" s="47"/>
      <c r="T1344" s="92" t="str">
        <f t="shared" si="60"/>
        <v/>
      </c>
      <c r="U1344" s="92" t="str">
        <f t="shared" si="61"/>
        <v/>
      </c>
      <c r="V1344" s="128" t="str">
        <f t="shared" si="62"/>
        <v/>
      </c>
      <c r="W1344" s="47"/>
      <c r="X1344" s="47"/>
      <c r="Y1344" s="47"/>
      <c r="Z1344" s="47"/>
      <c r="AA1344" s="47"/>
      <c r="AB1344" s="47"/>
    </row>
    <row r="1345" spans="1:28" ht="15.75" customHeight="1">
      <c r="A1345" s="47"/>
      <c r="B1345" s="102"/>
      <c r="C1345" s="87"/>
      <c r="D1345" s="87"/>
      <c r="E1345" s="102"/>
      <c r="F1345" s="87"/>
      <c r="G1345" s="103"/>
      <c r="H1345" s="87"/>
      <c r="I1345" s="64">
        <v>0</v>
      </c>
      <c r="J1345" s="101"/>
      <c r="K1345" s="89"/>
      <c r="L1345" s="87"/>
      <c r="M1345" s="101"/>
      <c r="N1345" s="89"/>
      <c r="O1345" s="87"/>
      <c r="P1345" s="90"/>
      <c r="Q1345" s="90"/>
      <c r="R1345" s="91"/>
      <c r="S1345" s="47"/>
      <c r="T1345" s="92" t="str">
        <f t="shared" si="60"/>
        <v/>
      </c>
      <c r="U1345" s="92" t="str">
        <f t="shared" si="61"/>
        <v/>
      </c>
      <c r="V1345" s="128" t="str">
        <f t="shared" si="62"/>
        <v/>
      </c>
      <c r="W1345" s="47"/>
      <c r="X1345" s="47"/>
      <c r="Y1345" s="47"/>
      <c r="Z1345" s="47"/>
      <c r="AA1345" s="47"/>
      <c r="AB1345" s="47"/>
    </row>
    <row r="1346" spans="1:28" ht="15.75" customHeight="1">
      <c r="A1346" s="47"/>
      <c r="B1346" s="102"/>
      <c r="C1346" s="87"/>
      <c r="D1346" s="87"/>
      <c r="E1346" s="102"/>
      <c r="F1346" s="87"/>
      <c r="G1346" s="103"/>
      <c r="H1346" s="87"/>
      <c r="I1346" s="64">
        <v>0</v>
      </c>
      <c r="J1346" s="101"/>
      <c r="K1346" s="89"/>
      <c r="L1346" s="87"/>
      <c r="M1346" s="101"/>
      <c r="N1346" s="89"/>
      <c r="O1346" s="87"/>
      <c r="P1346" s="90"/>
      <c r="Q1346" s="90"/>
      <c r="R1346" s="91"/>
      <c r="S1346" s="47"/>
      <c r="T1346" s="92" t="str">
        <f t="shared" si="60"/>
        <v/>
      </c>
      <c r="U1346" s="92" t="str">
        <f t="shared" si="61"/>
        <v/>
      </c>
      <c r="V1346" s="128" t="str">
        <f t="shared" si="62"/>
        <v/>
      </c>
      <c r="W1346" s="47"/>
      <c r="X1346" s="47"/>
      <c r="Y1346" s="47"/>
      <c r="Z1346" s="47"/>
      <c r="AA1346" s="47"/>
      <c r="AB1346" s="47"/>
    </row>
    <row r="1347" spans="1:28" ht="15.75" customHeight="1">
      <c r="A1347" s="47"/>
      <c r="B1347" s="102"/>
      <c r="C1347" s="87"/>
      <c r="D1347" s="87"/>
      <c r="E1347" s="102"/>
      <c r="F1347" s="87"/>
      <c r="G1347" s="103"/>
      <c r="H1347" s="87"/>
      <c r="I1347" s="64">
        <v>0</v>
      </c>
      <c r="J1347" s="101"/>
      <c r="K1347" s="89"/>
      <c r="L1347" s="87"/>
      <c r="M1347" s="101"/>
      <c r="N1347" s="89"/>
      <c r="O1347" s="87"/>
      <c r="P1347" s="90"/>
      <c r="Q1347" s="90"/>
      <c r="R1347" s="91"/>
      <c r="S1347" s="47"/>
      <c r="T1347" s="92" t="str">
        <f t="shared" si="60"/>
        <v/>
      </c>
      <c r="U1347" s="92" t="str">
        <f t="shared" si="61"/>
        <v/>
      </c>
      <c r="V1347" s="128" t="str">
        <f t="shared" si="62"/>
        <v/>
      </c>
      <c r="W1347" s="47"/>
      <c r="X1347" s="47"/>
      <c r="Y1347" s="47"/>
      <c r="Z1347" s="47"/>
      <c r="AA1347" s="47"/>
      <c r="AB1347" s="47"/>
    </row>
    <row r="1348" spans="1:28" ht="15.75" customHeight="1">
      <c r="A1348" s="47"/>
      <c r="B1348" s="102"/>
      <c r="C1348" s="87"/>
      <c r="D1348" s="87"/>
      <c r="E1348" s="102"/>
      <c r="F1348" s="87"/>
      <c r="G1348" s="103"/>
      <c r="H1348" s="87"/>
      <c r="I1348" s="64">
        <v>0</v>
      </c>
      <c r="J1348" s="101"/>
      <c r="K1348" s="89"/>
      <c r="L1348" s="87"/>
      <c r="M1348" s="101"/>
      <c r="N1348" s="89"/>
      <c r="O1348" s="87"/>
      <c r="P1348" s="90"/>
      <c r="Q1348" s="90"/>
      <c r="R1348" s="91"/>
      <c r="S1348" s="47"/>
      <c r="T1348" s="92" t="str">
        <f t="shared" si="60"/>
        <v/>
      </c>
      <c r="U1348" s="92" t="str">
        <f t="shared" si="61"/>
        <v/>
      </c>
      <c r="V1348" s="128" t="str">
        <f t="shared" si="62"/>
        <v/>
      </c>
      <c r="W1348" s="47"/>
      <c r="X1348" s="47"/>
      <c r="Y1348" s="47"/>
      <c r="Z1348" s="47"/>
      <c r="AA1348" s="47"/>
      <c r="AB1348" s="47"/>
    </row>
    <row r="1349" spans="1:28" ht="15.75" customHeight="1">
      <c r="A1349" s="47"/>
      <c r="B1349" s="102"/>
      <c r="C1349" s="87"/>
      <c r="D1349" s="87"/>
      <c r="E1349" s="102"/>
      <c r="F1349" s="87"/>
      <c r="G1349" s="103"/>
      <c r="H1349" s="87"/>
      <c r="I1349" s="64">
        <v>0</v>
      </c>
      <c r="J1349" s="101"/>
      <c r="K1349" s="89"/>
      <c r="L1349" s="87"/>
      <c r="M1349" s="101"/>
      <c r="N1349" s="89"/>
      <c r="O1349" s="87"/>
      <c r="P1349" s="90"/>
      <c r="Q1349" s="90"/>
      <c r="R1349" s="91"/>
      <c r="S1349" s="47"/>
      <c r="T1349" s="92" t="str">
        <f t="shared" si="60"/>
        <v/>
      </c>
      <c r="U1349" s="92" t="str">
        <f t="shared" si="61"/>
        <v/>
      </c>
      <c r="V1349" s="128" t="str">
        <f t="shared" si="62"/>
        <v/>
      </c>
      <c r="W1349" s="47"/>
      <c r="X1349" s="47"/>
      <c r="Y1349" s="47"/>
      <c r="Z1349" s="47"/>
      <c r="AA1349" s="47"/>
      <c r="AB1349" s="47"/>
    </row>
    <row r="1350" spans="1:28" ht="15.75" customHeight="1">
      <c r="A1350" s="47"/>
      <c r="B1350" s="102"/>
      <c r="C1350" s="87"/>
      <c r="D1350" s="87"/>
      <c r="E1350" s="102"/>
      <c r="F1350" s="87"/>
      <c r="G1350" s="103"/>
      <c r="H1350" s="87"/>
      <c r="I1350" s="64">
        <v>0</v>
      </c>
      <c r="J1350" s="101"/>
      <c r="K1350" s="89"/>
      <c r="L1350" s="87"/>
      <c r="M1350" s="101"/>
      <c r="N1350" s="89"/>
      <c r="O1350" s="87"/>
      <c r="P1350" s="90"/>
      <c r="Q1350" s="90"/>
      <c r="R1350" s="91"/>
      <c r="S1350" s="47"/>
      <c r="T1350" s="92" t="str">
        <f t="shared" si="60"/>
        <v/>
      </c>
      <c r="U1350" s="92" t="str">
        <f t="shared" si="61"/>
        <v/>
      </c>
      <c r="V1350" s="128" t="str">
        <f t="shared" si="62"/>
        <v/>
      </c>
      <c r="W1350" s="47"/>
      <c r="X1350" s="47"/>
      <c r="Y1350" s="47"/>
      <c r="Z1350" s="47"/>
      <c r="AA1350" s="47"/>
      <c r="AB1350" s="47"/>
    </row>
    <row r="1351" spans="1:28" ht="15.75" customHeight="1">
      <c r="A1351" s="47"/>
      <c r="B1351" s="102"/>
      <c r="C1351" s="87"/>
      <c r="D1351" s="87"/>
      <c r="E1351" s="102"/>
      <c r="F1351" s="87"/>
      <c r="G1351" s="103"/>
      <c r="H1351" s="87"/>
      <c r="I1351" s="64">
        <v>0</v>
      </c>
      <c r="J1351" s="101"/>
      <c r="K1351" s="89"/>
      <c r="L1351" s="87"/>
      <c r="M1351" s="101"/>
      <c r="N1351" s="89"/>
      <c r="O1351" s="87"/>
      <c r="P1351" s="90"/>
      <c r="Q1351" s="90"/>
      <c r="R1351" s="91"/>
      <c r="S1351" s="47"/>
      <c r="T1351" s="92" t="str">
        <f t="shared" si="60"/>
        <v/>
      </c>
      <c r="U1351" s="92" t="str">
        <f t="shared" si="61"/>
        <v/>
      </c>
      <c r="V1351" s="128" t="str">
        <f t="shared" si="62"/>
        <v/>
      </c>
      <c r="W1351" s="47"/>
      <c r="X1351" s="47"/>
      <c r="Y1351" s="47"/>
      <c r="Z1351" s="47"/>
      <c r="AA1351" s="47"/>
      <c r="AB1351" s="47"/>
    </row>
    <row r="1352" spans="1:28" ht="15.75" customHeight="1">
      <c r="A1352" s="47"/>
      <c r="B1352" s="102"/>
      <c r="C1352" s="87"/>
      <c r="D1352" s="87"/>
      <c r="E1352" s="102"/>
      <c r="F1352" s="87"/>
      <c r="G1352" s="103"/>
      <c r="H1352" s="87"/>
      <c r="I1352" s="64">
        <v>0</v>
      </c>
      <c r="J1352" s="101"/>
      <c r="K1352" s="89"/>
      <c r="L1352" s="87"/>
      <c r="M1352" s="101"/>
      <c r="N1352" s="89"/>
      <c r="O1352" s="87"/>
      <c r="P1352" s="90"/>
      <c r="Q1352" s="90"/>
      <c r="R1352" s="91"/>
      <c r="S1352" s="47"/>
      <c r="T1352" s="92" t="str">
        <f t="shared" si="60"/>
        <v/>
      </c>
      <c r="U1352" s="92" t="str">
        <f t="shared" si="61"/>
        <v/>
      </c>
      <c r="V1352" s="128" t="str">
        <f t="shared" si="62"/>
        <v/>
      </c>
      <c r="W1352" s="47"/>
      <c r="X1352" s="47"/>
      <c r="Y1352" s="47"/>
      <c r="Z1352" s="47"/>
      <c r="AA1352" s="47"/>
      <c r="AB1352" s="47"/>
    </row>
    <row r="1353" spans="1:28" ht="15.75" customHeight="1">
      <c r="A1353" s="47"/>
      <c r="B1353" s="102"/>
      <c r="C1353" s="87"/>
      <c r="D1353" s="87"/>
      <c r="E1353" s="102"/>
      <c r="F1353" s="87"/>
      <c r="G1353" s="103"/>
      <c r="H1353" s="87"/>
      <c r="I1353" s="64">
        <v>0</v>
      </c>
      <c r="J1353" s="101"/>
      <c r="K1353" s="89"/>
      <c r="L1353" s="87"/>
      <c r="M1353" s="101"/>
      <c r="N1353" s="89"/>
      <c r="O1353" s="87"/>
      <c r="P1353" s="90"/>
      <c r="Q1353" s="90"/>
      <c r="R1353" s="91"/>
      <c r="S1353" s="47"/>
      <c r="T1353" s="92" t="str">
        <f t="shared" si="60"/>
        <v/>
      </c>
      <c r="U1353" s="92" t="str">
        <f t="shared" si="61"/>
        <v/>
      </c>
      <c r="V1353" s="128" t="str">
        <f t="shared" si="62"/>
        <v/>
      </c>
      <c r="W1353" s="47"/>
      <c r="X1353" s="47"/>
      <c r="Y1353" s="47"/>
      <c r="Z1353" s="47"/>
      <c r="AA1353" s="47"/>
      <c r="AB1353" s="47"/>
    </row>
    <row r="1354" spans="1:28" ht="15.75" customHeight="1">
      <c r="A1354" s="47"/>
      <c r="B1354" s="102"/>
      <c r="C1354" s="87"/>
      <c r="D1354" s="87"/>
      <c r="E1354" s="102"/>
      <c r="F1354" s="87"/>
      <c r="G1354" s="103"/>
      <c r="H1354" s="87"/>
      <c r="I1354" s="64">
        <v>0</v>
      </c>
      <c r="J1354" s="101"/>
      <c r="K1354" s="89"/>
      <c r="L1354" s="87"/>
      <c r="M1354" s="101"/>
      <c r="N1354" s="89"/>
      <c r="O1354" s="87"/>
      <c r="P1354" s="90"/>
      <c r="Q1354" s="90"/>
      <c r="R1354" s="91"/>
      <c r="S1354" s="47"/>
      <c r="T1354" s="92" t="str">
        <f t="shared" si="60"/>
        <v/>
      </c>
      <c r="U1354" s="92" t="str">
        <f t="shared" si="61"/>
        <v/>
      </c>
      <c r="V1354" s="128" t="str">
        <f t="shared" si="62"/>
        <v/>
      </c>
      <c r="W1354" s="47"/>
      <c r="X1354" s="47"/>
      <c r="Y1354" s="47"/>
      <c r="Z1354" s="47"/>
      <c r="AA1354" s="47"/>
      <c r="AB1354" s="47"/>
    </row>
    <row r="1355" spans="1:28" ht="15.75" customHeight="1">
      <c r="A1355" s="47"/>
      <c r="B1355" s="102"/>
      <c r="C1355" s="87"/>
      <c r="D1355" s="87"/>
      <c r="E1355" s="102"/>
      <c r="F1355" s="87"/>
      <c r="G1355" s="103"/>
      <c r="H1355" s="87"/>
      <c r="I1355" s="64">
        <v>0</v>
      </c>
      <c r="J1355" s="101"/>
      <c r="K1355" s="89"/>
      <c r="L1355" s="87"/>
      <c r="M1355" s="101"/>
      <c r="N1355" s="89"/>
      <c r="O1355" s="87"/>
      <c r="P1355" s="90"/>
      <c r="Q1355" s="90"/>
      <c r="R1355" s="91"/>
      <c r="S1355" s="47"/>
      <c r="T1355" s="92" t="str">
        <f t="shared" si="60"/>
        <v/>
      </c>
      <c r="U1355" s="92" t="str">
        <f t="shared" si="61"/>
        <v/>
      </c>
      <c r="V1355" s="128" t="str">
        <f t="shared" si="62"/>
        <v/>
      </c>
      <c r="W1355" s="47"/>
      <c r="X1355" s="47"/>
      <c r="Y1355" s="47"/>
      <c r="Z1355" s="47"/>
      <c r="AA1355" s="47"/>
      <c r="AB1355" s="47"/>
    </row>
    <row r="1356" spans="1:28" ht="15.75" customHeight="1">
      <c r="A1356" s="47"/>
      <c r="B1356" s="102"/>
      <c r="C1356" s="87"/>
      <c r="D1356" s="87"/>
      <c r="E1356" s="102"/>
      <c r="F1356" s="87"/>
      <c r="G1356" s="103"/>
      <c r="H1356" s="87"/>
      <c r="I1356" s="64">
        <v>0</v>
      </c>
      <c r="J1356" s="101"/>
      <c r="K1356" s="89"/>
      <c r="L1356" s="87"/>
      <c r="M1356" s="101"/>
      <c r="N1356" s="89"/>
      <c r="O1356" s="87"/>
      <c r="P1356" s="90"/>
      <c r="Q1356" s="90"/>
      <c r="R1356" s="91"/>
      <c r="S1356" s="47"/>
      <c r="T1356" s="92" t="str">
        <f t="shared" si="60"/>
        <v/>
      </c>
      <c r="U1356" s="92" t="str">
        <f t="shared" si="61"/>
        <v/>
      </c>
      <c r="V1356" s="128" t="str">
        <f t="shared" si="62"/>
        <v/>
      </c>
      <c r="W1356" s="47"/>
      <c r="X1356" s="47"/>
      <c r="Y1356" s="47"/>
      <c r="Z1356" s="47"/>
      <c r="AA1356" s="47"/>
      <c r="AB1356" s="47"/>
    </row>
    <row r="1357" spans="1:28" ht="15.75" customHeight="1">
      <c r="A1357" s="47"/>
      <c r="B1357" s="102"/>
      <c r="C1357" s="87"/>
      <c r="D1357" s="87"/>
      <c r="E1357" s="102"/>
      <c r="F1357" s="87"/>
      <c r="G1357" s="103"/>
      <c r="H1357" s="87"/>
      <c r="I1357" s="64">
        <v>0</v>
      </c>
      <c r="J1357" s="101"/>
      <c r="K1357" s="89"/>
      <c r="L1357" s="87"/>
      <c r="M1357" s="101"/>
      <c r="N1357" s="89"/>
      <c r="O1357" s="87"/>
      <c r="P1357" s="90"/>
      <c r="Q1357" s="90"/>
      <c r="R1357" s="91"/>
      <c r="S1357" s="47"/>
      <c r="T1357" s="92" t="str">
        <f t="shared" si="60"/>
        <v/>
      </c>
      <c r="U1357" s="92" t="str">
        <f t="shared" si="61"/>
        <v/>
      </c>
      <c r="V1357" s="128" t="str">
        <f t="shared" si="62"/>
        <v/>
      </c>
      <c r="W1357" s="47"/>
      <c r="X1357" s="47"/>
      <c r="Y1357" s="47"/>
      <c r="Z1357" s="47"/>
      <c r="AA1357" s="47"/>
      <c r="AB1357" s="47"/>
    </row>
    <row r="1358" spans="1:28" ht="15.75" customHeight="1">
      <c r="A1358" s="47"/>
      <c r="B1358" s="102"/>
      <c r="C1358" s="87"/>
      <c r="D1358" s="87"/>
      <c r="E1358" s="102"/>
      <c r="F1358" s="87"/>
      <c r="G1358" s="103"/>
      <c r="H1358" s="87"/>
      <c r="I1358" s="64">
        <v>0</v>
      </c>
      <c r="J1358" s="101"/>
      <c r="K1358" s="89"/>
      <c r="L1358" s="87"/>
      <c r="M1358" s="101"/>
      <c r="N1358" s="89"/>
      <c r="O1358" s="87"/>
      <c r="P1358" s="90"/>
      <c r="Q1358" s="90"/>
      <c r="R1358" s="91"/>
      <c r="S1358" s="47"/>
      <c r="T1358" s="92" t="str">
        <f t="shared" si="60"/>
        <v/>
      </c>
      <c r="U1358" s="92" t="str">
        <f t="shared" si="61"/>
        <v/>
      </c>
      <c r="V1358" s="128" t="str">
        <f t="shared" si="62"/>
        <v/>
      </c>
      <c r="W1358" s="47"/>
      <c r="X1358" s="47"/>
      <c r="Y1358" s="47"/>
      <c r="Z1358" s="47"/>
      <c r="AA1358" s="47"/>
      <c r="AB1358" s="47"/>
    </row>
    <row r="1359" spans="1:28" ht="15.75" customHeight="1">
      <c r="A1359" s="47"/>
      <c r="B1359" s="102"/>
      <c r="C1359" s="87"/>
      <c r="D1359" s="87"/>
      <c r="E1359" s="102"/>
      <c r="F1359" s="87"/>
      <c r="G1359" s="103"/>
      <c r="H1359" s="87"/>
      <c r="I1359" s="64">
        <v>0</v>
      </c>
      <c r="J1359" s="101"/>
      <c r="K1359" s="89"/>
      <c r="L1359" s="87"/>
      <c r="M1359" s="101"/>
      <c r="N1359" s="89"/>
      <c r="O1359" s="87"/>
      <c r="P1359" s="90"/>
      <c r="Q1359" s="90"/>
      <c r="R1359" s="91"/>
      <c r="S1359" s="47"/>
      <c r="T1359" s="92" t="str">
        <f t="shared" si="60"/>
        <v/>
      </c>
      <c r="U1359" s="92" t="str">
        <f t="shared" si="61"/>
        <v/>
      </c>
      <c r="V1359" s="128" t="str">
        <f t="shared" si="62"/>
        <v/>
      </c>
      <c r="W1359" s="47"/>
      <c r="X1359" s="47"/>
      <c r="Y1359" s="47"/>
      <c r="Z1359" s="47"/>
      <c r="AA1359" s="47"/>
      <c r="AB1359" s="47"/>
    </row>
    <row r="1360" spans="1:28" ht="15.75" customHeight="1">
      <c r="A1360" s="47"/>
      <c r="B1360" s="102"/>
      <c r="C1360" s="87"/>
      <c r="D1360" s="87"/>
      <c r="E1360" s="102"/>
      <c r="F1360" s="87"/>
      <c r="G1360" s="103"/>
      <c r="H1360" s="87"/>
      <c r="I1360" s="64">
        <v>0</v>
      </c>
      <c r="J1360" s="101"/>
      <c r="K1360" s="89"/>
      <c r="L1360" s="87"/>
      <c r="M1360" s="101"/>
      <c r="N1360" s="89"/>
      <c r="O1360" s="87"/>
      <c r="P1360" s="90"/>
      <c r="Q1360" s="90"/>
      <c r="R1360" s="91"/>
      <c r="S1360" s="47"/>
      <c r="T1360" s="92" t="str">
        <f t="shared" si="60"/>
        <v/>
      </c>
      <c r="U1360" s="92" t="str">
        <f t="shared" si="61"/>
        <v/>
      </c>
      <c r="V1360" s="128" t="str">
        <f t="shared" si="62"/>
        <v/>
      </c>
      <c r="W1360" s="47"/>
      <c r="X1360" s="47"/>
      <c r="Y1360" s="47"/>
      <c r="Z1360" s="47"/>
      <c r="AA1360" s="47"/>
      <c r="AB1360" s="47"/>
    </row>
    <row r="1361" spans="1:28" ht="15.75" customHeight="1">
      <c r="A1361" s="47"/>
      <c r="B1361" s="102"/>
      <c r="C1361" s="87"/>
      <c r="D1361" s="87"/>
      <c r="E1361" s="102"/>
      <c r="F1361" s="87"/>
      <c r="G1361" s="103"/>
      <c r="H1361" s="87"/>
      <c r="I1361" s="64">
        <v>0</v>
      </c>
      <c r="J1361" s="101"/>
      <c r="K1361" s="89"/>
      <c r="L1361" s="87"/>
      <c r="M1361" s="101"/>
      <c r="N1361" s="89"/>
      <c r="O1361" s="87"/>
      <c r="P1361" s="90"/>
      <c r="Q1361" s="90"/>
      <c r="R1361" s="91"/>
      <c r="S1361" s="47"/>
      <c r="T1361" s="92" t="str">
        <f t="shared" si="60"/>
        <v/>
      </c>
      <c r="U1361" s="92" t="str">
        <f t="shared" si="61"/>
        <v/>
      </c>
      <c r="V1361" s="128" t="str">
        <f t="shared" si="62"/>
        <v/>
      </c>
      <c r="W1361" s="47"/>
      <c r="X1361" s="47"/>
      <c r="Y1361" s="47"/>
      <c r="Z1361" s="47"/>
      <c r="AA1361" s="47"/>
      <c r="AB1361" s="47"/>
    </row>
    <row r="1362" spans="1:28" ht="15.75" customHeight="1">
      <c r="A1362" s="47"/>
      <c r="B1362" s="102"/>
      <c r="C1362" s="87"/>
      <c r="D1362" s="87"/>
      <c r="E1362" s="102"/>
      <c r="F1362" s="87"/>
      <c r="G1362" s="103"/>
      <c r="H1362" s="87"/>
      <c r="I1362" s="64">
        <v>0</v>
      </c>
      <c r="J1362" s="101"/>
      <c r="K1362" s="89"/>
      <c r="L1362" s="87"/>
      <c r="M1362" s="101"/>
      <c r="N1362" s="89"/>
      <c r="O1362" s="87"/>
      <c r="P1362" s="90"/>
      <c r="Q1362" s="90"/>
      <c r="R1362" s="91"/>
      <c r="S1362" s="47"/>
      <c r="T1362" s="92" t="str">
        <f t="shared" si="60"/>
        <v/>
      </c>
      <c r="U1362" s="92" t="str">
        <f t="shared" si="61"/>
        <v/>
      </c>
      <c r="V1362" s="128" t="str">
        <f t="shared" si="62"/>
        <v/>
      </c>
      <c r="W1362" s="47"/>
      <c r="X1362" s="47"/>
      <c r="Y1362" s="47"/>
      <c r="Z1362" s="47"/>
      <c r="AA1362" s="47"/>
      <c r="AB1362" s="47"/>
    </row>
    <row r="1363" spans="1:28" ht="15.75" customHeight="1">
      <c r="A1363" s="47"/>
      <c r="B1363" s="102"/>
      <c r="C1363" s="87"/>
      <c r="D1363" s="87"/>
      <c r="E1363" s="102"/>
      <c r="F1363" s="87"/>
      <c r="G1363" s="103"/>
      <c r="H1363" s="87"/>
      <c r="I1363" s="64">
        <v>0</v>
      </c>
      <c r="J1363" s="101"/>
      <c r="K1363" s="89"/>
      <c r="L1363" s="87"/>
      <c r="M1363" s="101"/>
      <c r="N1363" s="89"/>
      <c r="O1363" s="87"/>
      <c r="P1363" s="90"/>
      <c r="Q1363" s="90"/>
      <c r="R1363" s="91"/>
      <c r="S1363" s="47"/>
      <c r="T1363" s="92" t="str">
        <f t="shared" si="60"/>
        <v/>
      </c>
      <c r="U1363" s="92" t="str">
        <f t="shared" si="61"/>
        <v/>
      </c>
      <c r="V1363" s="128" t="str">
        <f t="shared" si="62"/>
        <v/>
      </c>
      <c r="W1363" s="47"/>
      <c r="X1363" s="47"/>
      <c r="Y1363" s="47"/>
      <c r="Z1363" s="47"/>
      <c r="AA1363" s="47"/>
      <c r="AB1363" s="47"/>
    </row>
    <row r="1364" spans="1:28" ht="15.75" customHeight="1">
      <c r="A1364" s="47"/>
      <c r="B1364" s="102"/>
      <c r="C1364" s="87"/>
      <c r="D1364" s="87"/>
      <c r="E1364" s="102"/>
      <c r="F1364" s="87"/>
      <c r="G1364" s="103"/>
      <c r="H1364" s="87"/>
      <c r="I1364" s="64">
        <v>0</v>
      </c>
      <c r="J1364" s="101"/>
      <c r="K1364" s="89"/>
      <c r="L1364" s="87"/>
      <c r="M1364" s="101"/>
      <c r="N1364" s="89"/>
      <c r="O1364" s="87"/>
      <c r="P1364" s="90"/>
      <c r="Q1364" s="90"/>
      <c r="R1364" s="91"/>
      <c r="S1364" s="47"/>
      <c r="T1364" s="92" t="str">
        <f t="shared" ref="T1364:T1427" si="63">UPPER(B1364)</f>
        <v/>
      </c>
      <c r="U1364" s="92" t="str">
        <f t="shared" ref="U1364:U1427" si="64">UPPER(D1364)</f>
        <v/>
      </c>
      <c r="V1364" s="128" t="str">
        <f t="shared" ref="V1364:V1427" si="65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1364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364" s="47"/>
      <c r="X1364" s="47"/>
      <c r="Y1364" s="47"/>
      <c r="Z1364" s="47"/>
      <c r="AA1364" s="47"/>
      <c r="AB1364" s="47"/>
    </row>
    <row r="1365" spans="1:28" ht="15.75" customHeight="1">
      <c r="A1365" s="47"/>
      <c r="B1365" s="102"/>
      <c r="C1365" s="87"/>
      <c r="D1365" s="87"/>
      <c r="E1365" s="102"/>
      <c r="F1365" s="87"/>
      <c r="G1365" s="103"/>
      <c r="H1365" s="87"/>
      <c r="I1365" s="64">
        <v>0</v>
      </c>
      <c r="J1365" s="101"/>
      <c r="K1365" s="89"/>
      <c r="L1365" s="87"/>
      <c r="M1365" s="101"/>
      <c r="N1365" s="89"/>
      <c r="O1365" s="87"/>
      <c r="P1365" s="90"/>
      <c r="Q1365" s="90"/>
      <c r="R1365" s="91"/>
      <c r="S1365" s="47"/>
      <c r="T1365" s="92" t="str">
        <f t="shared" si="63"/>
        <v/>
      </c>
      <c r="U1365" s="92" t="str">
        <f t="shared" si="64"/>
        <v/>
      </c>
      <c r="V1365" s="128" t="str">
        <f t="shared" si="65"/>
        <v/>
      </c>
      <c r="W1365" s="47"/>
      <c r="X1365" s="47"/>
      <c r="Y1365" s="47"/>
      <c r="Z1365" s="47"/>
      <c r="AA1365" s="47"/>
      <c r="AB1365" s="47"/>
    </row>
    <row r="1366" spans="1:28" ht="15.75" customHeight="1">
      <c r="A1366" s="47"/>
      <c r="B1366" s="102"/>
      <c r="C1366" s="87"/>
      <c r="D1366" s="87"/>
      <c r="E1366" s="102"/>
      <c r="F1366" s="87"/>
      <c r="G1366" s="103"/>
      <c r="H1366" s="87"/>
      <c r="I1366" s="64">
        <v>0</v>
      </c>
      <c r="J1366" s="101"/>
      <c r="K1366" s="89"/>
      <c r="L1366" s="87"/>
      <c r="M1366" s="101"/>
      <c r="N1366" s="89"/>
      <c r="O1366" s="87"/>
      <c r="P1366" s="90"/>
      <c r="Q1366" s="90"/>
      <c r="R1366" s="91"/>
      <c r="S1366" s="47"/>
      <c r="T1366" s="92" t="str">
        <f t="shared" si="63"/>
        <v/>
      </c>
      <c r="U1366" s="92" t="str">
        <f t="shared" si="64"/>
        <v/>
      </c>
      <c r="V1366" s="128" t="str">
        <f t="shared" si="65"/>
        <v/>
      </c>
      <c r="W1366" s="47"/>
      <c r="X1366" s="47"/>
      <c r="Y1366" s="47"/>
      <c r="Z1366" s="47"/>
      <c r="AA1366" s="47"/>
      <c r="AB1366" s="47"/>
    </row>
    <row r="1367" spans="1:28" ht="15.75" customHeight="1">
      <c r="A1367" s="47"/>
      <c r="B1367" s="102"/>
      <c r="C1367" s="87"/>
      <c r="D1367" s="87"/>
      <c r="E1367" s="102"/>
      <c r="F1367" s="87"/>
      <c r="G1367" s="103"/>
      <c r="H1367" s="87"/>
      <c r="I1367" s="64">
        <v>0</v>
      </c>
      <c r="J1367" s="101"/>
      <c r="K1367" s="89"/>
      <c r="L1367" s="87"/>
      <c r="M1367" s="101"/>
      <c r="N1367" s="89"/>
      <c r="O1367" s="87"/>
      <c r="P1367" s="90"/>
      <c r="Q1367" s="90"/>
      <c r="R1367" s="91"/>
      <c r="S1367" s="47"/>
      <c r="T1367" s="92" t="str">
        <f t="shared" si="63"/>
        <v/>
      </c>
      <c r="U1367" s="92" t="str">
        <f t="shared" si="64"/>
        <v/>
      </c>
      <c r="V1367" s="128" t="str">
        <f t="shared" si="65"/>
        <v/>
      </c>
      <c r="W1367" s="47"/>
      <c r="X1367" s="47"/>
      <c r="Y1367" s="47"/>
      <c r="Z1367" s="47"/>
      <c r="AA1367" s="47"/>
      <c r="AB1367" s="47"/>
    </row>
    <row r="1368" spans="1:28" ht="15.75" customHeight="1">
      <c r="A1368" s="47"/>
      <c r="B1368" s="102"/>
      <c r="C1368" s="87"/>
      <c r="D1368" s="87"/>
      <c r="E1368" s="102"/>
      <c r="F1368" s="87"/>
      <c r="G1368" s="103"/>
      <c r="H1368" s="87"/>
      <c r="I1368" s="64">
        <v>0</v>
      </c>
      <c r="J1368" s="101"/>
      <c r="K1368" s="89"/>
      <c r="L1368" s="87"/>
      <c r="M1368" s="101"/>
      <c r="N1368" s="89"/>
      <c r="O1368" s="87"/>
      <c r="P1368" s="90"/>
      <c r="Q1368" s="90"/>
      <c r="R1368" s="91"/>
      <c r="S1368" s="47"/>
      <c r="T1368" s="92" t="str">
        <f t="shared" si="63"/>
        <v/>
      </c>
      <c r="U1368" s="92" t="str">
        <f t="shared" si="64"/>
        <v/>
      </c>
      <c r="V1368" s="128" t="str">
        <f t="shared" si="65"/>
        <v/>
      </c>
      <c r="W1368" s="47"/>
      <c r="X1368" s="47"/>
      <c r="Y1368" s="47"/>
      <c r="Z1368" s="47"/>
      <c r="AA1368" s="47"/>
      <c r="AB1368" s="47"/>
    </row>
    <row r="1369" spans="1:28" ht="15.75" customHeight="1">
      <c r="A1369" s="47"/>
      <c r="B1369" s="102"/>
      <c r="C1369" s="87"/>
      <c r="D1369" s="87"/>
      <c r="E1369" s="102"/>
      <c r="F1369" s="87"/>
      <c r="G1369" s="103"/>
      <c r="H1369" s="87"/>
      <c r="I1369" s="64">
        <v>0</v>
      </c>
      <c r="J1369" s="101"/>
      <c r="K1369" s="89"/>
      <c r="L1369" s="87"/>
      <c r="M1369" s="101"/>
      <c r="N1369" s="89"/>
      <c r="O1369" s="87"/>
      <c r="P1369" s="90"/>
      <c r="Q1369" s="90"/>
      <c r="R1369" s="91"/>
      <c r="S1369" s="47"/>
      <c r="T1369" s="92" t="str">
        <f t="shared" si="63"/>
        <v/>
      </c>
      <c r="U1369" s="92" t="str">
        <f t="shared" si="64"/>
        <v/>
      </c>
      <c r="V1369" s="128" t="str">
        <f t="shared" si="65"/>
        <v/>
      </c>
      <c r="W1369" s="47"/>
      <c r="X1369" s="47"/>
      <c r="Y1369" s="47"/>
      <c r="Z1369" s="47"/>
      <c r="AA1369" s="47"/>
      <c r="AB1369" s="47"/>
    </row>
    <row r="1370" spans="1:28" ht="15.75" customHeight="1">
      <c r="A1370" s="47"/>
      <c r="B1370" s="102"/>
      <c r="C1370" s="87"/>
      <c r="D1370" s="87"/>
      <c r="E1370" s="102"/>
      <c r="F1370" s="87"/>
      <c r="G1370" s="103"/>
      <c r="H1370" s="87"/>
      <c r="I1370" s="64">
        <v>0</v>
      </c>
      <c r="J1370" s="101"/>
      <c r="K1370" s="89"/>
      <c r="L1370" s="87"/>
      <c r="M1370" s="101"/>
      <c r="N1370" s="89"/>
      <c r="O1370" s="87"/>
      <c r="P1370" s="90"/>
      <c r="Q1370" s="90"/>
      <c r="R1370" s="91"/>
      <c r="S1370" s="47"/>
      <c r="T1370" s="92" t="str">
        <f t="shared" si="63"/>
        <v/>
      </c>
      <c r="U1370" s="92" t="str">
        <f t="shared" si="64"/>
        <v/>
      </c>
      <c r="V1370" s="128" t="str">
        <f t="shared" si="65"/>
        <v/>
      </c>
      <c r="W1370" s="47"/>
      <c r="X1370" s="47"/>
      <c r="Y1370" s="47"/>
      <c r="Z1370" s="47"/>
      <c r="AA1370" s="47"/>
      <c r="AB1370" s="47"/>
    </row>
    <row r="1371" spans="1:28" ht="15.75" customHeight="1">
      <c r="A1371" s="47"/>
      <c r="B1371" s="102"/>
      <c r="C1371" s="87"/>
      <c r="D1371" s="87"/>
      <c r="E1371" s="102"/>
      <c r="F1371" s="87"/>
      <c r="G1371" s="103"/>
      <c r="H1371" s="87"/>
      <c r="I1371" s="64">
        <v>0</v>
      </c>
      <c r="J1371" s="101"/>
      <c r="K1371" s="89"/>
      <c r="L1371" s="87"/>
      <c r="M1371" s="101"/>
      <c r="N1371" s="89"/>
      <c r="O1371" s="87"/>
      <c r="P1371" s="90"/>
      <c r="Q1371" s="90"/>
      <c r="R1371" s="91"/>
      <c r="S1371" s="47"/>
      <c r="T1371" s="92" t="str">
        <f t="shared" si="63"/>
        <v/>
      </c>
      <c r="U1371" s="92" t="str">
        <f t="shared" si="64"/>
        <v/>
      </c>
      <c r="V1371" s="128" t="str">
        <f t="shared" si="65"/>
        <v/>
      </c>
      <c r="W1371" s="47"/>
      <c r="X1371" s="47"/>
      <c r="Y1371" s="47"/>
      <c r="Z1371" s="47"/>
      <c r="AA1371" s="47"/>
      <c r="AB1371" s="47"/>
    </row>
    <row r="1372" spans="1:28" ht="15.75" customHeight="1">
      <c r="A1372" s="47"/>
      <c r="B1372" s="102"/>
      <c r="C1372" s="87"/>
      <c r="D1372" s="87"/>
      <c r="E1372" s="102"/>
      <c r="F1372" s="87"/>
      <c r="G1372" s="103"/>
      <c r="H1372" s="87"/>
      <c r="I1372" s="64">
        <v>0</v>
      </c>
      <c r="J1372" s="101"/>
      <c r="K1372" s="89"/>
      <c r="L1372" s="87"/>
      <c r="M1372" s="101"/>
      <c r="N1372" s="89"/>
      <c r="O1372" s="87"/>
      <c r="P1372" s="90"/>
      <c r="Q1372" s="90"/>
      <c r="R1372" s="91"/>
      <c r="S1372" s="47"/>
      <c r="T1372" s="92" t="str">
        <f t="shared" si="63"/>
        <v/>
      </c>
      <c r="U1372" s="92" t="str">
        <f t="shared" si="64"/>
        <v/>
      </c>
      <c r="V1372" s="128" t="str">
        <f t="shared" si="65"/>
        <v/>
      </c>
      <c r="W1372" s="47"/>
      <c r="X1372" s="47"/>
      <c r="Y1372" s="47"/>
      <c r="Z1372" s="47"/>
      <c r="AA1372" s="47"/>
      <c r="AB1372" s="47"/>
    </row>
    <row r="1373" spans="1:28" ht="15.75" customHeight="1">
      <c r="A1373" s="47"/>
      <c r="B1373" s="102"/>
      <c r="C1373" s="87"/>
      <c r="D1373" s="87"/>
      <c r="E1373" s="102"/>
      <c r="F1373" s="87"/>
      <c r="G1373" s="103"/>
      <c r="H1373" s="87"/>
      <c r="I1373" s="64">
        <v>0</v>
      </c>
      <c r="J1373" s="101"/>
      <c r="K1373" s="89"/>
      <c r="L1373" s="87"/>
      <c r="M1373" s="101"/>
      <c r="N1373" s="89"/>
      <c r="O1373" s="87"/>
      <c r="P1373" s="90"/>
      <c r="Q1373" s="90"/>
      <c r="R1373" s="91"/>
      <c r="S1373" s="47"/>
      <c r="T1373" s="92" t="str">
        <f t="shared" si="63"/>
        <v/>
      </c>
      <c r="U1373" s="92" t="str">
        <f t="shared" si="64"/>
        <v/>
      </c>
      <c r="V1373" s="128" t="str">
        <f t="shared" si="65"/>
        <v/>
      </c>
      <c r="W1373" s="47"/>
      <c r="X1373" s="47"/>
      <c r="Y1373" s="47"/>
      <c r="Z1373" s="47"/>
      <c r="AA1373" s="47"/>
      <c r="AB1373" s="47"/>
    </row>
    <row r="1374" spans="1:28" ht="15.75" customHeight="1">
      <c r="A1374" s="47"/>
      <c r="B1374" s="102"/>
      <c r="C1374" s="87"/>
      <c r="D1374" s="87"/>
      <c r="E1374" s="102"/>
      <c r="F1374" s="87"/>
      <c r="G1374" s="103"/>
      <c r="H1374" s="87"/>
      <c r="I1374" s="64">
        <v>0</v>
      </c>
      <c r="J1374" s="101"/>
      <c r="K1374" s="89"/>
      <c r="L1374" s="87"/>
      <c r="M1374" s="101"/>
      <c r="N1374" s="89"/>
      <c r="O1374" s="87"/>
      <c r="P1374" s="90"/>
      <c r="Q1374" s="90"/>
      <c r="R1374" s="91"/>
      <c r="S1374" s="47"/>
      <c r="T1374" s="92" t="str">
        <f t="shared" si="63"/>
        <v/>
      </c>
      <c r="U1374" s="92" t="str">
        <f t="shared" si="64"/>
        <v/>
      </c>
      <c r="V1374" s="128" t="str">
        <f t="shared" si="65"/>
        <v/>
      </c>
      <c r="W1374" s="47"/>
      <c r="X1374" s="47"/>
      <c r="Y1374" s="47"/>
      <c r="Z1374" s="47"/>
      <c r="AA1374" s="47"/>
      <c r="AB1374" s="47"/>
    </row>
    <row r="1375" spans="1:28" ht="15.75" customHeight="1">
      <c r="A1375" s="47"/>
      <c r="B1375" s="102"/>
      <c r="C1375" s="87"/>
      <c r="D1375" s="87"/>
      <c r="E1375" s="102"/>
      <c r="F1375" s="87"/>
      <c r="G1375" s="103"/>
      <c r="H1375" s="87"/>
      <c r="I1375" s="64">
        <v>0</v>
      </c>
      <c r="J1375" s="101"/>
      <c r="K1375" s="89"/>
      <c r="L1375" s="87"/>
      <c r="M1375" s="101"/>
      <c r="N1375" s="89"/>
      <c r="O1375" s="87"/>
      <c r="P1375" s="90"/>
      <c r="Q1375" s="90"/>
      <c r="R1375" s="91"/>
      <c r="S1375" s="47"/>
      <c r="T1375" s="92" t="str">
        <f t="shared" si="63"/>
        <v/>
      </c>
      <c r="U1375" s="92" t="str">
        <f t="shared" si="64"/>
        <v/>
      </c>
      <c r="V1375" s="128" t="str">
        <f t="shared" si="65"/>
        <v/>
      </c>
      <c r="W1375" s="47"/>
      <c r="X1375" s="47"/>
      <c r="Y1375" s="47"/>
      <c r="Z1375" s="47"/>
      <c r="AA1375" s="47"/>
      <c r="AB1375" s="47"/>
    </row>
    <row r="1376" spans="1:28" ht="15.75" customHeight="1">
      <c r="A1376" s="47"/>
      <c r="B1376" s="102"/>
      <c r="C1376" s="87"/>
      <c r="D1376" s="87"/>
      <c r="E1376" s="102"/>
      <c r="F1376" s="87"/>
      <c r="G1376" s="103"/>
      <c r="H1376" s="87"/>
      <c r="I1376" s="64">
        <v>0</v>
      </c>
      <c r="J1376" s="101"/>
      <c r="K1376" s="89"/>
      <c r="L1376" s="87"/>
      <c r="M1376" s="101"/>
      <c r="N1376" s="89"/>
      <c r="O1376" s="87"/>
      <c r="P1376" s="90"/>
      <c r="Q1376" s="90"/>
      <c r="R1376" s="91"/>
      <c r="S1376" s="47"/>
      <c r="T1376" s="92" t="str">
        <f t="shared" si="63"/>
        <v/>
      </c>
      <c r="U1376" s="92" t="str">
        <f t="shared" si="64"/>
        <v/>
      </c>
      <c r="V1376" s="128" t="str">
        <f t="shared" si="65"/>
        <v/>
      </c>
      <c r="W1376" s="47"/>
      <c r="X1376" s="47"/>
      <c r="Y1376" s="47"/>
      <c r="Z1376" s="47"/>
      <c r="AA1376" s="47"/>
      <c r="AB1376" s="47"/>
    </row>
    <row r="1377" spans="1:28" ht="15.75" customHeight="1">
      <c r="A1377" s="47"/>
      <c r="B1377" s="102"/>
      <c r="C1377" s="87"/>
      <c r="D1377" s="87"/>
      <c r="E1377" s="102"/>
      <c r="F1377" s="87"/>
      <c r="G1377" s="103"/>
      <c r="H1377" s="87"/>
      <c r="I1377" s="64">
        <v>0</v>
      </c>
      <c r="J1377" s="101"/>
      <c r="K1377" s="89"/>
      <c r="L1377" s="87"/>
      <c r="M1377" s="101"/>
      <c r="N1377" s="89"/>
      <c r="O1377" s="87"/>
      <c r="P1377" s="90"/>
      <c r="Q1377" s="90"/>
      <c r="R1377" s="91"/>
      <c r="S1377" s="47"/>
      <c r="T1377" s="92" t="str">
        <f t="shared" si="63"/>
        <v/>
      </c>
      <c r="U1377" s="92" t="str">
        <f t="shared" si="64"/>
        <v/>
      </c>
      <c r="V1377" s="128" t="str">
        <f t="shared" si="65"/>
        <v/>
      </c>
      <c r="W1377" s="47"/>
      <c r="X1377" s="47"/>
      <c r="Y1377" s="47"/>
      <c r="Z1377" s="47"/>
      <c r="AA1377" s="47"/>
      <c r="AB1377" s="47"/>
    </row>
    <row r="1378" spans="1:28" ht="15.75" customHeight="1">
      <c r="A1378" s="47"/>
      <c r="B1378" s="102"/>
      <c r="C1378" s="87"/>
      <c r="D1378" s="87"/>
      <c r="E1378" s="102"/>
      <c r="F1378" s="87"/>
      <c r="G1378" s="103"/>
      <c r="H1378" s="87"/>
      <c r="I1378" s="64">
        <v>0</v>
      </c>
      <c r="J1378" s="101"/>
      <c r="K1378" s="89"/>
      <c r="L1378" s="87"/>
      <c r="M1378" s="101"/>
      <c r="N1378" s="89"/>
      <c r="O1378" s="87"/>
      <c r="P1378" s="90"/>
      <c r="Q1378" s="90"/>
      <c r="R1378" s="91"/>
      <c r="S1378" s="47"/>
      <c r="T1378" s="92" t="str">
        <f t="shared" si="63"/>
        <v/>
      </c>
      <c r="U1378" s="92" t="str">
        <f t="shared" si="64"/>
        <v/>
      </c>
      <c r="V1378" s="128" t="str">
        <f t="shared" si="65"/>
        <v/>
      </c>
      <c r="W1378" s="47"/>
      <c r="X1378" s="47"/>
      <c r="Y1378" s="47"/>
      <c r="Z1378" s="47"/>
      <c r="AA1378" s="47"/>
      <c r="AB1378" s="47"/>
    </row>
    <row r="1379" spans="1:28" ht="15.75" customHeight="1">
      <c r="A1379" s="47"/>
      <c r="B1379" s="102"/>
      <c r="C1379" s="87"/>
      <c r="D1379" s="87"/>
      <c r="E1379" s="102"/>
      <c r="F1379" s="87"/>
      <c r="G1379" s="103"/>
      <c r="H1379" s="87"/>
      <c r="I1379" s="64">
        <v>0</v>
      </c>
      <c r="J1379" s="101"/>
      <c r="K1379" s="89"/>
      <c r="L1379" s="87"/>
      <c r="M1379" s="101"/>
      <c r="N1379" s="89"/>
      <c r="O1379" s="87"/>
      <c r="P1379" s="90"/>
      <c r="Q1379" s="90"/>
      <c r="R1379" s="91"/>
      <c r="S1379" s="47"/>
      <c r="T1379" s="92" t="str">
        <f t="shared" si="63"/>
        <v/>
      </c>
      <c r="U1379" s="92" t="str">
        <f t="shared" si="64"/>
        <v/>
      </c>
      <c r="V1379" s="128" t="str">
        <f t="shared" si="65"/>
        <v/>
      </c>
      <c r="W1379" s="47"/>
      <c r="X1379" s="47"/>
      <c r="Y1379" s="47"/>
      <c r="Z1379" s="47"/>
      <c r="AA1379" s="47"/>
      <c r="AB1379" s="47"/>
    </row>
    <row r="1380" spans="1:28" ht="15.75" customHeight="1">
      <c r="A1380" s="47"/>
      <c r="B1380" s="102"/>
      <c r="C1380" s="87"/>
      <c r="D1380" s="87"/>
      <c r="E1380" s="102"/>
      <c r="F1380" s="87"/>
      <c r="G1380" s="103"/>
      <c r="H1380" s="87"/>
      <c r="I1380" s="64">
        <v>0</v>
      </c>
      <c r="J1380" s="101"/>
      <c r="K1380" s="89"/>
      <c r="L1380" s="87"/>
      <c r="M1380" s="101"/>
      <c r="N1380" s="89"/>
      <c r="O1380" s="87"/>
      <c r="P1380" s="90"/>
      <c r="Q1380" s="90"/>
      <c r="R1380" s="91"/>
      <c r="S1380" s="47"/>
      <c r="T1380" s="92" t="str">
        <f t="shared" si="63"/>
        <v/>
      </c>
      <c r="U1380" s="92" t="str">
        <f t="shared" si="64"/>
        <v/>
      </c>
      <c r="V1380" s="128" t="str">
        <f t="shared" si="65"/>
        <v/>
      </c>
      <c r="W1380" s="47"/>
      <c r="X1380" s="47"/>
      <c r="Y1380" s="47"/>
      <c r="Z1380" s="47"/>
      <c r="AA1380" s="47"/>
      <c r="AB1380" s="47"/>
    </row>
    <row r="1381" spans="1:28" ht="15.75" customHeight="1">
      <c r="A1381" s="47"/>
      <c r="B1381" s="102"/>
      <c r="C1381" s="87"/>
      <c r="D1381" s="87"/>
      <c r="E1381" s="102"/>
      <c r="F1381" s="87"/>
      <c r="G1381" s="103"/>
      <c r="H1381" s="87"/>
      <c r="I1381" s="64">
        <v>0</v>
      </c>
      <c r="J1381" s="101"/>
      <c r="K1381" s="89"/>
      <c r="L1381" s="87"/>
      <c r="M1381" s="101"/>
      <c r="N1381" s="89"/>
      <c r="O1381" s="87"/>
      <c r="P1381" s="90"/>
      <c r="Q1381" s="90"/>
      <c r="R1381" s="91"/>
      <c r="S1381" s="47"/>
      <c r="T1381" s="92" t="str">
        <f t="shared" si="63"/>
        <v/>
      </c>
      <c r="U1381" s="92" t="str">
        <f t="shared" si="64"/>
        <v/>
      </c>
      <c r="V1381" s="128" t="str">
        <f t="shared" si="65"/>
        <v/>
      </c>
      <c r="W1381" s="47"/>
      <c r="X1381" s="47"/>
      <c r="Y1381" s="47"/>
      <c r="Z1381" s="47"/>
      <c r="AA1381" s="47"/>
      <c r="AB1381" s="47"/>
    </row>
    <row r="1382" spans="1:28" ht="15.75" customHeight="1">
      <c r="A1382" s="47"/>
      <c r="B1382" s="102"/>
      <c r="C1382" s="87"/>
      <c r="D1382" s="87"/>
      <c r="E1382" s="102"/>
      <c r="F1382" s="87"/>
      <c r="G1382" s="103"/>
      <c r="H1382" s="87"/>
      <c r="I1382" s="64">
        <v>0</v>
      </c>
      <c r="J1382" s="101"/>
      <c r="K1382" s="89"/>
      <c r="L1382" s="87"/>
      <c r="M1382" s="101"/>
      <c r="N1382" s="89"/>
      <c r="O1382" s="87"/>
      <c r="P1382" s="90"/>
      <c r="Q1382" s="90"/>
      <c r="R1382" s="91"/>
      <c r="S1382" s="47"/>
      <c r="T1382" s="92" t="str">
        <f t="shared" si="63"/>
        <v/>
      </c>
      <c r="U1382" s="92" t="str">
        <f t="shared" si="64"/>
        <v/>
      </c>
      <c r="V1382" s="128" t="str">
        <f t="shared" si="65"/>
        <v/>
      </c>
      <c r="W1382" s="47"/>
      <c r="X1382" s="47"/>
      <c r="Y1382" s="47"/>
      <c r="Z1382" s="47"/>
      <c r="AA1382" s="47"/>
      <c r="AB1382" s="47"/>
    </row>
    <row r="1383" spans="1:28" ht="15.75" customHeight="1">
      <c r="A1383" s="47"/>
      <c r="B1383" s="102"/>
      <c r="C1383" s="87"/>
      <c r="D1383" s="87"/>
      <c r="E1383" s="102"/>
      <c r="F1383" s="87"/>
      <c r="G1383" s="103"/>
      <c r="H1383" s="87"/>
      <c r="I1383" s="64">
        <v>0</v>
      </c>
      <c r="J1383" s="101"/>
      <c r="K1383" s="89"/>
      <c r="L1383" s="87"/>
      <c r="M1383" s="101"/>
      <c r="N1383" s="89"/>
      <c r="O1383" s="87"/>
      <c r="P1383" s="90"/>
      <c r="Q1383" s="90"/>
      <c r="R1383" s="91"/>
      <c r="S1383" s="47"/>
      <c r="T1383" s="92" t="str">
        <f t="shared" si="63"/>
        <v/>
      </c>
      <c r="U1383" s="92" t="str">
        <f t="shared" si="64"/>
        <v/>
      </c>
      <c r="V1383" s="128" t="str">
        <f t="shared" si="65"/>
        <v/>
      </c>
      <c r="W1383" s="47"/>
      <c r="X1383" s="47"/>
      <c r="Y1383" s="47"/>
      <c r="Z1383" s="47"/>
      <c r="AA1383" s="47"/>
      <c r="AB1383" s="47"/>
    </row>
    <row r="1384" spans="1:28" ht="15.75" customHeight="1">
      <c r="A1384" s="47"/>
      <c r="B1384" s="102"/>
      <c r="C1384" s="87"/>
      <c r="D1384" s="87"/>
      <c r="E1384" s="102"/>
      <c r="F1384" s="87"/>
      <c r="G1384" s="103"/>
      <c r="H1384" s="87"/>
      <c r="I1384" s="64">
        <v>0</v>
      </c>
      <c r="J1384" s="101"/>
      <c r="K1384" s="89"/>
      <c r="L1384" s="87"/>
      <c r="M1384" s="101"/>
      <c r="N1384" s="89"/>
      <c r="O1384" s="87"/>
      <c r="P1384" s="90"/>
      <c r="Q1384" s="90"/>
      <c r="R1384" s="91"/>
      <c r="S1384" s="47"/>
      <c r="T1384" s="92" t="str">
        <f t="shared" si="63"/>
        <v/>
      </c>
      <c r="U1384" s="92" t="str">
        <f t="shared" si="64"/>
        <v/>
      </c>
      <c r="V1384" s="128" t="str">
        <f t="shared" si="65"/>
        <v/>
      </c>
      <c r="W1384" s="47"/>
      <c r="X1384" s="47"/>
      <c r="Y1384" s="47"/>
      <c r="Z1384" s="47"/>
      <c r="AA1384" s="47"/>
      <c r="AB1384" s="47"/>
    </row>
    <row r="1385" spans="1:28" ht="15.75" customHeight="1">
      <c r="A1385" s="47"/>
      <c r="B1385" s="102"/>
      <c r="C1385" s="87"/>
      <c r="D1385" s="87"/>
      <c r="E1385" s="102"/>
      <c r="F1385" s="87"/>
      <c r="G1385" s="103"/>
      <c r="H1385" s="87"/>
      <c r="I1385" s="64">
        <v>0</v>
      </c>
      <c r="J1385" s="101"/>
      <c r="K1385" s="89"/>
      <c r="L1385" s="87"/>
      <c r="M1385" s="101"/>
      <c r="N1385" s="89"/>
      <c r="O1385" s="87"/>
      <c r="P1385" s="90"/>
      <c r="Q1385" s="90"/>
      <c r="R1385" s="91"/>
      <c r="S1385" s="47"/>
      <c r="T1385" s="92" t="str">
        <f t="shared" si="63"/>
        <v/>
      </c>
      <c r="U1385" s="92" t="str">
        <f t="shared" si="64"/>
        <v/>
      </c>
      <c r="V1385" s="128" t="str">
        <f t="shared" si="65"/>
        <v/>
      </c>
      <c r="W1385" s="47"/>
      <c r="X1385" s="47"/>
      <c r="Y1385" s="47"/>
      <c r="Z1385" s="47"/>
      <c r="AA1385" s="47"/>
      <c r="AB1385" s="47"/>
    </row>
    <row r="1386" spans="1:28" ht="15.75" customHeight="1">
      <c r="A1386" s="47"/>
      <c r="B1386" s="102"/>
      <c r="C1386" s="87"/>
      <c r="D1386" s="87"/>
      <c r="E1386" s="102"/>
      <c r="F1386" s="87"/>
      <c r="G1386" s="103"/>
      <c r="H1386" s="87"/>
      <c r="I1386" s="64">
        <v>0</v>
      </c>
      <c r="J1386" s="101"/>
      <c r="K1386" s="89"/>
      <c r="L1386" s="87"/>
      <c r="M1386" s="101"/>
      <c r="N1386" s="89"/>
      <c r="O1386" s="87"/>
      <c r="P1386" s="90"/>
      <c r="Q1386" s="90"/>
      <c r="R1386" s="91"/>
      <c r="S1386" s="47"/>
      <c r="T1386" s="92" t="str">
        <f t="shared" si="63"/>
        <v/>
      </c>
      <c r="U1386" s="92" t="str">
        <f t="shared" si="64"/>
        <v/>
      </c>
      <c r="V1386" s="128" t="str">
        <f t="shared" si="65"/>
        <v/>
      </c>
      <c r="W1386" s="47"/>
      <c r="X1386" s="47"/>
      <c r="Y1386" s="47"/>
      <c r="Z1386" s="47"/>
      <c r="AA1386" s="47"/>
      <c r="AB1386" s="47"/>
    </row>
    <row r="1387" spans="1:28" ht="15.75" customHeight="1">
      <c r="A1387" s="47"/>
      <c r="B1387" s="102"/>
      <c r="C1387" s="87"/>
      <c r="D1387" s="87"/>
      <c r="E1387" s="102"/>
      <c r="F1387" s="87"/>
      <c r="G1387" s="103"/>
      <c r="H1387" s="87"/>
      <c r="I1387" s="64">
        <v>0</v>
      </c>
      <c r="J1387" s="101"/>
      <c r="K1387" s="89"/>
      <c r="L1387" s="87"/>
      <c r="M1387" s="101"/>
      <c r="N1387" s="89"/>
      <c r="O1387" s="87"/>
      <c r="P1387" s="90"/>
      <c r="Q1387" s="90"/>
      <c r="R1387" s="91"/>
      <c r="S1387" s="47"/>
      <c r="T1387" s="92" t="str">
        <f t="shared" si="63"/>
        <v/>
      </c>
      <c r="U1387" s="92" t="str">
        <f t="shared" si="64"/>
        <v/>
      </c>
      <c r="V1387" s="128" t="str">
        <f t="shared" si="65"/>
        <v/>
      </c>
      <c r="W1387" s="47"/>
      <c r="X1387" s="47"/>
      <c r="Y1387" s="47"/>
      <c r="Z1387" s="47"/>
      <c r="AA1387" s="47"/>
      <c r="AB1387" s="47"/>
    </row>
    <row r="1388" spans="1:28" ht="15.75" customHeight="1">
      <c r="A1388" s="47"/>
      <c r="B1388" s="102"/>
      <c r="C1388" s="87"/>
      <c r="D1388" s="87"/>
      <c r="E1388" s="102"/>
      <c r="F1388" s="87"/>
      <c r="G1388" s="103"/>
      <c r="H1388" s="87"/>
      <c r="I1388" s="64">
        <v>0</v>
      </c>
      <c r="J1388" s="101"/>
      <c r="K1388" s="89"/>
      <c r="L1388" s="87"/>
      <c r="M1388" s="101"/>
      <c r="N1388" s="89"/>
      <c r="O1388" s="87"/>
      <c r="P1388" s="90"/>
      <c r="Q1388" s="90"/>
      <c r="R1388" s="91"/>
      <c r="S1388" s="47"/>
      <c r="T1388" s="92" t="str">
        <f t="shared" si="63"/>
        <v/>
      </c>
      <c r="U1388" s="92" t="str">
        <f t="shared" si="64"/>
        <v/>
      </c>
      <c r="V1388" s="128" t="str">
        <f t="shared" si="65"/>
        <v/>
      </c>
      <c r="W1388" s="47"/>
      <c r="X1388" s="47"/>
      <c r="Y1388" s="47"/>
      <c r="Z1388" s="47"/>
      <c r="AA1388" s="47"/>
      <c r="AB1388" s="47"/>
    </row>
    <row r="1389" spans="1:28" ht="15.75" customHeight="1">
      <c r="A1389" s="47"/>
      <c r="B1389" s="102"/>
      <c r="C1389" s="87"/>
      <c r="D1389" s="87"/>
      <c r="E1389" s="102"/>
      <c r="F1389" s="87"/>
      <c r="G1389" s="103"/>
      <c r="H1389" s="87"/>
      <c r="I1389" s="64">
        <v>0</v>
      </c>
      <c r="J1389" s="101"/>
      <c r="K1389" s="89"/>
      <c r="L1389" s="87"/>
      <c r="M1389" s="101"/>
      <c r="N1389" s="89"/>
      <c r="O1389" s="87"/>
      <c r="P1389" s="90"/>
      <c r="Q1389" s="90"/>
      <c r="R1389" s="91"/>
      <c r="S1389" s="47"/>
      <c r="T1389" s="92" t="str">
        <f t="shared" si="63"/>
        <v/>
      </c>
      <c r="U1389" s="92" t="str">
        <f t="shared" si="64"/>
        <v/>
      </c>
      <c r="V1389" s="128" t="str">
        <f t="shared" si="65"/>
        <v/>
      </c>
      <c r="W1389" s="47"/>
      <c r="X1389" s="47"/>
      <c r="Y1389" s="47"/>
      <c r="Z1389" s="47"/>
      <c r="AA1389" s="47"/>
      <c r="AB1389" s="47"/>
    </row>
    <row r="1390" spans="1:28" ht="15.75" customHeight="1">
      <c r="A1390" s="47"/>
      <c r="B1390" s="102"/>
      <c r="C1390" s="87"/>
      <c r="D1390" s="87"/>
      <c r="E1390" s="102"/>
      <c r="F1390" s="87"/>
      <c r="G1390" s="103"/>
      <c r="H1390" s="87"/>
      <c r="I1390" s="64">
        <v>0</v>
      </c>
      <c r="J1390" s="101"/>
      <c r="K1390" s="89"/>
      <c r="L1390" s="87"/>
      <c r="M1390" s="101"/>
      <c r="N1390" s="89"/>
      <c r="O1390" s="87"/>
      <c r="P1390" s="90"/>
      <c r="Q1390" s="90"/>
      <c r="R1390" s="91"/>
      <c r="S1390" s="47"/>
      <c r="T1390" s="92" t="str">
        <f t="shared" si="63"/>
        <v/>
      </c>
      <c r="U1390" s="92" t="str">
        <f t="shared" si="64"/>
        <v/>
      </c>
      <c r="V1390" s="128" t="str">
        <f t="shared" si="65"/>
        <v/>
      </c>
      <c r="W1390" s="47"/>
      <c r="X1390" s="47"/>
      <c r="Y1390" s="47"/>
      <c r="Z1390" s="47"/>
      <c r="AA1390" s="47"/>
      <c r="AB1390" s="47"/>
    </row>
    <row r="1391" spans="1:28" ht="15.75" customHeight="1">
      <c r="A1391" s="47"/>
      <c r="B1391" s="102"/>
      <c r="C1391" s="87"/>
      <c r="D1391" s="87"/>
      <c r="E1391" s="102"/>
      <c r="F1391" s="87"/>
      <c r="G1391" s="103"/>
      <c r="H1391" s="87"/>
      <c r="I1391" s="64">
        <v>0</v>
      </c>
      <c r="J1391" s="101"/>
      <c r="K1391" s="89"/>
      <c r="L1391" s="87"/>
      <c r="M1391" s="101"/>
      <c r="N1391" s="89"/>
      <c r="O1391" s="87"/>
      <c r="P1391" s="90"/>
      <c r="Q1391" s="90"/>
      <c r="R1391" s="91"/>
      <c r="S1391" s="47"/>
      <c r="T1391" s="92" t="str">
        <f t="shared" si="63"/>
        <v/>
      </c>
      <c r="U1391" s="92" t="str">
        <f t="shared" si="64"/>
        <v/>
      </c>
      <c r="V1391" s="128" t="str">
        <f t="shared" si="65"/>
        <v/>
      </c>
      <c r="W1391" s="47"/>
      <c r="X1391" s="47"/>
      <c r="Y1391" s="47"/>
      <c r="Z1391" s="47"/>
      <c r="AA1391" s="47"/>
      <c r="AB1391" s="47"/>
    </row>
    <row r="1392" spans="1:28" ht="15.75" customHeight="1">
      <c r="A1392" s="47"/>
      <c r="B1392" s="102"/>
      <c r="C1392" s="87"/>
      <c r="D1392" s="87"/>
      <c r="E1392" s="102"/>
      <c r="F1392" s="87"/>
      <c r="G1392" s="103"/>
      <c r="H1392" s="87"/>
      <c r="I1392" s="64">
        <v>0</v>
      </c>
      <c r="J1392" s="101"/>
      <c r="K1392" s="89"/>
      <c r="L1392" s="87"/>
      <c r="M1392" s="101"/>
      <c r="N1392" s="89"/>
      <c r="O1392" s="87"/>
      <c r="P1392" s="90"/>
      <c r="Q1392" s="90"/>
      <c r="R1392" s="91"/>
      <c r="S1392" s="47"/>
      <c r="T1392" s="92" t="str">
        <f t="shared" si="63"/>
        <v/>
      </c>
      <c r="U1392" s="92" t="str">
        <f t="shared" si="64"/>
        <v/>
      </c>
      <c r="V1392" s="128" t="str">
        <f t="shared" si="65"/>
        <v/>
      </c>
      <c r="W1392" s="47"/>
      <c r="X1392" s="47"/>
      <c r="Y1392" s="47"/>
      <c r="Z1392" s="47"/>
      <c r="AA1392" s="47"/>
      <c r="AB1392" s="47"/>
    </row>
    <row r="1393" spans="1:28" ht="15.75" customHeight="1">
      <c r="A1393" s="47"/>
      <c r="B1393" s="102"/>
      <c r="C1393" s="87"/>
      <c r="D1393" s="87"/>
      <c r="E1393" s="102"/>
      <c r="F1393" s="87"/>
      <c r="G1393" s="103"/>
      <c r="H1393" s="87"/>
      <c r="I1393" s="64">
        <v>0</v>
      </c>
      <c r="J1393" s="101"/>
      <c r="K1393" s="89"/>
      <c r="L1393" s="87"/>
      <c r="M1393" s="101"/>
      <c r="N1393" s="89"/>
      <c r="O1393" s="87"/>
      <c r="P1393" s="90"/>
      <c r="Q1393" s="90"/>
      <c r="R1393" s="91"/>
      <c r="S1393" s="47"/>
      <c r="T1393" s="92" t="str">
        <f t="shared" si="63"/>
        <v/>
      </c>
      <c r="U1393" s="92" t="str">
        <f t="shared" si="64"/>
        <v/>
      </c>
      <c r="V1393" s="128" t="str">
        <f t="shared" si="65"/>
        <v/>
      </c>
      <c r="W1393" s="47"/>
      <c r="X1393" s="47"/>
      <c r="Y1393" s="47"/>
      <c r="Z1393" s="47"/>
      <c r="AA1393" s="47"/>
      <c r="AB1393" s="47"/>
    </row>
    <row r="1394" spans="1:28" ht="15.75" customHeight="1">
      <c r="A1394" s="47"/>
      <c r="B1394" s="102"/>
      <c r="C1394" s="87"/>
      <c r="D1394" s="87"/>
      <c r="E1394" s="102"/>
      <c r="F1394" s="87"/>
      <c r="G1394" s="103"/>
      <c r="H1394" s="87"/>
      <c r="I1394" s="64">
        <v>0</v>
      </c>
      <c r="J1394" s="101"/>
      <c r="K1394" s="89"/>
      <c r="L1394" s="87"/>
      <c r="M1394" s="101"/>
      <c r="N1394" s="89"/>
      <c r="O1394" s="87"/>
      <c r="P1394" s="90"/>
      <c r="Q1394" s="90"/>
      <c r="R1394" s="91"/>
      <c r="S1394" s="47"/>
      <c r="T1394" s="92" t="str">
        <f t="shared" si="63"/>
        <v/>
      </c>
      <c r="U1394" s="92" t="str">
        <f t="shared" si="64"/>
        <v/>
      </c>
      <c r="V1394" s="128" t="str">
        <f t="shared" si="65"/>
        <v/>
      </c>
      <c r="W1394" s="47"/>
      <c r="X1394" s="47"/>
      <c r="Y1394" s="47"/>
      <c r="Z1394" s="47"/>
      <c r="AA1394" s="47"/>
      <c r="AB1394" s="47"/>
    </row>
    <row r="1395" spans="1:28" ht="15.75" customHeight="1">
      <c r="A1395" s="47"/>
      <c r="B1395" s="102"/>
      <c r="C1395" s="87"/>
      <c r="D1395" s="87"/>
      <c r="E1395" s="102"/>
      <c r="F1395" s="87"/>
      <c r="G1395" s="103"/>
      <c r="H1395" s="87"/>
      <c r="I1395" s="64">
        <v>0</v>
      </c>
      <c r="J1395" s="101"/>
      <c r="K1395" s="89"/>
      <c r="L1395" s="87"/>
      <c r="M1395" s="101"/>
      <c r="N1395" s="89"/>
      <c r="O1395" s="87"/>
      <c r="P1395" s="90"/>
      <c r="Q1395" s="90"/>
      <c r="R1395" s="91"/>
      <c r="S1395" s="47"/>
      <c r="T1395" s="92" t="str">
        <f t="shared" si="63"/>
        <v/>
      </c>
      <c r="U1395" s="92" t="str">
        <f t="shared" si="64"/>
        <v/>
      </c>
      <c r="V1395" s="128" t="str">
        <f t="shared" si="65"/>
        <v/>
      </c>
      <c r="W1395" s="47"/>
      <c r="X1395" s="47"/>
      <c r="Y1395" s="47"/>
      <c r="Z1395" s="47"/>
      <c r="AA1395" s="47"/>
      <c r="AB1395" s="47"/>
    </row>
    <row r="1396" spans="1:28" ht="15.75" customHeight="1">
      <c r="A1396" s="47"/>
      <c r="B1396" s="102"/>
      <c r="C1396" s="87"/>
      <c r="D1396" s="87"/>
      <c r="E1396" s="102"/>
      <c r="F1396" s="87"/>
      <c r="G1396" s="103"/>
      <c r="H1396" s="87"/>
      <c r="I1396" s="64">
        <v>0</v>
      </c>
      <c r="J1396" s="101"/>
      <c r="K1396" s="89"/>
      <c r="L1396" s="87"/>
      <c r="M1396" s="101"/>
      <c r="N1396" s="89"/>
      <c r="O1396" s="87"/>
      <c r="P1396" s="90"/>
      <c r="Q1396" s="90"/>
      <c r="R1396" s="91"/>
      <c r="S1396" s="47"/>
      <c r="T1396" s="92" t="str">
        <f t="shared" si="63"/>
        <v/>
      </c>
      <c r="U1396" s="92" t="str">
        <f t="shared" si="64"/>
        <v/>
      </c>
      <c r="V1396" s="128" t="str">
        <f t="shared" si="65"/>
        <v/>
      </c>
      <c r="W1396" s="47"/>
      <c r="X1396" s="47"/>
      <c r="Y1396" s="47"/>
      <c r="Z1396" s="47"/>
      <c r="AA1396" s="47"/>
      <c r="AB1396" s="47"/>
    </row>
    <row r="1397" spans="1:28" ht="15.75" customHeight="1">
      <c r="A1397" s="47"/>
      <c r="B1397" s="102"/>
      <c r="C1397" s="87"/>
      <c r="D1397" s="87"/>
      <c r="E1397" s="102"/>
      <c r="F1397" s="87"/>
      <c r="G1397" s="103"/>
      <c r="H1397" s="87"/>
      <c r="I1397" s="64">
        <v>0</v>
      </c>
      <c r="J1397" s="101"/>
      <c r="K1397" s="89"/>
      <c r="L1397" s="87"/>
      <c r="M1397" s="101"/>
      <c r="N1397" s="89"/>
      <c r="O1397" s="87"/>
      <c r="P1397" s="90"/>
      <c r="Q1397" s="90"/>
      <c r="R1397" s="91"/>
      <c r="S1397" s="47"/>
      <c r="T1397" s="92" t="str">
        <f t="shared" si="63"/>
        <v/>
      </c>
      <c r="U1397" s="92" t="str">
        <f t="shared" si="64"/>
        <v/>
      </c>
      <c r="V1397" s="128" t="str">
        <f t="shared" si="65"/>
        <v/>
      </c>
      <c r="W1397" s="47"/>
      <c r="X1397" s="47"/>
      <c r="Y1397" s="47"/>
      <c r="Z1397" s="47"/>
      <c r="AA1397" s="47"/>
      <c r="AB1397" s="47"/>
    </row>
    <row r="1398" spans="1:28" ht="15.75" customHeight="1">
      <c r="A1398" s="47"/>
      <c r="B1398" s="102"/>
      <c r="C1398" s="87"/>
      <c r="D1398" s="87"/>
      <c r="E1398" s="102"/>
      <c r="F1398" s="87"/>
      <c r="G1398" s="103"/>
      <c r="H1398" s="87"/>
      <c r="I1398" s="64">
        <v>0</v>
      </c>
      <c r="J1398" s="101"/>
      <c r="K1398" s="89"/>
      <c r="L1398" s="87"/>
      <c r="M1398" s="101"/>
      <c r="N1398" s="89"/>
      <c r="O1398" s="87"/>
      <c r="P1398" s="90"/>
      <c r="Q1398" s="90"/>
      <c r="R1398" s="91"/>
      <c r="S1398" s="47"/>
      <c r="T1398" s="92" t="str">
        <f t="shared" si="63"/>
        <v/>
      </c>
      <c r="U1398" s="92" t="str">
        <f t="shared" si="64"/>
        <v/>
      </c>
      <c r="V1398" s="128" t="str">
        <f t="shared" si="65"/>
        <v/>
      </c>
      <c r="W1398" s="47"/>
      <c r="X1398" s="47"/>
      <c r="Y1398" s="47"/>
      <c r="Z1398" s="47"/>
      <c r="AA1398" s="47"/>
      <c r="AB1398" s="47"/>
    </row>
    <row r="1399" spans="1:28" ht="15.75" customHeight="1">
      <c r="A1399" s="47"/>
      <c r="B1399" s="102"/>
      <c r="C1399" s="87"/>
      <c r="D1399" s="87"/>
      <c r="E1399" s="102"/>
      <c r="F1399" s="87"/>
      <c r="G1399" s="103"/>
      <c r="H1399" s="87"/>
      <c r="I1399" s="64">
        <v>0</v>
      </c>
      <c r="J1399" s="101"/>
      <c r="K1399" s="89"/>
      <c r="L1399" s="87"/>
      <c r="M1399" s="101"/>
      <c r="N1399" s="89"/>
      <c r="O1399" s="87"/>
      <c r="P1399" s="90"/>
      <c r="Q1399" s="90"/>
      <c r="R1399" s="91"/>
      <c r="S1399" s="47"/>
      <c r="T1399" s="92" t="str">
        <f t="shared" si="63"/>
        <v/>
      </c>
      <c r="U1399" s="92" t="str">
        <f t="shared" si="64"/>
        <v/>
      </c>
      <c r="V1399" s="128" t="str">
        <f t="shared" si="65"/>
        <v/>
      </c>
      <c r="W1399" s="47"/>
      <c r="X1399" s="47"/>
      <c r="Y1399" s="47"/>
      <c r="Z1399" s="47"/>
      <c r="AA1399" s="47"/>
      <c r="AB1399" s="47"/>
    </row>
    <row r="1400" spans="1:28" ht="15.75" customHeight="1">
      <c r="A1400" s="47"/>
      <c r="B1400" s="102"/>
      <c r="C1400" s="87"/>
      <c r="D1400" s="87"/>
      <c r="E1400" s="102"/>
      <c r="F1400" s="87"/>
      <c r="G1400" s="103"/>
      <c r="H1400" s="87"/>
      <c r="I1400" s="64">
        <v>0</v>
      </c>
      <c r="J1400" s="101"/>
      <c r="K1400" s="89"/>
      <c r="L1400" s="87"/>
      <c r="M1400" s="101"/>
      <c r="N1400" s="89"/>
      <c r="O1400" s="87"/>
      <c r="P1400" s="90"/>
      <c r="Q1400" s="90"/>
      <c r="R1400" s="91"/>
      <c r="S1400" s="47"/>
      <c r="T1400" s="92" t="str">
        <f t="shared" si="63"/>
        <v/>
      </c>
      <c r="U1400" s="92" t="str">
        <f t="shared" si="64"/>
        <v/>
      </c>
      <c r="V1400" s="128" t="str">
        <f t="shared" si="65"/>
        <v/>
      </c>
      <c r="W1400" s="47"/>
      <c r="X1400" s="47"/>
      <c r="Y1400" s="47"/>
      <c r="Z1400" s="47"/>
      <c r="AA1400" s="47"/>
      <c r="AB1400" s="47"/>
    </row>
    <row r="1401" spans="1:28" ht="15.75" customHeight="1">
      <c r="A1401" s="47"/>
      <c r="B1401" s="102"/>
      <c r="C1401" s="87"/>
      <c r="D1401" s="87"/>
      <c r="E1401" s="102"/>
      <c r="F1401" s="87"/>
      <c r="G1401" s="103"/>
      <c r="H1401" s="87"/>
      <c r="I1401" s="64">
        <v>0</v>
      </c>
      <c r="J1401" s="101"/>
      <c r="K1401" s="89"/>
      <c r="L1401" s="87"/>
      <c r="M1401" s="101"/>
      <c r="N1401" s="89"/>
      <c r="O1401" s="87"/>
      <c r="P1401" s="90"/>
      <c r="Q1401" s="90"/>
      <c r="R1401" s="91"/>
      <c r="S1401" s="47"/>
      <c r="T1401" s="92" t="str">
        <f t="shared" si="63"/>
        <v/>
      </c>
      <c r="U1401" s="92" t="str">
        <f t="shared" si="64"/>
        <v/>
      </c>
      <c r="V1401" s="128" t="str">
        <f t="shared" si="65"/>
        <v/>
      </c>
      <c r="W1401" s="47"/>
      <c r="X1401" s="47"/>
      <c r="Y1401" s="47"/>
      <c r="Z1401" s="47"/>
      <c r="AA1401" s="47"/>
      <c r="AB1401" s="47"/>
    </row>
    <row r="1402" spans="1:28" ht="15.75" customHeight="1">
      <c r="A1402" s="47"/>
      <c r="B1402" s="102"/>
      <c r="C1402" s="87"/>
      <c r="D1402" s="87"/>
      <c r="E1402" s="102"/>
      <c r="F1402" s="87"/>
      <c r="G1402" s="103"/>
      <c r="H1402" s="87"/>
      <c r="I1402" s="64">
        <v>0</v>
      </c>
      <c r="J1402" s="101"/>
      <c r="K1402" s="89"/>
      <c r="L1402" s="87"/>
      <c r="M1402" s="101"/>
      <c r="N1402" s="89"/>
      <c r="O1402" s="87"/>
      <c r="P1402" s="90"/>
      <c r="Q1402" s="90"/>
      <c r="R1402" s="91"/>
      <c r="S1402" s="47"/>
      <c r="T1402" s="92" t="str">
        <f t="shared" si="63"/>
        <v/>
      </c>
      <c r="U1402" s="92" t="str">
        <f t="shared" si="64"/>
        <v/>
      </c>
      <c r="V1402" s="128" t="str">
        <f t="shared" si="65"/>
        <v/>
      </c>
      <c r="W1402" s="47"/>
      <c r="X1402" s="47"/>
      <c r="Y1402" s="47"/>
      <c r="Z1402" s="47"/>
      <c r="AA1402" s="47"/>
      <c r="AB1402" s="47"/>
    </row>
    <row r="1403" spans="1:28" ht="15.75" customHeight="1">
      <c r="A1403" s="47"/>
      <c r="B1403" s="102"/>
      <c r="C1403" s="87"/>
      <c r="D1403" s="87"/>
      <c r="E1403" s="102"/>
      <c r="F1403" s="87"/>
      <c r="G1403" s="103"/>
      <c r="H1403" s="87"/>
      <c r="I1403" s="64">
        <v>0</v>
      </c>
      <c r="J1403" s="101"/>
      <c r="K1403" s="89"/>
      <c r="L1403" s="87"/>
      <c r="M1403" s="101"/>
      <c r="N1403" s="89"/>
      <c r="O1403" s="87"/>
      <c r="P1403" s="90"/>
      <c r="Q1403" s="90"/>
      <c r="R1403" s="91"/>
      <c r="S1403" s="47"/>
      <c r="T1403" s="92" t="str">
        <f t="shared" si="63"/>
        <v/>
      </c>
      <c r="U1403" s="92" t="str">
        <f t="shared" si="64"/>
        <v/>
      </c>
      <c r="V1403" s="128" t="str">
        <f t="shared" si="65"/>
        <v/>
      </c>
      <c r="W1403" s="47"/>
      <c r="X1403" s="47"/>
      <c r="Y1403" s="47"/>
      <c r="Z1403" s="47"/>
      <c r="AA1403" s="47"/>
      <c r="AB1403" s="47"/>
    </row>
    <row r="1404" spans="1:28" ht="15.75" customHeight="1">
      <c r="A1404" s="47"/>
      <c r="B1404" s="102"/>
      <c r="C1404" s="87"/>
      <c r="D1404" s="87"/>
      <c r="E1404" s="102"/>
      <c r="F1404" s="87"/>
      <c r="G1404" s="103"/>
      <c r="H1404" s="87"/>
      <c r="I1404" s="64">
        <v>0</v>
      </c>
      <c r="J1404" s="101"/>
      <c r="K1404" s="89"/>
      <c r="L1404" s="87"/>
      <c r="M1404" s="101"/>
      <c r="N1404" s="89"/>
      <c r="O1404" s="87"/>
      <c r="P1404" s="90"/>
      <c r="Q1404" s="90"/>
      <c r="R1404" s="91"/>
      <c r="S1404" s="47"/>
      <c r="T1404" s="92" t="str">
        <f t="shared" si="63"/>
        <v/>
      </c>
      <c r="U1404" s="92" t="str">
        <f t="shared" si="64"/>
        <v/>
      </c>
      <c r="V1404" s="128" t="str">
        <f t="shared" si="65"/>
        <v/>
      </c>
      <c r="W1404" s="47"/>
      <c r="X1404" s="47"/>
      <c r="Y1404" s="47"/>
      <c r="Z1404" s="47"/>
      <c r="AA1404" s="47"/>
      <c r="AB1404" s="47"/>
    </row>
    <row r="1405" spans="1:28" ht="15.75" customHeight="1">
      <c r="A1405" s="47"/>
      <c r="B1405" s="102"/>
      <c r="C1405" s="87"/>
      <c r="D1405" s="87"/>
      <c r="E1405" s="102"/>
      <c r="F1405" s="87"/>
      <c r="G1405" s="103"/>
      <c r="H1405" s="87"/>
      <c r="I1405" s="64">
        <v>0</v>
      </c>
      <c r="J1405" s="101"/>
      <c r="K1405" s="89"/>
      <c r="L1405" s="87"/>
      <c r="M1405" s="101"/>
      <c r="N1405" s="89"/>
      <c r="O1405" s="87"/>
      <c r="P1405" s="90"/>
      <c r="Q1405" s="90"/>
      <c r="R1405" s="91"/>
      <c r="S1405" s="47"/>
      <c r="T1405" s="92" t="str">
        <f t="shared" si="63"/>
        <v/>
      </c>
      <c r="U1405" s="92" t="str">
        <f t="shared" si="64"/>
        <v/>
      </c>
      <c r="V1405" s="128" t="str">
        <f t="shared" si="65"/>
        <v/>
      </c>
      <c r="W1405" s="47"/>
      <c r="X1405" s="47"/>
      <c r="Y1405" s="47"/>
      <c r="Z1405" s="47"/>
      <c r="AA1405" s="47"/>
      <c r="AB1405" s="47"/>
    </row>
    <row r="1406" spans="1:28" ht="15.75" customHeight="1">
      <c r="A1406" s="47"/>
      <c r="B1406" s="102"/>
      <c r="C1406" s="87"/>
      <c r="D1406" s="87"/>
      <c r="E1406" s="102"/>
      <c r="F1406" s="87"/>
      <c r="G1406" s="103"/>
      <c r="H1406" s="87"/>
      <c r="I1406" s="64">
        <v>0</v>
      </c>
      <c r="J1406" s="101"/>
      <c r="K1406" s="89"/>
      <c r="L1406" s="87"/>
      <c r="M1406" s="101"/>
      <c r="N1406" s="89"/>
      <c r="O1406" s="87"/>
      <c r="P1406" s="90"/>
      <c r="Q1406" s="90"/>
      <c r="R1406" s="91"/>
      <c r="S1406" s="47"/>
      <c r="T1406" s="92" t="str">
        <f t="shared" si="63"/>
        <v/>
      </c>
      <c r="U1406" s="92" t="str">
        <f t="shared" si="64"/>
        <v/>
      </c>
      <c r="V1406" s="128" t="str">
        <f t="shared" si="65"/>
        <v/>
      </c>
      <c r="W1406" s="47"/>
      <c r="X1406" s="47"/>
      <c r="Y1406" s="47"/>
      <c r="Z1406" s="47"/>
      <c r="AA1406" s="47"/>
      <c r="AB1406" s="47"/>
    </row>
    <row r="1407" spans="1:28" ht="15.75" customHeight="1">
      <c r="A1407" s="47"/>
      <c r="B1407" s="102"/>
      <c r="C1407" s="87"/>
      <c r="D1407" s="87"/>
      <c r="E1407" s="102"/>
      <c r="F1407" s="87"/>
      <c r="G1407" s="103"/>
      <c r="H1407" s="87"/>
      <c r="I1407" s="64">
        <v>0</v>
      </c>
      <c r="J1407" s="101"/>
      <c r="K1407" s="89"/>
      <c r="L1407" s="87"/>
      <c r="M1407" s="101"/>
      <c r="N1407" s="89"/>
      <c r="O1407" s="87"/>
      <c r="P1407" s="90"/>
      <c r="Q1407" s="90"/>
      <c r="R1407" s="91"/>
      <c r="S1407" s="47"/>
      <c r="T1407" s="92" t="str">
        <f t="shared" si="63"/>
        <v/>
      </c>
      <c r="U1407" s="92" t="str">
        <f t="shared" si="64"/>
        <v/>
      </c>
      <c r="V1407" s="128" t="str">
        <f t="shared" si="65"/>
        <v/>
      </c>
      <c r="W1407" s="47"/>
      <c r="X1407" s="47"/>
      <c r="Y1407" s="47"/>
      <c r="Z1407" s="47"/>
      <c r="AA1407" s="47"/>
      <c r="AB1407" s="47"/>
    </row>
    <row r="1408" spans="1:28" ht="15.75" customHeight="1">
      <c r="A1408" s="47"/>
      <c r="B1408" s="102"/>
      <c r="C1408" s="87"/>
      <c r="D1408" s="87"/>
      <c r="E1408" s="102"/>
      <c r="F1408" s="87"/>
      <c r="G1408" s="103"/>
      <c r="H1408" s="87"/>
      <c r="I1408" s="64">
        <v>0</v>
      </c>
      <c r="J1408" s="101"/>
      <c r="K1408" s="89"/>
      <c r="L1408" s="87"/>
      <c r="M1408" s="101"/>
      <c r="N1408" s="89"/>
      <c r="O1408" s="87"/>
      <c r="P1408" s="90"/>
      <c r="Q1408" s="90"/>
      <c r="R1408" s="91"/>
      <c r="S1408" s="47"/>
      <c r="T1408" s="92" t="str">
        <f t="shared" si="63"/>
        <v/>
      </c>
      <c r="U1408" s="92" t="str">
        <f t="shared" si="64"/>
        <v/>
      </c>
      <c r="V1408" s="128" t="str">
        <f t="shared" si="65"/>
        <v/>
      </c>
      <c r="W1408" s="47"/>
      <c r="X1408" s="47"/>
      <c r="Y1408" s="47"/>
      <c r="Z1408" s="47"/>
      <c r="AA1408" s="47"/>
      <c r="AB1408" s="47"/>
    </row>
    <row r="1409" spans="1:28" ht="15.75" customHeight="1">
      <c r="A1409" s="47"/>
      <c r="B1409" s="102"/>
      <c r="C1409" s="87"/>
      <c r="D1409" s="87"/>
      <c r="E1409" s="102"/>
      <c r="F1409" s="87"/>
      <c r="G1409" s="103"/>
      <c r="H1409" s="87"/>
      <c r="I1409" s="64">
        <v>0</v>
      </c>
      <c r="J1409" s="101"/>
      <c r="K1409" s="89"/>
      <c r="L1409" s="87"/>
      <c r="M1409" s="101"/>
      <c r="N1409" s="89"/>
      <c r="O1409" s="87"/>
      <c r="P1409" s="90"/>
      <c r="Q1409" s="90"/>
      <c r="R1409" s="91"/>
      <c r="S1409" s="47"/>
      <c r="T1409" s="92" t="str">
        <f t="shared" si="63"/>
        <v/>
      </c>
      <c r="U1409" s="92" t="str">
        <f t="shared" si="64"/>
        <v/>
      </c>
      <c r="V1409" s="128" t="str">
        <f t="shared" si="65"/>
        <v/>
      </c>
      <c r="W1409" s="47"/>
      <c r="X1409" s="47"/>
      <c r="Y1409" s="47"/>
      <c r="Z1409" s="47"/>
      <c r="AA1409" s="47"/>
      <c r="AB1409" s="47"/>
    </row>
    <row r="1410" spans="1:28" ht="15.75" customHeight="1">
      <c r="A1410" s="47"/>
      <c r="B1410" s="102"/>
      <c r="C1410" s="87"/>
      <c r="D1410" s="87"/>
      <c r="E1410" s="102"/>
      <c r="F1410" s="87"/>
      <c r="G1410" s="103"/>
      <c r="H1410" s="87"/>
      <c r="I1410" s="64">
        <v>0</v>
      </c>
      <c r="J1410" s="101"/>
      <c r="K1410" s="89"/>
      <c r="L1410" s="87"/>
      <c r="M1410" s="101"/>
      <c r="N1410" s="89"/>
      <c r="O1410" s="87"/>
      <c r="P1410" s="90"/>
      <c r="Q1410" s="90"/>
      <c r="R1410" s="91"/>
      <c r="S1410" s="47"/>
      <c r="T1410" s="92" t="str">
        <f t="shared" si="63"/>
        <v/>
      </c>
      <c r="U1410" s="92" t="str">
        <f t="shared" si="64"/>
        <v/>
      </c>
      <c r="V1410" s="128" t="str">
        <f t="shared" si="65"/>
        <v/>
      </c>
      <c r="W1410" s="47"/>
      <c r="X1410" s="47"/>
      <c r="Y1410" s="47"/>
      <c r="Z1410" s="47"/>
      <c r="AA1410" s="47"/>
      <c r="AB1410" s="47"/>
    </row>
    <row r="1411" spans="1:28" ht="15.75" customHeight="1">
      <c r="A1411" s="47"/>
      <c r="B1411" s="102"/>
      <c r="C1411" s="87"/>
      <c r="D1411" s="87"/>
      <c r="E1411" s="102"/>
      <c r="F1411" s="87"/>
      <c r="G1411" s="103"/>
      <c r="H1411" s="87"/>
      <c r="I1411" s="64">
        <v>0</v>
      </c>
      <c r="J1411" s="101"/>
      <c r="K1411" s="89"/>
      <c r="L1411" s="87"/>
      <c r="M1411" s="101"/>
      <c r="N1411" s="89"/>
      <c r="O1411" s="87"/>
      <c r="P1411" s="90"/>
      <c r="Q1411" s="90"/>
      <c r="R1411" s="91"/>
      <c r="S1411" s="47"/>
      <c r="T1411" s="92" t="str">
        <f t="shared" si="63"/>
        <v/>
      </c>
      <c r="U1411" s="92" t="str">
        <f t="shared" si="64"/>
        <v/>
      </c>
      <c r="V1411" s="128" t="str">
        <f t="shared" si="65"/>
        <v/>
      </c>
      <c r="W1411" s="47"/>
      <c r="X1411" s="47"/>
      <c r="Y1411" s="47"/>
      <c r="Z1411" s="47"/>
      <c r="AA1411" s="47"/>
      <c r="AB1411" s="47"/>
    </row>
    <row r="1412" spans="1:28" ht="15.75" customHeight="1">
      <c r="A1412" s="47"/>
      <c r="B1412" s="102"/>
      <c r="C1412" s="87"/>
      <c r="D1412" s="87"/>
      <c r="E1412" s="102"/>
      <c r="F1412" s="87"/>
      <c r="G1412" s="103"/>
      <c r="H1412" s="87"/>
      <c r="I1412" s="64">
        <v>0</v>
      </c>
      <c r="J1412" s="101"/>
      <c r="K1412" s="89"/>
      <c r="L1412" s="87"/>
      <c r="M1412" s="101"/>
      <c r="N1412" s="89"/>
      <c r="O1412" s="87"/>
      <c r="P1412" s="90"/>
      <c r="Q1412" s="90"/>
      <c r="R1412" s="91"/>
      <c r="S1412" s="47"/>
      <c r="T1412" s="92" t="str">
        <f t="shared" si="63"/>
        <v/>
      </c>
      <c r="U1412" s="92" t="str">
        <f t="shared" si="64"/>
        <v/>
      </c>
      <c r="V1412" s="128" t="str">
        <f t="shared" si="65"/>
        <v/>
      </c>
      <c r="W1412" s="47"/>
      <c r="X1412" s="47"/>
      <c r="Y1412" s="47"/>
      <c r="Z1412" s="47"/>
      <c r="AA1412" s="47"/>
      <c r="AB1412" s="47"/>
    </row>
    <row r="1413" spans="1:28" ht="15.75" customHeight="1">
      <c r="A1413" s="47"/>
      <c r="B1413" s="102"/>
      <c r="C1413" s="87"/>
      <c r="D1413" s="87"/>
      <c r="E1413" s="102"/>
      <c r="F1413" s="87"/>
      <c r="G1413" s="103"/>
      <c r="H1413" s="87"/>
      <c r="I1413" s="64">
        <v>0</v>
      </c>
      <c r="J1413" s="101"/>
      <c r="K1413" s="89"/>
      <c r="L1413" s="87"/>
      <c r="M1413" s="101"/>
      <c r="N1413" s="89"/>
      <c r="O1413" s="87"/>
      <c r="P1413" s="90"/>
      <c r="Q1413" s="90"/>
      <c r="R1413" s="91"/>
      <c r="S1413" s="47"/>
      <c r="T1413" s="92" t="str">
        <f t="shared" si="63"/>
        <v/>
      </c>
      <c r="U1413" s="92" t="str">
        <f t="shared" si="64"/>
        <v/>
      </c>
      <c r="V1413" s="128" t="str">
        <f t="shared" si="65"/>
        <v/>
      </c>
      <c r="W1413" s="47"/>
      <c r="X1413" s="47"/>
      <c r="Y1413" s="47"/>
      <c r="Z1413" s="47"/>
      <c r="AA1413" s="47"/>
      <c r="AB1413" s="47"/>
    </row>
    <row r="1414" spans="1:28" ht="15.75" customHeight="1">
      <c r="A1414" s="47"/>
      <c r="B1414" s="102"/>
      <c r="C1414" s="87"/>
      <c r="D1414" s="87"/>
      <c r="E1414" s="102"/>
      <c r="F1414" s="87"/>
      <c r="G1414" s="103"/>
      <c r="H1414" s="87"/>
      <c r="I1414" s="64">
        <v>0</v>
      </c>
      <c r="J1414" s="101"/>
      <c r="K1414" s="89"/>
      <c r="L1414" s="87"/>
      <c r="M1414" s="101"/>
      <c r="N1414" s="89"/>
      <c r="O1414" s="87"/>
      <c r="P1414" s="90"/>
      <c r="Q1414" s="90"/>
      <c r="R1414" s="91"/>
      <c r="S1414" s="47"/>
      <c r="T1414" s="92" t="str">
        <f t="shared" si="63"/>
        <v/>
      </c>
      <c r="U1414" s="92" t="str">
        <f t="shared" si="64"/>
        <v/>
      </c>
      <c r="V1414" s="128" t="str">
        <f t="shared" si="65"/>
        <v/>
      </c>
      <c r="W1414" s="47"/>
      <c r="X1414" s="47"/>
      <c r="Y1414" s="47"/>
      <c r="Z1414" s="47"/>
      <c r="AA1414" s="47"/>
      <c r="AB1414" s="47"/>
    </row>
    <row r="1415" spans="1:28" ht="15.75" customHeight="1">
      <c r="A1415" s="47"/>
      <c r="B1415" s="102"/>
      <c r="C1415" s="87"/>
      <c r="D1415" s="87"/>
      <c r="E1415" s="102"/>
      <c r="F1415" s="87"/>
      <c r="G1415" s="103"/>
      <c r="H1415" s="87"/>
      <c r="I1415" s="64">
        <v>0</v>
      </c>
      <c r="J1415" s="101"/>
      <c r="K1415" s="89"/>
      <c r="L1415" s="87"/>
      <c r="M1415" s="101"/>
      <c r="N1415" s="89"/>
      <c r="O1415" s="87"/>
      <c r="P1415" s="90"/>
      <c r="Q1415" s="90"/>
      <c r="R1415" s="91"/>
      <c r="S1415" s="47"/>
      <c r="T1415" s="92" t="str">
        <f t="shared" si="63"/>
        <v/>
      </c>
      <c r="U1415" s="92" t="str">
        <f t="shared" si="64"/>
        <v/>
      </c>
      <c r="V1415" s="128" t="str">
        <f t="shared" si="65"/>
        <v/>
      </c>
      <c r="W1415" s="47"/>
      <c r="X1415" s="47"/>
      <c r="Y1415" s="47"/>
      <c r="Z1415" s="47"/>
      <c r="AA1415" s="47"/>
      <c r="AB1415" s="47"/>
    </row>
    <row r="1416" spans="1:28" ht="15.75" customHeight="1">
      <c r="A1416" s="47"/>
      <c r="B1416" s="102"/>
      <c r="C1416" s="87"/>
      <c r="D1416" s="87"/>
      <c r="E1416" s="102"/>
      <c r="F1416" s="87"/>
      <c r="G1416" s="103"/>
      <c r="H1416" s="87"/>
      <c r="I1416" s="64">
        <v>0</v>
      </c>
      <c r="J1416" s="101"/>
      <c r="K1416" s="89"/>
      <c r="L1416" s="87"/>
      <c r="M1416" s="101"/>
      <c r="N1416" s="89"/>
      <c r="O1416" s="87"/>
      <c r="P1416" s="90"/>
      <c r="Q1416" s="90"/>
      <c r="R1416" s="91"/>
      <c r="S1416" s="47"/>
      <c r="T1416" s="92" t="str">
        <f t="shared" si="63"/>
        <v/>
      </c>
      <c r="U1416" s="92" t="str">
        <f t="shared" si="64"/>
        <v/>
      </c>
      <c r="V1416" s="128" t="str">
        <f t="shared" si="65"/>
        <v/>
      </c>
      <c r="W1416" s="47"/>
      <c r="X1416" s="47"/>
      <c r="Y1416" s="47"/>
      <c r="Z1416" s="47"/>
      <c r="AA1416" s="47"/>
      <c r="AB1416" s="47"/>
    </row>
    <row r="1417" spans="1:28" ht="15.75" customHeight="1">
      <c r="A1417" s="47"/>
      <c r="B1417" s="102"/>
      <c r="C1417" s="87"/>
      <c r="D1417" s="87"/>
      <c r="E1417" s="102"/>
      <c r="F1417" s="87"/>
      <c r="G1417" s="103"/>
      <c r="H1417" s="87"/>
      <c r="I1417" s="64">
        <v>0</v>
      </c>
      <c r="J1417" s="101"/>
      <c r="K1417" s="89"/>
      <c r="L1417" s="87"/>
      <c r="M1417" s="101"/>
      <c r="N1417" s="89"/>
      <c r="O1417" s="87"/>
      <c r="P1417" s="90"/>
      <c r="Q1417" s="90"/>
      <c r="R1417" s="91"/>
      <c r="S1417" s="47"/>
      <c r="T1417" s="92" t="str">
        <f t="shared" si="63"/>
        <v/>
      </c>
      <c r="U1417" s="92" t="str">
        <f t="shared" si="64"/>
        <v/>
      </c>
      <c r="V1417" s="128" t="str">
        <f t="shared" si="65"/>
        <v/>
      </c>
      <c r="W1417" s="47"/>
      <c r="X1417" s="47"/>
      <c r="Y1417" s="47"/>
      <c r="Z1417" s="47"/>
      <c r="AA1417" s="47"/>
      <c r="AB1417" s="47"/>
    </row>
    <row r="1418" spans="1:28" ht="15.75" customHeight="1">
      <c r="A1418" s="47"/>
      <c r="B1418" s="102"/>
      <c r="C1418" s="87"/>
      <c r="D1418" s="87"/>
      <c r="E1418" s="102"/>
      <c r="F1418" s="87"/>
      <c r="G1418" s="103"/>
      <c r="H1418" s="87"/>
      <c r="I1418" s="64">
        <v>0</v>
      </c>
      <c r="J1418" s="101"/>
      <c r="K1418" s="89"/>
      <c r="L1418" s="87"/>
      <c r="M1418" s="101"/>
      <c r="N1418" s="89"/>
      <c r="O1418" s="87"/>
      <c r="P1418" s="90"/>
      <c r="Q1418" s="90"/>
      <c r="R1418" s="91"/>
      <c r="S1418" s="47"/>
      <c r="T1418" s="92" t="str">
        <f t="shared" si="63"/>
        <v/>
      </c>
      <c r="U1418" s="92" t="str">
        <f t="shared" si="64"/>
        <v/>
      </c>
      <c r="V1418" s="128" t="str">
        <f t="shared" si="65"/>
        <v/>
      </c>
      <c r="W1418" s="47"/>
      <c r="X1418" s="47"/>
      <c r="Y1418" s="47"/>
      <c r="Z1418" s="47"/>
      <c r="AA1418" s="47"/>
      <c r="AB1418" s="47"/>
    </row>
    <row r="1419" spans="1:28" ht="15.75" customHeight="1">
      <c r="A1419" s="47"/>
      <c r="B1419" s="102"/>
      <c r="C1419" s="87"/>
      <c r="D1419" s="87"/>
      <c r="E1419" s="102"/>
      <c r="F1419" s="87"/>
      <c r="G1419" s="103"/>
      <c r="H1419" s="87"/>
      <c r="I1419" s="64">
        <v>0</v>
      </c>
      <c r="J1419" s="101"/>
      <c r="K1419" s="89"/>
      <c r="L1419" s="87"/>
      <c r="M1419" s="101"/>
      <c r="N1419" s="89"/>
      <c r="O1419" s="87"/>
      <c r="P1419" s="90"/>
      <c r="Q1419" s="90"/>
      <c r="R1419" s="91"/>
      <c r="S1419" s="47"/>
      <c r="T1419" s="92" t="str">
        <f t="shared" si="63"/>
        <v/>
      </c>
      <c r="U1419" s="92" t="str">
        <f t="shared" si="64"/>
        <v/>
      </c>
      <c r="V1419" s="128" t="str">
        <f t="shared" si="65"/>
        <v/>
      </c>
      <c r="W1419" s="47"/>
      <c r="X1419" s="47"/>
      <c r="Y1419" s="47"/>
      <c r="Z1419" s="47"/>
      <c r="AA1419" s="47"/>
      <c r="AB1419" s="47"/>
    </row>
    <row r="1420" spans="1:28" ht="15.75" customHeight="1">
      <c r="A1420" s="47"/>
      <c r="B1420" s="102"/>
      <c r="C1420" s="87"/>
      <c r="D1420" s="87"/>
      <c r="E1420" s="102"/>
      <c r="F1420" s="87"/>
      <c r="G1420" s="103"/>
      <c r="H1420" s="87"/>
      <c r="I1420" s="64">
        <v>0</v>
      </c>
      <c r="J1420" s="101"/>
      <c r="K1420" s="89"/>
      <c r="L1420" s="87"/>
      <c r="M1420" s="101"/>
      <c r="N1420" s="89"/>
      <c r="O1420" s="87"/>
      <c r="P1420" s="90"/>
      <c r="Q1420" s="90"/>
      <c r="R1420" s="91"/>
      <c r="S1420" s="47"/>
      <c r="T1420" s="92" t="str">
        <f t="shared" si="63"/>
        <v/>
      </c>
      <c r="U1420" s="92" t="str">
        <f t="shared" si="64"/>
        <v/>
      </c>
      <c r="V1420" s="128" t="str">
        <f t="shared" si="65"/>
        <v/>
      </c>
      <c r="W1420" s="47"/>
      <c r="X1420" s="47"/>
      <c r="Y1420" s="47"/>
      <c r="Z1420" s="47"/>
      <c r="AA1420" s="47"/>
      <c r="AB1420" s="47"/>
    </row>
    <row r="1421" spans="1:28" ht="15.75" customHeight="1">
      <c r="A1421" s="47"/>
      <c r="B1421" s="102"/>
      <c r="C1421" s="87"/>
      <c r="D1421" s="87"/>
      <c r="E1421" s="102"/>
      <c r="F1421" s="87"/>
      <c r="G1421" s="103"/>
      <c r="H1421" s="87"/>
      <c r="I1421" s="64">
        <v>0</v>
      </c>
      <c r="J1421" s="101"/>
      <c r="K1421" s="89"/>
      <c r="L1421" s="87"/>
      <c r="M1421" s="101"/>
      <c r="N1421" s="89"/>
      <c r="O1421" s="87"/>
      <c r="P1421" s="90"/>
      <c r="Q1421" s="90"/>
      <c r="R1421" s="91"/>
      <c r="S1421" s="47"/>
      <c r="T1421" s="92" t="str">
        <f t="shared" si="63"/>
        <v/>
      </c>
      <c r="U1421" s="92" t="str">
        <f t="shared" si="64"/>
        <v/>
      </c>
      <c r="V1421" s="128" t="str">
        <f t="shared" si="65"/>
        <v/>
      </c>
      <c r="W1421" s="47"/>
      <c r="X1421" s="47"/>
      <c r="Y1421" s="47"/>
      <c r="Z1421" s="47"/>
      <c r="AA1421" s="47"/>
      <c r="AB1421" s="47"/>
    </row>
    <row r="1422" spans="1:28" ht="15.75" customHeight="1">
      <c r="A1422" s="47"/>
      <c r="B1422" s="102"/>
      <c r="C1422" s="87"/>
      <c r="D1422" s="87"/>
      <c r="E1422" s="102"/>
      <c r="F1422" s="87"/>
      <c r="G1422" s="103"/>
      <c r="H1422" s="87"/>
      <c r="I1422" s="64">
        <v>0</v>
      </c>
      <c r="J1422" s="101"/>
      <c r="K1422" s="89"/>
      <c r="L1422" s="87"/>
      <c r="M1422" s="101"/>
      <c r="N1422" s="89"/>
      <c r="O1422" s="87"/>
      <c r="P1422" s="90"/>
      <c r="Q1422" s="90"/>
      <c r="R1422" s="91"/>
      <c r="S1422" s="47"/>
      <c r="T1422" s="92" t="str">
        <f t="shared" si="63"/>
        <v/>
      </c>
      <c r="U1422" s="92" t="str">
        <f t="shared" si="64"/>
        <v/>
      </c>
      <c r="V1422" s="128" t="str">
        <f t="shared" si="65"/>
        <v/>
      </c>
      <c r="W1422" s="47"/>
      <c r="X1422" s="47"/>
      <c r="Y1422" s="47"/>
      <c r="Z1422" s="47"/>
      <c r="AA1422" s="47"/>
      <c r="AB1422" s="47"/>
    </row>
    <row r="1423" spans="1:28" ht="15.75" customHeight="1">
      <c r="A1423" s="47"/>
      <c r="B1423" s="102"/>
      <c r="C1423" s="87"/>
      <c r="D1423" s="87"/>
      <c r="E1423" s="102"/>
      <c r="F1423" s="87"/>
      <c r="G1423" s="103"/>
      <c r="H1423" s="87"/>
      <c r="I1423" s="64">
        <v>0</v>
      </c>
      <c r="J1423" s="101"/>
      <c r="K1423" s="89"/>
      <c r="L1423" s="87"/>
      <c r="M1423" s="101"/>
      <c r="N1423" s="89"/>
      <c r="O1423" s="87"/>
      <c r="P1423" s="90"/>
      <c r="Q1423" s="90"/>
      <c r="R1423" s="91"/>
      <c r="S1423" s="47"/>
      <c r="T1423" s="92" t="str">
        <f t="shared" si="63"/>
        <v/>
      </c>
      <c r="U1423" s="92" t="str">
        <f t="shared" si="64"/>
        <v/>
      </c>
      <c r="V1423" s="128" t="str">
        <f t="shared" si="65"/>
        <v/>
      </c>
      <c r="W1423" s="47"/>
      <c r="X1423" s="47"/>
      <c r="Y1423" s="47"/>
      <c r="Z1423" s="47"/>
      <c r="AA1423" s="47"/>
      <c r="AB1423" s="47"/>
    </row>
    <row r="1424" spans="1:28" ht="15.75" customHeight="1">
      <c r="A1424" s="47"/>
      <c r="B1424" s="102"/>
      <c r="C1424" s="87"/>
      <c r="D1424" s="87"/>
      <c r="E1424" s="102"/>
      <c r="F1424" s="87"/>
      <c r="G1424" s="103"/>
      <c r="H1424" s="87"/>
      <c r="I1424" s="64">
        <v>0</v>
      </c>
      <c r="J1424" s="101"/>
      <c r="K1424" s="89"/>
      <c r="L1424" s="87"/>
      <c r="M1424" s="101"/>
      <c r="N1424" s="89"/>
      <c r="O1424" s="87"/>
      <c r="P1424" s="90"/>
      <c r="Q1424" s="90"/>
      <c r="R1424" s="91"/>
      <c r="S1424" s="47"/>
      <c r="T1424" s="92" t="str">
        <f t="shared" si="63"/>
        <v/>
      </c>
      <c r="U1424" s="92" t="str">
        <f t="shared" si="64"/>
        <v/>
      </c>
      <c r="V1424" s="128" t="str">
        <f t="shared" si="65"/>
        <v/>
      </c>
      <c r="W1424" s="47"/>
      <c r="X1424" s="47"/>
      <c r="Y1424" s="47"/>
      <c r="Z1424" s="47"/>
      <c r="AA1424" s="47"/>
      <c r="AB1424" s="47"/>
    </row>
    <row r="1425" spans="1:28" ht="15.75" customHeight="1">
      <c r="A1425" s="47"/>
      <c r="B1425" s="102"/>
      <c r="C1425" s="87"/>
      <c r="D1425" s="87"/>
      <c r="E1425" s="102"/>
      <c r="F1425" s="87"/>
      <c r="G1425" s="103"/>
      <c r="H1425" s="87"/>
      <c r="I1425" s="64">
        <v>0</v>
      </c>
      <c r="J1425" s="101"/>
      <c r="K1425" s="89"/>
      <c r="L1425" s="87"/>
      <c r="M1425" s="101"/>
      <c r="N1425" s="89"/>
      <c r="O1425" s="87"/>
      <c r="P1425" s="90"/>
      <c r="Q1425" s="90"/>
      <c r="R1425" s="91"/>
      <c r="S1425" s="47"/>
      <c r="T1425" s="92" t="str">
        <f t="shared" si="63"/>
        <v/>
      </c>
      <c r="U1425" s="92" t="str">
        <f t="shared" si="64"/>
        <v/>
      </c>
      <c r="V1425" s="128" t="str">
        <f t="shared" si="65"/>
        <v/>
      </c>
      <c r="W1425" s="47"/>
      <c r="X1425" s="47"/>
      <c r="Y1425" s="47"/>
      <c r="Z1425" s="47"/>
      <c r="AA1425" s="47"/>
      <c r="AB1425" s="47"/>
    </row>
    <row r="1426" spans="1:28" ht="15.75" customHeight="1">
      <c r="A1426" s="47"/>
      <c r="B1426" s="102"/>
      <c r="C1426" s="87"/>
      <c r="D1426" s="87"/>
      <c r="E1426" s="102"/>
      <c r="F1426" s="87"/>
      <c r="G1426" s="103"/>
      <c r="H1426" s="87"/>
      <c r="I1426" s="64">
        <v>0</v>
      </c>
      <c r="J1426" s="101"/>
      <c r="K1426" s="89"/>
      <c r="L1426" s="87"/>
      <c r="M1426" s="101"/>
      <c r="N1426" s="89"/>
      <c r="O1426" s="87"/>
      <c r="P1426" s="90"/>
      <c r="Q1426" s="90"/>
      <c r="R1426" s="91"/>
      <c r="S1426" s="47"/>
      <c r="T1426" s="92" t="str">
        <f t="shared" si="63"/>
        <v/>
      </c>
      <c r="U1426" s="92" t="str">
        <f t="shared" si="64"/>
        <v/>
      </c>
      <c r="V1426" s="128" t="str">
        <f t="shared" si="65"/>
        <v/>
      </c>
      <c r="W1426" s="47"/>
      <c r="X1426" s="47"/>
      <c r="Y1426" s="47"/>
      <c r="Z1426" s="47"/>
      <c r="AA1426" s="47"/>
      <c r="AB1426" s="47"/>
    </row>
    <row r="1427" spans="1:28" ht="15.75" customHeight="1">
      <c r="A1427" s="47"/>
      <c r="B1427" s="102"/>
      <c r="C1427" s="87"/>
      <c r="D1427" s="87"/>
      <c r="E1427" s="102"/>
      <c r="F1427" s="87"/>
      <c r="G1427" s="103"/>
      <c r="H1427" s="87"/>
      <c r="I1427" s="64">
        <v>0</v>
      </c>
      <c r="J1427" s="101"/>
      <c r="K1427" s="89"/>
      <c r="L1427" s="87"/>
      <c r="M1427" s="101"/>
      <c r="N1427" s="89"/>
      <c r="O1427" s="87"/>
      <c r="P1427" s="90"/>
      <c r="Q1427" s="90"/>
      <c r="R1427" s="91"/>
      <c r="S1427" s="47"/>
      <c r="T1427" s="92" t="str">
        <f t="shared" si="63"/>
        <v/>
      </c>
      <c r="U1427" s="92" t="str">
        <f t="shared" si="64"/>
        <v/>
      </c>
      <c r="V1427" s="128" t="str">
        <f t="shared" si="65"/>
        <v/>
      </c>
      <c r="W1427" s="47"/>
      <c r="X1427" s="47"/>
      <c r="Y1427" s="47"/>
      <c r="Z1427" s="47"/>
      <c r="AA1427" s="47"/>
      <c r="AB1427" s="47"/>
    </row>
    <row r="1428" spans="1:28" ht="15.75" customHeight="1">
      <c r="A1428" s="47"/>
      <c r="B1428" s="102"/>
      <c r="C1428" s="87"/>
      <c r="D1428" s="87"/>
      <c r="E1428" s="102"/>
      <c r="F1428" s="87"/>
      <c r="G1428" s="103"/>
      <c r="H1428" s="87"/>
      <c r="I1428" s="64">
        <v>0</v>
      </c>
      <c r="J1428" s="101"/>
      <c r="K1428" s="89"/>
      <c r="L1428" s="87"/>
      <c r="M1428" s="101"/>
      <c r="N1428" s="89"/>
      <c r="O1428" s="87"/>
      <c r="P1428" s="90"/>
      <c r="Q1428" s="90"/>
      <c r="R1428" s="91"/>
      <c r="S1428" s="47"/>
      <c r="T1428" s="92" t="str">
        <f t="shared" ref="T1428:T1491" si="66">UPPER(B1428)</f>
        <v/>
      </c>
      <c r="U1428" s="92" t="str">
        <f t="shared" ref="U1428:U1491" si="67">UPPER(D1428)</f>
        <v/>
      </c>
      <c r="V1428" s="128" t="str">
        <f t="shared" ref="V1428:V1491" si="68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1428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28" s="47"/>
      <c r="X1428" s="47"/>
      <c r="Y1428" s="47"/>
      <c r="Z1428" s="47"/>
      <c r="AA1428" s="47"/>
      <c r="AB1428" s="47"/>
    </row>
    <row r="1429" spans="1:28" ht="15.75" customHeight="1">
      <c r="A1429" s="47"/>
      <c r="B1429" s="102"/>
      <c r="C1429" s="87"/>
      <c r="D1429" s="87"/>
      <c r="E1429" s="102"/>
      <c r="F1429" s="87"/>
      <c r="G1429" s="103"/>
      <c r="H1429" s="87"/>
      <c r="I1429" s="64">
        <v>0</v>
      </c>
      <c r="J1429" s="101"/>
      <c r="K1429" s="89"/>
      <c r="L1429" s="87"/>
      <c r="M1429" s="101"/>
      <c r="N1429" s="89"/>
      <c r="O1429" s="87"/>
      <c r="P1429" s="90"/>
      <c r="Q1429" s="90"/>
      <c r="R1429" s="91"/>
      <c r="S1429" s="47"/>
      <c r="T1429" s="92" t="str">
        <f t="shared" si="66"/>
        <v/>
      </c>
      <c r="U1429" s="92" t="str">
        <f t="shared" si="67"/>
        <v/>
      </c>
      <c r="V1429" s="128" t="str">
        <f t="shared" si="68"/>
        <v/>
      </c>
      <c r="W1429" s="47"/>
      <c r="X1429" s="47"/>
      <c r="Y1429" s="47"/>
      <c r="Z1429" s="47"/>
      <c r="AA1429" s="47"/>
      <c r="AB1429" s="47"/>
    </row>
    <row r="1430" spans="1:28" ht="15.75" customHeight="1">
      <c r="A1430" s="47"/>
      <c r="B1430" s="102"/>
      <c r="C1430" s="87"/>
      <c r="D1430" s="87"/>
      <c r="E1430" s="102"/>
      <c r="F1430" s="87"/>
      <c r="G1430" s="103"/>
      <c r="H1430" s="87"/>
      <c r="I1430" s="64">
        <v>0</v>
      </c>
      <c r="J1430" s="101"/>
      <c r="K1430" s="89"/>
      <c r="L1430" s="87"/>
      <c r="M1430" s="101"/>
      <c r="N1430" s="89"/>
      <c r="O1430" s="87"/>
      <c r="P1430" s="90"/>
      <c r="Q1430" s="90"/>
      <c r="R1430" s="91"/>
      <c r="S1430" s="47"/>
      <c r="T1430" s="92" t="str">
        <f t="shared" si="66"/>
        <v/>
      </c>
      <c r="U1430" s="92" t="str">
        <f t="shared" si="67"/>
        <v/>
      </c>
      <c r="V1430" s="128" t="str">
        <f t="shared" si="68"/>
        <v/>
      </c>
      <c r="W1430" s="47"/>
      <c r="X1430" s="47"/>
      <c r="Y1430" s="47"/>
      <c r="Z1430" s="47"/>
      <c r="AA1430" s="47"/>
      <c r="AB1430" s="47"/>
    </row>
    <row r="1431" spans="1:28" ht="15.75" customHeight="1">
      <c r="A1431" s="47"/>
      <c r="B1431" s="102"/>
      <c r="C1431" s="87"/>
      <c r="D1431" s="87"/>
      <c r="E1431" s="102"/>
      <c r="F1431" s="87"/>
      <c r="G1431" s="103"/>
      <c r="H1431" s="87"/>
      <c r="I1431" s="64">
        <v>0</v>
      </c>
      <c r="J1431" s="101"/>
      <c r="K1431" s="89"/>
      <c r="L1431" s="87"/>
      <c r="M1431" s="101"/>
      <c r="N1431" s="89"/>
      <c r="O1431" s="87"/>
      <c r="P1431" s="90"/>
      <c r="Q1431" s="90"/>
      <c r="R1431" s="91"/>
      <c r="S1431" s="47"/>
      <c r="T1431" s="92" t="str">
        <f t="shared" si="66"/>
        <v/>
      </c>
      <c r="U1431" s="92" t="str">
        <f t="shared" si="67"/>
        <v/>
      </c>
      <c r="V1431" s="128" t="str">
        <f t="shared" si="68"/>
        <v/>
      </c>
      <c r="W1431" s="47"/>
      <c r="X1431" s="47"/>
      <c r="Y1431" s="47"/>
      <c r="Z1431" s="47"/>
      <c r="AA1431" s="47"/>
      <c r="AB1431" s="47"/>
    </row>
    <row r="1432" spans="1:28" ht="15.75" customHeight="1">
      <c r="A1432" s="47"/>
      <c r="B1432" s="102"/>
      <c r="C1432" s="87"/>
      <c r="D1432" s="87"/>
      <c r="E1432" s="102"/>
      <c r="F1432" s="87"/>
      <c r="G1432" s="103"/>
      <c r="H1432" s="87"/>
      <c r="I1432" s="64">
        <v>0</v>
      </c>
      <c r="J1432" s="101"/>
      <c r="K1432" s="89"/>
      <c r="L1432" s="87"/>
      <c r="M1432" s="101"/>
      <c r="N1432" s="89"/>
      <c r="O1432" s="87"/>
      <c r="P1432" s="90"/>
      <c r="Q1432" s="90"/>
      <c r="R1432" s="91"/>
      <c r="S1432" s="47"/>
      <c r="T1432" s="92" t="str">
        <f t="shared" si="66"/>
        <v/>
      </c>
      <c r="U1432" s="92" t="str">
        <f t="shared" si="67"/>
        <v/>
      </c>
      <c r="V1432" s="128" t="str">
        <f t="shared" si="68"/>
        <v/>
      </c>
      <c r="W1432" s="47"/>
      <c r="X1432" s="47"/>
      <c r="Y1432" s="47"/>
      <c r="Z1432" s="47"/>
      <c r="AA1432" s="47"/>
      <c r="AB1432" s="47"/>
    </row>
    <row r="1433" spans="1:28" ht="15.75" customHeight="1">
      <c r="A1433" s="47"/>
      <c r="B1433" s="102"/>
      <c r="C1433" s="87"/>
      <c r="D1433" s="87"/>
      <c r="E1433" s="102"/>
      <c r="F1433" s="87"/>
      <c r="G1433" s="103"/>
      <c r="H1433" s="87"/>
      <c r="I1433" s="64">
        <v>0</v>
      </c>
      <c r="J1433" s="101"/>
      <c r="K1433" s="89"/>
      <c r="L1433" s="87"/>
      <c r="M1433" s="101"/>
      <c r="N1433" s="89"/>
      <c r="O1433" s="87"/>
      <c r="P1433" s="90"/>
      <c r="Q1433" s="90"/>
      <c r="R1433" s="91"/>
      <c r="S1433" s="47"/>
      <c r="T1433" s="92" t="str">
        <f t="shared" si="66"/>
        <v/>
      </c>
      <c r="U1433" s="92" t="str">
        <f t="shared" si="67"/>
        <v/>
      </c>
      <c r="V1433" s="128" t="str">
        <f t="shared" si="68"/>
        <v/>
      </c>
      <c r="W1433" s="47"/>
      <c r="X1433" s="47"/>
      <c r="Y1433" s="47"/>
      <c r="Z1433" s="47"/>
      <c r="AA1433" s="47"/>
      <c r="AB1433" s="47"/>
    </row>
    <row r="1434" spans="1:28" ht="15.75" customHeight="1">
      <c r="A1434" s="47"/>
      <c r="B1434" s="102"/>
      <c r="C1434" s="87"/>
      <c r="D1434" s="87"/>
      <c r="E1434" s="102"/>
      <c r="F1434" s="87"/>
      <c r="G1434" s="103"/>
      <c r="H1434" s="87"/>
      <c r="I1434" s="64">
        <v>0</v>
      </c>
      <c r="J1434" s="101"/>
      <c r="K1434" s="89"/>
      <c r="L1434" s="87"/>
      <c r="M1434" s="101"/>
      <c r="N1434" s="89"/>
      <c r="O1434" s="87"/>
      <c r="P1434" s="90"/>
      <c r="Q1434" s="90"/>
      <c r="R1434" s="91"/>
      <c r="S1434" s="47"/>
      <c r="T1434" s="92" t="str">
        <f t="shared" si="66"/>
        <v/>
      </c>
      <c r="U1434" s="92" t="str">
        <f t="shared" si="67"/>
        <v/>
      </c>
      <c r="V1434" s="128" t="str">
        <f t="shared" si="68"/>
        <v/>
      </c>
      <c r="W1434" s="47"/>
      <c r="X1434" s="47"/>
      <c r="Y1434" s="47"/>
      <c r="Z1434" s="47"/>
      <c r="AA1434" s="47"/>
      <c r="AB1434" s="47"/>
    </row>
    <row r="1435" spans="1:28" ht="15.75" customHeight="1">
      <c r="A1435" s="47"/>
      <c r="B1435" s="102"/>
      <c r="C1435" s="87"/>
      <c r="D1435" s="87"/>
      <c r="E1435" s="102"/>
      <c r="F1435" s="87"/>
      <c r="G1435" s="103"/>
      <c r="H1435" s="87"/>
      <c r="I1435" s="64">
        <v>0</v>
      </c>
      <c r="J1435" s="101"/>
      <c r="K1435" s="89"/>
      <c r="L1435" s="87"/>
      <c r="M1435" s="101"/>
      <c r="N1435" s="89"/>
      <c r="O1435" s="87"/>
      <c r="P1435" s="90"/>
      <c r="Q1435" s="90"/>
      <c r="R1435" s="91"/>
      <c r="S1435" s="47"/>
      <c r="T1435" s="92" t="str">
        <f t="shared" si="66"/>
        <v/>
      </c>
      <c r="U1435" s="92" t="str">
        <f t="shared" si="67"/>
        <v/>
      </c>
      <c r="V1435" s="128" t="str">
        <f t="shared" si="68"/>
        <v/>
      </c>
      <c r="W1435" s="47"/>
      <c r="X1435" s="47"/>
      <c r="Y1435" s="47"/>
      <c r="Z1435" s="47"/>
      <c r="AA1435" s="47"/>
      <c r="AB1435" s="47"/>
    </row>
    <row r="1436" spans="1:28" ht="15.75" customHeight="1">
      <c r="A1436" s="47"/>
      <c r="B1436" s="102"/>
      <c r="C1436" s="87"/>
      <c r="D1436" s="87"/>
      <c r="E1436" s="102"/>
      <c r="F1436" s="87"/>
      <c r="G1436" s="103"/>
      <c r="H1436" s="87"/>
      <c r="I1436" s="64">
        <v>0</v>
      </c>
      <c r="J1436" s="101"/>
      <c r="K1436" s="89"/>
      <c r="L1436" s="87"/>
      <c r="M1436" s="101"/>
      <c r="N1436" s="89"/>
      <c r="O1436" s="87"/>
      <c r="P1436" s="90"/>
      <c r="Q1436" s="90"/>
      <c r="R1436" s="91"/>
      <c r="S1436" s="47"/>
      <c r="T1436" s="92" t="str">
        <f t="shared" si="66"/>
        <v/>
      </c>
      <c r="U1436" s="92" t="str">
        <f t="shared" si="67"/>
        <v/>
      </c>
      <c r="V1436" s="128" t="str">
        <f t="shared" si="68"/>
        <v/>
      </c>
      <c r="W1436" s="47"/>
      <c r="X1436" s="47"/>
      <c r="Y1436" s="47"/>
      <c r="Z1436" s="47"/>
      <c r="AA1436" s="47"/>
      <c r="AB1436" s="47"/>
    </row>
    <row r="1437" spans="1:28" ht="15.75" customHeight="1">
      <c r="A1437" s="47"/>
      <c r="B1437" s="102"/>
      <c r="C1437" s="87"/>
      <c r="D1437" s="87"/>
      <c r="E1437" s="102"/>
      <c r="F1437" s="87"/>
      <c r="G1437" s="103"/>
      <c r="H1437" s="87"/>
      <c r="I1437" s="64">
        <v>0</v>
      </c>
      <c r="J1437" s="101"/>
      <c r="K1437" s="89"/>
      <c r="L1437" s="87"/>
      <c r="M1437" s="101"/>
      <c r="N1437" s="89"/>
      <c r="O1437" s="87"/>
      <c r="P1437" s="90"/>
      <c r="Q1437" s="90"/>
      <c r="R1437" s="91"/>
      <c r="S1437" s="47"/>
      <c r="T1437" s="92" t="str">
        <f t="shared" si="66"/>
        <v/>
      </c>
      <c r="U1437" s="92" t="str">
        <f t="shared" si="67"/>
        <v/>
      </c>
      <c r="V1437" s="128" t="str">
        <f t="shared" si="68"/>
        <v/>
      </c>
      <c r="W1437" s="47"/>
      <c r="X1437" s="47"/>
      <c r="Y1437" s="47"/>
      <c r="Z1437" s="47"/>
      <c r="AA1437" s="47"/>
      <c r="AB1437" s="47"/>
    </row>
    <row r="1438" spans="1:28" ht="15.75" customHeight="1">
      <c r="A1438" s="47"/>
      <c r="B1438" s="102"/>
      <c r="C1438" s="87"/>
      <c r="D1438" s="87"/>
      <c r="E1438" s="102"/>
      <c r="F1438" s="87"/>
      <c r="G1438" s="103"/>
      <c r="H1438" s="87"/>
      <c r="I1438" s="64">
        <v>0</v>
      </c>
      <c r="J1438" s="101"/>
      <c r="K1438" s="89"/>
      <c r="L1438" s="87"/>
      <c r="M1438" s="101"/>
      <c r="N1438" s="89"/>
      <c r="O1438" s="87"/>
      <c r="P1438" s="90"/>
      <c r="Q1438" s="90"/>
      <c r="R1438" s="91"/>
      <c r="S1438" s="47"/>
      <c r="T1438" s="92" t="str">
        <f t="shared" si="66"/>
        <v/>
      </c>
      <c r="U1438" s="92" t="str">
        <f t="shared" si="67"/>
        <v/>
      </c>
      <c r="V1438" s="128" t="str">
        <f t="shared" si="68"/>
        <v/>
      </c>
      <c r="W1438" s="47"/>
      <c r="X1438" s="47"/>
      <c r="Y1438" s="47"/>
      <c r="Z1438" s="47"/>
      <c r="AA1438" s="47"/>
      <c r="AB1438" s="47"/>
    </row>
    <row r="1439" spans="1:28" ht="15.75" customHeight="1">
      <c r="A1439" s="47"/>
      <c r="B1439" s="102"/>
      <c r="C1439" s="87"/>
      <c r="D1439" s="87"/>
      <c r="E1439" s="102"/>
      <c r="F1439" s="87"/>
      <c r="G1439" s="103"/>
      <c r="H1439" s="87"/>
      <c r="I1439" s="64">
        <v>0</v>
      </c>
      <c r="J1439" s="101"/>
      <c r="K1439" s="89"/>
      <c r="L1439" s="87"/>
      <c r="M1439" s="101"/>
      <c r="N1439" s="89"/>
      <c r="O1439" s="87"/>
      <c r="P1439" s="90"/>
      <c r="Q1439" s="90"/>
      <c r="R1439" s="91"/>
      <c r="S1439" s="47"/>
      <c r="T1439" s="92" t="str">
        <f t="shared" si="66"/>
        <v/>
      </c>
      <c r="U1439" s="92" t="str">
        <f t="shared" si="67"/>
        <v/>
      </c>
      <c r="V1439" s="128" t="str">
        <f t="shared" si="68"/>
        <v/>
      </c>
      <c r="W1439" s="47"/>
      <c r="X1439" s="47"/>
      <c r="Y1439" s="47"/>
      <c r="Z1439" s="47"/>
      <c r="AA1439" s="47"/>
      <c r="AB1439" s="47"/>
    </row>
    <row r="1440" spans="1:28" ht="15.75" customHeight="1">
      <c r="A1440" s="47"/>
      <c r="B1440" s="102"/>
      <c r="C1440" s="87"/>
      <c r="D1440" s="87"/>
      <c r="E1440" s="102"/>
      <c r="F1440" s="87"/>
      <c r="G1440" s="103"/>
      <c r="H1440" s="87"/>
      <c r="I1440" s="64">
        <v>0</v>
      </c>
      <c r="J1440" s="101"/>
      <c r="K1440" s="89"/>
      <c r="L1440" s="87"/>
      <c r="M1440" s="101"/>
      <c r="N1440" s="89"/>
      <c r="O1440" s="87"/>
      <c r="P1440" s="90"/>
      <c r="Q1440" s="90"/>
      <c r="R1440" s="91"/>
      <c r="S1440" s="47"/>
      <c r="T1440" s="92" t="str">
        <f t="shared" si="66"/>
        <v/>
      </c>
      <c r="U1440" s="92" t="str">
        <f t="shared" si="67"/>
        <v/>
      </c>
      <c r="V1440" s="128" t="str">
        <f t="shared" si="68"/>
        <v/>
      </c>
      <c r="W1440" s="47"/>
      <c r="X1440" s="47"/>
      <c r="Y1440" s="47"/>
      <c r="Z1440" s="47"/>
      <c r="AA1440" s="47"/>
      <c r="AB1440" s="47"/>
    </row>
    <row r="1441" spans="1:28" ht="15.75" customHeight="1">
      <c r="A1441" s="47"/>
      <c r="B1441" s="102"/>
      <c r="C1441" s="87"/>
      <c r="D1441" s="87"/>
      <c r="E1441" s="102"/>
      <c r="F1441" s="87"/>
      <c r="G1441" s="103"/>
      <c r="H1441" s="87"/>
      <c r="I1441" s="64">
        <v>0</v>
      </c>
      <c r="J1441" s="101"/>
      <c r="K1441" s="89"/>
      <c r="L1441" s="87"/>
      <c r="M1441" s="101"/>
      <c r="N1441" s="89"/>
      <c r="O1441" s="87"/>
      <c r="P1441" s="90"/>
      <c r="Q1441" s="90"/>
      <c r="R1441" s="91"/>
      <c r="S1441" s="47"/>
      <c r="T1441" s="92" t="str">
        <f t="shared" si="66"/>
        <v/>
      </c>
      <c r="U1441" s="92" t="str">
        <f t="shared" si="67"/>
        <v/>
      </c>
      <c r="V1441" s="128" t="str">
        <f t="shared" si="68"/>
        <v/>
      </c>
      <c r="W1441" s="47"/>
      <c r="X1441" s="47"/>
      <c r="Y1441" s="47"/>
      <c r="Z1441" s="47"/>
      <c r="AA1441" s="47"/>
      <c r="AB1441" s="47"/>
    </row>
    <row r="1442" spans="1:28" ht="15.75" customHeight="1">
      <c r="A1442" s="47"/>
      <c r="B1442" s="102"/>
      <c r="C1442" s="87"/>
      <c r="D1442" s="87"/>
      <c r="E1442" s="102"/>
      <c r="F1442" s="87"/>
      <c r="G1442" s="103"/>
      <c r="H1442" s="87"/>
      <c r="I1442" s="64">
        <v>0</v>
      </c>
      <c r="J1442" s="101"/>
      <c r="K1442" s="89"/>
      <c r="L1442" s="87"/>
      <c r="M1442" s="101"/>
      <c r="N1442" s="89"/>
      <c r="O1442" s="87"/>
      <c r="P1442" s="90"/>
      <c r="Q1442" s="90"/>
      <c r="R1442" s="91"/>
      <c r="S1442" s="47"/>
      <c r="T1442" s="92" t="str">
        <f t="shared" si="66"/>
        <v/>
      </c>
      <c r="U1442" s="92" t="str">
        <f t="shared" si="67"/>
        <v/>
      </c>
      <c r="V1442" s="128" t="str">
        <f t="shared" si="68"/>
        <v/>
      </c>
      <c r="W1442" s="47"/>
      <c r="X1442" s="47"/>
      <c r="Y1442" s="47"/>
      <c r="Z1442" s="47"/>
      <c r="AA1442" s="47"/>
      <c r="AB1442" s="47"/>
    </row>
    <row r="1443" spans="1:28" ht="15.75" customHeight="1">
      <c r="A1443" s="47"/>
      <c r="B1443" s="102"/>
      <c r="C1443" s="87"/>
      <c r="D1443" s="87"/>
      <c r="E1443" s="102"/>
      <c r="F1443" s="87"/>
      <c r="G1443" s="103"/>
      <c r="H1443" s="87"/>
      <c r="I1443" s="64">
        <v>0</v>
      </c>
      <c r="J1443" s="101"/>
      <c r="K1443" s="89"/>
      <c r="L1443" s="87"/>
      <c r="M1443" s="101"/>
      <c r="N1443" s="89"/>
      <c r="O1443" s="87"/>
      <c r="P1443" s="90"/>
      <c r="Q1443" s="90"/>
      <c r="R1443" s="91"/>
      <c r="S1443" s="47"/>
      <c r="T1443" s="92" t="str">
        <f t="shared" si="66"/>
        <v/>
      </c>
      <c r="U1443" s="92" t="str">
        <f t="shared" si="67"/>
        <v/>
      </c>
      <c r="V1443" s="128" t="str">
        <f t="shared" si="68"/>
        <v/>
      </c>
      <c r="W1443" s="47"/>
      <c r="X1443" s="47"/>
      <c r="Y1443" s="47"/>
      <c r="Z1443" s="47"/>
      <c r="AA1443" s="47"/>
      <c r="AB1443" s="47"/>
    </row>
    <row r="1444" spans="1:28" ht="15.75" customHeight="1">
      <c r="A1444" s="47"/>
      <c r="B1444" s="102"/>
      <c r="C1444" s="87"/>
      <c r="D1444" s="87"/>
      <c r="E1444" s="102"/>
      <c r="F1444" s="87"/>
      <c r="G1444" s="103"/>
      <c r="H1444" s="87"/>
      <c r="I1444" s="64">
        <v>0</v>
      </c>
      <c r="J1444" s="101"/>
      <c r="K1444" s="89"/>
      <c r="L1444" s="87"/>
      <c r="M1444" s="101"/>
      <c r="N1444" s="89"/>
      <c r="O1444" s="87"/>
      <c r="P1444" s="90"/>
      <c r="Q1444" s="90"/>
      <c r="R1444" s="91"/>
      <c r="S1444" s="47"/>
      <c r="T1444" s="92" t="str">
        <f t="shared" si="66"/>
        <v/>
      </c>
      <c r="U1444" s="92" t="str">
        <f t="shared" si="67"/>
        <v/>
      </c>
      <c r="V1444" s="128" t="str">
        <f t="shared" si="68"/>
        <v/>
      </c>
      <c r="W1444" s="47"/>
      <c r="X1444" s="47"/>
      <c r="Y1444" s="47"/>
      <c r="Z1444" s="47"/>
      <c r="AA1444" s="47"/>
      <c r="AB1444" s="47"/>
    </row>
    <row r="1445" spans="1:28" ht="15.75" customHeight="1">
      <c r="A1445" s="47"/>
      <c r="B1445" s="102"/>
      <c r="C1445" s="87"/>
      <c r="D1445" s="87"/>
      <c r="E1445" s="102"/>
      <c r="F1445" s="87"/>
      <c r="G1445" s="103"/>
      <c r="H1445" s="87"/>
      <c r="I1445" s="64">
        <v>0</v>
      </c>
      <c r="J1445" s="101"/>
      <c r="K1445" s="89"/>
      <c r="L1445" s="87"/>
      <c r="M1445" s="101"/>
      <c r="N1445" s="89"/>
      <c r="O1445" s="87"/>
      <c r="P1445" s="90"/>
      <c r="Q1445" s="90"/>
      <c r="R1445" s="91"/>
      <c r="S1445" s="47"/>
      <c r="T1445" s="92" t="str">
        <f t="shared" si="66"/>
        <v/>
      </c>
      <c r="U1445" s="92" t="str">
        <f t="shared" si="67"/>
        <v/>
      </c>
      <c r="V1445" s="128" t="str">
        <f t="shared" si="68"/>
        <v/>
      </c>
      <c r="W1445" s="47"/>
      <c r="X1445" s="47"/>
      <c r="Y1445" s="47"/>
      <c r="Z1445" s="47"/>
      <c r="AA1445" s="47"/>
      <c r="AB1445" s="47"/>
    </row>
    <row r="1446" spans="1:28" ht="15.75" customHeight="1">
      <c r="A1446" s="47"/>
      <c r="B1446" s="102"/>
      <c r="C1446" s="87"/>
      <c r="D1446" s="87"/>
      <c r="E1446" s="102"/>
      <c r="F1446" s="87"/>
      <c r="G1446" s="103"/>
      <c r="H1446" s="87"/>
      <c r="I1446" s="64">
        <v>0</v>
      </c>
      <c r="J1446" s="101"/>
      <c r="K1446" s="89"/>
      <c r="L1446" s="87"/>
      <c r="M1446" s="101"/>
      <c r="N1446" s="89"/>
      <c r="O1446" s="87"/>
      <c r="P1446" s="90"/>
      <c r="Q1446" s="90"/>
      <c r="R1446" s="91"/>
      <c r="S1446" s="47"/>
      <c r="T1446" s="92" t="str">
        <f t="shared" si="66"/>
        <v/>
      </c>
      <c r="U1446" s="92" t="str">
        <f t="shared" si="67"/>
        <v/>
      </c>
      <c r="V1446" s="128" t="str">
        <f t="shared" si="68"/>
        <v/>
      </c>
      <c r="W1446" s="47"/>
      <c r="X1446" s="47"/>
      <c r="Y1446" s="47"/>
      <c r="Z1446" s="47"/>
      <c r="AA1446" s="47"/>
      <c r="AB1446" s="47"/>
    </row>
    <row r="1447" spans="1:28" ht="15.75" customHeight="1">
      <c r="A1447" s="47"/>
      <c r="B1447" s="102"/>
      <c r="C1447" s="87"/>
      <c r="D1447" s="87"/>
      <c r="E1447" s="102"/>
      <c r="F1447" s="87"/>
      <c r="G1447" s="103"/>
      <c r="H1447" s="87"/>
      <c r="I1447" s="64">
        <v>0</v>
      </c>
      <c r="J1447" s="101"/>
      <c r="K1447" s="89"/>
      <c r="L1447" s="87"/>
      <c r="M1447" s="101"/>
      <c r="N1447" s="89"/>
      <c r="O1447" s="87"/>
      <c r="P1447" s="90"/>
      <c r="Q1447" s="90"/>
      <c r="R1447" s="91"/>
      <c r="S1447" s="47"/>
      <c r="T1447" s="92" t="str">
        <f t="shared" si="66"/>
        <v/>
      </c>
      <c r="U1447" s="92" t="str">
        <f t="shared" si="67"/>
        <v/>
      </c>
      <c r="V1447" s="128" t="str">
        <f t="shared" si="68"/>
        <v/>
      </c>
      <c r="W1447" s="47"/>
      <c r="X1447" s="47"/>
      <c r="Y1447" s="47"/>
      <c r="Z1447" s="47"/>
      <c r="AA1447" s="47"/>
      <c r="AB1447" s="47"/>
    </row>
    <row r="1448" spans="1:28" ht="15.75" customHeight="1">
      <c r="A1448" s="47"/>
      <c r="B1448" s="102"/>
      <c r="C1448" s="87"/>
      <c r="D1448" s="87"/>
      <c r="E1448" s="102"/>
      <c r="F1448" s="87"/>
      <c r="G1448" s="103"/>
      <c r="H1448" s="87"/>
      <c r="I1448" s="64">
        <v>0</v>
      </c>
      <c r="J1448" s="101"/>
      <c r="K1448" s="89"/>
      <c r="L1448" s="87"/>
      <c r="M1448" s="101"/>
      <c r="N1448" s="89"/>
      <c r="O1448" s="87"/>
      <c r="P1448" s="90"/>
      <c r="Q1448" s="90"/>
      <c r="R1448" s="91"/>
      <c r="S1448" s="47"/>
      <c r="T1448" s="92" t="str">
        <f t="shared" si="66"/>
        <v/>
      </c>
      <c r="U1448" s="92" t="str">
        <f t="shared" si="67"/>
        <v/>
      </c>
      <c r="V1448" s="128" t="str">
        <f t="shared" si="68"/>
        <v/>
      </c>
      <c r="W1448" s="47"/>
      <c r="X1448" s="47"/>
      <c r="Y1448" s="47"/>
      <c r="Z1448" s="47"/>
      <c r="AA1448" s="47"/>
      <c r="AB1448" s="47"/>
    </row>
    <row r="1449" spans="1:28" ht="15.75" customHeight="1">
      <c r="A1449" s="47"/>
      <c r="B1449" s="102"/>
      <c r="C1449" s="87"/>
      <c r="D1449" s="87"/>
      <c r="E1449" s="102"/>
      <c r="F1449" s="87"/>
      <c r="G1449" s="103"/>
      <c r="H1449" s="87"/>
      <c r="I1449" s="64">
        <v>0</v>
      </c>
      <c r="J1449" s="101"/>
      <c r="K1449" s="89"/>
      <c r="L1449" s="87"/>
      <c r="M1449" s="101"/>
      <c r="N1449" s="89"/>
      <c r="O1449" s="87"/>
      <c r="P1449" s="90"/>
      <c r="Q1449" s="90"/>
      <c r="R1449" s="91"/>
      <c r="S1449" s="47"/>
      <c r="T1449" s="92" t="str">
        <f t="shared" si="66"/>
        <v/>
      </c>
      <c r="U1449" s="92" t="str">
        <f t="shared" si="67"/>
        <v/>
      </c>
      <c r="V1449" s="128" t="str">
        <f t="shared" si="68"/>
        <v/>
      </c>
      <c r="W1449" s="47"/>
      <c r="X1449" s="47"/>
      <c r="Y1449" s="47"/>
      <c r="Z1449" s="47"/>
      <c r="AA1449" s="47"/>
      <c r="AB1449" s="47"/>
    </row>
    <row r="1450" spans="1:28" ht="15.75" customHeight="1">
      <c r="A1450" s="47"/>
      <c r="B1450" s="102"/>
      <c r="C1450" s="87"/>
      <c r="D1450" s="87"/>
      <c r="E1450" s="102"/>
      <c r="F1450" s="87"/>
      <c r="G1450" s="103"/>
      <c r="H1450" s="87"/>
      <c r="I1450" s="64">
        <v>0</v>
      </c>
      <c r="J1450" s="101"/>
      <c r="K1450" s="89"/>
      <c r="L1450" s="87"/>
      <c r="M1450" s="101"/>
      <c r="N1450" s="89"/>
      <c r="O1450" s="87"/>
      <c r="P1450" s="90"/>
      <c r="Q1450" s="90"/>
      <c r="R1450" s="91"/>
      <c r="S1450" s="47"/>
      <c r="T1450" s="92" t="str">
        <f t="shared" si="66"/>
        <v/>
      </c>
      <c r="U1450" s="92" t="str">
        <f t="shared" si="67"/>
        <v/>
      </c>
      <c r="V1450" s="128" t="str">
        <f t="shared" si="68"/>
        <v/>
      </c>
      <c r="W1450" s="47"/>
      <c r="X1450" s="47"/>
      <c r="Y1450" s="47"/>
      <c r="Z1450" s="47"/>
      <c r="AA1450" s="47"/>
      <c r="AB1450" s="47"/>
    </row>
    <row r="1451" spans="1:28" ht="15.75" customHeight="1">
      <c r="A1451" s="47"/>
      <c r="B1451" s="102"/>
      <c r="C1451" s="87"/>
      <c r="D1451" s="87"/>
      <c r="E1451" s="102"/>
      <c r="F1451" s="87"/>
      <c r="G1451" s="103"/>
      <c r="H1451" s="87"/>
      <c r="I1451" s="64">
        <v>0</v>
      </c>
      <c r="J1451" s="101"/>
      <c r="K1451" s="89"/>
      <c r="L1451" s="87"/>
      <c r="M1451" s="101"/>
      <c r="N1451" s="89"/>
      <c r="O1451" s="87"/>
      <c r="P1451" s="90"/>
      <c r="Q1451" s="90"/>
      <c r="R1451" s="91"/>
      <c r="S1451" s="47"/>
      <c r="T1451" s="92" t="str">
        <f t="shared" si="66"/>
        <v/>
      </c>
      <c r="U1451" s="92" t="str">
        <f t="shared" si="67"/>
        <v/>
      </c>
      <c r="V1451" s="128" t="str">
        <f t="shared" si="68"/>
        <v/>
      </c>
      <c r="W1451" s="47"/>
      <c r="X1451" s="47"/>
      <c r="Y1451" s="47"/>
      <c r="Z1451" s="47"/>
      <c r="AA1451" s="47"/>
      <c r="AB1451" s="47"/>
    </row>
    <row r="1452" spans="1:28" ht="15.75" customHeight="1">
      <c r="A1452" s="47"/>
      <c r="B1452" s="102"/>
      <c r="C1452" s="87"/>
      <c r="D1452" s="87"/>
      <c r="E1452" s="102"/>
      <c r="F1452" s="87"/>
      <c r="G1452" s="103"/>
      <c r="H1452" s="87"/>
      <c r="I1452" s="64">
        <v>0</v>
      </c>
      <c r="J1452" s="101"/>
      <c r="K1452" s="89"/>
      <c r="L1452" s="87"/>
      <c r="M1452" s="101"/>
      <c r="N1452" s="89"/>
      <c r="O1452" s="87"/>
      <c r="P1452" s="90"/>
      <c r="Q1452" s="90"/>
      <c r="R1452" s="91"/>
      <c r="S1452" s="47"/>
      <c r="T1452" s="92" t="str">
        <f t="shared" si="66"/>
        <v/>
      </c>
      <c r="U1452" s="92" t="str">
        <f t="shared" si="67"/>
        <v/>
      </c>
      <c r="V1452" s="128" t="str">
        <f t="shared" si="68"/>
        <v/>
      </c>
      <c r="W1452" s="47"/>
      <c r="X1452" s="47"/>
      <c r="Y1452" s="47"/>
      <c r="Z1452" s="47"/>
      <c r="AA1452" s="47"/>
      <c r="AB1452" s="47"/>
    </row>
    <row r="1453" spans="1:28" ht="15.75" customHeight="1">
      <c r="A1453" s="47"/>
      <c r="B1453" s="102"/>
      <c r="C1453" s="87"/>
      <c r="D1453" s="87"/>
      <c r="E1453" s="102"/>
      <c r="F1453" s="87"/>
      <c r="G1453" s="103"/>
      <c r="H1453" s="87"/>
      <c r="I1453" s="64">
        <v>0</v>
      </c>
      <c r="J1453" s="101"/>
      <c r="K1453" s="89"/>
      <c r="L1453" s="87"/>
      <c r="M1453" s="101"/>
      <c r="N1453" s="89"/>
      <c r="O1453" s="87"/>
      <c r="P1453" s="90"/>
      <c r="Q1453" s="90"/>
      <c r="R1453" s="91"/>
      <c r="S1453" s="47"/>
      <c r="T1453" s="92" t="str">
        <f t="shared" si="66"/>
        <v/>
      </c>
      <c r="U1453" s="92" t="str">
        <f t="shared" si="67"/>
        <v/>
      </c>
      <c r="V1453" s="128" t="str">
        <f t="shared" si="68"/>
        <v/>
      </c>
      <c r="W1453" s="47"/>
      <c r="X1453" s="47"/>
      <c r="Y1453" s="47"/>
      <c r="Z1453" s="47"/>
      <c r="AA1453" s="47"/>
      <c r="AB1453" s="47"/>
    </row>
    <row r="1454" spans="1:28" ht="15.75" customHeight="1">
      <c r="A1454" s="47"/>
      <c r="B1454" s="102"/>
      <c r="C1454" s="87"/>
      <c r="D1454" s="87"/>
      <c r="E1454" s="102"/>
      <c r="F1454" s="87"/>
      <c r="G1454" s="103"/>
      <c r="H1454" s="87"/>
      <c r="I1454" s="64">
        <v>0</v>
      </c>
      <c r="J1454" s="101"/>
      <c r="K1454" s="89"/>
      <c r="L1454" s="87"/>
      <c r="M1454" s="101"/>
      <c r="N1454" s="89"/>
      <c r="O1454" s="87"/>
      <c r="P1454" s="90"/>
      <c r="Q1454" s="90"/>
      <c r="R1454" s="91"/>
      <c r="S1454" s="47"/>
      <c r="T1454" s="92" t="str">
        <f t="shared" si="66"/>
        <v/>
      </c>
      <c r="U1454" s="92" t="str">
        <f t="shared" si="67"/>
        <v/>
      </c>
      <c r="V1454" s="128" t="str">
        <f t="shared" si="68"/>
        <v/>
      </c>
      <c r="W1454" s="47"/>
      <c r="X1454" s="47"/>
      <c r="Y1454" s="47"/>
      <c r="Z1454" s="47"/>
      <c r="AA1454" s="47"/>
      <c r="AB1454" s="47"/>
    </row>
    <row r="1455" spans="1:28" ht="15.75" customHeight="1">
      <c r="A1455" s="47"/>
      <c r="B1455" s="102"/>
      <c r="C1455" s="87"/>
      <c r="D1455" s="87"/>
      <c r="E1455" s="102"/>
      <c r="F1455" s="87"/>
      <c r="G1455" s="103"/>
      <c r="H1455" s="87"/>
      <c r="I1455" s="64">
        <v>0</v>
      </c>
      <c r="J1455" s="101"/>
      <c r="K1455" s="89"/>
      <c r="L1455" s="87"/>
      <c r="M1455" s="101"/>
      <c r="N1455" s="89"/>
      <c r="O1455" s="87"/>
      <c r="P1455" s="90"/>
      <c r="Q1455" s="90"/>
      <c r="R1455" s="91"/>
      <c r="S1455" s="47"/>
      <c r="T1455" s="92" t="str">
        <f t="shared" si="66"/>
        <v/>
      </c>
      <c r="U1455" s="92" t="str">
        <f t="shared" si="67"/>
        <v/>
      </c>
      <c r="V1455" s="128" t="str">
        <f t="shared" si="68"/>
        <v/>
      </c>
      <c r="W1455" s="47"/>
      <c r="X1455" s="47"/>
      <c r="Y1455" s="47"/>
      <c r="Z1455" s="47"/>
      <c r="AA1455" s="47"/>
      <c r="AB1455" s="47"/>
    </row>
    <row r="1456" spans="1:28" ht="15.75" customHeight="1">
      <c r="A1456" s="47"/>
      <c r="B1456" s="102"/>
      <c r="C1456" s="87"/>
      <c r="D1456" s="87"/>
      <c r="E1456" s="102"/>
      <c r="F1456" s="87"/>
      <c r="G1456" s="103"/>
      <c r="H1456" s="87"/>
      <c r="I1456" s="64">
        <v>0</v>
      </c>
      <c r="J1456" s="101"/>
      <c r="K1456" s="89"/>
      <c r="L1456" s="87"/>
      <c r="M1456" s="101"/>
      <c r="N1456" s="89"/>
      <c r="O1456" s="87"/>
      <c r="P1456" s="90"/>
      <c r="Q1456" s="90"/>
      <c r="R1456" s="91"/>
      <c r="S1456" s="47"/>
      <c r="T1456" s="92" t="str">
        <f t="shared" si="66"/>
        <v/>
      </c>
      <c r="U1456" s="92" t="str">
        <f t="shared" si="67"/>
        <v/>
      </c>
      <c r="V1456" s="128" t="str">
        <f t="shared" si="68"/>
        <v/>
      </c>
      <c r="W1456" s="47"/>
      <c r="X1456" s="47"/>
      <c r="Y1456" s="47"/>
      <c r="Z1456" s="47"/>
      <c r="AA1456" s="47"/>
      <c r="AB1456" s="47"/>
    </row>
    <row r="1457" spans="1:28" ht="15.75" customHeight="1">
      <c r="A1457" s="47"/>
      <c r="B1457" s="102"/>
      <c r="C1457" s="87"/>
      <c r="D1457" s="87"/>
      <c r="E1457" s="102"/>
      <c r="F1457" s="87"/>
      <c r="G1457" s="103"/>
      <c r="H1457" s="87"/>
      <c r="I1457" s="64">
        <v>0</v>
      </c>
      <c r="J1457" s="101"/>
      <c r="K1457" s="89"/>
      <c r="L1457" s="87"/>
      <c r="M1457" s="101"/>
      <c r="N1457" s="89"/>
      <c r="O1457" s="87"/>
      <c r="P1457" s="90"/>
      <c r="Q1457" s="90"/>
      <c r="R1457" s="91"/>
      <c r="S1457" s="47"/>
      <c r="T1457" s="92" t="str">
        <f t="shared" si="66"/>
        <v/>
      </c>
      <c r="U1457" s="92" t="str">
        <f t="shared" si="67"/>
        <v/>
      </c>
      <c r="V1457" s="128" t="str">
        <f t="shared" si="68"/>
        <v/>
      </c>
      <c r="W1457" s="47"/>
      <c r="X1457" s="47"/>
      <c r="Y1457" s="47"/>
      <c r="Z1457" s="47"/>
      <c r="AA1457" s="47"/>
      <c r="AB1457" s="47"/>
    </row>
    <row r="1458" spans="1:28" ht="15.75" customHeight="1">
      <c r="A1458" s="47"/>
      <c r="B1458" s="102"/>
      <c r="C1458" s="87"/>
      <c r="D1458" s="87"/>
      <c r="E1458" s="102"/>
      <c r="F1458" s="87"/>
      <c r="G1458" s="103"/>
      <c r="H1458" s="87"/>
      <c r="I1458" s="64">
        <v>0</v>
      </c>
      <c r="J1458" s="101"/>
      <c r="K1458" s="89"/>
      <c r="L1458" s="87"/>
      <c r="M1458" s="101"/>
      <c r="N1458" s="89"/>
      <c r="O1458" s="87"/>
      <c r="P1458" s="90"/>
      <c r="Q1458" s="90"/>
      <c r="R1458" s="91"/>
      <c r="S1458" s="47"/>
      <c r="T1458" s="92" t="str">
        <f t="shared" si="66"/>
        <v/>
      </c>
      <c r="U1458" s="92" t="str">
        <f t="shared" si="67"/>
        <v/>
      </c>
      <c r="V1458" s="128" t="str">
        <f t="shared" si="68"/>
        <v/>
      </c>
      <c r="W1458" s="47"/>
      <c r="X1458" s="47"/>
      <c r="Y1458" s="47"/>
      <c r="Z1458" s="47"/>
      <c r="AA1458" s="47"/>
      <c r="AB1458" s="47"/>
    </row>
    <row r="1459" spans="1:28" ht="15.75" customHeight="1">
      <c r="A1459" s="47"/>
      <c r="B1459" s="102"/>
      <c r="C1459" s="87"/>
      <c r="D1459" s="87"/>
      <c r="E1459" s="102"/>
      <c r="F1459" s="87"/>
      <c r="G1459" s="103"/>
      <c r="H1459" s="87"/>
      <c r="I1459" s="64">
        <v>0</v>
      </c>
      <c r="J1459" s="101"/>
      <c r="K1459" s="89"/>
      <c r="L1459" s="87"/>
      <c r="M1459" s="101"/>
      <c r="N1459" s="89"/>
      <c r="O1459" s="87"/>
      <c r="P1459" s="90"/>
      <c r="Q1459" s="90"/>
      <c r="R1459" s="91"/>
      <c r="S1459" s="47"/>
      <c r="T1459" s="92" t="str">
        <f t="shared" si="66"/>
        <v/>
      </c>
      <c r="U1459" s="92" t="str">
        <f t="shared" si="67"/>
        <v/>
      </c>
      <c r="V1459" s="128" t="str">
        <f t="shared" si="68"/>
        <v/>
      </c>
      <c r="W1459" s="47"/>
      <c r="X1459" s="47"/>
      <c r="Y1459" s="47"/>
      <c r="Z1459" s="47"/>
      <c r="AA1459" s="47"/>
      <c r="AB1459" s="47"/>
    </row>
    <row r="1460" spans="1:28" ht="15.75" customHeight="1">
      <c r="A1460" s="47"/>
      <c r="B1460" s="102"/>
      <c r="C1460" s="87"/>
      <c r="D1460" s="87"/>
      <c r="E1460" s="102"/>
      <c r="F1460" s="87"/>
      <c r="G1460" s="103"/>
      <c r="H1460" s="87"/>
      <c r="I1460" s="64">
        <v>0</v>
      </c>
      <c r="J1460" s="101"/>
      <c r="K1460" s="89"/>
      <c r="L1460" s="87"/>
      <c r="M1460" s="101"/>
      <c r="N1460" s="89"/>
      <c r="O1460" s="87"/>
      <c r="P1460" s="90"/>
      <c r="Q1460" s="90"/>
      <c r="R1460" s="91"/>
      <c r="S1460" s="47"/>
      <c r="T1460" s="92" t="str">
        <f t="shared" si="66"/>
        <v/>
      </c>
      <c r="U1460" s="92" t="str">
        <f t="shared" si="67"/>
        <v/>
      </c>
      <c r="V1460" s="128" t="str">
        <f t="shared" si="68"/>
        <v/>
      </c>
      <c r="W1460" s="47"/>
      <c r="X1460" s="47"/>
      <c r="Y1460" s="47"/>
      <c r="Z1460" s="47"/>
      <c r="AA1460" s="47"/>
      <c r="AB1460" s="47"/>
    </row>
    <row r="1461" spans="1:28" ht="15.75" customHeight="1">
      <c r="A1461" s="47"/>
      <c r="B1461" s="102"/>
      <c r="C1461" s="87"/>
      <c r="D1461" s="87"/>
      <c r="E1461" s="102"/>
      <c r="F1461" s="87"/>
      <c r="G1461" s="103"/>
      <c r="H1461" s="87"/>
      <c r="I1461" s="64">
        <v>0</v>
      </c>
      <c r="J1461" s="101"/>
      <c r="K1461" s="89"/>
      <c r="L1461" s="87"/>
      <c r="M1461" s="101"/>
      <c r="N1461" s="89"/>
      <c r="O1461" s="87"/>
      <c r="P1461" s="90"/>
      <c r="Q1461" s="90"/>
      <c r="R1461" s="91"/>
      <c r="S1461" s="47"/>
      <c r="T1461" s="92" t="str">
        <f t="shared" si="66"/>
        <v/>
      </c>
      <c r="U1461" s="92" t="str">
        <f t="shared" si="67"/>
        <v/>
      </c>
      <c r="V1461" s="128" t="str">
        <f t="shared" si="68"/>
        <v/>
      </c>
      <c r="W1461" s="47"/>
      <c r="X1461" s="47"/>
      <c r="Y1461" s="47"/>
      <c r="Z1461" s="47"/>
      <c r="AA1461" s="47"/>
      <c r="AB1461" s="47"/>
    </row>
    <row r="1462" spans="1:28" ht="15.75" customHeight="1">
      <c r="A1462" s="47"/>
      <c r="B1462" s="102"/>
      <c r="C1462" s="87"/>
      <c r="D1462" s="87"/>
      <c r="E1462" s="102"/>
      <c r="F1462" s="87"/>
      <c r="G1462" s="103"/>
      <c r="H1462" s="87"/>
      <c r="I1462" s="64">
        <v>0</v>
      </c>
      <c r="J1462" s="101"/>
      <c r="K1462" s="89"/>
      <c r="L1462" s="87"/>
      <c r="M1462" s="101"/>
      <c r="N1462" s="89"/>
      <c r="O1462" s="87"/>
      <c r="P1462" s="90"/>
      <c r="Q1462" s="90"/>
      <c r="R1462" s="91"/>
      <c r="S1462" s="47"/>
      <c r="T1462" s="92" t="str">
        <f t="shared" si="66"/>
        <v/>
      </c>
      <c r="U1462" s="92" t="str">
        <f t="shared" si="67"/>
        <v/>
      </c>
      <c r="V1462" s="128" t="str">
        <f t="shared" si="68"/>
        <v/>
      </c>
      <c r="W1462" s="47"/>
      <c r="X1462" s="47"/>
      <c r="Y1462" s="47"/>
      <c r="Z1462" s="47"/>
      <c r="AA1462" s="47"/>
      <c r="AB1462" s="47"/>
    </row>
    <row r="1463" spans="1:28" ht="15.75" customHeight="1">
      <c r="A1463" s="47"/>
      <c r="B1463" s="102"/>
      <c r="C1463" s="87"/>
      <c r="D1463" s="87"/>
      <c r="E1463" s="102"/>
      <c r="F1463" s="87"/>
      <c r="G1463" s="103"/>
      <c r="H1463" s="87"/>
      <c r="I1463" s="64">
        <v>0</v>
      </c>
      <c r="J1463" s="101"/>
      <c r="K1463" s="89"/>
      <c r="L1463" s="87"/>
      <c r="M1463" s="101"/>
      <c r="N1463" s="89"/>
      <c r="O1463" s="87"/>
      <c r="P1463" s="90"/>
      <c r="Q1463" s="90"/>
      <c r="R1463" s="91"/>
      <c r="S1463" s="47"/>
      <c r="T1463" s="92" t="str">
        <f t="shared" si="66"/>
        <v/>
      </c>
      <c r="U1463" s="92" t="str">
        <f t="shared" si="67"/>
        <v/>
      </c>
      <c r="V1463" s="128" t="str">
        <f t="shared" si="68"/>
        <v/>
      </c>
      <c r="W1463" s="47"/>
      <c r="X1463" s="47"/>
      <c r="Y1463" s="47"/>
      <c r="Z1463" s="47"/>
      <c r="AA1463" s="47"/>
      <c r="AB1463" s="47"/>
    </row>
    <row r="1464" spans="1:28" ht="15.75" customHeight="1">
      <c r="A1464" s="47"/>
      <c r="B1464" s="102"/>
      <c r="C1464" s="87"/>
      <c r="D1464" s="87"/>
      <c r="E1464" s="102"/>
      <c r="F1464" s="87"/>
      <c r="G1464" s="103"/>
      <c r="H1464" s="87"/>
      <c r="I1464" s="64">
        <v>0</v>
      </c>
      <c r="J1464" s="101"/>
      <c r="K1464" s="89"/>
      <c r="L1464" s="87"/>
      <c r="M1464" s="101"/>
      <c r="N1464" s="89"/>
      <c r="O1464" s="87"/>
      <c r="P1464" s="90"/>
      <c r="Q1464" s="90"/>
      <c r="R1464" s="91"/>
      <c r="S1464" s="47"/>
      <c r="T1464" s="92" t="str">
        <f t="shared" si="66"/>
        <v/>
      </c>
      <c r="U1464" s="92" t="str">
        <f t="shared" si="67"/>
        <v/>
      </c>
      <c r="V1464" s="128" t="str">
        <f t="shared" si="68"/>
        <v/>
      </c>
      <c r="W1464" s="47"/>
      <c r="X1464" s="47"/>
      <c r="Y1464" s="47"/>
      <c r="Z1464" s="47"/>
      <c r="AA1464" s="47"/>
      <c r="AB1464" s="47"/>
    </row>
    <row r="1465" spans="1:28" ht="15.75" customHeight="1">
      <c r="A1465" s="47"/>
      <c r="B1465" s="102"/>
      <c r="C1465" s="87"/>
      <c r="D1465" s="87"/>
      <c r="E1465" s="102"/>
      <c r="F1465" s="87"/>
      <c r="G1465" s="103"/>
      <c r="H1465" s="87"/>
      <c r="I1465" s="64">
        <v>0</v>
      </c>
      <c r="J1465" s="101"/>
      <c r="K1465" s="89"/>
      <c r="L1465" s="87"/>
      <c r="M1465" s="101"/>
      <c r="N1465" s="89"/>
      <c r="O1465" s="87"/>
      <c r="P1465" s="90"/>
      <c r="Q1465" s="90"/>
      <c r="R1465" s="91"/>
      <c r="S1465" s="47"/>
      <c r="T1465" s="92" t="str">
        <f t="shared" si="66"/>
        <v/>
      </c>
      <c r="U1465" s="92" t="str">
        <f t="shared" si="67"/>
        <v/>
      </c>
      <c r="V1465" s="128" t="str">
        <f t="shared" si="68"/>
        <v/>
      </c>
      <c r="W1465" s="47"/>
      <c r="X1465" s="47"/>
      <c r="Y1465" s="47"/>
      <c r="Z1465" s="47"/>
      <c r="AA1465" s="47"/>
      <c r="AB1465" s="47"/>
    </row>
    <row r="1466" spans="1:28" ht="15.75" customHeight="1">
      <c r="A1466" s="47"/>
      <c r="B1466" s="102"/>
      <c r="C1466" s="87"/>
      <c r="D1466" s="87"/>
      <c r="E1466" s="102"/>
      <c r="F1466" s="87"/>
      <c r="G1466" s="103"/>
      <c r="H1466" s="87"/>
      <c r="I1466" s="64">
        <v>0</v>
      </c>
      <c r="J1466" s="101"/>
      <c r="K1466" s="89"/>
      <c r="L1466" s="87"/>
      <c r="M1466" s="101"/>
      <c r="N1466" s="89"/>
      <c r="O1466" s="87"/>
      <c r="P1466" s="90"/>
      <c r="Q1466" s="90"/>
      <c r="R1466" s="91"/>
      <c r="S1466" s="47"/>
      <c r="T1466" s="92" t="str">
        <f t="shared" si="66"/>
        <v/>
      </c>
      <c r="U1466" s="92" t="str">
        <f t="shared" si="67"/>
        <v/>
      </c>
      <c r="V1466" s="128" t="str">
        <f t="shared" si="68"/>
        <v/>
      </c>
      <c r="W1466" s="47"/>
      <c r="X1466" s="47"/>
      <c r="Y1466" s="47"/>
      <c r="Z1466" s="47"/>
      <c r="AA1466" s="47"/>
      <c r="AB1466" s="47"/>
    </row>
    <row r="1467" spans="1:28" ht="15.75" customHeight="1">
      <c r="A1467" s="47"/>
      <c r="B1467" s="102"/>
      <c r="C1467" s="87"/>
      <c r="D1467" s="87"/>
      <c r="E1467" s="102"/>
      <c r="F1467" s="87"/>
      <c r="G1467" s="103"/>
      <c r="H1467" s="87"/>
      <c r="I1467" s="64">
        <v>0</v>
      </c>
      <c r="J1467" s="101"/>
      <c r="K1467" s="89"/>
      <c r="L1467" s="87"/>
      <c r="M1467" s="101"/>
      <c r="N1467" s="89"/>
      <c r="O1467" s="87"/>
      <c r="P1467" s="90"/>
      <c r="Q1467" s="90"/>
      <c r="R1467" s="91"/>
      <c r="S1467" s="47"/>
      <c r="T1467" s="92" t="str">
        <f t="shared" si="66"/>
        <v/>
      </c>
      <c r="U1467" s="92" t="str">
        <f t="shared" si="67"/>
        <v/>
      </c>
      <c r="V1467" s="128" t="str">
        <f t="shared" si="68"/>
        <v/>
      </c>
      <c r="W1467" s="47"/>
      <c r="X1467" s="47"/>
      <c r="Y1467" s="47"/>
      <c r="Z1467" s="47"/>
      <c r="AA1467" s="47"/>
      <c r="AB1467" s="47"/>
    </row>
    <row r="1468" spans="1:28" ht="15.75" customHeight="1">
      <c r="A1468" s="47"/>
      <c r="B1468" s="102"/>
      <c r="C1468" s="87"/>
      <c r="D1468" s="87"/>
      <c r="E1468" s="102"/>
      <c r="F1468" s="87"/>
      <c r="G1468" s="103"/>
      <c r="H1468" s="87"/>
      <c r="I1468" s="64">
        <v>0</v>
      </c>
      <c r="J1468" s="101"/>
      <c r="K1468" s="89"/>
      <c r="L1468" s="87"/>
      <c r="M1468" s="101"/>
      <c r="N1468" s="89"/>
      <c r="O1468" s="87"/>
      <c r="P1468" s="90"/>
      <c r="Q1468" s="90"/>
      <c r="R1468" s="91"/>
      <c r="S1468" s="47"/>
      <c r="T1468" s="92" t="str">
        <f t="shared" si="66"/>
        <v/>
      </c>
      <c r="U1468" s="92" t="str">
        <f t="shared" si="67"/>
        <v/>
      </c>
      <c r="V1468" s="128" t="str">
        <f t="shared" si="68"/>
        <v/>
      </c>
      <c r="W1468" s="47"/>
      <c r="X1468" s="47"/>
      <c r="Y1468" s="47"/>
      <c r="Z1468" s="47"/>
      <c r="AA1468" s="47"/>
      <c r="AB1468" s="47"/>
    </row>
    <row r="1469" spans="1:28" ht="15.75" customHeight="1">
      <c r="A1469" s="47"/>
      <c r="B1469" s="102"/>
      <c r="C1469" s="87"/>
      <c r="D1469" s="87"/>
      <c r="E1469" s="102"/>
      <c r="F1469" s="87"/>
      <c r="G1469" s="103"/>
      <c r="H1469" s="87"/>
      <c r="I1469" s="64">
        <v>0</v>
      </c>
      <c r="J1469" s="101"/>
      <c r="K1469" s="89"/>
      <c r="L1469" s="87"/>
      <c r="M1469" s="101"/>
      <c r="N1469" s="89"/>
      <c r="O1469" s="87"/>
      <c r="P1469" s="90"/>
      <c r="Q1469" s="90"/>
      <c r="R1469" s="91"/>
      <c r="S1469" s="47"/>
      <c r="T1469" s="92" t="str">
        <f t="shared" si="66"/>
        <v/>
      </c>
      <c r="U1469" s="92" t="str">
        <f t="shared" si="67"/>
        <v/>
      </c>
      <c r="V1469" s="128" t="str">
        <f t="shared" si="68"/>
        <v/>
      </c>
      <c r="W1469" s="47"/>
      <c r="X1469" s="47"/>
      <c r="Y1469" s="47"/>
      <c r="Z1469" s="47"/>
      <c r="AA1469" s="47"/>
      <c r="AB1469" s="47"/>
    </row>
    <row r="1470" spans="1:28" ht="15.75" customHeight="1">
      <c r="A1470" s="47"/>
      <c r="B1470" s="102"/>
      <c r="C1470" s="87"/>
      <c r="D1470" s="87"/>
      <c r="E1470" s="102"/>
      <c r="F1470" s="87"/>
      <c r="G1470" s="103"/>
      <c r="H1470" s="87"/>
      <c r="I1470" s="64">
        <v>0</v>
      </c>
      <c r="J1470" s="101"/>
      <c r="K1470" s="89"/>
      <c r="L1470" s="87"/>
      <c r="M1470" s="101"/>
      <c r="N1470" s="89"/>
      <c r="O1470" s="87"/>
      <c r="P1470" s="90"/>
      <c r="Q1470" s="90"/>
      <c r="R1470" s="91"/>
      <c r="S1470" s="47"/>
      <c r="T1470" s="92" t="str">
        <f t="shared" si="66"/>
        <v/>
      </c>
      <c r="U1470" s="92" t="str">
        <f t="shared" si="67"/>
        <v/>
      </c>
      <c r="V1470" s="128" t="str">
        <f t="shared" si="68"/>
        <v/>
      </c>
      <c r="W1470" s="47"/>
      <c r="X1470" s="47"/>
      <c r="Y1470" s="47"/>
      <c r="Z1470" s="47"/>
      <c r="AA1470" s="47"/>
      <c r="AB1470" s="47"/>
    </row>
    <row r="1471" spans="1:28" ht="15.75" customHeight="1">
      <c r="A1471" s="47"/>
      <c r="B1471" s="102"/>
      <c r="C1471" s="87"/>
      <c r="D1471" s="87"/>
      <c r="E1471" s="102"/>
      <c r="F1471" s="87"/>
      <c r="G1471" s="103"/>
      <c r="H1471" s="87"/>
      <c r="I1471" s="64">
        <v>0</v>
      </c>
      <c r="J1471" s="101"/>
      <c r="K1471" s="89"/>
      <c r="L1471" s="87"/>
      <c r="M1471" s="101"/>
      <c r="N1471" s="89"/>
      <c r="O1471" s="87"/>
      <c r="P1471" s="90"/>
      <c r="Q1471" s="90"/>
      <c r="R1471" s="91"/>
      <c r="S1471" s="47"/>
      <c r="T1471" s="92" t="str">
        <f t="shared" si="66"/>
        <v/>
      </c>
      <c r="U1471" s="92" t="str">
        <f t="shared" si="67"/>
        <v/>
      </c>
      <c r="V1471" s="128" t="str">
        <f t="shared" si="68"/>
        <v/>
      </c>
      <c r="W1471" s="47"/>
      <c r="X1471" s="47"/>
      <c r="Y1471" s="47"/>
      <c r="Z1471" s="47"/>
      <c r="AA1471" s="47"/>
      <c r="AB1471" s="47"/>
    </row>
    <row r="1472" spans="1:28" ht="15.75" customHeight="1">
      <c r="A1472" s="47"/>
      <c r="B1472" s="102"/>
      <c r="C1472" s="87"/>
      <c r="D1472" s="87"/>
      <c r="E1472" s="102"/>
      <c r="F1472" s="87"/>
      <c r="G1472" s="103"/>
      <c r="H1472" s="87"/>
      <c r="I1472" s="64">
        <v>0</v>
      </c>
      <c r="J1472" s="101"/>
      <c r="K1472" s="89"/>
      <c r="L1472" s="87"/>
      <c r="M1472" s="101"/>
      <c r="N1472" s="89"/>
      <c r="O1472" s="87"/>
      <c r="P1472" s="90"/>
      <c r="Q1472" s="90"/>
      <c r="R1472" s="91"/>
      <c r="S1472" s="47"/>
      <c r="T1472" s="92" t="str">
        <f t="shared" si="66"/>
        <v/>
      </c>
      <c r="U1472" s="92" t="str">
        <f t="shared" si="67"/>
        <v/>
      </c>
      <c r="V1472" s="128" t="str">
        <f t="shared" si="68"/>
        <v/>
      </c>
      <c r="W1472" s="47"/>
      <c r="X1472" s="47"/>
      <c r="Y1472" s="47"/>
      <c r="Z1472" s="47"/>
      <c r="AA1472" s="47"/>
      <c r="AB1472" s="47"/>
    </row>
    <row r="1473" spans="1:28" ht="15.75" customHeight="1">
      <c r="A1473" s="47"/>
      <c r="B1473" s="102"/>
      <c r="C1473" s="87"/>
      <c r="D1473" s="87"/>
      <c r="E1473" s="102"/>
      <c r="F1473" s="87"/>
      <c r="G1473" s="103"/>
      <c r="H1473" s="87"/>
      <c r="I1473" s="64">
        <v>0</v>
      </c>
      <c r="J1473" s="101"/>
      <c r="K1473" s="89"/>
      <c r="L1473" s="87"/>
      <c r="M1473" s="101"/>
      <c r="N1473" s="89"/>
      <c r="O1473" s="87"/>
      <c r="P1473" s="90"/>
      <c r="Q1473" s="90"/>
      <c r="R1473" s="91"/>
      <c r="S1473" s="47"/>
      <c r="T1473" s="92" t="str">
        <f t="shared" si="66"/>
        <v/>
      </c>
      <c r="U1473" s="92" t="str">
        <f t="shared" si="67"/>
        <v/>
      </c>
      <c r="V1473" s="128" t="str">
        <f t="shared" si="68"/>
        <v/>
      </c>
      <c r="W1473" s="47"/>
      <c r="X1473" s="47"/>
      <c r="Y1473" s="47"/>
      <c r="Z1473" s="47"/>
      <c r="AA1473" s="47"/>
      <c r="AB1473" s="47"/>
    </row>
    <row r="1474" spans="1:28" ht="15.75" customHeight="1">
      <c r="A1474" s="47"/>
      <c r="B1474" s="102"/>
      <c r="C1474" s="87"/>
      <c r="D1474" s="87"/>
      <c r="E1474" s="102"/>
      <c r="F1474" s="87"/>
      <c r="G1474" s="103"/>
      <c r="H1474" s="87"/>
      <c r="I1474" s="64">
        <v>0</v>
      </c>
      <c r="J1474" s="101"/>
      <c r="K1474" s="89"/>
      <c r="L1474" s="87"/>
      <c r="M1474" s="101"/>
      <c r="N1474" s="89"/>
      <c r="O1474" s="87"/>
      <c r="P1474" s="90"/>
      <c r="Q1474" s="90"/>
      <c r="R1474" s="91"/>
      <c r="S1474" s="47"/>
      <c r="T1474" s="92" t="str">
        <f t="shared" si="66"/>
        <v/>
      </c>
      <c r="U1474" s="92" t="str">
        <f t="shared" si="67"/>
        <v/>
      </c>
      <c r="V1474" s="128" t="str">
        <f t="shared" si="68"/>
        <v/>
      </c>
      <c r="W1474" s="47"/>
      <c r="X1474" s="47"/>
      <c r="Y1474" s="47"/>
      <c r="Z1474" s="47"/>
      <c r="AA1474" s="47"/>
      <c r="AB1474" s="47"/>
    </row>
    <row r="1475" spans="1:28" ht="15.75" customHeight="1">
      <c r="A1475" s="47"/>
      <c r="B1475" s="102"/>
      <c r="C1475" s="87"/>
      <c r="D1475" s="87"/>
      <c r="E1475" s="102"/>
      <c r="F1475" s="87"/>
      <c r="G1475" s="103"/>
      <c r="H1475" s="87"/>
      <c r="I1475" s="64">
        <v>0</v>
      </c>
      <c r="J1475" s="101"/>
      <c r="K1475" s="89"/>
      <c r="L1475" s="87"/>
      <c r="M1475" s="101"/>
      <c r="N1475" s="89"/>
      <c r="O1475" s="87"/>
      <c r="P1475" s="90"/>
      <c r="Q1475" s="90"/>
      <c r="R1475" s="91"/>
      <c r="S1475" s="47"/>
      <c r="T1475" s="92" t="str">
        <f t="shared" si="66"/>
        <v/>
      </c>
      <c r="U1475" s="92" t="str">
        <f t="shared" si="67"/>
        <v/>
      </c>
      <c r="V1475" s="128" t="str">
        <f t="shared" si="68"/>
        <v/>
      </c>
      <c r="W1475" s="47"/>
      <c r="X1475" s="47"/>
      <c r="Y1475" s="47"/>
      <c r="Z1475" s="47"/>
      <c r="AA1475" s="47"/>
      <c r="AB1475" s="47"/>
    </row>
    <row r="1476" spans="1:28" ht="15.75" customHeight="1">
      <c r="A1476" s="47"/>
      <c r="B1476" s="102"/>
      <c r="C1476" s="87"/>
      <c r="D1476" s="87"/>
      <c r="E1476" s="102"/>
      <c r="F1476" s="87"/>
      <c r="G1476" s="103"/>
      <c r="H1476" s="87"/>
      <c r="I1476" s="64">
        <v>0</v>
      </c>
      <c r="J1476" s="101"/>
      <c r="K1476" s="89"/>
      <c r="L1476" s="87"/>
      <c r="M1476" s="101"/>
      <c r="N1476" s="89"/>
      <c r="O1476" s="87"/>
      <c r="P1476" s="90"/>
      <c r="Q1476" s="90"/>
      <c r="R1476" s="91"/>
      <c r="S1476" s="47"/>
      <c r="T1476" s="92" t="str">
        <f t="shared" si="66"/>
        <v/>
      </c>
      <c r="U1476" s="92" t="str">
        <f t="shared" si="67"/>
        <v/>
      </c>
      <c r="V1476" s="128" t="str">
        <f t="shared" si="68"/>
        <v/>
      </c>
      <c r="W1476" s="47"/>
      <c r="X1476" s="47"/>
      <c r="Y1476" s="47"/>
      <c r="Z1476" s="47"/>
      <c r="AA1476" s="47"/>
      <c r="AB1476" s="47"/>
    </row>
    <row r="1477" spans="1:28" ht="15.75" customHeight="1">
      <c r="A1477" s="47"/>
      <c r="B1477" s="102"/>
      <c r="C1477" s="87"/>
      <c r="D1477" s="87"/>
      <c r="E1477" s="102"/>
      <c r="F1477" s="87"/>
      <c r="G1477" s="103"/>
      <c r="H1477" s="87"/>
      <c r="I1477" s="64">
        <v>0</v>
      </c>
      <c r="J1477" s="101"/>
      <c r="K1477" s="89"/>
      <c r="L1477" s="87"/>
      <c r="M1477" s="101"/>
      <c r="N1477" s="89"/>
      <c r="O1477" s="87"/>
      <c r="P1477" s="90"/>
      <c r="Q1477" s="90"/>
      <c r="R1477" s="91"/>
      <c r="S1477" s="47"/>
      <c r="T1477" s="92" t="str">
        <f t="shared" si="66"/>
        <v/>
      </c>
      <c r="U1477" s="92" t="str">
        <f t="shared" si="67"/>
        <v/>
      </c>
      <c r="V1477" s="128" t="str">
        <f t="shared" si="68"/>
        <v/>
      </c>
      <c r="W1477" s="47"/>
      <c r="X1477" s="47"/>
      <c r="Y1477" s="47"/>
      <c r="Z1477" s="47"/>
      <c r="AA1477" s="47"/>
      <c r="AB1477" s="47"/>
    </row>
    <row r="1478" spans="1:28" ht="15.75" customHeight="1">
      <c r="A1478" s="47"/>
      <c r="B1478" s="102"/>
      <c r="C1478" s="87"/>
      <c r="D1478" s="87"/>
      <c r="E1478" s="102"/>
      <c r="F1478" s="87"/>
      <c r="G1478" s="103"/>
      <c r="H1478" s="87"/>
      <c r="I1478" s="64">
        <v>0</v>
      </c>
      <c r="J1478" s="101"/>
      <c r="K1478" s="89"/>
      <c r="L1478" s="87"/>
      <c r="M1478" s="101"/>
      <c r="N1478" s="89"/>
      <c r="O1478" s="87"/>
      <c r="P1478" s="90"/>
      <c r="Q1478" s="90"/>
      <c r="R1478" s="91"/>
      <c r="S1478" s="47"/>
      <c r="T1478" s="92" t="str">
        <f t="shared" si="66"/>
        <v/>
      </c>
      <c r="U1478" s="92" t="str">
        <f t="shared" si="67"/>
        <v/>
      </c>
      <c r="V1478" s="128" t="str">
        <f t="shared" si="68"/>
        <v/>
      </c>
      <c r="W1478" s="47"/>
      <c r="X1478" s="47"/>
      <c r="Y1478" s="47"/>
      <c r="Z1478" s="47"/>
      <c r="AA1478" s="47"/>
      <c r="AB1478" s="47"/>
    </row>
    <row r="1479" spans="1:28" ht="15.75" customHeight="1">
      <c r="A1479" s="47"/>
      <c r="B1479" s="102"/>
      <c r="C1479" s="87"/>
      <c r="D1479" s="87"/>
      <c r="E1479" s="102"/>
      <c r="F1479" s="87"/>
      <c r="G1479" s="103"/>
      <c r="H1479" s="87"/>
      <c r="I1479" s="64">
        <v>0</v>
      </c>
      <c r="J1479" s="101"/>
      <c r="K1479" s="89"/>
      <c r="L1479" s="87"/>
      <c r="M1479" s="101"/>
      <c r="N1479" s="89"/>
      <c r="O1479" s="87"/>
      <c r="P1479" s="90"/>
      <c r="Q1479" s="90"/>
      <c r="R1479" s="91"/>
      <c r="S1479" s="47"/>
      <c r="T1479" s="92" t="str">
        <f t="shared" si="66"/>
        <v/>
      </c>
      <c r="U1479" s="92" t="str">
        <f t="shared" si="67"/>
        <v/>
      </c>
      <c r="V1479" s="128" t="str">
        <f t="shared" si="68"/>
        <v/>
      </c>
      <c r="W1479" s="47"/>
      <c r="X1479" s="47"/>
      <c r="Y1479" s="47"/>
      <c r="Z1479" s="47"/>
      <c r="AA1479" s="47"/>
      <c r="AB1479" s="47"/>
    </row>
    <row r="1480" spans="1:28" ht="15.75" customHeight="1">
      <c r="A1480" s="47"/>
      <c r="B1480" s="102"/>
      <c r="C1480" s="87"/>
      <c r="D1480" s="87"/>
      <c r="E1480" s="102"/>
      <c r="F1480" s="87"/>
      <c r="G1480" s="103"/>
      <c r="H1480" s="87"/>
      <c r="I1480" s="64">
        <v>0</v>
      </c>
      <c r="J1480" s="101"/>
      <c r="K1480" s="89"/>
      <c r="L1480" s="87"/>
      <c r="M1480" s="101"/>
      <c r="N1480" s="89"/>
      <c r="O1480" s="87"/>
      <c r="P1480" s="90"/>
      <c r="Q1480" s="90"/>
      <c r="R1480" s="91"/>
      <c r="S1480" s="47"/>
      <c r="T1480" s="92" t="str">
        <f t="shared" si="66"/>
        <v/>
      </c>
      <c r="U1480" s="92" t="str">
        <f t="shared" si="67"/>
        <v/>
      </c>
      <c r="V1480" s="128" t="str">
        <f t="shared" si="68"/>
        <v/>
      </c>
      <c r="W1480" s="47"/>
      <c r="X1480" s="47"/>
      <c r="Y1480" s="47"/>
      <c r="Z1480" s="47"/>
      <c r="AA1480" s="47"/>
      <c r="AB1480" s="47"/>
    </row>
    <row r="1481" spans="1:28" ht="15.75" customHeight="1">
      <c r="A1481" s="47"/>
      <c r="B1481" s="102"/>
      <c r="C1481" s="87"/>
      <c r="D1481" s="87"/>
      <c r="E1481" s="102"/>
      <c r="F1481" s="87"/>
      <c r="G1481" s="103"/>
      <c r="H1481" s="87"/>
      <c r="I1481" s="64">
        <v>0</v>
      </c>
      <c r="J1481" s="101"/>
      <c r="K1481" s="89"/>
      <c r="L1481" s="87"/>
      <c r="M1481" s="101"/>
      <c r="N1481" s="89"/>
      <c r="O1481" s="87"/>
      <c r="P1481" s="90"/>
      <c r="Q1481" s="90"/>
      <c r="R1481" s="91"/>
      <c r="S1481" s="47"/>
      <c r="T1481" s="92" t="str">
        <f t="shared" si="66"/>
        <v/>
      </c>
      <c r="U1481" s="92" t="str">
        <f t="shared" si="67"/>
        <v/>
      </c>
      <c r="V1481" s="128" t="str">
        <f t="shared" si="68"/>
        <v/>
      </c>
      <c r="W1481" s="47"/>
      <c r="X1481" s="47"/>
      <c r="Y1481" s="47"/>
      <c r="Z1481" s="47"/>
      <c r="AA1481" s="47"/>
      <c r="AB1481" s="47"/>
    </row>
    <row r="1482" spans="1:28" ht="15.75" customHeight="1">
      <c r="A1482" s="47"/>
      <c r="B1482" s="102"/>
      <c r="C1482" s="87"/>
      <c r="D1482" s="87"/>
      <c r="E1482" s="102"/>
      <c r="F1482" s="87"/>
      <c r="G1482" s="103"/>
      <c r="H1482" s="87"/>
      <c r="I1482" s="64">
        <v>0</v>
      </c>
      <c r="J1482" s="101"/>
      <c r="K1482" s="89"/>
      <c r="L1482" s="87"/>
      <c r="M1482" s="101"/>
      <c r="N1482" s="89"/>
      <c r="O1482" s="87"/>
      <c r="P1482" s="90"/>
      <c r="Q1482" s="90"/>
      <c r="R1482" s="91"/>
      <c r="S1482" s="47"/>
      <c r="T1482" s="92" t="str">
        <f t="shared" si="66"/>
        <v/>
      </c>
      <c r="U1482" s="92" t="str">
        <f t="shared" si="67"/>
        <v/>
      </c>
      <c r="V1482" s="128" t="str">
        <f t="shared" si="68"/>
        <v/>
      </c>
      <c r="W1482" s="47"/>
      <c r="X1482" s="47"/>
      <c r="Y1482" s="47"/>
      <c r="Z1482" s="47"/>
      <c r="AA1482" s="47"/>
      <c r="AB1482" s="47"/>
    </row>
    <row r="1483" spans="1:28" ht="15.75" customHeight="1">
      <c r="A1483" s="47"/>
      <c r="B1483" s="102"/>
      <c r="C1483" s="87"/>
      <c r="D1483" s="87"/>
      <c r="E1483" s="102"/>
      <c r="F1483" s="87"/>
      <c r="G1483" s="103"/>
      <c r="H1483" s="87"/>
      <c r="I1483" s="64">
        <v>0</v>
      </c>
      <c r="J1483" s="101"/>
      <c r="K1483" s="89"/>
      <c r="L1483" s="87"/>
      <c r="M1483" s="101"/>
      <c r="N1483" s="89"/>
      <c r="O1483" s="87"/>
      <c r="P1483" s="90"/>
      <c r="Q1483" s="90"/>
      <c r="R1483" s="91"/>
      <c r="S1483" s="47"/>
      <c r="T1483" s="92" t="str">
        <f t="shared" si="66"/>
        <v/>
      </c>
      <c r="U1483" s="92" t="str">
        <f t="shared" si="67"/>
        <v/>
      </c>
      <c r="V1483" s="128" t="str">
        <f t="shared" si="68"/>
        <v/>
      </c>
      <c r="W1483" s="47"/>
      <c r="X1483" s="47"/>
      <c r="Y1483" s="47"/>
      <c r="Z1483" s="47"/>
      <c r="AA1483" s="47"/>
      <c r="AB1483" s="47"/>
    </row>
    <row r="1484" spans="1:28" ht="15.75" customHeight="1">
      <c r="A1484" s="47"/>
      <c r="B1484" s="102"/>
      <c r="C1484" s="87"/>
      <c r="D1484" s="87"/>
      <c r="E1484" s="102"/>
      <c r="F1484" s="87"/>
      <c r="G1484" s="103"/>
      <c r="H1484" s="87"/>
      <c r="I1484" s="64">
        <v>0</v>
      </c>
      <c r="J1484" s="101"/>
      <c r="K1484" s="89"/>
      <c r="L1484" s="87"/>
      <c r="M1484" s="101"/>
      <c r="N1484" s="89"/>
      <c r="O1484" s="87"/>
      <c r="P1484" s="90"/>
      <c r="Q1484" s="90"/>
      <c r="R1484" s="91"/>
      <c r="S1484" s="47"/>
      <c r="T1484" s="92" t="str">
        <f t="shared" si="66"/>
        <v/>
      </c>
      <c r="U1484" s="92" t="str">
        <f t="shared" si="67"/>
        <v/>
      </c>
      <c r="V1484" s="128" t="str">
        <f t="shared" si="68"/>
        <v/>
      </c>
      <c r="W1484" s="47"/>
      <c r="X1484" s="47"/>
      <c r="Y1484" s="47"/>
      <c r="Z1484" s="47"/>
      <c r="AA1484" s="47"/>
      <c r="AB1484" s="47"/>
    </row>
    <row r="1485" spans="1:28" ht="15.75" customHeight="1">
      <c r="A1485" s="47"/>
      <c r="B1485" s="102"/>
      <c r="C1485" s="87"/>
      <c r="D1485" s="87"/>
      <c r="E1485" s="102"/>
      <c r="F1485" s="87"/>
      <c r="G1485" s="103"/>
      <c r="H1485" s="87"/>
      <c r="I1485" s="64">
        <v>0</v>
      </c>
      <c r="J1485" s="101"/>
      <c r="K1485" s="89"/>
      <c r="L1485" s="87"/>
      <c r="M1485" s="101"/>
      <c r="N1485" s="89"/>
      <c r="O1485" s="87"/>
      <c r="P1485" s="90"/>
      <c r="Q1485" s="90"/>
      <c r="R1485" s="91"/>
      <c r="S1485" s="47"/>
      <c r="T1485" s="92" t="str">
        <f t="shared" si="66"/>
        <v/>
      </c>
      <c r="U1485" s="92" t="str">
        <f t="shared" si="67"/>
        <v/>
      </c>
      <c r="V1485" s="128" t="str">
        <f t="shared" si="68"/>
        <v/>
      </c>
      <c r="W1485" s="47"/>
      <c r="X1485" s="47"/>
      <c r="Y1485" s="47"/>
      <c r="Z1485" s="47"/>
      <c r="AA1485" s="47"/>
      <c r="AB1485" s="47"/>
    </row>
    <row r="1486" spans="1:28" ht="15.75" customHeight="1">
      <c r="A1486" s="47"/>
      <c r="B1486" s="102"/>
      <c r="C1486" s="87"/>
      <c r="D1486" s="87"/>
      <c r="E1486" s="102"/>
      <c r="F1486" s="87"/>
      <c r="G1486" s="103"/>
      <c r="H1486" s="87"/>
      <c r="I1486" s="64">
        <v>0</v>
      </c>
      <c r="J1486" s="101"/>
      <c r="K1486" s="89"/>
      <c r="L1486" s="87"/>
      <c r="M1486" s="101"/>
      <c r="N1486" s="89"/>
      <c r="O1486" s="87"/>
      <c r="P1486" s="90"/>
      <c r="Q1486" s="90"/>
      <c r="R1486" s="91"/>
      <c r="S1486" s="47"/>
      <c r="T1486" s="92" t="str">
        <f t="shared" si="66"/>
        <v/>
      </c>
      <c r="U1486" s="92" t="str">
        <f t="shared" si="67"/>
        <v/>
      </c>
      <c r="V1486" s="128" t="str">
        <f t="shared" si="68"/>
        <v/>
      </c>
      <c r="W1486" s="47"/>
      <c r="X1486" s="47"/>
      <c r="Y1486" s="47"/>
      <c r="Z1486" s="47"/>
      <c r="AA1486" s="47"/>
      <c r="AB1486" s="47"/>
    </row>
    <row r="1487" spans="1:28" ht="15.75" customHeight="1">
      <c r="A1487" s="47"/>
      <c r="B1487" s="102"/>
      <c r="C1487" s="87"/>
      <c r="D1487" s="87"/>
      <c r="E1487" s="102"/>
      <c r="F1487" s="87"/>
      <c r="G1487" s="103"/>
      <c r="H1487" s="87"/>
      <c r="I1487" s="64">
        <v>0</v>
      </c>
      <c r="J1487" s="101"/>
      <c r="K1487" s="89"/>
      <c r="L1487" s="87"/>
      <c r="M1487" s="101"/>
      <c r="N1487" s="89"/>
      <c r="O1487" s="87"/>
      <c r="P1487" s="90"/>
      <c r="Q1487" s="90"/>
      <c r="R1487" s="91"/>
      <c r="S1487" s="47"/>
      <c r="T1487" s="92" t="str">
        <f t="shared" si="66"/>
        <v/>
      </c>
      <c r="U1487" s="92" t="str">
        <f t="shared" si="67"/>
        <v/>
      </c>
      <c r="V1487" s="128" t="str">
        <f t="shared" si="68"/>
        <v/>
      </c>
      <c r="W1487" s="47"/>
      <c r="X1487" s="47"/>
      <c r="Y1487" s="47"/>
      <c r="Z1487" s="47"/>
      <c r="AA1487" s="47"/>
      <c r="AB1487" s="47"/>
    </row>
    <row r="1488" spans="1:28" ht="15.75" customHeight="1">
      <c r="A1488" s="47"/>
      <c r="B1488" s="102"/>
      <c r="C1488" s="87"/>
      <c r="D1488" s="87"/>
      <c r="E1488" s="102"/>
      <c r="F1488" s="87"/>
      <c r="G1488" s="103"/>
      <c r="H1488" s="87"/>
      <c r="I1488" s="64">
        <v>0</v>
      </c>
      <c r="J1488" s="101"/>
      <c r="K1488" s="89"/>
      <c r="L1488" s="87"/>
      <c r="M1488" s="101"/>
      <c r="N1488" s="89"/>
      <c r="O1488" s="87"/>
      <c r="P1488" s="90"/>
      <c r="Q1488" s="90"/>
      <c r="R1488" s="91"/>
      <c r="S1488" s="47"/>
      <c r="T1488" s="92" t="str">
        <f t="shared" si="66"/>
        <v/>
      </c>
      <c r="U1488" s="92" t="str">
        <f t="shared" si="67"/>
        <v/>
      </c>
      <c r="V1488" s="128" t="str">
        <f t="shared" si="68"/>
        <v/>
      </c>
      <c r="W1488" s="47"/>
      <c r="X1488" s="47"/>
      <c r="Y1488" s="47"/>
      <c r="Z1488" s="47"/>
      <c r="AA1488" s="47"/>
      <c r="AB1488" s="47"/>
    </row>
    <row r="1489" spans="1:28" ht="15.75" customHeight="1">
      <c r="A1489" s="47"/>
      <c r="B1489" s="102"/>
      <c r="C1489" s="87"/>
      <c r="D1489" s="87"/>
      <c r="E1489" s="102"/>
      <c r="F1489" s="87"/>
      <c r="G1489" s="103"/>
      <c r="H1489" s="87"/>
      <c r="I1489" s="64">
        <v>0</v>
      </c>
      <c r="J1489" s="101"/>
      <c r="K1489" s="89"/>
      <c r="L1489" s="87"/>
      <c r="M1489" s="101"/>
      <c r="N1489" s="89"/>
      <c r="O1489" s="87"/>
      <c r="P1489" s="90"/>
      <c r="Q1489" s="90"/>
      <c r="R1489" s="91"/>
      <c r="S1489" s="47"/>
      <c r="T1489" s="92" t="str">
        <f t="shared" si="66"/>
        <v/>
      </c>
      <c r="U1489" s="92" t="str">
        <f t="shared" si="67"/>
        <v/>
      </c>
      <c r="V1489" s="128" t="str">
        <f t="shared" si="68"/>
        <v/>
      </c>
      <c r="W1489" s="47"/>
      <c r="X1489" s="47"/>
      <c r="Y1489" s="47"/>
      <c r="Z1489" s="47"/>
      <c r="AA1489" s="47"/>
      <c r="AB1489" s="47"/>
    </row>
    <row r="1490" spans="1:28" ht="15.75" customHeight="1">
      <c r="A1490" s="47"/>
      <c r="B1490" s="102"/>
      <c r="C1490" s="87"/>
      <c r="D1490" s="87"/>
      <c r="E1490" s="102"/>
      <c r="F1490" s="87"/>
      <c r="G1490" s="103"/>
      <c r="H1490" s="87"/>
      <c r="I1490" s="64">
        <v>0</v>
      </c>
      <c r="J1490" s="101"/>
      <c r="K1490" s="89"/>
      <c r="L1490" s="87"/>
      <c r="M1490" s="101"/>
      <c r="N1490" s="89"/>
      <c r="O1490" s="87"/>
      <c r="P1490" s="90"/>
      <c r="Q1490" s="90"/>
      <c r="R1490" s="91"/>
      <c r="S1490" s="47"/>
      <c r="T1490" s="92" t="str">
        <f t="shared" si="66"/>
        <v/>
      </c>
      <c r="U1490" s="92" t="str">
        <f t="shared" si="67"/>
        <v/>
      </c>
      <c r="V1490" s="128" t="str">
        <f t="shared" si="68"/>
        <v/>
      </c>
      <c r="W1490" s="47"/>
      <c r="X1490" s="47"/>
      <c r="Y1490" s="47"/>
      <c r="Z1490" s="47"/>
      <c r="AA1490" s="47"/>
      <c r="AB1490" s="47"/>
    </row>
    <row r="1491" spans="1:28" ht="15.75" customHeight="1">
      <c r="A1491" s="47"/>
      <c r="B1491" s="102"/>
      <c r="C1491" s="87"/>
      <c r="D1491" s="87"/>
      <c r="E1491" s="102"/>
      <c r="F1491" s="87"/>
      <c r="G1491" s="103"/>
      <c r="H1491" s="87"/>
      <c r="I1491" s="64">
        <v>0</v>
      </c>
      <c r="J1491" s="101"/>
      <c r="K1491" s="89"/>
      <c r="L1491" s="87"/>
      <c r="M1491" s="101"/>
      <c r="N1491" s="89"/>
      <c r="O1491" s="87"/>
      <c r="P1491" s="90"/>
      <c r="Q1491" s="90"/>
      <c r="R1491" s="91"/>
      <c r="S1491" s="47"/>
      <c r="T1491" s="92" t="str">
        <f t="shared" si="66"/>
        <v/>
      </c>
      <c r="U1491" s="92" t="str">
        <f t="shared" si="67"/>
        <v/>
      </c>
      <c r="V1491" s="128" t="str">
        <f t="shared" si="68"/>
        <v/>
      </c>
      <c r="W1491" s="47"/>
      <c r="X1491" s="47"/>
      <c r="Y1491" s="47"/>
      <c r="Z1491" s="47"/>
      <c r="AA1491" s="47"/>
      <c r="AB1491" s="47"/>
    </row>
    <row r="1492" spans="1:28" ht="15.75" customHeight="1">
      <c r="A1492" s="47"/>
      <c r="B1492" s="102"/>
      <c r="C1492" s="87"/>
      <c r="D1492" s="87"/>
      <c r="E1492" s="102"/>
      <c r="F1492" s="87"/>
      <c r="G1492" s="103"/>
      <c r="H1492" s="87"/>
      <c r="I1492" s="64">
        <v>0</v>
      </c>
      <c r="J1492" s="101"/>
      <c r="K1492" s="89"/>
      <c r="L1492" s="87"/>
      <c r="M1492" s="101"/>
      <c r="N1492" s="89"/>
      <c r="O1492" s="87"/>
      <c r="P1492" s="90"/>
      <c r="Q1492" s="90"/>
      <c r="R1492" s="91"/>
      <c r="S1492" s="47"/>
      <c r="T1492" s="92" t="str">
        <f t="shared" ref="T1492:T1555" si="69">UPPER(B1492)</f>
        <v/>
      </c>
      <c r="U1492" s="92" t="str">
        <f t="shared" ref="U1492:U1555" si="70">UPPER(D1492)</f>
        <v/>
      </c>
      <c r="V1492" s="128" t="str">
        <f t="shared" ref="V1492:V1555" si="71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1492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492" s="47"/>
      <c r="X1492" s="47"/>
      <c r="Y1492" s="47"/>
      <c r="Z1492" s="47"/>
      <c r="AA1492" s="47"/>
      <c r="AB1492" s="47"/>
    </row>
    <row r="1493" spans="1:28" ht="15.75" customHeight="1">
      <c r="A1493" s="47"/>
      <c r="B1493" s="102"/>
      <c r="C1493" s="87"/>
      <c r="D1493" s="87"/>
      <c r="E1493" s="102"/>
      <c r="F1493" s="87"/>
      <c r="G1493" s="103"/>
      <c r="H1493" s="87"/>
      <c r="I1493" s="64">
        <v>0</v>
      </c>
      <c r="J1493" s="101"/>
      <c r="K1493" s="89"/>
      <c r="L1493" s="87"/>
      <c r="M1493" s="101"/>
      <c r="N1493" s="89"/>
      <c r="O1493" s="87"/>
      <c r="P1493" s="90"/>
      <c r="Q1493" s="90"/>
      <c r="R1493" s="91"/>
      <c r="S1493" s="47"/>
      <c r="T1493" s="92" t="str">
        <f t="shared" si="69"/>
        <v/>
      </c>
      <c r="U1493" s="92" t="str">
        <f t="shared" si="70"/>
        <v/>
      </c>
      <c r="V1493" s="128" t="str">
        <f t="shared" si="71"/>
        <v/>
      </c>
      <c r="W1493" s="47"/>
      <c r="X1493" s="47"/>
      <c r="Y1493" s="47"/>
      <c r="Z1493" s="47"/>
      <c r="AA1493" s="47"/>
      <c r="AB1493" s="47"/>
    </row>
    <row r="1494" spans="1:28" ht="15.75" customHeight="1">
      <c r="A1494" s="47"/>
      <c r="B1494" s="102"/>
      <c r="C1494" s="87"/>
      <c r="D1494" s="87"/>
      <c r="E1494" s="102"/>
      <c r="F1494" s="87"/>
      <c r="G1494" s="103"/>
      <c r="H1494" s="87"/>
      <c r="I1494" s="64">
        <v>0</v>
      </c>
      <c r="J1494" s="101"/>
      <c r="K1494" s="89"/>
      <c r="L1494" s="87"/>
      <c r="M1494" s="101"/>
      <c r="N1494" s="89"/>
      <c r="O1494" s="87"/>
      <c r="P1494" s="90"/>
      <c r="Q1494" s="90"/>
      <c r="R1494" s="91"/>
      <c r="S1494" s="47"/>
      <c r="T1494" s="92" t="str">
        <f t="shared" si="69"/>
        <v/>
      </c>
      <c r="U1494" s="92" t="str">
        <f t="shared" si="70"/>
        <v/>
      </c>
      <c r="V1494" s="128" t="str">
        <f t="shared" si="71"/>
        <v/>
      </c>
      <c r="W1494" s="47"/>
      <c r="X1494" s="47"/>
      <c r="Y1494" s="47"/>
      <c r="Z1494" s="47"/>
      <c r="AA1494" s="47"/>
      <c r="AB1494" s="47"/>
    </row>
    <row r="1495" spans="1:28" ht="15.75" customHeight="1">
      <c r="A1495" s="47"/>
      <c r="B1495" s="102"/>
      <c r="C1495" s="87"/>
      <c r="D1495" s="87"/>
      <c r="E1495" s="102"/>
      <c r="F1495" s="87"/>
      <c r="G1495" s="103"/>
      <c r="H1495" s="87"/>
      <c r="I1495" s="64">
        <v>0</v>
      </c>
      <c r="J1495" s="101"/>
      <c r="K1495" s="89"/>
      <c r="L1495" s="87"/>
      <c r="M1495" s="101"/>
      <c r="N1495" s="89"/>
      <c r="O1495" s="87"/>
      <c r="P1495" s="90"/>
      <c r="Q1495" s="90"/>
      <c r="R1495" s="91"/>
      <c r="S1495" s="47"/>
      <c r="T1495" s="92" t="str">
        <f t="shared" si="69"/>
        <v/>
      </c>
      <c r="U1495" s="92" t="str">
        <f t="shared" si="70"/>
        <v/>
      </c>
      <c r="V1495" s="128" t="str">
        <f t="shared" si="71"/>
        <v/>
      </c>
      <c r="W1495" s="47"/>
      <c r="X1495" s="47"/>
      <c r="Y1495" s="47"/>
      <c r="Z1495" s="47"/>
      <c r="AA1495" s="47"/>
      <c r="AB1495" s="47"/>
    </row>
    <row r="1496" spans="1:28" ht="15.75" customHeight="1">
      <c r="A1496" s="47"/>
      <c r="B1496" s="102"/>
      <c r="C1496" s="87"/>
      <c r="D1496" s="87"/>
      <c r="E1496" s="102"/>
      <c r="F1496" s="87"/>
      <c r="G1496" s="103"/>
      <c r="H1496" s="87"/>
      <c r="I1496" s="64">
        <v>0</v>
      </c>
      <c r="J1496" s="101"/>
      <c r="K1496" s="89"/>
      <c r="L1496" s="87"/>
      <c r="M1496" s="101"/>
      <c r="N1496" s="89"/>
      <c r="O1496" s="87"/>
      <c r="P1496" s="90"/>
      <c r="Q1496" s="90"/>
      <c r="R1496" s="91"/>
      <c r="S1496" s="47"/>
      <c r="T1496" s="92" t="str">
        <f t="shared" si="69"/>
        <v/>
      </c>
      <c r="U1496" s="92" t="str">
        <f t="shared" si="70"/>
        <v/>
      </c>
      <c r="V1496" s="128" t="str">
        <f t="shared" si="71"/>
        <v/>
      </c>
      <c r="W1496" s="47"/>
      <c r="X1496" s="47"/>
      <c r="Y1496" s="47"/>
      <c r="Z1496" s="47"/>
      <c r="AA1496" s="47"/>
      <c r="AB1496" s="47"/>
    </row>
    <row r="1497" spans="1:28" ht="15.75" customHeight="1">
      <c r="A1497" s="47"/>
      <c r="B1497" s="102"/>
      <c r="C1497" s="87"/>
      <c r="D1497" s="87"/>
      <c r="E1497" s="102"/>
      <c r="F1497" s="87"/>
      <c r="G1497" s="103"/>
      <c r="H1497" s="87"/>
      <c r="I1497" s="64">
        <v>0</v>
      </c>
      <c r="J1497" s="101"/>
      <c r="K1497" s="89"/>
      <c r="L1497" s="87"/>
      <c r="M1497" s="101"/>
      <c r="N1497" s="89"/>
      <c r="O1497" s="87"/>
      <c r="P1497" s="90"/>
      <c r="Q1497" s="90"/>
      <c r="R1497" s="91"/>
      <c r="S1497" s="47"/>
      <c r="T1497" s="92" t="str">
        <f t="shared" si="69"/>
        <v/>
      </c>
      <c r="U1497" s="92" t="str">
        <f t="shared" si="70"/>
        <v/>
      </c>
      <c r="V1497" s="128" t="str">
        <f t="shared" si="71"/>
        <v/>
      </c>
      <c r="W1497" s="47"/>
      <c r="X1497" s="47"/>
      <c r="Y1497" s="47"/>
      <c r="Z1497" s="47"/>
      <c r="AA1497" s="47"/>
      <c r="AB1497" s="47"/>
    </row>
    <row r="1498" spans="1:28" ht="15.75" customHeight="1">
      <c r="A1498" s="47"/>
      <c r="B1498" s="102"/>
      <c r="C1498" s="87"/>
      <c r="D1498" s="87"/>
      <c r="E1498" s="102"/>
      <c r="F1498" s="87"/>
      <c r="G1498" s="103"/>
      <c r="H1498" s="87"/>
      <c r="I1498" s="64">
        <v>0</v>
      </c>
      <c r="J1498" s="101"/>
      <c r="K1498" s="89"/>
      <c r="L1498" s="87"/>
      <c r="M1498" s="101"/>
      <c r="N1498" s="89"/>
      <c r="O1498" s="87"/>
      <c r="P1498" s="90"/>
      <c r="Q1498" s="90"/>
      <c r="R1498" s="91"/>
      <c r="S1498" s="47"/>
      <c r="T1498" s="92" t="str">
        <f t="shared" si="69"/>
        <v/>
      </c>
      <c r="U1498" s="92" t="str">
        <f t="shared" si="70"/>
        <v/>
      </c>
      <c r="V1498" s="128" t="str">
        <f t="shared" si="71"/>
        <v/>
      </c>
      <c r="W1498" s="47"/>
      <c r="X1498" s="47"/>
      <c r="Y1498" s="47"/>
      <c r="Z1498" s="47"/>
      <c r="AA1498" s="47"/>
      <c r="AB1498" s="47"/>
    </row>
    <row r="1499" spans="1:28" ht="15.75" customHeight="1">
      <c r="A1499" s="47"/>
      <c r="B1499" s="102"/>
      <c r="C1499" s="87"/>
      <c r="D1499" s="87"/>
      <c r="E1499" s="102"/>
      <c r="F1499" s="87"/>
      <c r="G1499" s="103"/>
      <c r="H1499" s="87"/>
      <c r="I1499" s="64">
        <v>0</v>
      </c>
      <c r="J1499" s="101"/>
      <c r="K1499" s="89"/>
      <c r="L1499" s="87"/>
      <c r="M1499" s="101"/>
      <c r="N1499" s="89"/>
      <c r="O1499" s="87"/>
      <c r="P1499" s="90"/>
      <c r="Q1499" s="90"/>
      <c r="R1499" s="91"/>
      <c r="S1499" s="47"/>
      <c r="T1499" s="92" t="str">
        <f t="shared" si="69"/>
        <v/>
      </c>
      <c r="U1499" s="92" t="str">
        <f t="shared" si="70"/>
        <v/>
      </c>
      <c r="V1499" s="128" t="str">
        <f t="shared" si="71"/>
        <v/>
      </c>
      <c r="W1499" s="47"/>
      <c r="X1499" s="47"/>
      <c r="Y1499" s="47"/>
      <c r="Z1499" s="47"/>
      <c r="AA1499" s="47"/>
      <c r="AB1499" s="47"/>
    </row>
    <row r="1500" spans="1:28" ht="15.75" customHeight="1">
      <c r="A1500" s="47"/>
      <c r="B1500" s="102"/>
      <c r="C1500" s="87"/>
      <c r="D1500" s="87"/>
      <c r="E1500" s="102"/>
      <c r="F1500" s="87"/>
      <c r="G1500" s="103"/>
      <c r="H1500" s="87"/>
      <c r="I1500" s="64">
        <v>0</v>
      </c>
      <c r="J1500" s="101"/>
      <c r="K1500" s="89"/>
      <c r="L1500" s="87"/>
      <c r="M1500" s="101"/>
      <c r="N1500" s="89"/>
      <c r="O1500" s="87"/>
      <c r="P1500" s="90"/>
      <c r="Q1500" s="90"/>
      <c r="R1500" s="91"/>
      <c r="S1500" s="47"/>
      <c r="T1500" s="92" t="str">
        <f t="shared" si="69"/>
        <v/>
      </c>
      <c r="U1500" s="92" t="str">
        <f t="shared" si="70"/>
        <v/>
      </c>
      <c r="V1500" s="128" t="str">
        <f t="shared" si="71"/>
        <v/>
      </c>
      <c r="W1500" s="47"/>
      <c r="X1500" s="47"/>
      <c r="Y1500" s="47"/>
      <c r="Z1500" s="47"/>
      <c r="AA1500" s="47"/>
      <c r="AB1500" s="47"/>
    </row>
    <row r="1501" spans="1:28" ht="15.75" customHeight="1">
      <c r="A1501" s="47"/>
      <c r="B1501" s="102"/>
      <c r="C1501" s="87"/>
      <c r="D1501" s="87"/>
      <c r="E1501" s="102"/>
      <c r="F1501" s="87"/>
      <c r="G1501" s="103"/>
      <c r="H1501" s="87"/>
      <c r="I1501" s="64">
        <v>0</v>
      </c>
      <c r="J1501" s="101"/>
      <c r="K1501" s="89"/>
      <c r="L1501" s="87"/>
      <c r="M1501" s="101"/>
      <c r="N1501" s="89"/>
      <c r="O1501" s="87"/>
      <c r="P1501" s="90"/>
      <c r="Q1501" s="90"/>
      <c r="R1501" s="91"/>
      <c r="S1501" s="47"/>
      <c r="T1501" s="92" t="str">
        <f t="shared" si="69"/>
        <v/>
      </c>
      <c r="U1501" s="92" t="str">
        <f t="shared" si="70"/>
        <v/>
      </c>
      <c r="V1501" s="128" t="str">
        <f t="shared" si="71"/>
        <v/>
      </c>
      <c r="W1501" s="47"/>
      <c r="X1501" s="47"/>
      <c r="Y1501" s="47"/>
      <c r="Z1501" s="47"/>
      <c r="AA1501" s="47"/>
      <c r="AB1501" s="47"/>
    </row>
    <row r="1502" spans="1:28" ht="15.75" customHeight="1">
      <c r="A1502" s="47"/>
      <c r="B1502" s="102"/>
      <c r="C1502" s="87"/>
      <c r="D1502" s="87"/>
      <c r="E1502" s="102"/>
      <c r="F1502" s="87"/>
      <c r="G1502" s="103"/>
      <c r="H1502" s="87"/>
      <c r="I1502" s="64">
        <v>0</v>
      </c>
      <c r="J1502" s="101"/>
      <c r="K1502" s="89"/>
      <c r="L1502" s="87"/>
      <c r="M1502" s="101"/>
      <c r="N1502" s="89"/>
      <c r="O1502" s="87"/>
      <c r="P1502" s="90"/>
      <c r="Q1502" s="90"/>
      <c r="R1502" s="91"/>
      <c r="S1502" s="47"/>
      <c r="T1502" s="92" t="str">
        <f t="shared" si="69"/>
        <v/>
      </c>
      <c r="U1502" s="92" t="str">
        <f t="shared" si="70"/>
        <v/>
      </c>
      <c r="V1502" s="128" t="str">
        <f t="shared" si="71"/>
        <v/>
      </c>
      <c r="W1502" s="47"/>
      <c r="X1502" s="47"/>
      <c r="Y1502" s="47"/>
      <c r="Z1502" s="47"/>
      <c r="AA1502" s="47"/>
      <c r="AB1502" s="47"/>
    </row>
    <row r="1503" spans="1:28" ht="15.75" customHeight="1">
      <c r="A1503" s="47"/>
      <c r="B1503" s="102"/>
      <c r="C1503" s="87"/>
      <c r="D1503" s="87"/>
      <c r="E1503" s="102"/>
      <c r="F1503" s="87"/>
      <c r="G1503" s="103"/>
      <c r="H1503" s="87"/>
      <c r="I1503" s="64">
        <v>0</v>
      </c>
      <c r="J1503" s="101"/>
      <c r="K1503" s="89"/>
      <c r="L1503" s="87"/>
      <c r="M1503" s="101"/>
      <c r="N1503" s="89"/>
      <c r="O1503" s="87"/>
      <c r="P1503" s="90"/>
      <c r="Q1503" s="90"/>
      <c r="R1503" s="91"/>
      <c r="S1503" s="47"/>
      <c r="T1503" s="92" t="str">
        <f t="shared" si="69"/>
        <v/>
      </c>
      <c r="U1503" s="92" t="str">
        <f t="shared" si="70"/>
        <v/>
      </c>
      <c r="V1503" s="128" t="str">
        <f t="shared" si="71"/>
        <v/>
      </c>
      <c r="W1503" s="47"/>
      <c r="X1503" s="47"/>
      <c r="Y1503" s="47"/>
      <c r="Z1503" s="47"/>
      <c r="AA1503" s="47"/>
      <c r="AB1503" s="47"/>
    </row>
    <row r="1504" spans="1:28" ht="15.75" customHeight="1">
      <c r="A1504" s="47"/>
      <c r="B1504" s="102"/>
      <c r="C1504" s="87"/>
      <c r="D1504" s="87"/>
      <c r="E1504" s="102"/>
      <c r="F1504" s="87"/>
      <c r="G1504" s="103"/>
      <c r="H1504" s="87"/>
      <c r="I1504" s="64">
        <v>0</v>
      </c>
      <c r="J1504" s="101"/>
      <c r="K1504" s="89"/>
      <c r="L1504" s="87"/>
      <c r="M1504" s="101"/>
      <c r="N1504" s="89"/>
      <c r="O1504" s="87"/>
      <c r="P1504" s="90"/>
      <c r="Q1504" s="90"/>
      <c r="R1504" s="91"/>
      <c r="S1504" s="47"/>
      <c r="T1504" s="92" t="str">
        <f t="shared" si="69"/>
        <v/>
      </c>
      <c r="U1504" s="92" t="str">
        <f t="shared" si="70"/>
        <v/>
      </c>
      <c r="V1504" s="128" t="str">
        <f t="shared" si="71"/>
        <v/>
      </c>
      <c r="W1504" s="47"/>
      <c r="X1504" s="47"/>
      <c r="Y1504" s="47"/>
      <c r="Z1504" s="47"/>
      <c r="AA1504" s="47"/>
      <c r="AB1504" s="47"/>
    </row>
    <row r="1505" spans="1:28" ht="15.75" customHeight="1">
      <c r="A1505" s="47"/>
      <c r="B1505" s="102"/>
      <c r="C1505" s="87"/>
      <c r="D1505" s="87"/>
      <c r="E1505" s="102"/>
      <c r="F1505" s="87"/>
      <c r="G1505" s="103"/>
      <c r="H1505" s="87"/>
      <c r="I1505" s="64">
        <v>0</v>
      </c>
      <c r="J1505" s="101"/>
      <c r="K1505" s="89"/>
      <c r="L1505" s="87"/>
      <c r="M1505" s="101"/>
      <c r="N1505" s="89"/>
      <c r="O1505" s="87"/>
      <c r="P1505" s="90"/>
      <c r="Q1505" s="90"/>
      <c r="R1505" s="91"/>
      <c r="S1505" s="47"/>
      <c r="T1505" s="92" t="str">
        <f t="shared" si="69"/>
        <v/>
      </c>
      <c r="U1505" s="92" t="str">
        <f t="shared" si="70"/>
        <v/>
      </c>
      <c r="V1505" s="128" t="str">
        <f t="shared" si="71"/>
        <v/>
      </c>
      <c r="W1505" s="47"/>
      <c r="X1505" s="47"/>
      <c r="Y1505" s="47"/>
      <c r="Z1505" s="47"/>
      <c r="AA1505" s="47"/>
      <c r="AB1505" s="47"/>
    </row>
    <row r="1506" spans="1:28" ht="15.75" customHeight="1">
      <c r="A1506" s="47"/>
      <c r="B1506" s="102"/>
      <c r="C1506" s="87"/>
      <c r="D1506" s="87"/>
      <c r="E1506" s="102"/>
      <c r="F1506" s="87"/>
      <c r="G1506" s="103"/>
      <c r="H1506" s="87"/>
      <c r="I1506" s="64">
        <v>0</v>
      </c>
      <c r="J1506" s="101"/>
      <c r="K1506" s="89"/>
      <c r="L1506" s="87"/>
      <c r="M1506" s="101"/>
      <c r="N1506" s="89"/>
      <c r="O1506" s="87"/>
      <c r="P1506" s="90"/>
      <c r="Q1506" s="90"/>
      <c r="R1506" s="91"/>
      <c r="S1506" s="47"/>
      <c r="T1506" s="92" t="str">
        <f t="shared" si="69"/>
        <v/>
      </c>
      <c r="U1506" s="92" t="str">
        <f t="shared" si="70"/>
        <v/>
      </c>
      <c r="V1506" s="128" t="str">
        <f t="shared" si="71"/>
        <v/>
      </c>
      <c r="W1506" s="47"/>
      <c r="X1506" s="47"/>
      <c r="Y1506" s="47"/>
      <c r="Z1506" s="47"/>
      <c r="AA1506" s="47"/>
      <c r="AB1506" s="47"/>
    </row>
    <row r="1507" spans="1:28" ht="15.75" customHeight="1">
      <c r="A1507" s="47"/>
      <c r="B1507" s="102"/>
      <c r="C1507" s="87"/>
      <c r="D1507" s="87"/>
      <c r="E1507" s="102"/>
      <c r="F1507" s="87"/>
      <c r="G1507" s="103"/>
      <c r="H1507" s="87"/>
      <c r="I1507" s="64">
        <v>0</v>
      </c>
      <c r="J1507" s="101"/>
      <c r="K1507" s="89"/>
      <c r="L1507" s="87"/>
      <c r="M1507" s="101"/>
      <c r="N1507" s="89"/>
      <c r="O1507" s="87"/>
      <c r="P1507" s="90"/>
      <c r="Q1507" s="90"/>
      <c r="R1507" s="91"/>
      <c r="S1507" s="47"/>
      <c r="T1507" s="92" t="str">
        <f t="shared" si="69"/>
        <v/>
      </c>
      <c r="U1507" s="92" t="str">
        <f t="shared" si="70"/>
        <v/>
      </c>
      <c r="V1507" s="128" t="str">
        <f t="shared" si="71"/>
        <v/>
      </c>
      <c r="W1507" s="47"/>
      <c r="X1507" s="47"/>
      <c r="Y1507" s="47"/>
      <c r="Z1507" s="47"/>
      <c r="AA1507" s="47"/>
      <c r="AB1507" s="47"/>
    </row>
    <row r="1508" spans="1:28" ht="15.75" customHeight="1">
      <c r="A1508" s="47"/>
      <c r="B1508" s="102"/>
      <c r="C1508" s="87"/>
      <c r="D1508" s="87"/>
      <c r="E1508" s="102"/>
      <c r="F1508" s="87"/>
      <c r="G1508" s="103"/>
      <c r="H1508" s="87"/>
      <c r="I1508" s="64">
        <v>0</v>
      </c>
      <c r="J1508" s="101"/>
      <c r="K1508" s="89"/>
      <c r="L1508" s="87"/>
      <c r="M1508" s="101"/>
      <c r="N1508" s="89"/>
      <c r="O1508" s="87"/>
      <c r="P1508" s="90"/>
      <c r="Q1508" s="90"/>
      <c r="R1508" s="91"/>
      <c r="S1508" s="47"/>
      <c r="T1508" s="92" t="str">
        <f t="shared" si="69"/>
        <v/>
      </c>
      <c r="U1508" s="92" t="str">
        <f t="shared" si="70"/>
        <v/>
      </c>
      <c r="V1508" s="128" t="str">
        <f t="shared" si="71"/>
        <v/>
      </c>
      <c r="W1508" s="47"/>
      <c r="X1508" s="47"/>
      <c r="Y1508" s="47"/>
      <c r="Z1508" s="47"/>
      <c r="AA1508" s="47"/>
      <c r="AB1508" s="47"/>
    </row>
    <row r="1509" spans="1:28" ht="15.75" customHeight="1">
      <c r="A1509" s="47"/>
      <c r="B1509" s="102"/>
      <c r="C1509" s="87"/>
      <c r="D1509" s="87"/>
      <c r="E1509" s="102"/>
      <c r="F1509" s="87"/>
      <c r="G1509" s="103"/>
      <c r="H1509" s="87"/>
      <c r="I1509" s="64">
        <v>0</v>
      </c>
      <c r="J1509" s="101"/>
      <c r="K1509" s="89"/>
      <c r="L1509" s="87"/>
      <c r="M1509" s="101"/>
      <c r="N1509" s="89"/>
      <c r="O1509" s="87"/>
      <c r="P1509" s="90"/>
      <c r="Q1509" s="90"/>
      <c r="R1509" s="91"/>
      <c r="S1509" s="47"/>
      <c r="T1509" s="92" t="str">
        <f t="shared" si="69"/>
        <v/>
      </c>
      <c r="U1509" s="92" t="str">
        <f t="shared" si="70"/>
        <v/>
      </c>
      <c r="V1509" s="128" t="str">
        <f t="shared" si="71"/>
        <v/>
      </c>
      <c r="W1509" s="47"/>
      <c r="X1509" s="47"/>
      <c r="Y1509" s="47"/>
      <c r="Z1509" s="47"/>
      <c r="AA1509" s="47"/>
      <c r="AB1509" s="47"/>
    </row>
    <row r="1510" spans="1:28" ht="15.75" customHeight="1">
      <c r="A1510" s="47"/>
      <c r="B1510" s="102"/>
      <c r="C1510" s="87"/>
      <c r="D1510" s="87"/>
      <c r="E1510" s="102"/>
      <c r="F1510" s="87"/>
      <c r="G1510" s="103"/>
      <c r="H1510" s="87"/>
      <c r="I1510" s="64">
        <v>0</v>
      </c>
      <c r="J1510" s="101"/>
      <c r="K1510" s="89"/>
      <c r="L1510" s="87"/>
      <c r="M1510" s="101"/>
      <c r="N1510" s="89"/>
      <c r="O1510" s="87"/>
      <c r="P1510" s="90"/>
      <c r="Q1510" s="90"/>
      <c r="R1510" s="91"/>
      <c r="S1510" s="47"/>
      <c r="T1510" s="92" t="str">
        <f t="shared" si="69"/>
        <v/>
      </c>
      <c r="U1510" s="92" t="str">
        <f t="shared" si="70"/>
        <v/>
      </c>
      <c r="V1510" s="128" t="str">
        <f t="shared" si="71"/>
        <v/>
      </c>
      <c r="W1510" s="47"/>
      <c r="X1510" s="47"/>
      <c r="Y1510" s="47"/>
      <c r="Z1510" s="47"/>
      <c r="AA1510" s="47"/>
      <c r="AB1510" s="47"/>
    </row>
    <row r="1511" spans="1:28" ht="15.75" customHeight="1">
      <c r="A1511" s="47"/>
      <c r="B1511" s="102"/>
      <c r="C1511" s="87"/>
      <c r="D1511" s="87"/>
      <c r="E1511" s="102"/>
      <c r="F1511" s="87"/>
      <c r="G1511" s="103"/>
      <c r="H1511" s="87"/>
      <c r="I1511" s="64">
        <v>0</v>
      </c>
      <c r="J1511" s="101"/>
      <c r="K1511" s="89"/>
      <c r="L1511" s="87"/>
      <c r="M1511" s="101"/>
      <c r="N1511" s="89"/>
      <c r="O1511" s="87"/>
      <c r="P1511" s="90"/>
      <c r="Q1511" s="90"/>
      <c r="R1511" s="91"/>
      <c r="S1511" s="47"/>
      <c r="T1511" s="92" t="str">
        <f t="shared" si="69"/>
        <v/>
      </c>
      <c r="U1511" s="92" t="str">
        <f t="shared" si="70"/>
        <v/>
      </c>
      <c r="V1511" s="128" t="str">
        <f t="shared" si="71"/>
        <v/>
      </c>
      <c r="W1511" s="47"/>
      <c r="X1511" s="47"/>
      <c r="Y1511" s="47"/>
      <c r="Z1511" s="47"/>
      <c r="AA1511" s="47"/>
      <c r="AB1511" s="47"/>
    </row>
    <row r="1512" spans="1:28" ht="15.75" customHeight="1">
      <c r="A1512" s="47"/>
      <c r="B1512" s="102"/>
      <c r="C1512" s="87"/>
      <c r="D1512" s="87"/>
      <c r="E1512" s="102"/>
      <c r="F1512" s="87"/>
      <c r="G1512" s="103"/>
      <c r="H1512" s="87"/>
      <c r="I1512" s="64">
        <v>0</v>
      </c>
      <c r="J1512" s="101"/>
      <c r="K1512" s="89"/>
      <c r="L1512" s="87"/>
      <c r="M1512" s="101"/>
      <c r="N1512" s="89"/>
      <c r="O1512" s="87"/>
      <c r="P1512" s="90"/>
      <c r="Q1512" s="90"/>
      <c r="R1512" s="91"/>
      <c r="S1512" s="47"/>
      <c r="T1512" s="92" t="str">
        <f t="shared" si="69"/>
        <v/>
      </c>
      <c r="U1512" s="92" t="str">
        <f t="shared" si="70"/>
        <v/>
      </c>
      <c r="V1512" s="128" t="str">
        <f t="shared" si="71"/>
        <v/>
      </c>
      <c r="W1512" s="47"/>
      <c r="X1512" s="47"/>
      <c r="Y1512" s="47"/>
      <c r="Z1512" s="47"/>
      <c r="AA1512" s="47"/>
      <c r="AB1512" s="47"/>
    </row>
    <row r="1513" spans="1:28" ht="15.75" customHeight="1">
      <c r="A1513" s="47"/>
      <c r="B1513" s="102"/>
      <c r="C1513" s="87"/>
      <c r="D1513" s="87"/>
      <c r="E1513" s="102"/>
      <c r="F1513" s="87"/>
      <c r="G1513" s="103"/>
      <c r="H1513" s="87"/>
      <c r="I1513" s="64">
        <v>0</v>
      </c>
      <c r="J1513" s="101"/>
      <c r="K1513" s="89"/>
      <c r="L1513" s="87"/>
      <c r="M1513" s="101"/>
      <c r="N1513" s="89"/>
      <c r="O1513" s="87"/>
      <c r="P1513" s="90"/>
      <c r="Q1513" s="90"/>
      <c r="R1513" s="91"/>
      <c r="S1513" s="47"/>
      <c r="T1513" s="92" t="str">
        <f t="shared" si="69"/>
        <v/>
      </c>
      <c r="U1513" s="92" t="str">
        <f t="shared" si="70"/>
        <v/>
      </c>
      <c r="V1513" s="128" t="str">
        <f t="shared" si="71"/>
        <v/>
      </c>
      <c r="W1513" s="47"/>
      <c r="X1513" s="47"/>
      <c r="Y1513" s="47"/>
      <c r="Z1513" s="47"/>
      <c r="AA1513" s="47"/>
      <c r="AB1513" s="47"/>
    </row>
    <row r="1514" spans="1:28" ht="15.75" customHeight="1">
      <c r="A1514" s="47"/>
      <c r="B1514" s="102"/>
      <c r="C1514" s="87"/>
      <c r="D1514" s="87"/>
      <c r="E1514" s="102"/>
      <c r="F1514" s="87"/>
      <c r="G1514" s="103"/>
      <c r="H1514" s="87"/>
      <c r="I1514" s="64">
        <v>0</v>
      </c>
      <c r="J1514" s="101"/>
      <c r="K1514" s="89"/>
      <c r="L1514" s="87"/>
      <c r="M1514" s="101"/>
      <c r="N1514" s="89"/>
      <c r="O1514" s="87"/>
      <c r="P1514" s="90"/>
      <c r="Q1514" s="90"/>
      <c r="R1514" s="91"/>
      <c r="S1514" s="47"/>
      <c r="T1514" s="92" t="str">
        <f t="shared" si="69"/>
        <v/>
      </c>
      <c r="U1514" s="92" t="str">
        <f t="shared" si="70"/>
        <v/>
      </c>
      <c r="V1514" s="128" t="str">
        <f t="shared" si="71"/>
        <v/>
      </c>
      <c r="W1514" s="47"/>
      <c r="X1514" s="47"/>
      <c r="Y1514" s="47"/>
      <c r="Z1514" s="47"/>
      <c r="AA1514" s="47"/>
      <c r="AB1514" s="47"/>
    </row>
    <row r="1515" spans="1:28" ht="15.75" customHeight="1">
      <c r="A1515" s="47"/>
      <c r="B1515" s="102"/>
      <c r="C1515" s="87"/>
      <c r="D1515" s="87"/>
      <c r="E1515" s="102"/>
      <c r="F1515" s="87"/>
      <c r="G1515" s="103"/>
      <c r="H1515" s="87"/>
      <c r="I1515" s="64">
        <v>0</v>
      </c>
      <c r="J1515" s="101"/>
      <c r="K1515" s="89"/>
      <c r="L1515" s="87"/>
      <c r="M1515" s="101"/>
      <c r="N1515" s="89"/>
      <c r="O1515" s="87"/>
      <c r="P1515" s="90"/>
      <c r="Q1515" s="90"/>
      <c r="R1515" s="91"/>
      <c r="S1515" s="47"/>
      <c r="T1515" s="92" t="str">
        <f t="shared" si="69"/>
        <v/>
      </c>
      <c r="U1515" s="92" t="str">
        <f t="shared" si="70"/>
        <v/>
      </c>
      <c r="V1515" s="128" t="str">
        <f t="shared" si="71"/>
        <v/>
      </c>
      <c r="W1515" s="47"/>
      <c r="X1515" s="47"/>
      <c r="Y1515" s="47"/>
      <c r="Z1515" s="47"/>
      <c r="AA1515" s="47"/>
      <c r="AB1515" s="47"/>
    </row>
    <row r="1516" spans="1:28" ht="15.75" customHeight="1">
      <c r="A1516" s="47"/>
      <c r="B1516" s="102"/>
      <c r="C1516" s="87"/>
      <c r="D1516" s="87"/>
      <c r="E1516" s="102"/>
      <c r="F1516" s="87"/>
      <c r="G1516" s="103"/>
      <c r="H1516" s="87"/>
      <c r="I1516" s="64">
        <v>0</v>
      </c>
      <c r="J1516" s="101"/>
      <c r="K1516" s="89"/>
      <c r="L1516" s="87"/>
      <c r="M1516" s="101"/>
      <c r="N1516" s="89"/>
      <c r="O1516" s="87"/>
      <c r="P1516" s="90"/>
      <c r="Q1516" s="90"/>
      <c r="R1516" s="91"/>
      <c r="S1516" s="47"/>
      <c r="T1516" s="92" t="str">
        <f t="shared" si="69"/>
        <v/>
      </c>
      <c r="U1516" s="92" t="str">
        <f t="shared" si="70"/>
        <v/>
      </c>
      <c r="V1516" s="128" t="str">
        <f t="shared" si="71"/>
        <v/>
      </c>
      <c r="W1516" s="47"/>
      <c r="X1516" s="47"/>
      <c r="Y1516" s="47"/>
      <c r="Z1516" s="47"/>
      <c r="AA1516" s="47"/>
      <c r="AB1516" s="47"/>
    </row>
    <row r="1517" spans="1:28" ht="15.75" customHeight="1">
      <c r="A1517" s="47"/>
      <c r="B1517" s="102"/>
      <c r="C1517" s="87"/>
      <c r="D1517" s="87"/>
      <c r="E1517" s="102"/>
      <c r="F1517" s="87"/>
      <c r="G1517" s="103"/>
      <c r="H1517" s="87"/>
      <c r="I1517" s="64">
        <v>0</v>
      </c>
      <c r="J1517" s="101"/>
      <c r="K1517" s="89"/>
      <c r="L1517" s="87"/>
      <c r="M1517" s="101"/>
      <c r="N1517" s="89"/>
      <c r="O1517" s="87"/>
      <c r="P1517" s="90"/>
      <c r="Q1517" s="90"/>
      <c r="R1517" s="91"/>
      <c r="S1517" s="47"/>
      <c r="T1517" s="92" t="str">
        <f t="shared" si="69"/>
        <v/>
      </c>
      <c r="U1517" s="92" t="str">
        <f t="shared" si="70"/>
        <v/>
      </c>
      <c r="V1517" s="128" t="str">
        <f t="shared" si="71"/>
        <v/>
      </c>
      <c r="W1517" s="47"/>
      <c r="X1517" s="47"/>
      <c r="Y1517" s="47"/>
      <c r="Z1517" s="47"/>
      <c r="AA1517" s="47"/>
      <c r="AB1517" s="47"/>
    </row>
    <row r="1518" spans="1:28" ht="15.75" customHeight="1">
      <c r="A1518" s="47"/>
      <c r="B1518" s="102"/>
      <c r="C1518" s="87"/>
      <c r="D1518" s="87"/>
      <c r="E1518" s="102"/>
      <c r="F1518" s="87"/>
      <c r="G1518" s="103"/>
      <c r="H1518" s="87"/>
      <c r="I1518" s="64">
        <v>0</v>
      </c>
      <c r="J1518" s="101"/>
      <c r="K1518" s="89"/>
      <c r="L1518" s="87"/>
      <c r="M1518" s="101"/>
      <c r="N1518" s="89"/>
      <c r="O1518" s="87"/>
      <c r="P1518" s="90"/>
      <c r="Q1518" s="90"/>
      <c r="R1518" s="91"/>
      <c r="S1518" s="47"/>
      <c r="T1518" s="92" t="str">
        <f t="shared" si="69"/>
        <v/>
      </c>
      <c r="U1518" s="92" t="str">
        <f t="shared" si="70"/>
        <v/>
      </c>
      <c r="V1518" s="128" t="str">
        <f t="shared" si="71"/>
        <v/>
      </c>
      <c r="W1518" s="47"/>
      <c r="X1518" s="47"/>
      <c r="Y1518" s="47"/>
      <c r="Z1518" s="47"/>
      <c r="AA1518" s="47"/>
      <c r="AB1518" s="47"/>
    </row>
    <row r="1519" spans="1:28" ht="15.75" customHeight="1">
      <c r="A1519" s="47"/>
      <c r="B1519" s="102"/>
      <c r="C1519" s="87"/>
      <c r="D1519" s="87"/>
      <c r="E1519" s="102"/>
      <c r="F1519" s="87"/>
      <c r="G1519" s="103"/>
      <c r="H1519" s="87"/>
      <c r="I1519" s="64">
        <v>0</v>
      </c>
      <c r="J1519" s="101"/>
      <c r="K1519" s="89"/>
      <c r="L1519" s="87"/>
      <c r="M1519" s="101"/>
      <c r="N1519" s="89"/>
      <c r="O1519" s="87"/>
      <c r="P1519" s="90"/>
      <c r="Q1519" s="90"/>
      <c r="R1519" s="91"/>
      <c r="S1519" s="47"/>
      <c r="T1519" s="92" t="str">
        <f t="shared" si="69"/>
        <v/>
      </c>
      <c r="U1519" s="92" t="str">
        <f t="shared" si="70"/>
        <v/>
      </c>
      <c r="V1519" s="128" t="str">
        <f t="shared" si="71"/>
        <v/>
      </c>
      <c r="W1519" s="47"/>
      <c r="X1519" s="47"/>
      <c r="Y1519" s="47"/>
      <c r="Z1519" s="47"/>
      <c r="AA1519" s="47"/>
      <c r="AB1519" s="47"/>
    </row>
    <row r="1520" spans="1:28" ht="15.75" customHeight="1">
      <c r="A1520" s="47"/>
      <c r="B1520" s="102"/>
      <c r="C1520" s="87"/>
      <c r="D1520" s="87"/>
      <c r="E1520" s="102"/>
      <c r="F1520" s="87"/>
      <c r="G1520" s="103"/>
      <c r="H1520" s="87"/>
      <c r="I1520" s="64">
        <v>0</v>
      </c>
      <c r="J1520" s="101"/>
      <c r="K1520" s="89"/>
      <c r="L1520" s="87"/>
      <c r="M1520" s="101"/>
      <c r="N1520" s="89"/>
      <c r="O1520" s="87"/>
      <c r="P1520" s="90"/>
      <c r="Q1520" s="90"/>
      <c r="R1520" s="91"/>
      <c r="S1520" s="47"/>
      <c r="T1520" s="92" t="str">
        <f t="shared" si="69"/>
        <v/>
      </c>
      <c r="U1520" s="92" t="str">
        <f t="shared" si="70"/>
        <v/>
      </c>
      <c r="V1520" s="128" t="str">
        <f t="shared" si="71"/>
        <v/>
      </c>
      <c r="W1520" s="47"/>
      <c r="X1520" s="47"/>
      <c r="Y1520" s="47"/>
      <c r="Z1520" s="47"/>
      <c r="AA1520" s="47"/>
      <c r="AB1520" s="47"/>
    </row>
    <row r="1521" spans="1:28" ht="15.75" customHeight="1">
      <c r="A1521" s="47"/>
      <c r="B1521" s="102"/>
      <c r="C1521" s="87"/>
      <c r="D1521" s="87"/>
      <c r="E1521" s="102"/>
      <c r="F1521" s="87"/>
      <c r="G1521" s="103"/>
      <c r="H1521" s="87"/>
      <c r="I1521" s="64">
        <v>0</v>
      </c>
      <c r="J1521" s="101"/>
      <c r="K1521" s="89"/>
      <c r="L1521" s="87"/>
      <c r="M1521" s="101"/>
      <c r="N1521" s="89"/>
      <c r="O1521" s="87"/>
      <c r="P1521" s="90"/>
      <c r="Q1521" s="90"/>
      <c r="R1521" s="91"/>
      <c r="S1521" s="47"/>
      <c r="T1521" s="92" t="str">
        <f t="shared" si="69"/>
        <v/>
      </c>
      <c r="U1521" s="92" t="str">
        <f t="shared" si="70"/>
        <v/>
      </c>
      <c r="V1521" s="128" t="str">
        <f t="shared" si="71"/>
        <v/>
      </c>
      <c r="W1521" s="47"/>
      <c r="X1521" s="47"/>
      <c r="Y1521" s="47"/>
      <c r="Z1521" s="47"/>
      <c r="AA1521" s="47"/>
      <c r="AB1521" s="47"/>
    </row>
    <row r="1522" spans="1:28" ht="15.75" customHeight="1">
      <c r="A1522" s="47"/>
      <c r="B1522" s="102"/>
      <c r="C1522" s="87"/>
      <c r="D1522" s="87"/>
      <c r="E1522" s="102"/>
      <c r="F1522" s="87"/>
      <c r="G1522" s="103"/>
      <c r="H1522" s="87"/>
      <c r="I1522" s="64">
        <v>0</v>
      </c>
      <c r="J1522" s="101"/>
      <c r="K1522" s="89"/>
      <c r="L1522" s="87"/>
      <c r="M1522" s="101"/>
      <c r="N1522" s="89"/>
      <c r="O1522" s="87"/>
      <c r="P1522" s="90"/>
      <c r="Q1522" s="90"/>
      <c r="R1522" s="91"/>
      <c r="S1522" s="47"/>
      <c r="T1522" s="92" t="str">
        <f t="shared" si="69"/>
        <v/>
      </c>
      <c r="U1522" s="92" t="str">
        <f t="shared" si="70"/>
        <v/>
      </c>
      <c r="V1522" s="128" t="str">
        <f t="shared" si="71"/>
        <v/>
      </c>
      <c r="W1522" s="47"/>
      <c r="X1522" s="47"/>
      <c r="Y1522" s="47"/>
      <c r="Z1522" s="47"/>
      <c r="AA1522" s="47"/>
      <c r="AB1522" s="47"/>
    </row>
    <row r="1523" spans="1:28" ht="15.75" customHeight="1">
      <c r="A1523" s="47"/>
      <c r="B1523" s="102"/>
      <c r="C1523" s="87"/>
      <c r="D1523" s="87"/>
      <c r="E1523" s="102"/>
      <c r="F1523" s="87"/>
      <c r="G1523" s="103"/>
      <c r="H1523" s="87"/>
      <c r="I1523" s="64">
        <v>0</v>
      </c>
      <c r="J1523" s="101"/>
      <c r="K1523" s="89"/>
      <c r="L1523" s="87"/>
      <c r="M1523" s="101"/>
      <c r="N1523" s="89"/>
      <c r="O1523" s="87"/>
      <c r="P1523" s="90"/>
      <c r="Q1523" s="90"/>
      <c r="R1523" s="91"/>
      <c r="S1523" s="47"/>
      <c r="T1523" s="92" t="str">
        <f t="shared" si="69"/>
        <v/>
      </c>
      <c r="U1523" s="92" t="str">
        <f t="shared" si="70"/>
        <v/>
      </c>
      <c r="V1523" s="128" t="str">
        <f t="shared" si="71"/>
        <v/>
      </c>
      <c r="W1523" s="47"/>
      <c r="X1523" s="47"/>
      <c r="Y1523" s="47"/>
      <c r="Z1523" s="47"/>
      <c r="AA1523" s="47"/>
      <c r="AB1523" s="47"/>
    </row>
    <row r="1524" spans="1:28" ht="15.75" customHeight="1">
      <c r="A1524" s="47"/>
      <c r="B1524" s="102"/>
      <c r="C1524" s="87"/>
      <c r="D1524" s="87"/>
      <c r="E1524" s="102"/>
      <c r="F1524" s="87"/>
      <c r="G1524" s="103"/>
      <c r="H1524" s="87"/>
      <c r="I1524" s="64">
        <v>0</v>
      </c>
      <c r="J1524" s="101"/>
      <c r="K1524" s="89"/>
      <c r="L1524" s="87"/>
      <c r="M1524" s="101"/>
      <c r="N1524" s="89"/>
      <c r="O1524" s="87"/>
      <c r="P1524" s="90"/>
      <c r="Q1524" s="90"/>
      <c r="R1524" s="91"/>
      <c r="S1524" s="47"/>
      <c r="T1524" s="92" t="str">
        <f t="shared" si="69"/>
        <v/>
      </c>
      <c r="U1524" s="92" t="str">
        <f t="shared" si="70"/>
        <v/>
      </c>
      <c r="V1524" s="128" t="str">
        <f t="shared" si="71"/>
        <v/>
      </c>
      <c r="W1524" s="47"/>
      <c r="X1524" s="47"/>
      <c r="Y1524" s="47"/>
      <c r="Z1524" s="47"/>
      <c r="AA1524" s="47"/>
      <c r="AB1524" s="47"/>
    </row>
    <row r="1525" spans="1:28" ht="15.75" customHeight="1">
      <c r="A1525" s="47"/>
      <c r="B1525" s="102"/>
      <c r="C1525" s="87"/>
      <c r="D1525" s="87"/>
      <c r="E1525" s="102"/>
      <c r="F1525" s="87"/>
      <c r="G1525" s="103"/>
      <c r="H1525" s="87"/>
      <c r="I1525" s="64">
        <v>0</v>
      </c>
      <c r="J1525" s="101"/>
      <c r="K1525" s="89"/>
      <c r="L1525" s="87"/>
      <c r="M1525" s="101"/>
      <c r="N1525" s="89"/>
      <c r="O1525" s="87"/>
      <c r="P1525" s="90"/>
      <c r="Q1525" s="90"/>
      <c r="R1525" s="91"/>
      <c r="S1525" s="47"/>
      <c r="T1525" s="92" t="str">
        <f t="shared" si="69"/>
        <v/>
      </c>
      <c r="U1525" s="92" t="str">
        <f t="shared" si="70"/>
        <v/>
      </c>
      <c r="V1525" s="128" t="str">
        <f t="shared" si="71"/>
        <v/>
      </c>
      <c r="W1525" s="47"/>
      <c r="X1525" s="47"/>
      <c r="Y1525" s="47"/>
      <c r="Z1525" s="47"/>
      <c r="AA1525" s="47"/>
      <c r="AB1525" s="47"/>
    </row>
    <row r="1526" spans="1:28" ht="15.75" customHeight="1">
      <c r="A1526" s="47"/>
      <c r="B1526" s="102"/>
      <c r="C1526" s="87"/>
      <c r="D1526" s="87"/>
      <c r="E1526" s="102"/>
      <c r="F1526" s="87"/>
      <c r="G1526" s="103"/>
      <c r="H1526" s="87"/>
      <c r="I1526" s="64">
        <v>0</v>
      </c>
      <c r="J1526" s="101"/>
      <c r="K1526" s="89"/>
      <c r="L1526" s="87"/>
      <c r="M1526" s="101"/>
      <c r="N1526" s="89"/>
      <c r="O1526" s="87"/>
      <c r="P1526" s="90"/>
      <c r="Q1526" s="90"/>
      <c r="R1526" s="91"/>
      <c r="S1526" s="47"/>
      <c r="T1526" s="92" t="str">
        <f t="shared" si="69"/>
        <v/>
      </c>
      <c r="U1526" s="92" t="str">
        <f t="shared" si="70"/>
        <v/>
      </c>
      <c r="V1526" s="128" t="str">
        <f t="shared" si="71"/>
        <v/>
      </c>
      <c r="W1526" s="47"/>
      <c r="X1526" s="47"/>
      <c r="Y1526" s="47"/>
      <c r="Z1526" s="47"/>
      <c r="AA1526" s="47"/>
      <c r="AB1526" s="47"/>
    </row>
    <row r="1527" spans="1:28" ht="15.75" customHeight="1">
      <c r="A1527" s="47"/>
      <c r="B1527" s="102"/>
      <c r="C1527" s="87"/>
      <c r="D1527" s="87"/>
      <c r="E1527" s="102"/>
      <c r="F1527" s="87"/>
      <c r="G1527" s="103"/>
      <c r="H1527" s="87"/>
      <c r="I1527" s="64">
        <v>0</v>
      </c>
      <c r="J1527" s="101"/>
      <c r="K1527" s="89"/>
      <c r="L1527" s="87"/>
      <c r="M1527" s="101"/>
      <c r="N1527" s="89"/>
      <c r="O1527" s="87"/>
      <c r="P1527" s="90"/>
      <c r="Q1527" s="90"/>
      <c r="R1527" s="91"/>
      <c r="S1527" s="47"/>
      <c r="T1527" s="92" t="str">
        <f t="shared" si="69"/>
        <v/>
      </c>
      <c r="U1527" s="92" t="str">
        <f t="shared" si="70"/>
        <v/>
      </c>
      <c r="V1527" s="128" t="str">
        <f t="shared" si="71"/>
        <v/>
      </c>
      <c r="W1527" s="47"/>
      <c r="X1527" s="47"/>
      <c r="Y1527" s="47"/>
      <c r="Z1527" s="47"/>
      <c r="AA1527" s="47"/>
      <c r="AB1527" s="47"/>
    </row>
    <row r="1528" spans="1:28" ht="15.75" customHeight="1">
      <c r="A1528" s="47"/>
      <c r="B1528" s="102"/>
      <c r="C1528" s="87"/>
      <c r="D1528" s="87"/>
      <c r="E1528" s="102"/>
      <c r="F1528" s="87"/>
      <c r="G1528" s="103"/>
      <c r="H1528" s="87"/>
      <c r="I1528" s="64">
        <v>0</v>
      </c>
      <c r="J1528" s="101"/>
      <c r="K1528" s="89"/>
      <c r="L1528" s="87"/>
      <c r="M1528" s="101"/>
      <c r="N1528" s="89"/>
      <c r="O1528" s="87"/>
      <c r="P1528" s="90"/>
      <c r="Q1528" s="90"/>
      <c r="R1528" s="91"/>
      <c r="S1528" s="47"/>
      <c r="T1528" s="92" t="str">
        <f t="shared" si="69"/>
        <v/>
      </c>
      <c r="U1528" s="92" t="str">
        <f t="shared" si="70"/>
        <v/>
      </c>
      <c r="V1528" s="128" t="str">
        <f t="shared" si="71"/>
        <v/>
      </c>
      <c r="W1528" s="47"/>
      <c r="X1528" s="47"/>
      <c r="Y1528" s="47"/>
      <c r="Z1528" s="47"/>
      <c r="AA1528" s="47"/>
      <c r="AB1528" s="47"/>
    </row>
    <row r="1529" spans="1:28" ht="15.75" customHeight="1">
      <c r="A1529" s="47"/>
      <c r="B1529" s="102"/>
      <c r="C1529" s="87"/>
      <c r="D1529" s="87"/>
      <c r="E1529" s="102"/>
      <c r="F1529" s="87"/>
      <c r="G1529" s="103"/>
      <c r="H1529" s="87"/>
      <c r="I1529" s="64">
        <v>0</v>
      </c>
      <c r="J1529" s="101"/>
      <c r="K1529" s="89"/>
      <c r="L1529" s="87"/>
      <c r="M1529" s="101"/>
      <c r="N1529" s="89"/>
      <c r="O1529" s="87"/>
      <c r="P1529" s="90"/>
      <c r="Q1529" s="90"/>
      <c r="R1529" s="91"/>
      <c r="S1529" s="47"/>
      <c r="T1529" s="92" t="str">
        <f t="shared" si="69"/>
        <v/>
      </c>
      <c r="U1529" s="92" t="str">
        <f t="shared" si="70"/>
        <v/>
      </c>
      <c r="V1529" s="128" t="str">
        <f t="shared" si="71"/>
        <v/>
      </c>
      <c r="W1529" s="47"/>
      <c r="X1529" s="47"/>
      <c r="Y1529" s="47"/>
      <c r="Z1529" s="47"/>
      <c r="AA1529" s="47"/>
      <c r="AB1529" s="47"/>
    </row>
    <row r="1530" spans="1:28" ht="15.75" customHeight="1">
      <c r="A1530" s="47"/>
      <c r="B1530" s="102"/>
      <c r="C1530" s="87"/>
      <c r="D1530" s="87"/>
      <c r="E1530" s="102"/>
      <c r="F1530" s="87"/>
      <c r="G1530" s="103"/>
      <c r="H1530" s="87"/>
      <c r="I1530" s="64">
        <v>0</v>
      </c>
      <c r="J1530" s="101"/>
      <c r="K1530" s="89"/>
      <c r="L1530" s="87"/>
      <c r="M1530" s="101"/>
      <c r="N1530" s="89"/>
      <c r="O1530" s="87"/>
      <c r="P1530" s="90"/>
      <c r="Q1530" s="90"/>
      <c r="R1530" s="91"/>
      <c r="S1530" s="47"/>
      <c r="T1530" s="92" t="str">
        <f t="shared" si="69"/>
        <v/>
      </c>
      <c r="U1530" s="92" t="str">
        <f t="shared" si="70"/>
        <v/>
      </c>
      <c r="V1530" s="128" t="str">
        <f t="shared" si="71"/>
        <v/>
      </c>
      <c r="W1530" s="47"/>
      <c r="X1530" s="47"/>
      <c r="Y1530" s="47"/>
      <c r="Z1530" s="47"/>
      <c r="AA1530" s="47"/>
      <c r="AB1530" s="47"/>
    </row>
    <row r="1531" spans="1:28" ht="15.75" customHeight="1">
      <c r="A1531" s="47"/>
      <c r="B1531" s="102"/>
      <c r="C1531" s="87"/>
      <c r="D1531" s="87"/>
      <c r="E1531" s="102"/>
      <c r="F1531" s="87"/>
      <c r="G1531" s="103"/>
      <c r="H1531" s="87"/>
      <c r="I1531" s="64">
        <v>0</v>
      </c>
      <c r="J1531" s="101"/>
      <c r="K1531" s="89"/>
      <c r="L1531" s="87"/>
      <c r="M1531" s="101"/>
      <c r="N1531" s="89"/>
      <c r="O1531" s="87"/>
      <c r="P1531" s="90"/>
      <c r="Q1531" s="90"/>
      <c r="R1531" s="91"/>
      <c r="S1531" s="47"/>
      <c r="T1531" s="92" t="str">
        <f t="shared" si="69"/>
        <v/>
      </c>
      <c r="U1531" s="92" t="str">
        <f t="shared" si="70"/>
        <v/>
      </c>
      <c r="V1531" s="128" t="str">
        <f t="shared" si="71"/>
        <v/>
      </c>
      <c r="W1531" s="47"/>
      <c r="X1531" s="47"/>
      <c r="Y1531" s="47"/>
      <c r="Z1531" s="47"/>
      <c r="AA1531" s="47"/>
      <c r="AB1531" s="47"/>
    </row>
    <row r="1532" spans="1:28" ht="15.75" customHeight="1">
      <c r="A1532" s="47"/>
      <c r="B1532" s="102"/>
      <c r="C1532" s="87"/>
      <c r="D1532" s="87"/>
      <c r="E1532" s="102"/>
      <c r="F1532" s="87"/>
      <c r="G1532" s="103"/>
      <c r="H1532" s="87"/>
      <c r="I1532" s="64">
        <v>0</v>
      </c>
      <c r="J1532" s="101"/>
      <c r="K1532" s="89"/>
      <c r="L1532" s="87"/>
      <c r="M1532" s="101"/>
      <c r="N1532" s="89"/>
      <c r="O1532" s="87"/>
      <c r="P1532" s="90"/>
      <c r="Q1532" s="90"/>
      <c r="R1532" s="91"/>
      <c r="S1532" s="47"/>
      <c r="T1532" s="92" t="str">
        <f t="shared" si="69"/>
        <v/>
      </c>
      <c r="U1532" s="92" t="str">
        <f t="shared" si="70"/>
        <v/>
      </c>
      <c r="V1532" s="128" t="str">
        <f t="shared" si="71"/>
        <v/>
      </c>
      <c r="W1532" s="47"/>
      <c r="X1532" s="47"/>
      <c r="Y1532" s="47"/>
      <c r="Z1532" s="47"/>
      <c r="AA1532" s="47"/>
      <c r="AB1532" s="47"/>
    </row>
    <row r="1533" spans="1:28" ht="15.75" customHeight="1">
      <c r="A1533" s="47"/>
      <c r="B1533" s="102"/>
      <c r="C1533" s="87"/>
      <c r="D1533" s="87"/>
      <c r="E1533" s="102"/>
      <c r="F1533" s="87"/>
      <c r="G1533" s="103"/>
      <c r="H1533" s="87"/>
      <c r="I1533" s="64">
        <v>0</v>
      </c>
      <c r="J1533" s="101"/>
      <c r="K1533" s="89"/>
      <c r="L1533" s="87"/>
      <c r="M1533" s="101"/>
      <c r="N1533" s="89"/>
      <c r="O1533" s="87"/>
      <c r="P1533" s="90"/>
      <c r="Q1533" s="90"/>
      <c r="R1533" s="91"/>
      <c r="S1533" s="47"/>
      <c r="T1533" s="92" t="str">
        <f t="shared" si="69"/>
        <v/>
      </c>
      <c r="U1533" s="92" t="str">
        <f t="shared" si="70"/>
        <v/>
      </c>
      <c r="V1533" s="128" t="str">
        <f t="shared" si="71"/>
        <v/>
      </c>
      <c r="W1533" s="47"/>
      <c r="X1533" s="47"/>
      <c r="Y1533" s="47"/>
      <c r="Z1533" s="47"/>
      <c r="AA1533" s="47"/>
      <c r="AB1533" s="47"/>
    </row>
    <row r="1534" spans="1:28" ht="15.75" customHeight="1">
      <c r="A1534" s="47"/>
      <c r="B1534" s="102"/>
      <c r="C1534" s="87"/>
      <c r="D1534" s="87"/>
      <c r="E1534" s="102"/>
      <c r="F1534" s="87"/>
      <c r="G1534" s="103"/>
      <c r="H1534" s="87"/>
      <c r="I1534" s="64">
        <v>0</v>
      </c>
      <c r="J1534" s="101"/>
      <c r="K1534" s="89"/>
      <c r="L1534" s="87"/>
      <c r="M1534" s="101"/>
      <c r="N1534" s="89"/>
      <c r="O1534" s="87"/>
      <c r="P1534" s="90"/>
      <c r="Q1534" s="90"/>
      <c r="R1534" s="91"/>
      <c r="S1534" s="47"/>
      <c r="T1534" s="92" t="str">
        <f t="shared" si="69"/>
        <v/>
      </c>
      <c r="U1534" s="92" t="str">
        <f t="shared" si="70"/>
        <v/>
      </c>
      <c r="V1534" s="128" t="str">
        <f t="shared" si="71"/>
        <v/>
      </c>
      <c r="W1534" s="47"/>
      <c r="X1534" s="47"/>
      <c r="Y1534" s="47"/>
      <c r="Z1534" s="47"/>
      <c r="AA1534" s="47"/>
      <c r="AB1534" s="47"/>
    </row>
    <row r="1535" spans="1:28" ht="15.75" customHeight="1">
      <c r="A1535" s="47"/>
      <c r="B1535" s="102"/>
      <c r="C1535" s="87"/>
      <c r="D1535" s="87"/>
      <c r="E1535" s="102"/>
      <c r="F1535" s="87"/>
      <c r="G1535" s="103"/>
      <c r="H1535" s="87"/>
      <c r="I1535" s="64">
        <v>0</v>
      </c>
      <c r="J1535" s="101"/>
      <c r="K1535" s="89"/>
      <c r="L1535" s="87"/>
      <c r="M1535" s="101"/>
      <c r="N1535" s="89"/>
      <c r="O1535" s="87"/>
      <c r="P1535" s="90"/>
      <c r="Q1535" s="90"/>
      <c r="R1535" s="91"/>
      <c r="S1535" s="47"/>
      <c r="T1535" s="92" t="str">
        <f t="shared" si="69"/>
        <v/>
      </c>
      <c r="U1535" s="92" t="str">
        <f t="shared" si="70"/>
        <v/>
      </c>
      <c r="V1535" s="128" t="str">
        <f t="shared" si="71"/>
        <v/>
      </c>
      <c r="W1535" s="47"/>
      <c r="X1535" s="47"/>
      <c r="Y1535" s="47"/>
      <c r="Z1535" s="47"/>
      <c r="AA1535" s="47"/>
      <c r="AB1535" s="47"/>
    </row>
    <row r="1536" spans="1:28" ht="15.75" customHeight="1">
      <c r="A1536" s="47"/>
      <c r="B1536" s="102"/>
      <c r="C1536" s="87"/>
      <c r="D1536" s="87"/>
      <c r="E1536" s="102"/>
      <c r="F1536" s="87"/>
      <c r="G1536" s="103"/>
      <c r="H1536" s="87"/>
      <c r="I1536" s="64">
        <v>0</v>
      </c>
      <c r="J1536" s="101"/>
      <c r="K1536" s="89"/>
      <c r="L1536" s="87"/>
      <c r="M1536" s="101"/>
      <c r="N1536" s="89"/>
      <c r="O1536" s="87"/>
      <c r="P1536" s="90"/>
      <c r="Q1536" s="90"/>
      <c r="R1536" s="91"/>
      <c r="S1536" s="47"/>
      <c r="T1536" s="92" t="str">
        <f t="shared" si="69"/>
        <v/>
      </c>
      <c r="U1536" s="92" t="str">
        <f t="shared" si="70"/>
        <v/>
      </c>
      <c r="V1536" s="128" t="str">
        <f t="shared" si="71"/>
        <v/>
      </c>
      <c r="W1536" s="47"/>
      <c r="X1536" s="47"/>
      <c r="Y1536" s="47"/>
      <c r="Z1536" s="47"/>
      <c r="AA1536" s="47"/>
      <c r="AB1536" s="47"/>
    </row>
    <row r="1537" spans="1:28" ht="15.75" customHeight="1">
      <c r="A1537" s="47"/>
      <c r="B1537" s="102"/>
      <c r="C1537" s="87"/>
      <c r="D1537" s="87"/>
      <c r="E1537" s="102"/>
      <c r="F1537" s="87"/>
      <c r="G1537" s="103"/>
      <c r="H1537" s="87"/>
      <c r="I1537" s="64">
        <v>0</v>
      </c>
      <c r="J1537" s="101"/>
      <c r="K1537" s="89"/>
      <c r="L1537" s="87"/>
      <c r="M1537" s="101"/>
      <c r="N1537" s="89"/>
      <c r="O1537" s="87"/>
      <c r="P1537" s="90"/>
      <c r="Q1537" s="90"/>
      <c r="R1537" s="91"/>
      <c r="S1537" s="47"/>
      <c r="T1537" s="92" t="str">
        <f t="shared" si="69"/>
        <v/>
      </c>
      <c r="U1537" s="92" t="str">
        <f t="shared" si="70"/>
        <v/>
      </c>
      <c r="V1537" s="128" t="str">
        <f t="shared" si="71"/>
        <v/>
      </c>
      <c r="W1537" s="47"/>
      <c r="X1537" s="47"/>
      <c r="Y1537" s="47"/>
      <c r="Z1537" s="47"/>
      <c r="AA1537" s="47"/>
      <c r="AB1537" s="47"/>
    </row>
    <row r="1538" spans="1:28" ht="15.75" customHeight="1">
      <c r="A1538" s="47"/>
      <c r="B1538" s="102"/>
      <c r="C1538" s="87"/>
      <c r="D1538" s="87"/>
      <c r="E1538" s="102"/>
      <c r="F1538" s="87"/>
      <c r="G1538" s="103"/>
      <c r="H1538" s="87"/>
      <c r="I1538" s="64">
        <v>0</v>
      </c>
      <c r="J1538" s="101"/>
      <c r="K1538" s="89"/>
      <c r="L1538" s="87"/>
      <c r="M1538" s="101"/>
      <c r="N1538" s="89"/>
      <c r="O1538" s="87"/>
      <c r="P1538" s="90"/>
      <c r="Q1538" s="90"/>
      <c r="R1538" s="91"/>
      <c r="S1538" s="47"/>
      <c r="T1538" s="92" t="str">
        <f t="shared" si="69"/>
        <v/>
      </c>
      <c r="U1538" s="92" t="str">
        <f t="shared" si="70"/>
        <v/>
      </c>
      <c r="V1538" s="128" t="str">
        <f t="shared" si="71"/>
        <v/>
      </c>
      <c r="W1538" s="47"/>
      <c r="X1538" s="47"/>
      <c r="Y1538" s="47"/>
      <c r="Z1538" s="47"/>
      <c r="AA1538" s="47"/>
      <c r="AB1538" s="47"/>
    </row>
    <row r="1539" spans="1:28" ht="15.75" customHeight="1">
      <c r="A1539" s="47"/>
      <c r="B1539" s="102"/>
      <c r="C1539" s="87"/>
      <c r="D1539" s="87"/>
      <c r="E1539" s="102"/>
      <c r="F1539" s="87"/>
      <c r="G1539" s="103"/>
      <c r="H1539" s="87"/>
      <c r="I1539" s="64">
        <v>0</v>
      </c>
      <c r="J1539" s="101"/>
      <c r="K1539" s="89"/>
      <c r="L1539" s="87"/>
      <c r="M1539" s="101"/>
      <c r="N1539" s="89"/>
      <c r="O1539" s="87"/>
      <c r="P1539" s="90"/>
      <c r="Q1539" s="90"/>
      <c r="R1539" s="91"/>
      <c r="S1539" s="47"/>
      <c r="T1539" s="92" t="str">
        <f t="shared" si="69"/>
        <v/>
      </c>
      <c r="U1539" s="92" t="str">
        <f t="shared" si="70"/>
        <v/>
      </c>
      <c r="V1539" s="128" t="str">
        <f t="shared" si="71"/>
        <v/>
      </c>
      <c r="W1539" s="47"/>
      <c r="X1539" s="47"/>
      <c r="Y1539" s="47"/>
      <c r="Z1539" s="47"/>
      <c r="AA1539" s="47"/>
      <c r="AB1539" s="47"/>
    </row>
    <row r="1540" spans="1:28" ht="15.75" customHeight="1">
      <c r="A1540" s="47"/>
      <c r="B1540" s="102"/>
      <c r="C1540" s="87"/>
      <c r="D1540" s="87"/>
      <c r="E1540" s="102"/>
      <c r="F1540" s="87"/>
      <c r="G1540" s="103"/>
      <c r="H1540" s="87"/>
      <c r="I1540" s="64">
        <v>0</v>
      </c>
      <c r="J1540" s="101"/>
      <c r="K1540" s="89"/>
      <c r="L1540" s="87"/>
      <c r="M1540" s="101"/>
      <c r="N1540" s="89"/>
      <c r="O1540" s="87"/>
      <c r="P1540" s="90"/>
      <c r="Q1540" s="90"/>
      <c r="R1540" s="91"/>
      <c r="S1540" s="47"/>
      <c r="T1540" s="92" t="str">
        <f t="shared" si="69"/>
        <v/>
      </c>
      <c r="U1540" s="92" t="str">
        <f t="shared" si="70"/>
        <v/>
      </c>
      <c r="V1540" s="128" t="str">
        <f t="shared" si="71"/>
        <v/>
      </c>
      <c r="W1540" s="47"/>
      <c r="X1540" s="47"/>
      <c r="Y1540" s="47"/>
      <c r="Z1540" s="47"/>
      <c r="AA1540" s="47"/>
      <c r="AB1540" s="47"/>
    </row>
    <row r="1541" spans="1:28" ht="15.75" customHeight="1">
      <c r="A1541" s="47"/>
      <c r="B1541" s="102"/>
      <c r="C1541" s="87"/>
      <c r="D1541" s="87"/>
      <c r="E1541" s="102"/>
      <c r="F1541" s="87"/>
      <c r="G1541" s="103"/>
      <c r="H1541" s="87"/>
      <c r="I1541" s="64">
        <v>0</v>
      </c>
      <c r="J1541" s="101"/>
      <c r="K1541" s="89"/>
      <c r="L1541" s="87"/>
      <c r="M1541" s="101"/>
      <c r="N1541" s="89"/>
      <c r="O1541" s="87"/>
      <c r="P1541" s="90"/>
      <c r="Q1541" s="90"/>
      <c r="R1541" s="91"/>
      <c r="S1541" s="47"/>
      <c r="T1541" s="92" t="str">
        <f t="shared" si="69"/>
        <v/>
      </c>
      <c r="U1541" s="92" t="str">
        <f t="shared" si="70"/>
        <v/>
      </c>
      <c r="V1541" s="128" t="str">
        <f t="shared" si="71"/>
        <v/>
      </c>
      <c r="W1541" s="47"/>
      <c r="X1541" s="47"/>
      <c r="Y1541" s="47"/>
      <c r="Z1541" s="47"/>
      <c r="AA1541" s="47"/>
      <c r="AB1541" s="47"/>
    </row>
    <row r="1542" spans="1:28" ht="15.75" customHeight="1">
      <c r="A1542" s="47"/>
      <c r="B1542" s="102"/>
      <c r="C1542" s="87"/>
      <c r="D1542" s="87"/>
      <c r="E1542" s="102"/>
      <c r="F1542" s="87"/>
      <c r="G1542" s="103"/>
      <c r="H1542" s="87"/>
      <c r="I1542" s="64">
        <v>0</v>
      </c>
      <c r="J1542" s="101"/>
      <c r="K1542" s="89"/>
      <c r="L1542" s="87"/>
      <c r="M1542" s="101"/>
      <c r="N1542" s="89"/>
      <c r="O1542" s="87"/>
      <c r="P1542" s="90"/>
      <c r="Q1542" s="90"/>
      <c r="R1542" s="91"/>
      <c r="S1542" s="47"/>
      <c r="T1542" s="92" t="str">
        <f t="shared" si="69"/>
        <v/>
      </c>
      <c r="U1542" s="92" t="str">
        <f t="shared" si="70"/>
        <v/>
      </c>
      <c r="V1542" s="128" t="str">
        <f t="shared" si="71"/>
        <v/>
      </c>
      <c r="W1542" s="47"/>
      <c r="X1542" s="47"/>
      <c r="Y1542" s="47"/>
      <c r="Z1542" s="47"/>
      <c r="AA1542" s="47"/>
      <c r="AB1542" s="47"/>
    </row>
    <row r="1543" spans="1:28" ht="15.75" customHeight="1">
      <c r="A1543" s="47"/>
      <c r="B1543" s="102"/>
      <c r="C1543" s="87"/>
      <c r="D1543" s="87"/>
      <c r="E1543" s="102"/>
      <c r="F1543" s="87"/>
      <c r="G1543" s="103"/>
      <c r="H1543" s="87"/>
      <c r="I1543" s="64">
        <v>0</v>
      </c>
      <c r="J1543" s="101"/>
      <c r="K1543" s="89"/>
      <c r="L1543" s="87"/>
      <c r="M1543" s="101"/>
      <c r="N1543" s="89"/>
      <c r="O1543" s="87"/>
      <c r="P1543" s="90"/>
      <c r="Q1543" s="90"/>
      <c r="R1543" s="91"/>
      <c r="S1543" s="47"/>
      <c r="T1543" s="92" t="str">
        <f t="shared" si="69"/>
        <v/>
      </c>
      <c r="U1543" s="92" t="str">
        <f t="shared" si="70"/>
        <v/>
      </c>
      <c r="V1543" s="128" t="str">
        <f t="shared" si="71"/>
        <v/>
      </c>
      <c r="W1543" s="47"/>
      <c r="X1543" s="47"/>
      <c r="Y1543" s="47"/>
      <c r="Z1543" s="47"/>
      <c r="AA1543" s="47"/>
      <c r="AB1543" s="47"/>
    </row>
    <row r="1544" spans="1:28" ht="15.75" customHeight="1">
      <c r="A1544" s="47"/>
      <c r="B1544" s="102"/>
      <c r="C1544" s="87"/>
      <c r="D1544" s="87"/>
      <c r="E1544" s="102"/>
      <c r="F1544" s="87"/>
      <c r="G1544" s="103"/>
      <c r="H1544" s="87"/>
      <c r="I1544" s="64">
        <v>0</v>
      </c>
      <c r="J1544" s="101"/>
      <c r="K1544" s="89"/>
      <c r="L1544" s="87"/>
      <c r="M1544" s="101"/>
      <c r="N1544" s="89"/>
      <c r="O1544" s="87"/>
      <c r="P1544" s="90"/>
      <c r="Q1544" s="90"/>
      <c r="R1544" s="91"/>
      <c r="S1544" s="47"/>
      <c r="T1544" s="92" t="str">
        <f t="shared" si="69"/>
        <v/>
      </c>
      <c r="U1544" s="92" t="str">
        <f t="shared" si="70"/>
        <v/>
      </c>
      <c r="V1544" s="128" t="str">
        <f t="shared" si="71"/>
        <v/>
      </c>
      <c r="W1544" s="47"/>
      <c r="X1544" s="47"/>
      <c r="Y1544" s="47"/>
      <c r="Z1544" s="47"/>
      <c r="AA1544" s="47"/>
      <c r="AB1544" s="47"/>
    </row>
    <row r="1545" spans="1:28" ht="15.75" customHeight="1">
      <c r="A1545" s="47"/>
      <c r="B1545" s="102"/>
      <c r="C1545" s="87"/>
      <c r="D1545" s="87"/>
      <c r="E1545" s="102"/>
      <c r="F1545" s="87"/>
      <c r="G1545" s="103"/>
      <c r="H1545" s="87"/>
      <c r="I1545" s="64">
        <v>0</v>
      </c>
      <c r="J1545" s="101"/>
      <c r="K1545" s="89"/>
      <c r="L1545" s="87"/>
      <c r="M1545" s="101"/>
      <c r="N1545" s="89"/>
      <c r="O1545" s="87"/>
      <c r="P1545" s="90"/>
      <c r="Q1545" s="90"/>
      <c r="R1545" s="91"/>
      <c r="S1545" s="47"/>
      <c r="T1545" s="92" t="str">
        <f t="shared" si="69"/>
        <v/>
      </c>
      <c r="U1545" s="92" t="str">
        <f t="shared" si="70"/>
        <v/>
      </c>
      <c r="V1545" s="128" t="str">
        <f t="shared" si="71"/>
        <v/>
      </c>
      <c r="W1545" s="47"/>
      <c r="X1545" s="47"/>
      <c r="Y1545" s="47"/>
      <c r="Z1545" s="47"/>
      <c r="AA1545" s="47"/>
      <c r="AB1545" s="47"/>
    </row>
    <row r="1546" spans="1:28" ht="15.75" customHeight="1">
      <c r="A1546" s="47"/>
      <c r="B1546" s="102"/>
      <c r="C1546" s="87"/>
      <c r="D1546" s="87"/>
      <c r="E1546" s="102"/>
      <c r="F1546" s="87"/>
      <c r="G1546" s="103"/>
      <c r="H1546" s="87"/>
      <c r="I1546" s="64">
        <v>0</v>
      </c>
      <c r="J1546" s="101"/>
      <c r="K1546" s="89"/>
      <c r="L1546" s="87"/>
      <c r="M1546" s="101"/>
      <c r="N1546" s="89"/>
      <c r="O1546" s="87"/>
      <c r="P1546" s="90"/>
      <c r="Q1546" s="90"/>
      <c r="R1546" s="91"/>
      <c r="S1546" s="47"/>
      <c r="T1546" s="92" t="str">
        <f t="shared" si="69"/>
        <v/>
      </c>
      <c r="U1546" s="92" t="str">
        <f t="shared" si="70"/>
        <v/>
      </c>
      <c r="V1546" s="128" t="str">
        <f t="shared" si="71"/>
        <v/>
      </c>
      <c r="W1546" s="47"/>
      <c r="X1546" s="47"/>
      <c r="Y1546" s="47"/>
      <c r="Z1546" s="47"/>
      <c r="AA1546" s="47"/>
      <c r="AB1546" s="47"/>
    </row>
    <row r="1547" spans="1:28" ht="15.75" customHeight="1">
      <c r="A1547" s="47"/>
      <c r="B1547" s="102"/>
      <c r="C1547" s="87"/>
      <c r="D1547" s="87"/>
      <c r="E1547" s="102"/>
      <c r="F1547" s="87"/>
      <c r="G1547" s="103"/>
      <c r="H1547" s="87"/>
      <c r="I1547" s="64">
        <v>0</v>
      </c>
      <c r="J1547" s="101"/>
      <c r="K1547" s="89"/>
      <c r="L1547" s="87"/>
      <c r="M1547" s="101"/>
      <c r="N1547" s="89"/>
      <c r="O1547" s="87"/>
      <c r="P1547" s="90"/>
      <c r="Q1547" s="90"/>
      <c r="R1547" s="91"/>
      <c r="S1547" s="47"/>
      <c r="T1547" s="92" t="str">
        <f t="shared" si="69"/>
        <v/>
      </c>
      <c r="U1547" s="92" t="str">
        <f t="shared" si="70"/>
        <v/>
      </c>
      <c r="V1547" s="128" t="str">
        <f t="shared" si="71"/>
        <v/>
      </c>
      <c r="W1547" s="47"/>
      <c r="X1547" s="47"/>
      <c r="Y1547" s="47"/>
      <c r="Z1547" s="47"/>
      <c r="AA1547" s="47"/>
      <c r="AB1547" s="47"/>
    </row>
    <row r="1548" spans="1:28" ht="15.75" customHeight="1">
      <c r="A1548" s="47"/>
      <c r="B1548" s="102"/>
      <c r="C1548" s="87"/>
      <c r="D1548" s="87"/>
      <c r="E1548" s="102"/>
      <c r="F1548" s="87"/>
      <c r="G1548" s="103"/>
      <c r="H1548" s="87"/>
      <c r="I1548" s="64">
        <v>0</v>
      </c>
      <c r="J1548" s="101"/>
      <c r="K1548" s="89"/>
      <c r="L1548" s="87"/>
      <c r="M1548" s="101"/>
      <c r="N1548" s="89"/>
      <c r="O1548" s="87"/>
      <c r="P1548" s="90"/>
      <c r="Q1548" s="90"/>
      <c r="R1548" s="91"/>
      <c r="S1548" s="47"/>
      <c r="T1548" s="92" t="str">
        <f t="shared" si="69"/>
        <v/>
      </c>
      <c r="U1548" s="92" t="str">
        <f t="shared" si="70"/>
        <v/>
      </c>
      <c r="V1548" s="128" t="str">
        <f t="shared" si="71"/>
        <v/>
      </c>
      <c r="W1548" s="47"/>
      <c r="X1548" s="47"/>
      <c r="Y1548" s="47"/>
      <c r="Z1548" s="47"/>
      <c r="AA1548" s="47"/>
      <c r="AB1548" s="47"/>
    </row>
    <row r="1549" spans="1:28" ht="15.75" customHeight="1">
      <c r="A1549" s="47"/>
      <c r="B1549" s="102"/>
      <c r="C1549" s="87"/>
      <c r="D1549" s="87"/>
      <c r="E1549" s="102"/>
      <c r="F1549" s="87"/>
      <c r="G1549" s="103"/>
      <c r="H1549" s="87"/>
      <c r="I1549" s="64">
        <v>0</v>
      </c>
      <c r="J1549" s="101"/>
      <c r="K1549" s="89"/>
      <c r="L1549" s="87"/>
      <c r="M1549" s="101"/>
      <c r="N1549" s="89"/>
      <c r="O1549" s="87"/>
      <c r="P1549" s="90"/>
      <c r="Q1549" s="90"/>
      <c r="R1549" s="91"/>
      <c r="S1549" s="47"/>
      <c r="T1549" s="92" t="str">
        <f t="shared" si="69"/>
        <v/>
      </c>
      <c r="U1549" s="92" t="str">
        <f t="shared" si="70"/>
        <v/>
      </c>
      <c r="V1549" s="128" t="str">
        <f t="shared" si="71"/>
        <v/>
      </c>
      <c r="W1549" s="47"/>
      <c r="X1549" s="47"/>
      <c r="Y1549" s="47"/>
      <c r="Z1549" s="47"/>
      <c r="AA1549" s="47"/>
      <c r="AB1549" s="47"/>
    </row>
    <row r="1550" spans="1:28" ht="15.75" customHeight="1">
      <c r="A1550" s="47"/>
      <c r="B1550" s="102"/>
      <c r="C1550" s="87"/>
      <c r="D1550" s="87"/>
      <c r="E1550" s="102"/>
      <c r="F1550" s="87"/>
      <c r="G1550" s="103"/>
      <c r="H1550" s="87"/>
      <c r="I1550" s="64">
        <v>0</v>
      </c>
      <c r="J1550" s="101"/>
      <c r="K1550" s="89"/>
      <c r="L1550" s="87"/>
      <c r="M1550" s="101"/>
      <c r="N1550" s="89"/>
      <c r="O1550" s="87"/>
      <c r="P1550" s="90"/>
      <c r="Q1550" s="90"/>
      <c r="R1550" s="91"/>
      <c r="S1550" s="47"/>
      <c r="T1550" s="92" t="str">
        <f t="shared" si="69"/>
        <v/>
      </c>
      <c r="U1550" s="92" t="str">
        <f t="shared" si="70"/>
        <v/>
      </c>
      <c r="V1550" s="128" t="str">
        <f t="shared" si="71"/>
        <v/>
      </c>
      <c r="W1550" s="47"/>
      <c r="X1550" s="47"/>
      <c r="Y1550" s="47"/>
      <c r="Z1550" s="47"/>
      <c r="AA1550" s="47"/>
      <c r="AB1550" s="47"/>
    </row>
    <row r="1551" spans="1:28" ht="15.75" customHeight="1">
      <c r="A1551" s="47"/>
      <c r="B1551" s="102"/>
      <c r="C1551" s="87"/>
      <c r="D1551" s="87"/>
      <c r="E1551" s="102"/>
      <c r="F1551" s="87"/>
      <c r="G1551" s="103"/>
      <c r="H1551" s="87"/>
      <c r="I1551" s="64">
        <v>0</v>
      </c>
      <c r="J1551" s="101"/>
      <c r="K1551" s="89"/>
      <c r="L1551" s="87"/>
      <c r="M1551" s="101"/>
      <c r="N1551" s="89"/>
      <c r="O1551" s="87"/>
      <c r="P1551" s="90"/>
      <c r="Q1551" s="90"/>
      <c r="R1551" s="91"/>
      <c r="S1551" s="47"/>
      <c r="T1551" s="92" t="str">
        <f t="shared" si="69"/>
        <v/>
      </c>
      <c r="U1551" s="92" t="str">
        <f t="shared" si="70"/>
        <v/>
      </c>
      <c r="V1551" s="128" t="str">
        <f t="shared" si="71"/>
        <v/>
      </c>
      <c r="W1551" s="47"/>
      <c r="X1551" s="47"/>
      <c r="Y1551" s="47"/>
      <c r="Z1551" s="47"/>
      <c r="AA1551" s="47"/>
      <c r="AB1551" s="47"/>
    </row>
    <row r="1552" spans="1:28" ht="15.75" customHeight="1">
      <c r="A1552" s="47"/>
      <c r="B1552" s="102"/>
      <c r="C1552" s="87"/>
      <c r="D1552" s="87"/>
      <c r="E1552" s="102"/>
      <c r="F1552" s="87"/>
      <c r="G1552" s="103"/>
      <c r="H1552" s="87"/>
      <c r="I1552" s="64">
        <v>0</v>
      </c>
      <c r="J1552" s="101"/>
      <c r="K1552" s="89"/>
      <c r="L1552" s="87"/>
      <c r="M1552" s="101"/>
      <c r="N1552" s="89"/>
      <c r="O1552" s="87"/>
      <c r="P1552" s="90"/>
      <c r="Q1552" s="90"/>
      <c r="R1552" s="91"/>
      <c r="S1552" s="47"/>
      <c r="T1552" s="92" t="str">
        <f t="shared" si="69"/>
        <v/>
      </c>
      <c r="U1552" s="92" t="str">
        <f t="shared" si="70"/>
        <v/>
      </c>
      <c r="V1552" s="128" t="str">
        <f t="shared" si="71"/>
        <v/>
      </c>
      <c r="W1552" s="47"/>
      <c r="X1552" s="47"/>
      <c r="Y1552" s="47"/>
      <c r="Z1552" s="47"/>
      <c r="AA1552" s="47"/>
      <c r="AB1552" s="47"/>
    </row>
    <row r="1553" spans="1:28" ht="15.75" customHeight="1">
      <c r="A1553" s="47"/>
      <c r="B1553" s="102"/>
      <c r="C1553" s="87"/>
      <c r="D1553" s="87"/>
      <c r="E1553" s="102"/>
      <c r="F1553" s="87"/>
      <c r="G1553" s="103"/>
      <c r="H1553" s="87"/>
      <c r="I1553" s="64">
        <v>0</v>
      </c>
      <c r="J1553" s="101"/>
      <c r="K1553" s="89"/>
      <c r="L1553" s="87"/>
      <c r="M1553" s="101"/>
      <c r="N1553" s="89"/>
      <c r="O1553" s="87"/>
      <c r="P1553" s="90"/>
      <c r="Q1553" s="90"/>
      <c r="R1553" s="91"/>
      <c r="S1553" s="47"/>
      <c r="T1553" s="92" t="str">
        <f t="shared" si="69"/>
        <v/>
      </c>
      <c r="U1553" s="92" t="str">
        <f t="shared" si="70"/>
        <v/>
      </c>
      <c r="V1553" s="128" t="str">
        <f t="shared" si="71"/>
        <v/>
      </c>
      <c r="W1553" s="47"/>
      <c r="X1553" s="47"/>
      <c r="Y1553" s="47"/>
      <c r="Z1553" s="47"/>
      <c r="AA1553" s="47"/>
      <c r="AB1553" s="47"/>
    </row>
    <row r="1554" spans="1:28" ht="15.75" customHeight="1">
      <c r="A1554" s="47"/>
      <c r="B1554" s="102"/>
      <c r="C1554" s="87"/>
      <c r="D1554" s="87"/>
      <c r="E1554" s="102"/>
      <c r="F1554" s="87"/>
      <c r="G1554" s="103"/>
      <c r="H1554" s="87"/>
      <c r="I1554" s="64">
        <v>0</v>
      </c>
      <c r="J1554" s="101"/>
      <c r="K1554" s="89"/>
      <c r="L1554" s="87"/>
      <c r="M1554" s="101"/>
      <c r="N1554" s="89"/>
      <c r="O1554" s="87"/>
      <c r="P1554" s="90"/>
      <c r="Q1554" s="90"/>
      <c r="R1554" s="91"/>
      <c r="S1554" s="47"/>
      <c r="T1554" s="92" t="str">
        <f t="shared" si="69"/>
        <v/>
      </c>
      <c r="U1554" s="92" t="str">
        <f t="shared" si="70"/>
        <v/>
      </c>
      <c r="V1554" s="128" t="str">
        <f t="shared" si="71"/>
        <v/>
      </c>
      <c r="W1554" s="47"/>
      <c r="X1554" s="47"/>
      <c r="Y1554" s="47"/>
      <c r="Z1554" s="47"/>
      <c r="AA1554" s="47"/>
      <c r="AB1554" s="47"/>
    </row>
    <row r="1555" spans="1:28" ht="15.75" customHeight="1">
      <c r="A1555" s="47"/>
      <c r="B1555" s="102"/>
      <c r="C1555" s="87"/>
      <c r="D1555" s="87"/>
      <c r="E1555" s="102"/>
      <c r="F1555" s="87"/>
      <c r="G1555" s="103"/>
      <c r="H1555" s="87"/>
      <c r="I1555" s="64">
        <v>0</v>
      </c>
      <c r="J1555" s="101"/>
      <c r="K1555" s="89"/>
      <c r="L1555" s="87"/>
      <c r="M1555" s="101"/>
      <c r="N1555" s="89"/>
      <c r="O1555" s="87"/>
      <c r="P1555" s="90"/>
      <c r="Q1555" s="90"/>
      <c r="R1555" s="91"/>
      <c r="S1555" s="47"/>
      <c r="T1555" s="92" t="str">
        <f t="shared" si="69"/>
        <v/>
      </c>
      <c r="U1555" s="92" t="str">
        <f t="shared" si="70"/>
        <v/>
      </c>
      <c r="V1555" s="128" t="str">
        <f t="shared" si="71"/>
        <v/>
      </c>
      <c r="W1555" s="47"/>
      <c r="X1555" s="47"/>
      <c r="Y1555" s="47"/>
      <c r="Z1555" s="47"/>
      <c r="AA1555" s="47"/>
      <c r="AB1555" s="47"/>
    </row>
    <row r="1556" spans="1:28" ht="15.75" customHeight="1">
      <c r="A1556" s="47"/>
      <c r="B1556" s="102"/>
      <c r="C1556" s="87"/>
      <c r="D1556" s="87"/>
      <c r="E1556" s="102"/>
      <c r="F1556" s="87"/>
      <c r="G1556" s="103"/>
      <c r="H1556" s="87"/>
      <c r="I1556" s="64">
        <v>0</v>
      </c>
      <c r="J1556" s="101"/>
      <c r="K1556" s="89"/>
      <c r="L1556" s="87"/>
      <c r="M1556" s="101"/>
      <c r="N1556" s="89"/>
      <c r="O1556" s="87"/>
      <c r="P1556" s="90"/>
      <c r="Q1556" s="90"/>
      <c r="R1556" s="91"/>
      <c r="S1556" s="47"/>
      <c r="T1556" s="92" t="str">
        <f t="shared" ref="T1556:T1619" si="72">UPPER(B1556)</f>
        <v/>
      </c>
      <c r="U1556" s="92" t="str">
        <f t="shared" ref="U1556:U1619" si="73">UPPER(D1556)</f>
        <v/>
      </c>
      <c r="V1556" s="128" t="str">
        <f t="shared" ref="V1556:V1619" si="74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1556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556" s="47"/>
      <c r="X1556" s="47"/>
      <c r="Y1556" s="47"/>
      <c r="Z1556" s="47"/>
      <c r="AA1556" s="47"/>
      <c r="AB1556" s="47"/>
    </row>
    <row r="1557" spans="1:28" ht="15.75" customHeight="1">
      <c r="A1557" s="47"/>
      <c r="B1557" s="102"/>
      <c r="C1557" s="87"/>
      <c r="D1557" s="87"/>
      <c r="E1557" s="102"/>
      <c r="F1557" s="87"/>
      <c r="G1557" s="103"/>
      <c r="H1557" s="87"/>
      <c r="I1557" s="64">
        <v>0</v>
      </c>
      <c r="J1557" s="101"/>
      <c r="K1557" s="89"/>
      <c r="L1557" s="87"/>
      <c r="M1557" s="101"/>
      <c r="N1557" s="89"/>
      <c r="O1557" s="87"/>
      <c r="P1557" s="90"/>
      <c r="Q1557" s="90"/>
      <c r="R1557" s="91"/>
      <c r="S1557" s="47"/>
      <c r="T1557" s="92" t="str">
        <f t="shared" si="72"/>
        <v/>
      </c>
      <c r="U1557" s="92" t="str">
        <f t="shared" si="73"/>
        <v/>
      </c>
      <c r="V1557" s="128" t="str">
        <f t="shared" si="74"/>
        <v/>
      </c>
      <c r="W1557" s="47"/>
      <c r="X1557" s="47"/>
      <c r="Y1557" s="47"/>
      <c r="Z1557" s="47"/>
      <c r="AA1557" s="47"/>
      <c r="AB1557" s="47"/>
    </row>
    <row r="1558" spans="1:28" ht="15.75" customHeight="1">
      <c r="A1558" s="47"/>
      <c r="B1558" s="102"/>
      <c r="C1558" s="87"/>
      <c r="D1558" s="87"/>
      <c r="E1558" s="102"/>
      <c r="F1558" s="87"/>
      <c r="G1558" s="103"/>
      <c r="H1558" s="87"/>
      <c r="I1558" s="64">
        <v>0</v>
      </c>
      <c r="J1558" s="101"/>
      <c r="K1558" s="89"/>
      <c r="L1558" s="87"/>
      <c r="M1558" s="101"/>
      <c r="N1558" s="89"/>
      <c r="O1558" s="87"/>
      <c r="P1558" s="90"/>
      <c r="Q1558" s="90"/>
      <c r="R1558" s="91"/>
      <c r="S1558" s="47"/>
      <c r="T1558" s="92" t="str">
        <f t="shared" si="72"/>
        <v/>
      </c>
      <c r="U1558" s="92" t="str">
        <f t="shared" si="73"/>
        <v/>
      </c>
      <c r="V1558" s="128" t="str">
        <f t="shared" si="74"/>
        <v/>
      </c>
      <c r="W1558" s="47"/>
      <c r="X1558" s="47"/>
      <c r="Y1558" s="47"/>
      <c r="Z1558" s="47"/>
      <c r="AA1558" s="47"/>
      <c r="AB1558" s="47"/>
    </row>
    <row r="1559" spans="1:28" ht="15.75" customHeight="1">
      <c r="A1559" s="47"/>
      <c r="B1559" s="102"/>
      <c r="C1559" s="87"/>
      <c r="D1559" s="87"/>
      <c r="E1559" s="102"/>
      <c r="F1559" s="87"/>
      <c r="G1559" s="103"/>
      <c r="H1559" s="87"/>
      <c r="I1559" s="64">
        <v>0</v>
      </c>
      <c r="J1559" s="101"/>
      <c r="K1559" s="89"/>
      <c r="L1559" s="87"/>
      <c r="M1559" s="101"/>
      <c r="N1559" s="89"/>
      <c r="O1559" s="87"/>
      <c r="P1559" s="90"/>
      <c r="Q1559" s="90"/>
      <c r="R1559" s="91"/>
      <c r="S1559" s="47"/>
      <c r="T1559" s="92" t="str">
        <f t="shared" si="72"/>
        <v/>
      </c>
      <c r="U1559" s="92" t="str">
        <f t="shared" si="73"/>
        <v/>
      </c>
      <c r="V1559" s="128" t="str">
        <f t="shared" si="74"/>
        <v/>
      </c>
      <c r="W1559" s="47"/>
      <c r="X1559" s="47"/>
      <c r="Y1559" s="47"/>
      <c r="Z1559" s="47"/>
      <c r="AA1559" s="47"/>
      <c r="AB1559" s="47"/>
    </row>
    <row r="1560" spans="1:28" ht="15.75" customHeight="1">
      <c r="A1560" s="47"/>
      <c r="B1560" s="102"/>
      <c r="C1560" s="87"/>
      <c r="D1560" s="87"/>
      <c r="E1560" s="102"/>
      <c r="F1560" s="87"/>
      <c r="G1560" s="103"/>
      <c r="H1560" s="87"/>
      <c r="I1560" s="64">
        <v>0</v>
      </c>
      <c r="J1560" s="101"/>
      <c r="K1560" s="89"/>
      <c r="L1560" s="87"/>
      <c r="M1560" s="101"/>
      <c r="N1560" s="89"/>
      <c r="O1560" s="87"/>
      <c r="P1560" s="90"/>
      <c r="Q1560" s="90"/>
      <c r="R1560" s="91"/>
      <c r="S1560" s="47"/>
      <c r="T1560" s="92" t="str">
        <f t="shared" si="72"/>
        <v/>
      </c>
      <c r="U1560" s="92" t="str">
        <f t="shared" si="73"/>
        <v/>
      </c>
      <c r="V1560" s="128" t="str">
        <f t="shared" si="74"/>
        <v/>
      </c>
      <c r="W1560" s="47"/>
      <c r="X1560" s="47"/>
      <c r="Y1560" s="47"/>
      <c r="Z1560" s="47"/>
      <c r="AA1560" s="47"/>
      <c r="AB1560" s="47"/>
    </row>
    <row r="1561" spans="1:28" ht="15.75" customHeight="1">
      <c r="A1561" s="47"/>
      <c r="B1561" s="102"/>
      <c r="C1561" s="87"/>
      <c r="D1561" s="87"/>
      <c r="E1561" s="102"/>
      <c r="F1561" s="87"/>
      <c r="G1561" s="103"/>
      <c r="H1561" s="87"/>
      <c r="I1561" s="64">
        <v>0</v>
      </c>
      <c r="J1561" s="101"/>
      <c r="K1561" s="89"/>
      <c r="L1561" s="87"/>
      <c r="M1561" s="101"/>
      <c r="N1561" s="89"/>
      <c r="O1561" s="87"/>
      <c r="P1561" s="90"/>
      <c r="Q1561" s="90"/>
      <c r="R1561" s="91"/>
      <c r="S1561" s="47"/>
      <c r="T1561" s="92" t="str">
        <f t="shared" si="72"/>
        <v/>
      </c>
      <c r="U1561" s="92" t="str">
        <f t="shared" si="73"/>
        <v/>
      </c>
      <c r="V1561" s="128" t="str">
        <f t="shared" si="74"/>
        <v/>
      </c>
      <c r="W1561" s="47"/>
      <c r="X1561" s="47"/>
      <c r="Y1561" s="47"/>
      <c r="Z1561" s="47"/>
      <c r="AA1561" s="47"/>
      <c r="AB1561" s="47"/>
    </row>
    <row r="1562" spans="1:28" ht="15.75" customHeight="1">
      <c r="A1562" s="47"/>
      <c r="B1562" s="102"/>
      <c r="C1562" s="87"/>
      <c r="D1562" s="87"/>
      <c r="E1562" s="102"/>
      <c r="F1562" s="87"/>
      <c r="G1562" s="103"/>
      <c r="H1562" s="87"/>
      <c r="I1562" s="64">
        <v>0</v>
      </c>
      <c r="J1562" s="101"/>
      <c r="K1562" s="89"/>
      <c r="L1562" s="87"/>
      <c r="M1562" s="101"/>
      <c r="N1562" s="89"/>
      <c r="O1562" s="87"/>
      <c r="P1562" s="90"/>
      <c r="Q1562" s="90"/>
      <c r="R1562" s="91"/>
      <c r="S1562" s="47"/>
      <c r="T1562" s="92" t="str">
        <f t="shared" si="72"/>
        <v/>
      </c>
      <c r="U1562" s="92" t="str">
        <f t="shared" si="73"/>
        <v/>
      </c>
      <c r="V1562" s="128" t="str">
        <f t="shared" si="74"/>
        <v/>
      </c>
      <c r="W1562" s="47"/>
      <c r="X1562" s="47"/>
      <c r="Y1562" s="47"/>
      <c r="Z1562" s="47"/>
      <c r="AA1562" s="47"/>
      <c r="AB1562" s="47"/>
    </row>
    <row r="1563" spans="1:28" ht="15.75" customHeight="1">
      <c r="A1563" s="47"/>
      <c r="B1563" s="102"/>
      <c r="C1563" s="87"/>
      <c r="D1563" s="87"/>
      <c r="E1563" s="102"/>
      <c r="F1563" s="87"/>
      <c r="G1563" s="103"/>
      <c r="H1563" s="87"/>
      <c r="I1563" s="64">
        <v>0</v>
      </c>
      <c r="J1563" s="101"/>
      <c r="K1563" s="89"/>
      <c r="L1563" s="87"/>
      <c r="M1563" s="101"/>
      <c r="N1563" s="89"/>
      <c r="O1563" s="87"/>
      <c r="P1563" s="90"/>
      <c r="Q1563" s="90"/>
      <c r="R1563" s="91"/>
      <c r="S1563" s="47"/>
      <c r="T1563" s="92" t="str">
        <f t="shared" si="72"/>
        <v/>
      </c>
      <c r="U1563" s="92" t="str">
        <f t="shared" si="73"/>
        <v/>
      </c>
      <c r="V1563" s="128" t="str">
        <f t="shared" si="74"/>
        <v/>
      </c>
      <c r="W1563" s="47"/>
      <c r="X1563" s="47"/>
      <c r="Y1563" s="47"/>
      <c r="Z1563" s="47"/>
      <c r="AA1563" s="47"/>
      <c r="AB1563" s="47"/>
    </row>
    <row r="1564" spans="1:28" ht="15.75" customHeight="1">
      <c r="A1564" s="47"/>
      <c r="B1564" s="102"/>
      <c r="C1564" s="87"/>
      <c r="D1564" s="87"/>
      <c r="E1564" s="102"/>
      <c r="F1564" s="87"/>
      <c r="G1564" s="103"/>
      <c r="H1564" s="87"/>
      <c r="I1564" s="64">
        <v>0</v>
      </c>
      <c r="J1564" s="101"/>
      <c r="K1564" s="89"/>
      <c r="L1564" s="87"/>
      <c r="M1564" s="101"/>
      <c r="N1564" s="89"/>
      <c r="O1564" s="87"/>
      <c r="P1564" s="90"/>
      <c r="Q1564" s="90"/>
      <c r="R1564" s="91"/>
      <c r="S1564" s="47"/>
      <c r="T1564" s="92" t="str">
        <f t="shared" si="72"/>
        <v/>
      </c>
      <c r="U1564" s="92" t="str">
        <f t="shared" si="73"/>
        <v/>
      </c>
      <c r="V1564" s="128" t="str">
        <f t="shared" si="74"/>
        <v/>
      </c>
      <c r="W1564" s="47"/>
      <c r="X1564" s="47"/>
      <c r="Y1564" s="47"/>
      <c r="Z1564" s="47"/>
      <c r="AA1564" s="47"/>
      <c r="AB1564" s="47"/>
    </row>
    <row r="1565" spans="1:28" ht="15.75" customHeight="1">
      <c r="A1565" s="47"/>
      <c r="B1565" s="102"/>
      <c r="C1565" s="87"/>
      <c r="D1565" s="87"/>
      <c r="E1565" s="102"/>
      <c r="F1565" s="87"/>
      <c r="G1565" s="103"/>
      <c r="H1565" s="87"/>
      <c r="I1565" s="64">
        <v>0</v>
      </c>
      <c r="J1565" s="101"/>
      <c r="K1565" s="89"/>
      <c r="L1565" s="87"/>
      <c r="M1565" s="101"/>
      <c r="N1565" s="89"/>
      <c r="O1565" s="87"/>
      <c r="P1565" s="90"/>
      <c r="Q1565" s="90"/>
      <c r="R1565" s="91"/>
      <c r="S1565" s="47"/>
      <c r="T1565" s="92" t="str">
        <f t="shared" si="72"/>
        <v/>
      </c>
      <c r="U1565" s="92" t="str">
        <f t="shared" si="73"/>
        <v/>
      </c>
      <c r="V1565" s="128" t="str">
        <f t="shared" si="74"/>
        <v/>
      </c>
      <c r="W1565" s="47"/>
      <c r="X1565" s="47"/>
      <c r="Y1565" s="47"/>
      <c r="Z1565" s="47"/>
      <c r="AA1565" s="47"/>
      <c r="AB1565" s="47"/>
    </row>
    <row r="1566" spans="1:28" ht="15.75" customHeight="1">
      <c r="A1566" s="47"/>
      <c r="B1566" s="102"/>
      <c r="C1566" s="87"/>
      <c r="D1566" s="87"/>
      <c r="E1566" s="102"/>
      <c r="F1566" s="87"/>
      <c r="G1566" s="103"/>
      <c r="H1566" s="87"/>
      <c r="I1566" s="64">
        <v>0</v>
      </c>
      <c r="J1566" s="101"/>
      <c r="K1566" s="89"/>
      <c r="L1566" s="87"/>
      <c r="M1566" s="101"/>
      <c r="N1566" s="89"/>
      <c r="O1566" s="87"/>
      <c r="P1566" s="90"/>
      <c r="Q1566" s="90"/>
      <c r="R1566" s="91"/>
      <c r="S1566" s="47"/>
      <c r="T1566" s="92" t="str">
        <f t="shared" si="72"/>
        <v/>
      </c>
      <c r="U1566" s="92" t="str">
        <f t="shared" si="73"/>
        <v/>
      </c>
      <c r="V1566" s="128" t="str">
        <f t="shared" si="74"/>
        <v/>
      </c>
      <c r="W1566" s="47"/>
      <c r="X1566" s="47"/>
      <c r="Y1566" s="47"/>
      <c r="Z1566" s="47"/>
      <c r="AA1566" s="47"/>
      <c r="AB1566" s="47"/>
    </row>
    <row r="1567" spans="1:28" ht="15.75" customHeight="1">
      <c r="A1567" s="47"/>
      <c r="B1567" s="102"/>
      <c r="C1567" s="87"/>
      <c r="D1567" s="87"/>
      <c r="E1567" s="102"/>
      <c r="F1567" s="87"/>
      <c r="G1567" s="103"/>
      <c r="H1567" s="87"/>
      <c r="I1567" s="64">
        <v>0</v>
      </c>
      <c r="J1567" s="101"/>
      <c r="K1567" s="89"/>
      <c r="L1567" s="87"/>
      <c r="M1567" s="101"/>
      <c r="N1567" s="89"/>
      <c r="O1567" s="87"/>
      <c r="P1567" s="90"/>
      <c r="Q1567" s="90"/>
      <c r="R1567" s="91"/>
      <c r="S1567" s="47"/>
      <c r="T1567" s="92" t="str">
        <f t="shared" si="72"/>
        <v/>
      </c>
      <c r="U1567" s="92" t="str">
        <f t="shared" si="73"/>
        <v/>
      </c>
      <c r="V1567" s="128" t="str">
        <f t="shared" si="74"/>
        <v/>
      </c>
      <c r="W1567" s="47"/>
      <c r="X1567" s="47"/>
      <c r="Y1567" s="47"/>
      <c r="Z1567" s="47"/>
      <c r="AA1567" s="47"/>
      <c r="AB1567" s="47"/>
    </row>
    <row r="1568" spans="1:28" ht="15.75" customHeight="1">
      <c r="A1568" s="47"/>
      <c r="B1568" s="102"/>
      <c r="C1568" s="87"/>
      <c r="D1568" s="87"/>
      <c r="E1568" s="102"/>
      <c r="F1568" s="87"/>
      <c r="G1568" s="103"/>
      <c r="H1568" s="87"/>
      <c r="I1568" s="64">
        <v>0</v>
      </c>
      <c r="J1568" s="101"/>
      <c r="K1568" s="89"/>
      <c r="L1568" s="87"/>
      <c r="M1568" s="101"/>
      <c r="N1568" s="89"/>
      <c r="O1568" s="87"/>
      <c r="P1568" s="90"/>
      <c r="Q1568" s="90"/>
      <c r="R1568" s="91"/>
      <c r="S1568" s="47"/>
      <c r="T1568" s="92" t="str">
        <f t="shared" si="72"/>
        <v/>
      </c>
      <c r="U1568" s="92" t="str">
        <f t="shared" si="73"/>
        <v/>
      </c>
      <c r="V1568" s="128" t="str">
        <f t="shared" si="74"/>
        <v/>
      </c>
      <c r="W1568" s="47"/>
      <c r="X1568" s="47"/>
      <c r="Y1568" s="47"/>
      <c r="Z1568" s="47"/>
      <c r="AA1568" s="47"/>
      <c r="AB1568" s="47"/>
    </row>
    <row r="1569" spans="1:28" ht="15.75" customHeight="1">
      <c r="A1569" s="47"/>
      <c r="B1569" s="102"/>
      <c r="C1569" s="87"/>
      <c r="D1569" s="87"/>
      <c r="E1569" s="102"/>
      <c r="F1569" s="87"/>
      <c r="G1569" s="103"/>
      <c r="H1569" s="87"/>
      <c r="I1569" s="64">
        <v>0</v>
      </c>
      <c r="J1569" s="101"/>
      <c r="K1569" s="89"/>
      <c r="L1569" s="87"/>
      <c r="M1569" s="101"/>
      <c r="N1569" s="89"/>
      <c r="O1569" s="87"/>
      <c r="P1569" s="90"/>
      <c r="Q1569" s="90"/>
      <c r="R1569" s="91"/>
      <c r="S1569" s="47"/>
      <c r="T1569" s="92" t="str">
        <f t="shared" si="72"/>
        <v/>
      </c>
      <c r="U1569" s="92" t="str">
        <f t="shared" si="73"/>
        <v/>
      </c>
      <c r="V1569" s="128" t="str">
        <f t="shared" si="74"/>
        <v/>
      </c>
      <c r="W1569" s="47"/>
      <c r="X1569" s="47"/>
      <c r="Y1569" s="47"/>
      <c r="Z1569" s="47"/>
      <c r="AA1569" s="47"/>
      <c r="AB1569" s="47"/>
    </row>
    <row r="1570" spans="1:28" ht="15.75" customHeight="1">
      <c r="A1570" s="47"/>
      <c r="B1570" s="102"/>
      <c r="C1570" s="87"/>
      <c r="D1570" s="87"/>
      <c r="E1570" s="102"/>
      <c r="F1570" s="87"/>
      <c r="G1570" s="103"/>
      <c r="H1570" s="87"/>
      <c r="I1570" s="64">
        <v>0</v>
      </c>
      <c r="J1570" s="101"/>
      <c r="K1570" s="89"/>
      <c r="L1570" s="87"/>
      <c r="M1570" s="101"/>
      <c r="N1570" s="89"/>
      <c r="O1570" s="87"/>
      <c r="P1570" s="90"/>
      <c r="Q1570" s="90"/>
      <c r="R1570" s="91"/>
      <c r="S1570" s="47"/>
      <c r="T1570" s="92" t="str">
        <f t="shared" si="72"/>
        <v/>
      </c>
      <c r="U1570" s="92" t="str">
        <f t="shared" si="73"/>
        <v/>
      </c>
      <c r="V1570" s="128" t="str">
        <f t="shared" si="74"/>
        <v/>
      </c>
      <c r="W1570" s="47"/>
      <c r="X1570" s="47"/>
      <c r="Y1570" s="47"/>
      <c r="Z1570" s="47"/>
      <c r="AA1570" s="47"/>
      <c r="AB1570" s="47"/>
    </row>
    <row r="1571" spans="1:28" ht="15.75" customHeight="1">
      <c r="A1571" s="47"/>
      <c r="B1571" s="102"/>
      <c r="C1571" s="87"/>
      <c r="D1571" s="87"/>
      <c r="E1571" s="102"/>
      <c r="F1571" s="87"/>
      <c r="G1571" s="103"/>
      <c r="H1571" s="87"/>
      <c r="I1571" s="64">
        <v>0</v>
      </c>
      <c r="J1571" s="101"/>
      <c r="K1571" s="89"/>
      <c r="L1571" s="87"/>
      <c r="M1571" s="101"/>
      <c r="N1571" s="89"/>
      <c r="O1571" s="87"/>
      <c r="P1571" s="90"/>
      <c r="Q1571" s="90"/>
      <c r="R1571" s="91"/>
      <c r="S1571" s="47"/>
      <c r="T1571" s="92" t="str">
        <f t="shared" si="72"/>
        <v/>
      </c>
      <c r="U1571" s="92" t="str">
        <f t="shared" si="73"/>
        <v/>
      </c>
      <c r="V1571" s="128" t="str">
        <f t="shared" si="74"/>
        <v/>
      </c>
      <c r="W1571" s="47"/>
      <c r="X1571" s="47"/>
      <c r="Y1571" s="47"/>
      <c r="Z1571" s="47"/>
      <c r="AA1571" s="47"/>
      <c r="AB1571" s="47"/>
    </row>
    <row r="1572" spans="1:28" ht="15.75" customHeight="1">
      <c r="A1572" s="47"/>
      <c r="B1572" s="102"/>
      <c r="C1572" s="87"/>
      <c r="D1572" s="87"/>
      <c r="E1572" s="102"/>
      <c r="F1572" s="87"/>
      <c r="G1572" s="103"/>
      <c r="H1572" s="87"/>
      <c r="I1572" s="64">
        <v>0</v>
      </c>
      <c r="J1572" s="101"/>
      <c r="K1572" s="89"/>
      <c r="L1572" s="87"/>
      <c r="M1572" s="101"/>
      <c r="N1572" s="89"/>
      <c r="O1572" s="87"/>
      <c r="P1572" s="90"/>
      <c r="Q1572" s="90"/>
      <c r="R1572" s="91"/>
      <c r="S1572" s="47"/>
      <c r="T1572" s="92" t="str">
        <f t="shared" si="72"/>
        <v/>
      </c>
      <c r="U1572" s="92" t="str">
        <f t="shared" si="73"/>
        <v/>
      </c>
      <c r="V1572" s="128" t="str">
        <f t="shared" si="74"/>
        <v/>
      </c>
      <c r="W1572" s="47"/>
      <c r="X1572" s="47"/>
      <c r="Y1572" s="47"/>
      <c r="Z1572" s="47"/>
      <c r="AA1572" s="47"/>
      <c r="AB1572" s="47"/>
    </row>
    <row r="1573" spans="1:28" ht="15.75" customHeight="1">
      <c r="A1573" s="47"/>
      <c r="B1573" s="102"/>
      <c r="C1573" s="87"/>
      <c r="D1573" s="87"/>
      <c r="E1573" s="102"/>
      <c r="F1573" s="87"/>
      <c r="G1573" s="103"/>
      <c r="H1573" s="87"/>
      <c r="I1573" s="64">
        <v>0</v>
      </c>
      <c r="J1573" s="101"/>
      <c r="K1573" s="89"/>
      <c r="L1573" s="87"/>
      <c r="M1573" s="101"/>
      <c r="N1573" s="89"/>
      <c r="O1573" s="87"/>
      <c r="P1573" s="90"/>
      <c r="Q1573" s="90"/>
      <c r="R1573" s="91"/>
      <c r="S1573" s="47"/>
      <c r="T1573" s="92" t="str">
        <f t="shared" si="72"/>
        <v/>
      </c>
      <c r="U1573" s="92" t="str">
        <f t="shared" si="73"/>
        <v/>
      </c>
      <c r="V1573" s="128" t="str">
        <f t="shared" si="74"/>
        <v/>
      </c>
      <c r="W1573" s="47"/>
      <c r="X1573" s="47"/>
      <c r="Y1573" s="47"/>
      <c r="Z1573" s="47"/>
      <c r="AA1573" s="47"/>
      <c r="AB1573" s="47"/>
    </row>
    <row r="1574" spans="1:28" ht="15.75" customHeight="1">
      <c r="A1574" s="47"/>
      <c r="B1574" s="102"/>
      <c r="C1574" s="87"/>
      <c r="D1574" s="87"/>
      <c r="E1574" s="102"/>
      <c r="F1574" s="87"/>
      <c r="G1574" s="103"/>
      <c r="H1574" s="87"/>
      <c r="I1574" s="64">
        <v>0</v>
      </c>
      <c r="J1574" s="101"/>
      <c r="K1574" s="89"/>
      <c r="L1574" s="87"/>
      <c r="M1574" s="101"/>
      <c r="N1574" s="89"/>
      <c r="O1574" s="87"/>
      <c r="P1574" s="90"/>
      <c r="Q1574" s="90"/>
      <c r="R1574" s="91"/>
      <c r="S1574" s="47"/>
      <c r="T1574" s="92" t="str">
        <f t="shared" si="72"/>
        <v/>
      </c>
      <c r="U1574" s="92" t="str">
        <f t="shared" si="73"/>
        <v/>
      </c>
      <c r="V1574" s="128" t="str">
        <f t="shared" si="74"/>
        <v/>
      </c>
      <c r="W1574" s="47"/>
      <c r="X1574" s="47"/>
      <c r="Y1574" s="47"/>
      <c r="Z1574" s="47"/>
      <c r="AA1574" s="47"/>
      <c r="AB1574" s="47"/>
    </row>
    <row r="1575" spans="1:28" ht="15.75" customHeight="1">
      <c r="A1575" s="47"/>
      <c r="B1575" s="102"/>
      <c r="C1575" s="87"/>
      <c r="D1575" s="87"/>
      <c r="E1575" s="102"/>
      <c r="F1575" s="87"/>
      <c r="G1575" s="103"/>
      <c r="H1575" s="87"/>
      <c r="I1575" s="64">
        <v>0</v>
      </c>
      <c r="J1575" s="101"/>
      <c r="K1575" s="89"/>
      <c r="L1575" s="87"/>
      <c r="M1575" s="101"/>
      <c r="N1575" s="89"/>
      <c r="O1575" s="87"/>
      <c r="P1575" s="90"/>
      <c r="Q1575" s="90"/>
      <c r="R1575" s="91"/>
      <c r="S1575" s="47"/>
      <c r="T1575" s="92" t="str">
        <f t="shared" si="72"/>
        <v/>
      </c>
      <c r="U1575" s="92" t="str">
        <f t="shared" si="73"/>
        <v/>
      </c>
      <c r="V1575" s="128" t="str">
        <f t="shared" si="74"/>
        <v/>
      </c>
      <c r="W1575" s="47"/>
      <c r="X1575" s="47"/>
      <c r="Y1575" s="47"/>
      <c r="Z1575" s="47"/>
      <c r="AA1575" s="47"/>
      <c r="AB1575" s="47"/>
    </row>
    <row r="1576" spans="1:28" ht="15.75" customHeight="1">
      <c r="A1576" s="47"/>
      <c r="B1576" s="102"/>
      <c r="C1576" s="87"/>
      <c r="D1576" s="87"/>
      <c r="E1576" s="102"/>
      <c r="F1576" s="87"/>
      <c r="G1576" s="103"/>
      <c r="H1576" s="87"/>
      <c r="I1576" s="64">
        <v>0</v>
      </c>
      <c r="J1576" s="101"/>
      <c r="K1576" s="89"/>
      <c r="L1576" s="87"/>
      <c r="M1576" s="101"/>
      <c r="N1576" s="89"/>
      <c r="O1576" s="87"/>
      <c r="P1576" s="90"/>
      <c r="Q1576" s="90"/>
      <c r="R1576" s="91"/>
      <c r="S1576" s="47"/>
      <c r="T1576" s="92" t="str">
        <f t="shared" si="72"/>
        <v/>
      </c>
      <c r="U1576" s="92" t="str">
        <f t="shared" si="73"/>
        <v/>
      </c>
      <c r="V1576" s="128" t="str">
        <f t="shared" si="74"/>
        <v/>
      </c>
      <c r="W1576" s="47"/>
      <c r="X1576" s="47"/>
      <c r="Y1576" s="47"/>
      <c r="Z1576" s="47"/>
      <c r="AA1576" s="47"/>
      <c r="AB1576" s="47"/>
    </row>
    <row r="1577" spans="1:28" ht="15.75" customHeight="1">
      <c r="A1577" s="47"/>
      <c r="B1577" s="102"/>
      <c r="C1577" s="87"/>
      <c r="D1577" s="87"/>
      <c r="E1577" s="102"/>
      <c r="F1577" s="87"/>
      <c r="G1577" s="103"/>
      <c r="H1577" s="87"/>
      <c r="I1577" s="64">
        <v>0</v>
      </c>
      <c r="J1577" s="101"/>
      <c r="K1577" s="89"/>
      <c r="L1577" s="87"/>
      <c r="M1577" s="101"/>
      <c r="N1577" s="89"/>
      <c r="O1577" s="87"/>
      <c r="P1577" s="90"/>
      <c r="Q1577" s="90"/>
      <c r="R1577" s="91"/>
      <c r="S1577" s="47"/>
      <c r="T1577" s="92" t="str">
        <f t="shared" si="72"/>
        <v/>
      </c>
      <c r="U1577" s="92" t="str">
        <f t="shared" si="73"/>
        <v/>
      </c>
      <c r="V1577" s="128" t="str">
        <f t="shared" si="74"/>
        <v/>
      </c>
      <c r="W1577" s="47"/>
      <c r="X1577" s="47"/>
      <c r="Y1577" s="47"/>
      <c r="Z1577" s="47"/>
      <c r="AA1577" s="47"/>
      <c r="AB1577" s="47"/>
    </row>
    <row r="1578" spans="1:28" ht="15.75" customHeight="1">
      <c r="A1578" s="47"/>
      <c r="B1578" s="102"/>
      <c r="C1578" s="87"/>
      <c r="D1578" s="87"/>
      <c r="E1578" s="102"/>
      <c r="F1578" s="87"/>
      <c r="G1578" s="103"/>
      <c r="H1578" s="87"/>
      <c r="I1578" s="64">
        <v>0</v>
      </c>
      <c r="J1578" s="101"/>
      <c r="K1578" s="89"/>
      <c r="L1578" s="87"/>
      <c r="M1578" s="101"/>
      <c r="N1578" s="89"/>
      <c r="O1578" s="87"/>
      <c r="P1578" s="90"/>
      <c r="Q1578" s="90"/>
      <c r="R1578" s="91"/>
      <c r="S1578" s="47"/>
      <c r="T1578" s="92" t="str">
        <f t="shared" si="72"/>
        <v/>
      </c>
      <c r="U1578" s="92" t="str">
        <f t="shared" si="73"/>
        <v/>
      </c>
      <c r="V1578" s="128" t="str">
        <f t="shared" si="74"/>
        <v/>
      </c>
      <c r="W1578" s="47"/>
      <c r="X1578" s="47"/>
      <c r="Y1578" s="47"/>
      <c r="Z1578" s="47"/>
      <c r="AA1578" s="47"/>
      <c r="AB1578" s="47"/>
    </row>
    <row r="1579" spans="1:28" ht="15.75" customHeight="1">
      <c r="A1579" s="47"/>
      <c r="B1579" s="102"/>
      <c r="C1579" s="87"/>
      <c r="D1579" s="87"/>
      <c r="E1579" s="102"/>
      <c r="F1579" s="87"/>
      <c r="G1579" s="103"/>
      <c r="H1579" s="87"/>
      <c r="I1579" s="64">
        <v>0</v>
      </c>
      <c r="J1579" s="101"/>
      <c r="K1579" s="89"/>
      <c r="L1579" s="87"/>
      <c r="M1579" s="101"/>
      <c r="N1579" s="89"/>
      <c r="O1579" s="87"/>
      <c r="P1579" s="90"/>
      <c r="Q1579" s="90"/>
      <c r="R1579" s="91"/>
      <c r="S1579" s="47"/>
      <c r="T1579" s="92" t="str">
        <f t="shared" si="72"/>
        <v/>
      </c>
      <c r="U1579" s="92" t="str">
        <f t="shared" si="73"/>
        <v/>
      </c>
      <c r="V1579" s="128" t="str">
        <f t="shared" si="74"/>
        <v/>
      </c>
      <c r="W1579" s="47"/>
      <c r="X1579" s="47"/>
      <c r="Y1579" s="47"/>
      <c r="Z1579" s="47"/>
      <c r="AA1579" s="47"/>
      <c r="AB1579" s="47"/>
    </row>
    <row r="1580" spans="1:28" ht="15.75" customHeight="1">
      <c r="A1580" s="47"/>
      <c r="B1580" s="102"/>
      <c r="C1580" s="87"/>
      <c r="D1580" s="87"/>
      <c r="E1580" s="102"/>
      <c r="F1580" s="87"/>
      <c r="G1580" s="103"/>
      <c r="H1580" s="87"/>
      <c r="I1580" s="64">
        <v>0</v>
      </c>
      <c r="J1580" s="101"/>
      <c r="K1580" s="89"/>
      <c r="L1580" s="87"/>
      <c r="M1580" s="101"/>
      <c r="N1580" s="89"/>
      <c r="O1580" s="87"/>
      <c r="P1580" s="90"/>
      <c r="Q1580" s="90"/>
      <c r="R1580" s="91"/>
      <c r="S1580" s="47"/>
      <c r="T1580" s="92" t="str">
        <f t="shared" si="72"/>
        <v/>
      </c>
      <c r="U1580" s="92" t="str">
        <f t="shared" si="73"/>
        <v/>
      </c>
      <c r="V1580" s="128" t="str">
        <f t="shared" si="74"/>
        <v/>
      </c>
      <c r="W1580" s="47"/>
      <c r="X1580" s="47"/>
      <c r="Y1580" s="47"/>
      <c r="Z1580" s="47"/>
      <c r="AA1580" s="47"/>
      <c r="AB1580" s="47"/>
    </row>
    <row r="1581" spans="1:28" ht="15.75" customHeight="1">
      <c r="A1581" s="47"/>
      <c r="B1581" s="102"/>
      <c r="C1581" s="87"/>
      <c r="D1581" s="87"/>
      <c r="E1581" s="102"/>
      <c r="F1581" s="87"/>
      <c r="G1581" s="103"/>
      <c r="H1581" s="87"/>
      <c r="I1581" s="64">
        <v>0</v>
      </c>
      <c r="J1581" s="101"/>
      <c r="K1581" s="89"/>
      <c r="L1581" s="87"/>
      <c r="M1581" s="101"/>
      <c r="N1581" s="89"/>
      <c r="O1581" s="87"/>
      <c r="P1581" s="90"/>
      <c r="Q1581" s="90"/>
      <c r="R1581" s="91"/>
      <c r="S1581" s="47"/>
      <c r="T1581" s="92" t="str">
        <f t="shared" si="72"/>
        <v/>
      </c>
      <c r="U1581" s="92" t="str">
        <f t="shared" si="73"/>
        <v/>
      </c>
      <c r="V1581" s="128" t="str">
        <f t="shared" si="74"/>
        <v/>
      </c>
      <c r="W1581" s="47"/>
      <c r="X1581" s="47"/>
      <c r="Y1581" s="47"/>
      <c r="Z1581" s="47"/>
      <c r="AA1581" s="47"/>
      <c r="AB1581" s="47"/>
    </row>
    <row r="1582" spans="1:28" ht="15.75" customHeight="1">
      <c r="A1582" s="47"/>
      <c r="B1582" s="102"/>
      <c r="C1582" s="87"/>
      <c r="D1582" s="87"/>
      <c r="E1582" s="102"/>
      <c r="F1582" s="87"/>
      <c r="G1582" s="103"/>
      <c r="H1582" s="87"/>
      <c r="I1582" s="64">
        <v>0</v>
      </c>
      <c r="J1582" s="101"/>
      <c r="K1582" s="89"/>
      <c r="L1582" s="87"/>
      <c r="M1582" s="101"/>
      <c r="N1582" s="89"/>
      <c r="O1582" s="87"/>
      <c r="P1582" s="90"/>
      <c r="Q1582" s="90"/>
      <c r="R1582" s="91"/>
      <c r="S1582" s="47"/>
      <c r="T1582" s="92" t="str">
        <f t="shared" si="72"/>
        <v/>
      </c>
      <c r="U1582" s="92" t="str">
        <f t="shared" si="73"/>
        <v/>
      </c>
      <c r="V1582" s="128" t="str">
        <f t="shared" si="74"/>
        <v/>
      </c>
      <c r="W1582" s="47"/>
      <c r="X1582" s="47"/>
      <c r="Y1582" s="47"/>
      <c r="Z1582" s="47"/>
      <c r="AA1582" s="47"/>
      <c r="AB1582" s="47"/>
    </row>
    <row r="1583" spans="1:28" ht="15.75" customHeight="1">
      <c r="A1583" s="47"/>
      <c r="B1583" s="102"/>
      <c r="C1583" s="87"/>
      <c r="D1583" s="87"/>
      <c r="E1583" s="102"/>
      <c r="F1583" s="87"/>
      <c r="G1583" s="103"/>
      <c r="H1583" s="87"/>
      <c r="I1583" s="64">
        <v>0</v>
      </c>
      <c r="J1583" s="101"/>
      <c r="K1583" s="89"/>
      <c r="L1583" s="87"/>
      <c r="M1583" s="101"/>
      <c r="N1583" s="89"/>
      <c r="O1583" s="87"/>
      <c r="P1583" s="90"/>
      <c r="Q1583" s="90"/>
      <c r="R1583" s="91"/>
      <c r="S1583" s="47"/>
      <c r="T1583" s="92" t="str">
        <f t="shared" si="72"/>
        <v/>
      </c>
      <c r="U1583" s="92" t="str">
        <f t="shared" si="73"/>
        <v/>
      </c>
      <c r="V1583" s="128" t="str">
        <f t="shared" si="74"/>
        <v/>
      </c>
      <c r="W1583" s="47"/>
      <c r="X1583" s="47"/>
      <c r="Y1583" s="47"/>
      <c r="Z1583" s="47"/>
      <c r="AA1583" s="47"/>
      <c r="AB1583" s="47"/>
    </row>
    <row r="1584" spans="1:28" ht="15.75" customHeight="1">
      <c r="A1584" s="47"/>
      <c r="B1584" s="102"/>
      <c r="C1584" s="87"/>
      <c r="D1584" s="87"/>
      <c r="E1584" s="102"/>
      <c r="F1584" s="87"/>
      <c r="G1584" s="103"/>
      <c r="H1584" s="87"/>
      <c r="I1584" s="64">
        <v>0</v>
      </c>
      <c r="J1584" s="101"/>
      <c r="K1584" s="89"/>
      <c r="L1584" s="87"/>
      <c r="M1584" s="101"/>
      <c r="N1584" s="89"/>
      <c r="O1584" s="87"/>
      <c r="P1584" s="90"/>
      <c r="Q1584" s="90"/>
      <c r="R1584" s="91"/>
      <c r="S1584" s="47"/>
      <c r="T1584" s="92" t="str">
        <f t="shared" si="72"/>
        <v/>
      </c>
      <c r="U1584" s="92" t="str">
        <f t="shared" si="73"/>
        <v/>
      </c>
      <c r="V1584" s="128" t="str">
        <f t="shared" si="74"/>
        <v/>
      </c>
      <c r="W1584" s="47"/>
      <c r="X1584" s="47"/>
      <c r="Y1584" s="47"/>
      <c r="Z1584" s="47"/>
      <c r="AA1584" s="47"/>
      <c r="AB1584" s="47"/>
    </row>
    <row r="1585" spans="1:28" ht="15.75" customHeight="1">
      <c r="A1585" s="47"/>
      <c r="B1585" s="102"/>
      <c r="C1585" s="87"/>
      <c r="D1585" s="87"/>
      <c r="E1585" s="102"/>
      <c r="F1585" s="87"/>
      <c r="G1585" s="103"/>
      <c r="H1585" s="87"/>
      <c r="I1585" s="64">
        <v>0</v>
      </c>
      <c r="J1585" s="101"/>
      <c r="K1585" s="89"/>
      <c r="L1585" s="87"/>
      <c r="M1585" s="101"/>
      <c r="N1585" s="89"/>
      <c r="O1585" s="87"/>
      <c r="P1585" s="90"/>
      <c r="Q1585" s="90"/>
      <c r="R1585" s="91"/>
      <c r="S1585" s="47"/>
      <c r="T1585" s="92" t="str">
        <f t="shared" si="72"/>
        <v/>
      </c>
      <c r="U1585" s="92" t="str">
        <f t="shared" si="73"/>
        <v/>
      </c>
      <c r="V1585" s="128" t="str">
        <f t="shared" si="74"/>
        <v/>
      </c>
      <c r="W1585" s="47"/>
      <c r="X1585" s="47"/>
      <c r="Y1585" s="47"/>
      <c r="Z1585" s="47"/>
      <c r="AA1585" s="47"/>
      <c r="AB1585" s="47"/>
    </row>
    <row r="1586" spans="1:28" ht="15.75" customHeight="1">
      <c r="A1586" s="47"/>
      <c r="B1586" s="102"/>
      <c r="C1586" s="87"/>
      <c r="D1586" s="87"/>
      <c r="E1586" s="102"/>
      <c r="F1586" s="87"/>
      <c r="G1586" s="103"/>
      <c r="H1586" s="87"/>
      <c r="I1586" s="64">
        <v>0</v>
      </c>
      <c r="J1586" s="101"/>
      <c r="K1586" s="89"/>
      <c r="L1586" s="87"/>
      <c r="M1586" s="101"/>
      <c r="N1586" s="89"/>
      <c r="O1586" s="87"/>
      <c r="P1586" s="90"/>
      <c r="Q1586" s="90"/>
      <c r="R1586" s="91"/>
      <c r="S1586" s="47"/>
      <c r="T1586" s="92" t="str">
        <f t="shared" si="72"/>
        <v/>
      </c>
      <c r="U1586" s="92" t="str">
        <f t="shared" si="73"/>
        <v/>
      </c>
      <c r="V1586" s="128" t="str">
        <f t="shared" si="74"/>
        <v/>
      </c>
      <c r="W1586" s="47"/>
      <c r="X1586" s="47"/>
      <c r="Y1586" s="47"/>
      <c r="Z1586" s="47"/>
      <c r="AA1586" s="47"/>
      <c r="AB1586" s="47"/>
    </row>
    <row r="1587" spans="1:28" ht="15.75" customHeight="1">
      <c r="A1587" s="47"/>
      <c r="B1587" s="102"/>
      <c r="C1587" s="87"/>
      <c r="D1587" s="87"/>
      <c r="E1587" s="102"/>
      <c r="F1587" s="87"/>
      <c r="G1587" s="103"/>
      <c r="H1587" s="87"/>
      <c r="I1587" s="64">
        <v>0</v>
      </c>
      <c r="J1587" s="101"/>
      <c r="K1587" s="89"/>
      <c r="L1587" s="87"/>
      <c r="M1587" s="101"/>
      <c r="N1587" s="89"/>
      <c r="O1587" s="87"/>
      <c r="P1587" s="90"/>
      <c r="Q1587" s="90"/>
      <c r="R1587" s="91"/>
      <c r="S1587" s="47"/>
      <c r="T1587" s="92" t="str">
        <f t="shared" si="72"/>
        <v/>
      </c>
      <c r="U1587" s="92" t="str">
        <f t="shared" si="73"/>
        <v/>
      </c>
      <c r="V1587" s="128" t="str">
        <f t="shared" si="74"/>
        <v/>
      </c>
      <c r="W1587" s="47"/>
      <c r="X1587" s="47"/>
      <c r="Y1587" s="47"/>
      <c r="Z1587" s="47"/>
      <c r="AA1587" s="47"/>
      <c r="AB1587" s="47"/>
    </row>
    <row r="1588" spans="1:28" ht="15.75" customHeight="1">
      <c r="A1588" s="47"/>
      <c r="B1588" s="102"/>
      <c r="C1588" s="87"/>
      <c r="D1588" s="87"/>
      <c r="E1588" s="102"/>
      <c r="F1588" s="87"/>
      <c r="G1588" s="103"/>
      <c r="H1588" s="87"/>
      <c r="I1588" s="64">
        <v>0</v>
      </c>
      <c r="J1588" s="101"/>
      <c r="K1588" s="89"/>
      <c r="L1588" s="87"/>
      <c r="M1588" s="101"/>
      <c r="N1588" s="89"/>
      <c r="O1588" s="87"/>
      <c r="P1588" s="90"/>
      <c r="Q1588" s="90"/>
      <c r="R1588" s="91"/>
      <c r="S1588" s="47"/>
      <c r="T1588" s="92" t="str">
        <f t="shared" si="72"/>
        <v/>
      </c>
      <c r="U1588" s="92" t="str">
        <f t="shared" si="73"/>
        <v/>
      </c>
      <c r="V1588" s="128" t="str">
        <f t="shared" si="74"/>
        <v/>
      </c>
      <c r="W1588" s="47"/>
      <c r="X1588" s="47"/>
      <c r="Y1588" s="47"/>
      <c r="Z1588" s="47"/>
      <c r="AA1588" s="47"/>
      <c r="AB1588" s="47"/>
    </row>
    <row r="1589" spans="1:28" ht="15.75" customHeight="1">
      <c r="A1589" s="47"/>
      <c r="B1589" s="102"/>
      <c r="C1589" s="87"/>
      <c r="D1589" s="87"/>
      <c r="E1589" s="102"/>
      <c r="F1589" s="87"/>
      <c r="G1589" s="103"/>
      <c r="H1589" s="87"/>
      <c r="I1589" s="64">
        <v>0</v>
      </c>
      <c r="J1589" s="101"/>
      <c r="K1589" s="89"/>
      <c r="L1589" s="87"/>
      <c r="M1589" s="101"/>
      <c r="N1589" s="89"/>
      <c r="O1589" s="87"/>
      <c r="P1589" s="90"/>
      <c r="Q1589" s="90"/>
      <c r="R1589" s="91"/>
      <c r="S1589" s="47"/>
      <c r="T1589" s="92" t="str">
        <f t="shared" si="72"/>
        <v/>
      </c>
      <c r="U1589" s="92" t="str">
        <f t="shared" si="73"/>
        <v/>
      </c>
      <c r="V1589" s="128" t="str">
        <f t="shared" si="74"/>
        <v/>
      </c>
      <c r="W1589" s="47"/>
      <c r="X1589" s="47"/>
      <c r="Y1589" s="47"/>
      <c r="Z1589" s="47"/>
      <c r="AA1589" s="47"/>
      <c r="AB1589" s="47"/>
    </row>
    <row r="1590" spans="1:28" ht="15.75" customHeight="1">
      <c r="A1590" s="47"/>
      <c r="B1590" s="102"/>
      <c r="C1590" s="87"/>
      <c r="D1590" s="87"/>
      <c r="E1590" s="102"/>
      <c r="F1590" s="87"/>
      <c r="G1590" s="103"/>
      <c r="H1590" s="87"/>
      <c r="I1590" s="64">
        <v>0</v>
      </c>
      <c r="J1590" s="101"/>
      <c r="K1590" s="89"/>
      <c r="L1590" s="87"/>
      <c r="M1590" s="101"/>
      <c r="N1590" s="89"/>
      <c r="O1590" s="87"/>
      <c r="P1590" s="90"/>
      <c r="Q1590" s="90"/>
      <c r="R1590" s="91"/>
      <c r="S1590" s="47"/>
      <c r="T1590" s="92" t="str">
        <f t="shared" si="72"/>
        <v/>
      </c>
      <c r="U1590" s="92" t="str">
        <f t="shared" si="73"/>
        <v/>
      </c>
      <c r="V1590" s="128" t="str">
        <f t="shared" si="74"/>
        <v/>
      </c>
      <c r="W1590" s="47"/>
      <c r="X1590" s="47"/>
      <c r="Y1590" s="47"/>
      <c r="Z1590" s="47"/>
      <c r="AA1590" s="47"/>
      <c r="AB1590" s="47"/>
    </row>
    <row r="1591" spans="1:28" ht="15.75" customHeight="1">
      <c r="A1591" s="47"/>
      <c r="B1591" s="102"/>
      <c r="C1591" s="87"/>
      <c r="D1591" s="87"/>
      <c r="E1591" s="102"/>
      <c r="F1591" s="87"/>
      <c r="G1591" s="103"/>
      <c r="H1591" s="87"/>
      <c r="I1591" s="64">
        <v>0</v>
      </c>
      <c r="J1591" s="101"/>
      <c r="K1591" s="89"/>
      <c r="L1591" s="87"/>
      <c r="M1591" s="101"/>
      <c r="N1591" s="89"/>
      <c r="O1591" s="87"/>
      <c r="P1591" s="90"/>
      <c r="Q1591" s="90"/>
      <c r="R1591" s="91"/>
      <c r="S1591" s="47"/>
      <c r="T1591" s="92" t="str">
        <f t="shared" si="72"/>
        <v/>
      </c>
      <c r="U1591" s="92" t="str">
        <f t="shared" si="73"/>
        <v/>
      </c>
      <c r="V1591" s="128" t="str">
        <f t="shared" si="74"/>
        <v/>
      </c>
      <c r="W1591" s="47"/>
      <c r="X1591" s="47"/>
      <c r="Y1591" s="47"/>
      <c r="Z1591" s="47"/>
      <c r="AA1591" s="47"/>
      <c r="AB1591" s="47"/>
    </row>
    <row r="1592" spans="1:28" ht="15.75" customHeight="1">
      <c r="A1592" s="47"/>
      <c r="B1592" s="102"/>
      <c r="C1592" s="87"/>
      <c r="D1592" s="87"/>
      <c r="E1592" s="102"/>
      <c r="F1592" s="87"/>
      <c r="G1592" s="103"/>
      <c r="H1592" s="87"/>
      <c r="I1592" s="64">
        <v>0</v>
      </c>
      <c r="J1592" s="101"/>
      <c r="K1592" s="89"/>
      <c r="L1592" s="87"/>
      <c r="M1592" s="101"/>
      <c r="N1592" s="89"/>
      <c r="O1592" s="87"/>
      <c r="P1592" s="90"/>
      <c r="Q1592" s="90"/>
      <c r="R1592" s="91"/>
      <c r="S1592" s="47"/>
      <c r="T1592" s="92" t="str">
        <f t="shared" si="72"/>
        <v/>
      </c>
      <c r="U1592" s="92" t="str">
        <f t="shared" si="73"/>
        <v/>
      </c>
      <c r="V1592" s="128" t="str">
        <f t="shared" si="74"/>
        <v/>
      </c>
      <c r="W1592" s="47"/>
      <c r="X1592" s="47"/>
      <c r="Y1592" s="47"/>
      <c r="Z1592" s="47"/>
      <c r="AA1592" s="47"/>
      <c r="AB1592" s="47"/>
    </row>
    <row r="1593" spans="1:28" ht="15.75" customHeight="1">
      <c r="A1593" s="47"/>
      <c r="B1593" s="102"/>
      <c r="C1593" s="87"/>
      <c r="D1593" s="87"/>
      <c r="E1593" s="102"/>
      <c r="F1593" s="87"/>
      <c r="G1593" s="103"/>
      <c r="H1593" s="87"/>
      <c r="I1593" s="64">
        <v>0</v>
      </c>
      <c r="J1593" s="101"/>
      <c r="K1593" s="89"/>
      <c r="L1593" s="87"/>
      <c r="M1593" s="101"/>
      <c r="N1593" s="89"/>
      <c r="O1593" s="87"/>
      <c r="P1593" s="90"/>
      <c r="Q1593" s="90"/>
      <c r="R1593" s="91"/>
      <c r="S1593" s="47"/>
      <c r="T1593" s="92" t="str">
        <f t="shared" si="72"/>
        <v/>
      </c>
      <c r="U1593" s="92" t="str">
        <f t="shared" si="73"/>
        <v/>
      </c>
      <c r="V1593" s="128" t="str">
        <f t="shared" si="74"/>
        <v/>
      </c>
      <c r="W1593" s="47"/>
      <c r="X1593" s="47"/>
      <c r="Y1593" s="47"/>
      <c r="Z1593" s="47"/>
      <c r="AA1593" s="47"/>
      <c r="AB1593" s="47"/>
    </row>
    <row r="1594" spans="1:28" ht="15.75" customHeight="1">
      <c r="A1594" s="47"/>
      <c r="B1594" s="102"/>
      <c r="C1594" s="87"/>
      <c r="D1594" s="87"/>
      <c r="E1594" s="102"/>
      <c r="F1594" s="87"/>
      <c r="G1594" s="103"/>
      <c r="H1594" s="87"/>
      <c r="I1594" s="64">
        <v>0</v>
      </c>
      <c r="J1594" s="101"/>
      <c r="K1594" s="89"/>
      <c r="L1594" s="87"/>
      <c r="M1594" s="101"/>
      <c r="N1594" s="89"/>
      <c r="O1594" s="87"/>
      <c r="P1594" s="90"/>
      <c r="Q1594" s="90"/>
      <c r="R1594" s="91"/>
      <c r="S1594" s="47"/>
      <c r="T1594" s="92" t="str">
        <f t="shared" si="72"/>
        <v/>
      </c>
      <c r="U1594" s="92" t="str">
        <f t="shared" si="73"/>
        <v/>
      </c>
      <c r="V1594" s="128" t="str">
        <f t="shared" si="74"/>
        <v/>
      </c>
      <c r="W1594" s="47"/>
      <c r="X1594" s="47"/>
      <c r="Y1594" s="47"/>
      <c r="Z1594" s="47"/>
      <c r="AA1594" s="47"/>
      <c r="AB1594" s="47"/>
    </row>
    <row r="1595" spans="1:28" ht="15.75" customHeight="1">
      <c r="A1595" s="47"/>
      <c r="B1595" s="102"/>
      <c r="C1595" s="87"/>
      <c r="D1595" s="87"/>
      <c r="E1595" s="102"/>
      <c r="F1595" s="87"/>
      <c r="G1595" s="103"/>
      <c r="H1595" s="87"/>
      <c r="I1595" s="64">
        <v>0</v>
      </c>
      <c r="J1595" s="101"/>
      <c r="K1595" s="89"/>
      <c r="L1595" s="87"/>
      <c r="M1595" s="101"/>
      <c r="N1595" s="89"/>
      <c r="O1595" s="87"/>
      <c r="P1595" s="90"/>
      <c r="Q1595" s="90"/>
      <c r="R1595" s="91"/>
      <c r="S1595" s="47"/>
      <c r="T1595" s="92" t="str">
        <f t="shared" si="72"/>
        <v/>
      </c>
      <c r="U1595" s="92" t="str">
        <f t="shared" si="73"/>
        <v/>
      </c>
      <c r="V1595" s="128" t="str">
        <f t="shared" si="74"/>
        <v/>
      </c>
      <c r="W1595" s="47"/>
      <c r="X1595" s="47"/>
      <c r="Y1595" s="47"/>
      <c r="Z1595" s="47"/>
      <c r="AA1595" s="47"/>
      <c r="AB1595" s="47"/>
    </row>
    <row r="1596" spans="1:28" ht="15.75" customHeight="1">
      <c r="A1596" s="47"/>
      <c r="B1596" s="102"/>
      <c r="C1596" s="87"/>
      <c r="D1596" s="87"/>
      <c r="E1596" s="102"/>
      <c r="F1596" s="87"/>
      <c r="G1596" s="103"/>
      <c r="H1596" s="87"/>
      <c r="I1596" s="64">
        <v>0</v>
      </c>
      <c r="J1596" s="101"/>
      <c r="K1596" s="89"/>
      <c r="L1596" s="87"/>
      <c r="M1596" s="101"/>
      <c r="N1596" s="89"/>
      <c r="O1596" s="87"/>
      <c r="P1596" s="90"/>
      <c r="Q1596" s="90"/>
      <c r="R1596" s="91"/>
      <c r="S1596" s="47"/>
      <c r="T1596" s="92" t="str">
        <f t="shared" si="72"/>
        <v/>
      </c>
      <c r="U1596" s="92" t="str">
        <f t="shared" si="73"/>
        <v/>
      </c>
      <c r="V1596" s="128" t="str">
        <f t="shared" si="74"/>
        <v/>
      </c>
      <c r="W1596" s="47"/>
      <c r="X1596" s="47"/>
      <c r="Y1596" s="47"/>
      <c r="Z1596" s="47"/>
      <c r="AA1596" s="47"/>
      <c r="AB1596" s="47"/>
    </row>
    <row r="1597" spans="1:28" ht="15.75" customHeight="1">
      <c r="A1597" s="47"/>
      <c r="B1597" s="102"/>
      <c r="C1597" s="87"/>
      <c r="D1597" s="87"/>
      <c r="E1597" s="102"/>
      <c r="F1597" s="87"/>
      <c r="G1597" s="103"/>
      <c r="H1597" s="87"/>
      <c r="I1597" s="64">
        <v>0</v>
      </c>
      <c r="J1597" s="101"/>
      <c r="K1597" s="89"/>
      <c r="L1597" s="87"/>
      <c r="M1597" s="101"/>
      <c r="N1597" s="89"/>
      <c r="O1597" s="87"/>
      <c r="P1597" s="90"/>
      <c r="Q1597" s="90"/>
      <c r="R1597" s="91"/>
      <c r="S1597" s="47"/>
      <c r="T1597" s="92" t="str">
        <f t="shared" si="72"/>
        <v/>
      </c>
      <c r="U1597" s="92" t="str">
        <f t="shared" si="73"/>
        <v/>
      </c>
      <c r="V1597" s="128" t="str">
        <f t="shared" si="74"/>
        <v/>
      </c>
      <c r="W1597" s="47"/>
      <c r="X1597" s="47"/>
      <c r="Y1597" s="47"/>
      <c r="Z1597" s="47"/>
      <c r="AA1597" s="47"/>
      <c r="AB1597" s="47"/>
    </row>
    <row r="1598" spans="1:28" ht="15.75" customHeight="1">
      <c r="A1598" s="47"/>
      <c r="B1598" s="102"/>
      <c r="C1598" s="87"/>
      <c r="D1598" s="87"/>
      <c r="E1598" s="102"/>
      <c r="F1598" s="87"/>
      <c r="G1598" s="103"/>
      <c r="H1598" s="87"/>
      <c r="I1598" s="64">
        <v>0</v>
      </c>
      <c r="J1598" s="101"/>
      <c r="K1598" s="89"/>
      <c r="L1598" s="87"/>
      <c r="M1598" s="101"/>
      <c r="N1598" s="89"/>
      <c r="O1598" s="87"/>
      <c r="P1598" s="90"/>
      <c r="Q1598" s="90"/>
      <c r="R1598" s="91"/>
      <c r="S1598" s="47"/>
      <c r="T1598" s="92" t="str">
        <f t="shared" si="72"/>
        <v/>
      </c>
      <c r="U1598" s="92" t="str">
        <f t="shared" si="73"/>
        <v/>
      </c>
      <c r="V1598" s="128" t="str">
        <f t="shared" si="74"/>
        <v/>
      </c>
      <c r="W1598" s="47"/>
      <c r="X1598" s="47"/>
      <c r="Y1598" s="47"/>
      <c r="Z1598" s="47"/>
      <c r="AA1598" s="47"/>
      <c r="AB1598" s="47"/>
    </row>
    <row r="1599" spans="1:28" ht="15.75" customHeight="1">
      <c r="A1599" s="47"/>
      <c r="B1599" s="102"/>
      <c r="C1599" s="87"/>
      <c r="D1599" s="87"/>
      <c r="E1599" s="102"/>
      <c r="F1599" s="87"/>
      <c r="G1599" s="103"/>
      <c r="H1599" s="87"/>
      <c r="I1599" s="64">
        <v>0</v>
      </c>
      <c r="J1599" s="101"/>
      <c r="K1599" s="89"/>
      <c r="L1599" s="87"/>
      <c r="M1599" s="101"/>
      <c r="N1599" s="89"/>
      <c r="O1599" s="87"/>
      <c r="P1599" s="90"/>
      <c r="Q1599" s="90"/>
      <c r="R1599" s="91"/>
      <c r="S1599" s="47"/>
      <c r="T1599" s="92" t="str">
        <f t="shared" si="72"/>
        <v/>
      </c>
      <c r="U1599" s="92" t="str">
        <f t="shared" si="73"/>
        <v/>
      </c>
      <c r="V1599" s="128" t="str">
        <f t="shared" si="74"/>
        <v/>
      </c>
      <c r="W1599" s="47"/>
      <c r="X1599" s="47"/>
      <c r="Y1599" s="47"/>
      <c r="Z1599" s="47"/>
      <c r="AA1599" s="47"/>
      <c r="AB1599" s="47"/>
    </row>
    <row r="1600" spans="1:28" ht="15.75" customHeight="1">
      <c r="A1600" s="47"/>
      <c r="B1600" s="102"/>
      <c r="C1600" s="87"/>
      <c r="D1600" s="87"/>
      <c r="E1600" s="102"/>
      <c r="F1600" s="87"/>
      <c r="G1600" s="103"/>
      <c r="H1600" s="87"/>
      <c r="I1600" s="64">
        <v>0</v>
      </c>
      <c r="J1600" s="101"/>
      <c r="K1600" s="89"/>
      <c r="L1600" s="87"/>
      <c r="M1600" s="101"/>
      <c r="N1600" s="89"/>
      <c r="O1600" s="87"/>
      <c r="P1600" s="90"/>
      <c r="Q1600" s="90"/>
      <c r="R1600" s="91"/>
      <c r="S1600" s="47"/>
      <c r="T1600" s="92" t="str">
        <f t="shared" si="72"/>
        <v/>
      </c>
      <c r="U1600" s="92" t="str">
        <f t="shared" si="73"/>
        <v/>
      </c>
      <c r="V1600" s="128" t="str">
        <f t="shared" si="74"/>
        <v/>
      </c>
      <c r="W1600" s="47"/>
      <c r="X1600" s="47"/>
      <c r="Y1600" s="47"/>
      <c r="Z1600" s="47"/>
      <c r="AA1600" s="47"/>
      <c r="AB1600" s="47"/>
    </row>
    <row r="1601" spans="1:28" ht="15.75" customHeight="1">
      <c r="A1601" s="47"/>
      <c r="B1601" s="102"/>
      <c r="C1601" s="87"/>
      <c r="D1601" s="87"/>
      <c r="E1601" s="102"/>
      <c r="F1601" s="87"/>
      <c r="G1601" s="103"/>
      <c r="H1601" s="87"/>
      <c r="I1601" s="64">
        <v>0</v>
      </c>
      <c r="J1601" s="101"/>
      <c r="K1601" s="89"/>
      <c r="L1601" s="87"/>
      <c r="M1601" s="101"/>
      <c r="N1601" s="89"/>
      <c r="O1601" s="87"/>
      <c r="P1601" s="90"/>
      <c r="Q1601" s="90"/>
      <c r="R1601" s="91"/>
      <c r="S1601" s="47"/>
      <c r="T1601" s="92" t="str">
        <f t="shared" si="72"/>
        <v/>
      </c>
      <c r="U1601" s="92" t="str">
        <f t="shared" si="73"/>
        <v/>
      </c>
      <c r="V1601" s="128" t="str">
        <f t="shared" si="74"/>
        <v/>
      </c>
      <c r="W1601" s="47"/>
      <c r="X1601" s="47"/>
      <c r="Y1601" s="47"/>
      <c r="Z1601" s="47"/>
      <c r="AA1601" s="47"/>
      <c r="AB1601" s="47"/>
    </row>
    <row r="1602" spans="1:28" ht="15.75" customHeight="1">
      <c r="A1602" s="47"/>
      <c r="B1602" s="102"/>
      <c r="C1602" s="87"/>
      <c r="D1602" s="87"/>
      <c r="E1602" s="102"/>
      <c r="F1602" s="87"/>
      <c r="G1602" s="103"/>
      <c r="H1602" s="87"/>
      <c r="I1602" s="64">
        <v>0</v>
      </c>
      <c r="J1602" s="101"/>
      <c r="K1602" s="89"/>
      <c r="L1602" s="87"/>
      <c r="M1602" s="101"/>
      <c r="N1602" s="89"/>
      <c r="O1602" s="87"/>
      <c r="P1602" s="90"/>
      <c r="Q1602" s="90"/>
      <c r="R1602" s="91"/>
      <c r="S1602" s="47"/>
      <c r="T1602" s="92" t="str">
        <f t="shared" si="72"/>
        <v/>
      </c>
      <c r="U1602" s="92" t="str">
        <f t="shared" si="73"/>
        <v/>
      </c>
      <c r="V1602" s="128" t="str">
        <f t="shared" si="74"/>
        <v/>
      </c>
      <c r="W1602" s="47"/>
      <c r="X1602" s="47"/>
      <c r="Y1602" s="47"/>
      <c r="Z1602" s="47"/>
      <c r="AA1602" s="47"/>
      <c r="AB1602" s="47"/>
    </row>
    <row r="1603" spans="1:28" ht="15.75" customHeight="1">
      <c r="A1603" s="47"/>
      <c r="B1603" s="102"/>
      <c r="C1603" s="87"/>
      <c r="D1603" s="87"/>
      <c r="E1603" s="102"/>
      <c r="F1603" s="87"/>
      <c r="G1603" s="103"/>
      <c r="H1603" s="87"/>
      <c r="I1603" s="64">
        <v>0</v>
      </c>
      <c r="J1603" s="101"/>
      <c r="K1603" s="89"/>
      <c r="L1603" s="87"/>
      <c r="M1603" s="101"/>
      <c r="N1603" s="89"/>
      <c r="O1603" s="87"/>
      <c r="P1603" s="90"/>
      <c r="Q1603" s="90"/>
      <c r="R1603" s="91"/>
      <c r="S1603" s="47"/>
      <c r="T1603" s="92" t="str">
        <f t="shared" si="72"/>
        <v/>
      </c>
      <c r="U1603" s="92" t="str">
        <f t="shared" si="73"/>
        <v/>
      </c>
      <c r="V1603" s="128" t="str">
        <f t="shared" si="74"/>
        <v/>
      </c>
      <c r="W1603" s="47"/>
      <c r="X1603" s="47"/>
      <c r="Y1603" s="47"/>
      <c r="Z1603" s="47"/>
      <c r="AA1603" s="47"/>
      <c r="AB1603" s="47"/>
    </row>
    <row r="1604" spans="1:28" ht="15.75" customHeight="1">
      <c r="A1604" s="47"/>
      <c r="B1604" s="102"/>
      <c r="C1604" s="87"/>
      <c r="D1604" s="87"/>
      <c r="E1604" s="102"/>
      <c r="F1604" s="87"/>
      <c r="G1604" s="103"/>
      <c r="H1604" s="87"/>
      <c r="I1604" s="64">
        <v>0</v>
      </c>
      <c r="J1604" s="101"/>
      <c r="K1604" s="89"/>
      <c r="L1604" s="87"/>
      <c r="M1604" s="101"/>
      <c r="N1604" s="89"/>
      <c r="O1604" s="87"/>
      <c r="P1604" s="90"/>
      <c r="Q1604" s="90"/>
      <c r="R1604" s="91"/>
      <c r="S1604" s="47"/>
      <c r="T1604" s="92" t="str">
        <f t="shared" si="72"/>
        <v/>
      </c>
      <c r="U1604" s="92" t="str">
        <f t="shared" si="73"/>
        <v/>
      </c>
      <c r="V1604" s="128" t="str">
        <f t="shared" si="74"/>
        <v/>
      </c>
      <c r="W1604" s="47"/>
      <c r="X1604" s="47"/>
      <c r="Y1604" s="47"/>
      <c r="Z1604" s="47"/>
      <c r="AA1604" s="47"/>
      <c r="AB1604" s="47"/>
    </row>
    <row r="1605" spans="1:28" ht="15.75" customHeight="1">
      <c r="A1605" s="47"/>
      <c r="B1605" s="102"/>
      <c r="C1605" s="87"/>
      <c r="D1605" s="87"/>
      <c r="E1605" s="102"/>
      <c r="F1605" s="87"/>
      <c r="G1605" s="103"/>
      <c r="H1605" s="87"/>
      <c r="I1605" s="64">
        <v>0</v>
      </c>
      <c r="J1605" s="101"/>
      <c r="K1605" s="89"/>
      <c r="L1605" s="87"/>
      <c r="M1605" s="101"/>
      <c r="N1605" s="89"/>
      <c r="O1605" s="87"/>
      <c r="P1605" s="90"/>
      <c r="Q1605" s="90"/>
      <c r="R1605" s="91"/>
      <c r="S1605" s="47"/>
      <c r="T1605" s="92" t="str">
        <f t="shared" si="72"/>
        <v/>
      </c>
      <c r="U1605" s="92" t="str">
        <f t="shared" si="73"/>
        <v/>
      </c>
      <c r="V1605" s="128" t="str">
        <f t="shared" si="74"/>
        <v/>
      </c>
      <c r="W1605" s="47"/>
      <c r="X1605" s="47"/>
      <c r="Y1605" s="47"/>
      <c r="Z1605" s="47"/>
      <c r="AA1605" s="47"/>
      <c r="AB1605" s="47"/>
    </row>
    <row r="1606" spans="1:28" ht="15.75" customHeight="1">
      <c r="A1606" s="47"/>
      <c r="B1606" s="102"/>
      <c r="C1606" s="87"/>
      <c r="D1606" s="87"/>
      <c r="E1606" s="102"/>
      <c r="F1606" s="87"/>
      <c r="G1606" s="103"/>
      <c r="H1606" s="87"/>
      <c r="I1606" s="64">
        <v>0</v>
      </c>
      <c r="J1606" s="101"/>
      <c r="K1606" s="89"/>
      <c r="L1606" s="87"/>
      <c r="M1606" s="101"/>
      <c r="N1606" s="89"/>
      <c r="O1606" s="87"/>
      <c r="P1606" s="90"/>
      <c r="Q1606" s="90"/>
      <c r="R1606" s="91"/>
      <c r="S1606" s="47"/>
      <c r="T1606" s="92" t="str">
        <f t="shared" si="72"/>
        <v/>
      </c>
      <c r="U1606" s="92" t="str">
        <f t="shared" si="73"/>
        <v/>
      </c>
      <c r="V1606" s="128" t="str">
        <f t="shared" si="74"/>
        <v/>
      </c>
      <c r="W1606" s="47"/>
      <c r="X1606" s="47"/>
      <c r="Y1606" s="47"/>
      <c r="Z1606" s="47"/>
      <c r="AA1606" s="47"/>
      <c r="AB1606" s="47"/>
    </row>
    <row r="1607" spans="1:28" ht="15.75" customHeight="1">
      <c r="A1607" s="47"/>
      <c r="B1607" s="102"/>
      <c r="C1607" s="87"/>
      <c r="D1607" s="87"/>
      <c r="E1607" s="102"/>
      <c r="F1607" s="87"/>
      <c r="G1607" s="103"/>
      <c r="H1607" s="87"/>
      <c r="I1607" s="64">
        <v>0</v>
      </c>
      <c r="J1607" s="101"/>
      <c r="K1607" s="89"/>
      <c r="L1607" s="87"/>
      <c r="M1607" s="101"/>
      <c r="N1607" s="89"/>
      <c r="O1607" s="87"/>
      <c r="P1607" s="90"/>
      <c r="Q1607" s="90"/>
      <c r="R1607" s="91"/>
      <c r="S1607" s="47"/>
      <c r="T1607" s="92" t="str">
        <f t="shared" si="72"/>
        <v/>
      </c>
      <c r="U1607" s="92" t="str">
        <f t="shared" si="73"/>
        <v/>
      </c>
      <c r="V1607" s="128" t="str">
        <f t="shared" si="74"/>
        <v/>
      </c>
      <c r="W1607" s="47"/>
      <c r="X1607" s="47"/>
      <c r="Y1607" s="47"/>
      <c r="Z1607" s="47"/>
      <c r="AA1607" s="47"/>
      <c r="AB1607" s="47"/>
    </row>
    <row r="1608" spans="1:28" ht="15.75" customHeight="1">
      <c r="A1608" s="47"/>
      <c r="B1608" s="102"/>
      <c r="C1608" s="87"/>
      <c r="D1608" s="87"/>
      <c r="E1608" s="102"/>
      <c r="F1608" s="87"/>
      <c r="G1608" s="103"/>
      <c r="H1608" s="87"/>
      <c r="I1608" s="64">
        <v>0</v>
      </c>
      <c r="J1608" s="101"/>
      <c r="K1608" s="89"/>
      <c r="L1608" s="87"/>
      <c r="M1608" s="101"/>
      <c r="N1608" s="89"/>
      <c r="O1608" s="87"/>
      <c r="P1608" s="90"/>
      <c r="Q1608" s="90"/>
      <c r="R1608" s="91"/>
      <c r="S1608" s="47"/>
      <c r="T1608" s="92" t="str">
        <f t="shared" si="72"/>
        <v/>
      </c>
      <c r="U1608" s="92" t="str">
        <f t="shared" si="73"/>
        <v/>
      </c>
      <c r="V1608" s="128" t="str">
        <f t="shared" si="74"/>
        <v/>
      </c>
      <c r="W1608" s="47"/>
      <c r="X1608" s="47"/>
      <c r="Y1608" s="47"/>
      <c r="Z1608" s="47"/>
      <c r="AA1608" s="47"/>
      <c r="AB1608" s="47"/>
    </row>
    <row r="1609" spans="1:28" ht="15.75" customHeight="1">
      <c r="A1609" s="47"/>
      <c r="B1609" s="102"/>
      <c r="C1609" s="87"/>
      <c r="D1609" s="87"/>
      <c r="E1609" s="102"/>
      <c r="F1609" s="87"/>
      <c r="G1609" s="103"/>
      <c r="H1609" s="87"/>
      <c r="I1609" s="64">
        <v>0</v>
      </c>
      <c r="J1609" s="101"/>
      <c r="K1609" s="89"/>
      <c r="L1609" s="87"/>
      <c r="M1609" s="101"/>
      <c r="N1609" s="89"/>
      <c r="O1609" s="87"/>
      <c r="P1609" s="90"/>
      <c r="Q1609" s="90"/>
      <c r="R1609" s="91"/>
      <c r="S1609" s="47"/>
      <c r="T1609" s="92" t="str">
        <f t="shared" si="72"/>
        <v/>
      </c>
      <c r="U1609" s="92" t="str">
        <f t="shared" si="73"/>
        <v/>
      </c>
      <c r="V1609" s="128" t="str">
        <f t="shared" si="74"/>
        <v/>
      </c>
      <c r="W1609" s="47"/>
      <c r="X1609" s="47"/>
      <c r="Y1609" s="47"/>
      <c r="Z1609" s="47"/>
      <c r="AA1609" s="47"/>
      <c r="AB1609" s="47"/>
    </row>
    <row r="1610" spans="1:28" ht="15.75" customHeight="1">
      <c r="A1610" s="47"/>
      <c r="B1610" s="102"/>
      <c r="C1610" s="87"/>
      <c r="D1610" s="87"/>
      <c r="E1610" s="102"/>
      <c r="F1610" s="87"/>
      <c r="G1610" s="103"/>
      <c r="H1610" s="87"/>
      <c r="I1610" s="64">
        <v>0</v>
      </c>
      <c r="J1610" s="101"/>
      <c r="K1610" s="89"/>
      <c r="L1610" s="87"/>
      <c r="M1610" s="101"/>
      <c r="N1610" s="89"/>
      <c r="O1610" s="87"/>
      <c r="P1610" s="90"/>
      <c r="Q1610" s="90"/>
      <c r="R1610" s="91"/>
      <c r="S1610" s="47"/>
      <c r="T1610" s="92" t="str">
        <f t="shared" si="72"/>
        <v/>
      </c>
      <c r="U1610" s="92" t="str">
        <f t="shared" si="73"/>
        <v/>
      </c>
      <c r="V1610" s="128" t="str">
        <f t="shared" si="74"/>
        <v/>
      </c>
      <c r="W1610" s="47"/>
      <c r="X1610" s="47"/>
      <c r="Y1610" s="47"/>
      <c r="Z1610" s="47"/>
      <c r="AA1610" s="47"/>
      <c r="AB1610" s="47"/>
    </row>
    <row r="1611" spans="1:28" ht="15.75" customHeight="1">
      <c r="A1611" s="47"/>
      <c r="B1611" s="102"/>
      <c r="C1611" s="87"/>
      <c r="D1611" s="87"/>
      <c r="E1611" s="102"/>
      <c r="F1611" s="87"/>
      <c r="G1611" s="103"/>
      <c r="H1611" s="87"/>
      <c r="I1611" s="64">
        <v>0</v>
      </c>
      <c r="J1611" s="101"/>
      <c r="K1611" s="89"/>
      <c r="L1611" s="87"/>
      <c r="M1611" s="101"/>
      <c r="N1611" s="89"/>
      <c r="O1611" s="87"/>
      <c r="P1611" s="90"/>
      <c r="Q1611" s="90"/>
      <c r="R1611" s="91"/>
      <c r="S1611" s="47"/>
      <c r="T1611" s="92" t="str">
        <f t="shared" si="72"/>
        <v/>
      </c>
      <c r="U1611" s="92" t="str">
        <f t="shared" si="73"/>
        <v/>
      </c>
      <c r="V1611" s="128" t="str">
        <f t="shared" si="74"/>
        <v/>
      </c>
      <c r="W1611" s="47"/>
      <c r="X1611" s="47"/>
      <c r="Y1611" s="47"/>
      <c r="Z1611" s="47"/>
      <c r="AA1611" s="47"/>
      <c r="AB1611" s="47"/>
    </row>
    <row r="1612" spans="1:28" ht="15.75" customHeight="1">
      <c r="A1612" s="47"/>
      <c r="B1612" s="102"/>
      <c r="C1612" s="87"/>
      <c r="D1612" s="87"/>
      <c r="E1612" s="102"/>
      <c r="F1612" s="87"/>
      <c r="G1612" s="103"/>
      <c r="H1612" s="87"/>
      <c r="I1612" s="64">
        <v>0</v>
      </c>
      <c r="J1612" s="101"/>
      <c r="K1612" s="89"/>
      <c r="L1612" s="87"/>
      <c r="M1612" s="101"/>
      <c r="N1612" s="89"/>
      <c r="O1612" s="87"/>
      <c r="P1612" s="90"/>
      <c r="Q1612" s="90"/>
      <c r="R1612" s="91"/>
      <c r="S1612" s="47"/>
      <c r="T1612" s="92" t="str">
        <f t="shared" si="72"/>
        <v/>
      </c>
      <c r="U1612" s="92" t="str">
        <f t="shared" si="73"/>
        <v/>
      </c>
      <c r="V1612" s="128" t="str">
        <f t="shared" si="74"/>
        <v/>
      </c>
      <c r="W1612" s="47"/>
      <c r="X1612" s="47"/>
      <c r="Y1612" s="47"/>
      <c r="Z1612" s="47"/>
      <c r="AA1612" s="47"/>
      <c r="AB1612" s="47"/>
    </row>
    <row r="1613" spans="1:28" ht="15.75" customHeight="1">
      <c r="A1613" s="47"/>
      <c r="B1613" s="102"/>
      <c r="C1613" s="87"/>
      <c r="D1613" s="87"/>
      <c r="E1613" s="102"/>
      <c r="F1613" s="87"/>
      <c r="G1613" s="103"/>
      <c r="H1613" s="87"/>
      <c r="I1613" s="64">
        <v>0</v>
      </c>
      <c r="J1613" s="101"/>
      <c r="K1613" s="89"/>
      <c r="L1613" s="87"/>
      <c r="M1613" s="101"/>
      <c r="N1613" s="89"/>
      <c r="O1613" s="87"/>
      <c r="P1613" s="90"/>
      <c r="Q1613" s="90"/>
      <c r="R1613" s="91"/>
      <c r="S1613" s="47"/>
      <c r="T1613" s="92" t="str">
        <f t="shared" si="72"/>
        <v/>
      </c>
      <c r="U1613" s="92" t="str">
        <f t="shared" si="73"/>
        <v/>
      </c>
      <c r="V1613" s="128" t="str">
        <f t="shared" si="74"/>
        <v/>
      </c>
      <c r="W1613" s="47"/>
      <c r="X1613" s="47"/>
      <c r="Y1613" s="47"/>
      <c r="Z1613" s="47"/>
      <c r="AA1613" s="47"/>
      <c r="AB1613" s="47"/>
    </row>
    <row r="1614" spans="1:28" ht="15.75" customHeight="1">
      <c r="A1614" s="47"/>
      <c r="B1614" s="102"/>
      <c r="C1614" s="87"/>
      <c r="D1614" s="87"/>
      <c r="E1614" s="102"/>
      <c r="F1614" s="87"/>
      <c r="G1614" s="103"/>
      <c r="H1614" s="87"/>
      <c r="I1614" s="64">
        <v>0</v>
      </c>
      <c r="J1614" s="101"/>
      <c r="K1614" s="89"/>
      <c r="L1614" s="87"/>
      <c r="M1614" s="101"/>
      <c r="N1614" s="89"/>
      <c r="O1614" s="87"/>
      <c r="P1614" s="90"/>
      <c r="Q1614" s="90"/>
      <c r="R1614" s="91"/>
      <c r="S1614" s="47"/>
      <c r="T1614" s="92" t="str">
        <f t="shared" si="72"/>
        <v/>
      </c>
      <c r="U1614" s="92" t="str">
        <f t="shared" si="73"/>
        <v/>
      </c>
      <c r="V1614" s="128" t="str">
        <f t="shared" si="74"/>
        <v/>
      </c>
      <c r="W1614" s="47"/>
      <c r="X1614" s="47"/>
      <c r="Y1614" s="47"/>
      <c r="Z1614" s="47"/>
      <c r="AA1614" s="47"/>
      <c r="AB1614" s="47"/>
    </row>
    <row r="1615" spans="1:28" ht="15.75" customHeight="1">
      <c r="A1615" s="47"/>
      <c r="B1615" s="102"/>
      <c r="C1615" s="87"/>
      <c r="D1615" s="87"/>
      <c r="E1615" s="102"/>
      <c r="F1615" s="87"/>
      <c r="G1615" s="103"/>
      <c r="H1615" s="87"/>
      <c r="I1615" s="64">
        <v>0</v>
      </c>
      <c r="J1615" s="101"/>
      <c r="K1615" s="89"/>
      <c r="L1615" s="87"/>
      <c r="M1615" s="101"/>
      <c r="N1615" s="89"/>
      <c r="O1615" s="87"/>
      <c r="P1615" s="90"/>
      <c r="Q1615" s="90"/>
      <c r="R1615" s="91"/>
      <c r="S1615" s="47"/>
      <c r="T1615" s="92" t="str">
        <f t="shared" si="72"/>
        <v/>
      </c>
      <c r="U1615" s="92" t="str">
        <f t="shared" si="73"/>
        <v/>
      </c>
      <c r="V1615" s="128" t="str">
        <f t="shared" si="74"/>
        <v/>
      </c>
      <c r="W1615" s="47"/>
      <c r="X1615" s="47"/>
      <c r="Y1615" s="47"/>
      <c r="Z1615" s="47"/>
      <c r="AA1615" s="47"/>
      <c r="AB1615" s="47"/>
    </row>
    <row r="1616" spans="1:28" ht="15.75" customHeight="1">
      <c r="A1616" s="47"/>
      <c r="B1616" s="102"/>
      <c r="C1616" s="87"/>
      <c r="D1616" s="87"/>
      <c r="E1616" s="102"/>
      <c r="F1616" s="87"/>
      <c r="G1616" s="103"/>
      <c r="H1616" s="87"/>
      <c r="I1616" s="64">
        <v>0</v>
      </c>
      <c r="J1616" s="101"/>
      <c r="K1616" s="89"/>
      <c r="L1616" s="87"/>
      <c r="M1616" s="101"/>
      <c r="N1616" s="89"/>
      <c r="O1616" s="87"/>
      <c r="P1616" s="90"/>
      <c r="Q1616" s="90"/>
      <c r="R1616" s="91"/>
      <c r="S1616" s="47"/>
      <c r="T1616" s="92" t="str">
        <f t="shared" si="72"/>
        <v/>
      </c>
      <c r="U1616" s="92" t="str">
        <f t="shared" si="73"/>
        <v/>
      </c>
      <c r="V1616" s="128" t="str">
        <f t="shared" si="74"/>
        <v/>
      </c>
      <c r="W1616" s="47"/>
      <c r="X1616" s="47"/>
      <c r="Y1616" s="47"/>
      <c r="Z1616" s="47"/>
      <c r="AA1616" s="47"/>
      <c r="AB1616" s="47"/>
    </row>
    <row r="1617" spans="1:28" ht="15.75" customHeight="1">
      <c r="A1617" s="47"/>
      <c r="B1617" s="102"/>
      <c r="C1617" s="87"/>
      <c r="D1617" s="87"/>
      <c r="E1617" s="102"/>
      <c r="F1617" s="87"/>
      <c r="G1617" s="103"/>
      <c r="H1617" s="87"/>
      <c r="I1617" s="64">
        <v>0</v>
      </c>
      <c r="J1617" s="101"/>
      <c r="K1617" s="89"/>
      <c r="L1617" s="87"/>
      <c r="M1617" s="101"/>
      <c r="N1617" s="89"/>
      <c r="O1617" s="87"/>
      <c r="P1617" s="90"/>
      <c r="Q1617" s="90"/>
      <c r="R1617" s="91"/>
      <c r="S1617" s="47"/>
      <c r="T1617" s="92" t="str">
        <f t="shared" si="72"/>
        <v/>
      </c>
      <c r="U1617" s="92" t="str">
        <f t="shared" si="73"/>
        <v/>
      </c>
      <c r="V1617" s="128" t="str">
        <f t="shared" si="74"/>
        <v/>
      </c>
      <c r="W1617" s="47"/>
      <c r="X1617" s="47"/>
      <c r="Y1617" s="47"/>
      <c r="Z1617" s="47"/>
      <c r="AA1617" s="47"/>
      <c r="AB1617" s="47"/>
    </row>
    <row r="1618" spans="1:28" ht="15.75" customHeight="1">
      <c r="A1618" s="47"/>
      <c r="B1618" s="102"/>
      <c r="C1618" s="87"/>
      <c r="D1618" s="87"/>
      <c r="E1618" s="102"/>
      <c r="F1618" s="87"/>
      <c r="G1618" s="103"/>
      <c r="H1618" s="87"/>
      <c r="I1618" s="64">
        <v>0</v>
      </c>
      <c r="J1618" s="101"/>
      <c r="K1618" s="89"/>
      <c r="L1618" s="87"/>
      <c r="M1618" s="101"/>
      <c r="N1618" s="89"/>
      <c r="O1618" s="87"/>
      <c r="P1618" s="90"/>
      <c r="Q1618" s="90"/>
      <c r="R1618" s="91"/>
      <c r="S1618" s="47"/>
      <c r="T1618" s="92" t="str">
        <f t="shared" si="72"/>
        <v/>
      </c>
      <c r="U1618" s="92" t="str">
        <f t="shared" si="73"/>
        <v/>
      </c>
      <c r="V1618" s="128" t="str">
        <f t="shared" si="74"/>
        <v/>
      </c>
      <c r="W1618" s="47"/>
      <c r="X1618" s="47"/>
      <c r="Y1618" s="47"/>
      <c r="Z1618" s="47"/>
      <c r="AA1618" s="47"/>
      <c r="AB1618" s="47"/>
    </row>
    <row r="1619" spans="1:28" ht="15.75" customHeight="1">
      <c r="A1619" s="47"/>
      <c r="B1619" s="102"/>
      <c r="C1619" s="87"/>
      <c r="D1619" s="87"/>
      <c r="E1619" s="102"/>
      <c r="F1619" s="87"/>
      <c r="G1619" s="103"/>
      <c r="H1619" s="87"/>
      <c r="I1619" s="64">
        <v>0</v>
      </c>
      <c r="J1619" s="101"/>
      <c r="K1619" s="89"/>
      <c r="L1619" s="87"/>
      <c r="M1619" s="101"/>
      <c r="N1619" s="89"/>
      <c r="O1619" s="87"/>
      <c r="P1619" s="90"/>
      <c r="Q1619" s="90"/>
      <c r="R1619" s="91"/>
      <c r="S1619" s="47"/>
      <c r="T1619" s="92" t="str">
        <f t="shared" si="72"/>
        <v/>
      </c>
      <c r="U1619" s="92" t="str">
        <f t="shared" si="73"/>
        <v/>
      </c>
      <c r="V1619" s="128" t="str">
        <f t="shared" si="74"/>
        <v/>
      </c>
      <c r="W1619" s="47"/>
      <c r="X1619" s="47"/>
      <c r="Y1619" s="47"/>
      <c r="Z1619" s="47"/>
      <c r="AA1619" s="47"/>
      <c r="AB1619" s="47"/>
    </row>
    <row r="1620" spans="1:28" ht="15.75" customHeight="1">
      <c r="A1620" s="47"/>
      <c r="B1620" s="102"/>
      <c r="C1620" s="87"/>
      <c r="D1620" s="87"/>
      <c r="E1620" s="102"/>
      <c r="F1620" s="87"/>
      <c r="G1620" s="103"/>
      <c r="H1620" s="87"/>
      <c r="I1620" s="64">
        <v>0</v>
      </c>
      <c r="J1620" s="101"/>
      <c r="K1620" s="89"/>
      <c r="L1620" s="87"/>
      <c r="M1620" s="101"/>
      <c r="N1620" s="89"/>
      <c r="O1620" s="87"/>
      <c r="P1620" s="90"/>
      <c r="Q1620" s="90"/>
      <c r="R1620" s="91"/>
      <c r="S1620" s="47"/>
      <c r="T1620" s="92" t="str">
        <f t="shared" ref="T1620:T1683" si="75">UPPER(B1620)</f>
        <v/>
      </c>
      <c r="U1620" s="92" t="str">
        <f t="shared" ref="U1620:U1683" si="76">UPPER(D1620)</f>
        <v/>
      </c>
      <c r="V1620" s="128" t="str">
        <f t="shared" ref="V1620:V1683" si="77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1620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20" s="47"/>
      <c r="X1620" s="47"/>
      <c r="Y1620" s="47"/>
      <c r="Z1620" s="47"/>
      <c r="AA1620" s="47"/>
      <c r="AB1620" s="47"/>
    </row>
    <row r="1621" spans="1:28" ht="15.75" customHeight="1">
      <c r="A1621" s="47"/>
      <c r="B1621" s="102"/>
      <c r="C1621" s="87"/>
      <c r="D1621" s="87"/>
      <c r="E1621" s="102"/>
      <c r="F1621" s="87"/>
      <c r="G1621" s="103"/>
      <c r="H1621" s="87"/>
      <c r="I1621" s="64">
        <v>0</v>
      </c>
      <c r="J1621" s="101"/>
      <c r="K1621" s="89"/>
      <c r="L1621" s="87"/>
      <c r="M1621" s="101"/>
      <c r="N1621" s="89"/>
      <c r="O1621" s="87"/>
      <c r="P1621" s="90"/>
      <c r="Q1621" s="90"/>
      <c r="R1621" s="91"/>
      <c r="S1621" s="47"/>
      <c r="T1621" s="92" t="str">
        <f t="shared" si="75"/>
        <v/>
      </c>
      <c r="U1621" s="92" t="str">
        <f t="shared" si="76"/>
        <v/>
      </c>
      <c r="V1621" s="128" t="str">
        <f t="shared" si="77"/>
        <v/>
      </c>
      <c r="W1621" s="47"/>
      <c r="X1621" s="47"/>
      <c r="Y1621" s="47"/>
      <c r="Z1621" s="47"/>
      <c r="AA1621" s="47"/>
      <c r="AB1621" s="47"/>
    </row>
    <row r="1622" spans="1:28" ht="15.75" customHeight="1">
      <c r="A1622" s="47"/>
      <c r="B1622" s="102"/>
      <c r="C1622" s="87"/>
      <c r="D1622" s="87"/>
      <c r="E1622" s="102"/>
      <c r="F1622" s="87"/>
      <c r="G1622" s="103"/>
      <c r="H1622" s="87"/>
      <c r="I1622" s="64">
        <v>0</v>
      </c>
      <c r="J1622" s="101"/>
      <c r="K1622" s="89"/>
      <c r="L1622" s="87"/>
      <c r="M1622" s="101"/>
      <c r="N1622" s="89"/>
      <c r="O1622" s="87"/>
      <c r="P1622" s="90"/>
      <c r="Q1622" s="90"/>
      <c r="R1622" s="91"/>
      <c r="S1622" s="47"/>
      <c r="T1622" s="92" t="str">
        <f t="shared" si="75"/>
        <v/>
      </c>
      <c r="U1622" s="92" t="str">
        <f t="shared" si="76"/>
        <v/>
      </c>
      <c r="V1622" s="128" t="str">
        <f t="shared" si="77"/>
        <v/>
      </c>
      <c r="W1622" s="47"/>
      <c r="X1622" s="47"/>
      <c r="Y1622" s="47"/>
      <c r="Z1622" s="47"/>
      <c r="AA1622" s="47"/>
      <c r="AB1622" s="47"/>
    </row>
    <row r="1623" spans="1:28" ht="15.75" customHeight="1">
      <c r="A1623" s="47"/>
      <c r="B1623" s="102"/>
      <c r="C1623" s="87"/>
      <c r="D1623" s="87"/>
      <c r="E1623" s="102"/>
      <c r="F1623" s="87"/>
      <c r="G1623" s="103"/>
      <c r="H1623" s="87"/>
      <c r="I1623" s="64">
        <v>0</v>
      </c>
      <c r="J1623" s="101"/>
      <c r="K1623" s="89"/>
      <c r="L1623" s="87"/>
      <c r="M1623" s="101"/>
      <c r="N1623" s="89"/>
      <c r="O1623" s="87"/>
      <c r="P1623" s="90"/>
      <c r="Q1623" s="90"/>
      <c r="R1623" s="91"/>
      <c r="S1623" s="47"/>
      <c r="T1623" s="92" t="str">
        <f t="shared" si="75"/>
        <v/>
      </c>
      <c r="U1623" s="92" t="str">
        <f t="shared" si="76"/>
        <v/>
      </c>
      <c r="V1623" s="128" t="str">
        <f t="shared" si="77"/>
        <v/>
      </c>
      <c r="W1623" s="47"/>
      <c r="X1623" s="47"/>
      <c r="Y1623" s="47"/>
      <c r="Z1623" s="47"/>
      <c r="AA1623" s="47"/>
      <c r="AB1623" s="47"/>
    </row>
    <row r="1624" spans="1:28" ht="15.75" customHeight="1">
      <c r="A1624" s="47"/>
      <c r="B1624" s="102"/>
      <c r="C1624" s="87"/>
      <c r="D1624" s="87"/>
      <c r="E1624" s="102"/>
      <c r="F1624" s="87"/>
      <c r="G1624" s="103"/>
      <c r="H1624" s="87"/>
      <c r="I1624" s="64">
        <v>0</v>
      </c>
      <c r="J1624" s="101"/>
      <c r="K1624" s="89"/>
      <c r="L1624" s="87"/>
      <c r="M1624" s="101"/>
      <c r="N1624" s="89"/>
      <c r="O1624" s="87"/>
      <c r="P1624" s="90"/>
      <c r="Q1624" s="90"/>
      <c r="R1624" s="91"/>
      <c r="S1624" s="47"/>
      <c r="T1624" s="92" t="str">
        <f t="shared" si="75"/>
        <v/>
      </c>
      <c r="U1624" s="92" t="str">
        <f t="shared" si="76"/>
        <v/>
      </c>
      <c r="V1624" s="128" t="str">
        <f t="shared" si="77"/>
        <v/>
      </c>
      <c r="W1624" s="47"/>
      <c r="X1624" s="47"/>
      <c r="Y1624" s="47"/>
      <c r="Z1624" s="47"/>
      <c r="AA1624" s="47"/>
      <c r="AB1624" s="47"/>
    </row>
    <row r="1625" spans="1:28" ht="15.75" customHeight="1">
      <c r="A1625" s="47"/>
      <c r="B1625" s="102"/>
      <c r="C1625" s="87"/>
      <c r="D1625" s="87"/>
      <c r="E1625" s="102"/>
      <c r="F1625" s="87"/>
      <c r="G1625" s="103"/>
      <c r="H1625" s="87"/>
      <c r="I1625" s="64">
        <v>0</v>
      </c>
      <c r="J1625" s="101"/>
      <c r="K1625" s="89"/>
      <c r="L1625" s="87"/>
      <c r="M1625" s="101"/>
      <c r="N1625" s="89"/>
      <c r="O1625" s="87"/>
      <c r="P1625" s="90"/>
      <c r="Q1625" s="90"/>
      <c r="R1625" s="91"/>
      <c r="S1625" s="47"/>
      <c r="T1625" s="92" t="str">
        <f t="shared" si="75"/>
        <v/>
      </c>
      <c r="U1625" s="92" t="str">
        <f t="shared" si="76"/>
        <v/>
      </c>
      <c r="V1625" s="128" t="str">
        <f t="shared" si="77"/>
        <v/>
      </c>
      <c r="W1625" s="47"/>
      <c r="X1625" s="47"/>
      <c r="Y1625" s="47"/>
      <c r="Z1625" s="47"/>
      <c r="AA1625" s="47"/>
      <c r="AB1625" s="47"/>
    </row>
    <row r="1626" spans="1:28" ht="15.75" customHeight="1">
      <c r="A1626" s="47"/>
      <c r="B1626" s="102"/>
      <c r="C1626" s="87"/>
      <c r="D1626" s="87"/>
      <c r="E1626" s="102"/>
      <c r="F1626" s="87"/>
      <c r="G1626" s="103"/>
      <c r="H1626" s="87"/>
      <c r="I1626" s="64">
        <v>0</v>
      </c>
      <c r="J1626" s="101"/>
      <c r="K1626" s="89"/>
      <c r="L1626" s="87"/>
      <c r="M1626" s="101"/>
      <c r="N1626" s="89"/>
      <c r="O1626" s="87"/>
      <c r="P1626" s="90"/>
      <c r="Q1626" s="90"/>
      <c r="R1626" s="91"/>
      <c r="S1626" s="47"/>
      <c r="T1626" s="92" t="str">
        <f t="shared" si="75"/>
        <v/>
      </c>
      <c r="U1626" s="92" t="str">
        <f t="shared" si="76"/>
        <v/>
      </c>
      <c r="V1626" s="128" t="str">
        <f t="shared" si="77"/>
        <v/>
      </c>
      <c r="W1626" s="47"/>
      <c r="X1626" s="47"/>
      <c r="Y1626" s="47"/>
      <c r="Z1626" s="47"/>
      <c r="AA1626" s="47"/>
      <c r="AB1626" s="47"/>
    </row>
    <row r="1627" spans="1:28" ht="15.75" customHeight="1">
      <c r="A1627" s="47"/>
      <c r="B1627" s="102"/>
      <c r="C1627" s="87"/>
      <c r="D1627" s="87"/>
      <c r="E1627" s="102"/>
      <c r="F1627" s="87"/>
      <c r="G1627" s="103"/>
      <c r="H1627" s="87"/>
      <c r="I1627" s="64">
        <v>0</v>
      </c>
      <c r="J1627" s="101"/>
      <c r="K1627" s="89"/>
      <c r="L1627" s="87"/>
      <c r="M1627" s="101"/>
      <c r="N1627" s="89"/>
      <c r="O1627" s="87"/>
      <c r="P1627" s="90"/>
      <c r="Q1627" s="90"/>
      <c r="R1627" s="91"/>
      <c r="S1627" s="47"/>
      <c r="T1627" s="92" t="str">
        <f t="shared" si="75"/>
        <v/>
      </c>
      <c r="U1627" s="92" t="str">
        <f t="shared" si="76"/>
        <v/>
      </c>
      <c r="V1627" s="128" t="str">
        <f t="shared" si="77"/>
        <v/>
      </c>
      <c r="W1627" s="47"/>
      <c r="X1627" s="47"/>
      <c r="Y1627" s="47"/>
      <c r="Z1627" s="47"/>
      <c r="AA1627" s="47"/>
      <c r="AB1627" s="47"/>
    </row>
    <row r="1628" spans="1:28" ht="15.75" customHeight="1">
      <c r="A1628" s="47"/>
      <c r="B1628" s="102"/>
      <c r="C1628" s="87"/>
      <c r="D1628" s="87"/>
      <c r="E1628" s="102"/>
      <c r="F1628" s="87"/>
      <c r="G1628" s="103"/>
      <c r="H1628" s="87"/>
      <c r="I1628" s="64">
        <v>0</v>
      </c>
      <c r="J1628" s="101"/>
      <c r="K1628" s="89"/>
      <c r="L1628" s="87"/>
      <c r="M1628" s="101"/>
      <c r="N1628" s="89"/>
      <c r="O1628" s="87"/>
      <c r="P1628" s="90"/>
      <c r="Q1628" s="90"/>
      <c r="R1628" s="91"/>
      <c r="S1628" s="47"/>
      <c r="T1628" s="92" t="str">
        <f t="shared" si="75"/>
        <v/>
      </c>
      <c r="U1628" s="92" t="str">
        <f t="shared" si="76"/>
        <v/>
      </c>
      <c r="V1628" s="128" t="str">
        <f t="shared" si="77"/>
        <v/>
      </c>
      <c r="W1628" s="47"/>
      <c r="X1628" s="47"/>
      <c r="Y1628" s="47"/>
      <c r="Z1628" s="47"/>
      <c r="AA1628" s="47"/>
      <c r="AB1628" s="47"/>
    </row>
    <row r="1629" spans="1:28" ht="15.75" customHeight="1">
      <c r="A1629" s="47"/>
      <c r="B1629" s="102"/>
      <c r="C1629" s="87"/>
      <c r="D1629" s="87"/>
      <c r="E1629" s="102"/>
      <c r="F1629" s="87"/>
      <c r="G1629" s="103"/>
      <c r="H1629" s="87"/>
      <c r="I1629" s="64">
        <v>0</v>
      </c>
      <c r="J1629" s="101"/>
      <c r="K1629" s="89"/>
      <c r="L1629" s="87"/>
      <c r="M1629" s="101"/>
      <c r="N1629" s="89"/>
      <c r="O1629" s="87"/>
      <c r="P1629" s="90"/>
      <c r="Q1629" s="90"/>
      <c r="R1629" s="91"/>
      <c r="S1629" s="47"/>
      <c r="T1629" s="92" t="str">
        <f t="shared" si="75"/>
        <v/>
      </c>
      <c r="U1629" s="92" t="str">
        <f t="shared" si="76"/>
        <v/>
      </c>
      <c r="V1629" s="128" t="str">
        <f t="shared" si="77"/>
        <v/>
      </c>
      <c r="W1629" s="47"/>
      <c r="X1629" s="47"/>
      <c r="Y1629" s="47"/>
      <c r="Z1629" s="47"/>
      <c r="AA1629" s="47"/>
      <c r="AB1629" s="47"/>
    </row>
    <row r="1630" spans="1:28" ht="15.75" customHeight="1">
      <c r="A1630" s="47"/>
      <c r="B1630" s="102"/>
      <c r="C1630" s="87"/>
      <c r="D1630" s="87"/>
      <c r="E1630" s="102"/>
      <c r="F1630" s="87"/>
      <c r="G1630" s="103"/>
      <c r="H1630" s="87"/>
      <c r="I1630" s="64">
        <v>0</v>
      </c>
      <c r="J1630" s="101"/>
      <c r="K1630" s="89"/>
      <c r="L1630" s="87"/>
      <c r="M1630" s="101"/>
      <c r="N1630" s="89"/>
      <c r="O1630" s="87"/>
      <c r="P1630" s="90"/>
      <c r="Q1630" s="90"/>
      <c r="R1630" s="91"/>
      <c r="S1630" s="47"/>
      <c r="T1630" s="92" t="str">
        <f t="shared" si="75"/>
        <v/>
      </c>
      <c r="U1630" s="92" t="str">
        <f t="shared" si="76"/>
        <v/>
      </c>
      <c r="V1630" s="128" t="str">
        <f t="shared" si="77"/>
        <v/>
      </c>
      <c r="W1630" s="47"/>
      <c r="X1630" s="47"/>
      <c r="Y1630" s="47"/>
      <c r="Z1630" s="47"/>
      <c r="AA1630" s="47"/>
      <c r="AB1630" s="47"/>
    </row>
    <row r="1631" spans="1:28" ht="15.75" customHeight="1">
      <c r="A1631" s="47"/>
      <c r="B1631" s="102"/>
      <c r="C1631" s="87"/>
      <c r="D1631" s="87"/>
      <c r="E1631" s="102"/>
      <c r="F1631" s="87"/>
      <c r="G1631" s="103"/>
      <c r="H1631" s="87"/>
      <c r="I1631" s="64">
        <v>0</v>
      </c>
      <c r="J1631" s="101"/>
      <c r="K1631" s="89"/>
      <c r="L1631" s="87"/>
      <c r="M1631" s="101"/>
      <c r="N1631" s="89"/>
      <c r="O1631" s="87"/>
      <c r="P1631" s="90"/>
      <c r="Q1631" s="90"/>
      <c r="R1631" s="91"/>
      <c r="S1631" s="47"/>
      <c r="T1631" s="92" t="str">
        <f t="shared" si="75"/>
        <v/>
      </c>
      <c r="U1631" s="92" t="str">
        <f t="shared" si="76"/>
        <v/>
      </c>
      <c r="V1631" s="128" t="str">
        <f t="shared" si="77"/>
        <v/>
      </c>
      <c r="W1631" s="47"/>
      <c r="X1631" s="47"/>
      <c r="Y1631" s="47"/>
      <c r="Z1631" s="47"/>
      <c r="AA1631" s="47"/>
      <c r="AB1631" s="47"/>
    </row>
    <row r="1632" spans="1:28" ht="15.75" customHeight="1">
      <c r="A1632" s="47"/>
      <c r="B1632" s="102"/>
      <c r="C1632" s="87"/>
      <c r="D1632" s="87"/>
      <c r="E1632" s="102"/>
      <c r="F1632" s="87"/>
      <c r="G1632" s="103"/>
      <c r="H1632" s="87"/>
      <c r="I1632" s="64">
        <v>0</v>
      </c>
      <c r="J1632" s="101"/>
      <c r="K1632" s="89"/>
      <c r="L1632" s="87"/>
      <c r="M1632" s="101"/>
      <c r="N1632" s="89"/>
      <c r="O1632" s="87"/>
      <c r="P1632" s="90"/>
      <c r="Q1632" s="90"/>
      <c r="R1632" s="91"/>
      <c r="S1632" s="47"/>
      <c r="T1632" s="92" t="str">
        <f t="shared" si="75"/>
        <v/>
      </c>
      <c r="U1632" s="92" t="str">
        <f t="shared" si="76"/>
        <v/>
      </c>
      <c r="V1632" s="128" t="str">
        <f t="shared" si="77"/>
        <v/>
      </c>
      <c r="W1632" s="47"/>
      <c r="X1632" s="47"/>
      <c r="Y1632" s="47"/>
      <c r="Z1632" s="47"/>
      <c r="AA1632" s="47"/>
      <c r="AB1632" s="47"/>
    </row>
    <row r="1633" spans="1:28" ht="15.75" customHeight="1">
      <c r="A1633" s="47"/>
      <c r="B1633" s="102"/>
      <c r="C1633" s="87"/>
      <c r="D1633" s="87"/>
      <c r="E1633" s="102"/>
      <c r="F1633" s="87"/>
      <c r="G1633" s="103"/>
      <c r="H1633" s="87"/>
      <c r="I1633" s="64">
        <v>0</v>
      </c>
      <c r="J1633" s="101"/>
      <c r="K1633" s="89"/>
      <c r="L1633" s="87"/>
      <c r="M1633" s="101"/>
      <c r="N1633" s="89"/>
      <c r="O1633" s="87"/>
      <c r="P1633" s="90"/>
      <c r="Q1633" s="90"/>
      <c r="R1633" s="91"/>
      <c r="S1633" s="47"/>
      <c r="T1633" s="92" t="str">
        <f t="shared" si="75"/>
        <v/>
      </c>
      <c r="U1633" s="92" t="str">
        <f t="shared" si="76"/>
        <v/>
      </c>
      <c r="V1633" s="128" t="str">
        <f t="shared" si="77"/>
        <v/>
      </c>
      <c r="W1633" s="47"/>
      <c r="X1633" s="47"/>
      <c r="Y1633" s="47"/>
      <c r="Z1633" s="47"/>
      <c r="AA1633" s="47"/>
      <c r="AB1633" s="47"/>
    </row>
    <row r="1634" spans="1:28" ht="15.75" customHeight="1">
      <c r="A1634" s="47"/>
      <c r="B1634" s="102"/>
      <c r="C1634" s="87"/>
      <c r="D1634" s="87"/>
      <c r="E1634" s="102"/>
      <c r="F1634" s="87"/>
      <c r="G1634" s="103"/>
      <c r="H1634" s="87"/>
      <c r="I1634" s="64">
        <v>0</v>
      </c>
      <c r="J1634" s="101"/>
      <c r="K1634" s="89"/>
      <c r="L1634" s="87"/>
      <c r="M1634" s="101"/>
      <c r="N1634" s="89"/>
      <c r="O1634" s="87"/>
      <c r="P1634" s="90"/>
      <c r="Q1634" s="90"/>
      <c r="R1634" s="91"/>
      <c r="S1634" s="47"/>
      <c r="T1634" s="92" t="str">
        <f t="shared" si="75"/>
        <v/>
      </c>
      <c r="U1634" s="92" t="str">
        <f t="shared" si="76"/>
        <v/>
      </c>
      <c r="V1634" s="128" t="str">
        <f t="shared" si="77"/>
        <v/>
      </c>
      <c r="W1634" s="47"/>
      <c r="X1634" s="47"/>
      <c r="Y1634" s="47"/>
      <c r="Z1634" s="47"/>
      <c r="AA1634" s="47"/>
      <c r="AB1634" s="47"/>
    </row>
    <row r="1635" spans="1:28" ht="15.75" customHeight="1">
      <c r="A1635" s="47"/>
      <c r="B1635" s="102"/>
      <c r="C1635" s="87"/>
      <c r="D1635" s="87"/>
      <c r="E1635" s="102"/>
      <c r="F1635" s="87"/>
      <c r="G1635" s="103"/>
      <c r="H1635" s="87"/>
      <c r="I1635" s="64">
        <v>0</v>
      </c>
      <c r="J1635" s="101"/>
      <c r="K1635" s="89"/>
      <c r="L1635" s="87"/>
      <c r="M1635" s="101"/>
      <c r="N1635" s="89"/>
      <c r="O1635" s="87"/>
      <c r="P1635" s="90"/>
      <c r="Q1635" s="90"/>
      <c r="R1635" s="91"/>
      <c r="S1635" s="47"/>
      <c r="T1635" s="92" t="str">
        <f t="shared" si="75"/>
        <v/>
      </c>
      <c r="U1635" s="92" t="str">
        <f t="shared" si="76"/>
        <v/>
      </c>
      <c r="V1635" s="128" t="str">
        <f t="shared" si="77"/>
        <v/>
      </c>
      <c r="W1635" s="47"/>
      <c r="X1635" s="47"/>
      <c r="Y1635" s="47"/>
      <c r="Z1635" s="47"/>
      <c r="AA1635" s="47"/>
      <c r="AB1635" s="47"/>
    </row>
    <row r="1636" spans="1:28" ht="15.75" customHeight="1">
      <c r="A1636" s="47"/>
      <c r="B1636" s="102"/>
      <c r="C1636" s="87"/>
      <c r="D1636" s="87"/>
      <c r="E1636" s="102"/>
      <c r="F1636" s="87"/>
      <c r="G1636" s="103"/>
      <c r="H1636" s="87"/>
      <c r="I1636" s="64">
        <v>0</v>
      </c>
      <c r="J1636" s="101"/>
      <c r="K1636" s="89"/>
      <c r="L1636" s="87"/>
      <c r="M1636" s="101"/>
      <c r="N1636" s="89"/>
      <c r="O1636" s="87"/>
      <c r="P1636" s="90"/>
      <c r="Q1636" s="90"/>
      <c r="R1636" s="91"/>
      <c r="S1636" s="47"/>
      <c r="T1636" s="92" t="str">
        <f t="shared" si="75"/>
        <v/>
      </c>
      <c r="U1636" s="92" t="str">
        <f t="shared" si="76"/>
        <v/>
      </c>
      <c r="V1636" s="128" t="str">
        <f t="shared" si="77"/>
        <v/>
      </c>
      <c r="W1636" s="47"/>
      <c r="X1636" s="47"/>
      <c r="Y1636" s="47"/>
      <c r="Z1636" s="47"/>
      <c r="AA1636" s="47"/>
      <c r="AB1636" s="47"/>
    </row>
    <row r="1637" spans="1:28" ht="15.75" customHeight="1">
      <c r="A1637" s="47"/>
      <c r="B1637" s="102"/>
      <c r="C1637" s="87"/>
      <c r="D1637" s="87"/>
      <c r="E1637" s="102"/>
      <c r="F1637" s="87"/>
      <c r="G1637" s="103"/>
      <c r="H1637" s="87"/>
      <c r="I1637" s="64">
        <v>0</v>
      </c>
      <c r="J1637" s="101"/>
      <c r="K1637" s="89"/>
      <c r="L1637" s="87"/>
      <c r="M1637" s="101"/>
      <c r="N1637" s="89"/>
      <c r="O1637" s="87"/>
      <c r="P1637" s="90"/>
      <c r="Q1637" s="90"/>
      <c r="R1637" s="91"/>
      <c r="S1637" s="47"/>
      <c r="T1637" s="92" t="str">
        <f t="shared" si="75"/>
        <v/>
      </c>
      <c r="U1637" s="92" t="str">
        <f t="shared" si="76"/>
        <v/>
      </c>
      <c r="V1637" s="128" t="str">
        <f t="shared" si="77"/>
        <v/>
      </c>
      <c r="W1637" s="47"/>
      <c r="X1637" s="47"/>
      <c r="Y1637" s="47"/>
      <c r="Z1637" s="47"/>
      <c r="AA1637" s="47"/>
      <c r="AB1637" s="47"/>
    </row>
    <row r="1638" spans="1:28" ht="15.75" customHeight="1">
      <c r="A1638" s="47"/>
      <c r="B1638" s="102"/>
      <c r="C1638" s="87"/>
      <c r="D1638" s="87"/>
      <c r="E1638" s="102"/>
      <c r="F1638" s="87"/>
      <c r="G1638" s="103"/>
      <c r="H1638" s="87"/>
      <c r="I1638" s="64">
        <v>0</v>
      </c>
      <c r="J1638" s="101"/>
      <c r="K1638" s="89"/>
      <c r="L1638" s="87"/>
      <c r="M1638" s="101"/>
      <c r="N1638" s="89"/>
      <c r="O1638" s="87"/>
      <c r="P1638" s="90"/>
      <c r="Q1638" s="90"/>
      <c r="R1638" s="91"/>
      <c r="S1638" s="47"/>
      <c r="T1638" s="92" t="str">
        <f t="shared" si="75"/>
        <v/>
      </c>
      <c r="U1638" s="92" t="str">
        <f t="shared" si="76"/>
        <v/>
      </c>
      <c r="V1638" s="128" t="str">
        <f t="shared" si="77"/>
        <v/>
      </c>
      <c r="W1638" s="47"/>
      <c r="X1638" s="47"/>
      <c r="Y1638" s="47"/>
      <c r="Z1638" s="47"/>
      <c r="AA1638" s="47"/>
      <c r="AB1638" s="47"/>
    </row>
    <row r="1639" spans="1:28" ht="15.75" customHeight="1">
      <c r="A1639" s="47"/>
      <c r="B1639" s="102"/>
      <c r="C1639" s="87"/>
      <c r="D1639" s="87"/>
      <c r="E1639" s="102"/>
      <c r="F1639" s="87"/>
      <c r="G1639" s="103"/>
      <c r="H1639" s="87"/>
      <c r="I1639" s="64">
        <v>0</v>
      </c>
      <c r="J1639" s="101"/>
      <c r="K1639" s="89"/>
      <c r="L1639" s="87"/>
      <c r="M1639" s="101"/>
      <c r="N1639" s="89"/>
      <c r="O1639" s="87"/>
      <c r="P1639" s="90"/>
      <c r="Q1639" s="90"/>
      <c r="R1639" s="91"/>
      <c r="S1639" s="47"/>
      <c r="T1639" s="92" t="str">
        <f t="shared" si="75"/>
        <v/>
      </c>
      <c r="U1639" s="92" t="str">
        <f t="shared" si="76"/>
        <v/>
      </c>
      <c r="V1639" s="128" t="str">
        <f t="shared" si="77"/>
        <v/>
      </c>
      <c r="W1639" s="47"/>
      <c r="X1639" s="47"/>
      <c r="Y1639" s="47"/>
      <c r="Z1639" s="47"/>
      <c r="AA1639" s="47"/>
      <c r="AB1639" s="47"/>
    </row>
    <row r="1640" spans="1:28" ht="15.75" customHeight="1">
      <c r="A1640" s="47"/>
      <c r="B1640" s="102"/>
      <c r="C1640" s="87"/>
      <c r="D1640" s="87"/>
      <c r="E1640" s="102"/>
      <c r="F1640" s="87"/>
      <c r="G1640" s="103"/>
      <c r="H1640" s="87"/>
      <c r="I1640" s="64">
        <v>0</v>
      </c>
      <c r="J1640" s="101"/>
      <c r="K1640" s="89"/>
      <c r="L1640" s="87"/>
      <c r="M1640" s="101"/>
      <c r="N1640" s="89"/>
      <c r="O1640" s="87"/>
      <c r="P1640" s="90"/>
      <c r="Q1640" s="90"/>
      <c r="R1640" s="91"/>
      <c r="S1640" s="47"/>
      <c r="T1640" s="92" t="str">
        <f t="shared" si="75"/>
        <v/>
      </c>
      <c r="U1640" s="92" t="str">
        <f t="shared" si="76"/>
        <v/>
      </c>
      <c r="V1640" s="128" t="str">
        <f t="shared" si="77"/>
        <v/>
      </c>
      <c r="W1640" s="47"/>
      <c r="X1640" s="47"/>
      <c r="Y1640" s="47"/>
      <c r="Z1640" s="47"/>
      <c r="AA1640" s="47"/>
      <c r="AB1640" s="47"/>
    </row>
    <row r="1641" spans="1:28" ht="15.75" customHeight="1">
      <c r="A1641" s="47"/>
      <c r="B1641" s="102"/>
      <c r="C1641" s="87"/>
      <c r="D1641" s="87"/>
      <c r="E1641" s="102"/>
      <c r="F1641" s="87"/>
      <c r="G1641" s="103"/>
      <c r="H1641" s="87"/>
      <c r="I1641" s="64">
        <v>0</v>
      </c>
      <c r="J1641" s="101"/>
      <c r="K1641" s="89"/>
      <c r="L1641" s="87"/>
      <c r="M1641" s="101"/>
      <c r="N1641" s="89"/>
      <c r="O1641" s="87"/>
      <c r="P1641" s="90"/>
      <c r="Q1641" s="90"/>
      <c r="R1641" s="91"/>
      <c r="S1641" s="47"/>
      <c r="T1641" s="92" t="str">
        <f t="shared" si="75"/>
        <v/>
      </c>
      <c r="U1641" s="92" t="str">
        <f t="shared" si="76"/>
        <v/>
      </c>
      <c r="V1641" s="128" t="str">
        <f t="shared" si="77"/>
        <v/>
      </c>
      <c r="W1641" s="47"/>
      <c r="X1641" s="47"/>
      <c r="Y1641" s="47"/>
      <c r="Z1641" s="47"/>
      <c r="AA1641" s="47"/>
      <c r="AB1641" s="47"/>
    </row>
    <row r="1642" spans="1:28" ht="15.75" customHeight="1">
      <c r="A1642" s="47"/>
      <c r="B1642" s="102"/>
      <c r="C1642" s="87"/>
      <c r="D1642" s="87"/>
      <c r="E1642" s="102"/>
      <c r="F1642" s="87"/>
      <c r="G1642" s="103"/>
      <c r="H1642" s="87"/>
      <c r="I1642" s="64">
        <v>0</v>
      </c>
      <c r="J1642" s="101"/>
      <c r="K1642" s="89"/>
      <c r="L1642" s="87"/>
      <c r="M1642" s="101"/>
      <c r="N1642" s="89"/>
      <c r="O1642" s="87"/>
      <c r="P1642" s="90"/>
      <c r="Q1642" s="90"/>
      <c r="R1642" s="91"/>
      <c r="S1642" s="47"/>
      <c r="T1642" s="92" t="str">
        <f t="shared" si="75"/>
        <v/>
      </c>
      <c r="U1642" s="92" t="str">
        <f t="shared" si="76"/>
        <v/>
      </c>
      <c r="V1642" s="128" t="str">
        <f t="shared" si="77"/>
        <v/>
      </c>
      <c r="W1642" s="47"/>
      <c r="X1642" s="47"/>
      <c r="Y1642" s="47"/>
      <c r="Z1642" s="47"/>
      <c r="AA1642" s="47"/>
      <c r="AB1642" s="47"/>
    </row>
    <row r="1643" spans="1:28" ht="15.75" customHeight="1">
      <c r="A1643" s="47"/>
      <c r="B1643" s="102"/>
      <c r="C1643" s="87"/>
      <c r="D1643" s="87"/>
      <c r="E1643" s="102"/>
      <c r="F1643" s="87"/>
      <c r="G1643" s="103"/>
      <c r="H1643" s="87"/>
      <c r="I1643" s="64">
        <v>0</v>
      </c>
      <c r="J1643" s="101"/>
      <c r="K1643" s="89"/>
      <c r="L1643" s="87"/>
      <c r="M1643" s="101"/>
      <c r="N1643" s="89"/>
      <c r="O1643" s="87"/>
      <c r="P1643" s="90"/>
      <c r="Q1643" s="90"/>
      <c r="R1643" s="91"/>
      <c r="S1643" s="47"/>
      <c r="T1643" s="92" t="str">
        <f t="shared" si="75"/>
        <v/>
      </c>
      <c r="U1643" s="92" t="str">
        <f t="shared" si="76"/>
        <v/>
      </c>
      <c r="V1643" s="128" t="str">
        <f t="shared" si="77"/>
        <v/>
      </c>
      <c r="W1643" s="47"/>
      <c r="X1643" s="47"/>
      <c r="Y1643" s="47"/>
      <c r="Z1643" s="47"/>
      <c r="AA1643" s="47"/>
      <c r="AB1643" s="47"/>
    </row>
    <row r="1644" spans="1:28" ht="15.75" customHeight="1">
      <c r="A1644" s="47"/>
      <c r="B1644" s="102"/>
      <c r="C1644" s="87"/>
      <c r="D1644" s="87"/>
      <c r="E1644" s="102"/>
      <c r="F1644" s="87"/>
      <c r="G1644" s="103"/>
      <c r="H1644" s="87"/>
      <c r="I1644" s="64">
        <v>0</v>
      </c>
      <c r="J1644" s="101"/>
      <c r="K1644" s="89"/>
      <c r="L1644" s="87"/>
      <c r="M1644" s="101"/>
      <c r="N1644" s="89"/>
      <c r="O1644" s="87"/>
      <c r="P1644" s="90"/>
      <c r="Q1644" s="90"/>
      <c r="R1644" s="91"/>
      <c r="S1644" s="47"/>
      <c r="T1644" s="92" t="str">
        <f t="shared" si="75"/>
        <v/>
      </c>
      <c r="U1644" s="92" t="str">
        <f t="shared" si="76"/>
        <v/>
      </c>
      <c r="V1644" s="128" t="str">
        <f t="shared" si="77"/>
        <v/>
      </c>
      <c r="W1644" s="47"/>
      <c r="X1644" s="47"/>
      <c r="Y1644" s="47"/>
      <c r="Z1644" s="47"/>
      <c r="AA1644" s="47"/>
      <c r="AB1644" s="47"/>
    </row>
    <row r="1645" spans="1:28" ht="15.75" customHeight="1">
      <c r="A1645" s="47"/>
      <c r="B1645" s="102"/>
      <c r="C1645" s="87"/>
      <c r="D1645" s="87"/>
      <c r="E1645" s="102"/>
      <c r="F1645" s="87"/>
      <c r="G1645" s="103"/>
      <c r="H1645" s="87"/>
      <c r="I1645" s="64">
        <v>0</v>
      </c>
      <c r="J1645" s="101"/>
      <c r="K1645" s="89"/>
      <c r="L1645" s="87"/>
      <c r="M1645" s="101"/>
      <c r="N1645" s="89"/>
      <c r="O1645" s="87"/>
      <c r="P1645" s="90"/>
      <c r="Q1645" s="90"/>
      <c r="R1645" s="91"/>
      <c r="S1645" s="47"/>
      <c r="T1645" s="92" t="str">
        <f t="shared" si="75"/>
        <v/>
      </c>
      <c r="U1645" s="92" t="str">
        <f t="shared" si="76"/>
        <v/>
      </c>
      <c r="V1645" s="128" t="str">
        <f t="shared" si="77"/>
        <v/>
      </c>
      <c r="W1645" s="47"/>
      <c r="X1645" s="47"/>
      <c r="Y1645" s="47"/>
      <c r="Z1645" s="47"/>
      <c r="AA1645" s="47"/>
      <c r="AB1645" s="47"/>
    </row>
    <row r="1646" spans="1:28" ht="15.75" customHeight="1">
      <c r="A1646" s="47"/>
      <c r="B1646" s="102"/>
      <c r="C1646" s="87"/>
      <c r="D1646" s="87"/>
      <c r="E1646" s="102"/>
      <c r="F1646" s="87"/>
      <c r="G1646" s="103"/>
      <c r="H1646" s="87"/>
      <c r="I1646" s="64">
        <v>0</v>
      </c>
      <c r="J1646" s="101"/>
      <c r="K1646" s="89"/>
      <c r="L1646" s="87"/>
      <c r="M1646" s="101"/>
      <c r="N1646" s="89"/>
      <c r="O1646" s="87"/>
      <c r="P1646" s="90"/>
      <c r="Q1646" s="90"/>
      <c r="R1646" s="91"/>
      <c r="S1646" s="47"/>
      <c r="T1646" s="92" t="str">
        <f t="shared" si="75"/>
        <v/>
      </c>
      <c r="U1646" s="92" t="str">
        <f t="shared" si="76"/>
        <v/>
      </c>
      <c r="V1646" s="128" t="str">
        <f t="shared" si="77"/>
        <v/>
      </c>
      <c r="W1646" s="47"/>
      <c r="X1646" s="47"/>
      <c r="Y1646" s="47"/>
      <c r="Z1646" s="47"/>
      <c r="AA1646" s="47"/>
      <c r="AB1646" s="47"/>
    </row>
    <row r="1647" spans="1:28" ht="15.75" customHeight="1">
      <c r="A1647" s="47"/>
      <c r="B1647" s="102"/>
      <c r="C1647" s="87"/>
      <c r="D1647" s="87"/>
      <c r="E1647" s="102"/>
      <c r="F1647" s="87"/>
      <c r="G1647" s="103"/>
      <c r="H1647" s="87"/>
      <c r="I1647" s="64">
        <v>0</v>
      </c>
      <c r="J1647" s="101"/>
      <c r="K1647" s="89"/>
      <c r="L1647" s="87"/>
      <c r="M1647" s="101"/>
      <c r="N1647" s="89"/>
      <c r="O1647" s="87"/>
      <c r="P1647" s="90"/>
      <c r="Q1647" s="90"/>
      <c r="R1647" s="91"/>
      <c r="S1647" s="47"/>
      <c r="T1647" s="92" t="str">
        <f t="shared" si="75"/>
        <v/>
      </c>
      <c r="U1647" s="92" t="str">
        <f t="shared" si="76"/>
        <v/>
      </c>
      <c r="V1647" s="128" t="str">
        <f t="shared" si="77"/>
        <v/>
      </c>
      <c r="W1647" s="47"/>
      <c r="X1647" s="47"/>
      <c r="Y1647" s="47"/>
      <c r="Z1647" s="47"/>
      <c r="AA1647" s="47"/>
      <c r="AB1647" s="47"/>
    </row>
    <row r="1648" spans="1:28" ht="15.75" customHeight="1">
      <c r="A1648" s="47"/>
      <c r="B1648" s="102"/>
      <c r="C1648" s="87"/>
      <c r="D1648" s="87"/>
      <c r="E1648" s="102"/>
      <c r="F1648" s="87"/>
      <c r="G1648" s="103"/>
      <c r="H1648" s="87"/>
      <c r="I1648" s="64">
        <v>0</v>
      </c>
      <c r="J1648" s="101"/>
      <c r="K1648" s="89"/>
      <c r="L1648" s="87"/>
      <c r="M1648" s="101"/>
      <c r="N1648" s="89"/>
      <c r="O1648" s="87"/>
      <c r="P1648" s="90"/>
      <c r="Q1648" s="90"/>
      <c r="R1648" s="91"/>
      <c r="S1648" s="47"/>
      <c r="T1648" s="92" t="str">
        <f t="shared" si="75"/>
        <v/>
      </c>
      <c r="U1648" s="92" t="str">
        <f t="shared" si="76"/>
        <v/>
      </c>
      <c r="V1648" s="128" t="str">
        <f t="shared" si="77"/>
        <v/>
      </c>
      <c r="W1648" s="47"/>
      <c r="X1648" s="47"/>
      <c r="Y1648" s="47"/>
      <c r="Z1648" s="47"/>
      <c r="AA1648" s="47"/>
      <c r="AB1648" s="47"/>
    </row>
    <row r="1649" spans="1:28" ht="15.75" customHeight="1">
      <c r="A1649" s="47"/>
      <c r="B1649" s="102"/>
      <c r="C1649" s="87"/>
      <c r="D1649" s="87"/>
      <c r="E1649" s="102"/>
      <c r="F1649" s="87"/>
      <c r="G1649" s="103"/>
      <c r="H1649" s="87"/>
      <c r="I1649" s="64">
        <v>0</v>
      </c>
      <c r="J1649" s="101"/>
      <c r="K1649" s="89"/>
      <c r="L1649" s="87"/>
      <c r="M1649" s="101"/>
      <c r="N1649" s="89"/>
      <c r="O1649" s="87"/>
      <c r="P1649" s="90"/>
      <c r="Q1649" s="90"/>
      <c r="R1649" s="91"/>
      <c r="S1649" s="47"/>
      <c r="T1649" s="92" t="str">
        <f t="shared" si="75"/>
        <v/>
      </c>
      <c r="U1649" s="92" t="str">
        <f t="shared" si="76"/>
        <v/>
      </c>
      <c r="V1649" s="128" t="str">
        <f t="shared" si="77"/>
        <v/>
      </c>
      <c r="W1649" s="47"/>
      <c r="X1649" s="47"/>
      <c r="Y1649" s="47"/>
      <c r="Z1649" s="47"/>
      <c r="AA1649" s="47"/>
      <c r="AB1649" s="47"/>
    </row>
    <row r="1650" spans="1:28" ht="15.75" customHeight="1">
      <c r="A1650" s="47"/>
      <c r="B1650" s="102"/>
      <c r="C1650" s="87"/>
      <c r="D1650" s="87"/>
      <c r="E1650" s="102"/>
      <c r="F1650" s="87"/>
      <c r="G1650" s="103"/>
      <c r="H1650" s="87"/>
      <c r="I1650" s="64">
        <v>0</v>
      </c>
      <c r="J1650" s="101"/>
      <c r="K1650" s="89"/>
      <c r="L1650" s="87"/>
      <c r="M1650" s="101"/>
      <c r="N1650" s="89"/>
      <c r="O1650" s="87"/>
      <c r="P1650" s="90"/>
      <c r="Q1650" s="90"/>
      <c r="R1650" s="91"/>
      <c r="S1650" s="47"/>
      <c r="T1650" s="92" t="str">
        <f t="shared" si="75"/>
        <v/>
      </c>
      <c r="U1650" s="92" t="str">
        <f t="shared" si="76"/>
        <v/>
      </c>
      <c r="V1650" s="128" t="str">
        <f t="shared" si="77"/>
        <v/>
      </c>
      <c r="W1650" s="47"/>
      <c r="X1650" s="47"/>
      <c r="Y1650" s="47"/>
      <c r="Z1650" s="47"/>
      <c r="AA1650" s="47"/>
      <c r="AB1650" s="47"/>
    </row>
    <row r="1651" spans="1:28" ht="15.75" customHeight="1">
      <c r="A1651" s="47"/>
      <c r="B1651" s="102"/>
      <c r="C1651" s="87"/>
      <c r="D1651" s="87"/>
      <c r="E1651" s="102"/>
      <c r="F1651" s="87"/>
      <c r="G1651" s="103"/>
      <c r="H1651" s="87"/>
      <c r="I1651" s="64">
        <v>0</v>
      </c>
      <c r="J1651" s="101"/>
      <c r="K1651" s="89"/>
      <c r="L1651" s="87"/>
      <c r="M1651" s="101"/>
      <c r="N1651" s="89"/>
      <c r="O1651" s="87"/>
      <c r="P1651" s="90"/>
      <c r="Q1651" s="90"/>
      <c r="R1651" s="91"/>
      <c r="S1651" s="47"/>
      <c r="T1651" s="92" t="str">
        <f t="shared" si="75"/>
        <v/>
      </c>
      <c r="U1651" s="92" t="str">
        <f t="shared" si="76"/>
        <v/>
      </c>
      <c r="V1651" s="128" t="str">
        <f t="shared" si="77"/>
        <v/>
      </c>
      <c r="W1651" s="47"/>
      <c r="X1651" s="47"/>
      <c r="Y1651" s="47"/>
      <c r="Z1651" s="47"/>
      <c r="AA1651" s="47"/>
      <c r="AB1651" s="47"/>
    </row>
    <row r="1652" spans="1:28" ht="15.75" customHeight="1">
      <c r="A1652" s="47"/>
      <c r="B1652" s="102"/>
      <c r="C1652" s="87"/>
      <c r="D1652" s="87"/>
      <c r="E1652" s="102"/>
      <c r="F1652" s="87"/>
      <c r="G1652" s="103"/>
      <c r="H1652" s="87"/>
      <c r="I1652" s="64">
        <v>0</v>
      </c>
      <c r="J1652" s="101"/>
      <c r="K1652" s="89"/>
      <c r="L1652" s="87"/>
      <c r="M1652" s="101"/>
      <c r="N1652" s="89"/>
      <c r="O1652" s="87"/>
      <c r="P1652" s="90"/>
      <c r="Q1652" s="90"/>
      <c r="R1652" s="91"/>
      <c r="S1652" s="47"/>
      <c r="T1652" s="92" t="str">
        <f t="shared" si="75"/>
        <v/>
      </c>
      <c r="U1652" s="92" t="str">
        <f t="shared" si="76"/>
        <v/>
      </c>
      <c r="V1652" s="128" t="str">
        <f t="shared" si="77"/>
        <v/>
      </c>
      <c r="W1652" s="47"/>
      <c r="X1652" s="47"/>
      <c r="Y1652" s="47"/>
      <c r="Z1652" s="47"/>
      <c r="AA1652" s="47"/>
      <c r="AB1652" s="47"/>
    </row>
    <row r="1653" spans="1:28" ht="15.75" customHeight="1">
      <c r="A1653" s="47"/>
      <c r="B1653" s="102"/>
      <c r="C1653" s="87"/>
      <c r="D1653" s="87"/>
      <c r="E1653" s="102"/>
      <c r="F1653" s="87"/>
      <c r="G1653" s="103"/>
      <c r="H1653" s="87"/>
      <c r="I1653" s="64">
        <v>0</v>
      </c>
      <c r="J1653" s="101"/>
      <c r="K1653" s="89"/>
      <c r="L1653" s="87"/>
      <c r="M1653" s="101"/>
      <c r="N1653" s="89"/>
      <c r="O1653" s="87"/>
      <c r="P1653" s="90"/>
      <c r="Q1653" s="90"/>
      <c r="R1653" s="91"/>
      <c r="S1653" s="47"/>
      <c r="T1653" s="92" t="str">
        <f t="shared" si="75"/>
        <v/>
      </c>
      <c r="U1653" s="92" t="str">
        <f t="shared" si="76"/>
        <v/>
      </c>
      <c r="V1653" s="128" t="str">
        <f t="shared" si="77"/>
        <v/>
      </c>
      <c r="W1653" s="47"/>
      <c r="X1653" s="47"/>
      <c r="Y1653" s="47"/>
      <c r="Z1653" s="47"/>
      <c r="AA1653" s="47"/>
      <c r="AB1653" s="47"/>
    </row>
    <row r="1654" spans="1:28" ht="15.75" customHeight="1">
      <c r="A1654" s="47"/>
      <c r="B1654" s="102"/>
      <c r="C1654" s="87"/>
      <c r="D1654" s="87"/>
      <c r="E1654" s="102"/>
      <c r="F1654" s="87"/>
      <c r="G1654" s="103"/>
      <c r="H1654" s="87"/>
      <c r="I1654" s="64">
        <v>0</v>
      </c>
      <c r="J1654" s="101"/>
      <c r="K1654" s="89"/>
      <c r="L1654" s="87"/>
      <c r="M1654" s="101"/>
      <c r="N1654" s="89"/>
      <c r="O1654" s="87"/>
      <c r="P1654" s="90"/>
      <c r="Q1654" s="90"/>
      <c r="R1654" s="91"/>
      <c r="S1654" s="47"/>
      <c r="T1654" s="92" t="str">
        <f t="shared" si="75"/>
        <v/>
      </c>
      <c r="U1654" s="92" t="str">
        <f t="shared" si="76"/>
        <v/>
      </c>
      <c r="V1654" s="128" t="str">
        <f t="shared" si="77"/>
        <v/>
      </c>
      <c r="W1654" s="47"/>
      <c r="X1654" s="47"/>
      <c r="Y1654" s="47"/>
      <c r="Z1654" s="47"/>
      <c r="AA1654" s="47"/>
      <c r="AB1654" s="47"/>
    </row>
    <row r="1655" spans="1:28" ht="15.75" customHeight="1">
      <c r="A1655" s="47"/>
      <c r="B1655" s="102"/>
      <c r="C1655" s="87"/>
      <c r="D1655" s="87"/>
      <c r="E1655" s="102"/>
      <c r="F1655" s="87"/>
      <c r="G1655" s="103"/>
      <c r="H1655" s="87"/>
      <c r="I1655" s="64">
        <v>0</v>
      </c>
      <c r="J1655" s="101"/>
      <c r="K1655" s="89"/>
      <c r="L1655" s="87"/>
      <c r="M1655" s="101"/>
      <c r="N1655" s="89"/>
      <c r="O1655" s="87"/>
      <c r="P1655" s="90"/>
      <c r="Q1655" s="90"/>
      <c r="R1655" s="91"/>
      <c r="S1655" s="47"/>
      <c r="T1655" s="92" t="str">
        <f t="shared" si="75"/>
        <v/>
      </c>
      <c r="U1655" s="92" t="str">
        <f t="shared" si="76"/>
        <v/>
      </c>
      <c r="V1655" s="128" t="str">
        <f t="shared" si="77"/>
        <v/>
      </c>
      <c r="W1655" s="47"/>
      <c r="X1655" s="47"/>
      <c r="Y1655" s="47"/>
      <c r="Z1655" s="47"/>
      <c r="AA1655" s="47"/>
      <c r="AB1655" s="47"/>
    </row>
    <row r="1656" spans="1:28" ht="15.75" customHeight="1">
      <c r="A1656" s="47"/>
      <c r="B1656" s="102"/>
      <c r="C1656" s="87"/>
      <c r="D1656" s="87"/>
      <c r="E1656" s="102"/>
      <c r="F1656" s="87"/>
      <c r="G1656" s="103"/>
      <c r="H1656" s="87"/>
      <c r="I1656" s="64">
        <v>0</v>
      </c>
      <c r="J1656" s="101"/>
      <c r="K1656" s="89"/>
      <c r="L1656" s="87"/>
      <c r="M1656" s="101"/>
      <c r="N1656" s="89"/>
      <c r="O1656" s="87"/>
      <c r="P1656" s="90"/>
      <c r="Q1656" s="90"/>
      <c r="R1656" s="91"/>
      <c r="S1656" s="47"/>
      <c r="T1656" s="92" t="str">
        <f t="shared" si="75"/>
        <v/>
      </c>
      <c r="U1656" s="92" t="str">
        <f t="shared" si="76"/>
        <v/>
      </c>
      <c r="V1656" s="128" t="str">
        <f t="shared" si="77"/>
        <v/>
      </c>
      <c r="W1656" s="47"/>
      <c r="X1656" s="47"/>
      <c r="Y1656" s="47"/>
      <c r="Z1656" s="47"/>
      <c r="AA1656" s="47"/>
      <c r="AB1656" s="47"/>
    </row>
    <row r="1657" spans="1:28" ht="15.75" customHeight="1">
      <c r="A1657" s="47"/>
      <c r="B1657" s="102"/>
      <c r="C1657" s="87"/>
      <c r="D1657" s="87"/>
      <c r="E1657" s="102"/>
      <c r="F1657" s="87"/>
      <c r="G1657" s="103"/>
      <c r="H1657" s="87"/>
      <c r="I1657" s="64">
        <v>0</v>
      </c>
      <c r="J1657" s="101"/>
      <c r="K1657" s="89"/>
      <c r="L1657" s="87"/>
      <c r="M1657" s="101"/>
      <c r="N1657" s="89"/>
      <c r="O1657" s="87"/>
      <c r="P1657" s="90"/>
      <c r="Q1657" s="90"/>
      <c r="R1657" s="91"/>
      <c r="S1657" s="47"/>
      <c r="T1657" s="92" t="str">
        <f t="shared" si="75"/>
        <v/>
      </c>
      <c r="U1657" s="92" t="str">
        <f t="shared" si="76"/>
        <v/>
      </c>
      <c r="V1657" s="128" t="str">
        <f t="shared" si="77"/>
        <v/>
      </c>
      <c r="W1657" s="47"/>
      <c r="X1657" s="47"/>
      <c r="Y1657" s="47"/>
      <c r="Z1657" s="47"/>
      <c r="AA1657" s="47"/>
      <c r="AB1657" s="47"/>
    </row>
    <row r="1658" spans="1:28" ht="15.75" customHeight="1">
      <c r="A1658" s="47"/>
      <c r="B1658" s="102"/>
      <c r="C1658" s="87"/>
      <c r="D1658" s="87"/>
      <c r="E1658" s="102"/>
      <c r="F1658" s="87"/>
      <c r="G1658" s="103"/>
      <c r="H1658" s="87"/>
      <c r="I1658" s="64">
        <v>0</v>
      </c>
      <c r="J1658" s="101"/>
      <c r="K1658" s="89"/>
      <c r="L1658" s="87"/>
      <c r="M1658" s="101"/>
      <c r="N1658" s="89"/>
      <c r="O1658" s="87"/>
      <c r="P1658" s="90"/>
      <c r="Q1658" s="90"/>
      <c r="R1658" s="91"/>
      <c r="S1658" s="47"/>
      <c r="T1658" s="92" t="str">
        <f t="shared" si="75"/>
        <v/>
      </c>
      <c r="U1658" s="92" t="str">
        <f t="shared" si="76"/>
        <v/>
      </c>
      <c r="V1658" s="128" t="str">
        <f t="shared" si="77"/>
        <v/>
      </c>
      <c r="W1658" s="47"/>
      <c r="X1658" s="47"/>
      <c r="Y1658" s="47"/>
      <c r="Z1658" s="47"/>
      <c r="AA1658" s="47"/>
      <c r="AB1658" s="47"/>
    </row>
    <row r="1659" spans="1:28" ht="15.75" customHeight="1">
      <c r="A1659" s="47"/>
      <c r="B1659" s="102"/>
      <c r="C1659" s="87"/>
      <c r="D1659" s="87"/>
      <c r="E1659" s="102"/>
      <c r="F1659" s="87"/>
      <c r="G1659" s="103"/>
      <c r="H1659" s="87"/>
      <c r="I1659" s="64">
        <v>0</v>
      </c>
      <c r="J1659" s="101"/>
      <c r="K1659" s="89"/>
      <c r="L1659" s="87"/>
      <c r="M1659" s="101"/>
      <c r="N1659" s="89"/>
      <c r="O1659" s="87"/>
      <c r="P1659" s="90"/>
      <c r="Q1659" s="90"/>
      <c r="R1659" s="91"/>
      <c r="S1659" s="47"/>
      <c r="T1659" s="92" t="str">
        <f t="shared" si="75"/>
        <v/>
      </c>
      <c r="U1659" s="92" t="str">
        <f t="shared" si="76"/>
        <v/>
      </c>
      <c r="V1659" s="128" t="str">
        <f t="shared" si="77"/>
        <v/>
      </c>
      <c r="W1659" s="47"/>
      <c r="X1659" s="47"/>
      <c r="Y1659" s="47"/>
      <c r="Z1659" s="47"/>
      <c r="AA1659" s="47"/>
      <c r="AB1659" s="47"/>
    </row>
    <row r="1660" spans="1:28" ht="15.75" customHeight="1">
      <c r="A1660" s="47"/>
      <c r="B1660" s="102"/>
      <c r="C1660" s="87"/>
      <c r="D1660" s="87"/>
      <c r="E1660" s="102"/>
      <c r="F1660" s="87"/>
      <c r="G1660" s="103"/>
      <c r="H1660" s="87"/>
      <c r="I1660" s="64">
        <v>0</v>
      </c>
      <c r="J1660" s="101"/>
      <c r="K1660" s="89"/>
      <c r="L1660" s="87"/>
      <c r="M1660" s="101"/>
      <c r="N1660" s="89"/>
      <c r="O1660" s="87"/>
      <c r="P1660" s="90"/>
      <c r="Q1660" s="90"/>
      <c r="R1660" s="91"/>
      <c r="S1660" s="47"/>
      <c r="T1660" s="92" t="str">
        <f t="shared" si="75"/>
        <v/>
      </c>
      <c r="U1660" s="92" t="str">
        <f t="shared" si="76"/>
        <v/>
      </c>
      <c r="V1660" s="128" t="str">
        <f t="shared" si="77"/>
        <v/>
      </c>
      <c r="W1660" s="47"/>
      <c r="X1660" s="47"/>
      <c r="Y1660" s="47"/>
      <c r="Z1660" s="47"/>
      <c r="AA1660" s="47"/>
      <c r="AB1660" s="47"/>
    </row>
    <row r="1661" spans="1:28" ht="15.75" customHeight="1">
      <c r="A1661" s="47"/>
      <c r="B1661" s="102"/>
      <c r="C1661" s="87"/>
      <c r="D1661" s="87"/>
      <c r="E1661" s="102"/>
      <c r="F1661" s="87"/>
      <c r="G1661" s="103"/>
      <c r="H1661" s="87"/>
      <c r="I1661" s="64">
        <v>0</v>
      </c>
      <c r="J1661" s="101"/>
      <c r="K1661" s="89"/>
      <c r="L1661" s="87"/>
      <c r="M1661" s="101"/>
      <c r="N1661" s="89"/>
      <c r="O1661" s="87"/>
      <c r="P1661" s="90"/>
      <c r="Q1661" s="90"/>
      <c r="R1661" s="91"/>
      <c r="S1661" s="47"/>
      <c r="T1661" s="92" t="str">
        <f t="shared" si="75"/>
        <v/>
      </c>
      <c r="U1661" s="92" t="str">
        <f t="shared" si="76"/>
        <v/>
      </c>
      <c r="V1661" s="128" t="str">
        <f t="shared" si="77"/>
        <v/>
      </c>
      <c r="W1661" s="47"/>
      <c r="X1661" s="47"/>
      <c r="Y1661" s="47"/>
      <c r="Z1661" s="47"/>
      <c r="AA1661" s="47"/>
      <c r="AB1661" s="47"/>
    </row>
    <row r="1662" spans="1:28" ht="15.75" customHeight="1">
      <c r="A1662" s="47"/>
      <c r="B1662" s="102"/>
      <c r="C1662" s="87"/>
      <c r="D1662" s="87"/>
      <c r="E1662" s="102"/>
      <c r="F1662" s="87"/>
      <c r="G1662" s="103"/>
      <c r="H1662" s="87"/>
      <c r="I1662" s="64">
        <v>0</v>
      </c>
      <c r="J1662" s="101"/>
      <c r="K1662" s="89"/>
      <c r="L1662" s="87"/>
      <c r="M1662" s="101"/>
      <c r="N1662" s="89"/>
      <c r="O1662" s="87"/>
      <c r="P1662" s="90"/>
      <c r="Q1662" s="90"/>
      <c r="R1662" s="91"/>
      <c r="S1662" s="47"/>
      <c r="T1662" s="92" t="str">
        <f t="shared" si="75"/>
        <v/>
      </c>
      <c r="U1662" s="92" t="str">
        <f t="shared" si="76"/>
        <v/>
      </c>
      <c r="V1662" s="128" t="str">
        <f t="shared" si="77"/>
        <v/>
      </c>
      <c r="W1662" s="47"/>
      <c r="X1662" s="47"/>
      <c r="Y1662" s="47"/>
      <c r="Z1662" s="47"/>
      <c r="AA1662" s="47"/>
      <c r="AB1662" s="47"/>
    </row>
    <row r="1663" spans="1:28" ht="15.75" customHeight="1">
      <c r="A1663" s="47"/>
      <c r="B1663" s="102"/>
      <c r="C1663" s="87"/>
      <c r="D1663" s="87"/>
      <c r="E1663" s="102"/>
      <c r="F1663" s="87"/>
      <c r="G1663" s="103"/>
      <c r="H1663" s="87"/>
      <c r="I1663" s="64">
        <v>0</v>
      </c>
      <c r="J1663" s="101"/>
      <c r="K1663" s="89"/>
      <c r="L1663" s="87"/>
      <c r="M1663" s="101"/>
      <c r="N1663" s="89"/>
      <c r="O1663" s="87"/>
      <c r="P1663" s="90"/>
      <c r="Q1663" s="90"/>
      <c r="R1663" s="91"/>
      <c r="S1663" s="47"/>
      <c r="T1663" s="92" t="str">
        <f t="shared" si="75"/>
        <v/>
      </c>
      <c r="U1663" s="92" t="str">
        <f t="shared" si="76"/>
        <v/>
      </c>
      <c r="V1663" s="128" t="str">
        <f t="shared" si="77"/>
        <v/>
      </c>
      <c r="W1663" s="47"/>
      <c r="X1663" s="47"/>
      <c r="Y1663" s="47"/>
      <c r="Z1663" s="47"/>
      <c r="AA1663" s="47"/>
      <c r="AB1663" s="47"/>
    </row>
    <row r="1664" spans="1:28" ht="15.75" customHeight="1">
      <c r="A1664" s="47"/>
      <c r="B1664" s="102"/>
      <c r="C1664" s="87"/>
      <c r="D1664" s="87"/>
      <c r="E1664" s="102"/>
      <c r="F1664" s="87"/>
      <c r="G1664" s="103"/>
      <c r="H1664" s="87"/>
      <c r="I1664" s="64">
        <v>0</v>
      </c>
      <c r="J1664" s="101"/>
      <c r="K1664" s="89"/>
      <c r="L1664" s="87"/>
      <c r="M1664" s="101"/>
      <c r="N1664" s="89"/>
      <c r="O1664" s="87"/>
      <c r="P1664" s="90"/>
      <c r="Q1664" s="90"/>
      <c r="R1664" s="91"/>
      <c r="S1664" s="47"/>
      <c r="T1664" s="92" t="str">
        <f t="shared" si="75"/>
        <v/>
      </c>
      <c r="U1664" s="92" t="str">
        <f t="shared" si="76"/>
        <v/>
      </c>
      <c r="V1664" s="128" t="str">
        <f t="shared" si="77"/>
        <v/>
      </c>
      <c r="W1664" s="47"/>
      <c r="X1664" s="47"/>
      <c r="Y1664" s="47"/>
      <c r="Z1664" s="47"/>
      <c r="AA1664" s="47"/>
      <c r="AB1664" s="47"/>
    </row>
    <row r="1665" spans="1:28" ht="15.75" customHeight="1">
      <c r="A1665" s="47"/>
      <c r="B1665" s="102"/>
      <c r="C1665" s="87"/>
      <c r="D1665" s="87"/>
      <c r="E1665" s="102"/>
      <c r="F1665" s="87"/>
      <c r="G1665" s="103"/>
      <c r="H1665" s="87"/>
      <c r="I1665" s="64">
        <v>0</v>
      </c>
      <c r="J1665" s="101"/>
      <c r="K1665" s="89"/>
      <c r="L1665" s="87"/>
      <c r="M1665" s="101"/>
      <c r="N1665" s="89"/>
      <c r="O1665" s="87"/>
      <c r="P1665" s="90"/>
      <c r="Q1665" s="90"/>
      <c r="R1665" s="91"/>
      <c r="S1665" s="47"/>
      <c r="T1665" s="92" t="str">
        <f t="shared" si="75"/>
        <v/>
      </c>
      <c r="U1665" s="92" t="str">
        <f t="shared" si="76"/>
        <v/>
      </c>
      <c r="V1665" s="128" t="str">
        <f t="shared" si="77"/>
        <v/>
      </c>
      <c r="W1665" s="47"/>
      <c r="X1665" s="47"/>
      <c r="Y1665" s="47"/>
      <c r="Z1665" s="47"/>
      <c r="AA1665" s="47"/>
      <c r="AB1665" s="47"/>
    </row>
    <row r="1666" spans="1:28" ht="15.75" customHeight="1">
      <c r="A1666" s="47"/>
      <c r="B1666" s="102"/>
      <c r="C1666" s="87"/>
      <c r="D1666" s="87"/>
      <c r="E1666" s="102"/>
      <c r="F1666" s="87"/>
      <c r="G1666" s="103"/>
      <c r="H1666" s="87"/>
      <c r="I1666" s="64">
        <v>0</v>
      </c>
      <c r="J1666" s="101"/>
      <c r="K1666" s="89"/>
      <c r="L1666" s="87"/>
      <c r="M1666" s="101"/>
      <c r="N1666" s="89"/>
      <c r="O1666" s="87"/>
      <c r="P1666" s="90"/>
      <c r="Q1666" s="90"/>
      <c r="R1666" s="91"/>
      <c r="S1666" s="47"/>
      <c r="T1666" s="92" t="str">
        <f t="shared" si="75"/>
        <v/>
      </c>
      <c r="U1666" s="92" t="str">
        <f t="shared" si="76"/>
        <v/>
      </c>
      <c r="V1666" s="128" t="str">
        <f t="shared" si="77"/>
        <v/>
      </c>
      <c r="W1666" s="47"/>
      <c r="X1666" s="47"/>
      <c r="Y1666" s="47"/>
      <c r="Z1666" s="47"/>
      <c r="AA1666" s="47"/>
      <c r="AB1666" s="47"/>
    </row>
    <row r="1667" spans="1:28" ht="15.75" customHeight="1">
      <c r="A1667" s="47"/>
      <c r="B1667" s="102"/>
      <c r="C1667" s="87"/>
      <c r="D1667" s="87"/>
      <c r="E1667" s="102"/>
      <c r="F1667" s="87"/>
      <c r="G1667" s="103"/>
      <c r="H1667" s="87"/>
      <c r="I1667" s="64">
        <v>0</v>
      </c>
      <c r="J1667" s="101"/>
      <c r="K1667" s="89"/>
      <c r="L1667" s="87"/>
      <c r="M1667" s="101"/>
      <c r="N1667" s="89"/>
      <c r="O1667" s="87"/>
      <c r="P1667" s="90"/>
      <c r="Q1667" s="90"/>
      <c r="R1667" s="91"/>
      <c r="S1667" s="47"/>
      <c r="T1667" s="92" t="str">
        <f t="shared" si="75"/>
        <v/>
      </c>
      <c r="U1667" s="92" t="str">
        <f t="shared" si="76"/>
        <v/>
      </c>
      <c r="V1667" s="128" t="str">
        <f t="shared" si="77"/>
        <v/>
      </c>
      <c r="W1667" s="47"/>
      <c r="X1667" s="47"/>
      <c r="Y1667" s="47"/>
      <c r="Z1667" s="47"/>
      <c r="AA1667" s="47"/>
      <c r="AB1667" s="47"/>
    </row>
    <row r="1668" spans="1:28" ht="15.75" customHeight="1">
      <c r="A1668" s="47"/>
      <c r="B1668" s="102"/>
      <c r="C1668" s="87"/>
      <c r="D1668" s="87"/>
      <c r="E1668" s="102"/>
      <c r="F1668" s="87"/>
      <c r="G1668" s="103"/>
      <c r="H1668" s="87"/>
      <c r="I1668" s="64">
        <v>0</v>
      </c>
      <c r="J1668" s="101"/>
      <c r="K1668" s="89"/>
      <c r="L1668" s="87"/>
      <c r="M1668" s="101"/>
      <c r="N1668" s="89"/>
      <c r="O1668" s="87"/>
      <c r="P1668" s="90"/>
      <c r="Q1668" s="90"/>
      <c r="R1668" s="91"/>
      <c r="S1668" s="47"/>
      <c r="T1668" s="92" t="str">
        <f t="shared" si="75"/>
        <v/>
      </c>
      <c r="U1668" s="92" t="str">
        <f t="shared" si="76"/>
        <v/>
      </c>
      <c r="V1668" s="128" t="str">
        <f t="shared" si="77"/>
        <v/>
      </c>
      <c r="W1668" s="47"/>
      <c r="X1668" s="47"/>
      <c r="Y1668" s="47"/>
      <c r="Z1668" s="47"/>
      <c r="AA1668" s="47"/>
      <c r="AB1668" s="47"/>
    </row>
    <row r="1669" spans="1:28" ht="15.75" customHeight="1">
      <c r="A1669" s="47"/>
      <c r="B1669" s="102"/>
      <c r="C1669" s="87"/>
      <c r="D1669" s="87"/>
      <c r="E1669" s="102"/>
      <c r="F1669" s="87"/>
      <c r="G1669" s="103"/>
      <c r="H1669" s="87"/>
      <c r="I1669" s="64">
        <v>0</v>
      </c>
      <c r="J1669" s="101"/>
      <c r="K1669" s="89"/>
      <c r="L1669" s="87"/>
      <c r="M1669" s="101"/>
      <c r="N1669" s="89"/>
      <c r="O1669" s="87"/>
      <c r="P1669" s="90"/>
      <c r="Q1669" s="90"/>
      <c r="R1669" s="91"/>
      <c r="S1669" s="47"/>
      <c r="T1669" s="92" t="str">
        <f t="shared" si="75"/>
        <v/>
      </c>
      <c r="U1669" s="92" t="str">
        <f t="shared" si="76"/>
        <v/>
      </c>
      <c r="V1669" s="128" t="str">
        <f t="shared" si="77"/>
        <v/>
      </c>
      <c r="W1669" s="47"/>
      <c r="X1669" s="47"/>
      <c r="Y1669" s="47"/>
      <c r="Z1669" s="47"/>
      <c r="AA1669" s="47"/>
      <c r="AB1669" s="47"/>
    </row>
    <row r="1670" spans="1:28" ht="15.75" customHeight="1">
      <c r="A1670" s="47"/>
      <c r="B1670" s="102"/>
      <c r="C1670" s="87"/>
      <c r="D1670" s="87"/>
      <c r="E1670" s="102"/>
      <c r="F1670" s="87"/>
      <c r="G1670" s="103"/>
      <c r="H1670" s="87"/>
      <c r="I1670" s="64">
        <v>0</v>
      </c>
      <c r="J1670" s="101"/>
      <c r="K1670" s="89"/>
      <c r="L1670" s="87"/>
      <c r="M1670" s="101"/>
      <c r="N1670" s="89"/>
      <c r="O1670" s="87"/>
      <c r="P1670" s="90"/>
      <c r="Q1670" s="90"/>
      <c r="R1670" s="91"/>
      <c r="S1670" s="47"/>
      <c r="T1670" s="92" t="str">
        <f t="shared" si="75"/>
        <v/>
      </c>
      <c r="U1670" s="92" t="str">
        <f t="shared" si="76"/>
        <v/>
      </c>
      <c r="V1670" s="128" t="str">
        <f t="shared" si="77"/>
        <v/>
      </c>
      <c r="W1670" s="47"/>
      <c r="X1670" s="47"/>
      <c r="Y1670" s="47"/>
      <c r="Z1670" s="47"/>
      <c r="AA1670" s="47"/>
      <c r="AB1670" s="47"/>
    </row>
    <row r="1671" spans="1:28" ht="15.75" customHeight="1">
      <c r="A1671" s="47"/>
      <c r="B1671" s="102"/>
      <c r="C1671" s="87"/>
      <c r="D1671" s="87"/>
      <c r="E1671" s="102"/>
      <c r="F1671" s="87"/>
      <c r="G1671" s="103"/>
      <c r="H1671" s="87"/>
      <c r="I1671" s="64">
        <v>0</v>
      </c>
      <c r="J1671" s="101"/>
      <c r="K1671" s="89"/>
      <c r="L1671" s="87"/>
      <c r="M1671" s="101"/>
      <c r="N1671" s="89"/>
      <c r="O1671" s="87"/>
      <c r="P1671" s="90"/>
      <c r="Q1671" s="90"/>
      <c r="R1671" s="91"/>
      <c r="S1671" s="47"/>
      <c r="T1671" s="92" t="str">
        <f t="shared" si="75"/>
        <v/>
      </c>
      <c r="U1671" s="92" t="str">
        <f t="shared" si="76"/>
        <v/>
      </c>
      <c r="V1671" s="128" t="str">
        <f t="shared" si="77"/>
        <v/>
      </c>
      <c r="W1671" s="47"/>
      <c r="X1671" s="47"/>
      <c r="Y1671" s="47"/>
      <c r="Z1671" s="47"/>
      <c r="AA1671" s="47"/>
      <c r="AB1671" s="47"/>
    </row>
    <row r="1672" spans="1:28" ht="15.75" customHeight="1">
      <c r="A1672" s="47"/>
      <c r="B1672" s="102"/>
      <c r="C1672" s="87"/>
      <c r="D1672" s="87"/>
      <c r="E1672" s="102"/>
      <c r="F1672" s="87"/>
      <c r="G1672" s="103"/>
      <c r="H1672" s="87"/>
      <c r="I1672" s="64">
        <v>0</v>
      </c>
      <c r="J1672" s="101"/>
      <c r="K1672" s="89"/>
      <c r="L1672" s="87"/>
      <c r="M1672" s="101"/>
      <c r="N1672" s="89"/>
      <c r="O1672" s="87"/>
      <c r="P1672" s="90"/>
      <c r="Q1672" s="90"/>
      <c r="R1672" s="91"/>
      <c r="S1672" s="47"/>
      <c r="T1672" s="92" t="str">
        <f t="shared" si="75"/>
        <v/>
      </c>
      <c r="U1672" s="92" t="str">
        <f t="shared" si="76"/>
        <v/>
      </c>
      <c r="V1672" s="128" t="str">
        <f t="shared" si="77"/>
        <v/>
      </c>
      <c r="W1672" s="47"/>
      <c r="X1672" s="47"/>
      <c r="Y1672" s="47"/>
      <c r="Z1672" s="47"/>
      <c r="AA1672" s="47"/>
      <c r="AB1672" s="47"/>
    </row>
    <row r="1673" spans="1:28" ht="15.75" customHeight="1">
      <c r="A1673" s="47"/>
      <c r="B1673" s="102"/>
      <c r="C1673" s="87"/>
      <c r="D1673" s="87"/>
      <c r="E1673" s="102"/>
      <c r="F1673" s="87"/>
      <c r="G1673" s="103"/>
      <c r="H1673" s="87"/>
      <c r="I1673" s="64">
        <v>0</v>
      </c>
      <c r="J1673" s="101"/>
      <c r="K1673" s="89"/>
      <c r="L1673" s="87"/>
      <c r="M1673" s="101"/>
      <c r="N1673" s="89"/>
      <c r="O1673" s="87"/>
      <c r="P1673" s="90"/>
      <c r="Q1673" s="90"/>
      <c r="R1673" s="91"/>
      <c r="S1673" s="47"/>
      <c r="T1673" s="92" t="str">
        <f t="shared" si="75"/>
        <v/>
      </c>
      <c r="U1673" s="92" t="str">
        <f t="shared" si="76"/>
        <v/>
      </c>
      <c r="V1673" s="128" t="str">
        <f t="shared" si="77"/>
        <v/>
      </c>
      <c r="W1673" s="47"/>
      <c r="X1673" s="47"/>
      <c r="Y1673" s="47"/>
      <c r="Z1673" s="47"/>
      <c r="AA1673" s="47"/>
      <c r="AB1673" s="47"/>
    </row>
    <row r="1674" spans="1:28" ht="15.75" customHeight="1">
      <c r="A1674" s="47"/>
      <c r="B1674" s="102"/>
      <c r="C1674" s="87"/>
      <c r="D1674" s="87"/>
      <c r="E1674" s="102"/>
      <c r="F1674" s="87"/>
      <c r="G1674" s="103"/>
      <c r="H1674" s="87"/>
      <c r="I1674" s="64">
        <v>0</v>
      </c>
      <c r="J1674" s="101"/>
      <c r="K1674" s="89"/>
      <c r="L1674" s="87"/>
      <c r="M1674" s="101"/>
      <c r="N1674" s="89"/>
      <c r="O1674" s="87"/>
      <c r="P1674" s="90"/>
      <c r="Q1674" s="90"/>
      <c r="R1674" s="91"/>
      <c r="S1674" s="47"/>
      <c r="T1674" s="92" t="str">
        <f t="shared" si="75"/>
        <v/>
      </c>
      <c r="U1674" s="92" t="str">
        <f t="shared" si="76"/>
        <v/>
      </c>
      <c r="V1674" s="128" t="str">
        <f t="shared" si="77"/>
        <v/>
      </c>
      <c r="W1674" s="47"/>
      <c r="X1674" s="47"/>
      <c r="Y1674" s="47"/>
      <c r="Z1674" s="47"/>
      <c r="AA1674" s="47"/>
      <c r="AB1674" s="47"/>
    </row>
    <row r="1675" spans="1:28" ht="15.75" customHeight="1">
      <c r="A1675" s="47"/>
      <c r="B1675" s="102"/>
      <c r="C1675" s="87"/>
      <c r="D1675" s="87"/>
      <c r="E1675" s="102"/>
      <c r="F1675" s="87"/>
      <c r="G1675" s="103"/>
      <c r="H1675" s="87"/>
      <c r="I1675" s="64">
        <v>0</v>
      </c>
      <c r="J1675" s="101"/>
      <c r="K1675" s="89"/>
      <c r="L1675" s="87"/>
      <c r="M1675" s="101"/>
      <c r="N1675" s="89"/>
      <c r="O1675" s="87"/>
      <c r="P1675" s="90"/>
      <c r="Q1675" s="90"/>
      <c r="R1675" s="91"/>
      <c r="S1675" s="47"/>
      <c r="T1675" s="92" t="str">
        <f t="shared" si="75"/>
        <v/>
      </c>
      <c r="U1675" s="92" t="str">
        <f t="shared" si="76"/>
        <v/>
      </c>
      <c r="V1675" s="128" t="str">
        <f t="shared" si="77"/>
        <v/>
      </c>
      <c r="W1675" s="47"/>
      <c r="X1675" s="47"/>
      <c r="Y1675" s="47"/>
      <c r="Z1675" s="47"/>
      <c r="AA1675" s="47"/>
      <c r="AB1675" s="47"/>
    </row>
    <row r="1676" spans="1:28" ht="15.75" customHeight="1">
      <c r="A1676" s="47"/>
      <c r="B1676" s="102"/>
      <c r="C1676" s="87"/>
      <c r="D1676" s="87"/>
      <c r="E1676" s="102"/>
      <c r="F1676" s="87"/>
      <c r="G1676" s="103"/>
      <c r="H1676" s="87"/>
      <c r="I1676" s="64">
        <v>0</v>
      </c>
      <c r="J1676" s="101"/>
      <c r="K1676" s="89"/>
      <c r="L1676" s="87"/>
      <c r="M1676" s="101"/>
      <c r="N1676" s="89"/>
      <c r="O1676" s="87"/>
      <c r="P1676" s="90"/>
      <c r="Q1676" s="90"/>
      <c r="R1676" s="91"/>
      <c r="S1676" s="47"/>
      <c r="T1676" s="92" t="str">
        <f t="shared" si="75"/>
        <v/>
      </c>
      <c r="U1676" s="92" t="str">
        <f t="shared" si="76"/>
        <v/>
      </c>
      <c r="V1676" s="128" t="str">
        <f t="shared" si="77"/>
        <v/>
      </c>
      <c r="W1676" s="47"/>
      <c r="X1676" s="47"/>
      <c r="Y1676" s="47"/>
      <c r="Z1676" s="47"/>
      <c r="AA1676" s="47"/>
      <c r="AB1676" s="47"/>
    </row>
    <row r="1677" spans="1:28" ht="15.75" customHeight="1">
      <c r="A1677" s="47"/>
      <c r="B1677" s="102"/>
      <c r="C1677" s="87"/>
      <c r="D1677" s="87"/>
      <c r="E1677" s="102"/>
      <c r="F1677" s="87"/>
      <c r="G1677" s="103"/>
      <c r="H1677" s="87"/>
      <c r="I1677" s="64">
        <v>0</v>
      </c>
      <c r="J1677" s="101"/>
      <c r="K1677" s="89"/>
      <c r="L1677" s="87"/>
      <c r="M1677" s="101"/>
      <c r="N1677" s="89"/>
      <c r="O1677" s="87"/>
      <c r="P1677" s="90"/>
      <c r="Q1677" s="90"/>
      <c r="R1677" s="91"/>
      <c r="S1677" s="47"/>
      <c r="T1677" s="92" t="str">
        <f t="shared" si="75"/>
        <v/>
      </c>
      <c r="U1677" s="92" t="str">
        <f t="shared" si="76"/>
        <v/>
      </c>
      <c r="V1677" s="128" t="str">
        <f t="shared" si="77"/>
        <v/>
      </c>
      <c r="W1677" s="47"/>
      <c r="X1677" s="47"/>
      <c r="Y1677" s="47"/>
      <c r="Z1677" s="47"/>
      <c r="AA1677" s="47"/>
      <c r="AB1677" s="47"/>
    </row>
    <row r="1678" spans="1:28" ht="15.75" customHeight="1">
      <c r="A1678" s="47"/>
      <c r="B1678" s="102"/>
      <c r="C1678" s="87"/>
      <c r="D1678" s="87"/>
      <c r="E1678" s="102"/>
      <c r="F1678" s="87"/>
      <c r="G1678" s="103"/>
      <c r="H1678" s="87"/>
      <c r="I1678" s="64">
        <v>0</v>
      </c>
      <c r="J1678" s="101"/>
      <c r="K1678" s="89"/>
      <c r="L1678" s="87"/>
      <c r="M1678" s="101"/>
      <c r="N1678" s="89"/>
      <c r="O1678" s="87"/>
      <c r="P1678" s="90"/>
      <c r="Q1678" s="90"/>
      <c r="R1678" s="91"/>
      <c r="S1678" s="47"/>
      <c r="T1678" s="92" t="str">
        <f t="shared" si="75"/>
        <v/>
      </c>
      <c r="U1678" s="92" t="str">
        <f t="shared" si="76"/>
        <v/>
      </c>
      <c r="V1678" s="128" t="str">
        <f t="shared" si="77"/>
        <v/>
      </c>
      <c r="W1678" s="47"/>
      <c r="X1678" s="47"/>
      <c r="Y1678" s="47"/>
      <c r="Z1678" s="47"/>
      <c r="AA1678" s="47"/>
      <c r="AB1678" s="47"/>
    </row>
    <row r="1679" spans="1:28" ht="15.75" customHeight="1">
      <c r="A1679" s="47"/>
      <c r="B1679" s="102"/>
      <c r="C1679" s="87"/>
      <c r="D1679" s="87"/>
      <c r="E1679" s="102"/>
      <c r="F1679" s="87"/>
      <c r="G1679" s="103"/>
      <c r="H1679" s="87"/>
      <c r="I1679" s="64">
        <v>0</v>
      </c>
      <c r="J1679" s="101"/>
      <c r="K1679" s="89"/>
      <c r="L1679" s="87"/>
      <c r="M1679" s="101"/>
      <c r="N1679" s="89"/>
      <c r="O1679" s="87"/>
      <c r="P1679" s="90"/>
      <c r="Q1679" s="90"/>
      <c r="R1679" s="91"/>
      <c r="S1679" s="47"/>
      <c r="T1679" s="92" t="str">
        <f t="shared" si="75"/>
        <v/>
      </c>
      <c r="U1679" s="92" t="str">
        <f t="shared" si="76"/>
        <v/>
      </c>
      <c r="V1679" s="128" t="str">
        <f t="shared" si="77"/>
        <v/>
      </c>
      <c r="W1679" s="47"/>
      <c r="X1679" s="47"/>
      <c r="Y1679" s="47"/>
      <c r="Z1679" s="47"/>
      <c r="AA1679" s="47"/>
      <c r="AB1679" s="47"/>
    </row>
    <row r="1680" spans="1:28" ht="15.75" customHeight="1">
      <c r="A1680" s="47"/>
      <c r="B1680" s="102"/>
      <c r="C1680" s="87"/>
      <c r="D1680" s="87"/>
      <c r="E1680" s="102"/>
      <c r="F1680" s="87"/>
      <c r="G1680" s="103"/>
      <c r="H1680" s="87"/>
      <c r="I1680" s="64">
        <v>0</v>
      </c>
      <c r="J1680" s="101"/>
      <c r="K1680" s="89"/>
      <c r="L1680" s="87"/>
      <c r="M1680" s="101"/>
      <c r="N1680" s="89"/>
      <c r="O1680" s="87"/>
      <c r="P1680" s="90"/>
      <c r="Q1680" s="90"/>
      <c r="R1680" s="91"/>
      <c r="S1680" s="47"/>
      <c r="T1680" s="92" t="str">
        <f t="shared" si="75"/>
        <v/>
      </c>
      <c r="U1680" s="92" t="str">
        <f t="shared" si="76"/>
        <v/>
      </c>
      <c r="V1680" s="128" t="str">
        <f t="shared" si="77"/>
        <v/>
      </c>
      <c r="W1680" s="47"/>
      <c r="X1680" s="47"/>
      <c r="Y1680" s="47"/>
      <c r="Z1680" s="47"/>
      <c r="AA1680" s="47"/>
      <c r="AB1680" s="47"/>
    </row>
    <row r="1681" spans="1:28" ht="15.75" customHeight="1">
      <c r="A1681" s="47"/>
      <c r="B1681" s="102"/>
      <c r="C1681" s="87"/>
      <c r="D1681" s="87"/>
      <c r="E1681" s="102"/>
      <c r="F1681" s="87"/>
      <c r="G1681" s="103"/>
      <c r="H1681" s="87"/>
      <c r="I1681" s="64">
        <v>0</v>
      </c>
      <c r="J1681" s="101"/>
      <c r="K1681" s="89"/>
      <c r="L1681" s="87"/>
      <c r="M1681" s="101"/>
      <c r="N1681" s="89"/>
      <c r="O1681" s="87"/>
      <c r="P1681" s="90"/>
      <c r="Q1681" s="90"/>
      <c r="R1681" s="91"/>
      <c r="S1681" s="47"/>
      <c r="T1681" s="92" t="str">
        <f t="shared" si="75"/>
        <v/>
      </c>
      <c r="U1681" s="92" t="str">
        <f t="shared" si="76"/>
        <v/>
      </c>
      <c r="V1681" s="128" t="str">
        <f t="shared" si="77"/>
        <v/>
      </c>
      <c r="W1681" s="47"/>
      <c r="X1681" s="47"/>
      <c r="Y1681" s="47"/>
      <c r="Z1681" s="47"/>
      <c r="AA1681" s="47"/>
      <c r="AB1681" s="47"/>
    </row>
    <row r="1682" spans="1:28" ht="15.75" customHeight="1">
      <c r="A1682" s="47"/>
      <c r="B1682" s="102"/>
      <c r="C1682" s="87"/>
      <c r="D1682" s="87"/>
      <c r="E1682" s="102"/>
      <c r="F1682" s="87"/>
      <c r="G1682" s="103"/>
      <c r="H1682" s="87"/>
      <c r="I1682" s="64">
        <v>0</v>
      </c>
      <c r="J1682" s="101"/>
      <c r="K1682" s="89"/>
      <c r="L1682" s="87"/>
      <c r="M1682" s="101"/>
      <c r="N1682" s="89"/>
      <c r="O1682" s="87"/>
      <c r="P1682" s="90"/>
      <c r="Q1682" s="90"/>
      <c r="R1682" s="91"/>
      <c r="S1682" s="47"/>
      <c r="T1682" s="92" t="str">
        <f t="shared" si="75"/>
        <v/>
      </c>
      <c r="U1682" s="92" t="str">
        <f t="shared" si="76"/>
        <v/>
      </c>
      <c r="V1682" s="128" t="str">
        <f t="shared" si="77"/>
        <v/>
      </c>
      <c r="W1682" s="47"/>
      <c r="X1682" s="47"/>
      <c r="Y1682" s="47"/>
      <c r="Z1682" s="47"/>
      <c r="AA1682" s="47"/>
      <c r="AB1682" s="47"/>
    </row>
    <row r="1683" spans="1:28" ht="15.75" customHeight="1">
      <c r="A1683" s="47"/>
      <c r="B1683" s="102"/>
      <c r="C1683" s="87"/>
      <c r="D1683" s="87"/>
      <c r="E1683" s="102"/>
      <c r="F1683" s="87"/>
      <c r="G1683" s="103"/>
      <c r="H1683" s="87"/>
      <c r="I1683" s="64">
        <v>0</v>
      </c>
      <c r="J1683" s="101"/>
      <c r="K1683" s="89"/>
      <c r="L1683" s="87"/>
      <c r="M1683" s="101"/>
      <c r="N1683" s="89"/>
      <c r="O1683" s="87"/>
      <c r="P1683" s="90"/>
      <c r="Q1683" s="90"/>
      <c r="R1683" s="91"/>
      <c r="S1683" s="47"/>
      <c r="T1683" s="92" t="str">
        <f t="shared" si="75"/>
        <v/>
      </c>
      <c r="U1683" s="92" t="str">
        <f t="shared" si="76"/>
        <v/>
      </c>
      <c r="V1683" s="128" t="str">
        <f t="shared" si="77"/>
        <v/>
      </c>
      <c r="W1683" s="47"/>
      <c r="X1683" s="47"/>
      <c r="Y1683" s="47"/>
      <c r="Z1683" s="47"/>
      <c r="AA1683" s="47"/>
      <c r="AB1683" s="47"/>
    </row>
    <row r="1684" spans="1:28" ht="15.75" customHeight="1">
      <c r="A1684" s="47"/>
      <c r="B1684" s="102"/>
      <c r="C1684" s="87"/>
      <c r="D1684" s="87"/>
      <c r="E1684" s="102"/>
      <c r="F1684" s="87"/>
      <c r="G1684" s="103"/>
      <c r="H1684" s="87"/>
      <c r="I1684" s="64">
        <v>0</v>
      </c>
      <c r="J1684" s="101"/>
      <c r="K1684" s="89"/>
      <c r="L1684" s="87"/>
      <c r="M1684" s="101"/>
      <c r="N1684" s="89"/>
      <c r="O1684" s="87"/>
      <c r="P1684" s="90"/>
      <c r="Q1684" s="90"/>
      <c r="R1684" s="91"/>
      <c r="S1684" s="47"/>
      <c r="T1684" s="92" t="str">
        <f t="shared" ref="T1684:T1747" si="78">UPPER(B1684)</f>
        <v/>
      </c>
      <c r="U1684" s="92" t="str">
        <f t="shared" ref="U1684:U1747" si="79">UPPER(D1684)</f>
        <v/>
      </c>
      <c r="V1684" s="128" t="str">
        <f t="shared" ref="V1684:V1747" si="80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1684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684" s="47"/>
      <c r="X1684" s="47"/>
      <c r="Y1684" s="47"/>
      <c r="Z1684" s="47"/>
      <c r="AA1684" s="47"/>
      <c r="AB1684" s="47"/>
    </row>
    <row r="1685" spans="1:28" ht="15.75" customHeight="1">
      <c r="A1685" s="47"/>
      <c r="B1685" s="102"/>
      <c r="C1685" s="87"/>
      <c r="D1685" s="87"/>
      <c r="E1685" s="102"/>
      <c r="F1685" s="87"/>
      <c r="G1685" s="103"/>
      <c r="H1685" s="87"/>
      <c r="I1685" s="64">
        <v>0</v>
      </c>
      <c r="J1685" s="101"/>
      <c r="K1685" s="89"/>
      <c r="L1685" s="87"/>
      <c r="M1685" s="101"/>
      <c r="N1685" s="89"/>
      <c r="O1685" s="87"/>
      <c r="P1685" s="90"/>
      <c r="Q1685" s="90"/>
      <c r="R1685" s="91"/>
      <c r="S1685" s="47"/>
      <c r="T1685" s="92" t="str">
        <f t="shared" si="78"/>
        <v/>
      </c>
      <c r="U1685" s="92" t="str">
        <f t="shared" si="79"/>
        <v/>
      </c>
      <c r="V1685" s="128" t="str">
        <f t="shared" si="80"/>
        <v/>
      </c>
      <c r="W1685" s="47"/>
      <c r="X1685" s="47"/>
      <c r="Y1685" s="47"/>
      <c r="Z1685" s="47"/>
      <c r="AA1685" s="47"/>
      <c r="AB1685" s="47"/>
    </row>
    <row r="1686" spans="1:28" ht="15.75" customHeight="1">
      <c r="A1686" s="47"/>
      <c r="B1686" s="102"/>
      <c r="C1686" s="87"/>
      <c r="D1686" s="87"/>
      <c r="E1686" s="102"/>
      <c r="F1686" s="87"/>
      <c r="G1686" s="103"/>
      <c r="H1686" s="87"/>
      <c r="I1686" s="64">
        <v>0</v>
      </c>
      <c r="J1686" s="101"/>
      <c r="K1686" s="89"/>
      <c r="L1686" s="87"/>
      <c r="M1686" s="101"/>
      <c r="N1686" s="89"/>
      <c r="O1686" s="87"/>
      <c r="P1686" s="90"/>
      <c r="Q1686" s="90"/>
      <c r="R1686" s="91"/>
      <c r="S1686" s="47"/>
      <c r="T1686" s="92" t="str">
        <f t="shared" si="78"/>
        <v/>
      </c>
      <c r="U1686" s="92" t="str">
        <f t="shared" si="79"/>
        <v/>
      </c>
      <c r="V1686" s="128" t="str">
        <f t="shared" si="80"/>
        <v/>
      </c>
      <c r="W1686" s="47"/>
      <c r="X1686" s="47"/>
      <c r="Y1686" s="47"/>
      <c r="Z1686" s="47"/>
      <c r="AA1686" s="47"/>
      <c r="AB1686" s="47"/>
    </row>
    <row r="1687" spans="1:28" ht="15.75" customHeight="1">
      <c r="A1687" s="47"/>
      <c r="B1687" s="102"/>
      <c r="C1687" s="87"/>
      <c r="D1687" s="87"/>
      <c r="E1687" s="102"/>
      <c r="F1687" s="87"/>
      <c r="G1687" s="103"/>
      <c r="H1687" s="87"/>
      <c r="I1687" s="64">
        <v>0</v>
      </c>
      <c r="J1687" s="101"/>
      <c r="K1687" s="89"/>
      <c r="L1687" s="87"/>
      <c r="M1687" s="101"/>
      <c r="N1687" s="89"/>
      <c r="O1687" s="87"/>
      <c r="P1687" s="90"/>
      <c r="Q1687" s="90"/>
      <c r="R1687" s="91"/>
      <c r="S1687" s="47"/>
      <c r="T1687" s="92" t="str">
        <f t="shared" si="78"/>
        <v/>
      </c>
      <c r="U1687" s="92" t="str">
        <f t="shared" si="79"/>
        <v/>
      </c>
      <c r="V1687" s="128" t="str">
        <f t="shared" si="80"/>
        <v/>
      </c>
      <c r="W1687" s="47"/>
      <c r="X1687" s="47"/>
      <c r="Y1687" s="47"/>
      <c r="Z1687" s="47"/>
      <c r="AA1687" s="47"/>
      <c r="AB1687" s="47"/>
    </row>
    <row r="1688" spans="1:28" ht="15.75" customHeight="1">
      <c r="A1688" s="47"/>
      <c r="B1688" s="102"/>
      <c r="C1688" s="87"/>
      <c r="D1688" s="87"/>
      <c r="E1688" s="102"/>
      <c r="F1688" s="87"/>
      <c r="G1688" s="103"/>
      <c r="H1688" s="87"/>
      <c r="I1688" s="64">
        <v>0</v>
      </c>
      <c r="J1688" s="101"/>
      <c r="K1688" s="89"/>
      <c r="L1688" s="87"/>
      <c r="M1688" s="101"/>
      <c r="N1688" s="89"/>
      <c r="O1688" s="87"/>
      <c r="P1688" s="90"/>
      <c r="Q1688" s="90"/>
      <c r="R1688" s="91"/>
      <c r="S1688" s="47"/>
      <c r="T1688" s="92" t="str">
        <f t="shared" si="78"/>
        <v/>
      </c>
      <c r="U1688" s="92" t="str">
        <f t="shared" si="79"/>
        <v/>
      </c>
      <c r="V1688" s="128" t="str">
        <f t="shared" si="80"/>
        <v/>
      </c>
      <c r="W1688" s="47"/>
      <c r="X1688" s="47"/>
      <c r="Y1688" s="47"/>
      <c r="Z1688" s="47"/>
      <c r="AA1688" s="47"/>
      <c r="AB1688" s="47"/>
    </row>
    <row r="1689" spans="1:28" ht="15.75" customHeight="1">
      <c r="A1689" s="47"/>
      <c r="B1689" s="102"/>
      <c r="C1689" s="87"/>
      <c r="D1689" s="87"/>
      <c r="E1689" s="102"/>
      <c r="F1689" s="87"/>
      <c r="G1689" s="103"/>
      <c r="H1689" s="87"/>
      <c r="I1689" s="64">
        <v>0</v>
      </c>
      <c r="J1689" s="101"/>
      <c r="K1689" s="89"/>
      <c r="L1689" s="87"/>
      <c r="M1689" s="101"/>
      <c r="N1689" s="89"/>
      <c r="O1689" s="87"/>
      <c r="P1689" s="90"/>
      <c r="Q1689" s="90"/>
      <c r="R1689" s="91"/>
      <c r="S1689" s="47"/>
      <c r="T1689" s="92" t="str">
        <f t="shared" si="78"/>
        <v/>
      </c>
      <c r="U1689" s="92" t="str">
        <f t="shared" si="79"/>
        <v/>
      </c>
      <c r="V1689" s="128" t="str">
        <f t="shared" si="80"/>
        <v/>
      </c>
      <c r="W1689" s="47"/>
      <c r="X1689" s="47"/>
      <c r="Y1689" s="47"/>
      <c r="Z1689" s="47"/>
      <c r="AA1689" s="47"/>
      <c r="AB1689" s="47"/>
    </row>
    <row r="1690" spans="1:28" ht="15.75" customHeight="1">
      <c r="A1690" s="47"/>
      <c r="B1690" s="102"/>
      <c r="C1690" s="87"/>
      <c r="D1690" s="87"/>
      <c r="E1690" s="102"/>
      <c r="F1690" s="87"/>
      <c r="G1690" s="103"/>
      <c r="H1690" s="87"/>
      <c r="I1690" s="64">
        <v>0</v>
      </c>
      <c r="J1690" s="101"/>
      <c r="K1690" s="89"/>
      <c r="L1690" s="87"/>
      <c r="M1690" s="101"/>
      <c r="N1690" s="89"/>
      <c r="O1690" s="87"/>
      <c r="P1690" s="90"/>
      <c r="Q1690" s="90"/>
      <c r="R1690" s="91"/>
      <c r="S1690" s="47"/>
      <c r="T1690" s="92" t="str">
        <f t="shared" si="78"/>
        <v/>
      </c>
      <c r="U1690" s="92" t="str">
        <f t="shared" si="79"/>
        <v/>
      </c>
      <c r="V1690" s="128" t="str">
        <f t="shared" si="80"/>
        <v/>
      </c>
      <c r="W1690" s="47"/>
      <c r="X1690" s="47"/>
      <c r="Y1690" s="47"/>
      <c r="Z1690" s="47"/>
      <c r="AA1690" s="47"/>
      <c r="AB1690" s="47"/>
    </row>
    <row r="1691" spans="1:28" ht="15.75" customHeight="1">
      <c r="A1691" s="47"/>
      <c r="B1691" s="102"/>
      <c r="C1691" s="87"/>
      <c r="D1691" s="87"/>
      <c r="E1691" s="102"/>
      <c r="F1691" s="87"/>
      <c r="G1691" s="103"/>
      <c r="H1691" s="87"/>
      <c r="I1691" s="64">
        <v>0</v>
      </c>
      <c r="J1691" s="101"/>
      <c r="K1691" s="89"/>
      <c r="L1691" s="87"/>
      <c r="M1691" s="101"/>
      <c r="N1691" s="89"/>
      <c r="O1691" s="87"/>
      <c r="P1691" s="90"/>
      <c r="Q1691" s="90"/>
      <c r="R1691" s="91"/>
      <c r="S1691" s="47"/>
      <c r="T1691" s="92" t="str">
        <f t="shared" si="78"/>
        <v/>
      </c>
      <c r="U1691" s="92" t="str">
        <f t="shared" si="79"/>
        <v/>
      </c>
      <c r="V1691" s="128" t="str">
        <f t="shared" si="80"/>
        <v/>
      </c>
      <c r="W1691" s="47"/>
      <c r="X1691" s="47"/>
      <c r="Y1691" s="47"/>
      <c r="Z1691" s="47"/>
      <c r="AA1691" s="47"/>
      <c r="AB1691" s="47"/>
    </row>
    <row r="1692" spans="1:28" ht="15.75" customHeight="1">
      <c r="A1692" s="47"/>
      <c r="B1692" s="102"/>
      <c r="C1692" s="87"/>
      <c r="D1692" s="87"/>
      <c r="E1692" s="102"/>
      <c r="F1692" s="87"/>
      <c r="G1692" s="103"/>
      <c r="H1692" s="87"/>
      <c r="I1692" s="64">
        <v>0</v>
      </c>
      <c r="J1692" s="101"/>
      <c r="K1692" s="89"/>
      <c r="L1692" s="87"/>
      <c r="M1692" s="101"/>
      <c r="N1692" s="89"/>
      <c r="O1692" s="87"/>
      <c r="P1692" s="90"/>
      <c r="Q1692" s="90"/>
      <c r="R1692" s="91"/>
      <c r="S1692" s="47"/>
      <c r="T1692" s="92" t="str">
        <f t="shared" si="78"/>
        <v/>
      </c>
      <c r="U1692" s="92" t="str">
        <f t="shared" si="79"/>
        <v/>
      </c>
      <c r="V1692" s="128" t="str">
        <f t="shared" si="80"/>
        <v/>
      </c>
      <c r="W1692" s="47"/>
      <c r="X1692" s="47"/>
      <c r="Y1692" s="47"/>
      <c r="Z1692" s="47"/>
      <c r="AA1692" s="47"/>
      <c r="AB1692" s="47"/>
    </row>
    <row r="1693" spans="1:28" ht="15.75" customHeight="1">
      <c r="A1693" s="47"/>
      <c r="B1693" s="102"/>
      <c r="C1693" s="87"/>
      <c r="D1693" s="87"/>
      <c r="E1693" s="102"/>
      <c r="F1693" s="87"/>
      <c r="G1693" s="103"/>
      <c r="H1693" s="87"/>
      <c r="I1693" s="64">
        <v>0</v>
      </c>
      <c r="J1693" s="101"/>
      <c r="K1693" s="89"/>
      <c r="L1693" s="87"/>
      <c r="M1693" s="101"/>
      <c r="N1693" s="89"/>
      <c r="O1693" s="87"/>
      <c r="P1693" s="90"/>
      <c r="Q1693" s="90"/>
      <c r="R1693" s="91"/>
      <c r="S1693" s="47"/>
      <c r="T1693" s="92" t="str">
        <f t="shared" si="78"/>
        <v/>
      </c>
      <c r="U1693" s="92" t="str">
        <f t="shared" si="79"/>
        <v/>
      </c>
      <c r="V1693" s="128" t="str">
        <f t="shared" si="80"/>
        <v/>
      </c>
      <c r="W1693" s="47"/>
      <c r="X1693" s="47"/>
      <c r="Y1693" s="47"/>
      <c r="Z1693" s="47"/>
      <c r="AA1693" s="47"/>
      <c r="AB1693" s="47"/>
    </row>
    <row r="1694" spans="1:28" ht="15.75" customHeight="1">
      <c r="A1694" s="47"/>
      <c r="B1694" s="102"/>
      <c r="C1694" s="87"/>
      <c r="D1694" s="87"/>
      <c r="E1694" s="102"/>
      <c r="F1694" s="87"/>
      <c r="G1694" s="103"/>
      <c r="H1694" s="87"/>
      <c r="I1694" s="64">
        <v>0</v>
      </c>
      <c r="J1694" s="101"/>
      <c r="K1694" s="89"/>
      <c r="L1694" s="87"/>
      <c r="M1694" s="101"/>
      <c r="N1694" s="89"/>
      <c r="O1694" s="87"/>
      <c r="P1694" s="90"/>
      <c r="Q1694" s="90"/>
      <c r="R1694" s="91"/>
      <c r="S1694" s="47"/>
      <c r="T1694" s="92" t="str">
        <f t="shared" si="78"/>
        <v/>
      </c>
      <c r="U1694" s="92" t="str">
        <f t="shared" si="79"/>
        <v/>
      </c>
      <c r="V1694" s="128" t="str">
        <f t="shared" si="80"/>
        <v/>
      </c>
      <c r="W1694" s="47"/>
      <c r="X1694" s="47"/>
      <c r="Y1694" s="47"/>
      <c r="Z1694" s="47"/>
      <c r="AA1694" s="47"/>
      <c r="AB1694" s="47"/>
    </row>
    <row r="1695" spans="1:28" ht="15.75" customHeight="1">
      <c r="A1695" s="47"/>
      <c r="B1695" s="102"/>
      <c r="C1695" s="87"/>
      <c r="D1695" s="87"/>
      <c r="E1695" s="102"/>
      <c r="F1695" s="87"/>
      <c r="G1695" s="103"/>
      <c r="H1695" s="87"/>
      <c r="I1695" s="64">
        <v>0</v>
      </c>
      <c r="J1695" s="101"/>
      <c r="K1695" s="89"/>
      <c r="L1695" s="87"/>
      <c r="M1695" s="101"/>
      <c r="N1695" s="89"/>
      <c r="O1695" s="87"/>
      <c r="P1695" s="90"/>
      <c r="Q1695" s="90"/>
      <c r="R1695" s="91"/>
      <c r="S1695" s="47"/>
      <c r="T1695" s="92" t="str">
        <f t="shared" si="78"/>
        <v/>
      </c>
      <c r="U1695" s="92" t="str">
        <f t="shared" si="79"/>
        <v/>
      </c>
      <c r="V1695" s="128" t="str">
        <f t="shared" si="80"/>
        <v/>
      </c>
      <c r="W1695" s="47"/>
      <c r="X1695" s="47"/>
      <c r="Y1695" s="47"/>
      <c r="Z1695" s="47"/>
      <c r="AA1695" s="47"/>
      <c r="AB1695" s="47"/>
    </row>
    <row r="1696" spans="1:28" ht="15.75" customHeight="1">
      <c r="A1696" s="47"/>
      <c r="B1696" s="102"/>
      <c r="C1696" s="87"/>
      <c r="D1696" s="87"/>
      <c r="E1696" s="102"/>
      <c r="F1696" s="87"/>
      <c r="G1696" s="103"/>
      <c r="H1696" s="87"/>
      <c r="I1696" s="64">
        <v>0</v>
      </c>
      <c r="J1696" s="101"/>
      <c r="K1696" s="89"/>
      <c r="L1696" s="87"/>
      <c r="M1696" s="101"/>
      <c r="N1696" s="89"/>
      <c r="O1696" s="87"/>
      <c r="P1696" s="90"/>
      <c r="Q1696" s="90"/>
      <c r="R1696" s="91"/>
      <c r="S1696" s="47"/>
      <c r="T1696" s="92" t="str">
        <f t="shared" si="78"/>
        <v/>
      </c>
      <c r="U1696" s="92" t="str">
        <f t="shared" si="79"/>
        <v/>
      </c>
      <c r="V1696" s="128" t="str">
        <f t="shared" si="80"/>
        <v/>
      </c>
      <c r="W1696" s="47"/>
      <c r="X1696" s="47"/>
      <c r="Y1696" s="47"/>
      <c r="Z1696" s="47"/>
      <c r="AA1696" s="47"/>
      <c r="AB1696" s="47"/>
    </row>
    <row r="1697" spans="1:28" ht="15.75" customHeight="1">
      <c r="A1697" s="47"/>
      <c r="B1697" s="102"/>
      <c r="C1697" s="87"/>
      <c r="D1697" s="87"/>
      <c r="E1697" s="102"/>
      <c r="F1697" s="87"/>
      <c r="G1697" s="103"/>
      <c r="H1697" s="87"/>
      <c r="I1697" s="64">
        <v>0</v>
      </c>
      <c r="J1697" s="101"/>
      <c r="K1697" s="89"/>
      <c r="L1697" s="87"/>
      <c r="M1697" s="101"/>
      <c r="N1697" s="89"/>
      <c r="O1697" s="87"/>
      <c r="P1697" s="90"/>
      <c r="Q1697" s="90"/>
      <c r="R1697" s="91"/>
      <c r="S1697" s="47"/>
      <c r="T1697" s="92" t="str">
        <f t="shared" si="78"/>
        <v/>
      </c>
      <c r="U1697" s="92" t="str">
        <f t="shared" si="79"/>
        <v/>
      </c>
      <c r="V1697" s="128" t="str">
        <f t="shared" si="80"/>
        <v/>
      </c>
      <c r="W1697" s="47"/>
      <c r="X1697" s="47"/>
      <c r="Y1697" s="47"/>
      <c r="Z1697" s="47"/>
      <c r="AA1697" s="47"/>
      <c r="AB1697" s="47"/>
    </row>
    <row r="1698" spans="1:28" ht="15.75" customHeight="1">
      <c r="A1698" s="47"/>
      <c r="B1698" s="102"/>
      <c r="C1698" s="87"/>
      <c r="D1698" s="87"/>
      <c r="E1698" s="102"/>
      <c r="F1698" s="87"/>
      <c r="G1698" s="103"/>
      <c r="H1698" s="87"/>
      <c r="I1698" s="64">
        <v>0</v>
      </c>
      <c r="J1698" s="101"/>
      <c r="K1698" s="89"/>
      <c r="L1698" s="87"/>
      <c r="M1698" s="101"/>
      <c r="N1698" s="89"/>
      <c r="O1698" s="87"/>
      <c r="P1698" s="90"/>
      <c r="Q1698" s="90"/>
      <c r="R1698" s="91"/>
      <c r="S1698" s="47"/>
      <c r="T1698" s="92" t="str">
        <f t="shared" si="78"/>
        <v/>
      </c>
      <c r="U1698" s="92" t="str">
        <f t="shared" si="79"/>
        <v/>
      </c>
      <c r="V1698" s="128" t="str">
        <f t="shared" si="80"/>
        <v/>
      </c>
      <c r="W1698" s="47"/>
      <c r="X1698" s="47"/>
      <c r="Y1698" s="47"/>
      <c r="Z1698" s="47"/>
      <c r="AA1698" s="47"/>
      <c r="AB1698" s="47"/>
    </row>
    <row r="1699" spans="1:28" ht="15.75" customHeight="1">
      <c r="A1699" s="47"/>
      <c r="B1699" s="102"/>
      <c r="C1699" s="87"/>
      <c r="D1699" s="87"/>
      <c r="E1699" s="102"/>
      <c r="F1699" s="87"/>
      <c r="G1699" s="103"/>
      <c r="H1699" s="87"/>
      <c r="I1699" s="64">
        <v>0</v>
      </c>
      <c r="J1699" s="101"/>
      <c r="K1699" s="89"/>
      <c r="L1699" s="87"/>
      <c r="M1699" s="101"/>
      <c r="N1699" s="89"/>
      <c r="O1699" s="87"/>
      <c r="P1699" s="90"/>
      <c r="Q1699" s="90"/>
      <c r="R1699" s="91"/>
      <c r="S1699" s="47"/>
      <c r="T1699" s="92" t="str">
        <f t="shared" si="78"/>
        <v/>
      </c>
      <c r="U1699" s="92" t="str">
        <f t="shared" si="79"/>
        <v/>
      </c>
      <c r="V1699" s="128" t="str">
        <f t="shared" si="80"/>
        <v/>
      </c>
      <c r="W1699" s="47"/>
      <c r="X1699" s="47"/>
      <c r="Y1699" s="47"/>
      <c r="Z1699" s="47"/>
      <c r="AA1699" s="47"/>
      <c r="AB1699" s="47"/>
    </row>
    <row r="1700" spans="1:28" ht="15.75" customHeight="1">
      <c r="A1700" s="47"/>
      <c r="B1700" s="102"/>
      <c r="C1700" s="87"/>
      <c r="D1700" s="87"/>
      <c r="E1700" s="102"/>
      <c r="F1700" s="87"/>
      <c r="G1700" s="103"/>
      <c r="H1700" s="87"/>
      <c r="I1700" s="64">
        <v>0</v>
      </c>
      <c r="J1700" s="101"/>
      <c r="K1700" s="89"/>
      <c r="L1700" s="87"/>
      <c r="M1700" s="101"/>
      <c r="N1700" s="89"/>
      <c r="O1700" s="87"/>
      <c r="P1700" s="90"/>
      <c r="Q1700" s="90"/>
      <c r="R1700" s="91"/>
      <c r="S1700" s="47"/>
      <c r="T1700" s="92" t="str">
        <f t="shared" si="78"/>
        <v/>
      </c>
      <c r="U1700" s="92" t="str">
        <f t="shared" si="79"/>
        <v/>
      </c>
      <c r="V1700" s="128" t="str">
        <f t="shared" si="80"/>
        <v/>
      </c>
      <c r="W1700" s="47"/>
      <c r="X1700" s="47"/>
      <c r="Y1700" s="47"/>
      <c r="Z1700" s="47"/>
      <c r="AA1700" s="47"/>
      <c r="AB1700" s="47"/>
    </row>
    <row r="1701" spans="1:28" ht="15.75" customHeight="1">
      <c r="A1701" s="47"/>
      <c r="B1701" s="102"/>
      <c r="C1701" s="87"/>
      <c r="D1701" s="87"/>
      <c r="E1701" s="102"/>
      <c r="F1701" s="87"/>
      <c r="G1701" s="103"/>
      <c r="H1701" s="87"/>
      <c r="I1701" s="64">
        <v>0</v>
      </c>
      <c r="J1701" s="101"/>
      <c r="K1701" s="89"/>
      <c r="L1701" s="87"/>
      <c r="M1701" s="101"/>
      <c r="N1701" s="89"/>
      <c r="O1701" s="87"/>
      <c r="P1701" s="90"/>
      <c r="Q1701" s="90"/>
      <c r="R1701" s="91"/>
      <c r="S1701" s="47"/>
      <c r="T1701" s="92" t="str">
        <f t="shared" si="78"/>
        <v/>
      </c>
      <c r="U1701" s="92" t="str">
        <f t="shared" si="79"/>
        <v/>
      </c>
      <c r="V1701" s="128" t="str">
        <f t="shared" si="80"/>
        <v/>
      </c>
      <c r="W1701" s="47"/>
      <c r="X1701" s="47"/>
      <c r="Y1701" s="47"/>
      <c r="Z1701" s="47"/>
      <c r="AA1701" s="47"/>
      <c r="AB1701" s="47"/>
    </row>
    <row r="1702" spans="1:28" ht="15.75" customHeight="1">
      <c r="A1702" s="47"/>
      <c r="B1702" s="102"/>
      <c r="C1702" s="87"/>
      <c r="D1702" s="87"/>
      <c r="E1702" s="102"/>
      <c r="F1702" s="87"/>
      <c r="G1702" s="103"/>
      <c r="H1702" s="87"/>
      <c r="I1702" s="64">
        <v>0</v>
      </c>
      <c r="J1702" s="101"/>
      <c r="K1702" s="89"/>
      <c r="L1702" s="87"/>
      <c r="M1702" s="101"/>
      <c r="N1702" s="89"/>
      <c r="O1702" s="87"/>
      <c r="P1702" s="90"/>
      <c r="Q1702" s="90"/>
      <c r="R1702" s="91"/>
      <c r="S1702" s="47"/>
      <c r="T1702" s="92" t="str">
        <f t="shared" si="78"/>
        <v/>
      </c>
      <c r="U1702" s="92" t="str">
        <f t="shared" si="79"/>
        <v/>
      </c>
      <c r="V1702" s="128" t="str">
        <f t="shared" si="80"/>
        <v/>
      </c>
      <c r="W1702" s="47"/>
      <c r="X1702" s="47"/>
      <c r="Y1702" s="47"/>
      <c r="Z1702" s="47"/>
      <c r="AA1702" s="47"/>
      <c r="AB1702" s="47"/>
    </row>
    <row r="1703" spans="1:28" ht="15.75" customHeight="1">
      <c r="A1703" s="47"/>
      <c r="B1703" s="102"/>
      <c r="C1703" s="87"/>
      <c r="D1703" s="87"/>
      <c r="E1703" s="102"/>
      <c r="F1703" s="87"/>
      <c r="G1703" s="103"/>
      <c r="H1703" s="87"/>
      <c r="I1703" s="64">
        <v>0</v>
      </c>
      <c r="J1703" s="101"/>
      <c r="K1703" s="89"/>
      <c r="L1703" s="87"/>
      <c r="M1703" s="101"/>
      <c r="N1703" s="89"/>
      <c r="O1703" s="87"/>
      <c r="P1703" s="90"/>
      <c r="Q1703" s="90"/>
      <c r="R1703" s="91"/>
      <c r="S1703" s="47"/>
      <c r="T1703" s="92" t="str">
        <f t="shared" si="78"/>
        <v/>
      </c>
      <c r="U1703" s="92" t="str">
        <f t="shared" si="79"/>
        <v/>
      </c>
      <c r="V1703" s="128" t="str">
        <f t="shared" si="80"/>
        <v/>
      </c>
      <c r="W1703" s="47"/>
      <c r="X1703" s="47"/>
      <c r="Y1703" s="47"/>
      <c r="Z1703" s="47"/>
      <c r="AA1703" s="47"/>
      <c r="AB1703" s="47"/>
    </row>
    <row r="1704" spans="1:28" ht="15.75" customHeight="1">
      <c r="A1704" s="47"/>
      <c r="B1704" s="102"/>
      <c r="C1704" s="87"/>
      <c r="D1704" s="87"/>
      <c r="E1704" s="102"/>
      <c r="F1704" s="87"/>
      <c r="G1704" s="103"/>
      <c r="H1704" s="87"/>
      <c r="I1704" s="64">
        <v>0</v>
      </c>
      <c r="J1704" s="101"/>
      <c r="K1704" s="89"/>
      <c r="L1704" s="87"/>
      <c r="M1704" s="101"/>
      <c r="N1704" s="89"/>
      <c r="O1704" s="87"/>
      <c r="P1704" s="90"/>
      <c r="Q1704" s="90"/>
      <c r="R1704" s="91"/>
      <c r="S1704" s="47"/>
      <c r="T1704" s="92" t="str">
        <f t="shared" si="78"/>
        <v/>
      </c>
      <c r="U1704" s="92" t="str">
        <f t="shared" si="79"/>
        <v/>
      </c>
      <c r="V1704" s="128" t="str">
        <f t="shared" si="80"/>
        <v/>
      </c>
      <c r="W1704" s="47"/>
      <c r="X1704" s="47"/>
      <c r="Y1704" s="47"/>
      <c r="Z1704" s="47"/>
      <c r="AA1704" s="47"/>
      <c r="AB1704" s="47"/>
    </row>
    <row r="1705" spans="1:28" ht="15.75" customHeight="1">
      <c r="A1705" s="47"/>
      <c r="B1705" s="102"/>
      <c r="C1705" s="87"/>
      <c r="D1705" s="87"/>
      <c r="E1705" s="102"/>
      <c r="F1705" s="87"/>
      <c r="G1705" s="103"/>
      <c r="H1705" s="87"/>
      <c r="I1705" s="64">
        <v>0</v>
      </c>
      <c r="J1705" s="101"/>
      <c r="K1705" s="89"/>
      <c r="L1705" s="87"/>
      <c r="M1705" s="101"/>
      <c r="N1705" s="89"/>
      <c r="O1705" s="87"/>
      <c r="P1705" s="90"/>
      <c r="Q1705" s="90"/>
      <c r="R1705" s="91"/>
      <c r="S1705" s="47"/>
      <c r="T1705" s="92" t="str">
        <f t="shared" si="78"/>
        <v/>
      </c>
      <c r="U1705" s="92" t="str">
        <f t="shared" si="79"/>
        <v/>
      </c>
      <c r="V1705" s="128" t="str">
        <f t="shared" si="80"/>
        <v/>
      </c>
      <c r="W1705" s="47"/>
      <c r="X1705" s="47"/>
      <c r="Y1705" s="47"/>
      <c r="Z1705" s="47"/>
      <c r="AA1705" s="47"/>
      <c r="AB1705" s="47"/>
    </row>
    <row r="1706" spans="1:28" ht="15.75" customHeight="1">
      <c r="A1706" s="47"/>
      <c r="B1706" s="102"/>
      <c r="C1706" s="87"/>
      <c r="D1706" s="87"/>
      <c r="E1706" s="102"/>
      <c r="F1706" s="87"/>
      <c r="G1706" s="103"/>
      <c r="H1706" s="87"/>
      <c r="I1706" s="64">
        <v>0</v>
      </c>
      <c r="J1706" s="101"/>
      <c r="K1706" s="89"/>
      <c r="L1706" s="87"/>
      <c r="M1706" s="101"/>
      <c r="N1706" s="89"/>
      <c r="O1706" s="87"/>
      <c r="P1706" s="90"/>
      <c r="Q1706" s="90"/>
      <c r="R1706" s="91"/>
      <c r="S1706" s="47"/>
      <c r="T1706" s="92" t="str">
        <f t="shared" si="78"/>
        <v/>
      </c>
      <c r="U1706" s="92" t="str">
        <f t="shared" si="79"/>
        <v/>
      </c>
      <c r="V1706" s="128" t="str">
        <f t="shared" si="80"/>
        <v/>
      </c>
      <c r="W1706" s="47"/>
      <c r="X1706" s="47"/>
      <c r="Y1706" s="47"/>
      <c r="Z1706" s="47"/>
      <c r="AA1706" s="47"/>
      <c r="AB1706" s="47"/>
    </row>
    <row r="1707" spans="1:28" ht="15.75" customHeight="1">
      <c r="A1707" s="47"/>
      <c r="B1707" s="102"/>
      <c r="C1707" s="87"/>
      <c r="D1707" s="87"/>
      <c r="E1707" s="102"/>
      <c r="F1707" s="87"/>
      <c r="G1707" s="103"/>
      <c r="H1707" s="87"/>
      <c r="I1707" s="64">
        <v>0</v>
      </c>
      <c r="J1707" s="101"/>
      <c r="K1707" s="89"/>
      <c r="L1707" s="87"/>
      <c r="M1707" s="101"/>
      <c r="N1707" s="89"/>
      <c r="O1707" s="87"/>
      <c r="P1707" s="90"/>
      <c r="Q1707" s="90"/>
      <c r="R1707" s="91"/>
      <c r="S1707" s="47"/>
      <c r="T1707" s="92" t="str">
        <f t="shared" si="78"/>
        <v/>
      </c>
      <c r="U1707" s="92" t="str">
        <f t="shared" si="79"/>
        <v/>
      </c>
      <c r="V1707" s="128" t="str">
        <f t="shared" si="80"/>
        <v/>
      </c>
      <c r="W1707" s="47"/>
      <c r="X1707" s="47"/>
      <c r="Y1707" s="47"/>
      <c r="Z1707" s="47"/>
      <c r="AA1707" s="47"/>
      <c r="AB1707" s="47"/>
    </row>
    <row r="1708" spans="1:28" ht="15.75" customHeight="1">
      <c r="A1708" s="47"/>
      <c r="B1708" s="102"/>
      <c r="C1708" s="87"/>
      <c r="D1708" s="87"/>
      <c r="E1708" s="102"/>
      <c r="F1708" s="87"/>
      <c r="G1708" s="103"/>
      <c r="H1708" s="87"/>
      <c r="I1708" s="64">
        <v>0</v>
      </c>
      <c r="J1708" s="101"/>
      <c r="K1708" s="89"/>
      <c r="L1708" s="87"/>
      <c r="M1708" s="101"/>
      <c r="N1708" s="89"/>
      <c r="O1708" s="87"/>
      <c r="P1708" s="90"/>
      <c r="Q1708" s="90"/>
      <c r="R1708" s="91"/>
      <c r="S1708" s="47"/>
      <c r="T1708" s="92" t="str">
        <f t="shared" si="78"/>
        <v/>
      </c>
      <c r="U1708" s="92" t="str">
        <f t="shared" si="79"/>
        <v/>
      </c>
      <c r="V1708" s="128" t="str">
        <f t="shared" si="80"/>
        <v/>
      </c>
      <c r="W1708" s="47"/>
      <c r="X1708" s="47"/>
      <c r="Y1708" s="47"/>
      <c r="Z1708" s="47"/>
      <c r="AA1708" s="47"/>
      <c r="AB1708" s="47"/>
    </row>
    <row r="1709" spans="1:28" ht="15.75" customHeight="1">
      <c r="A1709" s="47"/>
      <c r="B1709" s="102"/>
      <c r="C1709" s="87"/>
      <c r="D1709" s="87"/>
      <c r="E1709" s="102"/>
      <c r="F1709" s="87"/>
      <c r="G1709" s="103"/>
      <c r="H1709" s="87"/>
      <c r="I1709" s="64">
        <v>0</v>
      </c>
      <c r="J1709" s="101"/>
      <c r="K1709" s="89"/>
      <c r="L1709" s="87"/>
      <c r="M1709" s="101"/>
      <c r="N1709" s="89"/>
      <c r="O1709" s="87"/>
      <c r="P1709" s="90"/>
      <c r="Q1709" s="90"/>
      <c r="R1709" s="91"/>
      <c r="S1709" s="47"/>
      <c r="T1709" s="92" t="str">
        <f t="shared" si="78"/>
        <v/>
      </c>
      <c r="U1709" s="92" t="str">
        <f t="shared" si="79"/>
        <v/>
      </c>
      <c r="V1709" s="128" t="str">
        <f t="shared" si="80"/>
        <v/>
      </c>
      <c r="W1709" s="47"/>
      <c r="X1709" s="47"/>
      <c r="Y1709" s="47"/>
      <c r="Z1709" s="47"/>
      <c r="AA1709" s="47"/>
      <c r="AB1709" s="47"/>
    </row>
    <row r="1710" spans="1:28" ht="15.75" customHeight="1">
      <c r="A1710" s="47"/>
      <c r="B1710" s="102"/>
      <c r="C1710" s="87"/>
      <c r="D1710" s="87"/>
      <c r="E1710" s="102"/>
      <c r="F1710" s="87"/>
      <c r="G1710" s="103"/>
      <c r="H1710" s="87"/>
      <c r="I1710" s="64">
        <v>0</v>
      </c>
      <c r="J1710" s="101"/>
      <c r="K1710" s="89"/>
      <c r="L1710" s="87"/>
      <c r="M1710" s="101"/>
      <c r="N1710" s="89"/>
      <c r="O1710" s="87"/>
      <c r="P1710" s="90"/>
      <c r="Q1710" s="90"/>
      <c r="R1710" s="91"/>
      <c r="S1710" s="47"/>
      <c r="T1710" s="92" t="str">
        <f t="shared" si="78"/>
        <v/>
      </c>
      <c r="U1710" s="92" t="str">
        <f t="shared" si="79"/>
        <v/>
      </c>
      <c r="V1710" s="128" t="str">
        <f t="shared" si="80"/>
        <v/>
      </c>
      <c r="W1710" s="47"/>
      <c r="X1710" s="47"/>
      <c r="Y1710" s="47"/>
      <c r="Z1710" s="47"/>
      <c r="AA1710" s="47"/>
      <c r="AB1710" s="47"/>
    </row>
    <row r="1711" spans="1:28" ht="15.75" customHeight="1">
      <c r="A1711" s="47"/>
      <c r="B1711" s="102"/>
      <c r="C1711" s="87"/>
      <c r="D1711" s="87"/>
      <c r="E1711" s="102"/>
      <c r="F1711" s="87"/>
      <c r="G1711" s="103"/>
      <c r="H1711" s="87"/>
      <c r="I1711" s="64">
        <v>0</v>
      </c>
      <c r="J1711" s="101"/>
      <c r="K1711" s="89"/>
      <c r="L1711" s="87"/>
      <c r="M1711" s="101"/>
      <c r="N1711" s="89"/>
      <c r="O1711" s="87"/>
      <c r="P1711" s="90"/>
      <c r="Q1711" s="90"/>
      <c r="R1711" s="91"/>
      <c r="S1711" s="47"/>
      <c r="T1711" s="92" t="str">
        <f t="shared" si="78"/>
        <v/>
      </c>
      <c r="U1711" s="92" t="str">
        <f t="shared" si="79"/>
        <v/>
      </c>
      <c r="V1711" s="128" t="str">
        <f t="shared" si="80"/>
        <v/>
      </c>
      <c r="W1711" s="47"/>
      <c r="X1711" s="47"/>
      <c r="Y1711" s="47"/>
      <c r="Z1711" s="47"/>
      <c r="AA1711" s="47"/>
      <c r="AB1711" s="47"/>
    </row>
    <row r="1712" spans="1:28" ht="15.75" customHeight="1">
      <c r="A1712" s="47"/>
      <c r="B1712" s="102"/>
      <c r="C1712" s="87"/>
      <c r="D1712" s="87"/>
      <c r="E1712" s="102"/>
      <c r="F1712" s="87"/>
      <c r="G1712" s="103"/>
      <c r="H1712" s="87"/>
      <c r="I1712" s="64">
        <v>0</v>
      </c>
      <c r="J1712" s="101"/>
      <c r="K1712" s="89"/>
      <c r="L1712" s="87"/>
      <c r="M1712" s="101"/>
      <c r="N1712" s="89"/>
      <c r="O1712" s="87"/>
      <c r="P1712" s="90"/>
      <c r="Q1712" s="90"/>
      <c r="R1712" s="91"/>
      <c r="S1712" s="47"/>
      <c r="T1712" s="92" t="str">
        <f t="shared" si="78"/>
        <v/>
      </c>
      <c r="U1712" s="92" t="str">
        <f t="shared" si="79"/>
        <v/>
      </c>
      <c r="V1712" s="128" t="str">
        <f t="shared" si="80"/>
        <v/>
      </c>
      <c r="W1712" s="47"/>
      <c r="X1712" s="47"/>
      <c r="Y1712" s="47"/>
      <c r="Z1712" s="47"/>
      <c r="AA1712" s="47"/>
      <c r="AB1712" s="47"/>
    </row>
    <row r="1713" spans="1:28" ht="15.75" customHeight="1">
      <c r="A1713" s="47"/>
      <c r="B1713" s="102"/>
      <c r="C1713" s="87"/>
      <c r="D1713" s="87"/>
      <c r="E1713" s="102"/>
      <c r="F1713" s="87"/>
      <c r="G1713" s="103"/>
      <c r="H1713" s="87"/>
      <c r="I1713" s="64">
        <v>0</v>
      </c>
      <c r="J1713" s="101"/>
      <c r="K1713" s="89"/>
      <c r="L1713" s="87"/>
      <c r="M1713" s="101"/>
      <c r="N1713" s="89"/>
      <c r="O1713" s="87"/>
      <c r="P1713" s="90"/>
      <c r="Q1713" s="90"/>
      <c r="R1713" s="91"/>
      <c r="S1713" s="47"/>
      <c r="T1713" s="92" t="str">
        <f t="shared" si="78"/>
        <v/>
      </c>
      <c r="U1713" s="92" t="str">
        <f t="shared" si="79"/>
        <v/>
      </c>
      <c r="V1713" s="128" t="str">
        <f t="shared" si="80"/>
        <v/>
      </c>
      <c r="W1713" s="47"/>
      <c r="X1713" s="47"/>
      <c r="Y1713" s="47"/>
      <c r="Z1713" s="47"/>
      <c r="AA1713" s="47"/>
      <c r="AB1713" s="47"/>
    </row>
    <row r="1714" spans="1:28" ht="15.75" customHeight="1">
      <c r="A1714" s="47"/>
      <c r="B1714" s="102"/>
      <c r="C1714" s="87"/>
      <c r="D1714" s="87"/>
      <c r="E1714" s="102"/>
      <c r="F1714" s="87"/>
      <c r="G1714" s="103"/>
      <c r="H1714" s="87"/>
      <c r="I1714" s="64">
        <v>0</v>
      </c>
      <c r="J1714" s="101"/>
      <c r="K1714" s="89"/>
      <c r="L1714" s="87"/>
      <c r="M1714" s="101"/>
      <c r="N1714" s="89"/>
      <c r="O1714" s="87"/>
      <c r="P1714" s="90"/>
      <c r="Q1714" s="90"/>
      <c r="R1714" s="91"/>
      <c r="S1714" s="47"/>
      <c r="T1714" s="92" t="str">
        <f t="shared" si="78"/>
        <v/>
      </c>
      <c r="U1714" s="92" t="str">
        <f t="shared" si="79"/>
        <v/>
      </c>
      <c r="V1714" s="128" t="str">
        <f t="shared" si="80"/>
        <v/>
      </c>
      <c r="W1714" s="47"/>
      <c r="X1714" s="47"/>
      <c r="Y1714" s="47"/>
      <c r="Z1714" s="47"/>
      <c r="AA1714" s="47"/>
      <c r="AB1714" s="47"/>
    </row>
    <row r="1715" spans="1:28" ht="15.75" customHeight="1">
      <c r="A1715" s="47"/>
      <c r="B1715" s="102"/>
      <c r="C1715" s="87"/>
      <c r="D1715" s="87"/>
      <c r="E1715" s="102"/>
      <c r="F1715" s="87"/>
      <c r="G1715" s="103"/>
      <c r="H1715" s="87"/>
      <c r="I1715" s="64">
        <v>0</v>
      </c>
      <c r="J1715" s="101"/>
      <c r="K1715" s="89"/>
      <c r="L1715" s="87"/>
      <c r="M1715" s="101"/>
      <c r="N1715" s="89"/>
      <c r="O1715" s="87"/>
      <c r="P1715" s="90"/>
      <c r="Q1715" s="90"/>
      <c r="R1715" s="91"/>
      <c r="S1715" s="47"/>
      <c r="T1715" s="92" t="str">
        <f t="shared" si="78"/>
        <v/>
      </c>
      <c r="U1715" s="92" t="str">
        <f t="shared" si="79"/>
        <v/>
      </c>
      <c r="V1715" s="128" t="str">
        <f t="shared" si="80"/>
        <v/>
      </c>
      <c r="W1715" s="47"/>
      <c r="X1715" s="47"/>
      <c r="Y1715" s="47"/>
      <c r="Z1715" s="47"/>
      <c r="AA1715" s="47"/>
      <c r="AB1715" s="47"/>
    </row>
    <row r="1716" spans="1:28" ht="15.75" customHeight="1">
      <c r="A1716" s="47"/>
      <c r="B1716" s="102"/>
      <c r="C1716" s="87"/>
      <c r="D1716" s="87"/>
      <c r="E1716" s="102"/>
      <c r="F1716" s="87"/>
      <c r="G1716" s="103"/>
      <c r="H1716" s="87"/>
      <c r="I1716" s="64">
        <v>0</v>
      </c>
      <c r="J1716" s="101"/>
      <c r="K1716" s="89"/>
      <c r="L1716" s="87"/>
      <c r="M1716" s="101"/>
      <c r="N1716" s="89"/>
      <c r="O1716" s="87"/>
      <c r="P1716" s="90"/>
      <c r="Q1716" s="90"/>
      <c r="R1716" s="91"/>
      <c r="S1716" s="47"/>
      <c r="T1716" s="92" t="str">
        <f t="shared" si="78"/>
        <v/>
      </c>
      <c r="U1716" s="92" t="str">
        <f t="shared" si="79"/>
        <v/>
      </c>
      <c r="V1716" s="128" t="str">
        <f t="shared" si="80"/>
        <v/>
      </c>
      <c r="W1716" s="47"/>
      <c r="X1716" s="47"/>
      <c r="Y1716" s="47"/>
      <c r="Z1716" s="47"/>
      <c r="AA1716" s="47"/>
      <c r="AB1716" s="47"/>
    </row>
    <row r="1717" spans="1:28" ht="15.75" customHeight="1">
      <c r="A1717" s="47"/>
      <c r="B1717" s="102"/>
      <c r="C1717" s="87"/>
      <c r="D1717" s="87"/>
      <c r="E1717" s="102"/>
      <c r="F1717" s="87"/>
      <c r="G1717" s="103"/>
      <c r="H1717" s="87"/>
      <c r="I1717" s="64">
        <v>0</v>
      </c>
      <c r="J1717" s="101"/>
      <c r="K1717" s="89"/>
      <c r="L1717" s="87"/>
      <c r="M1717" s="101"/>
      <c r="N1717" s="89"/>
      <c r="O1717" s="87"/>
      <c r="P1717" s="90"/>
      <c r="Q1717" s="90"/>
      <c r="R1717" s="91"/>
      <c r="S1717" s="47"/>
      <c r="T1717" s="92" t="str">
        <f t="shared" si="78"/>
        <v/>
      </c>
      <c r="U1717" s="92" t="str">
        <f t="shared" si="79"/>
        <v/>
      </c>
      <c r="V1717" s="128" t="str">
        <f t="shared" si="80"/>
        <v/>
      </c>
      <c r="W1717" s="47"/>
      <c r="X1717" s="47"/>
      <c r="Y1717" s="47"/>
      <c r="Z1717" s="47"/>
      <c r="AA1717" s="47"/>
      <c r="AB1717" s="47"/>
    </row>
    <row r="1718" spans="1:28" ht="15.75" customHeight="1">
      <c r="A1718" s="47"/>
      <c r="B1718" s="102"/>
      <c r="C1718" s="87"/>
      <c r="D1718" s="87"/>
      <c r="E1718" s="102"/>
      <c r="F1718" s="87"/>
      <c r="G1718" s="103"/>
      <c r="H1718" s="87"/>
      <c r="I1718" s="64">
        <v>0</v>
      </c>
      <c r="J1718" s="101"/>
      <c r="K1718" s="89"/>
      <c r="L1718" s="87"/>
      <c r="M1718" s="101"/>
      <c r="N1718" s="89"/>
      <c r="O1718" s="87"/>
      <c r="P1718" s="90"/>
      <c r="Q1718" s="90"/>
      <c r="R1718" s="91"/>
      <c r="S1718" s="47"/>
      <c r="T1718" s="92" t="str">
        <f t="shared" si="78"/>
        <v/>
      </c>
      <c r="U1718" s="92" t="str">
        <f t="shared" si="79"/>
        <v/>
      </c>
      <c r="V1718" s="128" t="str">
        <f t="shared" si="80"/>
        <v/>
      </c>
      <c r="W1718" s="47"/>
      <c r="X1718" s="47"/>
      <c r="Y1718" s="47"/>
      <c r="Z1718" s="47"/>
      <c r="AA1718" s="47"/>
      <c r="AB1718" s="47"/>
    </row>
    <row r="1719" spans="1:28" ht="15.75" customHeight="1">
      <c r="A1719" s="47"/>
      <c r="B1719" s="102"/>
      <c r="C1719" s="87"/>
      <c r="D1719" s="87"/>
      <c r="E1719" s="102"/>
      <c r="F1719" s="87"/>
      <c r="G1719" s="103"/>
      <c r="H1719" s="87"/>
      <c r="I1719" s="64">
        <v>0</v>
      </c>
      <c r="J1719" s="101"/>
      <c r="K1719" s="89"/>
      <c r="L1719" s="87"/>
      <c r="M1719" s="101"/>
      <c r="N1719" s="89"/>
      <c r="O1719" s="87"/>
      <c r="P1719" s="90"/>
      <c r="Q1719" s="90"/>
      <c r="R1719" s="91"/>
      <c r="S1719" s="47"/>
      <c r="T1719" s="92" t="str">
        <f t="shared" si="78"/>
        <v/>
      </c>
      <c r="U1719" s="92" t="str">
        <f t="shared" si="79"/>
        <v/>
      </c>
      <c r="V1719" s="128" t="str">
        <f t="shared" si="80"/>
        <v/>
      </c>
      <c r="W1719" s="47"/>
      <c r="X1719" s="47"/>
      <c r="Y1719" s="47"/>
      <c r="Z1719" s="47"/>
      <c r="AA1719" s="47"/>
      <c r="AB1719" s="47"/>
    </row>
    <row r="1720" spans="1:28" ht="15.75" customHeight="1">
      <c r="A1720" s="47"/>
      <c r="B1720" s="102"/>
      <c r="C1720" s="87"/>
      <c r="D1720" s="87"/>
      <c r="E1720" s="102"/>
      <c r="F1720" s="87"/>
      <c r="G1720" s="103"/>
      <c r="H1720" s="87"/>
      <c r="I1720" s="64">
        <v>0</v>
      </c>
      <c r="J1720" s="101"/>
      <c r="K1720" s="89"/>
      <c r="L1720" s="87"/>
      <c r="M1720" s="101"/>
      <c r="N1720" s="89"/>
      <c r="O1720" s="87"/>
      <c r="P1720" s="90"/>
      <c r="Q1720" s="90"/>
      <c r="R1720" s="91"/>
      <c r="S1720" s="47"/>
      <c r="T1720" s="92" t="str">
        <f t="shared" si="78"/>
        <v/>
      </c>
      <c r="U1720" s="92" t="str">
        <f t="shared" si="79"/>
        <v/>
      </c>
      <c r="V1720" s="128" t="str">
        <f t="shared" si="80"/>
        <v/>
      </c>
      <c r="W1720" s="47"/>
      <c r="X1720" s="47"/>
      <c r="Y1720" s="47"/>
      <c r="Z1720" s="47"/>
      <c r="AA1720" s="47"/>
      <c r="AB1720" s="47"/>
    </row>
    <row r="1721" spans="1:28" ht="15.75" customHeight="1">
      <c r="A1721" s="47"/>
      <c r="B1721" s="102"/>
      <c r="C1721" s="87"/>
      <c r="D1721" s="87"/>
      <c r="E1721" s="102"/>
      <c r="F1721" s="87"/>
      <c r="G1721" s="103"/>
      <c r="H1721" s="87"/>
      <c r="I1721" s="64">
        <v>0</v>
      </c>
      <c r="J1721" s="101"/>
      <c r="K1721" s="89"/>
      <c r="L1721" s="87"/>
      <c r="M1721" s="101"/>
      <c r="N1721" s="89"/>
      <c r="O1721" s="87"/>
      <c r="P1721" s="90"/>
      <c r="Q1721" s="90"/>
      <c r="R1721" s="91"/>
      <c r="S1721" s="47"/>
      <c r="T1721" s="92" t="str">
        <f t="shared" si="78"/>
        <v/>
      </c>
      <c r="U1721" s="92" t="str">
        <f t="shared" si="79"/>
        <v/>
      </c>
      <c r="V1721" s="128" t="str">
        <f t="shared" si="80"/>
        <v/>
      </c>
      <c r="W1721" s="47"/>
      <c r="X1721" s="47"/>
      <c r="Y1721" s="47"/>
      <c r="Z1721" s="47"/>
      <c r="AA1721" s="47"/>
      <c r="AB1721" s="47"/>
    </row>
    <row r="1722" spans="1:28" ht="15.75" customHeight="1">
      <c r="A1722" s="47"/>
      <c r="B1722" s="102"/>
      <c r="C1722" s="87"/>
      <c r="D1722" s="87"/>
      <c r="E1722" s="102"/>
      <c r="F1722" s="87"/>
      <c r="G1722" s="103"/>
      <c r="H1722" s="87"/>
      <c r="I1722" s="64">
        <v>0</v>
      </c>
      <c r="J1722" s="101"/>
      <c r="K1722" s="89"/>
      <c r="L1722" s="87"/>
      <c r="M1722" s="101"/>
      <c r="N1722" s="89"/>
      <c r="O1722" s="87"/>
      <c r="P1722" s="90"/>
      <c r="Q1722" s="90"/>
      <c r="R1722" s="91"/>
      <c r="S1722" s="47"/>
      <c r="T1722" s="92" t="str">
        <f t="shared" si="78"/>
        <v/>
      </c>
      <c r="U1722" s="92" t="str">
        <f t="shared" si="79"/>
        <v/>
      </c>
      <c r="V1722" s="128" t="str">
        <f t="shared" si="80"/>
        <v/>
      </c>
      <c r="W1722" s="47"/>
      <c r="X1722" s="47"/>
      <c r="Y1722" s="47"/>
      <c r="Z1722" s="47"/>
      <c r="AA1722" s="47"/>
      <c r="AB1722" s="47"/>
    </row>
    <row r="1723" spans="1:28" ht="15.75" customHeight="1">
      <c r="A1723" s="47"/>
      <c r="B1723" s="102"/>
      <c r="C1723" s="87"/>
      <c r="D1723" s="87"/>
      <c r="E1723" s="102"/>
      <c r="F1723" s="87"/>
      <c r="G1723" s="103"/>
      <c r="H1723" s="87"/>
      <c r="I1723" s="64">
        <v>0</v>
      </c>
      <c r="J1723" s="101"/>
      <c r="K1723" s="89"/>
      <c r="L1723" s="87"/>
      <c r="M1723" s="101"/>
      <c r="N1723" s="89"/>
      <c r="O1723" s="87"/>
      <c r="P1723" s="90"/>
      <c r="Q1723" s="90"/>
      <c r="R1723" s="91"/>
      <c r="S1723" s="47"/>
      <c r="T1723" s="92" t="str">
        <f t="shared" si="78"/>
        <v/>
      </c>
      <c r="U1723" s="92" t="str">
        <f t="shared" si="79"/>
        <v/>
      </c>
      <c r="V1723" s="128" t="str">
        <f t="shared" si="80"/>
        <v/>
      </c>
      <c r="W1723" s="47"/>
      <c r="X1723" s="47"/>
      <c r="Y1723" s="47"/>
      <c r="Z1723" s="47"/>
      <c r="AA1723" s="47"/>
      <c r="AB1723" s="47"/>
    </row>
    <row r="1724" spans="1:28" ht="15.75" customHeight="1">
      <c r="A1724" s="47"/>
      <c r="B1724" s="102"/>
      <c r="C1724" s="87"/>
      <c r="D1724" s="87"/>
      <c r="E1724" s="102"/>
      <c r="F1724" s="87"/>
      <c r="G1724" s="103"/>
      <c r="H1724" s="87"/>
      <c r="I1724" s="64">
        <v>0</v>
      </c>
      <c r="J1724" s="101"/>
      <c r="K1724" s="89"/>
      <c r="L1724" s="87"/>
      <c r="M1724" s="101"/>
      <c r="N1724" s="89"/>
      <c r="O1724" s="87"/>
      <c r="P1724" s="90"/>
      <c r="Q1724" s="90"/>
      <c r="R1724" s="91"/>
      <c r="S1724" s="47"/>
      <c r="T1724" s="92" t="str">
        <f t="shared" si="78"/>
        <v/>
      </c>
      <c r="U1724" s="92" t="str">
        <f t="shared" si="79"/>
        <v/>
      </c>
      <c r="V1724" s="128" t="str">
        <f t="shared" si="80"/>
        <v/>
      </c>
      <c r="W1724" s="47"/>
      <c r="X1724" s="47"/>
      <c r="Y1724" s="47"/>
      <c r="Z1724" s="47"/>
      <c r="AA1724" s="47"/>
      <c r="AB1724" s="47"/>
    </row>
    <row r="1725" spans="1:28" ht="15.75" customHeight="1">
      <c r="A1725" s="47"/>
      <c r="B1725" s="102"/>
      <c r="C1725" s="87"/>
      <c r="D1725" s="87"/>
      <c r="E1725" s="102"/>
      <c r="F1725" s="87"/>
      <c r="G1725" s="103"/>
      <c r="H1725" s="87"/>
      <c r="I1725" s="64">
        <v>0</v>
      </c>
      <c r="J1725" s="101"/>
      <c r="K1725" s="89"/>
      <c r="L1725" s="87"/>
      <c r="M1725" s="101"/>
      <c r="N1725" s="89"/>
      <c r="O1725" s="87"/>
      <c r="P1725" s="90"/>
      <c r="Q1725" s="90"/>
      <c r="R1725" s="91"/>
      <c r="S1725" s="47"/>
      <c r="T1725" s="92" t="str">
        <f t="shared" si="78"/>
        <v/>
      </c>
      <c r="U1725" s="92" t="str">
        <f t="shared" si="79"/>
        <v/>
      </c>
      <c r="V1725" s="128" t="str">
        <f t="shared" si="80"/>
        <v/>
      </c>
      <c r="W1725" s="47"/>
      <c r="X1725" s="47"/>
      <c r="Y1725" s="47"/>
      <c r="Z1725" s="47"/>
      <c r="AA1725" s="47"/>
      <c r="AB1725" s="47"/>
    </row>
    <row r="1726" spans="1:28" ht="15.75" customHeight="1">
      <c r="A1726" s="47"/>
      <c r="B1726" s="102"/>
      <c r="C1726" s="87"/>
      <c r="D1726" s="87"/>
      <c r="E1726" s="102"/>
      <c r="F1726" s="87"/>
      <c r="G1726" s="103"/>
      <c r="H1726" s="87"/>
      <c r="I1726" s="64">
        <v>0</v>
      </c>
      <c r="J1726" s="101"/>
      <c r="K1726" s="89"/>
      <c r="L1726" s="87"/>
      <c r="M1726" s="101"/>
      <c r="N1726" s="89"/>
      <c r="O1726" s="87"/>
      <c r="P1726" s="90"/>
      <c r="Q1726" s="90"/>
      <c r="R1726" s="91"/>
      <c r="S1726" s="47"/>
      <c r="T1726" s="92" t="str">
        <f t="shared" si="78"/>
        <v/>
      </c>
      <c r="U1726" s="92" t="str">
        <f t="shared" si="79"/>
        <v/>
      </c>
      <c r="V1726" s="128" t="str">
        <f t="shared" si="80"/>
        <v/>
      </c>
      <c r="W1726" s="47"/>
      <c r="X1726" s="47"/>
      <c r="Y1726" s="47"/>
      <c r="Z1726" s="47"/>
      <c r="AA1726" s="47"/>
      <c r="AB1726" s="47"/>
    </row>
    <row r="1727" spans="1:28" ht="15.75" customHeight="1">
      <c r="A1727" s="47"/>
      <c r="B1727" s="102"/>
      <c r="C1727" s="87"/>
      <c r="D1727" s="87"/>
      <c r="E1727" s="102"/>
      <c r="F1727" s="87"/>
      <c r="G1727" s="103"/>
      <c r="H1727" s="87"/>
      <c r="I1727" s="64">
        <v>0</v>
      </c>
      <c r="J1727" s="101"/>
      <c r="K1727" s="89"/>
      <c r="L1727" s="87"/>
      <c r="M1727" s="101"/>
      <c r="N1727" s="89"/>
      <c r="O1727" s="87"/>
      <c r="P1727" s="90"/>
      <c r="Q1727" s="90"/>
      <c r="R1727" s="91"/>
      <c r="S1727" s="47"/>
      <c r="T1727" s="92" t="str">
        <f t="shared" si="78"/>
        <v/>
      </c>
      <c r="U1727" s="92" t="str">
        <f t="shared" si="79"/>
        <v/>
      </c>
      <c r="V1727" s="128" t="str">
        <f t="shared" si="80"/>
        <v/>
      </c>
      <c r="W1727" s="47"/>
      <c r="X1727" s="47"/>
      <c r="Y1727" s="47"/>
      <c r="Z1727" s="47"/>
      <c r="AA1727" s="47"/>
      <c r="AB1727" s="47"/>
    </row>
    <row r="1728" spans="1:28" ht="15.75" customHeight="1">
      <c r="A1728" s="47"/>
      <c r="B1728" s="102"/>
      <c r="C1728" s="87"/>
      <c r="D1728" s="87"/>
      <c r="E1728" s="102"/>
      <c r="F1728" s="87"/>
      <c r="G1728" s="103"/>
      <c r="H1728" s="87"/>
      <c r="I1728" s="64">
        <v>0</v>
      </c>
      <c r="J1728" s="101"/>
      <c r="K1728" s="89"/>
      <c r="L1728" s="87"/>
      <c r="M1728" s="101"/>
      <c r="N1728" s="89"/>
      <c r="O1728" s="87"/>
      <c r="P1728" s="90"/>
      <c r="Q1728" s="90"/>
      <c r="R1728" s="91"/>
      <c r="S1728" s="47"/>
      <c r="T1728" s="92" t="str">
        <f t="shared" si="78"/>
        <v/>
      </c>
      <c r="U1728" s="92" t="str">
        <f t="shared" si="79"/>
        <v/>
      </c>
      <c r="V1728" s="128" t="str">
        <f t="shared" si="80"/>
        <v/>
      </c>
      <c r="W1728" s="47"/>
      <c r="X1728" s="47"/>
      <c r="Y1728" s="47"/>
      <c r="Z1728" s="47"/>
      <c r="AA1728" s="47"/>
      <c r="AB1728" s="47"/>
    </row>
    <row r="1729" spans="1:28" ht="15.75" customHeight="1">
      <c r="A1729" s="47"/>
      <c r="B1729" s="102"/>
      <c r="C1729" s="87"/>
      <c r="D1729" s="87"/>
      <c r="E1729" s="102"/>
      <c r="F1729" s="87"/>
      <c r="G1729" s="103"/>
      <c r="H1729" s="87"/>
      <c r="I1729" s="64">
        <v>0</v>
      </c>
      <c r="J1729" s="101"/>
      <c r="K1729" s="89"/>
      <c r="L1729" s="87"/>
      <c r="M1729" s="101"/>
      <c r="N1729" s="89"/>
      <c r="O1729" s="87"/>
      <c r="P1729" s="90"/>
      <c r="Q1729" s="90"/>
      <c r="R1729" s="91"/>
      <c r="S1729" s="47"/>
      <c r="T1729" s="92" t="str">
        <f t="shared" si="78"/>
        <v/>
      </c>
      <c r="U1729" s="92" t="str">
        <f t="shared" si="79"/>
        <v/>
      </c>
      <c r="V1729" s="128" t="str">
        <f t="shared" si="80"/>
        <v/>
      </c>
      <c r="W1729" s="47"/>
      <c r="X1729" s="47"/>
      <c r="Y1729" s="47"/>
      <c r="Z1729" s="47"/>
      <c r="AA1729" s="47"/>
      <c r="AB1729" s="47"/>
    </row>
    <row r="1730" spans="1:28" ht="15.75" customHeight="1">
      <c r="A1730" s="47"/>
      <c r="B1730" s="102"/>
      <c r="C1730" s="87"/>
      <c r="D1730" s="87"/>
      <c r="E1730" s="102"/>
      <c r="F1730" s="87"/>
      <c r="G1730" s="103"/>
      <c r="H1730" s="87"/>
      <c r="I1730" s="64">
        <v>0</v>
      </c>
      <c r="J1730" s="101"/>
      <c r="K1730" s="89"/>
      <c r="L1730" s="87"/>
      <c r="M1730" s="101"/>
      <c r="N1730" s="89"/>
      <c r="O1730" s="87"/>
      <c r="P1730" s="90"/>
      <c r="Q1730" s="90"/>
      <c r="R1730" s="91"/>
      <c r="S1730" s="47"/>
      <c r="T1730" s="92" t="str">
        <f t="shared" si="78"/>
        <v/>
      </c>
      <c r="U1730" s="92" t="str">
        <f t="shared" si="79"/>
        <v/>
      </c>
      <c r="V1730" s="128" t="str">
        <f t="shared" si="80"/>
        <v/>
      </c>
      <c r="W1730" s="47"/>
      <c r="X1730" s="47"/>
      <c r="Y1730" s="47"/>
      <c r="Z1730" s="47"/>
      <c r="AA1730" s="47"/>
      <c r="AB1730" s="47"/>
    </row>
    <row r="1731" spans="1:28" ht="15.75" customHeight="1">
      <c r="A1731" s="47"/>
      <c r="B1731" s="102"/>
      <c r="C1731" s="87"/>
      <c r="D1731" s="87"/>
      <c r="E1731" s="102"/>
      <c r="F1731" s="87"/>
      <c r="G1731" s="103"/>
      <c r="H1731" s="87"/>
      <c r="I1731" s="64">
        <v>0</v>
      </c>
      <c r="J1731" s="101"/>
      <c r="K1731" s="89"/>
      <c r="L1731" s="87"/>
      <c r="M1731" s="101"/>
      <c r="N1731" s="89"/>
      <c r="O1731" s="87"/>
      <c r="P1731" s="90"/>
      <c r="Q1731" s="90"/>
      <c r="R1731" s="91"/>
      <c r="S1731" s="47"/>
      <c r="T1731" s="92" t="str">
        <f t="shared" si="78"/>
        <v/>
      </c>
      <c r="U1731" s="92" t="str">
        <f t="shared" si="79"/>
        <v/>
      </c>
      <c r="V1731" s="128" t="str">
        <f t="shared" si="80"/>
        <v/>
      </c>
      <c r="W1731" s="47"/>
      <c r="X1731" s="47"/>
      <c r="Y1731" s="47"/>
      <c r="Z1731" s="47"/>
      <c r="AA1731" s="47"/>
      <c r="AB1731" s="47"/>
    </row>
    <row r="1732" spans="1:28" ht="15.75" customHeight="1">
      <c r="A1732" s="47"/>
      <c r="B1732" s="102"/>
      <c r="C1732" s="87"/>
      <c r="D1732" s="87"/>
      <c r="E1732" s="102"/>
      <c r="F1732" s="87"/>
      <c r="G1732" s="103"/>
      <c r="H1732" s="87"/>
      <c r="I1732" s="64">
        <v>0</v>
      </c>
      <c r="J1732" s="101"/>
      <c r="K1732" s="89"/>
      <c r="L1732" s="87"/>
      <c r="M1732" s="101"/>
      <c r="N1732" s="89"/>
      <c r="O1732" s="87"/>
      <c r="P1732" s="90"/>
      <c r="Q1732" s="90"/>
      <c r="R1732" s="91"/>
      <c r="S1732" s="47"/>
      <c r="T1732" s="92" t="str">
        <f t="shared" si="78"/>
        <v/>
      </c>
      <c r="U1732" s="92" t="str">
        <f t="shared" si="79"/>
        <v/>
      </c>
      <c r="V1732" s="128" t="str">
        <f t="shared" si="80"/>
        <v/>
      </c>
      <c r="W1732" s="47"/>
      <c r="X1732" s="47"/>
      <c r="Y1732" s="47"/>
      <c r="Z1732" s="47"/>
      <c r="AA1732" s="47"/>
      <c r="AB1732" s="47"/>
    </row>
    <row r="1733" spans="1:28" ht="15.75" customHeight="1">
      <c r="A1733" s="47"/>
      <c r="B1733" s="102"/>
      <c r="C1733" s="87"/>
      <c r="D1733" s="87"/>
      <c r="E1733" s="102"/>
      <c r="F1733" s="87"/>
      <c r="G1733" s="103"/>
      <c r="H1733" s="87"/>
      <c r="I1733" s="64">
        <v>0</v>
      </c>
      <c r="J1733" s="101"/>
      <c r="K1733" s="89"/>
      <c r="L1733" s="87"/>
      <c r="M1733" s="101"/>
      <c r="N1733" s="89"/>
      <c r="O1733" s="87"/>
      <c r="P1733" s="90"/>
      <c r="Q1733" s="90"/>
      <c r="R1733" s="91"/>
      <c r="S1733" s="47"/>
      <c r="T1733" s="92" t="str">
        <f t="shared" si="78"/>
        <v/>
      </c>
      <c r="U1733" s="92" t="str">
        <f t="shared" si="79"/>
        <v/>
      </c>
      <c r="V1733" s="128" t="str">
        <f t="shared" si="80"/>
        <v/>
      </c>
      <c r="W1733" s="47"/>
      <c r="X1733" s="47"/>
      <c r="Y1733" s="47"/>
      <c r="Z1733" s="47"/>
      <c r="AA1733" s="47"/>
      <c r="AB1733" s="47"/>
    </row>
    <row r="1734" spans="1:28" ht="15.75" customHeight="1">
      <c r="A1734" s="47"/>
      <c r="B1734" s="102"/>
      <c r="C1734" s="87"/>
      <c r="D1734" s="87"/>
      <c r="E1734" s="102"/>
      <c r="F1734" s="87"/>
      <c r="G1734" s="103"/>
      <c r="H1734" s="87"/>
      <c r="I1734" s="64">
        <v>0</v>
      </c>
      <c r="J1734" s="101"/>
      <c r="K1734" s="89"/>
      <c r="L1734" s="87"/>
      <c r="M1734" s="101"/>
      <c r="N1734" s="89"/>
      <c r="O1734" s="87"/>
      <c r="P1734" s="90"/>
      <c r="Q1734" s="90"/>
      <c r="R1734" s="91"/>
      <c r="S1734" s="47"/>
      <c r="T1734" s="92" t="str">
        <f t="shared" si="78"/>
        <v/>
      </c>
      <c r="U1734" s="92" t="str">
        <f t="shared" si="79"/>
        <v/>
      </c>
      <c r="V1734" s="128" t="str">
        <f t="shared" si="80"/>
        <v/>
      </c>
      <c r="W1734" s="47"/>
      <c r="X1734" s="47"/>
      <c r="Y1734" s="47"/>
      <c r="Z1734" s="47"/>
      <c r="AA1734" s="47"/>
      <c r="AB1734" s="47"/>
    </row>
    <row r="1735" spans="1:28" ht="15.75" customHeight="1">
      <c r="A1735" s="47"/>
      <c r="B1735" s="102"/>
      <c r="C1735" s="87"/>
      <c r="D1735" s="87"/>
      <c r="E1735" s="102"/>
      <c r="F1735" s="87"/>
      <c r="G1735" s="103"/>
      <c r="H1735" s="87"/>
      <c r="I1735" s="64">
        <v>0</v>
      </c>
      <c r="J1735" s="101"/>
      <c r="K1735" s="89"/>
      <c r="L1735" s="87"/>
      <c r="M1735" s="101"/>
      <c r="N1735" s="89"/>
      <c r="O1735" s="87"/>
      <c r="P1735" s="90"/>
      <c r="Q1735" s="90"/>
      <c r="R1735" s="91"/>
      <c r="S1735" s="47"/>
      <c r="T1735" s="92" t="str">
        <f t="shared" si="78"/>
        <v/>
      </c>
      <c r="U1735" s="92" t="str">
        <f t="shared" si="79"/>
        <v/>
      </c>
      <c r="V1735" s="128" t="str">
        <f t="shared" si="80"/>
        <v/>
      </c>
      <c r="W1735" s="47"/>
      <c r="X1735" s="47"/>
      <c r="Y1735" s="47"/>
      <c r="Z1735" s="47"/>
      <c r="AA1735" s="47"/>
      <c r="AB1735" s="47"/>
    </row>
    <row r="1736" spans="1:28" ht="15.75" customHeight="1">
      <c r="A1736" s="47"/>
      <c r="B1736" s="102"/>
      <c r="C1736" s="87"/>
      <c r="D1736" s="87"/>
      <c r="E1736" s="102"/>
      <c r="F1736" s="87"/>
      <c r="G1736" s="103"/>
      <c r="H1736" s="87"/>
      <c r="I1736" s="64">
        <v>0</v>
      </c>
      <c r="J1736" s="101"/>
      <c r="K1736" s="89"/>
      <c r="L1736" s="87"/>
      <c r="M1736" s="101"/>
      <c r="N1736" s="89"/>
      <c r="O1736" s="87"/>
      <c r="P1736" s="90"/>
      <c r="Q1736" s="90"/>
      <c r="R1736" s="91"/>
      <c r="S1736" s="47"/>
      <c r="T1736" s="92" t="str">
        <f t="shared" si="78"/>
        <v/>
      </c>
      <c r="U1736" s="92" t="str">
        <f t="shared" si="79"/>
        <v/>
      </c>
      <c r="V1736" s="128" t="str">
        <f t="shared" si="80"/>
        <v/>
      </c>
      <c r="W1736" s="47"/>
      <c r="X1736" s="47"/>
      <c r="Y1736" s="47"/>
      <c r="Z1736" s="47"/>
      <c r="AA1736" s="47"/>
      <c r="AB1736" s="47"/>
    </row>
    <row r="1737" spans="1:28" ht="15.75" customHeight="1">
      <c r="A1737" s="47"/>
      <c r="B1737" s="102"/>
      <c r="C1737" s="87"/>
      <c r="D1737" s="87"/>
      <c r="E1737" s="102"/>
      <c r="F1737" s="87"/>
      <c r="G1737" s="103"/>
      <c r="H1737" s="87"/>
      <c r="I1737" s="64">
        <v>0</v>
      </c>
      <c r="J1737" s="101"/>
      <c r="K1737" s="89"/>
      <c r="L1737" s="87"/>
      <c r="M1737" s="101"/>
      <c r="N1737" s="89"/>
      <c r="O1737" s="87"/>
      <c r="P1737" s="90"/>
      <c r="Q1737" s="90"/>
      <c r="R1737" s="91"/>
      <c r="S1737" s="47"/>
      <c r="T1737" s="92" t="str">
        <f t="shared" si="78"/>
        <v/>
      </c>
      <c r="U1737" s="92" t="str">
        <f t="shared" si="79"/>
        <v/>
      </c>
      <c r="V1737" s="128" t="str">
        <f t="shared" si="80"/>
        <v/>
      </c>
      <c r="W1737" s="47"/>
      <c r="X1737" s="47"/>
      <c r="Y1737" s="47"/>
      <c r="Z1737" s="47"/>
      <c r="AA1737" s="47"/>
      <c r="AB1737" s="47"/>
    </row>
    <row r="1738" spans="1:28" ht="15.75" customHeight="1">
      <c r="A1738" s="47"/>
      <c r="B1738" s="102"/>
      <c r="C1738" s="87"/>
      <c r="D1738" s="87"/>
      <c r="E1738" s="102"/>
      <c r="F1738" s="87"/>
      <c r="G1738" s="103"/>
      <c r="H1738" s="87"/>
      <c r="I1738" s="64">
        <v>0</v>
      </c>
      <c r="J1738" s="101"/>
      <c r="K1738" s="89"/>
      <c r="L1738" s="87"/>
      <c r="M1738" s="101"/>
      <c r="N1738" s="89"/>
      <c r="O1738" s="87"/>
      <c r="P1738" s="90"/>
      <c r="Q1738" s="90"/>
      <c r="R1738" s="91"/>
      <c r="S1738" s="47"/>
      <c r="T1738" s="92" t="str">
        <f t="shared" si="78"/>
        <v/>
      </c>
      <c r="U1738" s="92" t="str">
        <f t="shared" si="79"/>
        <v/>
      </c>
      <c r="V1738" s="128" t="str">
        <f t="shared" si="80"/>
        <v/>
      </c>
      <c r="W1738" s="47"/>
      <c r="X1738" s="47"/>
      <c r="Y1738" s="47"/>
      <c r="Z1738" s="47"/>
      <c r="AA1738" s="47"/>
      <c r="AB1738" s="47"/>
    </row>
    <row r="1739" spans="1:28" ht="15.75" customHeight="1">
      <c r="A1739" s="47"/>
      <c r="B1739" s="102"/>
      <c r="C1739" s="87"/>
      <c r="D1739" s="87"/>
      <c r="E1739" s="102"/>
      <c r="F1739" s="87"/>
      <c r="G1739" s="103"/>
      <c r="H1739" s="87"/>
      <c r="I1739" s="64">
        <v>0</v>
      </c>
      <c r="J1739" s="101"/>
      <c r="K1739" s="89"/>
      <c r="L1739" s="87"/>
      <c r="M1739" s="101"/>
      <c r="N1739" s="89"/>
      <c r="O1739" s="87"/>
      <c r="P1739" s="90"/>
      <c r="Q1739" s="90"/>
      <c r="R1739" s="91"/>
      <c r="S1739" s="47"/>
      <c r="T1739" s="92" t="str">
        <f t="shared" si="78"/>
        <v/>
      </c>
      <c r="U1739" s="92" t="str">
        <f t="shared" si="79"/>
        <v/>
      </c>
      <c r="V1739" s="128" t="str">
        <f t="shared" si="80"/>
        <v/>
      </c>
      <c r="W1739" s="47"/>
      <c r="X1739" s="47"/>
      <c r="Y1739" s="47"/>
      <c r="Z1739" s="47"/>
      <c r="AA1739" s="47"/>
      <c r="AB1739" s="47"/>
    </row>
    <row r="1740" spans="1:28" ht="15.75" customHeight="1">
      <c r="A1740" s="47"/>
      <c r="B1740" s="102"/>
      <c r="C1740" s="87"/>
      <c r="D1740" s="87"/>
      <c r="E1740" s="102"/>
      <c r="F1740" s="87"/>
      <c r="G1740" s="103"/>
      <c r="H1740" s="87"/>
      <c r="I1740" s="64">
        <v>0</v>
      </c>
      <c r="J1740" s="101"/>
      <c r="K1740" s="89"/>
      <c r="L1740" s="87"/>
      <c r="M1740" s="101"/>
      <c r="N1740" s="89"/>
      <c r="O1740" s="87"/>
      <c r="P1740" s="90"/>
      <c r="Q1740" s="90"/>
      <c r="R1740" s="91"/>
      <c r="S1740" s="47"/>
      <c r="T1740" s="92" t="str">
        <f t="shared" si="78"/>
        <v/>
      </c>
      <c r="U1740" s="92" t="str">
        <f t="shared" si="79"/>
        <v/>
      </c>
      <c r="V1740" s="128" t="str">
        <f t="shared" si="80"/>
        <v/>
      </c>
      <c r="W1740" s="47"/>
      <c r="X1740" s="47"/>
      <c r="Y1740" s="47"/>
      <c r="Z1740" s="47"/>
      <c r="AA1740" s="47"/>
      <c r="AB1740" s="47"/>
    </row>
    <row r="1741" spans="1:28" ht="15.75" customHeight="1">
      <c r="A1741" s="47"/>
      <c r="B1741" s="102"/>
      <c r="C1741" s="87"/>
      <c r="D1741" s="87"/>
      <c r="E1741" s="102"/>
      <c r="F1741" s="87"/>
      <c r="G1741" s="103"/>
      <c r="H1741" s="87"/>
      <c r="I1741" s="64">
        <v>0</v>
      </c>
      <c r="J1741" s="101"/>
      <c r="K1741" s="89"/>
      <c r="L1741" s="87"/>
      <c r="M1741" s="101"/>
      <c r="N1741" s="89"/>
      <c r="O1741" s="87"/>
      <c r="P1741" s="90"/>
      <c r="Q1741" s="90"/>
      <c r="R1741" s="91"/>
      <c r="S1741" s="47"/>
      <c r="T1741" s="92" t="str">
        <f t="shared" si="78"/>
        <v/>
      </c>
      <c r="U1741" s="92" t="str">
        <f t="shared" si="79"/>
        <v/>
      </c>
      <c r="V1741" s="128" t="str">
        <f t="shared" si="80"/>
        <v/>
      </c>
      <c r="W1741" s="47"/>
      <c r="X1741" s="47"/>
      <c r="Y1741" s="47"/>
      <c r="Z1741" s="47"/>
      <c r="AA1741" s="47"/>
      <c r="AB1741" s="47"/>
    </row>
    <row r="1742" spans="1:28" ht="15.75" customHeight="1">
      <c r="A1742" s="47"/>
      <c r="B1742" s="102"/>
      <c r="C1742" s="87"/>
      <c r="D1742" s="87"/>
      <c r="E1742" s="102"/>
      <c r="F1742" s="87"/>
      <c r="G1742" s="103"/>
      <c r="H1742" s="87"/>
      <c r="I1742" s="64">
        <v>0</v>
      </c>
      <c r="J1742" s="101"/>
      <c r="K1742" s="89"/>
      <c r="L1742" s="87"/>
      <c r="M1742" s="101"/>
      <c r="N1742" s="89"/>
      <c r="O1742" s="87"/>
      <c r="P1742" s="90"/>
      <c r="Q1742" s="90"/>
      <c r="R1742" s="91"/>
      <c r="S1742" s="47"/>
      <c r="T1742" s="92" t="str">
        <f t="shared" si="78"/>
        <v/>
      </c>
      <c r="U1742" s="92" t="str">
        <f t="shared" si="79"/>
        <v/>
      </c>
      <c r="V1742" s="128" t="str">
        <f t="shared" si="80"/>
        <v/>
      </c>
      <c r="W1742" s="47"/>
      <c r="X1742" s="47"/>
      <c r="Y1742" s="47"/>
      <c r="Z1742" s="47"/>
      <c r="AA1742" s="47"/>
      <c r="AB1742" s="47"/>
    </row>
    <row r="1743" spans="1:28" ht="15.75" customHeight="1">
      <c r="A1743" s="47"/>
      <c r="B1743" s="102"/>
      <c r="C1743" s="87"/>
      <c r="D1743" s="87"/>
      <c r="E1743" s="102"/>
      <c r="F1743" s="87"/>
      <c r="G1743" s="103"/>
      <c r="H1743" s="87"/>
      <c r="I1743" s="64">
        <v>0</v>
      </c>
      <c r="J1743" s="101"/>
      <c r="K1743" s="89"/>
      <c r="L1743" s="87"/>
      <c r="M1743" s="101"/>
      <c r="N1743" s="89"/>
      <c r="O1743" s="87"/>
      <c r="P1743" s="90"/>
      <c r="Q1743" s="90"/>
      <c r="R1743" s="91"/>
      <c r="S1743" s="47"/>
      <c r="T1743" s="92" t="str">
        <f t="shared" si="78"/>
        <v/>
      </c>
      <c r="U1743" s="92" t="str">
        <f t="shared" si="79"/>
        <v/>
      </c>
      <c r="V1743" s="128" t="str">
        <f t="shared" si="80"/>
        <v/>
      </c>
      <c r="W1743" s="47"/>
      <c r="X1743" s="47"/>
      <c r="Y1743" s="47"/>
      <c r="Z1743" s="47"/>
      <c r="AA1743" s="47"/>
      <c r="AB1743" s="47"/>
    </row>
    <row r="1744" spans="1:28" ht="15.75" customHeight="1">
      <c r="A1744" s="47"/>
      <c r="B1744" s="102"/>
      <c r="C1744" s="87"/>
      <c r="D1744" s="87"/>
      <c r="E1744" s="102"/>
      <c r="F1744" s="87"/>
      <c r="G1744" s="103"/>
      <c r="H1744" s="87"/>
      <c r="I1744" s="64">
        <v>0</v>
      </c>
      <c r="J1744" s="101"/>
      <c r="K1744" s="89"/>
      <c r="L1744" s="87"/>
      <c r="M1744" s="101"/>
      <c r="N1744" s="89"/>
      <c r="O1744" s="87"/>
      <c r="P1744" s="90"/>
      <c r="Q1744" s="90"/>
      <c r="R1744" s="91"/>
      <c r="S1744" s="47"/>
      <c r="T1744" s="92" t="str">
        <f t="shared" si="78"/>
        <v/>
      </c>
      <c r="U1744" s="92" t="str">
        <f t="shared" si="79"/>
        <v/>
      </c>
      <c r="V1744" s="128" t="str">
        <f t="shared" si="80"/>
        <v/>
      </c>
      <c r="W1744" s="47"/>
      <c r="X1744" s="47"/>
      <c r="Y1744" s="47"/>
      <c r="Z1744" s="47"/>
      <c r="AA1744" s="47"/>
      <c r="AB1744" s="47"/>
    </row>
    <row r="1745" spans="1:28" ht="15.75" customHeight="1">
      <c r="A1745" s="47"/>
      <c r="B1745" s="102"/>
      <c r="C1745" s="87"/>
      <c r="D1745" s="87"/>
      <c r="E1745" s="102"/>
      <c r="F1745" s="87"/>
      <c r="G1745" s="103"/>
      <c r="H1745" s="87"/>
      <c r="I1745" s="64">
        <v>0</v>
      </c>
      <c r="J1745" s="101"/>
      <c r="K1745" s="89"/>
      <c r="L1745" s="87"/>
      <c r="M1745" s="101"/>
      <c r="N1745" s="89"/>
      <c r="O1745" s="87"/>
      <c r="P1745" s="90"/>
      <c r="Q1745" s="90"/>
      <c r="R1745" s="91"/>
      <c r="S1745" s="47"/>
      <c r="T1745" s="92" t="str">
        <f t="shared" si="78"/>
        <v/>
      </c>
      <c r="U1745" s="92" t="str">
        <f t="shared" si="79"/>
        <v/>
      </c>
      <c r="V1745" s="128" t="str">
        <f t="shared" si="80"/>
        <v/>
      </c>
      <c r="W1745" s="47"/>
      <c r="X1745" s="47"/>
      <c r="Y1745" s="47"/>
      <c r="Z1745" s="47"/>
      <c r="AA1745" s="47"/>
      <c r="AB1745" s="47"/>
    </row>
    <row r="1746" spans="1:28" ht="15.75" customHeight="1">
      <c r="A1746" s="47"/>
      <c r="B1746" s="102"/>
      <c r="C1746" s="87"/>
      <c r="D1746" s="87"/>
      <c r="E1746" s="102"/>
      <c r="F1746" s="87"/>
      <c r="G1746" s="103"/>
      <c r="H1746" s="87"/>
      <c r="I1746" s="64">
        <v>0</v>
      </c>
      <c r="J1746" s="101"/>
      <c r="K1746" s="89"/>
      <c r="L1746" s="87"/>
      <c r="M1746" s="101"/>
      <c r="N1746" s="89"/>
      <c r="O1746" s="87"/>
      <c r="P1746" s="90"/>
      <c r="Q1746" s="90"/>
      <c r="R1746" s="91"/>
      <c r="S1746" s="47"/>
      <c r="T1746" s="92" t="str">
        <f t="shared" si="78"/>
        <v/>
      </c>
      <c r="U1746" s="92" t="str">
        <f t="shared" si="79"/>
        <v/>
      </c>
      <c r="V1746" s="128" t="str">
        <f t="shared" si="80"/>
        <v/>
      </c>
      <c r="W1746" s="47"/>
      <c r="X1746" s="47"/>
      <c r="Y1746" s="47"/>
      <c r="Z1746" s="47"/>
      <c r="AA1746" s="47"/>
      <c r="AB1746" s="47"/>
    </row>
    <row r="1747" spans="1:28" ht="15.75" customHeight="1">
      <c r="A1747" s="47"/>
      <c r="B1747" s="102"/>
      <c r="C1747" s="87"/>
      <c r="D1747" s="87"/>
      <c r="E1747" s="102"/>
      <c r="F1747" s="87"/>
      <c r="G1747" s="103"/>
      <c r="H1747" s="87"/>
      <c r="I1747" s="64">
        <v>0</v>
      </c>
      <c r="J1747" s="101"/>
      <c r="K1747" s="89"/>
      <c r="L1747" s="87"/>
      <c r="M1747" s="101"/>
      <c r="N1747" s="89"/>
      <c r="O1747" s="87"/>
      <c r="P1747" s="90"/>
      <c r="Q1747" s="90"/>
      <c r="R1747" s="91"/>
      <c r="S1747" s="47"/>
      <c r="T1747" s="92" t="str">
        <f t="shared" si="78"/>
        <v/>
      </c>
      <c r="U1747" s="92" t="str">
        <f t="shared" si="79"/>
        <v/>
      </c>
      <c r="V1747" s="128" t="str">
        <f t="shared" si="80"/>
        <v/>
      </c>
      <c r="W1747" s="47"/>
      <c r="X1747" s="47"/>
      <c r="Y1747" s="47"/>
      <c r="Z1747" s="47"/>
      <c r="AA1747" s="47"/>
      <c r="AB1747" s="47"/>
    </row>
    <row r="1748" spans="1:28" ht="15.75" customHeight="1">
      <c r="A1748" s="47"/>
      <c r="B1748" s="102"/>
      <c r="C1748" s="87"/>
      <c r="D1748" s="87"/>
      <c r="E1748" s="102"/>
      <c r="F1748" s="87"/>
      <c r="G1748" s="103"/>
      <c r="H1748" s="87"/>
      <c r="I1748" s="64">
        <v>0</v>
      </c>
      <c r="J1748" s="101"/>
      <c r="K1748" s="89"/>
      <c r="L1748" s="87"/>
      <c r="M1748" s="101"/>
      <c r="N1748" s="89"/>
      <c r="O1748" s="87"/>
      <c r="P1748" s="90"/>
      <c r="Q1748" s="90"/>
      <c r="R1748" s="91"/>
      <c r="S1748" s="47"/>
      <c r="T1748" s="92" t="str">
        <f t="shared" ref="T1748:T1811" si="81">UPPER(B1748)</f>
        <v/>
      </c>
      <c r="U1748" s="92" t="str">
        <f t="shared" ref="U1748:U1811" si="82">UPPER(D1748)</f>
        <v/>
      </c>
      <c r="V1748" s="128" t="str">
        <f t="shared" ref="V1748:V1811" si="83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1748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748" s="47"/>
      <c r="X1748" s="47"/>
      <c r="Y1748" s="47"/>
      <c r="Z1748" s="47"/>
      <c r="AA1748" s="47"/>
      <c r="AB1748" s="47"/>
    </row>
    <row r="1749" spans="1:28" ht="15.75" customHeight="1">
      <c r="A1749" s="47"/>
      <c r="B1749" s="102"/>
      <c r="C1749" s="87"/>
      <c r="D1749" s="87"/>
      <c r="E1749" s="102"/>
      <c r="F1749" s="87"/>
      <c r="G1749" s="103"/>
      <c r="H1749" s="87"/>
      <c r="I1749" s="64">
        <v>0</v>
      </c>
      <c r="J1749" s="101"/>
      <c r="K1749" s="89"/>
      <c r="L1749" s="87"/>
      <c r="M1749" s="101"/>
      <c r="N1749" s="89"/>
      <c r="O1749" s="87"/>
      <c r="P1749" s="90"/>
      <c r="Q1749" s="90"/>
      <c r="R1749" s="91"/>
      <c r="S1749" s="47"/>
      <c r="T1749" s="92" t="str">
        <f t="shared" si="81"/>
        <v/>
      </c>
      <c r="U1749" s="92" t="str">
        <f t="shared" si="82"/>
        <v/>
      </c>
      <c r="V1749" s="128" t="str">
        <f t="shared" si="83"/>
        <v/>
      </c>
      <c r="W1749" s="47"/>
      <c r="X1749" s="47"/>
      <c r="Y1749" s="47"/>
      <c r="Z1749" s="47"/>
      <c r="AA1749" s="47"/>
      <c r="AB1749" s="47"/>
    </row>
    <row r="1750" spans="1:28" ht="15.75" customHeight="1">
      <c r="A1750" s="47"/>
      <c r="B1750" s="102"/>
      <c r="C1750" s="87"/>
      <c r="D1750" s="87"/>
      <c r="E1750" s="102"/>
      <c r="F1750" s="87"/>
      <c r="G1750" s="103"/>
      <c r="H1750" s="87"/>
      <c r="I1750" s="64">
        <v>0</v>
      </c>
      <c r="J1750" s="101"/>
      <c r="K1750" s="89"/>
      <c r="L1750" s="87"/>
      <c r="M1750" s="101"/>
      <c r="N1750" s="89"/>
      <c r="O1750" s="87"/>
      <c r="P1750" s="90"/>
      <c r="Q1750" s="90"/>
      <c r="R1750" s="91"/>
      <c r="S1750" s="47"/>
      <c r="T1750" s="92" t="str">
        <f t="shared" si="81"/>
        <v/>
      </c>
      <c r="U1750" s="92" t="str">
        <f t="shared" si="82"/>
        <v/>
      </c>
      <c r="V1750" s="128" t="str">
        <f t="shared" si="83"/>
        <v/>
      </c>
      <c r="W1750" s="47"/>
      <c r="X1750" s="47"/>
      <c r="Y1750" s="47"/>
      <c r="Z1750" s="47"/>
      <c r="AA1750" s="47"/>
      <c r="AB1750" s="47"/>
    </row>
    <row r="1751" spans="1:28" ht="15.75" customHeight="1">
      <c r="A1751" s="47"/>
      <c r="B1751" s="102"/>
      <c r="C1751" s="87"/>
      <c r="D1751" s="87"/>
      <c r="E1751" s="102"/>
      <c r="F1751" s="87"/>
      <c r="G1751" s="103"/>
      <c r="H1751" s="87"/>
      <c r="I1751" s="64">
        <v>0</v>
      </c>
      <c r="J1751" s="101"/>
      <c r="K1751" s="89"/>
      <c r="L1751" s="87"/>
      <c r="M1751" s="101"/>
      <c r="N1751" s="89"/>
      <c r="O1751" s="87"/>
      <c r="P1751" s="90"/>
      <c r="Q1751" s="90"/>
      <c r="R1751" s="91"/>
      <c r="S1751" s="47"/>
      <c r="T1751" s="92" t="str">
        <f t="shared" si="81"/>
        <v/>
      </c>
      <c r="U1751" s="92" t="str">
        <f t="shared" si="82"/>
        <v/>
      </c>
      <c r="V1751" s="128" t="str">
        <f t="shared" si="83"/>
        <v/>
      </c>
      <c r="W1751" s="47"/>
      <c r="X1751" s="47"/>
      <c r="Y1751" s="47"/>
      <c r="Z1751" s="47"/>
      <c r="AA1751" s="47"/>
      <c r="AB1751" s="47"/>
    </row>
    <row r="1752" spans="1:28" ht="15.75" customHeight="1">
      <c r="A1752" s="47"/>
      <c r="B1752" s="102"/>
      <c r="C1752" s="87"/>
      <c r="D1752" s="87"/>
      <c r="E1752" s="102"/>
      <c r="F1752" s="87"/>
      <c r="G1752" s="103"/>
      <c r="H1752" s="87"/>
      <c r="I1752" s="64">
        <v>0</v>
      </c>
      <c r="J1752" s="101"/>
      <c r="K1752" s="89"/>
      <c r="L1752" s="87"/>
      <c r="M1752" s="101"/>
      <c r="N1752" s="89"/>
      <c r="O1752" s="87"/>
      <c r="P1752" s="90"/>
      <c r="Q1752" s="90"/>
      <c r="R1752" s="91"/>
      <c r="S1752" s="47"/>
      <c r="T1752" s="92" t="str">
        <f t="shared" si="81"/>
        <v/>
      </c>
      <c r="U1752" s="92" t="str">
        <f t="shared" si="82"/>
        <v/>
      </c>
      <c r="V1752" s="128" t="str">
        <f t="shared" si="83"/>
        <v/>
      </c>
      <c r="W1752" s="47"/>
      <c r="X1752" s="47"/>
      <c r="Y1752" s="47"/>
      <c r="Z1752" s="47"/>
      <c r="AA1752" s="47"/>
      <c r="AB1752" s="47"/>
    </row>
    <row r="1753" spans="1:28" ht="15.75" customHeight="1">
      <c r="A1753" s="47"/>
      <c r="B1753" s="102"/>
      <c r="C1753" s="87"/>
      <c r="D1753" s="87"/>
      <c r="E1753" s="102"/>
      <c r="F1753" s="87"/>
      <c r="G1753" s="103"/>
      <c r="H1753" s="87"/>
      <c r="I1753" s="64">
        <v>0</v>
      </c>
      <c r="J1753" s="101"/>
      <c r="K1753" s="89"/>
      <c r="L1753" s="87"/>
      <c r="M1753" s="101"/>
      <c r="N1753" s="89"/>
      <c r="O1753" s="87"/>
      <c r="P1753" s="90"/>
      <c r="Q1753" s="90"/>
      <c r="R1753" s="91"/>
      <c r="S1753" s="47"/>
      <c r="T1753" s="92" t="str">
        <f t="shared" si="81"/>
        <v/>
      </c>
      <c r="U1753" s="92" t="str">
        <f t="shared" si="82"/>
        <v/>
      </c>
      <c r="V1753" s="128" t="str">
        <f t="shared" si="83"/>
        <v/>
      </c>
      <c r="W1753" s="47"/>
      <c r="X1753" s="47"/>
      <c r="Y1753" s="47"/>
      <c r="Z1753" s="47"/>
      <c r="AA1753" s="47"/>
      <c r="AB1753" s="47"/>
    </row>
    <row r="1754" spans="1:28" ht="15.75" customHeight="1">
      <c r="A1754" s="47"/>
      <c r="B1754" s="102"/>
      <c r="C1754" s="87"/>
      <c r="D1754" s="87"/>
      <c r="E1754" s="102"/>
      <c r="F1754" s="87"/>
      <c r="G1754" s="103"/>
      <c r="H1754" s="87"/>
      <c r="I1754" s="64">
        <v>0</v>
      </c>
      <c r="J1754" s="101"/>
      <c r="K1754" s="89"/>
      <c r="L1754" s="87"/>
      <c r="M1754" s="101"/>
      <c r="N1754" s="89"/>
      <c r="O1754" s="87"/>
      <c r="P1754" s="90"/>
      <c r="Q1754" s="90"/>
      <c r="R1754" s="91"/>
      <c r="S1754" s="47"/>
      <c r="T1754" s="92" t="str">
        <f t="shared" si="81"/>
        <v/>
      </c>
      <c r="U1754" s="92" t="str">
        <f t="shared" si="82"/>
        <v/>
      </c>
      <c r="V1754" s="128" t="str">
        <f t="shared" si="83"/>
        <v/>
      </c>
      <c r="W1754" s="47"/>
      <c r="X1754" s="47"/>
      <c r="Y1754" s="47"/>
      <c r="Z1754" s="47"/>
      <c r="AA1754" s="47"/>
      <c r="AB1754" s="47"/>
    </row>
    <row r="1755" spans="1:28" ht="15.75" customHeight="1">
      <c r="A1755" s="47"/>
      <c r="B1755" s="102"/>
      <c r="C1755" s="87"/>
      <c r="D1755" s="87"/>
      <c r="E1755" s="102"/>
      <c r="F1755" s="87"/>
      <c r="G1755" s="103"/>
      <c r="H1755" s="87"/>
      <c r="I1755" s="64">
        <v>0</v>
      </c>
      <c r="J1755" s="101"/>
      <c r="K1755" s="89"/>
      <c r="L1755" s="87"/>
      <c r="M1755" s="101"/>
      <c r="N1755" s="89"/>
      <c r="O1755" s="87"/>
      <c r="P1755" s="90"/>
      <c r="Q1755" s="90"/>
      <c r="R1755" s="91"/>
      <c r="S1755" s="47"/>
      <c r="T1755" s="92" t="str">
        <f t="shared" si="81"/>
        <v/>
      </c>
      <c r="U1755" s="92" t="str">
        <f t="shared" si="82"/>
        <v/>
      </c>
      <c r="V1755" s="128" t="str">
        <f t="shared" si="83"/>
        <v/>
      </c>
      <c r="W1755" s="47"/>
      <c r="X1755" s="47"/>
      <c r="Y1755" s="47"/>
      <c r="Z1755" s="47"/>
      <c r="AA1755" s="47"/>
      <c r="AB1755" s="47"/>
    </row>
    <row r="1756" spans="1:28" ht="15.75" customHeight="1">
      <c r="A1756" s="47"/>
      <c r="B1756" s="102"/>
      <c r="C1756" s="87"/>
      <c r="D1756" s="87"/>
      <c r="E1756" s="102"/>
      <c r="F1756" s="87"/>
      <c r="G1756" s="103"/>
      <c r="H1756" s="87"/>
      <c r="I1756" s="64">
        <v>0</v>
      </c>
      <c r="J1756" s="101"/>
      <c r="K1756" s="89"/>
      <c r="L1756" s="87"/>
      <c r="M1756" s="101"/>
      <c r="N1756" s="89"/>
      <c r="O1756" s="87"/>
      <c r="P1756" s="90"/>
      <c r="Q1756" s="90"/>
      <c r="R1756" s="91"/>
      <c r="S1756" s="47"/>
      <c r="T1756" s="92" t="str">
        <f t="shared" si="81"/>
        <v/>
      </c>
      <c r="U1756" s="92" t="str">
        <f t="shared" si="82"/>
        <v/>
      </c>
      <c r="V1756" s="128" t="str">
        <f t="shared" si="83"/>
        <v/>
      </c>
      <c r="W1756" s="47"/>
      <c r="X1756" s="47"/>
      <c r="Y1756" s="47"/>
      <c r="Z1756" s="47"/>
      <c r="AA1756" s="47"/>
      <c r="AB1756" s="47"/>
    </row>
    <row r="1757" spans="1:28" ht="15.75" customHeight="1">
      <c r="A1757" s="47"/>
      <c r="B1757" s="102"/>
      <c r="C1757" s="87"/>
      <c r="D1757" s="87"/>
      <c r="E1757" s="102"/>
      <c r="F1757" s="87"/>
      <c r="G1757" s="103"/>
      <c r="H1757" s="87"/>
      <c r="I1757" s="64">
        <v>0</v>
      </c>
      <c r="J1757" s="101"/>
      <c r="K1757" s="89"/>
      <c r="L1757" s="87"/>
      <c r="M1757" s="101"/>
      <c r="N1757" s="89"/>
      <c r="O1757" s="87"/>
      <c r="P1757" s="90"/>
      <c r="Q1757" s="90"/>
      <c r="R1757" s="91"/>
      <c r="S1757" s="47"/>
      <c r="T1757" s="92" t="str">
        <f t="shared" si="81"/>
        <v/>
      </c>
      <c r="U1757" s="92" t="str">
        <f t="shared" si="82"/>
        <v/>
      </c>
      <c r="V1757" s="128" t="str">
        <f t="shared" si="83"/>
        <v/>
      </c>
      <c r="W1757" s="47"/>
      <c r="X1757" s="47"/>
      <c r="Y1757" s="47"/>
      <c r="Z1757" s="47"/>
      <c r="AA1757" s="47"/>
      <c r="AB1757" s="47"/>
    </row>
    <row r="1758" spans="1:28" ht="15.75" customHeight="1">
      <c r="A1758" s="47"/>
      <c r="B1758" s="102"/>
      <c r="C1758" s="87"/>
      <c r="D1758" s="87"/>
      <c r="E1758" s="102"/>
      <c r="F1758" s="87"/>
      <c r="G1758" s="103"/>
      <c r="H1758" s="87"/>
      <c r="I1758" s="64">
        <v>0</v>
      </c>
      <c r="J1758" s="101"/>
      <c r="K1758" s="89"/>
      <c r="L1758" s="87"/>
      <c r="M1758" s="101"/>
      <c r="N1758" s="89"/>
      <c r="O1758" s="87"/>
      <c r="P1758" s="90"/>
      <c r="Q1758" s="90"/>
      <c r="R1758" s="91"/>
      <c r="S1758" s="47"/>
      <c r="T1758" s="92" t="str">
        <f t="shared" si="81"/>
        <v/>
      </c>
      <c r="U1758" s="92" t="str">
        <f t="shared" si="82"/>
        <v/>
      </c>
      <c r="V1758" s="128" t="str">
        <f t="shared" si="83"/>
        <v/>
      </c>
      <c r="W1758" s="47"/>
      <c r="X1758" s="47"/>
      <c r="Y1758" s="47"/>
      <c r="Z1758" s="47"/>
      <c r="AA1758" s="47"/>
      <c r="AB1758" s="47"/>
    </row>
    <row r="1759" spans="1:28" ht="15.75" customHeight="1">
      <c r="A1759" s="47"/>
      <c r="B1759" s="102"/>
      <c r="C1759" s="87"/>
      <c r="D1759" s="87"/>
      <c r="E1759" s="102"/>
      <c r="F1759" s="87"/>
      <c r="G1759" s="103"/>
      <c r="H1759" s="87"/>
      <c r="I1759" s="64">
        <v>0</v>
      </c>
      <c r="J1759" s="101"/>
      <c r="K1759" s="89"/>
      <c r="L1759" s="87"/>
      <c r="M1759" s="101"/>
      <c r="N1759" s="89"/>
      <c r="O1759" s="87"/>
      <c r="P1759" s="90"/>
      <c r="Q1759" s="90"/>
      <c r="R1759" s="91"/>
      <c r="S1759" s="47"/>
      <c r="T1759" s="92" t="str">
        <f t="shared" si="81"/>
        <v/>
      </c>
      <c r="U1759" s="92" t="str">
        <f t="shared" si="82"/>
        <v/>
      </c>
      <c r="V1759" s="128" t="str">
        <f t="shared" si="83"/>
        <v/>
      </c>
      <c r="W1759" s="47"/>
      <c r="X1759" s="47"/>
      <c r="Y1759" s="47"/>
      <c r="Z1759" s="47"/>
      <c r="AA1759" s="47"/>
      <c r="AB1759" s="47"/>
    </row>
    <row r="1760" spans="1:28" ht="15.75" customHeight="1">
      <c r="A1760" s="47"/>
      <c r="B1760" s="102"/>
      <c r="C1760" s="87"/>
      <c r="D1760" s="87"/>
      <c r="E1760" s="102"/>
      <c r="F1760" s="87"/>
      <c r="G1760" s="103"/>
      <c r="H1760" s="87"/>
      <c r="I1760" s="64">
        <v>0</v>
      </c>
      <c r="J1760" s="101"/>
      <c r="K1760" s="89"/>
      <c r="L1760" s="87"/>
      <c r="M1760" s="101"/>
      <c r="N1760" s="89"/>
      <c r="O1760" s="87"/>
      <c r="P1760" s="90"/>
      <c r="Q1760" s="90"/>
      <c r="R1760" s="91"/>
      <c r="S1760" s="47"/>
      <c r="T1760" s="92" t="str">
        <f t="shared" si="81"/>
        <v/>
      </c>
      <c r="U1760" s="92" t="str">
        <f t="shared" si="82"/>
        <v/>
      </c>
      <c r="V1760" s="128" t="str">
        <f t="shared" si="83"/>
        <v/>
      </c>
      <c r="W1760" s="47"/>
      <c r="X1760" s="47"/>
      <c r="Y1760" s="47"/>
      <c r="Z1760" s="47"/>
      <c r="AA1760" s="47"/>
      <c r="AB1760" s="47"/>
    </row>
    <row r="1761" spans="1:28" ht="15.75" customHeight="1">
      <c r="A1761" s="47"/>
      <c r="B1761" s="102"/>
      <c r="C1761" s="87"/>
      <c r="D1761" s="87"/>
      <c r="E1761" s="102"/>
      <c r="F1761" s="87"/>
      <c r="G1761" s="103"/>
      <c r="H1761" s="87"/>
      <c r="I1761" s="64">
        <v>0</v>
      </c>
      <c r="J1761" s="101"/>
      <c r="K1761" s="89"/>
      <c r="L1761" s="87"/>
      <c r="M1761" s="101"/>
      <c r="N1761" s="89"/>
      <c r="O1761" s="87"/>
      <c r="P1761" s="90"/>
      <c r="Q1761" s="90"/>
      <c r="R1761" s="91"/>
      <c r="S1761" s="47"/>
      <c r="T1761" s="92" t="str">
        <f t="shared" si="81"/>
        <v/>
      </c>
      <c r="U1761" s="92" t="str">
        <f t="shared" si="82"/>
        <v/>
      </c>
      <c r="V1761" s="128" t="str">
        <f t="shared" si="83"/>
        <v/>
      </c>
      <c r="W1761" s="47"/>
      <c r="X1761" s="47"/>
      <c r="Y1761" s="47"/>
      <c r="Z1761" s="47"/>
      <c r="AA1761" s="47"/>
      <c r="AB1761" s="47"/>
    </row>
    <row r="1762" spans="1:28" ht="15.75" customHeight="1">
      <c r="A1762" s="47"/>
      <c r="B1762" s="102"/>
      <c r="C1762" s="87"/>
      <c r="D1762" s="87"/>
      <c r="E1762" s="102"/>
      <c r="F1762" s="87"/>
      <c r="G1762" s="103"/>
      <c r="H1762" s="87"/>
      <c r="I1762" s="64">
        <v>0</v>
      </c>
      <c r="J1762" s="101"/>
      <c r="K1762" s="89"/>
      <c r="L1762" s="87"/>
      <c r="M1762" s="101"/>
      <c r="N1762" s="89"/>
      <c r="O1762" s="87"/>
      <c r="P1762" s="90"/>
      <c r="Q1762" s="90"/>
      <c r="R1762" s="91"/>
      <c r="S1762" s="47"/>
      <c r="T1762" s="92" t="str">
        <f t="shared" si="81"/>
        <v/>
      </c>
      <c r="U1762" s="92" t="str">
        <f t="shared" si="82"/>
        <v/>
      </c>
      <c r="V1762" s="128" t="str">
        <f t="shared" si="83"/>
        <v/>
      </c>
      <c r="W1762" s="47"/>
      <c r="X1762" s="47"/>
      <c r="Y1762" s="47"/>
      <c r="Z1762" s="47"/>
      <c r="AA1762" s="47"/>
      <c r="AB1762" s="47"/>
    </row>
    <row r="1763" spans="1:28" ht="15.75" customHeight="1">
      <c r="A1763" s="47"/>
      <c r="B1763" s="102"/>
      <c r="C1763" s="87"/>
      <c r="D1763" s="87"/>
      <c r="E1763" s="102"/>
      <c r="F1763" s="87"/>
      <c r="G1763" s="103"/>
      <c r="H1763" s="87"/>
      <c r="I1763" s="64">
        <v>0</v>
      </c>
      <c r="J1763" s="101"/>
      <c r="K1763" s="89"/>
      <c r="L1763" s="87"/>
      <c r="M1763" s="101"/>
      <c r="N1763" s="89"/>
      <c r="O1763" s="87"/>
      <c r="P1763" s="90"/>
      <c r="Q1763" s="90"/>
      <c r="R1763" s="91"/>
      <c r="S1763" s="47"/>
      <c r="T1763" s="92" t="str">
        <f t="shared" si="81"/>
        <v/>
      </c>
      <c r="U1763" s="92" t="str">
        <f t="shared" si="82"/>
        <v/>
      </c>
      <c r="V1763" s="128" t="str">
        <f t="shared" si="83"/>
        <v/>
      </c>
      <c r="W1763" s="47"/>
      <c r="X1763" s="47"/>
      <c r="Y1763" s="47"/>
      <c r="Z1763" s="47"/>
      <c r="AA1763" s="47"/>
      <c r="AB1763" s="47"/>
    </row>
    <row r="1764" spans="1:28" ht="15.75" customHeight="1">
      <c r="A1764" s="47"/>
      <c r="B1764" s="102"/>
      <c r="C1764" s="87"/>
      <c r="D1764" s="87"/>
      <c r="E1764" s="102"/>
      <c r="F1764" s="87"/>
      <c r="G1764" s="103"/>
      <c r="H1764" s="87"/>
      <c r="I1764" s="64">
        <v>0</v>
      </c>
      <c r="J1764" s="101"/>
      <c r="K1764" s="89"/>
      <c r="L1764" s="87"/>
      <c r="M1764" s="101"/>
      <c r="N1764" s="89"/>
      <c r="O1764" s="87"/>
      <c r="P1764" s="90"/>
      <c r="Q1764" s="90"/>
      <c r="R1764" s="91"/>
      <c r="S1764" s="47"/>
      <c r="T1764" s="92" t="str">
        <f t="shared" si="81"/>
        <v/>
      </c>
      <c r="U1764" s="92" t="str">
        <f t="shared" si="82"/>
        <v/>
      </c>
      <c r="V1764" s="128" t="str">
        <f t="shared" si="83"/>
        <v/>
      </c>
      <c r="W1764" s="47"/>
      <c r="X1764" s="47"/>
      <c r="Y1764" s="47"/>
      <c r="Z1764" s="47"/>
      <c r="AA1764" s="47"/>
      <c r="AB1764" s="47"/>
    </row>
    <row r="1765" spans="1:28" ht="15.75" customHeight="1">
      <c r="A1765" s="47"/>
      <c r="B1765" s="102"/>
      <c r="C1765" s="87"/>
      <c r="D1765" s="87"/>
      <c r="E1765" s="102"/>
      <c r="F1765" s="87"/>
      <c r="G1765" s="103"/>
      <c r="H1765" s="87"/>
      <c r="I1765" s="64">
        <v>0</v>
      </c>
      <c r="J1765" s="101"/>
      <c r="K1765" s="89"/>
      <c r="L1765" s="87"/>
      <c r="M1765" s="101"/>
      <c r="N1765" s="89"/>
      <c r="O1765" s="87"/>
      <c r="P1765" s="90"/>
      <c r="Q1765" s="90"/>
      <c r="R1765" s="91"/>
      <c r="S1765" s="47"/>
      <c r="T1765" s="92" t="str">
        <f t="shared" si="81"/>
        <v/>
      </c>
      <c r="U1765" s="92" t="str">
        <f t="shared" si="82"/>
        <v/>
      </c>
      <c r="V1765" s="128" t="str">
        <f t="shared" si="83"/>
        <v/>
      </c>
      <c r="W1765" s="47"/>
      <c r="X1765" s="47"/>
      <c r="Y1765" s="47"/>
      <c r="Z1765" s="47"/>
      <c r="AA1765" s="47"/>
      <c r="AB1765" s="47"/>
    </row>
    <row r="1766" spans="1:28" ht="15.75" customHeight="1">
      <c r="A1766" s="47"/>
      <c r="B1766" s="102"/>
      <c r="C1766" s="87"/>
      <c r="D1766" s="87"/>
      <c r="E1766" s="102"/>
      <c r="F1766" s="87"/>
      <c r="G1766" s="103"/>
      <c r="H1766" s="87"/>
      <c r="I1766" s="64">
        <v>0</v>
      </c>
      <c r="J1766" s="101"/>
      <c r="K1766" s="89"/>
      <c r="L1766" s="87"/>
      <c r="M1766" s="101"/>
      <c r="N1766" s="89"/>
      <c r="O1766" s="87"/>
      <c r="P1766" s="90"/>
      <c r="Q1766" s="90"/>
      <c r="R1766" s="91"/>
      <c r="S1766" s="47"/>
      <c r="T1766" s="92" t="str">
        <f t="shared" si="81"/>
        <v/>
      </c>
      <c r="U1766" s="92" t="str">
        <f t="shared" si="82"/>
        <v/>
      </c>
      <c r="V1766" s="128" t="str">
        <f t="shared" si="83"/>
        <v/>
      </c>
      <c r="W1766" s="47"/>
      <c r="X1766" s="47"/>
      <c r="Y1766" s="47"/>
      <c r="Z1766" s="47"/>
      <c r="AA1766" s="47"/>
      <c r="AB1766" s="47"/>
    </row>
    <row r="1767" spans="1:28" ht="15.75" customHeight="1">
      <c r="A1767" s="47"/>
      <c r="B1767" s="102"/>
      <c r="C1767" s="87"/>
      <c r="D1767" s="87"/>
      <c r="E1767" s="102"/>
      <c r="F1767" s="87"/>
      <c r="G1767" s="103"/>
      <c r="H1767" s="87"/>
      <c r="I1767" s="64">
        <v>0</v>
      </c>
      <c r="J1767" s="101"/>
      <c r="K1767" s="89"/>
      <c r="L1767" s="87"/>
      <c r="M1767" s="101"/>
      <c r="N1767" s="89"/>
      <c r="O1767" s="87"/>
      <c r="P1767" s="90"/>
      <c r="Q1767" s="90"/>
      <c r="R1767" s="91"/>
      <c r="S1767" s="47"/>
      <c r="T1767" s="92" t="str">
        <f t="shared" si="81"/>
        <v/>
      </c>
      <c r="U1767" s="92" t="str">
        <f t="shared" si="82"/>
        <v/>
      </c>
      <c r="V1767" s="128" t="str">
        <f t="shared" si="83"/>
        <v/>
      </c>
      <c r="W1767" s="47"/>
      <c r="X1767" s="47"/>
      <c r="Y1767" s="47"/>
      <c r="Z1767" s="47"/>
      <c r="AA1767" s="47"/>
      <c r="AB1767" s="47"/>
    </row>
    <row r="1768" spans="1:28" ht="15.75" customHeight="1">
      <c r="A1768" s="47"/>
      <c r="B1768" s="102"/>
      <c r="C1768" s="87"/>
      <c r="D1768" s="87"/>
      <c r="E1768" s="102"/>
      <c r="F1768" s="87"/>
      <c r="G1768" s="103"/>
      <c r="H1768" s="87"/>
      <c r="I1768" s="64">
        <v>0</v>
      </c>
      <c r="J1768" s="101"/>
      <c r="K1768" s="89"/>
      <c r="L1768" s="87"/>
      <c r="M1768" s="101"/>
      <c r="N1768" s="89"/>
      <c r="O1768" s="87"/>
      <c r="P1768" s="90"/>
      <c r="Q1768" s="90"/>
      <c r="R1768" s="91"/>
      <c r="S1768" s="47"/>
      <c r="T1768" s="92" t="str">
        <f t="shared" si="81"/>
        <v/>
      </c>
      <c r="U1768" s="92" t="str">
        <f t="shared" si="82"/>
        <v/>
      </c>
      <c r="V1768" s="128" t="str">
        <f t="shared" si="83"/>
        <v/>
      </c>
      <c r="W1768" s="47"/>
      <c r="X1768" s="47"/>
      <c r="Y1768" s="47"/>
      <c r="Z1768" s="47"/>
      <c r="AA1768" s="47"/>
      <c r="AB1768" s="47"/>
    </row>
    <row r="1769" spans="1:28" ht="15.75" customHeight="1">
      <c r="A1769" s="47"/>
      <c r="B1769" s="102"/>
      <c r="C1769" s="87"/>
      <c r="D1769" s="87"/>
      <c r="E1769" s="102"/>
      <c r="F1769" s="87"/>
      <c r="G1769" s="103"/>
      <c r="H1769" s="87"/>
      <c r="I1769" s="64">
        <v>0</v>
      </c>
      <c r="J1769" s="101"/>
      <c r="K1769" s="89"/>
      <c r="L1769" s="87"/>
      <c r="M1769" s="101"/>
      <c r="N1769" s="89"/>
      <c r="O1769" s="87"/>
      <c r="P1769" s="90"/>
      <c r="Q1769" s="90"/>
      <c r="R1769" s="91"/>
      <c r="S1769" s="47"/>
      <c r="T1769" s="92" t="str">
        <f t="shared" si="81"/>
        <v/>
      </c>
      <c r="U1769" s="92" t="str">
        <f t="shared" si="82"/>
        <v/>
      </c>
      <c r="V1769" s="128" t="str">
        <f t="shared" si="83"/>
        <v/>
      </c>
      <c r="W1769" s="47"/>
      <c r="X1769" s="47"/>
      <c r="Y1769" s="47"/>
      <c r="Z1769" s="47"/>
      <c r="AA1769" s="47"/>
      <c r="AB1769" s="47"/>
    </row>
    <row r="1770" spans="1:28" ht="15.75" customHeight="1">
      <c r="A1770" s="47"/>
      <c r="B1770" s="102"/>
      <c r="C1770" s="87"/>
      <c r="D1770" s="87"/>
      <c r="E1770" s="102"/>
      <c r="F1770" s="87"/>
      <c r="G1770" s="103"/>
      <c r="H1770" s="87"/>
      <c r="I1770" s="64">
        <v>0</v>
      </c>
      <c r="J1770" s="101"/>
      <c r="K1770" s="89"/>
      <c r="L1770" s="87"/>
      <c r="M1770" s="101"/>
      <c r="N1770" s="89"/>
      <c r="O1770" s="87"/>
      <c r="P1770" s="90"/>
      <c r="Q1770" s="90"/>
      <c r="R1770" s="91"/>
      <c r="S1770" s="47"/>
      <c r="T1770" s="92" t="str">
        <f t="shared" si="81"/>
        <v/>
      </c>
      <c r="U1770" s="92" t="str">
        <f t="shared" si="82"/>
        <v/>
      </c>
      <c r="V1770" s="128" t="str">
        <f t="shared" si="83"/>
        <v/>
      </c>
      <c r="W1770" s="47"/>
      <c r="X1770" s="47"/>
      <c r="Y1770" s="47"/>
      <c r="Z1770" s="47"/>
      <c r="AA1770" s="47"/>
      <c r="AB1770" s="47"/>
    </row>
    <row r="1771" spans="1:28" ht="15.75" customHeight="1">
      <c r="A1771" s="47"/>
      <c r="B1771" s="102"/>
      <c r="C1771" s="87"/>
      <c r="D1771" s="87"/>
      <c r="E1771" s="102"/>
      <c r="F1771" s="87"/>
      <c r="G1771" s="103"/>
      <c r="H1771" s="87"/>
      <c r="I1771" s="64">
        <v>0</v>
      </c>
      <c r="J1771" s="101"/>
      <c r="K1771" s="89"/>
      <c r="L1771" s="87"/>
      <c r="M1771" s="101"/>
      <c r="N1771" s="89"/>
      <c r="O1771" s="87"/>
      <c r="P1771" s="90"/>
      <c r="Q1771" s="90"/>
      <c r="R1771" s="91"/>
      <c r="S1771" s="47"/>
      <c r="T1771" s="92" t="str">
        <f t="shared" si="81"/>
        <v/>
      </c>
      <c r="U1771" s="92" t="str">
        <f t="shared" si="82"/>
        <v/>
      </c>
      <c r="V1771" s="128" t="str">
        <f t="shared" si="83"/>
        <v/>
      </c>
      <c r="W1771" s="47"/>
      <c r="X1771" s="47"/>
      <c r="Y1771" s="47"/>
      <c r="Z1771" s="47"/>
      <c r="AA1771" s="47"/>
      <c r="AB1771" s="47"/>
    </row>
    <row r="1772" spans="1:28" ht="15.75" customHeight="1">
      <c r="A1772" s="47"/>
      <c r="B1772" s="102"/>
      <c r="C1772" s="87"/>
      <c r="D1772" s="87"/>
      <c r="E1772" s="102"/>
      <c r="F1772" s="87"/>
      <c r="G1772" s="103"/>
      <c r="H1772" s="87"/>
      <c r="I1772" s="64">
        <v>0</v>
      </c>
      <c r="J1772" s="101"/>
      <c r="K1772" s="89"/>
      <c r="L1772" s="87"/>
      <c r="M1772" s="101"/>
      <c r="N1772" s="89"/>
      <c r="O1772" s="87"/>
      <c r="P1772" s="90"/>
      <c r="Q1772" s="90"/>
      <c r="R1772" s="91"/>
      <c r="S1772" s="47"/>
      <c r="T1772" s="92" t="str">
        <f t="shared" si="81"/>
        <v/>
      </c>
      <c r="U1772" s="92" t="str">
        <f t="shared" si="82"/>
        <v/>
      </c>
      <c r="V1772" s="128" t="str">
        <f t="shared" si="83"/>
        <v/>
      </c>
      <c r="W1772" s="47"/>
      <c r="X1772" s="47"/>
      <c r="Y1772" s="47"/>
      <c r="Z1772" s="47"/>
      <c r="AA1772" s="47"/>
      <c r="AB1772" s="47"/>
    </row>
    <row r="1773" spans="1:28" ht="15.75" customHeight="1">
      <c r="A1773" s="47"/>
      <c r="B1773" s="102"/>
      <c r="C1773" s="87"/>
      <c r="D1773" s="87"/>
      <c r="E1773" s="102"/>
      <c r="F1773" s="87"/>
      <c r="G1773" s="103"/>
      <c r="H1773" s="87"/>
      <c r="I1773" s="64">
        <v>0</v>
      </c>
      <c r="J1773" s="101"/>
      <c r="K1773" s="89"/>
      <c r="L1773" s="87"/>
      <c r="M1773" s="101"/>
      <c r="N1773" s="89"/>
      <c r="O1773" s="87"/>
      <c r="P1773" s="90"/>
      <c r="Q1773" s="90"/>
      <c r="R1773" s="91"/>
      <c r="S1773" s="47"/>
      <c r="T1773" s="92" t="str">
        <f t="shared" si="81"/>
        <v/>
      </c>
      <c r="U1773" s="92" t="str">
        <f t="shared" si="82"/>
        <v/>
      </c>
      <c r="V1773" s="128" t="str">
        <f t="shared" si="83"/>
        <v/>
      </c>
      <c r="W1773" s="47"/>
      <c r="X1773" s="47"/>
      <c r="Y1773" s="47"/>
      <c r="Z1773" s="47"/>
      <c r="AA1773" s="47"/>
      <c r="AB1773" s="47"/>
    </row>
    <row r="1774" spans="1:28" ht="15.75" customHeight="1">
      <c r="A1774" s="47"/>
      <c r="B1774" s="102"/>
      <c r="C1774" s="87"/>
      <c r="D1774" s="87"/>
      <c r="E1774" s="102"/>
      <c r="F1774" s="87"/>
      <c r="G1774" s="103"/>
      <c r="H1774" s="87"/>
      <c r="I1774" s="64">
        <v>0</v>
      </c>
      <c r="J1774" s="101"/>
      <c r="K1774" s="89"/>
      <c r="L1774" s="87"/>
      <c r="M1774" s="101"/>
      <c r="N1774" s="89"/>
      <c r="O1774" s="87"/>
      <c r="P1774" s="90"/>
      <c r="Q1774" s="90"/>
      <c r="R1774" s="91"/>
      <c r="S1774" s="47"/>
      <c r="T1774" s="92" t="str">
        <f t="shared" si="81"/>
        <v/>
      </c>
      <c r="U1774" s="92" t="str">
        <f t="shared" si="82"/>
        <v/>
      </c>
      <c r="V1774" s="128" t="str">
        <f t="shared" si="83"/>
        <v/>
      </c>
      <c r="W1774" s="47"/>
      <c r="X1774" s="47"/>
      <c r="Y1774" s="47"/>
      <c r="Z1774" s="47"/>
      <c r="AA1774" s="47"/>
      <c r="AB1774" s="47"/>
    </row>
    <row r="1775" spans="1:28" ht="15.75" customHeight="1">
      <c r="A1775" s="47"/>
      <c r="B1775" s="102"/>
      <c r="C1775" s="87"/>
      <c r="D1775" s="87"/>
      <c r="E1775" s="102"/>
      <c r="F1775" s="87"/>
      <c r="G1775" s="103"/>
      <c r="H1775" s="87"/>
      <c r="I1775" s="64">
        <v>0</v>
      </c>
      <c r="J1775" s="101"/>
      <c r="K1775" s="89"/>
      <c r="L1775" s="87"/>
      <c r="M1775" s="101"/>
      <c r="N1775" s="89"/>
      <c r="O1775" s="87"/>
      <c r="P1775" s="90"/>
      <c r="Q1775" s="90"/>
      <c r="R1775" s="91"/>
      <c r="S1775" s="47"/>
      <c r="T1775" s="92" t="str">
        <f t="shared" si="81"/>
        <v/>
      </c>
      <c r="U1775" s="92" t="str">
        <f t="shared" si="82"/>
        <v/>
      </c>
      <c r="V1775" s="128" t="str">
        <f t="shared" si="83"/>
        <v/>
      </c>
      <c r="W1775" s="47"/>
      <c r="X1775" s="47"/>
      <c r="Y1775" s="47"/>
      <c r="Z1775" s="47"/>
      <c r="AA1775" s="47"/>
      <c r="AB1775" s="47"/>
    </row>
    <row r="1776" spans="1:28" ht="15.75" customHeight="1">
      <c r="A1776" s="47"/>
      <c r="B1776" s="102"/>
      <c r="C1776" s="87"/>
      <c r="D1776" s="87"/>
      <c r="E1776" s="102"/>
      <c r="F1776" s="87"/>
      <c r="G1776" s="103"/>
      <c r="H1776" s="87"/>
      <c r="I1776" s="64">
        <v>0</v>
      </c>
      <c r="J1776" s="101"/>
      <c r="K1776" s="89"/>
      <c r="L1776" s="87"/>
      <c r="M1776" s="101"/>
      <c r="N1776" s="89"/>
      <c r="O1776" s="87"/>
      <c r="P1776" s="90"/>
      <c r="Q1776" s="90"/>
      <c r="R1776" s="91"/>
      <c r="S1776" s="47"/>
      <c r="T1776" s="92" t="str">
        <f t="shared" si="81"/>
        <v/>
      </c>
      <c r="U1776" s="92" t="str">
        <f t="shared" si="82"/>
        <v/>
      </c>
      <c r="V1776" s="128" t="str">
        <f t="shared" si="83"/>
        <v/>
      </c>
      <c r="W1776" s="47"/>
      <c r="X1776" s="47"/>
      <c r="Y1776" s="47"/>
      <c r="Z1776" s="47"/>
      <c r="AA1776" s="47"/>
      <c r="AB1776" s="47"/>
    </row>
    <row r="1777" spans="1:28" ht="15.75" customHeight="1">
      <c r="A1777" s="47"/>
      <c r="B1777" s="102"/>
      <c r="C1777" s="87"/>
      <c r="D1777" s="87"/>
      <c r="E1777" s="102"/>
      <c r="F1777" s="87"/>
      <c r="G1777" s="103"/>
      <c r="H1777" s="87"/>
      <c r="I1777" s="64">
        <v>0</v>
      </c>
      <c r="J1777" s="101"/>
      <c r="K1777" s="89"/>
      <c r="L1777" s="87"/>
      <c r="M1777" s="101"/>
      <c r="N1777" s="89"/>
      <c r="O1777" s="87"/>
      <c r="P1777" s="90"/>
      <c r="Q1777" s="90"/>
      <c r="R1777" s="91"/>
      <c r="S1777" s="47"/>
      <c r="T1777" s="92" t="str">
        <f t="shared" si="81"/>
        <v/>
      </c>
      <c r="U1777" s="92" t="str">
        <f t="shared" si="82"/>
        <v/>
      </c>
      <c r="V1777" s="128" t="str">
        <f t="shared" si="83"/>
        <v/>
      </c>
      <c r="W1777" s="47"/>
      <c r="X1777" s="47"/>
      <c r="Y1777" s="47"/>
      <c r="Z1777" s="47"/>
      <c r="AA1777" s="47"/>
      <c r="AB1777" s="47"/>
    </row>
    <row r="1778" spans="1:28" ht="15.75" customHeight="1">
      <c r="A1778" s="47"/>
      <c r="B1778" s="102"/>
      <c r="C1778" s="87"/>
      <c r="D1778" s="87"/>
      <c r="E1778" s="102"/>
      <c r="F1778" s="87"/>
      <c r="G1778" s="103"/>
      <c r="H1778" s="87"/>
      <c r="I1778" s="64">
        <v>0</v>
      </c>
      <c r="J1778" s="101"/>
      <c r="K1778" s="89"/>
      <c r="L1778" s="87"/>
      <c r="M1778" s="101"/>
      <c r="N1778" s="89"/>
      <c r="O1778" s="87"/>
      <c r="P1778" s="90"/>
      <c r="Q1778" s="90"/>
      <c r="R1778" s="91"/>
      <c r="S1778" s="47"/>
      <c r="T1778" s="92" t="str">
        <f t="shared" si="81"/>
        <v/>
      </c>
      <c r="U1778" s="92" t="str">
        <f t="shared" si="82"/>
        <v/>
      </c>
      <c r="V1778" s="128" t="str">
        <f t="shared" si="83"/>
        <v/>
      </c>
      <c r="W1778" s="47"/>
      <c r="X1778" s="47"/>
      <c r="Y1778" s="47"/>
      <c r="Z1778" s="47"/>
      <c r="AA1778" s="47"/>
      <c r="AB1778" s="47"/>
    </row>
    <row r="1779" spans="1:28" ht="15.75" customHeight="1">
      <c r="A1779" s="47"/>
      <c r="B1779" s="102"/>
      <c r="C1779" s="87"/>
      <c r="D1779" s="87"/>
      <c r="E1779" s="102"/>
      <c r="F1779" s="87"/>
      <c r="G1779" s="103"/>
      <c r="H1779" s="87"/>
      <c r="I1779" s="64">
        <v>0</v>
      </c>
      <c r="J1779" s="101"/>
      <c r="K1779" s="89"/>
      <c r="L1779" s="87"/>
      <c r="M1779" s="101"/>
      <c r="N1779" s="89"/>
      <c r="O1779" s="87"/>
      <c r="P1779" s="90"/>
      <c r="Q1779" s="90"/>
      <c r="R1779" s="91"/>
      <c r="S1779" s="47"/>
      <c r="T1779" s="92" t="str">
        <f t="shared" si="81"/>
        <v/>
      </c>
      <c r="U1779" s="92" t="str">
        <f t="shared" si="82"/>
        <v/>
      </c>
      <c r="V1779" s="128" t="str">
        <f t="shared" si="83"/>
        <v/>
      </c>
      <c r="W1779" s="47"/>
      <c r="X1779" s="47"/>
      <c r="Y1779" s="47"/>
      <c r="Z1779" s="47"/>
      <c r="AA1779" s="47"/>
      <c r="AB1779" s="47"/>
    </row>
    <row r="1780" spans="1:28" ht="15.75" customHeight="1">
      <c r="A1780" s="47"/>
      <c r="B1780" s="102"/>
      <c r="C1780" s="87"/>
      <c r="D1780" s="87"/>
      <c r="E1780" s="102"/>
      <c r="F1780" s="87"/>
      <c r="G1780" s="103"/>
      <c r="H1780" s="87"/>
      <c r="I1780" s="64">
        <v>0</v>
      </c>
      <c r="J1780" s="101"/>
      <c r="K1780" s="89"/>
      <c r="L1780" s="87"/>
      <c r="M1780" s="101"/>
      <c r="N1780" s="89"/>
      <c r="O1780" s="87"/>
      <c r="P1780" s="90"/>
      <c r="Q1780" s="90"/>
      <c r="R1780" s="91"/>
      <c r="S1780" s="47"/>
      <c r="T1780" s="92" t="str">
        <f t="shared" si="81"/>
        <v/>
      </c>
      <c r="U1780" s="92" t="str">
        <f t="shared" si="82"/>
        <v/>
      </c>
      <c r="V1780" s="128" t="str">
        <f t="shared" si="83"/>
        <v/>
      </c>
      <c r="W1780" s="47"/>
      <c r="X1780" s="47"/>
      <c r="Y1780" s="47"/>
      <c r="Z1780" s="47"/>
      <c r="AA1780" s="47"/>
      <c r="AB1780" s="47"/>
    </row>
    <row r="1781" spans="1:28" ht="15.75" customHeight="1">
      <c r="A1781" s="47"/>
      <c r="B1781" s="102"/>
      <c r="C1781" s="87"/>
      <c r="D1781" s="87"/>
      <c r="E1781" s="102"/>
      <c r="F1781" s="87"/>
      <c r="G1781" s="103"/>
      <c r="H1781" s="87"/>
      <c r="I1781" s="64">
        <v>0</v>
      </c>
      <c r="J1781" s="101"/>
      <c r="K1781" s="89"/>
      <c r="L1781" s="87"/>
      <c r="M1781" s="101"/>
      <c r="N1781" s="89"/>
      <c r="O1781" s="87"/>
      <c r="P1781" s="90"/>
      <c r="Q1781" s="90"/>
      <c r="R1781" s="91"/>
      <c r="S1781" s="47"/>
      <c r="T1781" s="92" t="str">
        <f t="shared" si="81"/>
        <v/>
      </c>
      <c r="U1781" s="92" t="str">
        <f t="shared" si="82"/>
        <v/>
      </c>
      <c r="V1781" s="128" t="str">
        <f t="shared" si="83"/>
        <v/>
      </c>
      <c r="W1781" s="47"/>
      <c r="X1781" s="47"/>
      <c r="Y1781" s="47"/>
      <c r="Z1781" s="47"/>
      <c r="AA1781" s="47"/>
      <c r="AB1781" s="47"/>
    </row>
    <row r="1782" spans="1:28" ht="15.75" customHeight="1">
      <c r="A1782" s="47"/>
      <c r="B1782" s="102"/>
      <c r="C1782" s="87"/>
      <c r="D1782" s="87"/>
      <c r="E1782" s="102"/>
      <c r="F1782" s="87"/>
      <c r="G1782" s="103"/>
      <c r="H1782" s="87"/>
      <c r="I1782" s="64">
        <v>0</v>
      </c>
      <c r="J1782" s="101"/>
      <c r="K1782" s="89"/>
      <c r="L1782" s="87"/>
      <c r="M1782" s="101"/>
      <c r="N1782" s="89"/>
      <c r="O1782" s="87"/>
      <c r="P1782" s="90"/>
      <c r="Q1782" s="90"/>
      <c r="R1782" s="91"/>
      <c r="S1782" s="47"/>
      <c r="T1782" s="92" t="str">
        <f t="shared" si="81"/>
        <v/>
      </c>
      <c r="U1782" s="92" t="str">
        <f t="shared" si="82"/>
        <v/>
      </c>
      <c r="V1782" s="128" t="str">
        <f t="shared" si="83"/>
        <v/>
      </c>
      <c r="W1782" s="47"/>
      <c r="X1782" s="47"/>
      <c r="Y1782" s="47"/>
      <c r="Z1782" s="47"/>
      <c r="AA1782" s="47"/>
      <c r="AB1782" s="47"/>
    </row>
    <row r="1783" spans="1:28" ht="15.75" customHeight="1">
      <c r="A1783" s="47"/>
      <c r="B1783" s="102"/>
      <c r="C1783" s="87"/>
      <c r="D1783" s="87"/>
      <c r="E1783" s="102"/>
      <c r="F1783" s="87"/>
      <c r="G1783" s="103"/>
      <c r="H1783" s="87"/>
      <c r="I1783" s="64">
        <v>0</v>
      </c>
      <c r="J1783" s="101"/>
      <c r="K1783" s="89"/>
      <c r="L1783" s="87"/>
      <c r="M1783" s="101"/>
      <c r="N1783" s="89"/>
      <c r="O1783" s="87"/>
      <c r="P1783" s="90"/>
      <c r="Q1783" s="90"/>
      <c r="R1783" s="91"/>
      <c r="S1783" s="47"/>
      <c r="T1783" s="92" t="str">
        <f t="shared" si="81"/>
        <v/>
      </c>
      <c r="U1783" s="92" t="str">
        <f t="shared" si="82"/>
        <v/>
      </c>
      <c r="V1783" s="128" t="str">
        <f t="shared" si="83"/>
        <v/>
      </c>
      <c r="W1783" s="47"/>
      <c r="X1783" s="47"/>
      <c r="Y1783" s="47"/>
      <c r="Z1783" s="47"/>
      <c r="AA1783" s="47"/>
      <c r="AB1783" s="47"/>
    </row>
    <row r="1784" spans="1:28" ht="15.75" customHeight="1">
      <c r="A1784" s="47"/>
      <c r="B1784" s="102"/>
      <c r="C1784" s="87"/>
      <c r="D1784" s="87"/>
      <c r="E1784" s="102"/>
      <c r="F1784" s="87"/>
      <c r="G1784" s="103"/>
      <c r="H1784" s="87"/>
      <c r="I1784" s="64">
        <v>0</v>
      </c>
      <c r="J1784" s="101"/>
      <c r="K1784" s="89"/>
      <c r="L1784" s="87"/>
      <c r="M1784" s="101"/>
      <c r="N1784" s="89"/>
      <c r="O1784" s="87"/>
      <c r="P1784" s="90"/>
      <c r="Q1784" s="90"/>
      <c r="R1784" s="91"/>
      <c r="S1784" s="47"/>
      <c r="T1784" s="92" t="str">
        <f t="shared" si="81"/>
        <v/>
      </c>
      <c r="U1784" s="92" t="str">
        <f t="shared" si="82"/>
        <v/>
      </c>
      <c r="V1784" s="128" t="str">
        <f t="shared" si="83"/>
        <v/>
      </c>
      <c r="W1784" s="47"/>
      <c r="X1784" s="47"/>
      <c r="Y1784" s="47"/>
      <c r="Z1784" s="47"/>
      <c r="AA1784" s="47"/>
      <c r="AB1784" s="47"/>
    </row>
    <row r="1785" spans="1:28" ht="15.75" customHeight="1">
      <c r="A1785" s="47"/>
      <c r="B1785" s="102"/>
      <c r="C1785" s="87"/>
      <c r="D1785" s="87"/>
      <c r="E1785" s="102"/>
      <c r="F1785" s="87"/>
      <c r="G1785" s="103"/>
      <c r="H1785" s="87"/>
      <c r="I1785" s="64">
        <v>0</v>
      </c>
      <c r="J1785" s="101"/>
      <c r="K1785" s="89"/>
      <c r="L1785" s="87"/>
      <c r="M1785" s="101"/>
      <c r="N1785" s="89"/>
      <c r="O1785" s="87"/>
      <c r="P1785" s="90"/>
      <c r="Q1785" s="90"/>
      <c r="R1785" s="91"/>
      <c r="S1785" s="47"/>
      <c r="T1785" s="92" t="str">
        <f t="shared" si="81"/>
        <v/>
      </c>
      <c r="U1785" s="92" t="str">
        <f t="shared" si="82"/>
        <v/>
      </c>
      <c r="V1785" s="128" t="str">
        <f t="shared" si="83"/>
        <v/>
      </c>
      <c r="W1785" s="47"/>
      <c r="X1785" s="47"/>
      <c r="Y1785" s="47"/>
      <c r="Z1785" s="47"/>
      <c r="AA1785" s="47"/>
      <c r="AB1785" s="47"/>
    </row>
    <row r="1786" spans="1:28" ht="15.75" customHeight="1">
      <c r="A1786" s="47"/>
      <c r="B1786" s="102"/>
      <c r="C1786" s="87"/>
      <c r="D1786" s="87"/>
      <c r="E1786" s="102"/>
      <c r="F1786" s="87"/>
      <c r="G1786" s="103"/>
      <c r="H1786" s="87"/>
      <c r="I1786" s="64">
        <v>0</v>
      </c>
      <c r="J1786" s="101"/>
      <c r="K1786" s="89"/>
      <c r="L1786" s="87"/>
      <c r="M1786" s="101"/>
      <c r="N1786" s="89"/>
      <c r="O1786" s="87"/>
      <c r="P1786" s="90"/>
      <c r="Q1786" s="90"/>
      <c r="R1786" s="91"/>
      <c r="S1786" s="47"/>
      <c r="T1786" s="92" t="str">
        <f t="shared" si="81"/>
        <v/>
      </c>
      <c r="U1786" s="92" t="str">
        <f t="shared" si="82"/>
        <v/>
      </c>
      <c r="V1786" s="128" t="str">
        <f t="shared" si="83"/>
        <v/>
      </c>
      <c r="W1786" s="47"/>
      <c r="X1786" s="47"/>
      <c r="Y1786" s="47"/>
      <c r="Z1786" s="47"/>
      <c r="AA1786" s="47"/>
      <c r="AB1786" s="47"/>
    </row>
    <row r="1787" spans="1:28" ht="15.75" customHeight="1">
      <c r="A1787" s="47"/>
      <c r="B1787" s="102"/>
      <c r="C1787" s="87"/>
      <c r="D1787" s="87"/>
      <c r="E1787" s="102"/>
      <c r="F1787" s="87"/>
      <c r="G1787" s="103"/>
      <c r="H1787" s="87"/>
      <c r="I1787" s="64">
        <v>0</v>
      </c>
      <c r="J1787" s="101"/>
      <c r="K1787" s="89"/>
      <c r="L1787" s="87"/>
      <c r="M1787" s="101"/>
      <c r="N1787" s="89"/>
      <c r="O1787" s="87"/>
      <c r="P1787" s="90"/>
      <c r="Q1787" s="90"/>
      <c r="R1787" s="91"/>
      <c r="S1787" s="47"/>
      <c r="T1787" s="92" t="str">
        <f t="shared" si="81"/>
        <v/>
      </c>
      <c r="U1787" s="92" t="str">
        <f t="shared" si="82"/>
        <v/>
      </c>
      <c r="V1787" s="128" t="str">
        <f t="shared" si="83"/>
        <v/>
      </c>
      <c r="W1787" s="47"/>
      <c r="X1787" s="47"/>
      <c r="Y1787" s="47"/>
      <c r="Z1787" s="47"/>
      <c r="AA1787" s="47"/>
      <c r="AB1787" s="47"/>
    </row>
    <row r="1788" spans="1:28" ht="15.75" customHeight="1">
      <c r="A1788" s="47"/>
      <c r="B1788" s="102"/>
      <c r="C1788" s="87"/>
      <c r="D1788" s="87"/>
      <c r="E1788" s="102"/>
      <c r="F1788" s="87"/>
      <c r="G1788" s="103"/>
      <c r="H1788" s="87"/>
      <c r="I1788" s="64">
        <v>0</v>
      </c>
      <c r="J1788" s="101"/>
      <c r="K1788" s="89"/>
      <c r="L1788" s="87"/>
      <c r="M1788" s="101"/>
      <c r="N1788" s="89"/>
      <c r="O1788" s="87"/>
      <c r="P1788" s="90"/>
      <c r="Q1788" s="90"/>
      <c r="R1788" s="91"/>
      <c r="S1788" s="47"/>
      <c r="T1788" s="92" t="str">
        <f t="shared" si="81"/>
        <v/>
      </c>
      <c r="U1788" s="92" t="str">
        <f t="shared" si="82"/>
        <v/>
      </c>
      <c r="V1788" s="128" t="str">
        <f t="shared" si="83"/>
        <v/>
      </c>
      <c r="W1788" s="47"/>
      <c r="X1788" s="47"/>
      <c r="Y1788" s="47"/>
      <c r="Z1788" s="47"/>
      <c r="AA1788" s="47"/>
      <c r="AB1788" s="47"/>
    </row>
    <row r="1789" spans="1:28" ht="15.75" customHeight="1">
      <c r="A1789" s="47"/>
      <c r="B1789" s="102"/>
      <c r="C1789" s="87"/>
      <c r="D1789" s="87"/>
      <c r="E1789" s="102"/>
      <c r="F1789" s="87"/>
      <c r="G1789" s="103"/>
      <c r="H1789" s="87"/>
      <c r="I1789" s="64">
        <v>0</v>
      </c>
      <c r="J1789" s="101"/>
      <c r="K1789" s="89"/>
      <c r="L1789" s="87"/>
      <c r="M1789" s="101"/>
      <c r="N1789" s="89"/>
      <c r="O1789" s="87"/>
      <c r="P1789" s="90"/>
      <c r="Q1789" s="90"/>
      <c r="R1789" s="91"/>
      <c r="S1789" s="47"/>
      <c r="T1789" s="92" t="str">
        <f t="shared" si="81"/>
        <v/>
      </c>
      <c r="U1789" s="92" t="str">
        <f t="shared" si="82"/>
        <v/>
      </c>
      <c r="V1789" s="128" t="str">
        <f t="shared" si="83"/>
        <v/>
      </c>
      <c r="W1789" s="47"/>
      <c r="X1789" s="47"/>
      <c r="Y1789" s="47"/>
      <c r="Z1789" s="47"/>
      <c r="AA1789" s="47"/>
      <c r="AB1789" s="47"/>
    </row>
    <row r="1790" spans="1:28" ht="15.75" customHeight="1">
      <c r="A1790" s="47"/>
      <c r="B1790" s="102"/>
      <c r="C1790" s="87"/>
      <c r="D1790" s="87"/>
      <c r="E1790" s="102"/>
      <c r="F1790" s="87"/>
      <c r="G1790" s="103"/>
      <c r="H1790" s="87"/>
      <c r="I1790" s="64">
        <v>0</v>
      </c>
      <c r="J1790" s="101"/>
      <c r="K1790" s="89"/>
      <c r="L1790" s="87"/>
      <c r="M1790" s="101"/>
      <c r="N1790" s="89"/>
      <c r="O1790" s="87"/>
      <c r="P1790" s="90"/>
      <c r="Q1790" s="90"/>
      <c r="R1790" s="91"/>
      <c r="S1790" s="47"/>
      <c r="T1790" s="92" t="str">
        <f t="shared" si="81"/>
        <v/>
      </c>
      <c r="U1790" s="92" t="str">
        <f t="shared" si="82"/>
        <v/>
      </c>
      <c r="V1790" s="128" t="str">
        <f t="shared" si="83"/>
        <v/>
      </c>
      <c r="W1790" s="47"/>
      <c r="X1790" s="47"/>
      <c r="Y1790" s="47"/>
      <c r="Z1790" s="47"/>
      <c r="AA1790" s="47"/>
      <c r="AB1790" s="47"/>
    </row>
    <row r="1791" spans="1:28" ht="15.75" customHeight="1">
      <c r="A1791" s="47"/>
      <c r="B1791" s="102"/>
      <c r="C1791" s="87"/>
      <c r="D1791" s="87"/>
      <c r="E1791" s="102"/>
      <c r="F1791" s="87"/>
      <c r="G1791" s="103"/>
      <c r="H1791" s="87"/>
      <c r="I1791" s="64">
        <v>0</v>
      </c>
      <c r="J1791" s="101"/>
      <c r="K1791" s="89"/>
      <c r="L1791" s="87"/>
      <c r="M1791" s="101"/>
      <c r="N1791" s="89"/>
      <c r="O1791" s="87"/>
      <c r="P1791" s="90"/>
      <c r="Q1791" s="90"/>
      <c r="R1791" s="91"/>
      <c r="S1791" s="47"/>
      <c r="T1791" s="92" t="str">
        <f t="shared" si="81"/>
        <v/>
      </c>
      <c r="U1791" s="92" t="str">
        <f t="shared" si="82"/>
        <v/>
      </c>
      <c r="V1791" s="128" t="str">
        <f t="shared" si="83"/>
        <v/>
      </c>
      <c r="W1791" s="47"/>
      <c r="X1791" s="47"/>
      <c r="Y1791" s="47"/>
      <c r="Z1791" s="47"/>
      <c r="AA1791" s="47"/>
      <c r="AB1791" s="47"/>
    </row>
    <row r="1792" spans="1:28" ht="15.75" customHeight="1">
      <c r="A1792" s="47"/>
      <c r="B1792" s="102"/>
      <c r="C1792" s="87"/>
      <c r="D1792" s="87"/>
      <c r="E1792" s="102"/>
      <c r="F1792" s="87"/>
      <c r="G1792" s="103"/>
      <c r="H1792" s="87"/>
      <c r="I1792" s="64">
        <v>0</v>
      </c>
      <c r="J1792" s="101"/>
      <c r="K1792" s="89"/>
      <c r="L1792" s="87"/>
      <c r="M1792" s="101"/>
      <c r="N1792" s="89"/>
      <c r="O1792" s="87"/>
      <c r="P1792" s="90"/>
      <c r="Q1792" s="90"/>
      <c r="R1792" s="91"/>
      <c r="S1792" s="47"/>
      <c r="T1792" s="92" t="str">
        <f t="shared" si="81"/>
        <v/>
      </c>
      <c r="U1792" s="92" t="str">
        <f t="shared" si="82"/>
        <v/>
      </c>
      <c r="V1792" s="128" t="str">
        <f t="shared" si="83"/>
        <v/>
      </c>
      <c r="W1792" s="47"/>
      <c r="X1792" s="47"/>
      <c r="Y1792" s="47"/>
      <c r="Z1792" s="47"/>
      <c r="AA1792" s="47"/>
      <c r="AB1792" s="47"/>
    </row>
    <row r="1793" spans="1:28" ht="15.75" customHeight="1">
      <c r="A1793" s="47"/>
      <c r="B1793" s="102"/>
      <c r="C1793" s="87"/>
      <c r="D1793" s="87"/>
      <c r="E1793" s="102"/>
      <c r="F1793" s="87"/>
      <c r="G1793" s="103"/>
      <c r="H1793" s="87"/>
      <c r="I1793" s="64">
        <v>0</v>
      </c>
      <c r="J1793" s="101"/>
      <c r="K1793" s="89"/>
      <c r="L1793" s="87"/>
      <c r="M1793" s="101"/>
      <c r="N1793" s="89"/>
      <c r="O1793" s="87"/>
      <c r="P1793" s="90"/>
      <c r="Q1793" s="90"/>
      <c r="R1793" s="91"/>
      <c r="S1793" s="47"/>
      <c r="T1793" s="92" t="str">
        <f t="shared" si="81"/>
        <v/>
      </c>
      <c r="U1793" s="92" t="str">
        <f t="shared" si="82"/>
        <v/>
      </c>
      <c r="V1793" s="128" t="str">
        <f t="shared" si="83"/>
        <v/>
      </c>
      <c r="W1793" s="47"/>
      <c r="X1793" s="47"/>
      <c r="Y1793" s="47"/>
      <c r="Z1793" s="47"/>
      <c r="AA1793" s="47"/>
      <c r="AB1793" s="47"/>
    </row>
    <row r="1794" spans="1:28" ht="15.75" customHeight="1">
      <c r="A1794" s="47"/>
      <c r="B1794" s="102"/>
      <c r="C1794" s="87"/>
      <c r="D1794" s="87"/>
      <c r="E1794" s="102"/>
      <c r="F1794" s="87"/>
      <c r="G1794" s="103"/>
      <c r="H1794" s="87"/>
      <c r="I1794" s="64">
        <v>0</v>
      </c>
      <c r="J1794" s="101"/>
      <c r="K1794" s="89"/>
      <c r="L1794" s="87"/>
      <c r="M1794" s="101"/>
      <c r="N1794" s="89"/>
      <c r="O1794" s="87"/>
      <c r="P1794" s="90"/>
      <c r="Q1794" s="90"/>
      <c r="R1794" s="91"/>
      <c r="S1794" s="47"/>
      <c r="T1794" s="92" t="str">
        <f t="shared" si="81"/>
        <v/>
      </c>
      <c r="U1794" s="92" t="str">
        <f t="shared" si="82"/>
        <v/>
      </c>
      <c r="V1794" s="128" t="str">
        <f t="shared" si="83"/>
        <v/>
      </c>
      <c r="W1794" s="47"/>
      <c r="X1794" s="47"/>
      <c r="Y1794" s="47"/>
      <c r="Z1794" s="47"/>
      <c r="AA1794" s="47"/>
      <c r="AB1794" s="47"/>
    </row>
    <row r="1795" spans="1:28" ht="15.75" customHeight="1">
      <c r="A1795" s="47"/>
      <c r="B1795" s="102"/>
      <c r="C1795" s="87"/>
      <c r="D1795" s="87"/>
      <c r="E1795" s="102"/>
      <c r="F1795" s="87"/>
      <c r="G1795" s="103"/>
      <c r="H1795" s="87"/>
      <c r="I1795" s="64">
        <v>0</v>
      </c>
      <c r="J1795" s="101"/>
      <c r="K1795" s="89"/>
      <c r="L1795" s="87"/>
      <c r="M1795" s="101"/>
      <c r="N1795" s="89"/>
      <c r="O1795" s="87"/>
      <c r="P1795" s="90"/>
      <c r="Q1795" s="90"/>
      <c r="R1795" s="91"/>
      <c r="S1795" s="47"/>
      <c r="T1795" s="92" t="str">
        <f t="shared" si="81"/>
        <v/>
      </c>
      <c r="U1795" s="92" t="str">
        <f t="shared" si="82"/>
        <v/>
      </c>
      <c r="V1795" s="128" t="str">
        <f t="shared" si="83"/>
        <v/>
      </c>
      <c r="W1795" s="47"/>
      <c r="X1795" s="47"/>
      <c r="Y1795" s="47"/>
      <c r="Z1795" s="47"/>
      <c r="AA1795" s="47"/>
      <c r="AB1795" s="47"/>
    </row>
    <row r="1796" spans="1:28" ht="15.75" customHeight="1">
      <c r="A1796" s="47"/>
      <c r="B1796" s="102"/>
      <c r="C1796" s="87"/>
      <c r="D1796" s="87"/>
      <c r="E1796" s="102"/>
      <c r="F1796" s="87"/>
      <c r="G1796" s="103"/>
      <c r="H1796" s="87"/>
      <c r="I1796" s="64">
        <v>0</v>
      </c>
      <c r="J1796" s="101"/>
      <c r="K1796" s="89"/>
      <c r="L1796" s="87"/>
      <c r="M1796" s="101"/>
      <c r="N1796" s="89"/>
      <c r="O1796" s="87"/>
      <c r="P1796" s="90"/>
      <c r="Q1796" s="90"/>
      <c r="R1796" s="91"/>
      <c r="S1796" s="47"/>
      <c r="T1796" s="92" t="str">
        <f t="shared" si="81"/>
        <v/>
      </c>
      <c r="U1796" s="92" t="str">
        <f t="shared" si="82"/>
        <v/>
      </c>
      <c r="V1796" s="128" t="str">
        <f t="shared" si="83"/>
        <v/>
      </c>
      <c r="W1796" s="47"/>
      <c r="X1796" s="47"/>
      <c r="Y1796" s="47"/>
      <c r="Z1796" s="47"/>
      <c r="AA1796" s="47"/>
      <c r="AB1796" s="47"/>
    </row>
    <row r="1797" spans="1:28" ht="15.75" customHeight="1">
      <c r="A1797" s="47"/>
      <c r="B1797" s="102"/>
      <c r="C1797" s="87"/>
      <c r="D1797" s="87"/>
      <c r="E1797" s="102"/>
      <c r="F1797" s="87"/>
      <c r="G1797" s="103"/>
      <c r="H1797" s="87"/>
      <c r="I1797" s="64">
        <v>0</v>
      </c>
      <c r="J1797" s="101"/>
      <c r="K1797" s="89"/>
      <c r="L1797" s="87"/>
      <c r="M1797" s="101"/>
      <c r="N1797" s="89"/>
      <c r="O1797" s="87"/>
      <c r="P1797" s="90"/>
      <c r="Q1797" s="90"/>
      <c r="R1797" s="91"/>
      <c r="S1797" s="47"/>
      <c r="T1797" s="92" t="str">
        <f t="shared" si="81"/>
        <v/>
      </c>
      <c r="U1797" s="92" t="str">
        <f t="shared" si="82"/>
        <v/>
      </c>
      <c r="V1797" s="128" t="str">
        <f t="shared" si="83"/>
        <v/>
      </c>
      <c r="W1797" s="47"/>
      <c r="X1797" s="47"/>
      <c r="Y1797" s="47"/>
      <c r="Z1797" s="47"/>
      <c r="AA1797" s="47"/>
      <c r="AB1797" s="47"/>
    </row>
    <row r="1798" spans="1:28" ht="15.75" customHeight="1">
      <c r="A1798" s="47"/>
      <c r="B1798" s="102"/>
      <c r="C1798" s="87"/>
      <c r="D1798" s="87"/>
      <c r="E1798" s="102"/>
      <c r="F1798" s="87"/>
      <c r="G1798" s="103"/>
      <c r="H1798" s="87"/>
      <c r="I1798" s="64">
        <v>0</v>
      </c>
      <c r="J1798" s="101"/>
      <c r="K1798" s="89"/>
      <c r="L1798" s="87"/>
      <c r="M1798" s="101"/>
      <c r="N1798" s="89"/>
      <c r="O1798" s="87"/>
      <c r="P1798" s="90"/>
      <c r="Q1798" s="90"/>
      <c r="R1798" s="91"/>
      <c r="S1798" s="47"/>
      <c r="T1798" s="92" t="str">
        <f t="shared" si="81"/>
        <v/>
      </c>
      <c r="U1798" s="92" t="str">
        <f t="shared" si="82"/>
        <v/>
      </c>
      <c r="V1798" s="128" t="str">
        <f t="shared" si="83"/>
        <v/>
      </c>
      <c r="W1798" s="47"/>
      <c r="X1798" s="47"/>
      <c r="Y1798" s="47"/>
      <c r="Z1798" s="47"/>
      <c r="AA1798" s="47"/>
      <c r="AB1798" s="47"/>
    </row>
    <row r="1799" spans="1:28" ht="15.75" customHeight="1">
      <c r="A1799" s="47"/>
      <c r="B1799" s="102"/>
      <c r="C1799" s="87"/>
      <c r="D1799" s="87"/>
      <c r="E1799" s="102"/>
      <c r="F1799" s="87"/>
      <c r="G1799" s="103"/>
      <c r="H1799" s="87"/>
      <c r="I1799" s="64">
        <v>0</v>
      </c>
      <c r="J1799" s="101"/>
      <c r="K1799" s="89"/>
      <c r="L1799" s="87"/>
      <c r="M1799" s="101"/>
      <c r="N1799" s="89"/>
      <c r="O1799" s="87"/>
      <c r="P1799" s="90"/>
      <c r="Q1799" s="90"/>
      <c r="R1799" s="91"/>
      <c r="S1799" s="47"/>
      <c r="T1799" s="92" t="str">
        <f t="shared" si="81"/>
        <v/>
      </c>
      <c r="U1799" s="92" t="str">
        <f t="shared" si="82"/>
        <v/>
      </c>
      <c r="V1799" s="128" t="str">
        <f t="shared" si="83"/>
        <v/>
      </c>
      <c r="W1799" s="47"/>
      <c r="X1799" s="47"/>
      <c r="Y1799" s="47"/>
      <c r="Z1799" s="47"/>
      <c r="AA1799" s="47"/>
      <c r="AB1799" s="47"/>
    </row>
    <row r="1800" spans="1:28" ht="15.75" customHeight="1">
      <c r="A1800" s="47"/>
      <c r="B1800" s="102"/>
      <c r="C1800" s="87"/>
      <c r="D1800" s="87"/>
      <c r="E1800" s="102"/>
      <c r="F1800" s="87"/>
      <c r="G1800" s="103"/>
      <c r="H1800" s="87"/>
      <c r="I1800" s="64">
        <v>0</v>
      </c>
      <c r="J1800" s="101"/>
      <c r="K1800" s="89"/>
      <c r="L1800" s="87"/>
      <c r="M1800" s="101"/>
      <c r="N1800" s="89"/>
      <c r="O1800" s="87"/>
      <c r="P1800" s="90"/>
      <c r="Q1800" s="90"/>
      <c r="R1800" s="91"/>
      <c r="S1800" s="47"/>
      <c r="T1800" s="92" t="str">
        <f t="shared" si="81"/>
        <v/>
      </c>
      <c r="U1800" s="92" t="str">
        <f t="shared" si="82"/>
        <v/>
      </c>
      <c r="V1800" s="128" t="str">
        <f t="shared" si="83"/>
        <v/>
      </c>
      <c r="W1800" s="47"/>
      <c r="X1800" s="47"/>
      <c r="Y1800" s="47"/>
      <c r="Z1800" s="47"/>
      <c r="AA1800" s="47"/>
      <c r="AB1800" s="47"/>
    </row>
    <row r="1801" spans="1:28" ht="15.75" customHeight="1">
      <c r="A1801" s="47"/>
      <c r="B1801" s="102"/>
      <c r="C1801" s="87"/>
      <c r="D1801" s="87"/>
      <c r="E1801" s="102"/>
      <c r="F1801" s="87"/>
      <c r="G1801" s="103"/>
      <c r="H1801" s="87"/>
      <c r="I1801" s="64">
        <v>0</v>
      </c>
      <c r="J1801" s="101"/>
      <c r="K1801" s="89"/>
      <c r="L1801" s="87"/>
      <c r="M1801" s="101"/>
      <c r="N1801" s="89"/>
      <c r="O1801" s="87"/>
      <c r="P1801" s="90"/>
      <c r="Q1801" s="90"/>
      <c r="R1801" s="91"/>
      <c r="S1801" s="47"/>
      <c r="T1801" s="92" t="str">
        <f t="shared" si="81"/>
        <v/>
      </c>
      <c r="U1801" s="92" t="str">
        <f t="shared" si="82"/>
        <v/>
      </c>
      <c r="V1801" s="128" t="str">
        <f t="shared" si="83"/>
        <v/>
      </c>
      <c r="W1801" s="47"/>
      <c r="X1801" s="47"/>
      <c r="Y1801" s="47"/>
      <c r="Z1801" s="47"/>
      <c r="AA1801" s="47"/>
      <c r="AB1801" s="47"/>
    </row>
    <row r="1802" spans="1:28" ht="15.75" customHeight="1">
      <c r="A1802" s="47"/>
      <c r="B1802" s="102"/>
      <c r="C1802" s="87"/>
      <c r="D1802" s="87"/>
      <c r="E1802" s="102"/>
      <c r="F1802" s="87"/>
      <c r="G1802" s="103"/>
      <c r="H1802" s="87"/>
      <c r="I1802" s="64">
        <v>0</v>
      </c>
      <c r="J1802" s="101"/>
      <c r="K1802" s="89"/>
      <c r="L1802" s="87"/>
      <c r="M1802" s="101"/>
      <c r="N1802" s="89"/>
      <c r="O1802" s="87"/>
      <c r="P1802" s="90"/>
      <c r="Q1802" s="90"/>
      <c r="R1802" s="91"/>
      <c r="S1802" s="47"/>
      <c r="T1802" s="92" t="str">
        <f t="shared" si="81"/>
        <v/>
      </c>
      <c r="U1802" s="92" t="str">
        <f t="shared" si="82"/>
        <v/>
      </c>
      <c r="V1802" s="128" t="str">
        <f t="shared" si="83"/>
        <v/>
      </c>
      <c r="W1802" s="47"/>
      <c r="X1802" s="47"/>
      <c r="Y1802" s="47"/>
      <c r="Z1802" s="47"/>
      <c r="AA1802" s="47"/>
      <c r="AB1802" s="47"/>
    </row>
    <row r="1803" spans="1:28" ht="15.75" customHeight="1">
      <c r="A1803" s="47"/>
      <c r="B1803" s="102"/>
      <c r="C1803" s="87"/>
      <c r="D1803" s="87"/>
      <c r="E1803" s="102"/>
      <c r="F1803" s="87"/>
      <c r="G1803" s="103"/>
      <c r="H1803" s="87"/>
      <c r="I1803" s="64">
        <v>0</v>
      </c>
      <c r="J1803" s="101"/>
      <c r="K1803" s="89"/>
      <c r="L1803" s="87"/>
      <c r="M1803" s="101"/>
      <c r="N1803" s="89"/>
      <c r="O1803" s="87"/>
      <c r="P1803" s="90"/>
      <c r="Q1803" s="90"/>
      <c r="R1803" s="91"/>
      <c r="S1803" s="47"/>
      <c r="T1803" s="92" t="str">
        <f t="shared" si="81"/>
        <v/>
      </c>
      <c r="U1803" s="92" t="str">
        <f t="shared" si="82"/>
        <v/>
      </c>
      <c r="V1803" s="128" t="str">
        <f t="shared" si="83"/>
        <v/>
      </c>
      <c r="W1803" s="47"/>
      <c r="X1803" s="47"/>
      <c r="Y1803" s="47"/>
      <c r="Z1803" s="47"/>
      <c r="AA1803" s="47"/>
      <c r="AB1803" s="47"/>
    </row>
    <row r="1804" spans="1:28" ht="15.75" customHeight="1">
      <c r="A1804" s="47"/>
      <c r="B1804" s="102"/>
      <c r="C1804" s="87"/>
      <c r="D1804" s="87"/>
      <c r="E1804" s="102"/>
      <c r="F1804" s="87"/>
      <c r="G1804" s="103"/>
      <c r="H1804" s="87"/>
      <c r="I1804" s="64">
        <v>0</v>
      </c>
      <c r="J1804" s="101"/>
      <c r="K1804" s="89"/>
      <c r="L1804" s="87"/>
      <c r="M1804" s="101"/>
      <c r="N1804" s="89"/>
      <c r="O1804" s="87"/>
      <c r="P1804" s="90"/>
      <c r="Q1804" s="90"/>
      <c r="R1804" s="91"/>
      <c r="S1804" s="47"/>
      <c r="T1804" s="92" t="str">
        <f t="shared" si="81"/>
        <v/>
      </c>
      <c r="U1804" s="92" t="str">
        <f t="shared" si="82"/>
        <v/>
      </c>
      <c r="V1804" s="128" t="str">
        <f t="shared" si="83"/>
        <v/>
      </c>
      <c r="W1804" s="47"/>
      <c r="X1804" s="47"/>
      <c r="Y1804" s="47"/>
      <c r="Z1804" s="47"/>
      <c r="AA1804" s="47"/>
      <c r="AB1804" s="47"/>
    </row>
    <row r="1805" spans="1:28" ht="15.75" customHeight="1">
      <c r="A1805" s="47"/>
      <c r="B1805" s="102"/>
      <c r="C1805" s="87"/>
      <c r="D1805" s="87"/>
      <c r="E1805" s="102"/>
      <c r="F1805" s="87"/>
      <c r="G1805" s="103"/>
      <c r="H1805" s="87"/>
      <c r="I1805" s="64">
        <v>0</v>
      </c>
      <c r="J1805" s="101"/>
      <c r="K1805" s="89"/>
      <c r="L1805" s="87"/>
      <c r="M1805" s="101"/>
      <c r="N1805" s="89"/>
      <c r="O1805" s="87"/>
      <c r="P1805" s="90"/>
      <c r="Q1805" s="90"/>
      <c r="R1805" s="91"/>
      <c r="S1805" s="47"/>
      <c r="T1805" s="92" t="str">
        <f t="shared" si="81"/>
        <v/>
      </c>
      <c r="U1805" s="92" t="str">
        <f t="shared" si="82"/>
        <v/>
      </c>
      <c r="V1805" s="128" t="str">
        <f t="shared" si="83"/>
        <v/>
      </c>
      <c r="W1805" s="47"/>
      <c r="X1805" s="47"/>
      <c r="Y1805" s="47"/>
      <c r="Z1805" s="47"/>
      <c r="AA1805" s="47"/>
      <c r="AB1805" s="47"/>
    </row>
    <row r="1806" spans="1:28" ht="15.75" customHeight="1">
      <c r="A1806" s="47"/>
      <c r="B1806" s="102"/>
      <c r="C1806" s="87"/>
      <c r="D1806" s="87"/>
      <c r="E1806" s="102"/>
      <c r="F1806" s="87"/>
      <c r="G1806" s="103"/>
      <c r="H1806" s="87"/>
      <c r="I1806" s="64">
        <v>0</v>
      </c>
      <c r="J1806" s="101"/>
      <c r="K1806" s="89"/>
      <c r="L1806" s="87"/>
      <c r="M1806" s="101"/>
      <c r="N1806" s="89"/>
      <c r="O1806" s="87"/>
      <c r="P1806" s="90"/>
      <c r="Q1806" s="90"/>
      <c r="R1806" s="91"/>
      <c r="S1806" s="47"/>
      <c r="T1806" s="92" t="str">
        <f t="shared" si="81"/>
        <v/>
      </c>
      <c r="U1806" s="92" t="str">
        <f t="shared" si="82"/>
        <v/>
      </c>
      <c r="V1806" s="128" t="str">
        <f t="shared" si="83"/>
        <v/>
      </c>
      <c r="W1806" s="47"/>
      <c r="X1806" s="47"/>
      <c r="Y1806" s="47"/>
      <c r="Z1806" s="47"/>
      <c r="AA1806" s="47"/>
      <c r="AB1806" s="47"/>
    </row>
    <row r="1807" spans="1:28" ht="15.75" customHeight="1">
      <c r="A1807" s="47"/>
      <c r="B1807" s="102"/>
      <c r="C1807" s="87"/>
      <c r="D1807" s="87"/>
      <c r="E1807" s="102"/>
      <c r="F1807" s="87"/>
      <c r="G1807" s="103"/>
      <c r="H1807" s="87"/>
      <c r="I1807" s="64">
        <v>0</v>
      </c>
      <c r="J1807" s="101"/>
      <c r="K1807" s="89"/>
      <c r="L1807" s="87"/>
      <c r="M1807" s="101"/>
      <c r="N1807" s="89"/>
      <c r="O1807" s="87"/>
      <c r="P1807" s="90"/>
      <c r="Q1807" s="90"/>
      <c r="R1807" s="91"/>
      <c r="S1807" s="47"/>
      <c r="T1807" s="92" t="str">
        <f t="shared" si="81"/>
        <v/>
      </c>
      <c r="U1807" s="92" t="str">
        <f t="shared" si="82"/>
        <v/>
      </c>
      <c r="V1807" s="128" t="str">
        <f t="shared" si="83"/>
        <v/>
      </c>
      <c r="W1807" s="47"/>
      <c r="X1807" s="47"/>
      <c r="Y1807" s="47"/>
      <c r="Z1807" s="47"/>
      <c r="AA1807" s="47"/>
      <c r="AB1807" s="47"/>
    </row>
    <row r="1808" spans="1:28" ht="15.75" customHeight="1">
      <c r="A1808" s="47"/>
      <c r="B1808" s="102"/>
      <c r="C1808" s="87"/>
      <c r="D1808" s="87"/>
      <c r="E1808" s="102"/>
      <c r="F1808" s="87"/>
      <c r="G1808" s="103"/>
      <c r="H1808" s="87"/>
      <c r="I1808" s="64">
        <v>0</v>
      </c>
      <c r="J1808" s="101"/>
      <c r="K1808" s="89"/>
      <c r="L1808" s="87"/>
      <c r="M1808" s="101"/>
      <c r="N1808" s="89"/>
      <c r="O1808" s="87"/>
      <c r="P1808" s="90"/>
      <c r="Q1808" s="90"/>
      <c r="R1808" s="91"/>
      <c r="S1808" s="47"/>
      <c r="T1808" s="92" t="str">
        <f t="shared" si="81"/>
        <v/>
      </c>
      <c r="U1808" s="92" t="str">
        <f t="shared" si="82"/>
        <v/>
      </c>
      <c r="V1808" s="128" t="str">
        <f t="shared" si="83"/>
        <v/>
      </c>
      <c r="W1808" s="47"/>
      <c r="X1808" s="47"/>
      <c r="Y1808" s="47"/>
      <c r="Z1808" s="47"/>
      <c r="AA1808" s="47"/>
      <c r="AB1808" s="47"/>
    </row>
    <row r="1809" spans="1:28" ht="15.75" customHeight="1">
      <c r="A1809" s="47"/>
      <c r="B1809" s="102"/>
      <c r="C1809" s="87"/>
      <c r="D1809" s="87"/>
      <c r="E1809" s="102"/>
      <c r="F1809" s="87"/>
      <c r="G1809" s="103"/>
      <c r="H1809" s="87"/>
      <c r="I1809" s="64">
        <v>0</v>
      </c>
      <c r="J1809" s="101"/>
      <c r="K1809" s="89"/>
      <c r="L1809" s="87"/>
      <c r="M1809" s="101"/>
      <c r="N1809" s="89"/>
      <c r="O1809" s="87"/>
      <c r="P1809" s="90"/>
      <c r="Q1809" s="90"/>
      <c r="R1809" s="91"/>
      <c r="S1809" s="47"/>
      <c r="T1809" s="92" t="str">
        <f t="shared" si="81"/>
        <v/>
      </c>
      <c r="U1809" s="92" t="str">
        <f t="shared" si="82"/>
        <v/>
      </c>
      <c r="V1809" s="128" t="str">
        <f t="shared" si="83"/>
        <v/>
      </c>
      <c r="W1809" s="47"/>
      <c r="X1809" s="47"/>
      <c r="Y1809" s="47"/>
      <c r="Z1809" s="47"/>
      <c r="AA1809" s="47"/>
      <c r="AB1809" s="47"/>
    </row>
    <row r="1810" spans="1:28" ht="15.75" customHeight="1">
      <c r="A1810" s="47"/>
      <c r="B1810" s="102"/>
      <c r="C1810" s="87"/>
      <c r="D1810" s="87"/>
      <c r="E1810" s="102"/>
      <c r="F1810" s="87"/>
      <c r="G1810" s="103"/>
      <c r="H1810" s="87"/>
      <c r="I1810" s="64">
        <v>0</v>
      </c>
      <c r="J1810" s="101"/>
      <c r="K1810" s="89"/>
      <c r="L1810" s="87"/>
      <c r="M1810" s="101"/>
      <c r="N1810" s="89"/>
      <c r="O1810" s="87"/>
      <c r="P1810" s="90"/>
      <c r="Q1810" s="90"/>
      <c r="R1810" s="91"/>
      <c r="S1810" s="47"/>
      <c r="T1810" s="92" t="str">
        <f t="shared" si="81"/>
        <v/>
      </c>
      <c r="U1810" s="92" t="str">
        <f t="shared" si="82"/>
        <v/>
      </c>
      <c r="V1810" s="128" t="str">
        <f t="shared" si="83"/>
        <v/>
      </c>
      <c r="W1810" s="47"/>
      <c r="X1810" s="47"/>
      <c r="Y1810" s="47"/>
      <c r="Z1810" s="47"/>
      <c r="AA1810" s="47"/>
      <c r="AB1810" s="47"/>
    </row>
    <row r="1811" spans="1:28" ht="15.75" customHeight="1">
      <c r="A1811" s="47"/>
      <c r="B1811" s="102"/>
      <c r="C1811" s="87"/>
      <c r="D1811" s="87"/>
      <c r="E1811" s="102"/>
      <c r="F1811" s="87"/>
      <c r="G1811" s="103"/>
      <c r="H1811" s="87"/>
      <c r="I1811" s="64">
        <v>0</v>
      </c>
      <c r="J1811" s="101"/>
      <c r="K1811" s="89"/>
      <c r="L1811" s="87"/>
      <c r="M1811" s="101"/>
      <c r="N1811" s="89"/>
      <c r="O1811" s="87"/>
      <c r="P1811" s="90"/>
      <c r="Q1811" s="90"/>
      <c r="R1811" s="91"/>
      <c r="S1811" s="47"/>
      <c r="T1811" s="92" t="str">
        <f t="shared" si="81"/>
        <v/>
      </c>
      <c r="U1811" s="92" t="str">
        <f t="shared" si="82"/>
        <v/>
      </c>
      <c r="V1811" s="128" t="str">
        <f t="shared" si="83"/>
        <v/>
      </c>
      <c r="W1811" s="47"/>
      <c r="X1811" s="47"/>
      <c r="Y1811" s="47"/>
      <c r="Z1811" s="47"/>
      <c r="AA1811" s="47"/>
      <c r="AB1811" s="47"/>
    </row>
    <row r="1812" spans="1:28" ht="15.75" customHeight="1">
      <c r="A1812" s="47"/>
      <c r="B1812" s="102"/>
      <c r="C1812" s="87"/>
      <c r="D1812" s="87"/>
      <c r="E1812" s="102"/>
      <c r="F1812" s="87"/>
      <c r="G1812" s="103"/>
      <c r="H1812" s="87"/>
      <c r="I1812" s="64">
        <v>0</v>
      </c>
      <c r="J1812" s="101"/>
      <c r="K1812" s="89"/>
      <c r="L1812" s="87"/>
      <c r="M1812" s="101"/>
      <c r="N1812" s="89"/>
      <c r="O1812" s="87"/>
      <c r="P1812" s="90"/>
      <c r="Q1812" s="90"/>
      <c r="R1812" s="91"/>
      <c r="S1812" s="47"/>
      <c r="T1812" s="92" t="str">
        <f t="shared" ref="T1812:T1875" si="84">UPPER(B1812)</f>
        <v/>
      </c>
      <c r="U1812" s="92" t="str">
        <f t="shared" ref="U1812:U1875" si="85">UPPER(D1812)</f>
        <v/>
      </c>
      <c r="V1812" s="128" t="str">
        <f t="shared" ref="V1812:V1875" si="8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1812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12" s="47"/>
      <c r="X1812" s="47"/>
      <c r="Y1812" s="47"/>
      <c r="Z1812" s="47"/>
      <c r="AA1812" s="47"/>
      <c r="AB1812" s="47"/>
    </row>
    <row r="1813" spans="1:28" ht="15.75" customHeight="1">
      <c r="A1813" s="47"/>
      <c r="B1813" s="102"/>
      <c r="C1813" s="87"/>
      <c r="D1813" s="87"/>
      <c r="E1813" s="102"/>
      <c r="F1813" s="87"/>
      <c r="G1813" s="103"/>
      <c r="H1813" s="87"/>
      <c r="I1813" s="64">
        <v>0</v>
      </c>
      <c r="J1813" s="101"/>
      <c r="K1813" s="89"/>
      <c r="L1813" s="87"/>
      <c r="M1813" s="101"/>
      <c r="N1813" s="89"/>
      <c r="O1813" s="87"/>
      <c r="P1813" s="90"/>
      <c r="Q1813" s="90"/>
      <c r="R1813" s="91"/>
      <c r="S1813" s="47"/>
      <c r="T1813" s="92" t="str">
        <f t="shared" si="84"/>
        <v/>
      </c>
      <c r="U1813" s="92" t="str">
        <f t="shared" si="85"/>
        <v/>
      </c>
      <c r="V1813" s="128" t="str">
        <f t="shared" si="86"/>
        <v/>
      </c>
      <c r="W1813" s="47"/>
      <c r="X1813" s="47"/>
      <c r="Y1813" s="47"/>
      <c r="Z1813" s="47"/>
      <c r="AA1813" s="47"/>
      <c r="AB1813" s="47"/>
    </row>
    <row r="1814" spans="1:28" ht="15.75" customHeight="1">
      <c r="A1814" s="47"/>
      <c r="B1814" s="102"/>
      <c r="C1814" s="87"/>
      <c r="D1814" s="87"/>
      <c r="E1814" s="102"/>
      <c r="F1814" s="87"/>
      <c r="G1814" s="103"/>
      <c r="H1814" s="87"/>
      <c r="I1814" s="64">
        <v>0</v>
      </c>
      <c r="J1814" s="101"/>
      <c r="K1814" s="89"/>
      <c r="L1814" s="87"/>
      <c r="M1814" s="101"/>
      <c r="N1814" s="89"/>
      <c r="O1814" s="87"/>
      <c r="P1814" s="90"/>
      <c r="Q1814" s="90"/>
      <c r="R1814" s="91"/>
      <c r="S1814" s="47"/>
      <c r="T1814" s="92" t="str">
        <f t="shared" si="84"/>
        <v/>
      </c>
      <c r="U1814" s="92" t="str">
        <f t="shared" si="85"/>
        <v/>
      </c>
      <c r="V1814" s="128" t="str">
        <f t="shared" si="86"/>
        <v/>
      </c>
      <c r="W1814" s="47"/>
      <c r="X1814" s="47"/>
      <c r="Y1814" s="47"/>
      <c r="Z1814" s="47"/>
      <c r="AA1814" s="47"/>
      <c r="AB1814" s="47"/>
    </row>
    <row r="1815" spans="1:28" ht="15.75" customHeight="1">
      <c r="A1815" s="47"/>
      <c r="B1815" s="102"/>
      <c r="C1815" s="87"/>
      <c r="D1815" s="87"/>
      <c r="E1815" s="102"/>
      <c r="F1815" s="87"/>
      <c r="G1815" s="103"/>
      <c r="H1815" s="87"/>
      <c r="I1815" s="64">
        <v>0</v>
      </c>
      <c r="J1815" s="101"/>
      <c r="K1815" s="89"/>
      <c r="L1815" s="87"/>
      <c r="M1815" s="101"/>
      <c r="N1815" s="89"/>
      <c r="O1815" s="87"/>
      <c r="P1815" s="90"/>
      <c r="Q1815" s="90"/>
      <c r="R1815" s="91"/>
      <c r="S1815" s="47"/>
      <c r="T1815" s="92" t="str">
        <f t="shared" si="84"/>
        <v/>
      </c>
      <c r="U1815" s="92" t="str">
        <f t="shared" si="85"/>
        <v/>
      </c>
      <c r="V1815" s="128" t="str">
        <f t="shared" si="86"/>
        <v/>
      </c>
      <c r="W1815" s="47"/>
      <c r="X1815" s="47"/>
      <c r="Y1815" s="47"/>
      <c r="Z1815" s="47"/>
      <c r="AA1815" s="47"/>
      <c r="AB1815" s="47"/>
    </row>
    <row r="1816" spans="1:28" ht="15.75" customHeight="1">
      <c r="A1816" s="47"/>
      <c r="B1816" s="102"/>
      <c r="C1816" s="87"/>
      <c r="D1816" s="87"/>
      <c r="E1816" s="102"/>
      <c r="F1816" s="87"/>
      <c r="G1816" s="103"/>
      <c r="H1816" s="87"/>
      <c r="I1816" s="64">
        <v>0</v>
      </c>
      <c r="J1816" s="101"/>
      <c r="K1816" s="89"/>
      <c r="L1816" s="87"/>
      <c r="M1816" s="101"/>
      <c r="N1816" s="89"/>
      <c r="O1816" s="87"/>
      <c r="P1816" s="90"/>
      <c r="Q1816" s="90"/>
      <c r="R1816" s="91"/>
      <c r="S1816" s="47"/>
      <c r="T1816" s="92" t="str">
        <f t="shared" si="84"/>
        <v/>
      </c>
      <c r="U1816" s="92" t="str">
        <f t="shared" si="85"/>
        <v/>
      </c>
      <c r="V1816" s="128" t="str">
        <f t="shared" si="86"/>
        <v/>
      </c>
      <c r="W1816" s="47"/>
      <c r="X1816" s="47"/>
      <c r="Y1816" s="47"/>
      <c r="Z1816" s="47"/>
      <c r="AA1816" s="47"/>
      <c r="AB1816" s="47"/>
    </row>
    <row r="1817" spans="1:28" ht="15.75" customHeight="1">
      <c r="A1817" s="47"/>
      <c r="B1817" s="102"/>
      <c r="C1817" s="87"/>
      <c r="D1817" s="87"/>
      <c r="E1817" s="102"/>
      <c r="F1817" s="87"/>
      <c r="G1817" s="103"/>
      <c r="H1817" s="87"/>
      <c r="I1817" s="64">
        <v>0</v>
      </c>
      <c r="J1817" s="101"/>
      <c r="K1817" s="89"/>
      <c r="L1817" s="87"/>
      <c r="M1817" s="101"/>
      <c r="N1817" s="89"/>
      <c r="O1817" s="87"/>
      <c r="P1817" s="90"/>
      <c r="Q1817" s="90"/>
      <c r="R1817" s="91"/>
      <c r="S1817" s="47"/>
      <c r="T1817" s="92" t="str">
        <f t="shared" si="84"/>
        <v/>
      </c>
      <c r="U1817" s="92" t="str">
        <f t="shared" si="85"/>
        <v/>
      </c>
      <c r="V1817" s="128" t="str">
        <f t="shared" si="86"/>
        <v/>
      </c>
      <c r="W1817" s="47"/>
      <c r="X1817" s="47"/>
      <c r="Y1817" s="47"/>
      <c r="Z1817" s="47"/>
      <c r="AA1817" s="47"/>
      <c r="AB1817" s="47"/>
    </row>
    <row r="1818" spans="1:28" ht="15.75" customHeight="1">
      <c r="A1818" s="47"/>
      <c r="B1818" s="102"/>
      <c r="C1818" s="87"/>
      <c r="D1818" s="87"/>
      <c r="E1818" s="102"/>
      <c r="F1818" s="87"/>
      <c r="G1818" s="103"/>
      <c r="H1818" s="87"/>
      <c r="I1818" s="64">
        <v>0</v>
      </c>
      <c r="J1818" s="101"/>
      <c r="K1818" s="89"/>
      <c r="L1818" s="87"/>
      <c r="M1818" s="101"/>
      <c r="N1818" s="89"/>
      <c r="O1818" s="87"/>
      <c r="P1818" s="90"/>
      <c r="Q1818" s="90"/>
      <c r="R1818" s="91"/>
      <c r="S1818" s="47"/>
      <c r="T1818" s="92" t="str">
        <f t="shared" si="84"/>
        <v/>
      </c>
      <c r="U1818" s="92" t="str">
        <f t="shared" si="85"/>
        <v/>
      </c>
      <c r="V1818" s="128" t="str">
        <f t="shared" si="86"/>
        <v/>
      </c>
      <c r="W1818" s="47"/>
      <c r="X1818" s="47"/>
      <c r="Y1818" s="47"/>
      <c r="Z1818" s="47"/>
      <c r="AA1818" s="47"/>
      <c r="AB1818" s="47"/>
    </row>
    <row r="1819" spans="1:28" ht="15.75" customHeight="1">
      <c r="A1819" s="47"/>
      <c r="B1819" s="102"/>
      <c r="C1819" s="87"/>
      <c r="D1819" s="87"/>
      <c r="E1819" s="102"/>
      <c r="F1819" s="87"/>
      <c r="G1819" s="103"/>
      <c r="H1819" s="87"/>
      <c r="I1819" s="64">
        <v>0</v>
      </c>
      <c r="J1819" s="101"/>
      <c r="K1819" s="89"/>
      <c r="L1819" s="87"/>
      <c r="M1819" s="101"/>
      <c r="N1819" s="89"/>
      <c r="O1819" s="87"/>
      <c r="P1819" s="90"/>
      <c r="Q1819" s="90"/>
      <c r="R1819" s="91"/>
      <c r="S1819" s="47"/>
      <c r="T1819" s="92" t="str">
        <f t="shared" si="84"/>
        <v/>
      </c>
      <c r="U1819" s="92" t="str">
        <f t="shared" si="85"/>
        <v/>
      </c>
      <c r="V1819" s="128" t="str">
        <f t="shared" si="86"/>
        <v/>
      </c>
      <c r="W1819" s="47"/>
      <c r="X1819" s="47"/>
      <c r="Y1819" s="47"/>
      <c r="Z1819" s="47"/>
      <c r="AA1819" s="47"/>
      <c r="AB1819" s="47"/>
    </row>
    <row r="1820" spans="1:28" ht="15.75" customHeight="1">
      <c r="A1820" s="47"/>
      <c r="B1820" s="102"/>
      <c r="C1820" s="87"/>
      <c r="D1820" s="87"/>
      <c r="E1820" s="102"/>
      <c r="F1820" s="87"/>
      <c r="G1820" s="103"/>
      <c r="H1820" s="87"/>
      <c r="I1820" s="64">
        <v>0</v>
      </c>
      <c r="J1820" s="101"/>
      <c r="K1820" s="89"/>
      <c r="L1820" s="87"/>
      <c r="M1820" s="101"/>
      <c r="N1820" s="89"/>
      <c r="O1820" s="87"/>
      <c r="P1820" s="90"/>
      <c r="Q1820" s="90"/>
      <c r="R1820" s="91"/>
      <c r="S1820" s="47"/>
      <c r="T1820" s="92" t="str">
        <f t="shared" si="84"/>
        <v/>
      </c>
      <c r="U1820" s="92" t="str">
        <f t="shared" si="85"/>
        <v/>
      </c>
      <c r="V1820" s="128" t="str">
        <f t="shared" si="86"/>
        <v/>
      </c>
      <c r="W1820" s="47"/>
      <c r="X1820" s="47"/>
      <c r="Y1820" s="47"/>
      <c r="Z1820" s="47"/>
      <c r="AA1820" s="47"/>
      <c r="AB1820" s="47"/>
    </row>
    <row r="1821" spans="1:28" ht="15.75" customHeight="1">
      <c r="A1821" s="47"/>
      <c r="B1821" s="102"/>
      <c r="C1821" s="87"/>
      <c r="D1821" s="87"/>
      <c r="E1821" s="102"/>
      <c r="F1821" s="87"/>
      <c r="G1821" s="103"/>
      <c r="H1821" s="87"/>
      <c r="I1821" s="64">
        <v>0</v>
      </c>
      <c r="J1821" s="101"/>
      <c r="K1821" s="89"/>
      <c r="L1821" s="87"/>
      <c r="M1821" s="101"/>
      <c r="N1821" s="89"/>
      <c r="O1821" s="87"/>
      <c r="P1821" s="90"/>
      <c r="Q1821" s="90"/>
      <c r="R1821" s="91"/>
      <c r="S1821" s="47"/>
      <c r="T1821" s="92" t="str">
        <f t="shared" si="84"/>
        <v/>
      </c>
      <c r="U1821" s="92" t="str">
        <f t="shared" si="85"/>
        <v/>
      </c>
      <c r="V1821" s="128" t="str">
        <f t="shared" si="86"/>
        <v/>
      </c>
      <c r="W1821" s="47"/>
      <c r="X1821" s="47"/>
      <c r="Y1821" s="47"/>
      <c r="Z1821" s="47"/>
      <c r="AA1821" s="47"/>
      <c r="AB1821" s="47"/>
    </row>
    <row r="1822" spans="1:28" ht="15.75" customHeight="1">
      <c r="A1822" s="47"/>
      <c r="B1822" s="102"/>
      <c r="C1822" s="87"/>
      <c r="D1822" s="87"/>
      <c r="E1822" s="102"/>
      <c r="F1822" s="87"/>
      <c r="G1822" s="103"/>
      <c r="H1822" s="87"/>
      <c r="I1822" s="64">
        <v>0</v>
      </c>
      <c r="J1822" s="101"/>
      <c r="K1822" s="89"/>
      <c r="L1822" s="87"/>
      <c r="M1822" s="101"/>
      <c r="N1822" s="89"/>
      <c r="O1822" s="87"/>
      <c r="P1822" s="90"/>
      <c r="Q1822" s="90"/>
      <c r="R1822" s="91"/>
      <c r="S1822" s="47"/>
      <c r="T1822" s="92" t="str">
        <f t="shared" si="84"/>
        <v/>
      </c>
      <c r="U1822" s="92" t="str">
        <f t="shared" si="85"/>
        <v/>
      </c>
      <c r="V1822" s="128" t="str">
        <f t="shared" si="86"/>
        <v/>
      </c>
      <c r="W1822" s="47"/>
      <c r="X1822" s="47"/>
      <c r="Y1822" s="47"/>
      <c r="Z1822" s="47"/>
      <c r="AA1822" s="47"/>
      <c r="AB1822" s="47"/>
    </row>
    <row r="1823" spans="1:28" ht="15.75" customHeight="1">
      <c r="A1823" s="47"/>
      <c r="B1823" s="102"/>
      <c r="C1823" s="87"/>
      <c r="D1823" s="87"/>
      <c r="E1823" s="102"/>
      <c r="F1823" s="87"/>
      <c r="G1823" s="103"/>
      <c r="H1823" s="87"/>
      <c r="I1823" s="64">
        <v>0</v>
      </c>
      <c r="J1823" s="101"/>
      <c r="K1823" s="89"/>
      <c r="L1823" s="87"/>
      <c r="M1823" s="101"/>
      <c r="N1823" s="89"/>
      <c r="O1823" s="87"/>
      <c r="P1823" s="90"/>
      <c r="Q1823" s="90"/>
      <c r="R1823" s="91"/>
      <c r="S1823" s="47"/>
      <c r="T1823" s="92" t="str">
        <f t="shared" si="84"/>
        <v/>
      </c>
      <c r="U1823" s="92" t="str">
        <f t="shared" si="85"/>
        <v/>
      </c>
      <c r="V1823" s="128" t="str">
        <f t="shared" si="86"/>
        <v/>
      </c>
      <c r="W1823" s="47"/>
      <c r="X1823" s="47"/>
      <c r="Y1823" s="47"/>
      <c r="Z1823" s="47"/>
      <c r="AA1823" s="47"/>
      <c r="AB1823" s="47"/>
    </row>
    <row r="1824" spans="1:28" ht="15.75" customHeight="1">
      <c r="A1824" s="47"/>
      <c r="B1824" s="102"/>
      <c r="C1824" s="87"/>
      <c r="D1824" s="87"/>
      <c r="E1824" s="102"/>
      <c r="F1824" s="87"/>
      <c r="G1824" s="103"/>
      <c r="H1824" s="87"/>
      <c r="I1824" s="64">
        <v>0</v>
      </c>
      <c r="J1824" s="101"/>
      <c r="K1824" s="89"/>
      <c r="L1824" s="87"/>
      <c r="M1824" s="101"/>
      <c r="N1824" s="89"/>
      <c r="O1824" s="87"/>
      <c r="P1824" s="90"/>
      <c r="Q1824" s="90"/>
      <c r="R1824" s="91"/>
      <c r="S1824" s="47"/>
      <c r="T1824" s="92" t="str">
        <f t="shared" si="84"/>
        <v/>
      </c>
      <c r="U1824" s="92" t="str">
        <f t="shared" si="85"/>
        <v/>
      </c>
      <c r="V1824" s="128" t="str">
        <f t="shared" si="86"/>
        <v/>
      </c>
      <c r="W1824" s="47"/>
      <c r="X1824" s="47"/>
      <c r="Y1824" s="47"/>
      <c r="Z1824" s="47"/>
      <c r="AA1824" s="47"/>
      <c r="AB1824" s="47"/>
    </row>
    <row r="1825" spans="1:28" ht="15.75" customHeight="1">
      <c r="A1825" s="47"/>
      <c r="B1825" s="102"/>
      <c r="C1825" s="87"/>
      <c r="D1825" s="87"/>
      <c r="E1825" s="102"/>
      <c r="F1825" s="87"/>
      <c r="G1825" s="103"/>
      <c r="H1825" s="87"/>
      <c r="I1825" s="64">
        <v>0</v>
      </c>
      <c r="J1825" s="101"/>
      <c r="K1825" s="89"/>
      <c r="L1825" s="87"/>
      <c r="M1825" s="101"/>
      <c r="N1825" s="89"/>
      <c r="O1825" s="87"/>
      <c r="P1825" s="90"/>
      <c r="Q1825" s="90"/>
      <c r="R1825" s="91"/>
      <c r="S1825" s="47"/>
      <c r="T1825" s="92" t="str">
        <f t="shared" si="84"/>
        <v/>
      </c>
      <c r="U1825" s="92" t="str">
        <f t="shared" si="85"/>
        <v/>
      </c>
      <c r="V1825" s="128" t="str">
        <f t="shared" si="86"/>
        <v/>
      </c>
      <c r="W1825" s="47"/>
      <c r="X1825" s="47"/>
      <c r="Y1825" s="47"/>
      <c r="Z1825" s="47"/>
      <c r="AA1825" s="47"/>
      <c r="AB1825" s="47"/>
    </row>
    <row r="1826" spans="1:28" ht="15.75" customHeight="1">
      <c r="A1826" s="47"/>
      <c r="B1826" s="102"/>
      <c r="C1826" s="87"/>
      <c r="D1826" s="87"/>
      <c r="E1826" s="102"/>
      <c r="F1826" s="87"/>
      <c r="G1826" s="103"/>
      <c r="H1826" s="87"/>
      <c r="I1826" s="64">
        <v>0</v>
      </c>
      <c r="J1826" s="101"/>
      <c r="K1826" s="89"/>
      <c r="L1826" s="87"/>
      <c r="M1826" s="101"/>
      <c r="N1826" s="89"/>
      <c r="O1826" s="87"/>
      <c r="P1826" s="90"/>
      <c r="Q1826" s="90"/>
      <c r="R1826" s="91"/>
      <c r="S1826" s="47"/>
      <c r="T1826" s="92" t="str">
        <f t="shared" si="84"/>
        <v/>
      </c>
      <c r="U1826" s="92" t="str">
        <f t="shared" si="85"/>
        <v/>
      </c>
      <c r="V1826" s="128" t="str">
        <f t="shared" si="86"/>
        <v/>
      </c>
      <c r="W1826" s="47"/>
      <c r="X1826" s="47"/>
      <c r="Y1826" s="47"/>
      <c r="Z1826" s="47"/>
      <c r="AA1826" s="47"/>
      <c r="AB1826" s="47"/>
    </row>
    <row r="1827" spans="1:28" ht="15.75" customHeight="1">
      <c r="A1827" s="47"/>
      <c r="B1827" s="102"/>
      <c r="C1827" s="87"/>
      <c r="D1827" s="87"/>
      <c r="E1827" s="102"/>
      <c r="F1827" s="87"/>
      <c r="G1827" s="103"/>
      <c r="H1827" s="87"/>
      <c r="I1827" s="64">
        <v>0</v>
      </c>
      <c r="J1827" s="101"/>
      <c r="K1827" s="89"/>
      <c r="L1827" s="87"/>
      <c r="M1827" s="101"/>
      <c r="N1827" s="89"/>
      <c r="O1827" s="87"/>
      <c r="P1827" s="90"/>
      <c r="Q1827" s="90"/>
      <c r="R1827" s="91"/>
      <c r="S1827" s="47"/>
      <c r="T1827" s="92" t="str">
        <f t="shared" si="84"/>
        <v/>
      </c>
      <c r="U1827" s="92" t="str">
        <f t="shared" si="85"/>
        <v/>
      </c>
      <c r="V1827" s="128" t="str">
        <f t="shared" si="86"/>
        <v/>
      </c>
      <c r="W1827" s="47"/>
      <c r="X1827" s="47"/>
      <c r="Y1827" s="47"/>
      <c r="Z1827" s="47"/>
      <c r="AA1827" s="47"/>
      <c r="AB1827" s="47"/>
    </row>
    <row r="1828" spans="1:28" ht="15.75" customHeight="1">
      <c r="A1828" s="47"/>
      <c r="B1828" s="102"/>
      <c r="C1828" s="87"/>
      <c r="D1828" s="87"/>
      <c r="E1828" s="102"/>
      <c r="F1828" s="87"/>
      <c r="G1828" s="103"/>
      <c r="H1828" s="87"/>
      <c r="I1828" s="64">
        <v>0</v>
      </c>
      <c r="J1828" s="101"/>
      <c r="K1828" s="89"/>
      <c r="L1828" s="87"/>
      <c r="M1828" s="101"/>
      <c r="N1828" s="89"/>
      <c r="O1828" s="87"/>
      <c r="P1828" s="90"/>
      <c r="Q1828" s="90"/>
      <c r="R1828" s="91"/>
      <c r="S1828" s="47"/>
      <c r="T1828" s="92" t="str">
        <f t="shared" si="84"/>
        <v/>
      </c>
      <c r="U1828" s="92" t="str">
        <f t="shared" si="85"/>
        <v/>
      </c>
      <c r="V1828" s="128" t="str">
        <f t="shared" si="86"/>
        <v/>
      </c>
      <c r="W1828" s="47"/>
      <c r="X1828" s="47"/>
      <c r="Y1828" s="47"/>
      <c r="Z1828" s="47"/>
      <c r="AA1828" s="47"/>
      <c r="AB1828" s="47"/>
    </row>
    <row r="1829" spans="1:28" ht="15.75" customHeight="1">
      <c r="A1829" s="47"/>
      <c r="B1829" s="102"/>
      <c r="C1829" s="87"/>
      <c r="D1829" s="87"/>
      <c r="E1829" s="102"/>
      <c r="F1829" s="87"/>
      <c r="G1829" s="103"/>
      <c r="H1829" s="87"/>
      <c r="I1829" s="64">
        <v>0</v>
      </c>
      <c r="J1829" s="101"/>
      <c r="K1829" s="89"/>
      <c r="L1829" s="87"/>
      <c r="M1829" s="101"/>
      <c r="N1829" s="89"/>
      <c r="O1829" s="87"/>
      <c r="P1829" s="90"/>
      <c r="Q1829" s="90"/>
      <c r="R1829" s="91"/>
      <c r="S1829" s="47"/>
      <c r="T1829" s="92" t="str">
        <f t="shared" si="84"/>
        <v/>
      </c>
      <c r="U1829" s="92" t="str">
        <f t="shared" si="85"/>
        <v/>
      </c>
      <c r="V1829" s="128" t="str">
        <f t="shared" si="86"/>
        <v/>
      </c>
      <c r="W1829" s="47"/>
      <c r="X1829" s="47"/>
      <c r="Y1829" s="47"/>
      <c r="Z1829" s="47"/>
      <c r="AA1829" s="47"/>
      <c r="AB1829" s="47"/>
    </row>
    <row r="1830" spans="1:28" ht="15.75" customHeight="1">
      <c r="A1830" s="47"/>
      <c r="B1830" s="102"/>
      <c r="C1830" s="87"/>
      <c r="D1830" s="87"/>
      <c r="E1830" s="102"/>
      <c r="F1830" s="87"/>
      <c r="G1830" s="103"/>
      <c r="H1830" s="87"/>
      <c r="I1830" s="64">
        <v>0</v>
      </c>
      <c r="J1830" s="101"/>
      <c r="K1830" s="89"/>
      <c r="L1830" s="87"/>
      <c r="M1830" s="101"/>
      <c r="N1830" s="89"/>
      <c r="O1830" s="87"/>
      <c r="P1830" s="90"/>
      <c r="Q1830" s="90"/>
      <c r="R1830" s="91"/>
      <c r="S1830" s="47"/>
      <c r="T1830" s="92" t="str">
        <f t="shared" si="84"/>
        <v/>
      </c>
      <c r="U1830" s="92" t="str">
        <f t="shared" si="85"/>
        <v/>
      </c>
      <c r="V1830" s="128" t="str">
        <f t="shared" si="86"/>
        <v/>
      </c>
      <c r="W1830" s="47"/>
      <c r="X1830" s="47"/>
      <c r="Y1830" s="47"/>
      <c r="Z1830" s="47"/>
      <c r="AA1830" s="47"/>
      <c r="AB1830" s="47"/>
    </row>
    <row r="1831" spans="1:28" ht="15.75" customHeight="1">
      <c r="A1831" s="47"/>
      <c r="B1831" s="102"/>
      <c r="C1831" s="87"/>
      <c r="D1831" s="87"/>
      <c r="E1831" s="102"/>
      <c r="F1831" s="87"/>
      <c r="G1831" s="103"/>
      <c r="H1831" s="87"/>
      <c r="I1831" s="64">
        <v>0</v>
      </c>
      <c r="J1831" s="101"/>
      <c r="K1831" s="89"/>
      <c r="L1831" s="87"/>
      <c r="M1831" s="101"/>
      <c r="N1831" s="89"/>
      <c r="O1831" s="87"/>
      <c r="P1831" s="90"/>
      <c r="Q1831" s="90"/>
      <c r="R1831" s="91"/>
      <c r="S1831" s="47"/>
      <c r="T1831" s="92" t="str">
        <f t="shared" si="84"/>
        <v/>
      </c>
      <c r="U1831" s="92" t="str">
        <f t="shared" si="85"/>
        <v/>
      </c>
      <c r="V1831" s="128" t="str">
        <f t="shared" si="86"/>
        <v/>
      </c>
      <c r="W1831" s="47"/>
      <c r="X1831" s="47"/>
      <c r="Y1831" s="47"/>
      <c r="Z1831" s="47"/>
      <c r="AA1831" s="47"/>
      <c r="AB1831" s="47"/>
    </row>
    <row r="1832" spans="1:28" ht="15.75" customHeight="1">
      <c r="A1832" s="47"/>
      <c r="B1832" s="102"/>
      <c r="C1832" s="87"/>
      <c r="D1832" s="87"/>
      <c r="E1832" s="102"/>
      <c r="F1832" s="87"/>
      <c r="G1832" s="103"/>
      <c r="H1832" s="87"/>
      <c r="I1832" s="64">
        <v>0</v>
      </c>
      <c r="J1832" s="101"/>
      <c r="K1832" s="89"/>
      <c r="L1832" s="87"/>
      <c r="M1832" s="101"/>
      <c r="N1832" s="89"/>
      <c r="O1832" s="87"/>
      <c r="P1832" s="90"/>
      <c r="Q1832" s="90"/>
      <c r="R1832" s="91"/>
      <c r="S1832" s="47"/>
      <c r="T1832" s="92" t="str">
        <f t="shared" si="84"/>
        <v/>
      </c>
      <c r="U1832" s="92" t="str">
        <f t="shared" si="85"/>
        <v/>
      </c>
      <c r="V1832" s="128" t="str">
        <f t="shared" si="86"/>
        <v/>
      </c>
      <c r="W1832" s="47"/>
      <c r="X1832" s="47"/>
      <c r="Y1832" s="47"/>
      <c r="Z1832" s="47"/>
      <c r="AA1832" s="47"/>
      <c r="AB1832" s="47"/>
    </row>
    <row r="1833" spans="1:28" ht="15.75" customHeight="1">
      <c r="A1833" s="47"/>
      <c r="B1833" s="102"/>
      <c r="C1833" s="87"/>
      <c r="D1833" s="87"/>
      <c r="E1833" s="102"/>
      <c r="F1833" s="87"/>
      <c r="G1833" s="103"/>
      <c r="H1833" s="87"/>
      <c r="I1833" s="64">
        <v>0</v>
      </c>
      <c r="J1833" s="101"/>
      <c r="K1833" s="89"/>
      <c r="L1833" s="87"/>
      <c r="M1833" s="101"/>
      <c r="N1833" s="89"/>
      <c r="O1833" s="87"/>
      <c r="P1833" s="90"/>
      <c r="Q1833" s="90"/>
      <c r="R1833" s="91"/>
      <c r="S1833" s="47"/>
      <c r="T1833" s="92" t="str">
        <f t="shared" si="84"/>
        <v/>
      </c>
      <c r="U1833" s="92" t="str">
        <f t="shared" si="85"/>
        <v/>
      </c>
      <c r="V1833" s="128" t="str">
        <f t="shared" si="86"/>
        <v/>
      </c>
      <c r="W1833" s="47"/>
      <c r="X1833" s="47"/>
      <c r="Y1833" s="47"/>
      <c r="Z1833" s="47"/>
      <c r="AA1833" s="47"/>
      <c r="AB1833" s="47"/>
    </row>
    <row r="1834" spans="1:28" ht="15.75" customHeight="1">
      <c r="A1834" s="47"/>
      <c r="B1834" s="102"/>
      <c r="C1834" s="87"/>
      <c r="D1834" s="87"/>
      <c r="E1834" s="102"/>
      <c r="F1834" s="87"/>
      <c r="G1834" s="103"/>
      <c r="H1834" s="87"/>
      <c r="I1834" s="64">
        <v>0</v>
      </c>
      <c r="J1834" s="101"/>
      <c r="K1834" s="89"/>
      <c r="L1834" s="87"/>
      <c r="M1834" s="101"/>
      <c r="N1834" s="89"/>
      <c r="O1834" s="87"/>
      <c r="P1834" s="90"/>
      <c r="Q1834" s="90"/>
      <c r="R1834" s="91"/>
      <c r="S1834" s="47"/>
      <c r="T1834" s="92" t="str">
        <f t="shared" si="84"/>
        <v/>
      </c>
      <c r="U1834" s="92" t="str">
        <f t="shared" si="85"/>
        <v/>
      </c>
      <c r="V1834" s="128" t="str">
        <f t="shared" si="86"/>
        <v/>
      </c>
      <c r="W1834" s="47"/>
      <c r="X1834" s="47"/>
      <c r="Y1834" s="47"/>
      <c r="Z1834" s="47"/>
      <c r="AA1834" s="47"/>
      <c r="AB1834" s="47"/>
    </row>
    <row r="1835" spans="1:28" ht="15.75" customHeight="1">
      <c r="A1835" s="47"/>
      <c r="B1835" s="102"/>
      <c r="C1835" s="87"/>
      <c r="D1835" s="87"/>
      <c r="E1835" s="102"/>
      <c r="F1835" s="87"/>
      <c r="G1835" s="103"/>
      <c r="H1835" s="87"/>
      <c r="I1835" s="64">
        <v>0</v>
      </c>
      <c r="J1835" s="101"/>
      <c r="K1835" s="89"/>
      <c r="L1835" s="87"/>
      <c r="M1835" s="101"/>
      <c r="N1835" s="89"/>
      <c r="O1835" s="87"/>
      <c r="P1835" s="90"/>
      <c r="Q1835" s="90"/>
      <c r="R1835" s="91"/>
      <c r="S1835" s="47"/>
      <c r="T1835" s="92" t="str">
        <f t="shared" si="84"/>
        <v/>
      </c>
      <c r="U1835" s="92" t="str">
        <f t="shared" si="85"/>
        <v/>
      </c>
      <c r="V1835" s="128" t="str">
        <f t="shared" si="86"/>
        <v/>
      </c>
      <c r="W1835" s="47"/>
      <c r="X1835" s="47"/>
      <c r="Y1835" s="47"/>
      <c r="Z1835" s="47"/>
      <c r="AA1835" s="47"/>
      <c r="AB1835" s="47"/>
    </row>
    <row r="1836" spans="1:28" ht="15.75" customHeight="1">
      <c r="A1836" s="47"/>
      <c r="B1836" s="102"/>
      <c r="C1836" s="87"/>
      <c r="D1836" s="87"/>
      <c r="E1836" s="102"/>
      <c r="F1836" s="87"/>
      <c r="G1836" s="103"/>
      <c r="H1836" s="87"/>
      <c r="I1836" s="64">
        <v>0</v>
      </c>
      <c r="J1836" s="101"/>
      <c r="K1836" s="89"/>
      <c r="L1836" s="87"/>
      <c r="M1836" s="101"/>
      <c r="N1836" s="89"/>
      <c r="O1836" s="87"/>
      <c r="P1836" s="90"/>
      <c r="Q1836" s="90"/>
      <c r="R1836" s="91"/>
      <c r="S1836" s="47"/>
      <c r="T1836" s="92" t="str">
        <f t="shared" si="84"/>
        <v/>
      </c>
      <c r="U1836" s="92" t="str">
        <f t="shared" si="85"/>
        <v/>
      </c>
      <c r="V1836" s="128" t="str">
        <f t="shared" si="86"/>
        <v/>
      </c>
      <c r="W1836" s="47"/>
      <c r="X1836" s="47"/>
      <c r="Y1836" s="47"/>
      <c r="Z1836" s="47"/>
      <c r="AA1836" s="47"/>
      <c r="AB1836" s="47"/>
    </row>
    <row r="1837" spans="1:28" ht="15.75" customHeight="1">
      <c r="A1837" s="47"/>
      <c r="B1837" s="102"/>
      <c r="C1837" s="87"/>
      <c r="D1837" s="87"/>
      <c r="E1837" s="102"/>
      <c r="F1837" s="87"/>
      <c r="G1837" s="103"/>
      <c r="H1837" s="87"/>
      <c r="I1837" s="64">
        <v>0</v>
      </c>
      <c r="J1837" s="101"/>
      <c r="K1837" s="89"/>
      <c r="L1837" s="87"/>
      <c r="M1837" s="101"/>
      <c r="N1837" s="89"/>
      <c r="O1837" s="87"/>
      <c r="P1837" s="90"/>
      <c r="Q1837" s="90"/>
      <c r="R1837" s="91"/>
      <c r="S1837" s="47"/>
      <c r="T1837" s="92" t="str">
        <f t="shared" si="84"/>
        <v/>
      </c>
      <c r="U1837" s="92" t="str">
        <f t="shared" si="85"/>
        <v/>
      </c>
      <c r="V1837" s="128" t="str">
        <f t="shared" si="86"/>
        <v/>
      </c>
      <c r="W1837" s="47"/>
      <c r="X1837" s="47"/>
      <c r="Y1837" s="47"/>
      <c r="Z1837" s="47"/>
      <c r="AA1837" s="47"/>
      <c r="AB1837" s="47"/>
    </row>
    <row r="1838" spans="1:28" ht="15.75" customHeight="1">
      <c r="A1838" s="47"/>
      <c r="B1838" s="102"/>
      <c r="C1838" s="87"/>
      <c r="D1838" s="87"/>
      <c r="E1838" s="102"/>
      <c r="F1838" s="87"/>
      <c r="G1838" s="103"/>
      <c r="H1838" s="87"/>
      <c r="I1838" s="64">
        <v>0</v>
      </c>
      <c r="J1838" s="101"/>
      <c r="K1838" s="89"/>
      <c r="L1838" s="87"/>
      <c r="M1838" s="101"/>
      <c r="N1838" s="89"/>
      <c r="O1838" s="87"/>
      <c r="P1838" s="90"/>
      <c r="Q1838" s="90"/>
      <c r="R1838" s="91"/>
      <c r="S1838" s="47"/>
      <c r="T1838" s="92" t="str">
        <f t="shared" si="84"/>
        <v/>
      </c>
      <c r="U1838" s="92" t="str">
        <f t="shared" si="85"/>
        <v/>
      </c>
      <c r="V1838" s="128" t="str">
        <f t="shared" si="86"/>
        <v/>
      </c>
      <c r="W1838" s="47"/>
      <c r="X1838" s="47"/>
      <c r="Y1838" s="47"/>
      <c r="Z1838" s="47"/>
      <c r="AA1838" s="47"/>
      <c r="AB1838" s="47"/>
    </row>
    <row r="1839" spans="1:28" ht="15.75" customHeight="1">
      <c r="A1839" s="47"/>
      <c r="B1839" s="102"/>
      <c r="C1839" s="87"/>
      <c r="D1839" s="87"/>
      <c r="E1839" s="102"/>
      <c r="F1839" s="87"/>
      <c r="G1839" s="103"/>
      <c r="H1839" s="87"/>
      <c r="I1839" s="64">
        <v>0</v>
      </c>
      <c r="J1839" s="101"/>
      <c r="K1839" s="89"/>
      <c r="L1839" s="87"/>
      <c r="M1839" s="101"/>
      <c r="N1839" s="89"/>
      <c r="O1839" s="87"/>
      <c r="P1839" s="90"/>
      <c r="Q1839" s="90"/>
      <c r="R1839" s="91"/>
      <c r="S1839" s="47"/>
      <c r="T1839" s="92" t="str">
        <f t="shared" si="84"/>
        <v/>
      </c>
      <c r="U1839" s="92" t="str">
        <f t="shared" si="85"/>
        <v/>
      </c>
      <c r="V1839" s="128" t="str">
        <f t="shared" si="86"/>
        <v/>
      </c>
      <c r="W1839" s="47"/>
      <c r="X1839" s="47"/>
      <c r="Y1839" s="47"/>
      <c r="Z1839" s="47"/>
      <c r="AA1839" s="47"/>
      <c r="AB1839" s="47"/>
    </row>
    <row r="1840" spans="1:28" ht="15.75" customHeight="1">
      <c r="A1840" s="47"/>
      <c r="B1840" s="102"/>
      <c r="C1840" s="87"/>
      <c r="D1840" s="87"/>
      <c r="E1840" s="102"/>
      <c r="F1840" s="87"/>
      <c r="G1840" s="103"/>
      <c r="H1840" s="87"/>
      <c r="I1840" s="64">
        <v>0</v>
      </c>
      <c r="J1840" s="101"/>
      <c r="K1840" s="89"/>
      <c r="L1840" s="87"/>
      <c r="M1840" s="101"/>
      <c r="N1840" s="89"/>
      <c r="O1840" s="87"/>
      <c r="P1840" s="90"/>
      <c r="Q1840" s="90"/>
      <c r="R1840" s="91"/>
      <c r="S1840" s="47"/>
      <c r="T1840" s="92" t="str">
        <f t="shared" si="84"/>
        <v/>
      </c>
      <c r="U1840" s="92" t="str">
        <f t="shared" si="85"/>
        <v/>
      </c>
      <c r="V1840" s="128" t="str">
        <f t="shared" si="86"/>
        <v/>
      </c>
      <c r="W1840" s="47"/>
      <c r="X1840" s="47"/>
      <c r="Y1840" s="47"/>
      <c r="Z1840" s="47"/>
      <c r="AA1840" s="47"/>
      <c r="AB1840" s="47"/>
    </row>
    <row r="1841" spans="1:28" ht="15.75" customHeight="1">
      <c r="A1841" s="47"/>
      <c r="B1841" s="102"/>
      <c r="C1841" s="87"/>
      <c r="D1841" s="87"/>
      <c r="E1841" s="102"/>
      <c r="F1841" s="87"/>
      <c r="G1841" s="103"/>
      <c r="H1841" s="87"/>
      <c r="I1841" s="64">
        <v>0</v>
      </c>
      <c r="J1841" s="101"/>
      <c r="K1841" s="89"/>
      <c r="L1841" s="87"/>
      <c r="M1841" s="101"/>
      <c r="N1841" s="89"/>
      <c r="O1841" s="87"/>
      <c r="P1841" s="90"/>
      <c r="Q1841" s="90"/>
      <c r="R1841" s="91"/>
      <c r="S1841" s="47"/>
      <c r="T1841" s="92" t="str">
        <f t="shared" si="84"/>
        <v/>
      </c>
      <c r="U1841" s="92" t="str">
        <f t="shared" si="85"/>
        <v/>
      </c>
      <c r="V1841" s="128" t="str">
        <f t="shared" si="86"/>
        <v/>
      </c>
      <c r="W1841" s="47"/>
      <c r="X1841" s="47"/>
      <c r="Y1841" s="47"/>
      <c r="Z1841" s="47"/>
      <c r="AA1841" s="47"/>
      <c r="AB1841" s="47"/>
    </row>
    <row r="1842" spans="1:28" ht="15.75" customHeight="1">
      <c r="A1842" s="47"/>
      <c r="B1842" s="102"/>
      <c r="C1842" s="87"/>
      <c r="D1842" s="87"/>
      <c r="E1842" s="102"/>
      <c r="F1842" s="87"/>
      <c r="G1842" s="103"/>
      <c r="H1842" s="87"/>
      <c r="I1842" s="64">
        <v>0</v>
      </c>
      <c r="J1842" s="101"/>
      <c r="K1842" s="89"/>
      <c r="L1842" s="87"/>
      <c r="M1842" s="101"/>
      <c r="N1842" s="89"/>
      <c r="O1842" s="87"/>
      <c r="P1842" s="90"/>
      <c r="Q1842" s="90"/>
      <c r="R1842" s="91"/>
      <c r="S1842" s="47"/>
      <c r="T1842" s="92" t="str">
        <f t="shared" si="84"/>
        <v/>
      </c>
      <c r="U1842" s="92" t="str">
        <f t="shared" si="85"/>
        <v/>
      </c>
      <c r="V1842" s="128" t="str">
        <f t="shared" si="86"/>
        <v/>
      </c>
      <c r="W1842" s="47"/>
      <c r="X1842" s="47"/>
      <c r="Y1842" s="47"/>
      <c r="Z1842" s="47"/>
      <c r="AA1842" s="47"/>
      <c r="AB1842" s="47"/>
    </row>
    <row r="1843" spans="1:28" ht="15.75" customHeight="1">
      <c r="A1843" s="47"/>
      <c r="B1843" s="102"/>
      <c r="C1843" s="87"/>
      <c r="D1843" s="87"/>
      <c r="E1843" s="102"/>
      <c r="F1843" s="87"/>
      <c r="G1843" s="103"/>
      <c r="H1843" s="87"/>
      <c r="I1843" s="64">
        <v>0</v>
      </c>
      <c r="J1843" s="101"/>
      <c r="K1843" s="89"/>
      <c r="L1843" s="87"/>
      <c r="M1843" s="101"/>
      <c r="N1843" s="89"/>
      <c r="O1843" s="87"/>
      <c r="P1843" s="90"/>
      <c r="Q1843" s="90"/>
      <c r="R1843" s="91"/>
      <c r="S1843" s="47"/>
      <c r="T1843" s="92" t="str">
        <f t="shared" si="84"/>
        <v/>
      </c>
      <c r="U1843" s="92" t="str">
        <f t="shared" si="85"/>
        <v/>
      </c>
      <c r="V1843" s="128" t="str">
        <f t="shared" si="86"/>
        <v/>
      </c>
      <c r="W1843" s="47"/>
      <c r="X1843" s="47"/>
      <c r="Y1843" s="47"/>
      <c r="Z1843" s="47"/>
      <c r="AA1843" s="47"/>
      <c r="AB1843" s="47"/>
    </row>
    <row r="1844" spans="1:28" ht="15.75" customHeight="1">
      <c r="A1844" s="47"/>
      <c r="B1844" s="102"/>
      <c r="C1844" s="87"/>
      <c r="D1844" s="87"/>
      <c r="E1844" s="102"/>
      <c r="F1844" s="87"/>
      <c r="G1844" s="103"/>
      <c r="H1844" s="87"/>
      <c r="I1844" s="64">
        <v>0</v>
      </c>
      <c r="J1844" s="101"/>
      <c r="K1844" s="89"/>
      <c r="L1844" s="87"/>
      <c r="M1844" s="101"/>
      <c r="N1844" s="89"/>
      <c r="O1844" s="87"/>
      <c r="P1844" s="90"/>
      <c r="Q1844" s="90"/>
      <c r="R1844" s="91"/>
      <c r="S1844" s="47"/>
      <c r="T1844" s="92" t="str">
        <f t="shared" si="84"/>
        <v/>
      </c>
      <c r="U1844" s="92" t="str">
        <f t="shared" si="85"/>
        <v/>
      </c>
      <c r="V1844" s="128" t="str">
        <f t="shared" si="86"/>
        <v/>
      </c>
      <c r="W1844" s="47"/>
      <c r="X1844" s="47"/>
      <c r="Y1844" s="47"/>
      <c r="Z1844" s="47"/>
      <c r="AA1844" s="47"/>
      <c r="AB1844" s="47"/>
    </row>
    <row r="1845" spans="1:28" ht="15.75" customHeight="1">
      <c r="A1845" s="47"/>
      <c r="B1845" s="102"/>
      <c r="C1845" s="87"/>
      <c r="D1845" s="87"/>
      <c r="E1845" s="102"/>
      <c r="F1845" s="87"/>
      <c r="G1845" s="103"/>
      <c r="H1845" s="87"/>
      <c r="I1845" s="64">
        <v>0</v>
      </c>
      <c r="J1845" s="101"/>
      <c r="K1845" s="89"/>
      <c r="L1845" s="87"/>
      <c r="M1845" s="101"/>
      <c r="N1845" s="89"/>
      <c r="O1845" s="87"/>
      <c r="P1845" s="90"/>
      <c r="Q1845" s="90"/>
      <c r="R1845" s="91"/>
      <c r="S1845" s="47"/>
      <c r="T1845" s="92" t="str">
        <f t="shared" si="84"/>
        <v/>
      </c>
      <c r="U1845" s="92" t="str">
        <f t="shared" si="85"/>
        <v/>
      </c>
      <c r="V1845" s="128" t="str">
        <f t="shared" si="86"/>
        <v/>
      </c>
      <c r="W1845" s="47"/>
      <c r="X1845" s="47"/>
      <c r="Y1845" s="47"/>
      <c r="Z1845" s="47"/>
      <c r="AA1845" s="47"/>
      <c r="AB1845" s="47"/>
    </row>
    <row r="1846" spans="1:28" ht="15.75" customHeight="1">
      <c r="A1846" s="47"/>
      <c r="B1846" s="102"/>
      <c r="C1846" s="87"/>
      <c r="D1846" s="87"/>
      <c r="E1846" s="102"/>
      <c r="F1846" s="87"/>
      <c r="G1846" s="103"/>
      <c r="H1846" s="87"/>
      <c r="I1846" s="64">
        <v>0</v>
      </c>
      <c r="J1846" s="101"/>
      <c r="K1846" s="89"/>
      <c r="L1846" s="87"/>
      <c r="M1846" s="101"/>
      <c r="N1846" s="89"/>
      <c r="O1846" s="87"/>
      <c r="P1846" s="90"/>
      <c r="Q1846" s="90"/>
      <c r="R1846" s="91"/>
      <c r="S1846" s="47"/>
      <c r="T1846" s="92" t="str">
        <f t="shared" si="84"/>
        <v/>
      </c>
      <c r="U1846" s="92" t="str">
        <f t="shared" si="85"/>
        <v/>
      </c>
      <c r="V1846" s="128" t="str">
        <f t="shared" si="86"/>
        <v/>
      </c>
      <c r="W1846" s="47"/>
      <c r="X1846" s="47"/>
      <c r="Y1846" s="47"/>
      <c r="Z1846" s="47"/>
      <c r="AA1846" s="47"/>
      <c r="AB1846" s="47"/>
    </row>
    <row r="1847" spans="1:28" ht="15.75" customHeight="1">
      <c r="A1847" s="47"/>
      <c r="B1847" s="102"/>
      <c r="C1847" s="87"/>
      <c r="D1847" s="87"/>
      <c r="E1847" s="102"/>
      <c r="F1847" s="87"/>
      <c r="G1847" s="103"/>
      <c r="H1847" s="87"/>
      <c r="I1847" s="64">
        <v>0</v>
      </c>
      <c r="J1847" s="101"/>
      <c r="K1847" s="89"/>
      <c r="L1847" s="87"/>
      <c r="M1847" s="101"/>
      <c r="N1847" s="89"/>
      <c r="O1847" s="87"/>
      <c r="P1847" s="90"/>
      <c r="Q1847" s="90"/>
      <c r="R1847" s="91"/>
      <c r="S1847" s="47"/>
      <c r="T1847" s="92" t="str">
        <f t="shared" si="84"/>
        <v/>
      </c>
      <c r="U1847" s="92" t="str">
        <f t="shared" si="85"/>
        <v/>
      </c>
      <c r="V1847" s="128" t="str">
        <f t="shared" si="86"/>
        <v/>
      </c>
      <c r="W1847" s="47"/>
      <c r="X1847" s="47"/>
      <c r="Y1847" s="47"/>
      <c r="Z1847" s="47"/>
      <c r="AA1847" s="47"/>
      <c r="AB1847" s="47"/>
    </row>
    <row r="1848" spans="1:28" ht="15.75" customHeight="1">
      <c r="A1848" s="47"/>
      <c r="B1848" s="102"/>
      <c r="C1848" s="87"/>
      <c r="D1848" s="87"/>
      <c r="E1848" s="102"/>
      <c r="F1848" s="87"/>
      <c r="G1848" s="103"/>
      <c r="H1848" s="87"/>
      <c r="I1848" s="64">
        <v>0</v>
      </c>
      <c r="J1848" s="101"/>
      <c r="K1848" s="89"/>
      <c r="L1848" s="87"/>
      <c r="M1848" s="101"/>
      <c r="N1848" s="89"/>
      <c r="O1848" s="87"/>
      <c r="P1848" s="90"/>
      <c r="Q1848" s="90"/>
      <c r="R1848" s="91"/>
      <c r="S1848" s="47"/>
      <c r="T1848" s="92" t="str">
        <f t="shared" si="84"/>
        <v/>
      </c>
      <c r="U1848" s="92" t="str">
        <f t="shared" si="85"/>
        <v/>
      </c>
      <c r="V1848" s="128" t="str">
        <f t="shared" si="86"/>
        <v/>
      </c>
      <c r="W1848" s="47"/>
      <c r="X1848" s="47"/>
      <c r="Y1848" s="47"/>
      <c r="Z1848" s="47"/>
      <c r="AA1848" s="47"/>
      <c r="AB1848" s="47"/>
    </row>
    <row r="1849" spans="1:28" ht="15.75" customHeight="1">
      <c r="A1849" s="47"/>
      <c r="B1849" s="102"/>
      <c r="C1849" s="87"/>
      <c r="D1849" s="87"/>
      <c r="E1849" s="102"/>
      <c r="F1849" s="87"/>
      <c r="G1849" s="103"/>
      <c r="H1849" s="87"/>
      <c r="I1849" s="64">
        <v>0</v>
      </c>
      <c r="J1849" s="101"/>
      <c r="K1849" s="89"/>
      <c r="L1849" s="87"/>
      <c r="M1849" s="101"/>
      <c r="N1849" s="89"/>
      <c r="O1849" s="87"/>
      <c r="P1849" s="90"/>
      <c r="Q1849" s="90"/>
      <c r="R1849" s="91"/>
      <c r="S1849" s="47"/>
      <c r="T1849" s="92" t="str">
        <f t="shared" si="84"/>
        <v/>
      </c>
      <c r="U1849" s="92" t="str">
        <f t="shared" si="85"/>
        <v/>
      </c>
      <c r="V1849" s="128" t="str">
        <f t="shared" si="86"/>
        <v/>
      </c>
      <c r="W1849" s="47"/>
      <c r="X1849" s="47"/>
      <c r="Y1849" s="47"/>
      <c r="Z1849" s="47"/>
      <c r="AA1849" s="47"/>
      <c r="AB1849" s="47"/>
    </row>
    <row r="1850" spans="1:28" ht="15.75" customHeight="1">
      <c r="A1850" s="47"/>
      <c r="B1850" s="102"/>
      <c r="C1850" s="87"/>
      <c r="D1850" s="87"/>
      <c r="E1850" s="102"/>
      <c r="F1850" s="87"/>
      <c r="G1850" s="103"/>
      <c r="H1850" s="87"/>
      <c r="I1850" s="64">
        <v>0</v>
      </c>
      <c r="J1850" s="101"/>
      <c r="K1850" s="89"/>
      <c r="L1850" s="87"/>
      <c r="M1850" s="101"/>
      <c r="N1850" s="89"/>
      <c r="O1850" s="87"/>
      <c r="P1850" s="90"/>
      <c r="Q1850" s="90"/>
      <c r="R1850" s="91"/>
      <c r="S1850" s="47"/>
      <c r="T1850" s="92" t="str">
        <f t="shared" si="84"/>
        <v/>
      </c>
      <c r="U1850" s="92" t="str">
        <f t="shared" si="85"/>
        <v/>
      </c>
      <c r="V1850" s="128" t="str">
        <f t="shared" si="86"/>
        <v/>
      </c>
      <c r="W1850" s="47"/>
      <c r="X1850" s="47"/>
      <c r="Y1850" s="47"/>
      <c r="Z1850" s="47"/>
      <c r="AA1850" s="47"/>
      <c r="AB1850" s="47"/>
    </row>
    <row r="1851" spans="1:28" ht="15.75" customHeight="1">
      <c r="A1851" s="47"/>
      <c r="B1851" s="102"/>
      <c r="C1851" s="87"/>
      <c r="D1851" s="87"/>
      <c r="E1851" s="102"/>
      <c r="F1851" s="87"/>
      <c r="G1851" s="103"/>
      <c r="H1851" s="87"/>
      <c r="I1851" s="64">
        <v>0</v>
      </c>
      <c r="J1851" s="101"/>
      <c r="K1851" s="89"/>
      <c r="L1851" s="87"/>
      <c r="M1851" s="101"/>
      <c r="N1851" s="89"/>
      <c r="O1851" s="87"/>
      <c r="P1851" s="90"/>
      <c r="Q1851" s="90"/>
      <c r="R1851" s="91"/>
      <c r="S1851" s="47"/>
      <c r="T1851" s="92" t="str">
        <f t="shared" si="84"/>
        <v/>
      </c>
      <c r="U1851" s="92" t="str">
        <f t="shared" si="85"/>
        <v/>
      </c>
      <c r="V1851" s="128" t="str">
        <f t="shared" si="86"/>
        <v/>
      </c>
      <c r="W1851" s="47"/>
      <c r="X1851" s="47"/>
      <c r="Y1851" s="47"/>
      <c r="Z1851" s="47"/>
      <c r="AA1851" s="47"/>
      <c r="AB1851" s="47"/>
    </row>
    <row r="1852" spans="1:28" ht="15.75" customHeight="1">
      <c r="A1852" s="47"/>
      <c r="B1852" s="102"/>
      <c r="C1852" s="87"/>
      <c r="D1852" s="87"/>
      <c r="E1852" s="102"/>
      <c r="F1852" s="87"/>
      <c r="G1852" s="103"/>
      <c r="H1852" s="87"/>
      <c r="I1852" s="64">
        <v>0</v>
      </c>
      <c r="J1852" s="101"/>
      <c r="K1852" s="89"/>
      <c r="L1852" s="87"/>
      <c r="M1852" s="101"/>
      <c r="N1852" s="89"/>
      <c r="O1852" s="87"/>
      <c r="P1852" s="90"/>
      <c r="Q1852" s="90"/>
      <c r="R1852" s="91"/>
      <c r="S1852" s="47"/>
      <c r="T1852" s="92" t="str">
        <f t="shared" si="84"/>
        <v/>
      </c>
      <c r="U1852" s="92" t="str">
        <f t="shared" si="85"/>
        <v/>
      </c>
      <c r="V1852" s="128" t="str">
        <f t="shared" si="86"/>
        <v/>
      </c>
      <c r="W1852" s="47"/>
      <c r="X1852" s="47"/>
      <c r="Y1852" s="47"/>
      <c r="Z1852" s="47"/>
      <c r="AA1852" s="47"/>
      <c r="AB1852" s="47"/>
    </row>
    <row r="1853" spans="1:28" ht="15.75" customHeight="1">
      <c r="A1853" s="47"/>
      <c r="B1853" s="102"/>
      <c r="C1853" s="87"/>
      <c r="D1853" s="87"/>
      <c r="E1853" s="102"/>
      <c r="F1853" s="87"/>
      <c r="G1853" s="103"/>
      <c r="H1853" s="87"/>
      <c r="I1853" s="64">
        <v>0</v>
      </c>
      <c r="J1853" s="101"/>
      <c r="K1853" s="89"/>
      <c r="L1853" s="87"/>
      <c r="M1853" s="101"/>
      <c r="N1853" s="89"/>
      <c r="O1853" s="87"/>
      <c r="P1853" s="90"/>
      <c r="Q1853" s="90"/>
      <c r="R1853" s="91"/>
      <c r="S1853" s="47"/>
      <c r="T1853" s="92" t="str">
        <f t="shared" si="84"/>
        <v/>
      </c>
      <c r="U1853" s="92" t="str">
        <f t="shared" si="85"/>
        <v/>
      </c>
      <c r="V1853" s="128" t="str">
        <f t="shared" si="86"/>
        <v/>
      </c>
      <c r="W1853" s="47"/>
      <c r="X1853" s="47"/>
      <c r="Y1853" s="47"/>
      <c r="Z1853" s="47"/>
      <c r="AA1853" s="47"/>
      <c r="AB1853" s="47"/>
    </row>
    <row r="1854" spans="1:28" ht="15.75" customHeight="1">
      <c r="A1854" s="47"/>
      <c r="B1854" s="102"/>
      <c r="C1854" s="87"/>
      <c r="D1854" s="87"/>
      <c r="E1854" s="102"/>
      <c r="F1854" s="87"/>
      <c r="G1854" s="103"/>
      <c r="H1854" s="87"/>
      <c r="I1854" s="64">
        <v>0</v>
      </c>
      <c r="J1854" s="101"/>
      <c r="K1854" s="89"/>
      <c r="L1854" s="87"/>
      <c r="M1854" s="101"/>
      <c r="N1854" s="89"/>
      <c r="O1854" s="87"/>
      <c r="P1854" s="90"/>
      <c r="Q1854" s="90"/>
      <c r="R1854" s="91"/>
      <c r="S1854" s="47"/>
      <c r="T1854" s="92" t="str">
        <f t="shared" si="84"/>
        <v/>
      </c>
      <c r="U1854" s="92" t="str">
        <f t="shared" si="85"/>
        <v/>
      </c>
      <c r="V1854" s="128" t="str">
        <f t="shared" si="86"/>
        <v/>
      </c>
      <c r="W1854" s="47"/>
      <c r="X1854" s="47"/>
      <c r="Y1854" s="47"/>
      <c r="Z1854" s="47"/>
      <c r="AA1854" s="47"/>
      <c r="AB1854" s="47"/>
    </row>
    <row r="1855" spans="1:28" ht="15.75" customHeight="1">
      <c r="A1855" s="47"/>
      <c r="B1855" s="102"/>
      <c r="C1855" s="87"/>
      <c r="D1855" s="87"/>
      <c r="E1855" s="102"/>
      <c r="F1855" s="87"/>
      <c r="G1855" s="103"/>
      <c r="H1855" s="87"/>
      <c r="I1855" s="64">
        <v>0</v>
      </c>
      <c r="J1855" s="101"/>
      <c r="K1855" s="89"/>
      <c r="L1855" s="87"/>
      <c r="M1855" s="101"/>
      <c r="N1855" s="89"/>
      <c r="O1855" s="87"/>
      <c r="P1855" s="90"/>
      <c r="Q1855" s="90"/>
      <c r="R1855" s="91"/>
      <c r="S1855" s="47"/>
      <c r="T1855" s="92" t="str">
        <f t="shared" si="84"/>
        <v/>
      </c>
      <c r="U1855" s="92" t="str">
        <f t="shared" si="85"/>
        <v/>
      </c>
      <c r="V1855" s="128" t="str">
        <f t="shared" si="86"/>
        <v/>
      </c>
      <c r="W1855" s="47"/>
      <c r="X1855" s="47"/>
      <c r="Y1855" s="47"/>
      <c r="Z1855" s="47"/>
      <c r="AA1855" s="47"/>
      <c r="AB1855" s="47"/>
    </row>
    <row r="1856" spans="1:28" ht="15.75" customHeight="1">
      <c r="A1856" s="47"/>
      <c r="B1856" s="102"/>
      <c r="C1856" s="87"/>
      <c r="D1856" s="87"/>
      <c r="E1856" s="102"/>
      <c r="F1856" s="87"/>
      <c r="G1856" s="103"/>
      <c r="H1856" s="87"/>
      <c r="I1856" s="64">
        <v>0</v>
      </c>
      <c r="J1856" s="101"/>
      <c r="K1856" s="89"/>
      <c r="L1856" s="87"/>
      <c r="M1856" s="101"/>
      <c r="N1856" s="89"/>
      <c r="O1856" s="87"/>
      <c r="P1856" s="90"/>
      <c r="Q1856" s="90"/>
      <c r="R1856" s="91"/>
      <c r="S1856" s="47"/>
      <c r="T1856" s="92" t="str">
        <f t="shared" si="84"/>
        <v/>
      </c>
      <c r="U1856" s="92" t="str">
        <f t="shared" si="85"/>
        <v/>
      </c>
      <c r="V1856" s="128" t="str">
        <f t="shared" si="86"/>
        <v/>
      </c>
      <c r="W1856" s="47"/>
      <c r="X1856" s="47"/>
      <c r="Y1856" s="47"/>
      <c r="Z1856" s="47"/>
      <c r="AA1856" s="47"/>
      <c r="AB1856" s="47"/>
    </row>
    <row r="1857" spans="1:28" ht="15.75" customHeight="1">
      <c r="A1857" s="47"/>
      <c r="B1857" s="102"/>
      <c r="C1857" s="87"/>
      <c r="D1857" s="87"/>
      <c r="E1857" s="102"/>
      <c r="F1857" s="87"/>
      <c r="G1857" s="103"/>
      <c r="H1857" s="87"/>
      <c r="I1857" s="64">
        <v>0</v>
      </c>
      <c r="J1857" s="101"/>
      <c r="K1857" s="89"/>
      <c r="L1857" s="87"/>
      <c r="M1857" s="101"/>
      <c r="N1857" s="89"/>
      <c r="O1857" s="87"/>
      <c r="P1857" s="90"/>
      <c r="Q1857" s="90"/>
      <c r="R1857" s="91"/>
      <c r="S1857" s="47"/>
      <c r="T1857" s="92" t="str">
        <f t="shared" si="84"/>
        <v/>
      </c>
      <c r="U1857" s="92" t="str">
        <f t="shared" si="85"/>
        <v/>
      </c>
      <c r="V1857" s="128" t="str">
        <f t="shared" si="86"/>
        <v/>
      </c>
      <c r="W1857" s="47"/>
      <c r="X1857" s="47"/>
      <c r="Y1857" s="47"/>
      <c r="Z1857" s="47"/>
      <c r="AA1857" s="47"/>
      <c r="AB1857" s="47"/>
    </row>
    <row r="1858" spans="1:28" ht="15.75" customHeight="1">
      <c r="A1858" s="47"/>
      <c r="B1858" s="102"/>
      <c r="C1858" s="87"/>
      <c r="D1858" s="87"/>
      <c r="E1858" s="102"/>
      <c r="F1858" s="87"/>
      <c r="G1858" s="103"/>
      <c r="H1858" s="87"/>
      <c r="I1858" s="64">
        <v>0</v>
      </c>
      <c r="J1858" s="101"/>
      <c r="K1858" s="89"/>
      <c r="L1858" s="87"/>
      <c r="M1858" s="101"/>
      <c r="N1858" s="89"/>
      <c r="O1858" s="87"/>
      <c r="P1858" s="90"/>
      <c r="Q1858" s="90"/>
      <c r="R1858" s="91"/>
      <c r="S1858" s="47"/>
      <c r="T1858" s="92" t="str">
        <f t="shared" si="84"/>
        <v/>
      </c>
      <c r="U1858" s="92" t="str">
        <f t="shared" si="85"/>
        <v/>
      </c>
      <c r="V1858" s="128" t="str">
        <f t="shared" si="86"/>
        <v/>
      </c>
      <c r="W1858" s="47"/>
      <c r="X1858" s="47"/>
      <c r="Y1858" s="47"/>
      <c r="Z1858" s="47"/>
      <c r="AA1858" s="47"/>
      <c r="AB1858" s="47"/>
    </row>
    <row r="1859" spans="1:28" ht="15.75" customHeight="1">
      <c r="A1859" s="47"/>
      <c r="B1859" s="102"/>
      <c r="C1859" s="87"/>
      <c r="D1859" s="87"/>
      <c r="E1859" s="102"/>
      <c r="F1859" s="87"/>
      <c r="G1859" s="103"/>
      <c r="H1859" s="87"/>
      <c r="I1859" s="64">
        <v>0</v>
      </c>
      <c r="J1859" s="101"/>
      <c r="K1859" s="89"/>
      <c r="L1859" s="87"/>
      <c r="M1859" s="101"/>
      <c r="N1859" s="89"/>
      <c r="O1859" s="87"/>
      <c r="P1859" s="90"/>
      <c r="Q1859" s="90"/>
      <c r="R1859" s="91"/>
      <c r="S1859" s="47"/>
      <c r="T1859" s="92" t="str">
        <f t="shared" si="84"/>
        <v/>
      </c>
      <c r="U1859" s="92" t="str">
        <f t="shared" si="85"/>
        <v/>
      </c>
      <c r="V1859" s="128" t="str">
        <f t="shared" si="86"/>
        <v/>
      </c>
      <c r="W1859" s="47"/>
      <c r="X1859" s="47"/>
      <c r="Y1859" s="47"/>
      <c r="Z1859" s="47"/>
      <c r="AA1859" s="47"/>
      <c r="AB1859" s="47"/>
    </row>
    <row r="1860" spans="1:28" ht="15.75" customHeight="1">
      <c r="A1860" s="47"/>
      <c r="B1860" s="102"/>
      <c r="C1860" s="87"/>
      <c r="D1860" s="87"/>
      <c r="E1860" s="102"/>
      <c r="F1860" s="87"/>
      <c r="G1860" s="103"/>
      <c r="H1860" s="87"/>
      <c r="I1860" s="64">
        <v>0</v>
      </c>
      <c r="J1860" s="101"/>
      <c r="K1860" s="89"/>
      <c r="L1860" s="87"/>
      <c r="M1860" s="101"/>
      <c r="N1860" s="89"/>
      <c r="O1860" s="87"/>
      <c r="P1860" s="90"/>
      <c r="Q1860" s="90"/>
      <c r="R1860" s="91"/>
      <c r="S1860" s="47"/>
      <c r="T1860" s="92" t="str">
        <f t="shared" si="84"/>
        <v/>
      </c>
      <c r="U1860" s="92" t="str">
        <f t="shared" si="85"/>
        <v/>
      </c>
      <c r="V1860" s="128" t="str">
        <f t="shared" si="86"/>
        <v/>
      </c>
      <c r="W1860" s="47"/>
      <c r="X1860" s="47"/>
      <c r="Y1860" s="47"/>
      <c r="Z1860" s="47"/>
      <c r="AA1860" s="47"/>
      <c r="AB1860" s="47"/>
    </row>
    <row r="1861" spans="1:28" ht="15.75" customHeight="1">
      <c r="A1861" s="47"/>
      <c r="B1861" s="102"/>
      <c r="C1861" s="87"/>
      <c r="D1861" s="87"/>
      <c r="E1861" s="102"/>
      <c r="F1861" s="87"/>
      <c r="G1861" s="103"/>
      <c r="H1861" s="87"/>
      <c r="I1861" s="64">
        <v>0</v>
      </c>
      <c r="J1861" s="101"/>
      <c r="K1861" s="89"/>
      <c r="L1861" s="87"/>
      <c r="M1861" s="101"/>
      <c r="N1861" s="89"/>
      <c r="O1861" s="87"/>
      <c r="P1861" s="90"/>
      <c r="Q1861" s="90"/>
      <c r="R1861" s="91"/>
      <c r="S1861" s="47"/>
      <c r="T1861" s="92" t="str">
        <f t="shared" si="84"/>
        <v/>
      </c>
      <c r="U1861" s="92" t="str">
        <f t="shared" si="85"/>
        <v/>
      </c>
      <c r="V1861" s="128" t="str">
        <f t="shared" si="86"/>
        <v/>
      </c>
      <c r="W1861" s="47"/>
      <c r="X1861" s="47"/>
      <c r="Y1861" s="47"/>
      <c r="Z1861" s="47"/>
      <c r="AA1861" s="47"/>
      <c r="AB1861" s="47"/>
    </row>
    <row r="1862" spans="1:28" ht="15.75" customHeight="1">
      <c r="A1862" s="47"/>
      <c r="B1862" s="102"/>
      <c r="C1862" s="87"/>
      <c r="D1862" s="87"/>
      <c r="E1862" s="102"/>
      <c r="F1862" s="87"/>
      <c r="G1862" s="103"/>
      <c r="H1862" s="87"/>
      <c r="I1862" s="64">
        <v>0</v>
      </c>
      <c r="J1862" s="101"/>
      <c r="K1862" s="89"/>
      <c r="L1862" s="87"/>
      <c r="M1862" s="101"/>
      <c r="N1862" s="89"/>
      <c r="O1862" s="87"/>
      <c r="P1862" s="90"/>
      <c r="Q1862" s="90"/>
      <c r="R1862" s="91"/>
      <c r="S1862" s="47"/>
      <c r="T1862" s="92" t="str">
        <f t="shared" si="84"/>
        <v/>
      </c>
      <c r="U1862" s="92" t="str">
        <f t="shared" si="85"/>
        <v/>
      </c>
      <c r="V1862" s="128" t="str">
        <f t="shared" si="86"/>
        <v/>
      </c>
      <c r="W1862" s="47"/>
      <c r="X1862" s="47"/>
      <c r="Y1862" s="47"/>
      <c r="Z1862" s="47"/>
      <c r="AA1862" s="47"/>
      <c r="AB1862" s="47"/>
    </row>
    <row r="1863" spans="1:28" ht="15.75" customHeight="1">
      <c r="A1863" s="47"/>
      <c r="B1863" s="102"/>
      <c r="C1863" s="87"/>
      <c r="D1863" s="87"/>
      <c r="E1863" s="102"/>
      <c r="F1863" s="87"/>
      <c r="G1863" s="103"/>
      <c r="H1863" s="87"/>
      <c r="I1863" s="64">
        <v>0</v>
      </c>
      <c r="J1863" s="101"/>
      <c r="K1863" s="89"/>
      <c r="L1863" s="87"/>
      <c r="M1863" s="101"/>
      <c r="N1863" s="89"/>
      <c r="O1863" s="87"/>
      <c r="P1863" s="90"/>
      <c r="Q1863" s="90"/>
      <c r="R1863" s="91"/>
      <c r="S1863" s="47"/>
      <c r="T1863" s="92" t="str">
        <f t="shared" si="84"/>
        <v/>
      </c>
      <c r="U1863" s="92" t="str">
        <f t="shared" si="85"/>
        <v/>
      </c>
      <c r="V1863" s="128" t="str">
        <f t="shared" si="86"/>
        <v/>
      </c>
      <c r="W1863" s="47"/>
      <c r="X1863" s="47"/>
      <c r="Y1863" s="47"/>
      <c r="Z1863" s="47"/>
      <c r="AA1863" s="47"/>
      <c r="AB1863" s="47"/>
    </row>
    <row r="1864" spans="1:28" ht="15.75" customHeight="1">
      <c r="A1864" s="47"/>
      <c r="B1864" s="102"/>
      <c r="C1864" s="87"/>
      <c r="D1864" s="87"/>
      <c r="E1864" s="102"/>
      <c r="F1864" s="87"/>
      <c r="G1864" s="103"/>
      <c r="H1864" s="87"/>
      <c r="I1864" s="64">
        <v>0</v>
      </c>
      <c r="J1864" s="101"/>
      <c r="K1864" s="89"/>
      <c r="L1864" s="87"/>
      <c r="M1864" s="101"/>
      <c r="N1864" s="89"/>
      <c r="O1864" s="87"/>
      <c r="P1864" s="90"/>
      <c r="Q1864" s="90"/>
      <c r="R1864" s="91"/>
      <c r="S1864" s="47"/>
      <c r="T1864" s="92" t="str">
        <f t="shared" si="84"/>
        <v/>
      </c>
      <c r="U1864" s="92" t="str">
        <f t="shared" si="85"/>
        <v/>
      </c>
      <c r="V1864" s="128" t="str">
        <f t="shared" si="86"/>
        <v/>
      </c>
      <c r="W1864" s="47"/>
      <c r="X1864" s="47"/>
      <c r="Y1864" s="47"/>
      <c r="Z1864" s="47"/>
      <c r="AA1864" s="47"/>
      <c r="AB1864" s="47"/>
    </row>
    <row r="1865" spans="1:28" ht="15.75" customHeight="1">
      <c r="A1865" s="47"/>
      <c r="B1865" s="102"/>
      <c r="C1865" s="87"/>
      <c r="D1865" s="87"/>
      <c r="E1865" s="102"/>
      <c r="F1865" s="87"/>
      <c r="G1865" s="103"/>
      <c r="H1865" s="87"/>
      <c r="I1865" s="64">
        <v>0</v>
      </c>
      <c r="J1865" s="101"/>
      <c r="K1865" s="89"/>
      <c r="L1865" s="87"/>
      <c r="M1865" s="101"/>
      <c r="N1865" s="89"/>
      <c r="O1865" s="87"/>
      <c r="P1865" s="90"/>
      <c r="Q1865" s="90"/>
      <c r="R1865" s="91"/>
      <c r="S1865" s="47"/>
      <c r="T1865" s="92" t="str">
        <f t="shared" si="84"/>
        <v/>
      </c>
      <c r="U1865" s="92" t="str">
        <f t="shared" si="85"/>
        <v/>
      </c>
      <c r="V1865" s="128" t="str">
        <f t="shared" si="86"/>
        <v/>
      </c>
      <c r="W1865" s="47"/>
      <c r="X1865" s="47"/>
      <c r="Y1865" s="47"/>
      <c r="Z1865" s="47"/>
      <c r="AA1865" s="47"/>
      <c r="AB1865" s="47"/>
    </row>
    <row r="1866" spans="1:28" ht="15.75" customHeight="1">
      <c r="A1866" s="47"/>
      <c r="B1866" s="102"/>
      <c r="C1866" s="87"/>
      <c r="D1866" s="87"/>
      <c r="E1866" s="102"/>
      <c r="F1866" s="87"/>
      <c r="G1866" s="103"/>
      <c r="H1866" s="87"/>
      <c r="I1866" s="64">
        <v>0</v>
      </c>
      <c r="J1866" s="101"/>
      <c r="K1866" s="89"/>
      <c r="L1866" s="87"/>
      <c r="M1866" s="101"/>
      <c r="N1866" s="89"/>
      <c r="O1866" s="87"/>
      <c r="P1866" s="90"/>
      <c r="Q1866" s="90"/>
      <c r="R1866" s="91"/>
      <c r="S1866" s="47"/>
      <c r="T1866" s="92" t="str">
        <f t="shared" si="84"/>
        <v/>
      </c>
      <c r="U1866" s="92" t="str">
        <f t="shared" si="85"/>
        <v/>
      </c>
      <c r="V1866" s="128" t="str">
        <f t="shared" si="86"/>
        <v/>
      </c>
      <c r="W1866" s="47"/>
      <c r="X1866" s="47"/>
      <c r="Y1866" s="47"/>
      <c r="Z1866" s="47"/>
      <c r="AA1866" s="47"/>
      <c r="AB1866" s="47"/>
    </row>
    <row r="1867" spans="1:28" ht="15.75" customHeight="1">
      <c r="A1867" s="47"/>
      <c r="B1867" s="102"/>
      <c r="C1867" s="87"/>
      <c r="D1867" s="87"/>
      <c r="E1867" s="102"/>
      <c r="F1867" s="87"/>
      <c r="G1867" s="103"/>
      <c r="H1867" s="87"/>
      <c r="I1867" s="64">
        <v>0</v>
      </c>
      <c r="J1867" s="101"/>
      <c r="K1867" s="89"/>
      <c r="L1867" s="87"/>
      <c r="M1867" s="101"/>
      <c r="N1867" s="89"/>
      <c r="O1867" s="87"/>
      <c r="P1867" s="90"/>
      <c r="Q1867" s="90"/>
      <c r="R1867" s="91"/>
      <c r="S1867" s="47"/>
      <c r="T1867" s="92" t="str">
        <f t="shared" si="84"/>
        <v/>
      </c>
      <c r="U1867" s="92" t="str">
        <f t="shared" si="85"/>
        <v/>
      </c>
      <c r="V1867" s="128" t="str">
        <f t="shared" si="86"/>
        <v/>
      </c>
      <c r="W1867" s="47"/>
      <c r="X1867" s="47"/>
      <c r="Y1867" s="47"/>
      <c r="Z1867" s="47"/>
      <c r="AA1867" s="47"/>
      <c r="AB1867" s="47"/>
    </row>
    <row r="1868" spans="1:28" ht="15.75" customHeight="1">
      <c r="A1868" s="47"/>
      <c r="B1868" s="102"/>
      <c r="C1868" s="87"/>
      <c r="D1868" s="87"/>
      <c r="E1868" s="102"/>
      <c r="F1868" s="87"/>
      <c r="G1868" s="103"/>
      <c r="H1868" s="87"/>
      <c r="I1868" s="64">
        <v>0</v>
      </c>
      <c r="J1868" s="101"/>
      <c r="K1868" s="89"/>
      <c r="L1868" s="87"/>
      <c r="M1868" s="101"/>
      <c r="N1868" s="89"/>
      <c r="O1868" s="87"/>
      <c r="P1868" s="90"/>
      <c r="Q1868" s="90"/>
      <c r="R1868" s="91"/>
      <c r="S1868" s="47"/>
      <c r="T1868" s="92" t="str">
        <f t="shared" si="84"/>
        <v/>
      </c>
      <c r="U1868" s="92" t="str">
        <f t="shared" si="85"/>
        <v/>
      </c>
      <c r="V1868" s="128" t="str">
        <f t="shared" si="86"/>
        <v/>
      </c>
      <c r="W1868" s="47"/>
      <c r="X1868" s="47"/>
      <c r="Y1868" s="47"/>
      <c r="Z1868" s="47"/>
      <c r="AA1868" s="47"/>
      <c r="AB1868" s="47"/>
    </row>
    <row r="1869" spans="1:28" ht="15.75" customHeight="1">
      <c r="A1869" s="47"/>
      <c r="B1869" s="102"/>
      <c r="C1869" s="87"/>
      <c r="D1869" s="87"/>
      <c r="E1869" s="102"/>
      <c r="F1869" s="87"/>
      <c r="G1869" s="103"/>
      <c r="H1869" s="87"/>
      <c r="I1869" s="64">
        <v>0</v>
      </c>
      <c r="J1869" s="101"/>
      <c r="K1869" s="89"/>
      <c r="L1869" s="87"/>
      <c r="M1869" s="101"/>
      <c r="N1869" s="89"/>
      <c r="O1869" s="87"/>
      <c r="P1869" s="90"/>
      <c r="Q1869" s="90"/>
      <c r="R1869" s="91"/>
      <c r="S1869" s="47"/>
      <c r="T1869" s="92" t="str">
        <f t="shared" si="84"/>
        <v/>
      </c>
      <c r="U1869" s="92" t="str">
        <f t="shared" si="85"/>
        <v/>
      </c>
      <c r="V1869" s="128" t="str">
        <f t="shared" si="86"/>
        <v/>
      </c>
      <c r="W1869" s="47"/>
      <c r="X1869" s="47"/>
      <c r="Y1869" s="47"/>
      <c r="Z1869" s="47"/>
      <c r="AA1869" s="47"/>
      <c r="AB1869" s="47"/>
    </row>
    <row r="1870" spans="1:28" ht="15.75" customHeight="1">
      <c r="A1870" s="47"/>
      <c r="B1870" s="102"/>
      <c r="C1870" s="87"/>
      <c r="D1870" s="87"/>
      <c r="E1870" s="102"/>
      <c r="F1870" s="87"/>
      <c r="G1870" s="103"/>
      <c r="H1870" s="87"/>
      <c r="I1870" s="64">
        <v>0</v>
      </c>
      <c r="J1870" s="101"/>
      <c r="K1870" s="89"/>
      <c r="L1870" s="87"/>
      <c r="M1870" s="101"/>
      <c r="N1870" s="89"/>
      <c r="O1870" s="87"/>
      <c r="P1870" s="90"/>
      <c r="Q1870" s="90"/>
      <c r="R1870" s="91"/>
      <c r="S1870" s="47"/>
      <c r="T1870" s="92" t="str">
        <f t="shared" si="84"/>
        <v/>
      </c>
      <c r="U1870" s="92" t="str">
        <f t="shared" si="85"/>
        <v/>
      </c>
      <c r="V1870" s="128" t="str">
        <f t="shared" si="86"/>
        <v/>
      </c>
      <c r="W1870" s="47"/>
      <c r="X1870" s="47"/>
      <c r="Y1870" s="47"/>
      <c r="Z1870" s="47"/>
      <c r="AA1870" s="47"/>
      <c r="AB1870" s="47"/>
    </row>
    <row r="1871" spans="1:28" ht="15.75" customHeight="1">
      <c r="A1871" s="47"/>
      <c r="B1871" s="102"/>
      <c r="C1871" s="87"/>
      <c r="D1871" s="87"/>
      <c r="E1871" s="102"/>
      <c r="F1871" s="87"/>
      <c r="G1871" s="103"/>
      <c r="H1871" s="87"/>
      <c r="I1871" s="64">
        <v>0</v>
      </c>
      <c r="J1871" s="101"/>
      <c r="K1871" s="89"/>
      <c r="L1871" s="87"/>
      <c r="M1871" s="101"/>
      <c r="N1871" s="89"/>
      <c r="O1871" s="87"/>
      <c r="P1871" s="90"/>
      <c r="Q1871" s="90"/>
      <c r="R1871" s="91"/>
      <c r="S1871" s="47"/>
      <c r="T1871" s="92" t="str">
        <f t="shared" si="84"/>
        <v/>
      </c>
      <c r="U1871" s="92" t="str">
        <f t="shared" si="85"/>
        <v/>
      </c>
      <c r="V1871" s="128" t="str">
        <f t="shared" si="86"/>
        <v/>
      </c>
      <c r="W1871" s="47"/>
      <c r="X1871" s="47"/>
      <c r="Y1871" s="47"/>
      <c r="Z1871" s="47"/>
      <c r="AA1871" s="47"/>
      <c r="AB1871" s="47"/>
    </row>
    <row r="1872" spans="1:28" ht="15.75" customHeight="1">
      <c r="A1872" s="47"/>
      <c r="B1872" s="102"/>
      <c r="C1872" s="87"/>
      <c r="D1872" s="87"/>
      <c r="E1872" s="102"/>
      <c r="F1872" s="87"/>
      <c r="G1872" s="103"/>
      <c r="H1872" s="87"/>
      <c r="I1872" s="64">
        <v>0</v>
      </c>
      <c r="J1872" s="101"/>
      <c r="K1872" s="89"/>
      <c r="L1872" s="87"/>
      <c r="M1872" s="101"/>
      <c r="N1872" s="89"/>
      <c r="O1872" s="87"/>
      <c r="P1872" s="90"/>
      <c r="Q1872" s="90"/>
      <c r="R1872" s="91"/>
      <c r="S1872" s="47"/>
      <c r="T1872" s="92" t="str">
        <f t="shared" si="84"/>
        <v/>
      </c>
      <c r="U1872" s="92" t="str">
        <f t="shared" si="85"/>
        <v/>
      </c>
      <c r="V1872" s="128" t="str">
        <f t="shared" si="86"/>
        <v/>
      </c>
      <c r="W1872" s="47"/>
      <c r="X1872" s="47"/>
      <c r="Y1872" s="47"/>
      <c r="Z1872" s="47"/>
      <c r="AA1872" s="47"/>
      <c r="AB1872" s="47"/>
    </row>
    <row r="1873" spans="1:28" ht="15.75" customHeight="1">
      <c r="A1873" s="47"/>
      <c r="B1873" s="102"/>
      <c r="C1873" s="87"/>
      <c r="D1873" s="87"/>
      <c r="E1873" s="102"/>
      <c r="F1873" s="87"/>
      <c r="G1873" s="103"/>
      <c r="H1873" s="87"/>
      <c r="I1873" s="64">
        <v>0</v>
      </c>
      <c r="J1873" s="101"/>
      <c r="K1873" s="89"/>
      <c r="L1873" s="87"/>
      <c r="M1873" s="101"/>
      <c r="N1873" s="89"/>
      <c r="O1873" s="87"/>
      <c r="P1873" s="90"/>
      <c r="Q1873" s="90"/>
      <c r="R1873" s="91"/>
      <c r="S1873" s="47"/>
      <c r="T1873" s="92" t="str">
        <f t="shared" si="84"/>
        <v/>
      </c>
      <c r="U1873" s="92" t="str">
        <f t="shared" si="85"/>
        <v/>
      </c>
      <c r="V1873" s="128" t="str">
        <f t="shared" si="86"/>
        <v/>
      </c>
      <c r="W1873" s="47"/>
      <c r="X1873" s="47"/>
      <c r="Y1873" s="47"/>
      <c r="Z1873" s="47"/>
      <c r="AA1873" s="47"/>
      <c r="AB1873" s="47"/>
    </row>
    <row r="1874" spans="1:28" ht="15.75" customHeight="1">
      <c r="A1874" s="47"/>
      <c r="B1874" s="102"/>
      <c r="C1874" s="87"/>
      <c r="D1874" s="87"/>
      <c r="E1874" s="102"/>
      <c r="F1874" s="87"/>
      <c r="G1874" s="103"/>
      <c r="H1874" s="87"/>
      <c r="I1874" s="64">
        <v>0</v>
      </c>
      <c r="J1874" s="101"/>
      <c r="K1874" s="89"/>
      <c r="L1874" s="87"/>
      <c r="M1874" s="101"/>
      <c r="N1874" s="89"/>
      <c r="O1874" s="87"/>
      <c r="P1874" s="90"/>
      <c r="Q1874" s="90"/>
      <c r="R1874" s="91"/>
      <c r="S1874" s="47"/>
      <c r="T1874" s="92" t="str">
        <f t="shared" si="84"/>
        <v/>
      </c>
      <c r="U1874" s="92" t="str">
        <f t="shared" si="85"/>
        <v/>
      </c>
      <c r="V1874" s="128" t="str">
        <f t="shared" si="86"/>
        <v/>
      </c>
      <c r="W1874" s="47"/>
      <c r="X1874" s="47"/>
      <c r="Y1874" s="47"/>
      <c r="Z1874" s="47"/>
      <c r="AA1874" s="47"/>
      <c r="AB1874" s="47"/>
    </row>
    <row r="1875" spans="1:28" ht="15.75" customHeight="1">
      <c r="A1875" s="47"/>
      <c r="B1875" s="102"/>
      <c r="C1875" s="87"/>
      <c r="D1875" s="87"/>
      <c r="E1875" s="102"/>
      <c r="F1875" s="87"/>
      <c r="G1875" s="103"/>
      <c r="H1875" s="87"/>
      <c r="I1875" s="64">
        <v>0</v>
      </c>
      <c r="J1875" s="101"/>
      <c r="K1875" s="89"/>
      <c r="L1875" s="87"/>
      <c r="M1875" s="101"/>
      <c r="N1875" s="89"/>
      <c r="O1875" s="87"/>
      <c r="P1875" s="90"/>
      <c r="Q1875" s="90"/>
      <c r="R1875" s="91"/>
      <c r="S1875" s="47"/>
      <c r="T1875" s="92" t="str">
        <f t="shared" si="84"/>
        <v/>
      </c>
      <c r="U1875" s="92" t="str">
        <f t="shared" si="85"/>
        <v/>
      </c>
      <c r="V1875" s="128" t="str">
        <f t="shared" si="86"/>
        <v/>
      </c>
      <c r="W1875" s="47"/>
      <c r="X1875" s="47"/>
      <c r="Y1875" s="47"/>
      <c r="Z1875" s="47"/>
      <c r="AA1875" s="47"/>
      <c r="AB1875" s="47"/>
    </row>
    <row r="1876" spans="1:28" ht="15.75" customHeight="1">
      <c r="A1876" s="47"/>
      <c r="B1876" s="102"/>
      <c r="C1876" s="87"/>
      <c r="D1876" s="87"/>
      <c r="E1876" s="102"/>
      <c r="F1876" s="87"/>
      <c r="G1876" s="103"/>
      <c r="H1876" s="87"/>
      <c r="I1876" s="64">
        <v>0</v>
      </c>
      <c r="J1876" s="101"/>
      <c r="K1876" s="89"/>
      <c r="L1876" s="87"/>
      <c r="M1876" s="101"/>
      <c r="N1876" s="89"/>
      <c r="O1876" s="87"/>
      <c r="P1876" s="90"/>
      <c r="Q1876" s="90"/>
      <c r="R1876" s="91"/>
      <c r="S1876" s="47"/>
      <c r="T1876" s="92" t="str">
        <f t="shared" ref="T1876:T1939" si="87">UPPER(B1876)</f>
        <v/>
      </c>
      <c r="U1876" s="92" t="str">
        <f t="shared" ref="U1876:U1939" si="88">UPPER(D1876)</f>
        <v/>
      </c>
      <c r="V1876" s="128" t="str">
        <f t="shared" ref="V1876:V1939" si="89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1876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876" s="47"/>
      <c r="X1876" s="47"/>
      <c r="Y1876" s="47"/>
      <c r="Z1876" s="47"/>
      <c r="AA1876" s="47"/>
      <c r="AB1876" s="47"/>
    </row>
    <row r="1877" spans="1:28" ht="15.75" customHeight="1">
      <c r="A1877" s="47"/>
      <c r="B1877" s="102"/>
      <c r="C1877" s="87"/>
      <c r="D1877" s="87"/>
      <c r="E1877" s="102"/>
      <c r="F1877" s="87"/>
      <c r="G1877" s="103"/>
      <c r="H1877" s="87"/>
      <c r="I1877" s="64">
        <v>0</v>
      </c>
      <c r="J1877" s="101"/>
      <c r="K1877" s="89"/>
      <c r="L1877" s="87"/>
      <c r="M1877" s="101"/>
      <c r="N1877" s="89"/>
      <c r="O1877" s="87"/>
      <c r="P1877" s="90"/>
      <c r="Q1877" s="90"/>
      <c r="R1877" s="91"/>
      <c r="S1877" s="47"/>
      <c r="T1877" s="92" t="str">
        <f t="shared" si="87"/>
        <v/>
      </c>
      <c r="U1877" s="92" t="str">
        <f t="shared" si="88"/>
        <v/>
      </c>
      <c r="V1877" s="128" t="str">
        <f t="shared" si="89"/>
        <v/>
      </c>
      <c r="W1877" s="47"/>
      <c r="X1877" s="47"/>
      <c r="Y1877" s="47"/>
      <c r="Z1877" s="47"/>
      <c r="AA1877" s="47"/>
      <c r="AB1877" s="47"/>
    </row>
    <row r="1878" spans="1:28" ht="15.75" customHeight="1">
      <c r="A1878" s="47"/>
      <c r="B1878" s="102"/>
      <c r="C1878" s="87"/>
      <c r="D1878" s="87"/>
      <c r="E1878" s="102"/>
      <c r="F1878" s="87"/>
      <c r="G1878" s="103"/>
      <c r="H1878" s="87"/>
      <c r="I1878" s="64">
        <v>0</v>
      </c>
      <c r="J1878" s="101"/>
      <c r="K1878" s="89"/>
      <c r="L1878" s="87"/>
      <c r="M1878" s="101"/>
      <c r="N1878" s="89"/>
      <c r="O1878" s="87"/>
      <c r="P1878" s="90"/>
      <c r="Q1878" s="90"/>
      <c r="R1878" s="91"/>
      <c r="S1878" s="47"/>
      <c r="T1878" s="92" t="str">
        <f t="shared" si="87"/>
        <v/>
      </c>
      <c r="U1878" s="92" t="str">
        <f t="shared" si="88"/>
        <v/>
      </c>
      <c r="V1878" s="128" t="str">
        <f t="shared" si="89"/>
        <v/>
      </c>
      <c r="W1878" s="47"/>
      <c r="X1878" s="47"/>
      <c r="Y1878" s="47"/>
      <c r="Z1878" s="47"/>
      <c r="AA1878" s="47"/>
      <c r="AB1878" s="47"/>
    </row>
    <row r="1879" spans="1:28" ht="15.75" customHeight="1">
      <c r="A1879" s="47"/>
      <c r="B1879" s="102"/>
      <c r="C1879" s="87"/>
      <c r="D1879" s="87"/>
      <c r="E1879" s="102"/>
      <c r="F1879" s="87"/>
      <c r="G1879" s="103"/>
      <c r="H1879" s="87"/>
      <c r="I1879" s="64">
        <v>0</v>
      </c>
      <c r="J1879" s="101"/>
      <c r="K1879" s="89"/>
      <c r="L1879" s="87"/>
      <c r="M1879" s="101"/>
      <c r="N1879" s="89"/>
      <c r="O1879" s="87"/>
      <c r="P1879" s="90"/>
      <c r="Q1879" s="90"/>
      <c r="R1879" s="91"/>
      <c r="S1879" s="47"/>
      <c r="T1879" s="92" t="str">
        <f t="shared" si="87"/>
        <v/>
      </c>
      <c r="U1879" s="92" t="str">
        <f t="shared" si="88"/>
        <v/>
      </c>
      <c r="V1879" s="128" t="str">
        <f t="shared" si="89"/>
        <v/>
      </c>
      <c r="W1879" s="47"/>
      <c r="X1879" s="47"/>
      <c r="Y1879" s="47"/>
      <c r="Z1879" s="47"/>
      <c r="AA1879" s="47"/>
      <c r="AB1879" s="47"/>
    </row>
    <row r="1880" spans="1:28" ht="15.75" customHeight="1">
      <c r="A1880" s="47"/>
      <c r="B1880" s="102"/>
      <c r="C1880" s="87"/>
      <c r="D1880" s="87"/>
      <c r="E1880" s="102"/>
      <c r="F1880" s="87"/>
      <c r="G1880" s="103"/>
      <c r="H1880" s="87"/>
      <c r="I1880" s="64">
        <v>0</v>
      </c>
      <c r="J1880" s="101"/>
      <c r="K1880" s="89"/>
      <c r="L1880" s="87"/>
      <c r="M1880" s="101"/>
      <c r="N1880" s="89"/>
      <c r="O1880" s="87"/>
      <c r="P1880" s="90"/>
      <c r="Q1880" s="90"/>
      <c r="R1880" s="91"/>
      <c r="S1880" s="47"/>
      <c r="T1880" s="92" t="str">
        <f t="shared" si="87"/>
        <v/>
      </c>
      <c r="U1880" s="92" t="str">
        <f t="shared" si="88"/>
        <v/>
      </c>
      <c r="V1880" s="128" t="str">
        <f t="shared" si="89"/>
        <v/>
      </c>
      <c r="W1880" s="47"/>
      <c r="X1880" s="47"/>
      <c r="Y1880" s="47"/>
      <c r="Z1880" s="47"/>
      <c r="AA1880" s="47"/>
      <c r="AB1880" s="47"/>
    </row>
    <row r="1881" spans="1:28" ht="15.75" customHeight="1">
      <c r="A1881" s="47"/>
      <c r="B1881" s="102"/>
      <c r="C1881" s="87"/>
      <c r="D1881" s="87"/>
      <c r="E1881" s="102"/>
      <c r="F1881" s="87"/>
      <c r="G1881" s="103"/>
      <c r="H1881" s="87"/>
      <c r="I1881" s="64">
        <v>0</v>
      </c>
      <c r="J1881" s="101"/>
      <c r="K1881" s="89"/>
      <c r="L1881" s="87"/>
      <c r="M1881" s="101"/>
      <c r="N1881" s="89"/>
      <c r="O1881" s="87"/>
      <c r="P1881" s="90"/>
      <c r="Q1881" s="90"/>
      <c r="R1881" s="91"/>
      <c r="S1881" s="47"/>
      <c r="T1881" s="92" t="str">
        <f t="shared" si="87"/>
        <v/>
      </c>
      <c r="U1881" s="92" t="str">
        <f t="shared" si="88"/>
        <v/>
      </c>
      <c r="V1881" s="128" t="str">
        <f t="shared" si="89"/>
        <v/>
      </c>
      <c r="W1881" s="47"/>
      <c r="X1881" s="47"/>
      <c r="Y1881" s="47"/>
      <c r="Z1881" s="47"/>
      <c r="AA1881" s="47"/>
      <c r="AB1881" s="47"/>
    </row>
    <row r="1882" spans="1:28" ht="15.75" customHeight="1">
      <c r="A1882" s="47"/>
      <c r="B1882" s="102"/>
      <c r="C1882" s="87"/>
      <c r="D1882" s="87"/>
      <c r="E1882" s="102"/>
      <c r="F1882" s="87"/>
      <c r="G1882" s="103"/>
      <c r="H1882" s="87"/>
      <c r="I1882" s="64">
        <v>0</v>
      </c>
      <c r="J1882" s="101"/>
      <c r="K1882" s="89"/>
      <c r="L1882" s="87"/>
      <c r="M1882" s="101"/>
      <c r="N1882" s="89"/>
      <c r="O1882" s="87"/>
      <c r="P1882" s="90"/>
      <c r="Q1882" s="90"/>
      <c r="R1882" s="91"/>
      <c r="S1882" s="47"/>
      <c r="T1882" s="92" t="str">
        <f t="shared" si="87"/>
        <v/>
      </c>
      <c r="U1882" s="92" t="str">
        <f t="shared" si="88"/>
        <v/>
      </c>
      <c r="V1882" s="128" t="str">
        <f t="shared" si="89"/>
        <v/>
      </c>
      <c r="W1882" s="47"/>
      <c r="X1882" s="47"/>
      <c r="Y1882" s="47"/>
      <c r="Z1882" s="47"/>
      <c r="AA1882" s="47"/>
      <c r="AB1882" s="47"/>
    </row>
    <row r="1883" spans="1:28" ht="15.75" customHeight="1">
      <c r="A1883" s="47"/>
      <c r="B1883" s="102"/>
      <c r="C1883" s="87"/>
      <c r="D1883" s="87"/>
      <c r="E1883" s="102"/>
      <c r="F1883" s="87"/>
      <c r="G1883" s="103"/>
      <c r="H1883" s="87"/>
      <c r="I1883" s="64">
        <v>0</v>
      </c>
      <c r="J1883" s="101"/>
      <c r="K1883" s="89"/>
      <c r="L1883" s="87"/>
      <c r="M1883" s="101"/>
      <c r="N1883" s="89"/>
      <c r="O1883" s="87"/>
      <c r="P1883" s="90"/>
      <c r="Q1883" s="90"/>
      <c r="R1883" s="91"/>
      <c r="S1883" s="47"/>
      <c r="T1883" s="92" t="str">
        <f t="shared" si="87"/>
        <v/>
      </c>
      <c r="U1883" s="92" t="str">
        <f t="shared" si="88"/>
        <v/>
      </c>
      <c r="V1883" s="128" t="str">
        <f t="shared" si="89"/>
        <v/>
      </c>
      <c r="W1883" s="47"/>
      <c r="X1883" s="47"/>
      <c r="Y1883" s="47"/>
      <c r="Z1883" s="47"/>
      <c r="AA1883" s="47"/>
      <c r="AB1883" s="47"/>
    </row>
    <row r="1884" spans="1:28" ht="15.75" customHeight="1">
      <c r="A1884" s="47"/>
      <c r="B1884" s="102"/>
      <c r="C1884" s="87"/>
      <c r="D1884" s="87"/>
      <c r="E1884" s="102"/>
      <c r="F1884" s="87"/>
      <c r="G1884" s="103"/>
      <c r="H1884" s="87"/>
      <c r="I1884" s="64">
        <v>0</v>
      </c>
      <c r="J1884" s="101"/>
      <c r="K1884" s="89"/>
      <c r="L1884" s="87"/>
      <c r="M1884" s="101"/>
      <c r="N1884" s="89"/>
      <c r="O1884" s="87"/>
      <c r="P1884" s="90"/>
      <c r="Q1884" s="90"/>
      <c r="R1884" s="91"/>
      <c r="S1884" s="47"/>
      <c r="T1884" s="92" t="str">
        <f t="shared" si="87"/>
        <v/>
      </c>
      <c r="U1884" s="92" t="str">
        <f t="shared" si="88"/>
        <v/>
      </c>
      <c r="V1884" s="128" t="str">
        <f t="shared" si="89"/>
        <v/>
      </c>
      <c r="W1884" s="47"/>
      <c r="X1884" s="47"/>
      <c r="Y1884" s="47"/>
      <c r="Z1884" s="47"/>
      <c r="AA1884" s="47"/>
      <c r="AB1884" s="47"/>
    </row>
    <row r="1885" spans="1:28" ht="15.75" customHeight="1">
      <c r="A1885" s="47"/>
      <c r="B1885" s="102"/>
      <c r="C1885" s="87"/>
      <c r="D1885" s="87"/>
      <c r="E1885" s="102"/>
      <c r="F1885" s="87"/>
      <c r="G1885" s="103"/>
      <c r="H1885" s="87"/>
      <c r="I1885" s="64">
        <v>0</v>
      </c>
      <c r="J1885" s="101"/>
      <c r="K1885" s="89"/>
      <c r="L1885" s="87"/>
      <c r="M1885" s="101"/>
      <c r="N1885" s="89"/>
      <c r="O1885" s="87"/>
      <c r="P1885" s="90"/>
      <c r="Q1885" s="90"/>
      <c r="R1885" s="91"/>
      <c r="S1885" s="47"/>
      <c r="T1885" s="92" t="str">
        <f t="shared" si="87"/>
        <v/>
      </c>
      <c r="U1885" s="92" t="str">
        <f t="shared" si="88"/>
        <v/>
      </c>
      <c r="V1885" s="128" t="str">
        <f t="shared" si="89"/>
        <v/>
      </c>
      <c r="W1885" s="47"/>
      <c r="X1885" s="47"/>
      <c r="Y1885" s="47"/>
      <c r="Z1885" s="47"/>
      <c r="AA1885" s="47"/>
      <c r="AB1885" s="47"/>
    </row>
    <row r="1886" spans="1:28" ht="15.75" customHeight="1">
      <c r="A1886" s="47"/>
      <c r="B1886" s="102"/>
      <c r="C1886" s="87"/>
      <c r="D1886" s="87"/>
      <c r="E1886" s="102"/>
      <c r="F1886" s="87"/>
      <c r="G1886" s="103"/>
      <c r="H1886" s="87"/>
      <c r="I1886" s="64">
        <v>0</v>
      </c>
      <c r="J1886" s="101"/>
      <c r="K1886" s="89"/>
      <c r="L1886" s="87"/>
      <c r="M1886" s="101"/>
      <c r="N1886" s="89"/>
      <c r="O1886" s="87"/>
      <c r="P1886" s="90"/>
      <c r="Q1886" s="90"/>
      <c r="R1886" s="91"/>
      <c r="S1886" s="47"/>
      <c r="T1886" s="92" t="str">
        <f t="shared" si="87"/>
        <v/>
      </c>
      <c r="U1886" s="92" t="str">
        <f t="shared" si="88"/>
        <v/>
      </c>
      <c r="V1886" s="128" t="str">
        <f t="shared" si="89"/>
        <v/>
      </c>
      <c r="W1886" s="47"/>
      <c r="X1886" s="47"/>
      <c r="Y1886" s="47"/>
      <c r="Z1886" s="47"/>
      <c r="AA1886" s="47"/>
      <c r="AB1886" s="47"/>
    </row>
    <row r="1887" spans="1:28" ht="15.75" customHeight="1">
      <c r="A1887" s="47"/>
      <c r="B1887" s="102"/>
      <c r="C1887" s="87"/>
      <c r="D1887" s="87"/>
      <c r="E1887" s="102"/>
      <c r="F1887" s="87"/>
      <c r="G1887" s="103"/>
      <c r="H1887" s="87"/>
      <c r="I1887" s="64">
        <v>0</v>
      </c>
      <c r="J1887" s="101"/>
      <c r="K1887" s="89"/>
      <c r="L1887" s="87"/>
      <c r="M1887" s="101"/>
      <c r="N1887" s="89"/>
      <c r="O1887" s="87"/>
      <c r="P1887" s="90"/>
      <c r="Q1887" s="90"/>
      <c r="R1887" s="91"/>
      <c r="S1887" s="47"/>
      <c r="T1887" s="92" t="str">
        <f t="shared" si="87"/>
        <v/>
      </c>
      <c r="U1887" s="92" t="str">
        <f t="shared" si="88"/>
        <v/>
      </c>
      <c r="V1887" s="128" t="str">
        <f t="shared" si="89"/>
        <v/>
      </c>
      <c r="W1887" s="47"/>
      <c r="X1887" s="47"/>
      <c r="Y1887" s="47"/>
      <c r="Z1887" s="47"/>
      <c r="AA1887" s="47"/>
      <c r="AB1887" s="47"/>
    </row>
    <row r="1888" spans="1:28" ht="15.75" customHeight="1">
      <c r="A1888" s="47"/>
      <c r="B1888" s="102"/>
      <c r="C1888" s="87"/>
      <c r="D1888" s="87"/>
      <c r="E1888" s="102"/>
      <c r="F1888" s="87"/>
      <c r="G1888" s="103"/>
      <c r="H1888" s="87"/>
      <c r="I1888" s="64">
        <v>0</v>
      </c>
      <c r="J1888" s="101"/>
      <c r="K1888" s="89"/>
      <c r="L1888" s="87"/>
      <c r="M1888" s="101"/>
      <c r="N1888" s="89"/>
      <c r="O1888" s="87"/>
      <c r="P1888" s="90"/>
      <c r="Q1888" s="90"/>
      <c r="R1888" s="91"/>
      <c r="S1888" s="47"/>
      <c r="T1888" s="92" t="str">
        <f t="shared" si="87"/>
        <v/>
      </c>
      <c r="U1888" s="92" t="str">
        <f t="shared" si="88"/>
        <v/>
      </c>
      <c r="V1888" s="128" t="str">
        <f t="shared" si="89"/>
        <v/>
      </c>
      <c r="W1888" s="47"/>
      <c r="X1888" s="47"/>
      <c r="Y1888" s="47"/>
      <c r="Z1888" s="47"/>
      <c r="AA1888" s="47"/>
      <c r="AB1888" s="47"/>
    </row>
    <row r="1889" spans="1:28" ht="15.75" customHeight="1">
      <c r="A1889" s="47"/>
      <c r="B1889" s="102"/>
      <c r="C1889" s="87"/>
      <c r="D1889" s="87"/>
      <c r="E1889" s="102"/>
      <c r="F1889" s="87"/>
      <c r="G1889" s="103"/>
      <c r="H1889" s="87"/>
      <c r="I1889" s="64">
        <v>0</v>
      </c>
      <c r="J1889" s="101"/>
      <c r="K1889" s="89"/>
      <c r="L1889" s="87"/>
      <c r="M1889" s="101"/>
      <c r="N1889" s="89"/>
      <c r="O1889" s="87"/>
      <c r="P1889" s="90"/>
      <c r="Q1889" s="90"/>
      <c r="R1889" s="91"/>
      <c r="S1889" s="47"/>
      <c r="T1889" s="92" t="str">
        <f t="shared" si="87"/>
        <v/>
      </c>
      <c r="U1889" s="92" t="str">
        <f t="shared" si="88"/>
        <v/>
      </c>
      <c r="V1889" s="128" t="str">
        <f t="shared" si="89"/>
        <v/>
      </c>
      <c r="W1889" s="47"/>
      <c r="X1889" s="47"/>
      <c r="Y1889" s="47"/>
      <c r="Z1889" s="47"/>
      <c r="AA1889" s="47"/>
      <c r="AB1889" s="47"/>
    </row>
    <row r="1890" spans="1:28" ht="15.75" customHeight="1">
      <c r="A1890" s="47"/>
      <c r="B1890" s="102"/>
      <c r="C1890" s="87"/>
      <c r="D1890" s="87"/>
      <c r="E1890" s="102"/>
      <c r="F1890" s="87"/>
      <c r="G1890" s="103"/>
      <c r="H1890" s="87"/>
      <c r="I1890" s="64">
        <v>0</v>
      </c>
      <c r="J1890" s="101"/>
      <c r="K1890" s="89"/>
      <c r="L1890" s="87"/>
      <c r="M1890" s="101"/>
      <c r="N1890" s="89"/>
      <c r="O1890" s="87"/>
      <c r="P1890" s="90"/>
      <c r="Q1890" s="90"/>
      <c r="R1890" s="91"/>
      <c r="S1890" s="47"/>
      <c r="T1890" s="92" t="str">
        <f t="shared" si="87"/>
        <v/>
      </c>
      <c r="U1890" s="92" t="str">
        <f t="shared" si="88"/>
        <v/>
      </c>
      <c r="V1890" s="128" t="str">
        <f t="shared" si="89"/>
        <v/>
      </c>
      <c r="W1890" s="47"/>
      <c r="X1890" s="47"/>
      <c r="Y1890" s="47"/>
      <c r="Z1890" s="47"/>
      <c r="AA1890" s="47"/>
      <c r="AB1890" s="47"/>
    </row>
    <row r="1891" spans="1:28" ht="15.75" customHeight="1">
      <c r="A1891" s="47"/>
      <c r="B1891" s="102"/>
      <c r="C1891" s="87"/>
      <c r="D1891" s="87"/>
      <c r="E1891" s="102"/>
      <c r="F1891" s="87"/>
      <c r="G1891" s="103"/>
      <c r="H1891" s="87"/>
      <c r="I1891" s="64">
        <v>0</v>
      </c>
      <c r="J1891" s="101"/>
      <c r="K1891" s="89"/>
      <c r="L1891" s="87"/>
      <c r="M1891" s="101"/>
      <c r="N1891" s="89"/>
      <c r="O1891" s="87"/>
      <c r="P1891" s="90"/>
      <c r="Q1891" s="90"/>
      <c r="R1891" s="91"/>
      <c r="S1891" s="47"/>
      <c r="T1891" s="92" t="str">
        <f t="shared" si="87"/>
        <v/>
      </c>
      <c r="U1891" s="92" t="str">
        <f t="shared" si="88"/>
        <v/>
      </c>
      <c r="V1891" s="128" t="str">
        <f t="shared" si="89"/>
        <v/>
      </c>
      <c r="W1891" s="47"/>
      <c r="X1891" s="47"/>
      <c r="Y1891" s="47"/>
      <c r="Z1891" s="47"/>
      <c r="AA1891" s="47"/>
      <c r="AB1891" s="47"/>
    </row>
    <row r="1892" spans="1:28" ht="15.75" customHeight="1">
      <c r="A1892" s="47"/>
      <c r="B1892" s="102"/>
      <c r="C1892" s="87"/>
      <c r="D1892" s="87"/>
      <c r="E1892" s="102"/>
      <c r="F1892" s="87"/>
      <c r="G1892" s="103"/>
      <c r="H1892" s="87"/>
      <c r="I1892" s="64">
        <v>0</v>
      </c>
      <c r="J1892" s="101"/>
      <c r="K1892" s="89"/>
      <c r="L1892" s="87"/>
      <c r="M1892" s="101"/>
      <c r="N1892" s="89"/>
      <c r="O1892" s="87"/>
      <c r="P1892" s="90"/>
      <c r="Q1892" s="90"/>
      <c r="R1892" s="91"/>
      <c r="S1892" s="47"/>
      <c r="T1892" s="92" t="str">
        <f t="shared" si="87"/>
        <v/>
      </c>
      <c r="U1892" s="92" t="str">
        <f t="shared" si="88"/>
        <v/>
      </c>
      <c r="V1892" s="128" t="str">
        <f t="shared" si="89"/>
        <v/>
      </c>
      <c r="W1892" s="47"/>
      <c r="X1892" s="47"/>
      <c r="Y1892" s="47"/>
      <c r="Z1892" s="47"/>
      <c r="AA1892" s="47"/>
      <c r="AB1892" s="47"/>
    </row>
    <row r="1893" spans="1:28" ht="15.75" customHeight="1">
      <c r="A1893" s="47"/>
      <c r="B1893" s="102"/>
      <c r="C1893" s="87"/>
      <c r="D1893" s="87"/>
      <c r="E1893" s="102"/>
      <c r="F1893" s="87"/>
      <c r="G1893" s="103"/>
      <c r="H1893" s="87"/>
      <c r="I1893" s="64">
        <v>0</v>
      </c>
      <c r="J1893" s="101"/>
      <c r="K1893" s="89"/>
      <c r="L1893" s="87"/>
      <c r="M1893" s="101"/>
      <c r="N1893" s="89"/>
      <c r="O1893" s="87"/>
      <c r="P1893" s="90"/>
      <c r="Q1893" s="90"/>
      <c r="R1893" s="91"/>
      <c r="S1893" s="47"/>
      <c r="T1893" s="92" t="str">
        <f t="shared" si="87"/>
        <v/>
      </c>
      <c r="U1893" s="92" t="str">
        <f t="shared" si="88"/>
        <v/>
      </c>
      <c r="V1893" s="128" t="str">
        <f t="shared" si="89"/>
        <v/>
      </c>
      <c r="W1893" s="47"/>
      <c r="X1893" s="47"/>
      <c r="Y1893" s="47"/>
      <c r="Z1893" s="47"/>
      <c r="AA1893" s="47"/>
      <c r="AB1893" s="47"/>
    </row>
    <row r="1894" spans="1:28" ht="15.75" customHeight="1">
      <c r="A1894" s="47"/>
      <c r="B1894" s="102"/>
      <c r="C1894" s="87"/>
      <c r="D1894" s="87"/>
      <c r="E1894" s="102"/>
      <c r="F1894" s="87"/>
      <c r="G1894" s="103"/>
      <c r="H1894" s="87"/>
      <c r="I1894" s="64">
        <v>0</v>
      </c>
      <c r="J1894" s="101"/>
      <c r="K1894" s="89"/>
      <c r="L1894" s="87"/>
      <c r="M1894" s="101"/>
      <c r="N1894" s="89"/>
      <c r="O1894" s="87"/>
      <c r="P1894" s="90"/>
      <c r="Q1894" s="90"/>
      <c r="R1894" s="91"/>
      <c r="S1894" s="47"/>
      <c r="T1894" s="92" t="str">
        <f t="shared" si="87"/>
        <v/>
      </c>
      <c r="U1894" s="92" t="str">
        <f t="shared" si="88"/>
        <v/>
      </c>
      <c r="V1894" s="128" t="str">
        <f t="shared" si="89"/>
        <v/>
      </c>
      <c r="W1894" s="47"/>
      <c r="X1894" s="47"/>
      <c r="Y1894" s="47"/>
      <c r="Z1894" s="47"/>
      <c r="AA1894" s="47"/>
      <c r="AB1894" s="47"/>
    </row>
    <row r="1895" spans="1:28" ht="15.75" customHeight="1">
      <c r="A1895" s="47"/>
      <c r="B1895" s="102"/>
      <c r="C1895" s="87"/>
      <c r="D1895" s="87"/>
      <c r="E1895" s="102"/>
      <c r="F1895" s="87"/>
      <c r="G1895" s="103"/>
      <c r="H1895" s="87"/>
      <c r="I1895" s="64">
        <v>0</v>
      </c>
      <c r="J1895" s="101"/>
      <c r="K1895" s="89"/>
      <c r="L1895" s="87"/>
      <c r="M1895" s="101"/>
      <c r="N1895" s="89"/>
      <c r="O1895" s="87"/>
      <c r="P1895" s="90"/>
      <c r="Q1895" s="90"/>
      <c r="R1895" s="91"/>
      <c r="S1895" s="47"/>
      <c r="T1895" s="92" t="str">
        <f t="shared" si="87"/>
        <v/>
      </c>
      <c r="U1895" s="92" t="str">
        <f t="shared" si="88"/>
        <v/>
      </c>
      <c r="V1895" s="128" t="str">
        <f t="shared" si="89"/>
        <v/>
      </c>
      <c r="W1895" s="47"/>
      <c r="X1895" s="47"/>
      <c r="Y1895" s="47"/>
      <c r="Z1895" s="47"/>
      <c r="AA1895" s="47"/>
      <c r="AB1895" s="47"/>
    </row>
    <row r="1896" spans="1:28" ht="15.75" customHeight="1">
      <c r="A1896" s="47"/>
      <c r="B1896" s="102"/>
      <c r="C1896" s="87"/>
      <c r="D1896" s="87"/>
      <c r="E1896" s="102"/>
      <c r="F1896" s="87"/>
      <c r="G1896" s="103"/>
      <c r="H1896" s="87"/>
      <c r="I1896" s="64">
        <v>0</v>
      </c>
      <c r="J1896" s="101"/>
      <c r="K1896" s="89"/>
      <c r="L1896" s="87"/>
      <c r="M1896" s="101"/>
      <c r="N1896" s="89"/>
      <c r="O1896" s="87"/>
      <c r="P1896" s="90"/>
      <c r="Q1896" s="90"/>
      <c r="R1896" s="91"/>
      <c r="S1896" s="47"/>
      <c r="T1896" s="92" t="str">
        <f t="shared" si="87"/>
        <v/>
      </c>
      <c r="U1896" s="92" t="str">
        <f t="shared" si="88"/>
        <v/>
      </c>
      <c r="V1896" s="128" t="str">
        <f t="shared" si="89"/>
        <v/>
      </c>
      <c r="W1896" s="47"/>
      <c r="X1896" s="47"/>
      <c r="Y1896" s="47"/>
      <c r="Z1896" s="47"/>
      <c r="AA1896" s="47"/>
      <c r="AB1896" s="47"/>
    </row>
    <row r="1897" spans="1:28" ht="15.75" customHeight="1">
      <c r="A1897" s="47"/>
      <c r="B1897" s="102"/>
      <c r="C1897" s="87"/>
      <c r="D1897" s="87"/>
      <c r="E1897" s="102"/>
      <c r="F1897" s="87"/>
      <c r="G1897" s="103"/>
      <c r="H1897" s="87"/>
      <c r="I1897" s="64">
        <v>0</v>
      </c>
      <c r="J1897" s="101"/>
      <c r="K1897" s="89"/>
      <c r="L1897" s="87"/>
      <c r="M1897" s="101"/>
      <c r="N1897" s="89"/>
      <c r="O1897" s="87"/>
      <c r="P1897" s="90"/>
      <c r="Q1897" s="90"/>
      <c r="R1897" s="91"/>
      <c r="S1897" s="47"/>
      <c r="T1897" s="92" t="str">
        <f t="shared" si="87"/>
        <v/>
      </c>
      <c r="U1897" s="92" t="str">
        <f t="shared" si="88"/>
        <v/>
      </c>
      <c r="V1897" s="128" t="str">
        <f t="shared" si="89"/>
        <v/>
      </c>
      <c r="W1897" s="47"/>
      <c r="X1897" s="47"/>
      <c r="Y1897" s="47"/>
      <c r="Z1897" s="47"/>
      <c r="AA1897" s="47"/>
      <c r="AB1897" s="47"/>
    </row>
    <row r="1898" spans="1:28" ht="15.75" customHeight="1">
      <c r="A1898" s="47"/>
      <c r="B1898" s="102"/>
      <c r="C1898" s="87"/>
      <c r="D1898" s="87"/>
      <c r="E1898" s="102"/>
      <c r="F1898" s="87"/>
      <c r="G1898" s="103"/>
      <c r="H1898" s="87"/>
      <c r="I1898" s="64">
        <v>0</v>
      </c>
      <c r="J1898" s="101"/>
      <c r="K1898" s="89"/>
      <c r="L1898" s="87"/>
      <c r="M1898" s="101"/>
      <c r="N1898" s="89"/>
      <c r="O1898" s="87"/>
      <c r="P1898" s="90"/>
      <c r="Q1898" s="90"/>
      <c r="R1898" s="91"/>
      <c r="S1898" s="47"/>
      <c r="T1898" s="92" t="str">
        <f t="shared" si="87"/>
        <v/>
      </c>
      <c r="U1898" s="92" t="str">
        <f t="shared" si="88"/>
        <v/>
      </c>
      <c r="V1898" s="128" t="str">
        <f t="shared" si="89"/>
        <v/>
      </c>
      <c r="W1898" s="47"/>
      <c r="X1898" s="47"/>
      <c r="Y1898" s="47"/>
      <c r="Z1898" s="47"/>
      <c r="AA1898" s="47"/>
      <c r="AB1898" s="47"/>
    </row>
    <row r="1899" spans="1:28" ht="15.75" customHeight="1">
      <c r="A1899" s="47"/>
      <c r="B1899" s="102"/>
      <c r="C1899" s="87"/>
      <c r="D1899" s="87"/>
      <c r="E1899" s="102"/>
      <c r="F1899" s="87"/>
      <c r="G1899" s="103"/>
      <c r="H1899" s="87"/>
      <c r="I1899" s="64">
        <v>0</v>
      </c>
      <c r="J1899" s="101"/>
      <c r="K1899" s="89"/>
      <c r="L1899" s="87"/>
      <c r="M1899" s="101"/>
      <c r="N1899" s="89"/>
      <c r="O1899" s="87"/>
      <c r="P1899" s="90"/>
      <c r="Q1899" s="90"/>
      <c r="R1899" s="91"/>
      <c r="S1899" s="47"/>
      <c r="T1899" s="92" t="str">
        <f t="shared" si="87"/>
        <v/>
      </c>
      <c r="U1899" s="92" t="str">
        <f t="shared" si="88"/>
        <v/>
      </c>
      <c r="V1899" s="128" t="str">
        <f t="shared" si="89"/>
        <v/>
      </c>
      <c r="W1899" s="47"/>
      <c r="X1899" s="47"/>
      <c r="Y1899" s="47"/>
      <c r="Z1899" s="47"/>
      <c r="AA1899" s="47"/>
      <c r="AB1899" s="47"/>
    </row>
    <row r="1900" spans="1:28" ht="15.75" customHeight="1">
      <c r="A1900" s="47"/>
      <c r="B1900" s="102"/>
      <c r="C1900" s="87"/>
      <c r="D1900" s="87"/>
      <c r="E1900" s="102"/>
      <c r="F1900" s="87"/>
      <c r="G1900" s="103"/>
      <c r="H1900" s="87"/>
      <c r="I1900" s="64">
        <v>0</v>
      </c>
      <c r="J1900" s="101"/>
      <c r="K1900" s="89"/>
      <c r="L1900" s="87"/>
      <c r="M1900" s="101"/>
      <c r="N1900" s="89"/>
      <c r="O1900" s="87"/>
      <c r="P1900" s="90"/>
      <c r="Q1900" s="90"/>
      <c r="R1900" s="91"/>
      <c r="S1900" s="47"/>
      <c r="T1900" s="92" t="str">
        <f t="shared" si="87"/>
        <v/>
      </c>
      <c r="U1900" s="92" t="str">
        <f t="shared" si="88"/>
        <v/>
      </c>
      <c r="V1900" s="128" t="str">
        <f t="shared" si="89"/>
        <v/>
      </c>
      <c r="W1900" s="47"/>
      <c r="X1900" s="47"/>
      <c r="Y1900" s="47"/>
      <c r="Z1900" s="47"/>
      <c r="AA1900" s="47"/>
      <c r="AB1900" s="47"/>
    </row>
    <row r="1901" spans="1:28" ht="15.75" customHeight="1">
      <c r="A1901" s="47"/>
      <c r="B1901" s="102"/>
      <c r="C1901" s="87"/>
      <c r="D1901" s="87"/>
      <c r="E1901" s="102"/>
      <c r="F1901" s="87"/>
      <c r="G1901" s="103"/>
      <c r="H1901" s="87"/>
      <c r="I1901" s="64">
        <v>0</v>
      </c>
      <c r="J1901" s="101"/>
      <c r="K1901" s="89"/>
      <c r="L1901" s="87"/>
      <c r="M1901" s="101"/>
      <c r="N1901" s="89"/>
      <c r="O1901" s="87"/>
      <c r="P1901" s="90"/>
      <c r="Q1901" s="90"/>
      <c r="R1901" s="91"/>
      <c r="S1901" s="47"/>
      <c r="T1901" s="92" t="str">
        <f t="shared" si="87"/>
        <v/>
      </c>
      <c r="U1901" s="92" t="str">
        <f t="shared" si="88"/>
        <v/>
      </c>
      <c r="V1901" s="128" t="str">
        <f t="shared" si="89"/>
        <v/>
      </c>
      <c r="W1901" s="47"/>
      <c r="X1901" s="47"/>
      <c r="Y1901" s="47"/>
      <c r="Z1901" s="47"/>
      <c r="AA1901" s="47"/>
      <c r="AB1901" s="47"/>
    </row>
    <row r="1902" spans="1:28" ht="15.75" customHeight="1">
      <c r="A1902" s="47"/>
      <c r="B1902" s="102"/>
      <c r="C1902" s="87"/>
      <c r="D1902" s="87"/>
      <c r="E1902" s="102"/>
      <c r="F1902" s="87"/>
      <c r="G1902" s="103"/>
      <c r="H1902" s="87"/>
      <c r="I1902" s="64">
        <v>0</v>
      </c>
      <c r="J1902" s="101"/>
      <c r="K1902" s="89"/>
      <c r="L1902" s="87"/>
      <c r="M1902" s="101"/>
      <c r="N1902" s="89"/>
      <c r="O1902" s="87"/>
      <c r="P1902" s="90"/>
      <c r="Q1902" s="90"/>
      <c r="R1902" s="91"/>
      <c r="S1902" s="47"/>
      <c r="T1902" s="92" t="str">
        <f t="shared" si="87"/>
        <v/>
      </c>
      <c r="U1902" s="92" t="str">
        <f t="shared" si="88"/>
        <v/>
      </c>
      <c r="V1902" s="128" t="str">
        <f t="shared" si="89"/>
        <v/>
      </c>
      <c r="W1902" s="47"/>
      <c r="X1902" s="47"/>
      <c r="Y1902" s="47"/>
      <c r="Z1902" s="47"/>
      <c r="AA1902" s="47"/>
      <c r="AB1902" s="47"/>
    </row>
    <row r="1903" spans="1:28" ht="15.75" customHeight="1">
      <c r="A1903" s="47"/>
      <c r="B1903" s="102"/>
      <c r="C1903" s="87"/>
      <c r="D1903" s="87"/>
      <c r="E1903" s="102"/>
      <c r="F1903" s="87"/>
      <c r="G1903" s="103"/>
      <c r="H1903" s="87"/>
      <c r="I1903" s="64">
        <v>0</v>
      </c>
      <c r="J1903" s="101"/>
      <c r="K1903" s="89"/>
      <c r="L1903" s="87"/>
      <c r="M1903" s="101"/>
      <c r="N1903" s="89"/>
      <c r="O1903" s="87"/>
      <c r="P1903" s="90"/>
      <c r="Q1903" s="90"/>
      <c r="R1903" s="91"/>
      <c r="S1903" s="47"/>
      <c r="T1903" s="92" t="str">
        <f t="shared" si="87"/>
        <v/>
      </c>
      <c r="U1903" s="92" t="str">
        <f t="shared" si="88"/>
        <v/>
      </c>
      <c r="V1903" s="128" t="str">
        <f t="shared" si="89"/>
        <v/>
      </c>
      <c r="W1903" s="47"/>
      <c r="X1903" s="47"/>
      <c r="Y1903" s="47"/>
      <c r="Z1903" s="47"/>
      <c r="AA1903" s="47"/>
      <c r="AB1903" s="47"/>
    </row>
    <row r="1904" spans="1:28" ht="15.75" customHeight="1">
      <c r="A1904" s="47"/>
      <c r="B1904" s="102"/>
      <c r="C1904" s="87"/>
      <c r="D1904" s="87"/>
      <c r="E1904" s="102"/>
      <c r="F1904" s="87"/>
      <c r="G1904" s="103"/>
      <c r="H1904" s="87"/>
      <c r="I1904" s="64">
        <v>0</v>
      </c>
      <c r="J1904" s="101"/>
      <c r="K1904" s="89"/>
      <c r="L1904" s="87"/>
      <c r="M1904" s="101"/>
      <c r="N1904" s="89"/>
      <c r="O1904" s="87"/>
      <c r="P1904" s="90"/>
      <c r="Q1904" s="90"/>
      <c r="R1904" s="91"/>
      <c r="S1904" s="47"/>
      <c r="T1904" s="92" t="str">
        <f t="shared" si="87"/>
        <v/>
      </c>
      <c r="U1904" s="92" t="str">
        <f t="shared" si="88"/>
        <v/>
      </c>
      <c r="V1904" s="128" t="str">
        <f t="shared" si="89"/>
        <v/>
      </c>
      <c r="W1904" s="47"/>
      <c r="X1904" s="47"/>
      <c r="Y1904" s="47"/>
      <c r="Z1904" s="47"/>
      <c r="AA1904" s="47"/>
      <c r="AB1904" s="47"/>
    </row>
    <row r="1905" spans="1:28" ht="15.75" customHeight="1">
      <c r="A1905" s="47"/>
      <c r="B1905" s="102"/>
      <c r="C1905" s="87"/>
      <c r="D1905" s="87"/>
      <c r="E1905" s="102"/>
      <c r="F1905" s="87"/>
      <c r="G1905" s="103"/>
      <c r="H1905" s="87"/>
      <c r="I1905" s="64">
        <v>0</v>
      </c>
      <c r="J1905" s="101"/>
      <c r="K1905" s="89"/>
      <c r="L1905" s="87"/>
      <c r="M1905" s="101"/>
      <c r="N1905" s="89"/>
      <c r="O1905" s="87"/>
      <c r="P1905" s="90"/>
      <c r="Q1905" s="90"/>
      <c r="R1905" s="91"/>
      <c r="S1905" s="47"/>
      <c r="T1905" s="92" t="str">
        <f t="shared" si="87"/>
        <v/>
      </c>
      <c r="U1905" s="92" t="str">
        <f t="shared" si="88"/>
        <v/>
      </c>
      <c r="V1905" s="128" t="str">
        <f t="shared" si="89"/>
        <v/>
      </c>
      <c r="W1905" s="47"/>
      <c r="X1905" s="47"/>
      <c r="Y1905" s="47"/>
      <c r="Z1905" s="47"/>
      <c r="AA1905" s="47"/>
      <c r="AB1905" s="47"/>
    </row>
    <row r="1906" spans="1:28" ht="15.75" customHeight="1">
      <c r="A1906" s="47"/>
      <c r="B1906" s="102"/>
      <c r="C1906" s="87"/>
      <c r="D1906" s="87"/>
      <c r="E1906" s="102"/>
      <c r="F1906" s="87"/>
      <c r="G1906" s="103"/>
      <c r="H1906" s="87"/>
      <c r="I1906" s="64">
        <v>0</v>
      </c>
      <c r="J1906" s="101"/>
      <c r="K1906" s="89"/>
      <c r="L1906" s="87"/>
      <c r="M1906" s="101"/>
      <c r="N1906" s="89"/>
      <c r="O1906" s="87"/>
      <c r="P1906" s="90"/>
      <c r="Q1906" s="90"/>
      <c r="R1906" s="91"/>
      <c r="S1906" s="47"/>
      <c r="T1906" s="92" t="str">
        <f t="shared" si="87"/>
        <v/>
      </c>
      <c r="U1906" s="92" t="str">
        <f t="shared" si="88"/>
        <v/>
      </c>
      <c r="V1906" s="128" t="str">
        <f t="shared" si="89"/>
        <v/>
      </c>
      <c r="W1906" s="47"/>
      <c r="X1906" s="47"/>
      <c r="Y1906" s="47"/>
      <c r="Z1906" s="47"/>
      <c r="AA1906" s="47"/>
      <c r="AB1906" s="47"/>
    </row>
    <row r="1907" spans="1:28" ht="15.75" customHeight="1">
      <c r="A1907" s="47"/>
      <c r="B1907" s="102"/>
      <c r="C1907" s="87"/>
      <c r="D1907" s="87"/>
      <c r="E1907" s="102"/>
      <c r="F1907" s="87"/>
      <c r="G1907" s="103"/>
      <c r="H1907" s="87"/>
      <c r="I1907" s="64">
        <v>0</v>
      </c>
      <c r="J1907" s="101"/>
      <c r="K1907" s="89"/>
      <c r="L1907" s="87"/>
      <c r="M1907" s="101"/>
      <c r="N1907" s="89"/>
      <c r="O1907" s="87"/>
      <c r="P1907" s="90"/>
      <c r="Q1907" s="90"/>
      <c r="R1907" s="91"/>
      <c r="S1907" s="47"/>
      <c r="T1907" s="92" t="str">
        <f t="shared" si="87"/>
        <v/>
      </c>
      <c r="U1907" s="92" t="str">
        <f t="shared" si="88"/>
        <v/>
      </c>
      <c r="V1907" s="128" t="str">
        <f t="shared" si="89"/>
        <v/>
      </c>
      <c r="W1907" s="47"/>
      <c r="X1907" s="47"/>
      <c r="Y1907" s="47"/>
      <c r="Z1907" s="47"/>
      <c r="AA1907" s="47"/>
      <c r="AB1907" s="47"/>
    </row>
    <row r="1908" spans="1:28" ht="15.75" customHeight="1">
      <c r="A1908" s="47"/>
      <c r="B1908" s="102"/>
      <c r="C1908" s="87"/>
      <c r="D1908" s="87"/>
      <c r="E1908" s="102"/>
      <c r="F1908" s="87"/>
      <c r="G1908" s="103"/>
      <c r="H1908" s="87"/>
      <c r="I1908" s="64">
        <v>0</v>
      </c>
      <c r="J1908" s="101"/>
      <c r="K1908" s="89"/>
      <c r="L1908" s="87"/>
      <c r="M1908" s="101"/>
      <c r="N1908" s="89"/>
      <c r="O1908" s="87"/>
      <c r="P1908" s="90"/>
      <c r="Q1908" s="90"/>
      <c r="R1908" s="91"/>
      <c r="S1908" s="47"/>
      <c r="T1908" s="92" t="str">
        <f t="shared" si="87"/>
        <v/>
      </c>
      <c r="U1908" s="92" t="str">
        <f t="shared" si="88"/>
        <v/>
      </c>
      <c r="V1908" s="128" t="str">
        <f t="shared" si="89"/>
        <v/>
      </c>
      <c r="W1908" s="47"/>
      <c r="X1908" s="47"/>
      <c r="Y1908" s="47"/>
      <c r="Z1908" s="47"/>
      <c r="AA1908" s="47"/>
      <c r="AB1908" s="47"/>
    </row>
    <row r="1909" spans="1:28" ht="15.75" customHeight="1">
      <c r="A1909" s="47"/>
      <c r="B1909" s="102"/>
      <c r="C1909" s="87"/>
      <c r="D1909" s="87"/>
      <c r="E1909" s="102"/>
      <c r="F1909" s="87"/>
      <c r="G1909" s="103"/>
      <c r="H1909" s="87"/>
      <c r="I1909" s="64">
        <v>0</v>
      </c>
      <c r="J1909" s="101"/>
      <c r="K1909" s="89"/>
      <c r="L1909" s="87"/>
      <c r="M1909" s="101"/>
      <c r="N1909" s="89"/>
      <c r="O1909" s="87"/>
      <c r="P1909" s="90"/>
      <c r="Q1909" s="90"/>
      <c r="R1909" s="91"/>
      <c r="S1909" s="47"/>
      <c r="T1909" s="92" t="str">
        <f t="shared" si="87"/>
        <v/>
      </c>
      <c r="U1909" s="92" t="str">
        <f t="shared" si="88"/>
        <v/>
      </c>
      <c r="V1909" s="128" t="str">
        <f t="shared" si="89"/>
        <v/>
      </c>
      <c r="W1909" s="47"/>
      <c r="X1909" s="47"/>
      <c r="Y1909" s="47"/>
      <c r="Z1909" s="47"/>
      <c r="AA1909" s="47"/>
      <c r="AB1909" s="47"/>
    </row>
    <row r="1910" spans="1:28" ht="15.75" customHeight="1">
      <c r="A1910" s="47"/>
      <c r="B1910" s="102"/>
      <c r="C1910" s="87"/>
      <c r="D1910" s="87"/>
      <c r="E1910" s="102"/>
      <c r="F1910" s="87"/>
      <c r="G1910" s="103"/>
      <c r="H1910" s="87"/>
      <c r="I1910" s="64">
        <v>0</v>
      </c>
      <c r="J1910" s="101"/>
      <c r="K1910" s="89"/>
      <c r="L1910" s="87"/>
      <c r="M1910" s="101"/>
      <c r="N1910" s="89"/>
      <c r="O1910" s="87"/>
      <c r="P1910" s="90"/>
      <c r="Q1910" s="90"/>
      <c r="R1910" s="91"/>
      <c r="S1910" s="47"/>
      <c r="T1910" s="92" t="str">
        <f t="shared" si="87"/>
        <v/>
      </c>
      <c r="U1910" s="92" t="str">
        <f t="shared" si="88"/>
        <v/>
      </c>
      <c r="V1910" s="128" t="str">
        <f t="shared" si="89"/>
        <v/>
      </c>
      <c r="W1910" s="47"/>
      <c r="X1910" s="47"/>
      <c r="Y1910" s="47"/>
      <c r="Z1910" s="47"/>
      <c r="AA1910" s="47"/>
      <c r="AB1910" s="47"/>
    </row>
    <row r="1911" spans="1:28" ht="15.75" customHeight="1">
      <c r="A1911" s="47"/>
      <c r="B1911" s="102"/>
      <c r="C1911" s="87"/>
      <c r="D1911" s="87"/>
      <c r="E1911" s="102"/>
      <c r="F1911" s="87"/>
      <c r="G1911" s="103"/>
      <c r="H1911" s="87"/>
      <c r="I1911" s="64">
        <v>0</v>
      </c>
      <c r="J1911" s="101"/>
      <c r="K1911" s="89"/>
      <c r="L1911" s="87"/>
      <c r="M1911" s="101"/>
      <c r="N1911" s="89"/>
      <c r="O1911" s="87"/>
      <c r="P1911" s="90"/>
      <c r="Q1911" s="90"/>
      <c r="R1911" s="91"/>
      <c r="S1911" s="47"/>
      <c r="T1911" s="92" t="str">
        <f t="shared" si="87"/>
        <v/>
      </c>
      <c r="U1911" s="92" t="str">
        <f t="shared" si="88"/>
        <v/>
      </c>
      <c r="V1911" s="128" t="str">
        <f t="shared" si="89"/>
        <v/>
      </c>
      <c r="W1911" s="47"/>
      <c r="X1911" s="47"/>
      <c r="Y1911" s="47"/>
      <c r="Z1911" s="47"/>
      <c r="AA1911" s="47"/>
      <c r="AB1911" s="47"/>
    </row>
    <row r="1912" spans="1:28" ht="15.75" customHeight="1">
      <c r="A1912" s="47"/>
      <c r="B1912" s="102"/>
      <c r="C1912" s="87"/>
      <c r="D1912" s="87"/>
      <c r="E1912" s="102"/>
      <c r="F1912" s="87"/>
      <c r="G1912" s="103"/>
      <c r="H1912" s="87"/>
      <c r="I1912" s="64">
        <v>0</v>
      </c>
      <c r="J1912" s="101"/>
      <c r="K1912" s="89"/>
      <c r="L1912" s="87"/>
      <c r="M1912" s="101"/>
      <c r="N1912" s="89"/>
      <c r="O1912" s="87"/>
      <c r="P1912" s="90"/>
      <c r="Q1912" s="90"/>
      <c r="R1912" s="91"/>
      <c r="S1912" s="47"/>
      <c r="T1912" s="92" t="str">
        <f t="shared" si="87"/>
        <v/>
      </c>
      <c r="U1912" s="92" t="str">
        <f t="shared" si="88"/>
        <v/>
      </c>
      <c r="V1912" s="128" t="str">
        <f t="shared" si="89"/>
        <v/>
      </c>
      <c r="W1912" s="47"/>
      <c r="X1912" s="47"/>
      <c r="Y1912" s="47"/>
      <c r="Z1912" s="47"/>
      <c r="AA1912" s="47"/>
      <c r="AB1912" s="47"/>
    </row>
    <row r="1913" spans="1:28" ht="15.75" customHeight="1">
      <c r="A1913" s="47"/>
      <c r="B1913" s="102"/>
      <c r="C1913" s="87"/>
      <c r="D1913" s="87"/>
      <c r="E1913" s="102"/>
      <c r="F1913" s="87"/>
      <c r="G1913" s="103"/>
      <c r="H1913" s="87"/>
      <c r="I1913" s="64">
        <v>0</v>
      </c>
      <c r="J1913" s="101"/>
      <c r="K1913" s="89"/>
      <c r="L1913" s="87"/>
      <c r="M1913" s="101"/>
      <c r="N1913" s="89"/>
      <c r="O1913" s="87"/>
      <c r="P1913" s="90"/>
      <c r="Q1913" s="90"/>
      <c r="R1913" s="91"/>
      <c r="S1913" s="47"/>
      <c r="T1913" s="92" t="str">
        <f t="shared" si="87"/>
        <v/>
      </c>
      <c r="U1913" s="92" t="str">
        <f t="shared" si="88"/>
        <v/>
      </c>
      <c r="V1913" s="128" t="str">
        <f t="shared" si="89"/>
        <v/>
      </c>
      <c r="W1913" s="47"/>
      <c r="X1913" s="47"/>
      <c r="Y1913" s="47"/>
      <c r="Z1913" s="47"/>
      <c r="AA1913" s="47"/>
      <c r="AB1913" s="47"/>
    </row>
    <row r="1914" spans="1:28" ht="15.75" customHeight="1">
      <c r="A1914" s="47"/>
      <c r="B1914" s="102"/>
      <c r="C1914" s="87"/>
      <c r="D1914" s="87"/>
      <c r="E1914" s="102"/>
      <c r="F1914" s="87"/>
      <c r="G1914" s="103"/>
      <c r="H1914" s="87"/>
      <c r="I1914" s="64">
        <v>0</v>
      </c>
      <c r="J1914" s="101"/>
      <c r="K1914" s="89"/>
      <c r="L1914" s="87"/>
      <c r="M1914" s="101"/>
      <c r="N1914" s="89"/>
      <c r="O1914" s="87"/>
      <c r="P1914" s="90"/>
      <c r="Q1914" s="90"/>
      <c r="R1914" s="91"/>
      <c r="S1914" s="47"/>
      <c r="T1914" s="92" t="str">
        <f t="shared" si="87"/>
        <v/>
      </c>
      <c r="U1914" s="92" t="str">
        <f t="shared" si="88"/>
        <v/>
      </c>
      <c r="V1914" s="128" t="str">
        <f t="shared" si="89"/>
        <v/>
      </c>
      <c r="W1914" s="47"/>
      <c r="X1914" s="47"/>
      <c r="Y1914" s="47"/>
      <c r="Z1914" s="47"/>
      <c r="AA1914" s="47"/>
      <c r="AB1914" s="47"/>
    </row>
    <row r="1915" spans="1:28" ht="15.75" customHeight="1">
      <c r="A1915" s="47"/>
      <c r="B1915" s="102"/>
      <c r="C1915" s="87"/>
      <c r="D1915" s="87"/>
      <c r="E1915" s="102"/>
      <c r="F1915" s="87"/>
      <c r="G1915" s="103"/>
      <c r="H1915" s="87"/>
      <c r="I1915" s="64">
        <v>0</v>
      </c>
      <c r="J1915" s="101"/>
      <c r="K1915" s="89"/>
      <c r="L1915" s="87"/>
      <c r="M1915" s="101"/>
      <c r="N1915" s="89"/>
      <c r="O1915" s="87"/>
      <c r="P1915" s="90"/>
      <c r="Q1915" s="90"/>
      <c r="R1915" s="91"/>
      <c r="S1915" s="47"/>
      <c r="T1915" s="92" t="str">
        <f t="shared" si="87"/>
        <v/>
      </c>
      <c r="U1915" s="92" t="str">
        <f t="shared" si="88"/>
        <v/>
      </c>
      <c r="V1915" s="128" t="str">
        <f t="shared" si="89"/>
        <v/>
      </c>
      <c r="W1915" s="47"/>
      <c r="X1915" s="47"/>
      <c r="Y1915" s="47"/>
      <c r="Z1915" s="47"/>
      <c r="AA1915" s="47"/>
      <c r="AB1915" s="47"/>
    </row>
    <row r="1916" spans="1:28" ht="15.75" customHeight="1">
      <c r="A1916" s="47"/>
      <c r="B1916" s="102"/>
      <c r="C1916" s="87"/>
      <c r="D1916" s="87"/>
      <c r="E1916" s="102"/>
      <c r="F1916" s="87"/>
      <c r="G1916" s="103"/>
      <c r="H1916" s="87"/>
      <c r="I1916" s="64">
        <v>0</v>
      </c>
      <c r="J1916" s="101"/>
      <c r="K1916" s="89"/>
      <c r="L1916" s="87"/>
      <c r="M1916" s="101"/>
      <c r="N1916" s="89"/>
      <c r="O1916" s="87"/>
      <c r="P1916" s="90"/>
      <c r="Q1916" s="90"/>
      <c r="R1916" s="91"/>
      <c r="S1916" s="47"/>
      <c r="T1916" s="92" t="str">
        <f t="shared" si="87"/>
        <v/>
      </c>
      <c r="U1916" s="92" t="str">
        <f t="shared" si="88"/>
        <v/>
      </c>
      <c r="V1916" s="128" t="str">
        <f t="shared" si="89"/>
        <v/>
      </c>
      <c r="W1916" s="47"/>
      <c r="X1916" s="47"/>
      <c r="Y1916" s="47"/>
      <c r="Z1916" s="47"/>
      <c r="AA1916" s="47"/>
      <c r="AB1916" s="47"/>
    </row>
    <row r="1917" spans="1:28" ht="15.75" customHeight="1">
      <c r="A1917" s="47"/>
      <c r="B1917" s="102"/>
      <c r="C1917" s="87"/>
      <c r="D1917" s="87"/>
      <c r="E1917" s="102"/>
      <c r="F1917" s="87"/>
      <c r="G1917" s="103"/>
      <c r="H1917" s="87"/>
      <c r="I1917" s="64">
        <v>0</v>
      </c>
      <c r="J1917" s="101"/>
      <c r="K1917" s="89"/>
      <c r="L1917" s="87"/>
      <c r="M1917" s="101"/>
      <c r="N1917" s="89"/>
      <c r="O1917" s="87"/>
      <c r="P1917" s="90"/>
      <c r="Q1917" s="90"/>
      <c r="R1917" s="91"/>
      <c r="S1917" s="47"/>
      <c r="T1917" s="92" t="str">
        <f t="shared" si="87"/>
        <v/>
      </c>
      <c r="U1917" s="92" t="str">
        <f t="shared" si="88"/>
        <v/>
      </c>
      <c r="V1917" s="128" t="str">
        <f t="shared" si="89"/>
        <v/>
      </c>
      <c r="W1917" s="47"/>
      <c r="X1917" s="47"/>
      <c r="Y1917" s="47"/>
      <c r="Z1917" s="47"/>
      <c r="AA1917" s="47"/>
      <c r="AB1917" s="47"/>
    </row>
    <row r="1918" spans="1:28" ht="15.75" customHeight="1">
      <c r="A1918" s="47"/>
      <c r="B1918" s="102"/>
      <c r="C1918" s="87"/>
      <c r="D1918" s="87"/>
      <c r="E1918" s="102"/>
      <c r="F1918" s="87"/>
      <c r="G1918" s="103"/>
      <c r="H1918" s="87"/>
      <c r="I1918" s="64">
        <v>0</v>
      </c>
      <c r="J1918" s="101"/>
      <c r="K1918" s="89"/>
      <c r="L1918" s="87"/>
      <c r="M1918" s="101"/>
      <c r="N1918" s="89"/>
      <c r="O1918" s="87"/>
      <c r="P1918" s="90"/>
      <c r="Q1918" s="90"/>
      <c r="R1918" s="91"/>
      <c r="S1918" s="47"/>
      <c r="T1918" s="92" t="str">
        <f t="shared" si="87"/>
        <v/>
      </c>
      <c r="U1918" s="92" t="str">
        <f t="shared" si="88"/>
        <v/>
      </c>
      <c r="V1918" s="128" t="str">
        <f t="shared" si="89"/>
        <v/>
      </c>
      <c r="W1918" s="47"/>
      <c r="X1918" s="47"/>
      <c r="Y1918" s="47"/>
      <c r="Z1918" s="47"/>
      <c r="AA1918" s="47"/>
      <c r="AB1918" s="47"/>
    </row>
    <row r="1919" spans="1:28" ht="15.75" customHeight="1">
      <c r="A1919" s="47"/>
      <c r="B1919" s="102"/>
      <c r="C1919" s="87"/>
      <c r="D1919" s="87"/>
      <c r="E1919" s="102"/>
      <c r="F1919" s="87"/>
      <c r="G1919" s="103"/>
      <c r="H1919" s="87"/>
      <c r="I1919" s="64">
        <v>0</v>
      </c>
      <c r="J1919" s="101"/>
      <c r="K1919" s="89"/>
      <c r="L1919" s="87"/>
      <c r="M1919" s="101"/>
      <c r="N1919" s="89"/>
      <c r="O1919" s="87"/>
      <c r="P1919" s="90"/>
      <c r="Q1919" s="90"/>
      <c r="R1919" s="91"/>
      <c r="S1919" s="47"/>
      <c r="T1919" s="92" t="str">
        <f t="shared" si="87"/>
        <v/>
      </c>
      <c r="U1919" s="92" t="str">
        <f t="shared" si="88"/>
        <v/>
      </c>
      <c r="V1919" s="128" t="str">
        <f t="shared" si="89"/>
        <v/>
      </c>
      <c r="W1919" s="47"/>
      <c r="X1919" s="47"/>
      <c r="Y1919" s="47"/>
      <c r="Z1919" s="47"/>
      <c r="AA1919" s="47"/>
      <c r="AB1919" s="47"/>
    </row>
    <row r="1920" spans="1:28" ht="15.75" customHeight="1">
      <c r="A1920" s="47"/>
      <c r="B1920" s="102"/>
      <c r="C1920" s="87"/>
      <c r="D1920" s="87"/>
      <c r="E1920" s="102"/>
      <c r="F1920" s="87"/>
      <c r="G1920" s="103"/>
      <c r="H1920" s="87"/>
      <c r="I1920" s="64">
        <v>0</v>
      </c>
      <c r="J1920" s="101"/>
      <c r="K1920" s="89"/>
      <c r="L1920" s="87"/>
      <c r="M1920" s="101"/>
      <c r="N1920" s="89"/>
      <c r="O1920" s="87"/>
      <c r="P1920" s="90"/>
      <c r="Q1920" s="90"/>
      <c r="R1920" s="91"/>
      <c r="S1920" s="47"/>
      <c r="T1920" s="92" t="str">
        <f t="shared" si="87"/>
        <v/>
      </c>
      <c r="U1920" s="92" t="str">
        <f t="shared" si="88"/>
        <v/>
      </c>
      <c r="V1920" s="128" t="str">
        <f t="shared" si="89"/>
        <v/>
      </c>
      <c r="W1920" s="47"/>
      <c r="X1920" s="47"/>
      <c r="Y1920" s="47"/>
      <c r="Z1920" s="47"/>
      <c r="AA1920" s="47"/>
      <c r="AB1920" s="47"/>
    </row>
    <row r="1921" spans="1:28" ht="15.75" customHeight="1">
      <c r="A1921" s="47"/>
      <c r="B1921" s="102"/>
      <c r="C1921" s="87"/>
      <c r="D1921" s="87"/>
      <c r="E1921" s="102"/>
      <c r="F1921" s="87"/>
      <c r="G1921" s="103"/>
      <c r="H1921" s="87"/>
      <c r="I1921" s="64">
        <v>0</v>
      </c>
      <c r="J1921" s="101"/>
      <c r="K1921" s="89"/>
      <c r="L1921" s="87"/>
      <c r="M1921" s="101"/>
      <c r="N1921" s="89"/>
      <c r="O1921" s="87"/>
      <c r="P1921" s="90"/>
      <c r="Q1921" s="90"/>
      <c r="R1921" s="91"/>
      <c r="S1921" s="47"/>
      <c r="T1921" s="92" t="str">
        <f t="shared" si="87"/>
        <v/>
      </c>
      <c r="U1921" s="92" t="str">
        <f t="shared" si="88"/>
        <v/>
      </c>
      <c r="V1921" s="128" t="str">
        <f t="shared" si="89"/>
        <v/>
      </c>
      <c r="W1921" s="47"/>
      <c r="X1921" s="47"/>
      <c r="Y1921" s="47"/>
      <c r="Z1921" s="47"/>
      <c r="AA1921" s="47"/>
      <c r="AB1921" s="47"/>
    </row>
    <row r="1922" spans="1:28" ht="15.75" customHeight="1">
      <c r="A1922" s="47"/>
      <c r="B1922" s="102"/>
      <c r="C1922" s="87"/>
      <c r="D1922" s="87"/>
      <c r="E1922" s="102"/>
      <c r="F1922" s="87"/>
      <c r="G1922" s="103"/>
      <c r="H1922" s="87"/>
      <c r="I1922" s="64">
        <v>0</v>
      </c>
      <c r="J1922" s="101"/>
      <c r="K1922" s="89"/>
      <c r="L1922" s="87"/>
      <c r="M1922" s="101"/>
      <c r="N1922" s="89"/>
      <c r="O1922" s="87"/>
      <c r="P1922" s="90"/>
      <c r="Q1922" s="90"/>
      <c r="R1922" s="91"/>
      <c r="S1922" s="47"/>
      <c r="T1922" s="92" t="str">
        <f t="shared" si="87"/>
        <v/>
      </c>
      <c r="U1922" s="92" t="str">
        <f t="shared" si="88"/>
        <v/>
      </c>
      <c r="V1922" s="128" t="str">
        <f t="shared" si="89"/>
        <v/>
      </c>
      <c r="W1922" s="47"/>
      <c r="X1922" s="47"/>
      <c r="Y1922" s="47"/>
      <c r="Z1922" s="47"/>
      <c r="AA1922" s="47"/>
      <c r="AB1922" s="47"/>
    </row>
    <row r="1923" spans="1:28" ht="15.75" customHeight="1">
      <c r="A1923" s="47"/>
      <c r="B1923" s="102"/>
      <c r="C1923" s="87"/>
      <c r="D1923" s="87"/>
      <c r="E1923" s="102"/>
      <c r="F1923" s="87"/>
      <c r="G1923" s="103"/>
      <c r="H1923" s="87"/>
      <c r="I1923" s="64">
        <v>0</v>
      </c>
      <c r="J1923" s="101"/>
      <c r="K1923" s="89"/>
      <c r="L1923" s="87"/>
      <c r="M1923" s="101"/>
      <c r="N1923" s="89"/>
      <c r="O1923" s="87"/>
      <c r="P1923" s="90"/>
      <c r="Q1923" s="90"/>
      <c r="R1923" s="91"/>
      <c r="S1923" s="47"/>
      <c r="T1923" s="92" t="str">
        <f t="shared" si="87"/>
        <v/>
      </c>
      <c r="U1923" s="92" t="str">
        <f t="shared" si="88"/>
        <v/>
      </c>
      <c r="V1923" s="128" t="str">
        <f t="shared" si="89"/>
        <v/>
      </c>
      <c r="W1923" s="47"/>
      <c r="X1923" s="47"/>
      <c r="Y1923" s="47"/>
      <c r="Z1923" s="47"/>
      <c r="AA1923" s="47"/>
      <c r="AB1923" s="47"/>
    </row>
    <row r="1924" spans="1:28" ht="15.75" customHeight="1">
      <c r="A1924" s="47"/>
      <c r="B1924" s="102"/>
      <c r="C1924" s="87"/>
      <c r="D1924" s="87"/>
      <c r="E1924" s="102"/>
      <c r="F1924" s="87"/>
      <c r="G1924" s="103"/>
      <c r="H1924" s="87"/>
      <c r="I1924" s="64">
        <v>0</v>
      </c>
      <c r="J1924" s="101"/>
      <c r="K1924" s="89"/>
      <c r="L1924" s="87"/>
      <c r="M1924" s="101"/>
      <c r="N1924" s="89"/>
      <c r="O1924" s="87"/>
      <c r="P1924" s="90"/>
      <c r="Q1924" s="90"/>
      <c r="R1924" s="91"/>
      <c r="S1924" s="47"/>
      <c r="T1924" s="92" t="str">
        <f t="shared" si="87"/>
        <v/>
      </c>
      <c r="U1924" s="92" t="str">
        <f t="shared" si="88"/>
        <v/>
      </c>
      <c r="V1924" s="128" t="str">
        <f t="shared" si="89"/>
        <v/>
      </c>
      <c r="W1924" s="47"/>
      <c r="X1924" s="47"/>
      <c r="Y1924" s="47"/>
      <c r="Z1924" s="47"/>
      <c r="AA1924" s="47"/>
      <c r="AB1924" s="47"/>
    </row>
    <row r="1925" spans="1:28" ht="15.75" customHeight="1">
      <c r="A1925" s="47"/>
      <c r="B1925" s="102"/>
      <c r="C1925" s="87"/>
      <c r="D1925" s="87"/>
      <c r="E1925" s="102"/>
      <c r="F1925" s="87"/>
      <c r="G1925" s="103"/>
      <c r="H1925" s="87"/>
      <c r="I1925" s="64">
        <v>0</v>
      </c>
      <c r="J1925" s="101"/>
      <c r="K1925" s="89"/>
      <c r="L1925" s="87"/>
      <c r="M1925" s="101"/>
      <c r="N1925" s="89"/>
      <c r="O1925" s="87"/>
      <c r="P1925" s="90"/>
      <c r="Q1925" s="90"/>
      <c r="R1925" s="91"/>
      <c r="S1925" s="47"/>
      <c r="T1925" s="92" t="str">
        <f t="shared" si="87"/>
        <v/>
      </c>
      <c r="U1925" s="92" t="str">
        <f t="shared" si="88"/>
        <v/>
      </c>
      <c r="V1925" s="128" t="str">
        <f t="shared" si="89"/>
        <v/>
      </c>
      <c r="W1925" s="47"/>
      <c r="X1925" s="47"/>
      <c r="Y1925" s="47"/>
      <c r="Z1925" s="47"/>
      <c r="AA1925" s="47"/>
      <c r="AB1925" s="47"/>
    </row>
    <row r="1926" spans="1:28" ht="15.75" customHeight="1">
      <c r="A1926" s="47"/>
      <c r="B1926" s="102"/>
      <c r="C1926" s="87"/>
      <c r="D1926" s="87"/>
      <c r="E1926" s="102"/>
      <c r="F1926" s="87"/>
      <c r="G1926" s="103"/>
      <c r="H1926" s="87"/>
      <c r="I1926" s="64">
        <v>0</v>
      </c>
      <c r="J1926" s="101"/>
      <c r="K1926" s="89"/>
      <c r="L1926" s="87"/>
      <c r="M1926" s="101"/>
      <c r="N1926" s="89"/>
      <c r="O1926" s="87"/>
      <c r="P1926" s="90"/>
      <c r="Q1926" s="90"/>
      <c r="R1926" s="91"/>
      <c r="S1926" s="47"/>
      <c r="T1926" s="92" t="str">
        <f t="shared" si="87"/>
        <v/>
      </c>
      <c r="U1926" s="92" t="str">
        <f t="shared" si="88"/>
        <v/>
      </c>
      <c r="V1926" s="128" t="str">
        <f t="shared" si="89"/>
        <v/>
      </c>
      <c r="W1926" s="47"/>
      <c r="X1926" s="47"/>
      <c r="Y1926" s="47"/>
      <c r="Z1926" s="47"/>
      <c r="AA1926" s="47"/>
      <c r="AB1926" s="47"/>
    </row>
    <row r="1927" spans="1:28" ht="15.75" customHeight="1">
      <c r="A1927" s="47"/>
      <c r="B1927" s="102"/>
      <c r="C1927" s="87"/>
      <c r="D1927" s="87"/>
      <c r="E1927" s="102"/>
      <c r="F1927" s="87"/>
      <c r="G1927" s="103"/>
      <c r="H1927" s="87"/>
      <c r="I1927" s="64">
        <v>0</v>
      </c>
      <c r="J1927" s="101"/>
      <c r="K1927" s="89"/>
      <c r="L1927" s="87"/>
      <c r="M1927" s="101"/>
      <c r="N1927" s="89"/>
      <c r="O1927" s="87"/>
      <c r="P1927" s="90"/>
      <c r="Q1927" s="90"/>
      <c r="R1927" s="91"/>
      <c r="S1927" s="47"/>
      <c r="T1927" s="92" t="str">
        <f t="shared" si="87"/>
        <v/>
      </c>
      <c r="U1927" s="92" t="str">
        <f t="shared" si="88"/>
        <v/>
      </c>
      <c r="V1927" s="128" t="str">
        <f t="shared" si="89"/>
        <v/>
      </c>
      <c r="W1927" s="47"/>
      <c r="X1927" s="47"/>
      <c r="Y1927" s="47"/>
      <c r="Z1927" s="47"/>
      <c r="AA1927" s="47"/>
      <c r="AB1927" s="47"/>
    </row>
    <row r="1928" spans="1:28" ht="15.75" customHeight="1">
      <c r="A1928" s="47"/>
      <c r="B1928" s="102"/>
      <c r="C1928" s="87"/>
      <c r="D1928" s="87"/>
      <c r="E1928" s="102"/>
      <c r="F1928" s="87"/>
      <c r="G1928" s="103"/>
      <c r="H1928" s="87"/>
      <c r="I1928" s="64">
        <v>0</v>
      </c>
      <c r="J1928" s="101"/>
      <c r="K1928" s="89"/>
      <c r="L1928" s="87"/>
      <c r="M1928" s="101"/>
      <c r="N1928" s="89"/>
      <c r="O1928" s="87"/>
      <c r="P1928" s="90"/>
      <c r="Q1928" s="90"/>
      <c r="R1928" s="91"/>
      <c r="S1928" s="47"/>
      <c r="T1928" s="92" t="str">
        <f t="shared" si="87"/>
        <v/>
      </c>
      <c r="U1928" s="92" t="str">
        <f t="shared" si="88"/>
        <v/>
      </c>
      <c r="V1928" s="128" t="str">
        <f t="shared" si="89"/>
        <v/>
      </c>
      <c r="W1928" s="47"/>
      <c r="X1928" s="47"/>
      <c r="Y1928" s="47"/>
      <c r="Z1928" s="47"/>
      <c r="AA1928" s="47"/>
      <c r="AB1928" s="47"/>
    </row>
    <row r="1929" spans="1:28" ht="15.75" customHeight="1">
      <c r="A1929" s="47"/>
      <c r="B1929" s="102"/>
      <c r="C1929" s="87"/>
      <c r="D1929" s="87"/>
      <c r="E1929" s="102"/>
      <c r="F1929" s="87"/>
      <c r="G1929" s="103"/>
      <c r="H1929" s="87"/>
      <c r="I1929" s="64">
        <v>0</v>
      </c>
      <c r="J1929" s="101"/>
      <c r="K1929" s="89"/>
      <c r="L1929" s="87"/>
      <c r="M1929" s="101"/>
      <c r="N1929" s="89"/>
      <c r="O1929" s="87"/>
      <c r="P1929" s="90"/>
      <c r="Q1929" s="90"/>
      <c r="R1929" s="91"/>
      <c r="S1929" s="47"/>
      <c r="T1929" s="92" t="str">
        <f t="shared" si="87"/>
        <v/>
      </c>
      <c r="U1929" s="92" t="str">
        <f t="shared" si="88"/>
        <v/>
      </c>
      <c r="V1929" s="128" t="str">
        <f t="shared" si="89"/>
        <v/>
      </c>
      <c r="W1929" s="47"/>
      <c r="X1929" s="47"/>
      <c r="Y1929" s="47"/>
      <c r="Z1929" s="47"/>
      <c r="AA1929" s="47"/>
      <c r="AB1929" s="47"/>
    </row>
    <row r="1930" spans="1:28" ht="15.75" customHeight="1">
      <c r="A1930" s="47"/>
      <c r="B1930" s="102"/>
      <c r="C1930" s="87"/>
      <c r="D1930" s="87"/>
      <c r="E1930" s="102"/>
      <c r="F1930" s="87"/>
      <c r="G1930" s="103"/>
      <c r="H1930" s="87"/>
      <c r="I1930" s="64">
        <v>0</v>
      </c>
      <c r="J1930" s="101"/>
      <c r="K1930" s="89"/>
      <c r="L1930" s="87"/>
      <c r="M1930" s="101"/>
      <c r="N1930" s="89"/>
      <c r="O1930" s="87"/>
      <c r="P1930" s="90"/>
      <c r="Q1930" s="90"/>
      <c r="R1930" s="91"/>
      <c r="S1930" s="47"/>
      <c r="T1930" s="92" t="str">
        <f t="shared" si="87"/>
        <v/>
      </c>
      <c r="U1930" s="92" t="str">
        <f t="shared" si="88"/>
        <v/>
      </c>
      <c r="V1930" s="128" t="str">
        <f t="shared" si="89"/>
        <v/>
      </c>
      <c r="W1930" s="47"/>
      <c r="X1930" s="47"/>
      <c r="Y1930" s="47"/>
      <c r="Z1930" s="47"/>
      <c r="AA1930" s="47"/>
      <c r="AB1930" s="47"/>
    </row>
    <row r="1931" spans="1:28" ht="15.75" customHeight="1">
      <c r="A1931" s="47"/>
      <c r="B1931" s="102"/>
      <c r="C1931" s="87"/>
      <c r="D1931" s="87"/>
      <c r="E1931" s="102"/>
      <c r="F1931" s="87"/>
      <c r="G1931" s="103"/>
      <c r="H1931" s="87"/>
      <c r="I1931" s="64">
        <v>0</v>
      </c>
      <c r="J1931" s="101"/>
      <c r="K1931" s="89"/>
      <c r="L1931" s="87"/>
      <c r="M1931" s="101"/>
      <c r="N1931" s="89"/>
      <c r="O1931" s="87"/>
      <c r="P1931" s="90"/>
      <c r="Q1931" s="90"/>
      <c r="R1931" s="91"/>
      <c r="S1931" s="47"/>
      <c r="T1931" s="92" t="str">
        <f t="shared" si="87"/>
        <v/>
      </c>
      <c r="U1931" s="92" t="str">
        <f t="shared" si="88"/>
        <v/>
      </c>
      <c r="V1931" s="128" t="str">
        <f t="shared" si="89"/>
        <v/>
      </c>
      <c r="W1931" s="47"/>
      <c r="X1931" s="47"/>
      <c r="Y1931" s="47"/>
      <c r="Z1931" s="47"/>
      <c r="AA1931" s="47"/>
      <c r="AB1931" s="47"/>
    </row>
    <row r="1932" spans="1:28" ht="15.75" customHeight="1">
      <c r="A1932" s="47"/>
      <c r="B1932" s="102"/>
      <c r="C1932" s="87"/>
      <c r="D1932" s="87"/>
      <c r="E1932" s="102"/>
      <c r="F1932" s="87"/>
      <c r="G1932" s="103"/>
      <c r="H1932" s="87"/>
      <c r="I1932" s="64">
        <v>0</v>
      </c>
      <c r="J1932" s="101"/>
      <c r="K1932" s="89"/>
      <c r="L1932" s="87"/>
      <c r="M1932" s="101"/>
      <c r="N1932" s="89"/>
      <c r="O1932" s="87"/>
      <c r="P1932" s="90"/>
      <c r="Q1932" s="90"/>
      <c r="R1932" s="91"/>
      <c r="S1932" s="47"/>
      <c r="T1932" s="92" t="str">
        <f t="shared" si="87"/>
        <v/>
      </c>
      <c r="U1932" s="92" t="str">
        <f t="shared" si="88"/>
        <v/>
      </c>
      <c r="V1932" s="128" t="str">
        <f t="shared" si="89"/>
        <v/>
      </c>
      <c r="W1932" s="47"/>
      <c r="X1932" s="47"/>
      <c r="Y1932" s="47"/>
      <c r="Z1932" s="47"/>
      <c r="AA1932" s="47"/>
      <c r="AB1932" s="47"/>
    </row>
    <row r="1933" spans="1:28" ht="15.75" customHeight="1">
      <c r="A1933" s="47"/>
      <c r="B1933" s="102"/>
      <c r="C1933" s="87"/>
      <c r="D1933" s="87"/>
      <c r="E1933" s="102"/>
      <c r="F1933" s="87"/>
      <c r="G1933" s="103"/>
      <c r="H1933" s="87"/>
      <c r="I1933" s="64">
        <v>0</v>
      </c>
      <c r="J1933" s="101"/>
      <c r="K1933" s="89"/>
      <c r="L1933" s="87"/>
      <c r="M1933" s="101"/>
      <c r="N1933" s="89"/>
      <c r="O1933" s="87"/>
      <c r="P1933" s="90"/>
      <c r="Q1933" s="90"/>
      <c r="R1933" s="91"/>
      <c r="S1933" s="47"/>
      <c r="T1933" s="92" t="str">
        <f t="shared" si="87"/>
        <v/>
      </c>
      <c r="U1933" s="92" t="str">
        <f t="shared" si="88"/>
        <v/>
      </c>
      <c r="V1933" s="128" t="str">
        <f t="shared" si="89"/>
        <v/>
      </c>
      <c r="W1933" s="47"/>
      <c r="X1933" s="47"/>
      <c r="Y1933" s="47"/>
      <c r="Z1933" s="47"/>
      <c r="AA1933" s="47"/>
      <c r="AB1933" s="47"/>
    </row>
    <row r="1934" spans="1:28" ht="15.75" customHeight="1">
      <c r="A1934" s="47"/>
      <c r="B1934" s="102"/>
      <c r="C1934" s="87"/>
      <c r="D1934" s="87"/>
      <c r="E1934" s="102"/>
      <c r="F1934" s="87"/>
      <c r="G1934" s="103"/>
      <c r="H1934" s="87"/>
      <c r="I1934" s="64">
        <v>0</v>
      </c>
      <c r="J1934" s="101"/>
      <c r="K1934" s="89"/>
      <c r="L1934" s="87"/>
      <c r="M1934" s="101"/>
      <c r="N1934" s="89"/>
      <c r="O1934" s="87"/>
      <c r="P1934" s="90"/>
      <c r="Q1934" s="90"/>
      <c r="R1934" s="91"/>
      <c r="S1934" s="47"/>
      <c r="T1934" s="92" t="str">
        <f t="shared" si="87"/>
        <v/>
      </c>
      <c r="U1934" s="92" t="str">
        <f t="shared" si="88"/>
        <v/>
      </c>
      <c r="V1934" s="128" t="str">
        <f t="shared" si="89"/>
        <v/>
      </c>
      <c r="W1934" s="47"/>
      <c r="X1934" s="47"/>
      <c r="Y1934" s="47"/>
      <c r="Z1934" s="47"/>
      <c r="AA1934" s="47"/>
      <c r="AB1934" s="47"/>
    </row>
    <row r="1935" spans="1:28" ht="15.75" customHeight="1">
      <c r="A1935" s="47"/>
      <c r="B1935" s="102"/>
      <c r="C1935" s="87"/>
      <c r="D1935" s="87"/>
      <c r="E1935" s="102"/>
      <c r="F1935" s="87"/>
      <c r="G1935" s="103"/>
      <c r="H1935" s="87"/>
      <c r="I1935" s="64">
        <v>0</v>
      </c>
      <c r="J1935" s="101"/>
      <c r="K1935" s="89"/>
      <c r="L1935" s="87"/>
      <c r="M1935" s="101"/>
      <c r="N1935" s="89"/>
      <c r="O1935" s="87"/>
      <c r="P1935" s="90"/>
      <c r="Q1935" s="90"/>
      <c r="R1935" s="91"/>
      <c r="S1935" s="47"/>
      <c r="T1935" s="92" t="str">
        <f t="shared" si="87"/>
        <v/>
      </c>
      <c r="U1935" s="92" t="str">
        <f t="shared" si="88"/>
        <v/>
      </c>
      <c r="V1935" s="128" t="str">
        <f t="shared" si="89"/>
        <v/>
      </c>
      <c r="W1935" s="47"/>
      <c r="X1935" s="47"/>
      <c r="Y1935" s="47"/>
      <c r="Z1935" s="47"/>
      <c r="AA1935" s="47"/>
      <c r="AB1935" s="47"/>
    </row>
    <row r="1936" spans="1:28" ht="15.75" customHeight="1">
      <c r="A1936" s="47"/>
      <c r="B1936" s="102"/>
      <c r="C1936" s="87"/>
      <c r="D1936" s="87"/>
      <c r="E1936" s="102"/>
      <c r="F1936" s="87"/>
      <c r="G1936" s="103"/>
      <c r="H1936" s="87"/>
      <c r="I1936" s="64">
        <v>0</v>
      </c>
      <c r="J1936" s="101"/>
      <c r="K1936" s="89"/>
      <c r="L1936" s="87"/>
      <c r="M1936" s="101"/>
      <c r="N1936" s="89"/>
      <c r="O1936" s="87"/>
      <c r="P1936" s="90"/>
      <c r="Q1936" s="90"/>
      <c r="R1936" s="91"/>
      <c r="S1936" s="47"/>
      <c r="T1936" s="92" t="str">
        <f t="shared" si="87"/>
        <v/>
      </c>
      <c r="U1936" s="92" t="str">
        <f t="shared" si="88"/>
        <v/>
      </c>
      <c r="V1936" s="128" t="str">
        <f t="shared" si="89"/>
        <v/>
      </c>
      <c r="W1936" s="47"/>
      <c r="X1936" s="47"/>
      <c r="Y1936" s="47"/>
      <c r="Z1936" s="47"/>
      <c r="AA1936" s="47"/>
      <c r="AB1936" s="47"/>
    </row>
    <row r="1937" spans="1:28" ht="15.75" customHeight="1">
      <c r="A1937" s="47"/>
      <c r="B1937" s="102"/>
      <c r="C1937" s="87"/>
      <c r="D1937" s="87"/>
      <c r="E1937" s="102"/>
      <c r="F1937" s="87"/>
      <c r="G1937" s="103"/>
      <c r="H1937" s="87"/>
      <c r="I1937" s="64">
        <v>0</v>
      </c>
      <c r="J1937" s="101"/>
      <c r="K1937" s="89"/>
      <c r="L1937" s="87"/>
      <c r="M1937" s="101"/>
      <c r="N1937" s="89"/>
      <c r="O1937" s="87"/>
      <c r="P1937" s="90"/>
      <c r="Q1937" s="90"/>
      <c r="R1937" s="91"/>
      <c r="S1937" s="47"/>
      <c r="T1937" s="92" t="str">
        <f t="shared" si="87"/>
        <v/>
      </c>
      <c r="U1937" s="92" t="str">
        <f t="shared" si="88"/>
        <v/>
      </c>
      <c r="V1937" s="128" t="str">
        <f t="shared" si="89"/>
        <v/>
      </c>
      <c r="W1937" s="47"/>
      <c r="X1937" s="47"/>
      <c r="Y1937" s="47"/>
      <c r="Z1937" s="47"/>
      <c r="AA1937" s="47"/>
      <c r="AB1937" s="47"/>
    </row>
    <row r="1938" spans="1:28" ht="15.75" customHeight="1">
      <c r="A1938" s="47"/>
      <c r="B1938" s="102"/>
      <c r="C1938" s="87"/>
      <c r="D1938" s="87"/>
      <c r="E1938" s="102"/>
      <c r="F1938" s="87"/>
      <c r="G1938" s="103"/>
      <c r="H1938" s="87"/>
      <c r="I1938" s="64">
        <v>0</v>
      </c>
      <c r="J1938" s="101"/>
      <c r="K1938" s="89"/>
      <c r="L1938" s="87"/>
      <c r="M1938" s="101"/>
      <c r="N1938" s="89"/>
      <c r="O1938" s="87"/>
      <c r="P1938" s="90"/>
      <c r="Q1938" s="90"/>
      <c r="R1938" s="91"/>
      <c r="S1938" s="47"/>
      <c r="T1938" s="92" t="str">
        <f t="shared" si="87"/>
        <v/>
      </c>
      <c r="U1938" s="92" t="str">
        <f t="shared" si="88"/>
        <v/>
      </c>
      <c r="V1938" s="128" t="str">
        <f t="shared" si="89"/>
        <v/>
      </c>
      <c r="W1938" s="47"/>
      <c r="X1938" s="47"/>
      <c r="Y1938" s="47"/>
      <c r="Z1938" s="47"/>
      <c r="AA1938" s="47"/>
      <c r="AB1938" s="47"/>
    </row>
    <row r="1939" spans="1:28" ht="15.75" customHeight="1">
      <c r="A1939" s="47"/>
      <c r="B1939" s="102"/>
      <c r="C1939" s="87"/>
      <c r="D1939" s="87"/>
      <c r="E1939" s="102"/>
      <c r="F1939" s="87"/>
      <c r="G1939" s="103"/>
      <c r="H1939" s="87"/>
      <c r="I1939" s="64">
        <v>0</v>
      </c>
      <c r="J1939" s="101"/>
      <c r="K1939" s="89"/>
      <c r="L1939" s="87"/>
      <c r="M1939" s="101"/>
      <c r="N1939" s="89"/>
      <c r="O1939" s="87"/>
      <c r="P1939" s="90"/>
      <c r="Q1939" s="90"/>
      <c r="R1939" s="91"/>
      <c r="S1939" s="47"/>
      <c r="T1939" s="92" t="str">
        <f t="shared" si="87"/>
        <v/>
      </c>
      <c r="U1939" s="92" t="str">
        <f t="shared" si="88"/>
        <v/>
      </c>
      <c r="V1939" s="128" t="str">
        <f t="shared" si="89"/>
        <v/>
      </c>
      <c r="W1939" s="47"/>
      <c r="X1939" s="47"/>
      <c r="Y1939" s="47"/>
      <c r="Z1939" s="47"/>
      <c r="AA1939" s="47"/>
      <c r="AB1939" s="47"/>
    </row>
    <row r="1940" spans="1:28" ht="15.75" customHeight="1">
      <c r="A1940" s="47"/>
      <c r="B1940" s="102"/>
      <c r="C1940" s="87"/>
      <c r="D1940" s="87"/>
      <c r="E1940" s="102"/>
      <c r="F1940" s="87"/>
      <c r="G1940" s="103"/>
      <c r="H1940" s="87"/>
      <c r="I1940" s="64">
        <v>0</v>
      </c>
      <c r="J1940" s="101"/>
      <c r="K1940" s="89"/>
      <c r="L1940" s="87"/>
      <c r="M1940" s="101"/>
      <c r="N1940" s="89"/>
      <c r="O1940" s="87"/>
      <c r="P1940" s="90"/>
      <c r="Q1940" s="90"/>
      <c r="R1940" s="91"/>
      <c r="S1940" s="47"/>
      <c r="T1940" s="92" t="str">
        <f t="shared" ref="T1940:T2006" si="90">UPPER(B1940)</f>
        <v/>
      </c>
      <c r="U1940" s="92" t="str">
        <f t="shared" ref="U1940:U2006" si="91">UPPER(D1940)</f>
        <v/>
      </c>
      <c r="V1940" s="128" t="str">
        <f t="shared" ref="V1940:V2006" si="9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T1940,"Ç","C"),"Á","A"),"É","E"),"Í","I"),"Ó","O"),"Ú","U"),"Ý","Y"),"À","A"),"È","E"),"Ì","I"),"Ò","O"),"Ù","U"),"Â","A"),"Ê","E"),"Î","I"),"Ô","O"),"Û","U"),"Ã","A"),"Ñ","N"),"Õ","O"),"Ä","A"),"Ë","E"),"Ï","I"),"Ö","O"),"Ü","U"),"ÿ","Y"),"&amp;","E"),"!",""),"@",""),"#",""),"$",""),"%",""),"*",""),"(",""),")",""),"-",""),"_",""),"=",""),"+",""),"\",""),"/",""),":",""),";",""),"&lt;",""),"&gt;",""),";",""),":",""),".",""),"º",""),"ª",""),"?",""),"[",""),"]",""),"{",""),"}",""),"'",""),"¹",""),"|",""),"²",""),"³",""),"`",""),"´",""),"¬",""),"^",""),"~","")</f>
        <v/>
      </c>
      <c r="W1940" s="47"/>
      <c r="X1940" s="47"/>
      <c r="Y1940" s="47"/>
      <c r="Z1940" s="47"/>
      <c r="AA1940" s="47"/>
      <c r="AB1940" s="47"/>
    </row>
    <row r="1941" spans="1:28" ht="15.75" customHeight="1">
      <c r="A1941" s="47"/>
      <c r="B1941" s="102"/>
      <c r="C1941" s="87"/>
      <c r="D1941" s="87"/>
      <c r="E1941" s="102"/>
      <c r="F1941" s="87"/>
      <c r="G1941" s="103"/>
      <c r="H1941" s="87"/>
      <c r="I1941" s="64">
        <v>0</v>
      </c>
      <c r="J1941" s="101"/>
      <c r="K1941" s="89"/>
      <c r="L1941" s="87"/>
      <c r="M1941" s="101"/>
      <c r="N1941" s="89"/>
      <c r="O1941" s="87"/>
      <c r="P1941" s="90"/>
      <c r="Q1941" s="90"/>
      <c r="R1941" s="91"/>
      <c r="S1941" s="47"/>
      <c r="T1941" s="92" t="str">
        <f t="shared" si="90"/>
        <v/>
      </c>
      <c r="U1941" s="92" t="str">
        <f t="shared" si="91"/>
        <v/>
      </c>
      <c r="V1941" s="128" t="str">
        <f t="shared" si="92"/>
        <v/>
      </c>
      <c r="W1941" s="47"/>
      <c r="X1941" s="47"/>
      <c r="Y1941" s="47"/>
      <c r="Z1941" s="47"/>
      <c r="AA1941" s="47"/>
      <c r="AB1941" s="47"/>
    </row>
    <row r="1942" spans="1:28" ht="15.75" customHeight="1">
      <c r="A1942" s="47"/>
      <c r="B1942" s="102"/>
      <c r="C1942" s="87"/>
      <c r="D1942" s="87"/>
      <c r="E1942" s="102"/>
      <c r="F1942" s="87"/>
      <c r="G1942" s="103"/>
      <c r="H1942" s="87"/>
      <c r="I1942" s="64">
        <v>0</v>
      </c>
      <c r="J1942" s="101"/>
      <c r="K1942" s="89"/>
      <c r="L1942" s="87"/>
      <c r="M1942" s="101"/>
      <c r="N1942" s="89"/>
      <c r="O1942" s="87"/>
      <c r="P1942" s="90"/>
      <c r="Q1942" s="90"/>
      <c r="R1942" s="91"/>
      <c r="S1942" s="47"/>
      <c r="T1942" s="92" t="str">
        <f t="shared" si="90"/>
        <v/>
      </c>
      <c r="U1942" s="92" t="str">
        <f t="shared" si="91"/>
        <v/>
      </c>
      <c r="V1942" s="128" t="str">
        <f t="shared" si="92"/>
        <v/>
      </c>
      <c r="W1942" s="47"/>
      <c r="X1942" s="47"/>
      <c r="Y1942" s="47"/>
      <c r="Z1942" s="47"/>
      <c r="AA1942" s="47"/>
      <c r="AB1942" s="47"/>
    </row>
    <row r="1943" spans="1:28" ht="15.75" customHeight="1">
      <c r="A1943" s="47"/>
      <c r="B1943" s="102"/>
      <c r="C1943" s="87"/>
      <c r="D1943" s="87"/>
      <c r="E1943" s="102"/>
      <c r="F1943" s="87"/>
      <c r="G1943" s="103"/>
      <c r="H1943" s="87"/>
      <c r="I1943" s="64">
        <v>0</v>
      </c>
      <c r="J1943" s="101"/>
      <c r="K1943" s="89"/>
      <c r="L1943" s="87"/>
      <c r="M1943" s="101"/>
      <c r="N1943" s="89"/>
      <c r="O1943" s="87"/>
      <c r="P1943" s="90"/>
      <c r="Q1943" s="90"/>
      <c r="R1943" s="91"/>
      <c r="S1943" s="47"/>
      <c r="T1943" s="92" t="str">
        <f t="shared" si="90"/>
        <v/>
      </c>
      <c r="U1943" s="92" t="str">
        <f t="shared" si="91"/>
        <v/>
      </c>
      <c r="V1943" s="128" t="str">
        <f t="shared" si="92"/>
        <v/>
      </c>
      <c r="W1943" s="47"/>
      <c r="X1943" s="47"/>
      <c r="Y1943" s="47"/>
      <c r="Z1943" s="47"/>
      <c r="AA1943" s="47"/>
      <c r="AB1943" s="47"/>
    </row>
    <row r="1944" spans="1:28" ht="15.75" customHeight="1">
      <c r="A1944" s="47"/>
      <c r="B1944" s="102"/>
      <c r="C1944" s="87"/>
      <c r="D1944" s="87"/>
      <c r="E1944" s="102"/>
      <c r="F1944" s="87"/>
      <c r="G1944" s="103"/>
      <c r="H1944" s="87"/>
      <c r="I1944" s="64">
        <v>0</v>
      </c>
      <c r="J1944" s="101"/>
      <c r="K1944" s="89"/>
      <c r="L1944" s="87"/>
      <c r="M1944" s="101"/>
      <c r="N1944" s="89"/>
      <c r="O1944" s="87"/>
      <c r="P1944" s="90"/>
      <c r="Q1944" s="90"/>
      <c r="R1944" s="91"/>
      <c r="S1944" s="47"/>
      <c r="T1944" s="92" t="str">
        <f t="shared" si="90"/>
        <v/>
      </c>
      <c r="U1944" s="92" t="str">
        <f t="shared" si="91"/>
        <v/>
      </c>
      <c r="V1944" s="128" t="str">
        <f t="shared" si="92"/>
        <v/>
      </c>
      <c r="W1944" s="47"/>
      <c r="X1944" s="47"/>
      <c r="Y1944" s="47"/>
      <c r="Z1944" s="47"/>
      <c r="AA1944" s="47"/>
      <c r="AB1944" s="47"/>
    </row>
    <row r="1945" spans="1:28" ht="15.75" customHeight="1">
      <c r="A1945" s="47"/>
      <c r="B1945" s="102"/>
      <c r="C1945" s="87"/>
      <c r="D1945" s="87"/>
      <c r="E1945" s="102"/>
      <c r="F1945" s="87"/>
      <c r="G1945" s="103"/>
      <c r="H1945" s="87"/>
      <c r="I1945" s="64">
        <v>0</v>
      </c>
      <c r="J1945" s="101"/>
      <c r="K1945" s="89"/>
      <c r="L1945" s="87"/>
      <c r="M1945" s="101"/>
      <c r="N1945" s="89"/>
      <c r="O1945" s="87"/>
      <c r="P1945" s="90"/>
      <c r="Q1945" s="90"/>
      <c r="R1945" s="91"/>
      <c r="S1945" s="47"/>
      <c r="T1945" s="92" t="str">
        <f t="shared" si="90"/>
        <v/>
      </c>
      <c r="U1945" s="92" t="str">
        <f t="shared" si="91"/>
        <v/>
      </c>
      <c r="V1945" s="128" t="str">
        <f t="shared" si="92"/>
        <v/>
      </c>
      <c r="W1945" s="47"/>
      <c r="X1945" s="47"/>
      <c r="Y1945" s="47"/>
      <c r="Z1945" s="47"/>
      <c r="AA1945" s="47"/>
      <c r="AB1945" s="47"/>
    </row>
    <row r="1946" spans="1:28" ht="15.75" customHeight="1">
      <c r="A1946" s="47"/>
      <c r="B1946" s="102"/>
      <c r="C1946" s="87"/>
      <c r="D1946" s="87"/>
      <c r="E1946" s="102"/>
      <c r="F1946" s="87"/>
      <c r="G1946" s="103"/>
      <c r="H1946" s="87"/>
      <c r="I1946" s="64">
        <v>0</v>
      </c>
      <c r="J1946" s="101"/>
      <c r="K1946" s="89"/>
      <c r="L1946" s="87"/>
      <c r="M1946" s="101"/>
      <c r="N1946" s="89"/>
      <c r="O1946" s="87"/>
      <c r="P1946" s="90"/>
      <c r="Q1946" s="90"/>
      <c r="R1946" s="91"/>
      <c r="S1946" s="47"/>
      <c r="T1946" s="92" t="str">
        <f t="shared" si="90"/>
        <v/>
      </c>
      <c r="U1946" s="92" t="str">
        <f t="shared" si="91"/>
        <v/>
      </c>
      <c r="V1946" s="128" t="str">
        <f t="shared" si="92"/>
        <v/>
      </c>
      <c r="W1946" s="47"/>
      <c r="X1946" s="47"/>
      <c r="Y1946" s="47"/>
      <c r="Z1946" s="47"/>
      <c r="AA1946" s="47"/>
      <c r="AB1946" s="47"/>
    </row>
    <row r="1947" spans="1:28" ht="15.75" customHeight="1">
      <c r="A1947" s="47"/>
      <c r="B1947" s="102"/>
      <c r="C1947" s="87"/>
      <c r="D1947" s="87"/>
      <c r="E1947" s="102"/>
      <c r="F1947" s="87"/>
      <c r="G1947" s="103"/>
      <c r="H1947" s="87"/>
      <c r="I1947" s="64">
        <v>0</v>
      </c>
      <c r="J1947" s="101"/>
      <c r="K1947" s="89"/>
      <c r="L1947" s="87"/>
      <c r="M1947" s="101"/>
      <c r="N1947" s="89"/>
      <c r="O1947" s="87"/>
      <c r="P1947" s="90"/>
      <c r="Q1947" s="90"/>
      <c r="R1947" s="91"/>
      <c r="S1947" s="47"/>
      <c r="T1947" s="92" t="str">
        <f t="shared" si="90"/>
        <v/>
      </c>
      <c r="U1947" s="92" t="str">
        <f t="shared" si="91"/>
        <v/>
      </c>
      <c r="V1947" s="128" t="str">
        <f t="shared" si="92"/>
        <v/>
      </c>
      <c r="W1947" s="47"/>
      <c r="X1947" s="47"/>
      <c r="Y1947" s="47"/>
      <c r="Z1947" s="47"/>
      <c r="AA1947" s="47"/>
      <c r="AB1947" s="47"/>
    </row>
    <row r="1948" spans="1:28" ht="15.75" customHeight="1">
      <c r="A1948" s="47"/>
      <c r="B1948" s="102"/>
      <c r="C1948" s="87"/>
      <c r="D1948" s="87"/>
      <c r="E1948" s="102"/>
      <c r="F1948" s="87"/>
      <c r="G1948" s="103"/>
      <c r="H1948" s="87"/>
      <c r="I1948" s="64">
        <v>0</v>
      </c>
      <c r="J1948" s="101"/>
      <c r="K1948" s="89"/>
      <c r="L1948" s="87"/>
      <c r="M1948" s="101"/>
      <c r="N1948" s="89"/>
      <c r="O1948" s="87"/>
      <c r="P1948" s="90"/>
      <c r="Q1948" s="90"/>
      <c r="R1948" s="91"/>
      <c r="S1948" s="47"/>
      <c r="T1948" s="92" t="str">
        <f t="shared" si="90"/>
        <v/>
      </c>
      <c r="U1948" s="92" t="str">
        <f t="shared" si="91"/>
        <v/>
      </c>
      <c r="V1948" s="128" t="str">
        <f t="shared" si="92"/>
        <v/>
      </c>
      <c r="W1948" s="47"/>
      <c r="X1948" s="47"/>
      <c r="Y1948" s="47"/>
      <c r="Z1948" s="47"/>
      <c r="AA1948" s="47"/>
      <c r="AB1948" s="47"/>
    </row>
    <row r="1949" spans="1:28" ht="15.75" customHeight="1">
      <c r="A1949" s="47"/>
      <c r="B1949" s="102"/>
      <c r="C1949" s="87"/>
      <c r="D1949" s="87"/>
      <c r="E1949" s="102"/>
      <c r="F1949" s="87"/>
      <c r="G1949" s="103"/>
      <c r="H1949" s="87"/>
      <c r="I1949" s="64">
        <v>0</v>
      </c>
      <c r="J1949" s="101"/>
      <c r="K1949" s="89"/>
      <c r="L1949" s="87"/>
      <c r="M1949" s="101"/>
      <c r="N1949" s="89"/>
      <c r="O1949" s="87"/>
      <c r="P1949" s="90"/>
      <c r="Q1949" s="90"/>
      <c r="R1949" s="91"/>
      <c r="S1949" s="47"/>
      <c r="T1949" s="92" t="str">
        <f t="shared" si="90"/>
        <v/>
      </c>
      <c r="U1949" s="92" t="str">
        <f t="shared" si="91"/>
        <v/>
      </c>
      <c r="V1949" s="128" t="str">
        <f t="shared" si="92"/>
        <v/>
      </c>
      <c r="W1949" s="47"/>
      <c r="X1949" s="47"/>
      <c r="Y1949" s="47"/>
      <c r="Z1949" s="47"/>
      <c r="AA1949" s="47"/>
      <c r="AB1949" s="47"/>
    </row>
    <row r="1950" spans="1:28" ht="15.75" customHeight="1">
      <c r="A1950" s="47"/>
      <c r="B1950" s="102"/>
      <c r="C1950" s="87"/>
      <c r="D1950" s="87"/>
      <c r="E1950" s="102"/>
      <c r="F1950" s="87"/>
      <c r="G1950" s="103"/>
      <c r="H1950" s="87"/>
      <c r="I1950" s="64">
        <v>0</v>
      </c>
      <c r="J1950" s="101"/>
      <c r="K1950" s="89"/>
      <c r="L1950" s="87"/>
      <c r="M1950" s="101"/>
      <c r="N1950" s="89"/>
      <c r="O1950" s="87"/>
      <c r="P1950" s="90"/>
      <c r="Q1950" s="90"/>
      <c r="R1950" s="91"/>
      <c r="S1950" s="47"/>
      <c r="T1950" s="92" t="str">
        <f t="shared" si="90"/>
        <v/>
      </c>
      <c r="U1950" s="92" t="str">
        <f t="shared" si="91"/>
        <v/>
      </c>
      <c r="V1950" s="128" t="str">
        <f t="shared" si="92"/>
        <v/>
      </c>
      <c r="W1950" s="47"/>
      <c r="X1950" s="47"/>
      <c r="Y1950" s="47"/>
      <c r="Z1950" s="47"/>
      <c r="AA1950" s="47"/>
      <c r="AB1950" s="47"/>
    </row>
    <row r="1951" spans="1:28" ht="15.75" customHeight="1">
      <c r="A1951" s="47"/>
      <c r="B1951" s="102"/>
      <c r="C1951" s="87"/>
      <c r="D1951" s="87"/>
      <c r="E1951" s="102"/>
      <c r="F1951" s="87"/>
      <c r="G1951" s="103"/>
      <c r="H1951" s="87"/>
      <c r="I1951" s="64">
        <v>0</v>
      </c>
      <c r="J1951" s="101"/>
      <c r="K1951" s="89"/>
      <c r="L1951" s="87"/>
      <c r="M1951" s="101"/>
      <c r="N1951" s="89"/>
      <c r="O1951" s="87"/>
      <c r="P1951" s="90"/>
      <c r="Q1951" s="90"/>
      <c r="R1951" s="91"/>
      <c r="S1951" s="47"/>
      <c r="T1951" s="92" t="str">
        <f t="shared" si="90"/>
        <v/>
      </c>
      <c r="U1951" s="92" t="str">
        <f t="shared" si="91"/>
        <v/>
      </c>
      <c r="V1951" s="128" t="str">
        <f t="shared" si="92"/>
        <v/>
      </c>
      <c r="W1951" s="47"/>
      <c r="X1951" s="47"/>
      <c r="Y1951" s="47"/>
      <c r="Z1951" s="47"/>
      <c r="AA1951" s="47"/>
      <c r="AB1951" s="47"/>
    </row>
    <row r="1952" spans="1:28" ht="15.75" customHeight="1">
      <c r="A1952" s="47"/>
      <c r="B1952" s="102"/>
      <c r="C1952" s="87"/>
      <c r="D1952" s="87"/>
      <c r="E1952" s="102"/>
      <c r="F1952" s="87"/>
      <c r="G1952" s="103"/>
      <c r="H1952" s="87"/>
      <c r="I1952" s="64">
        <v>0</v>
      </c>
      <c r="J1952" s="101"/>
      <c r="K1952" s="89"/>
      <c r="L1952" s="87"/>
      <c r="M1952" s="101"/>
      <c r="N1952" s="89"/>
      <c r="O1952" s="87"/>
      <c r="P1952" s="90"/>
      <c r="Q1952" s="90"/>
      <c r="R1952" s="91"/>
      <c r="S1952" s="47"/>
      <c r="T1952" s="92" t="str">
        <f t="shared" si="90"/>
        <v/>
      </c>
      <c r="U1952" s="92" t="str">
        <f t="shared" si="91"/>
        <v/>
      </c>
      <c r="V1952" s="128" t="str">
        <f t="shared" si="92"/>
        <v/>
      </c>
      <c r="W1952" s="47"/>
      <c r="X1952" s="47"/>
      <c r="Y1952" s="47"/>
      <c r="Z1952" s="47"/>
      <c r="AA1952" s="47"/>
      <c r="AB1952" s="47"/>
    </row>
    <row r="1953" spans="1:28" ht="15.75" customHeight="1">
      <c r="A1953" s="47"/>
      <c r="B1953" s="102"/>
      <c r="C1953" s="87"/>
      <c r="D1953" s="87"/>
      <c r="E1953" s="102"/>
      <c r="F1953" s="87"/>
      <c r="G1953" s="103"/>
      <c r="H1953" s="87"/>
      <c r="I1953" s="64">
        <v>0</v>
      </c>
      <c r="J1953" s="101"/>
      <c r="K1953" s="89"/>
      <c r="L1953" s="87"/>
      <c r="M1953" s="101"/>
      <c r="N1953" s="89"/>
      <c r="O1953" s="87"/>
      <c r="P1953" s="90"/>
      <c r="Q1953" s="90"/>
      <c r="R1953" s="91"/>
      <c r="S1953" s="47"/>
      <c r="T1953" s="92" t="str">
        <f t="shared" si="90"/>
        <v/>
      </c>
      <c r="U1953" s="92" t="str">
        <f t="shared" si="91"/>
        <v/>
      </c>
      <c r="V1953" s="128" t="str">
        <f t="shared" si="92"/>
        <v/>
      </c>
      <c r="W1953" s="47"/>
      <c r="X1953" s="47"/>
      <c r="Y1953" s="47"/>
      <c r="Z1953" s="47"/>
      <c r="AA1953" s="47"/>
      <c r="AB1953" s="47"/>
    </row>
    <row r="1954" spans="1:28" ht="15.75" customHeight="1">
      <c r="A1954" s="47"/>
      <c r="B1954" s="102"/>
      <c r="C1954" s="87"/>
      <c r="D1954" s="87"/>
      <c r="E1954" s="102"/>
      <c r="F1954" s="87"/>
      <c r="G1954" s="103"/>
      <c r="H1954" s="87"/>
      <c r="I1954" s="64">
        <v>0</v>
      </c>
      <c r="J1954" s="101"/>
      <c r="K1954" s="89"/>
      <c r="L1954" s="87"/>
      <c r="M1954" s="101"/>
      <c r="N1954" s="89"/>
      <c r="O1954" s="87"/>
      <c r="P1954" s="90"/>
      <c r="Q1954" s="90"/>
      <c r="R1954" s="91"/>
      <c r="S1954" s="47"/>
      <c r="T1954" s="92" t="str">
        <f t="shared" si="90"/>
        <v/>
      </c>
      <c r="U1954" s="92" t="str">
        <f t="shared" si="91"/>
        <v/>
      </c>
      <c r="V1954" s="128" t="str">
        <f t="shared" si="92"/>
        <v/>
      </c>
      <c r="W1954" s="47"/>
      <c r="X1954" s="47"/>
      <c r="Y1954" s="47"/>
      <c r="Z1954" s="47"/>
      <c r="AA1954" s="47"/>
      <c r="AB1954" s="47"/>
    </row>
    <row r="1955" spans="1:28" ht="15.75" customHeight="1">
      <c r="A1955" s="47"/>
      <c r="B1955" s="102"/>
      <c r="C1955" s="87"/>
      <c r="D1955" s="87"/>
      <c r="E1955" s="102"/>
      <c r="F1955" s="87"/>
      <c r="G1955" s="103"/>
      <c r="H1955" s="87"/>
      <c r="I1955" s="64">
        <v>0</v>
      </c>
      <c r="J1955" s="101"/>
      <c r="K1955" s="89"/>
      <c r="L1955" s="87"/>
      <c r="M1955" s="101"/>
      <c r="N1955" s="89"/>
      <c r="O1955" s="87"/>
      <c r="P1955" s="90"/>
      <c r="Q1955" s="90"/>
      <c r="R1955" s="91"/>
      <c r="S1955" s="47"/>
      <c r="T1955" s="92" t="str">
        <f t="shared" si="90"/>
        <v/>
      </c>
      <c r="U1955" s="92" t="str">
        <f t="shared" si="91"/>
        <v/>
      </c>
      <c r="V1955" s="128" t="str">
        <f t="shared" si="92"/>
        <v/>
      </c>
      <c r="W1955" s="47"/>
      <c r="X1955" s="47"/>
      <c r="Y1955" s="47"/>
      <c r="Z1955" s="47"/>
      <c r="AA1955" s="47"/>
      <c r="AB1955" s="47"/>
    </row>
    <row r="1956" spans="1:28" ht="15.75" customHeight="1">
      <c r="A1956" s="47"/>
      <c r="B1956" s="102"/>
      <c r="C1956" s="87"/>
      <c r="D1956" s="87"/>
      <c r="E1956" s="102"/>
      <c r="F1956" s="87"/>
      <c r="G1956" s="103"/>
      <c r="H1956" s="87"/>
      <c r="I1956" s="64">
        <v>0</v>
      </c>
      <c r="J1956" s="101"/>
      <c r="K1956" s="89"/>
      <c r="L1956" s="87"/>
      <c r="M1956" s="101"/>
      <c r="N1956" s="89"/>
      <c r="O1956" s="87"/>
      <c r="P1956" s="90"/>
      <c r="Q1956" s="90"/>
      <c r="R1956" s="91"/>
      <c r="S1956" s="47"/>
      <c r="T1956" s="92" t="str">
        <f t="shared" si="90"/>
        <v/>
      </c>
      <c r="U1956" s="92" t="str">
        <f t="shared" si="91"/>
        <v/>
      </c>
      <c r="V1956" s="128" t="str">
        <f t="shared" si="92"/>
        <v/>
      </c>
      <c r="W1956" s="47"/>
      <c r="X1956" s="47"/>
      <c r="Y1956" s="47"/>
      <c r="Z1956" s="47"/>
      <c r="AA1956" s="47"/>
      <c r="AB1956" s="47"/>
    </row>
    <row r="1957" spans="1:28" ht="15.75" customHeight="1">
      <c r="A1957" s="47"/>
      <c r="B1957" s="102"/>
      <c r="C1957" s="87"/>
      <c r="D1957" s="87"/>
      <c r="E1957" s="102"/>
      <c r="F1957" s="87"/>
      <c r="G1957" s="103"/>
      <c r="H1957" s="87"/>
      <c r="I1957" s="64">
        <v>0</v>
      </c>
      <c r="J1957" s="101"/>
      <c r="K1957" s="89"/>
      <c r="L1957" s="87"/>
      <c r="M1957" s="101"/>
      <c r="N1957" s="89"/>
      <c r="O1957" s="87"/>
      <c r="P1957" s="90"/>
      <c r="Q1957" s="90"/>
      <c r="R1957" s="91"/>
      <c r="S1957" s="47"/>
      <c r="T1957" s="92" t="str">
        <f t="shared" si="90"/>
        <v/>
      </c>
      <c r="U1957" s="92" t="str">
        <f t="shared" si="91"/>
        <v/>
      </c>
      <c r="V1957" s="128" t="str">
        <f t="shared" si="92"/>
        <v/>
      </c>
      <c r="W1957" s="47"/>
      <c r="X1957" s="47"/>
      <c r="Y1957" s="47"/>
      <c r="Z1957" s="47"/>
      <c r="AA1957" s="47"/>
      <c r="AB1957" s="47"/>
    </row>
    <row r="1958" spans="1:28" ht="15.75" customHeight="1">
      <c r="A1958" s="47"/>
      <c r="B1958" s="102"/>
      <c r="C1958" s="87"/>
      <c r="D1958" s="87"/>
      <c r="E1958" s="102"/>
      <c r="F1958" s="87"/>
      <c r="G1958" s="103"/>
      <c r="H1958" s="87"/>
      <c r="I1958" s="64">
        <v>0</v>
      </c>
      <c r="J1958" s="101"/>
      <c r="K1958" s="89"/>
      <c r="L1958" s="87"/>
      <c r="M1958" s="101"/>
      <c r="N1958" s="89"/>
      <c r="O1958" s="87"/>
      <c r="P1958" s="90"/>
      <c r="Q1958" s="90"/>
      <c r="R1958" s="91"/>
      <c r="S1958" s="47"/>
      <c r="T1958" s="92" t="str">
        <f t="shared" si="90"/>
        <v/>
      </c>
      <c r="U1958" s="92" t="str">
        <f t="shared" si="91"/>
        <v/>
      </c>
      <c r="V1958" s="128" t="str">
        <f t="shared" si="92"/>
        <v/>
      </c>
      <c r="W1958" s="47"/>
      <c r="X1958" s="47"/>
      <c r="Y1958" s="47"/>
      <c r="Z1958" s="47"/>
      <c r="AA1958" s="47"/>
      <c r="AB1958" s="47"/>
    </row>
    <row r="1959" spans="1:28" ht="15.75" customHeight="1">
      <c r="A1959" s="47"/>
      <c r="B1959" s="102"/>
      <c r="C1959" s="87"/>
      <c r="D1959" s="87"/>
      <c r="E1959" s="102"/>
      <c r="F1959" s="87"/>
      <c r="G1959" s="103"/>
      <c r="H1959" s="87"/>
      <c r="I1959" s="64">
        <v>0</v>
      </c>
      <c r="J1959" s="101"/>
      <c r="K1959" s="89"/>
      <c r="L1959" s="87"/>
      <c r="M1959" s="101"/>
      <c r="N1959" s="89"/>
      <c r="O1959" s="87"/>
      <c r="P1959" s="90"/>
      <c r="Q1959" s="90"/>
      <c r="R1959" s="91"/>
      <c r="S1959" s="47"/>
      <c r="T1959" s="92" t="str">
        <f t="shared" si="90"/>
        <v/>
      </c>
      <c r="U1959" s="92" t="str">
        <f t="shared" si="91"/>
        <v/>
      </c>
      <c r="V1959" s="128" t="str">
        <f t="shared" si="92"/>
        <v/>
      </c>
      <c r="W1959" s="47"/>
      <c r="X1959" s="47"/>
      <c r="Y1959" s="47"/>
      <c r="Z1959" s="47"/>
      <c r="AA1959" s="47"/>
      <c r="AB1959" s="47"/>
    </row>
    <row r="1960" spans="1:28" ht="15.75" customHeight="1">
      <c r="A1960" s="47"/>
      <c r="B1960" s="102"/>
      <c r="C1960" s="87"/>
      <c r="D1960" s="87"/>
      <c r="E1960" s="102"/>
      <c r="F1960" s="87"/>
      <c r="G1960" s="103"/>
      <c r="H1960" s="87"/>
      <c r="I1960" s="64">
        <v>0</v>
      </c>
      <c r="J1960" s="101"/>
      <c r="K1960" s="89"/>
      <c r="L1960" s="87"/>
      <c r="M1960" s="101"/>
      <c r="N1960" s="89"/>
      <c r="O1960" s="87"/>
      <c r="P1960" s="90"/>
      <c r="Q1960" s="90"/>
      <c r="R1960" s="91"/>
      <c r="S1960" s="47"/>
      <c r="T1960" s="92" t="str">
        <f t="shared" si="90"/>
        <v/>
      </c>
      <c r="U1960" s="92" t="str">
        <f t="shared" si="91"/>
        <v/>
      </c>
      <c r="V1960" s="128" t="str">
        <f t="shared" si="92"/>
        <v/>
      </c>
      <c r="W1960" s="47"/>
      <c r="X1960" s="47"/>
      <c r="Y1960" s="47"/>
      <c r="Z1960" s="47"/>
      <c r="AA1960" s="47"/>
      <c r="AB1960" s="47"/>
    </row>
    <row r="1961" spans="1:28" ht="15.75" customHeight="1">
      <c r="A1961" s="47"/>
      <c r="B1961" s="102"/>
      <c r="C1961" s="87"/>
      <c r="D1961" s="87"/>
      <c r="E1961" s="102"/>
      <c r="F1961" s="87"/>
      <c r="G1961" s="103"/>
      <c r="H1961" s="87"/>
      <c r="I1961" s="64">
        <v>0</v>
      </c>
      <c r="J1961" s="101"/>
      <c r="K1961" s="89"/>
      <c r="L1961" s="87"/>
      <c r="M1961" s="101"/>
      <c r="N1961" s="89"/>
      <c r="O1961" s="87"/>
      <c r="P1961" s="90"/>
      <c r="Q1961" s="90"/>
      <c r="R1961" s="91"/>
      <c r="S1961" s="47"/>
      <c r="T1961" s="92" t="str">
        <f t="shared" si="90"/>
        <v/>
      </c>
      <c r="U1961" s="92" t="str">
        <f t="shared" si="91"/>
        <v/>
      </c>
      <c r="V1961" s="128" t="str">
        <f t="shared" si="92"/>
        <v/>
      </c>
      <c r="W1961" s="47"/>
      <c r="X1961" s="47"/>
      <c r="Y1961" s="47"/>
      <c r="Z1961" s="47"/>
      <c r="AA1961" s="47"/>
      <c r="AB1961" s="47"/>
    </row>
    <row r="1962" spans="1:28" ht="15.75" customHeight="1">
      <c r="A1962" s="47"/>
      <c r="B1962" s="102"/>
      <c r="C1962" s="87"/>
      <c r="D1962" s="87"/>
      <c r="E1962" s="102"/>
      <c r="F1962" s="87"/>
      <c r="G1962" s="103"/>
      <c r="H1962" s="87"/>
      <c r="I1962" s="64">
        <v>0</v>
      </c>
      <c r="J1962" s="101"/>
      <c r="K1962" s="89"/>
      <c r="L1962" s="87"/>
      <c r="M1962" s="101"/>
      <c r="N1962" s="89"/>
      <c r="O1962" s="87"/>
      <c r="P1962" s="90"/>
      <c r="Q1962" s="90"/>
      <c r="R1962" s="91"/>
      <c r="S1962" s="47"/>
      <c r="T1962" s="92" t="str">
        <f t="shared" si="90"/>
        <v/>
      </c>
      <c r="U1962" s="92" t="str">
        <f t="shared" si="91"/>
        <v/>
      </c>
      <c r="V1962" s="128" t="str">
        <f t="shared" si="92"/>
        <v/>
      </c>
      <c r="W1962" s="47"/>
      <c r="X1962" s="47"/>
      <c r="Y1962" s="47"/>
      <c r="Z1962" s="47"/>
      <c r="AA1962" s="47"/>
      <c r="AB1962" s="47"/>
    </row>
    <row r="1963" spans="1:28" ht="15.75" customHeight="1">
      <c r="A1963" s="47"/>
      <c r="B1963" s="102"/>
      <c r="C1963" s="87"/>
      <c r="D1963" s="87"/>
      <c r="E1963" s="102"/>
      <c r="F1963" s="87"/>
      <c r="G1963" s="103"/>
      <c r="H1963" s="87"/>
      <c r="I1963" s="64">
        <v>0</v>
      </c>
      <c r="J1963" s="101"/>
      <c r="K1963" s="89"/>
      <c r="L1963" s="87"/>
      <c r="M1963" s="101"/>
      <c r="N1963" s="89"/>
      <c r="O1963" s="87"/>
      <c r="P1963" s="90"/>
      <c r="Q1963" s="90"/>
      <c r="R1963" s="91"/>
      <c r="S1963" s="47"/>
      <c r="T1963" s="92" t="str">
        <f t="shared" si="90"/>
        <v/>
      </c>
      <c r="U1963" s="92" t="str">
        <f t="shared" si="91"/>
        <v/>
      </c>
      <c r="V1963" s="128" t="str">
        <f t="shared" si="92"/>
        <v/>
      </c>
      <c r="W1963" s="47"/>
      <c r="X1963" s="47"/>
      <c r="Y1963" s="47"/>
      <c r="Z1963" s="47"/>
      <c r="AA1963" s="47"/>
      <c r="AB1963" s="47"/>
    </row>
    <row r="1964" spans="1:28" ht="15.75" customHeight="1">
      <c r="A1964" s="47"/>
      <c r="B1964" s="102"/>
      <c r="C1964" s="87"/>
      <c r="D1964" s="87"/>
      <c r="E1964" s="102"/>
      <c r="F1964" s="87"/>
      <c r="G1964" s="103"/>
      <c r="H1964" s="87"/>
      <c r="I1964" s="64">
        <v>0</v>
      </c>
      <c r="J1964" s="101"/>
      <c r="K1964" s="89"/>
      <c r="L1964" s="87"/>
      <c r="M1964" s="101"/>
      <c r="N1964" s="89"/>
      <c r="O1964" s="87"/>
      <c r="P1964" s="90"/>
      <c r="Q1964" s="90"/>
      <c r="R1964" s="91"/>
      <c r="S1964" s="47"/>
      <c r="T1964" s="92" t="str">
        <f t="shared" si="90"/>
        <v/>
      </c>
      <c r="U1964" s="92" t="str">
        <f t="shared" si="91"/>
        <v/>
      </c>
      <c r="V1964" s="128" t="str">
        <f t="shared" si="92"/>
        <v/>
      </c>
      <c r="W1964" s="47"/>
      <c r="X1964" s="47"/>
      <c r="Y1964" s="47"/>
      <c r="Z1964" s="47"/>
      <c r="AA1964" s="47"/>
      <c r="AB1964" s="47"/>
    </row>
    <row r="1965" spans="1:28" ht="15.75" customHeight="1">
      <c r="A1965" s="47"/>
      <c r="B1965" s="102"/>
      <c r="C1965" s="87"/>
      <c r="D1965" s="87"/>
      <c r="E1965" s="102"/>
      <c r="F1965" s="87"/>
      <c r="G1965" s="103"/>
      <c r="H1965" s="87"/>
      <c r="I1965" s="64">
        <v>0</v>
      </c>
      <c r="J1965" s="101"/>
      <c r="K1965" s="89"/>
      <c r="L1965" s="87"/>
      <c r="M1965" s="101"/>
      <c r="N1965" s="89"/>
      <c r="O1965" s="87"/>
      <c r="P1965" s="90"/>
      <c r="Q1965" s="90"/>
      <c r="R1965" s="91"/>
      <c r="S1965" s="47"/>
      <c r="T1965" s="92" t="str">
        <f t="shared" si="90"/>
        <v/>
      </c>
      <c r="U1965" s="92" t="str">
        <f t="shared" si="91"/>
        <v/>
      </c>
      <c r="V1965" s="128" t="str">
        <f t="shared" si="92"/>
        <v/>
      </c>
      <c r="W1965" s="47"/>
      <c r="X1965" s="47"/>
      <c r="Y1965" s="47"/>
      <c r="Z1965" s="47"/>
      <c r="AA1965" s="47"/>
      <c r="AB1965" s="47"/>
    </row>
    <row r="1966" spans="1:28" ht="15.75" customHeight="1">
      <c r="A1966" s="47"/>
      <c r="B1966" s="102"/>
      <c r="C1966" s="87"/>
      <c r="D1966" s="87"/>
      <c r="E1966" s="102"/>
      <c r="F1966" s="87"/>
      <c r="G1966" s="103"/>
      <c r="H1966" s="87"/>
      <c r="I1966" s="64">
        <v>0</v>
      </c>
      <c r="J1966" s="101"/>
      <c r="K1966" s="89"/>
      <c r="L1966" s="87"/>
      <c r="M1966" s="101"/>
      <c r="N1966" s="89"/>
      <c r="O1966" s="87"/>
      <c r="P1966" s="90"/>
      <c r="Q1966" s="90"/>
      <c r="R1966" s="91"/>
      <c r="S1966" s="47"/>
      <c r="T1966" s="92" t="str">
        <f t="shared" si="90"/>
        <v/>
      </c>
      <c r="U1966" s="92" t="str">
        <f t="shared" si="91"/>
        <v/>
      </c>
      <c r="V1966" s="128" t="str">
        <f t="shared" si="92"/>
        <v/>
      </c>
      <c r="W1966" s="47"/>
      <c r="X1966" s="47"/>
      <c r="Y1966" s="47"/>
      <c r="Z1966" s="47"/>
      <c r="AA1966" s="47"/>
      <c r="AB1966" s="47"/>
    </row>
    <row r="1967" spans="1:28" ht="15.75" customHeight="1">
      <c r="A1967" s="47"/>
      <c r="B1967" s="102"/>
      <c r="C1967" s="87"/>
      <c r="D1967" s="87"/>
      <c r="E1967" s="102"/>
      <c r="F1967" s="87"/>
      <c r="G1967" s="103"/>
      <c r="H1967" s="87"/>
      <c r="I1967" s="64">
        <v>0</v>
      </c>
      <c r="J1967" s="101"/>
      <c r="K1967" s="89"/>
      <c r="L1967" s="87"/>
      <c r="M1967" s="101"/>
      <c r="N1967" s="89"/>
      <c r="O1967" s="87"/>
      <c r="P1967" s="90"/>
      <c r="Q1967" s="90"/>
      <c r="R1967" s="91"/>
      <c r="S1967" s="47"/>
      <c r="T1967" s="92" t="str">
        <f t="shared" si="90"/>
        <v/>
      </c>
      <c r="U1967" s="92" t="str">
        <f t="shared" si="91"/>
        <v/>
      </c>
      <c r="V1967" s="128" t="str">
        <f t="shared" si="92"/>
        <v/>
      </c>
      <c r="W1967" s="47"/>
      <c r="X1967" s="47"/>
      <c r="Y1967" s="47"/>
      <c r="Z1967" s="47"/>
      <c r="AA1967" s="47"/>
      <c r="AB1967" s="47"/>
    </row>
    <row r="1968" spans="1:28" ht="15.75" customHeight="1">
      <c r="A1968" s="47"/>
      <c r="B1968" s="102"/>
      <c r="C1968" s="87"/>
      <c r="D1968" s="87"/>
      <c r="E1968" s="102"/>
      <c r="F1968" s="87"/>
      <c r="G1968" s="103"/>
      <c r="H1968" s="87"/>
      <c r="I1968" s="64">
        <v>0</v>
      </c>
      <c r="J1968" s="101"/>
      <c r="K1968" s="89"/>
      <c r="L1968" s="87"/>
      <c r="M1968" s="101"/>
      <c r="N1968" s="89"/>
      <c r="O1968" s="87"/>
      <c r="P1968" s="90"/>
      <c r="Q1968" s="90"/>
      <c r="R1968" s="91"/>
      <c r="S1968" s="47"/>
      <c r="T1968" s="92" t="str">
        <f t="shared" si="90"/>
        <v/>
      </c>
      <c r="U1968" s="92" t="str">
        <f t="shared" si="91"/>
        <v/>
      </c>
      <c r="V1968" s="128" t="str">
        <f t="shared" si="92"/>
        <v/>
      </c>
      <c r="W1968" s="47"/>
      <c r="X1968" s="47"/>
      <c r="Y1968" s="47"/>
      <c r="Z1968" s="47"/>
      <c r="AA1968" s="47"/>
      <c r="AB1968" s="47"/>
    </row>
    <row r="1969" spans="1:28" ht="15.75" customHeight="1">
      <c r="A1969" s="47"/>
      <c r="B1969" s="102"/>
      <c r="C1969" s="87"/>
      <c r="D1969" s="87"/>
      <c r="E1969" s="102"/>
      <c r="F1969" s="87"/>
      <c r="G1969" s="103"/>
      <c r="H1969" s="87"/>
      <c r="I1969" s="64">
        <v>0</v>
      </c>
      <c r="J1969" s="101"/>
      <c r="K1969" s="89"/>
      <c r="L1969" s="87"/>
      <c r="M1969" s="101"/>
      <c r="N1969" s="89"/>
      <c r="O1969" s="87"/>
      <c r="P1969" s="90"/>
      <c r="Q1969" s="90"/>
      <c r="R1969" s="91"/>
      <c r="S1969" s="47"/>
      <c r="T1969" s="92" t="str">
        <f t="shared" si="90"/>
        <v/>
      </c>
      <c r="U1969" s="92" t="str">
        <f t="shared" si="91"/>
        <v/>
      </c>
      <c r="V1969" s="128" t="str">
        <f t="shared" si="92"/>
        <v/>
      </c>
      <c r="W1969" s="47"/>
      <c r="X1969" s="47"/>
      <c r="Y1969" s="47"/>
      <c r="Z1969" s="47"/>
      <c r="AA1969" s="47"/>
      <c r="AB1969" s="47"/>
    </row>
    <row r="1970" spans="1:28" ht="15.75" customHeight="1">
      <c r="A1970" s="47"/>
      <c r="B1970" s="102"/>
      <c r="C1970" s="87"/>
      <c r="D1970" s="87"/>
      <c r="E1970" s="102"/>
      <c r="F1970" s="87"/>
      <c r="G1970" s="103"/>
      <c r="H1970" s="87"/>
      <c r="I1970" s="64">
        <v>0</v>
      </c>
      <c r="J1970" s="101"/>
      <c r="K1970" s="89"/>
      <c r="L1970" s="87"/>
      <c r="M1970" s="101"/>
      <c r="N1970" s="89"/>
      <c r="O1970" s="87"/>
      <c r="P1970" s="90"/>
      <c r="Q1970" s="90"/>
      <c r="R1970" s="91"/>
      <c r="S1970" s="47"/>
      <c r="T1970" s="92" t="str">
        <f t="shared" si="90"/>
        <v/>
      </c>
      <c r="U1970" s="92" t="str">
        <f t="shared" si="91"/>
        <v/>
      </c>
      <c r="V1970" s="128" t="str">
        <f t="shared" si="92"/>
        <v/>
      </c>
      <c r="W1970" s="47"/>
      <c r="X1970" s="47"/>
      <c r="Y1970" s="47"/>
      <c r="Z1970" s="47"/>
      <c r="AA1970" s="47"/>
      <c r="AB1970" s="47"/>
    </row>
    <row r="1971" spans="1:28" ht="15.75" customHeight="1">
      <c r="A1971" s="47"/>
      <c r="B1971" s="102"/>
      <c r="C1971" s="87"/>
      <c r="D1971" s="87"/>
      <c r="E1971" s="102"/>
      <c r="F1971" s="87"/>
      <c r="G1971" s="103"/>
      <c r="H1971" s="87"/>
      <c r="I1971" s="64">
        <v>0</v>
      </c>
      <c r="J1971" s="101"/>
      <c r="K1971" s="89"/>
      <c r="L1971" s="87"/>
      <c r="M1971" s="101"/>
      <c r="N1971" s="89"/>
      <c r="O1971" s="87"/>
      <c r="P1971" s="90"/>
      <c r="Q1971" s="90"/>
      <c r="R1971" s="91"/>
      <c r="S1971" s="47"/>
      <c r="T1971" s="92" t="str">
        <f t="shared" si="90"/>
        <v/>
      </c>
      <c r="U1971" s="92" t="str">
        <f t="shared" si="91"/>
        <v/>
      </c>
      <c r="V1971" s="128" t="str">
        <f t="shared" si="92"/>
        <v/>
      </c>
      <c r="W1971" s="47"/>
      <c r="X1971" s="47"/>
      <c r="Y1971" s="47"/>
      <c r="Z1971" s="47"/>
      <c r="AA1971" s="47"/>
      <c r="AB1971" s="47"/>
    </row>
    <row r="1972" spans="1:28" ht="15.75" customHeight="1">
      <c r="A1972" s="47"/>
      <c r="B1972" s="102"/>
      <c r="C1972" s="87"/>
      <c r="D1972" s="87"/>
      <c r="E1972" s="102"/>
      <c r="F1972" s="87"/>
      <c r="G1972" s="103"/>
      <c r="H1972" s="87"/>
      <c r="I1972" s="64">
        <v>0</v>
      </c>
      <c r="J1972" s="101"/>
      <c r="K1972" s="89"/>
      <c r="L1972" s="87"/>
      <c r="M1972" s="101"/>
      <c r="N1972" s="89"/>
      <c r="O1972" s="87"/>
      <c r="P1972" s="90"/>
      <c r="Q1972" s="90"/>
      <c r="R1972" s="91"/>
      <c r="S1972" s="47"/>
      <c r="T1972" s="92" t="str">
        <f t="shared" si="90"/>
        <v/>
      </c>
      <c r="U1972" s="92" t="str">
        <f t="shared" si="91"/>
        <v/>
      </c>
      <c r="V1972" s="128" t="str">
        <f t="shared" si="92"/>
        <v/>
      </c>
      <c r="W1972" s="47"/>
      <c r="X1972" s="47"/>
      <c r="Y1972" s="47"/>
      <c r="Z1972" s="47"/>
      <c r="AA1972" s="47"/>
      <c r="AB1972" s="47"/>
    </row>
    <row r="1973" spans="1:28" ht="15.75" customHeight="1">
      <c r="A1973" s="47"/>
      <c r="B1973" s="102"/>
      <c r="C1973" s="87"/>
      <c r="D1973" s="87"/>
      <c r="E1973" s="102"/>
      <c r="F1973" s="87"/>
      <c r="G1973" s="103"/>
      <c r="H1973" s="87"/>
      <c r="I1973" s="64">
        <v>0</v>
      </c>
      <c r="J1973" s="101"/>
      <c r="K1973" s="89"/>
      <c r="L1973" s="87"/>
      <c r="M1973" s="101"/>
      <c r="N1973" s="89"/>
      <c r="O1973" s="87"/>
      <c r="P1973" s="90"/>
      <c r="Q1973" s="90"/>
      <c r="R1973" s="91"/>
      <c r="S1973" s="47"/>
      <c r="T1973" s="92" t="str">
        <f t="shared" si="90"/>
        <v/>
      </c>
      <c r="U1973" s="92" t="str">
        <f t="shared" si="91"/>
        <v/>
      </c>
      <c r="V1973" s="128" t="str">
        <f t="shared" si="92"/>
        <v/>
      </c>
      <c r="W1973" s="47"/>
      <c r="X1973" s="47"/>
      <c r="Y1973" s="47"/>
      <c r="Z1973" s="47"/>
      <c r="AA1973" s="47"/>
      <c r="AB1973" s="47"/>
    </row>
    <row r="1974" spans="1:28" ht="15.75" customHeight="1">
      <c r="A1974" s="47"/>
      <c r="B1974" s="102"/>
      <c r="C1974" s="87"/>
      <c r="D1974" s="87"/>
      <c r="E1974" s="102"/>
      <c r="F1974" s="87"/>
      <c r="G1974" s="103"/>
      <c r="H1974" s="87"/>
      <c r="I1974" s="64">
        <v>0</v>
      </c>
      <c r="J1974" s="101"/>
      <c r="K1974" s="89"/>
      <c r="L1974" s="87"/>
      <c r="M1974" s="101"/>
      <c r="N1974" s="89"/>
      <c r="O1974" s="87"/>
      <c r="P1974" s="90"/>
      <c r="Q1974" s="90"/>
      <c r="R1974" s="91"/>
      <c r="S1974" s="47"/>
      <c r="T1974" s="92" t="str">
        <f t="shared" si="90"/>
        <v/>
      </c>
      <c r="U1974" s="92" t="str">
        <f t="shared" si="91"/>
        <v/>
      </c>
      <c r="V1974" s="128" t="str">
        <f t="shared" si="92"/>
        <v/>
      </c>
      <c r="W1974" s="47"/>
      <c r="X1974" s="47"/>
      <c r="Y1974" s="47"/>
      <c r="Z1974" s="47"/>
      <c r="AA1974" s="47"/>
      <c r="AB1974" s="47"/>
    </row>
    <row r="1975" spans="1:28" ht="15.75" customHeight="1">
      <c r="A1975" s="47"/>
      <c r="B1975" s="102"/>
      <c r="C1975" s="87"/>
      <c r="D1975" s="87"/>
      <c r="E1975" s="102"/>
      <c r="F1975" s="87"/>
      <c r="G1975" s="103"/>
      <c r="H1975" s="87"/>
      <c r="I1975" s="64">
        <v>0</v>
      </c>
      <c r="J1975" s="101"/>
      <c r="K1975" s="89"/>
      <c r="L1975" s="87"/>
      <c r="M1975" s="101"/>
      <c r="N1975" s="89"/>
      <c r="O1975" s="87"/>
      <c r="P1975" s="90"/>
      <c r="Q1975" s="90"/>
      <c r="R1975" s="91"/>
      <c r="S1975" s="47"/>
      <c r="T1975" s="92" t="str">
        <f t="shared" si="90"/>
        <v/>
      </c>
      <c r="U1975" s="92" t="str">
        <f t="shared" si="91"/>
        <v/>
      </c>
      <c r="V1975" s="128" t="str">
        <f t="shared" si="92"/>
        <v/>
      </c>
      <c r="W1975" s="47"/>
      <c r="X1975" s="47"/>
      <c r="Y1975" s="47"/>
      <c r="Z1975" s="47"/>
      <c r="AA1975" s="47"/>
      <c r="AB1975" s="47"/>
    </row>
    <row r="1976" spans="1:28" ht="15.75" customHeight="1">
      <c r="A1976" s="47"/>
      <c r="B1976" s="102"/>
      <c r="C1976" s="87"/>
      <c r="D1976" s="87"/>
      <c r="E1976" s="102"/>
      <c r="F1976" s="87"/>
      <c r="G1976" s="103"/>
      <c r="H1976" s="87"/>
      <c r="I1976" s="64">
        <v>0</v>
      </c>
      <c r="J1976" s="101"/>
      <c r="K1976" s="89"/>
      <c r="L1976" s="87"/>
      <c r="M1976" s="101"/>
      <c r="N1976" s="89"/>
      <c r="O1976" s="87"/>
      <c r="P1976" s="90"/>
      <c r="Q1976" s="90"/>
      <c r="R1976" s="91"/>
      <c r="S1976" s="47"/>
      <c r="T1976" s="92" t="str">
        <f t="shared" si="90"/>
        <v/>
      </c>
      <c r="U1976" s="92" t="str">
        <f t="shared" si="91"/>
        <v/>
      </c>
      <c r="V1976" s="128" t="str">
        <f t="shared" si="92"/>
        <v/>
      </c>
      <c r="W1976" s="47"/>
      <c r="X1976" s="47"/>
      <c r="Y1976" s="47"/>
      <c r="Z1976" s="47"/>
      <c r="AA1976" s="47"/>
      <c r="AB1976" s="47"/>
    </row>
    <row r="1977" spans="1:28" ht="15.75" customHeight="1">
      <c r="A1977" s="47"/>
      <c r="B1977" s="102"/>
      <c r="C1977" s="87"/>
      <c r="D1977" s="87"/>
      <c r="E1977" s="102"/>
      <c r="F1977" s="87"/>
      <c r="G1977" s="103"/>
      <c r="H1977" s="87"/>
      <c r="I1977" s="64">
        <v>0</v>
      </c>
      <c r="J1977" s="101"/>
      <c r="K1977" s="89"/>
      <c r="L1977" s="87"/>
      <c r="M1977" s="101"/>
      <c r="N1977" s="89"/>
      <c r="O1977" s="87"/>
      <c r="P1977" s="90"/>
      <c r="Q1977" s="90"/>
      <c r="R1977" s="91"/>
      <c r="S1977" s="47"/>
      <c r="T1977" s="92" t="str">
        <f t="shared" si="90"/>
        <v/>
      </c>
      <c r="U1977" s="92" t="str">
        <f t="shared" si="91"/>
        <v/>
      </c>
      <c r="V1977" s="128" t="str">
        <f t="shared" si="92"/>
        <v/>
      </c>
      <c r="W1977" s="47"/>
      <c r="X1977" s="47"/>
      <c r="Y1977" s="47"/>
      <c r="Z1977" s="47"/>
      <c r="AA1977" s="47"/>
      <c r="AB1977" s="47"/>
    </row>
    <row r="1978" spans="1:28" ht="15.75" customHeight="1">
      <c r="A1978" s="47"/>
      <c r="B1978" s="102"/>
      <c r="C1978" s="87"/>
      <c r="D1978" s="87"/>
      <c r="E1978" s="102"/>
      <c r="F1978" s="87"/>
      <c r="G1978" s="103"/>
      <c r="H1978" s="87"/>
      <c r="I1978" s="64">
        <v>0</v>
      </c>
      <c r="J1978" s="101"/>
      <c r="K1978" s="89"/>
      <c r="L1978" s="87"/>
      <c r="M1978" s="101"/>
      <c r="N1978" s="89"/>
      <c r="O1978" s="87"/>
      <c r="P1978" s="90"/>
      <c r="Q1978" s="90"/>
      <c r="R1978" s="91"/>
      <c r="S1978" s="47"/>
      <c r="T1978" s="92" t="str">
        <f t="shared" si="90"/>
        <v/>
      </c>
      <c r="U1978" s="92" t="str">
        <f t="shared" si="91"/>
        <v/>
      </c>
      <c r="V1978" s="128" t="str">
        <f t="shared" si="92"/>
        <v/>
      </c>
      <c r="W1978" s="47"/>
      <c r="X1978" s="47"/>
      <c r="Y1978" s="47"/>
      <c r="Z1978" s="47"/>
      <c r="AA1978" s="47"/>
      <c r="AB1978" s="47"/>
    </row>
    <row r="1979" spans="1:28" ht="15.75" customHeight="1">
      <c r="A1979" s="47"/>
      <c r="B1979" s="102"/>
      <c r="C1979" s="87"/>
      <c r="D1979" s="87"/>
      <c r="E1979" s="102"/>
      <c r="F1979" s="87"/>
      <c r="G1979" s="103"/>
      <c r="H1979" s="87"/>
      <c r="I1979" s="64">
        <v>0</v>
      </c>
      <c r="J1979" s="101"/>
      <c r="K1979" s="89"/>
      <c r="L1979" s="87"/>
      <c r="M1979" s="101"/>
      <c r="N1979" s="89"/>
      <c r="O1979" s="87"/>
      <c r="P1979" s="90"/>
      <c r="Q1979" s="90"/>
      <c r="R1979" s="91"/>
      <c r="S1979" s="47"/>
      <c r="T1979" s="92" t="str">
        <f t="shared" si="90"/>
        <v/>
      </c>
      <c r="U1979" s="92" t="str">
        <f t="shared" si="91"/>
        <v/>
      </c>
      <c r="V1979" s="128" t="str">
        <f t="shared" si="92"/>
        <v/>
      </c>
      <c r="W1979" s="47"/>
      <c r="X1979" s="47"/>
      <c r="Y1979" s="47"/>
      <c r="Z1979" s="47"/>
      <c r="AA1979" s="47"/>
      <c r="AB1979" s="47"/>
    </row>
    <row r="1980" spans="1:28" ht="15.75" customHeight="1">
      <c r="A1980" s="47"/>
      <c r="B1980" s="102"/>
      <c r="C1980" s="87"/>
      <c r="D1980" s="87"/>
      <c r="E1980" s="102"/>
      <c r="F1980" s="87"/>
      <c r="G1980" s="103"/>
      <c r="H1980" s="87"/>
      <c r="I1980" s="64">
        <v>0</v>
      </c>
      <c r="J1980" s="101"/>
      <c r="K1980" s="89"/>
      <c r="L1980" s="87"/>
      <c r="M1980" s="101"/>
      <c r="N1980" s="89"/>
      <c r="O1980" s="87"/>
      <c r="P1980" s="90"/>
      <c r="Q1980" s="90"/>
      <c r="R1980" s="91"/>
      <c r="S1980" s="47"/>
      <c r="T1980" s="92" t="str">
        <f t="shared" si="90"/>
        <v/>
      </c>
      <c r="U1980" s="92" t="str">
        <f t="shared" si="91"/>
        <v/>
      </c>
      <c r="V1980" s="128" t="str">
        <f t="shared" si="92"/>
        <v/>
      </c>
      <c r="W1980" s="47"/>
      <c r="X1980" s="47"/>
      <c r="Y1980" s="47"/>
      <c r="Z1980" s="47"/>
      <c r="AA1980" s="47"/>
      <c r="AB1980" s="47"/>
    </row>
    <row r="1981" spans="1:28" ht="15.75" customHeight="1">
      <c r="A1981" s="47"/>
      <c r="B1981" s="102"/>
      <c r="C1981" s="87"/>
      <c r="D1981" s="87"/>
      <c r="E1981" s="102"/>
      <c r="F1981" s="87"/>
      <c r="G1981" s="103"/>
      <c r="H1981" s="87"/>
      <c r="I1981" s="64">
        <v>0</v>
      </c>
      <c r="J1981" s="101"/>
      <c r="K1981" s="89"/>
      <c r="L1981" s="87"/>
      <c r="M1981" s="101"/>
      <c r="N1981" s="89"/>
      <c r="O1981" s="87"/>
      <c r="P1981" s="90"/>
      <c r="Q1981" s="90"/>
      <c r="R1981" s="91"/>
      <c r="S1981" s="47"/>
      <c r="T1981" s="92" t="str">
        <f t="shared" si="90"/>
        <v/>
      </c>
      <c r="U1981" s="92" t="str">
        <f t="shared" si="91"/>
        <v/>
      </c>
      <c r="V1981" s="128" t="str">
        <f t="shared" si="92"/>
        <v/>
      </c>
      <c r="W1981" s="47"/>
      <c r="X1981" s="47"/>
      <c r="Y1981" s="47"/>
      <c r="Z1981" s="47"/>
      <c r="AA1981" s="47"/>
      <c r="AB1981" s="47"/>
    </row>
    <row r="1982" spans="1:28" ht="15.75" customHeight="1">
      <c r="A1982" s="47"/>
      <c r="B1982" s="102"/>
      <c r="C1982" s="87"/>
      <c r="D1982" s="87"/>
      <c r="E1982" s="102"/>
      <c r="F1982" s="87"/>
      <c r="G1982" s="103"/>
      <c r="H1982" s="87"/>
      <c r="I1982" s="64">
        <v>0</v>
      </c>
      <c r="J1982" s="101"/>
      <c r="K1982" s="89"/>
      <c r="L1982" s="87"/>
      <c r="M1982" s="101"/>
      <c r="N1982" s="89"/>
      <c r="O1982" s="87"/>
      <c r="P1982" s="90"/>
      <c r="Q1982" s="90"/>
      <c r="R1982" s="91"/>
      <c r="S1982" s="47"/>
      <c r="T1982" s="92" t="str">
        <f t="shared" si="90"/>
        <v/>
      </c>
      <c r="U1982" s="92" t="str">
        <f t="shared" si="91"/>
        <v/>
      </c>
      <c r="V1982" s="128" t="str">
        <f t="shared" si="92"/>
        <v/>
      </c>
      <c r="W1982" s="47"/>
      <c r="X1982" s="47"/>
      <c r="Y1982" s="47"/>
      <c r="Z1982" s="47"/>
      <c r="AA1982" s="47"/>
      <c r="AB1982" s="47"/>
    </row>
    <row r="1983" spans="1:28" ht="15.75" customHeight="1">
      <c r="A1983" s="47"/>
      <c r="B1983" s="102"/>
      <c r="C1983" s="87"/>
      <c r="D1983" s="87"/>
      <c r="E1983" s="102"/>
      <c r="F1983" s="87"/>
      <c r="G1983" s="103"/>
      <c r="H1983" s="87"/>
      <c r="I1983" s="64">
        <v>0</v>
      </c>
      <c r="J1983" s="101"/>
      <c r="K1983" s="89"/>
      <c r="L1983" s="87"/>
      <c r="M1983" s="101"/>
      <c r="N1983" s="89"/>
      <c r="O1983" s="87"/>
      <c r="P1983" s="90"/>
      <c r="Q1983" s="90"/>
      <c r="R1983" s="91"/>
      <c r="S1983" s="47"/>
      <c r="T1983" s="92" t="str">
        <f t="shared" si="90"/>
        <v/>
      </c>
      <c r="U1983" s="92" t="str">
        <f t="shared" si="91"/>
        <v/>
      </c>
      <c r="V1983" s="128" t="str">
        <f t="shared" si="92"/>
        <v/>
      </c>
      <c r="W1983" s="47"/>
      <c r="X1983" s="47"/>
      <c r="Y1983" s="47"/>
      <c r="Z1983" s="47"/>
      <c r="AA1983" s="47"/>
      <c r="AB1983" s="47"/>
    </row>
    <row r="1984" spans="1:28" ht="15.75" customHeight="1">
      <c r="A1984" s="47"/>
      <c r="B1984" s="102"/>
      <c r="C1984" s="87"/>
      <c r="D1984" s="87"/>
      <c r="E1984" s="102"/>
      <c r="F1984" s="87"/>
      <c r="G1984" s="103"/>
      <c r="H1984" s="87"/>
      <c r="I1984" s="64">
        <v>0</v>
      </c>
      <c r="J1984" s="101"/>
      <c r="K1984" s="89"/>
      <c r="L1984" s="87"/>
      <c r="M1984" s="101"/>
      <c r="N1984" s="89"/>
      <c r="O1984" s="87"/>
      <c r="P1984" s="90"/>
      <c r="Q1984" s="90"/>
      <c r="R1984" s="91"/>
      <c r="S1984" s="47"/>
      <c r="T1984" s="92" t="str">
        <f t="shared" si="90"/>
        <v/>
      </c>
      <c r="U1984" s="92" t="str">
        <f t="shared" si="91"/>
        <v/>
      </c>
      <c r="V1984" s="128" t="str">
        <f t="shared" si="92"/>
        <v/>
      </c>
      <c r="W1984" s="47"/>
      <c r="X1984" s="47"/>
      <c r="Y1984" s="47"/>
      <c r="Z1984" s="47"/>
      <c r="AA1984" s="47"/>
      <c r="AB1984" s="47"/>
    </row>
    <row r="1985" spans="1:28" ht="15.75" customHeight="1">
      <c r="A1985" s="47"/>
      <c r="B1985" s="102"/>
      <c r="C1985" s="87"/>
      <c r="D1985" s="87"/>
      <c r="E1985" s="102"/>
      <c r="F1985" s="87"/>
      <c r="G1985" s="103"/>
      <c r="H1985" s="87"/>
      <c r="I1985" s="64">
        <v>0</v>
      </c>
      <c r="J1985" s="101"/>
      <c r="K1985" s="89"/>
      <c r="L1985" s="87"/>
      <c r="M1985" s="101"/>
      <c r="N1985" s="89"/>
      <c r="O1985" s="87"/>
      <c r="P1985" s="90"/>
      <c r="Q1985" s="90"/>
      <c r="R1985" s="91"/>
      <c r="S1985" s="47"/>
      <c r="T1985" s="92" t="str">
        <f t="shared" si="90"/>
        <v/>
      </c>
      <c r="U1985" s="92" t="str">
        <f t="shared" si="91"/>
        <v/>
      </c>
      <c r="V1985" s="128" t="str">
        <f t="shared" si="92"/>
        <v/>
      </c>
      <c r="W1985" s="47"/>
      <c r="X1985" s="47"/>
      <c r="Y1985" s="47"/>
      <c r="Z1985" s="47"/>
      <c r="AA1985" s="47"/>
      <c r="AB1985" s="47"/>
    </row>
    <row r="1986" spans="1:28" ht="15.75" customHeight="1">
      <c r="A1986" s="47"/>
      <c r="B1986" s="102"/>
      <c r="C1986" s="87"/>
      <c r="D1986" s="87"/>
      <c r="E1986" s="102"/>
      <c r="F1986" s="87"/>
      <c r="G1986" s="103"/>
      <c r="H1986" s="87"/>
      <c r="I1986" s="64">
        <v>0</v>
      </c>
      <c r="J1986" s="101"/>
      <c r="K1986" s="89"/>
      <c r="L1986" s="87"/>
      <c r="M1986" s="101"/>
      <c r="N1986" s="89"/>
      <c r="O1986" s="87"/>
      <c r="P1986" s="90"/>
      <c r="Q1986" s="90"/>
      <c r="R1986" s="91"/>
      <c r="S1986" s="47"/>
      <c r="T1986" s="92" t="str">
        <f t="shared" si="90"/>
        <v/>
      </c>
      <c r="U1986" s="92" t="str">
        <f t="shared" si="91"/>
        <v/>
      </c>
      <c r="V1986" s="128" t="str">
        <f t="shared" si="92"/>
        <v/>
      </c>
      <c r="W1986" s="47"/>
      <c r="X1986" s="47"/>
      <c r="Y1986" s="47"/>
      <c r="Z1986" s="47"/>
      <c r="AA1986" s="47"/>
      <c r="AB1986" s="47"/>
    </row>
    <row r="1987" spans="1:28" ht="15.75" customHeight="1">
      <c r="A1987" s="47"/>
      <c r="B1987" s="102"/>
      <c r="C1987" s="87"/>
      <c r="D1987" s="87"/>
      <c r="E1987" s="102"/>
      <c r="F1987" s="87"/>
      <c r="G1987" s="103"/>
      <c r="H1987" s="87"/>
      <c r="I1987" s="64">
        <v>0</v>
      </c>
      <c r="J1987" s="101"/>
      <c r="K1987" s="89"/>
      <c r="L1987" s="87"/>
      <c r="M1987" s="101"/>
      <c r="N1987" s="89"/>
      <c r="O1987" s="87"/>
      <c r="P1987" s="90"/>
      <c r="Q1987" s="90"/>
      <c r="R1987" s="91"/>
      <c r="S1987" s="47"/>
      <c r="T1987" s="92" t="str">
        <f t="shared" si="90"/>
        <v/>
      </c>
      <c r="U1987" s="92" t="str">
        <f t="shared" si="91"/>
        <v/>
      </c>
      <c r="V1987" s="128" t="str">
        <f t="shared" si="92"/>
        <v/>
      </c>
      <c r="W1987" s="47"/>
      <c r="X1987" s="47"/>
      <c r="Y1987" s="47"/>
      <c r="Z1987" s="47"/>
      <c r="AA1987" s="47"/>
      <c r="AB1987" s="47"/>
    </row>
    <row r="1988" spans="1:28" ht="15.75" customHeight="1">
      <c r="A1988" s="47"/>
      <c r="B1988" s="102"/>
      <c r="C1988" s="87"/>
      <c r="D1988" s="87"/>
      <c r="E1988" s="102"/>
      <c r="F1988" s="87"/>
      <c r="G1988" s="103"/>
      <c r="H1988" s="87"/>
      <c r="I1988" s="64">
        <v>0</v>
      </c>
      <c r="J1988" s="101"/>
      <c r="K1988" s="89"/>
      <c r="L1988" s="87"/>
      <c r="M1988" s="101"/>
      <c r="N1988" s="89"/>
      <c r="O1988" s="87"/>
      <c r="P1988" s="90"/>
      <c r="Q1988" s="90"/>
      <c r="R1988" s="91"/>
      <c r="S1988" s="47"/>
      <c r="T1988" s="92" t="str">
        <f t="shared" si="90"/>
        <v/>
      </c>
      <c r="U1988" s="92" t="str">
        <f t="shared" si="91"/>
        <v/>
      </c>
      <c r="V1988" s="128" t="str">
        <f t="shared" si="92"/>
        <v/>
      </c>
      <c r="W1988" s="47"/>
      <c r="X1988" s="47"/>
      <c r="Y1988" s="47"/>
      <c r="Z1988" s="47"/>
      <c r="AA1988" s="47"/>
      <c r="AB1988" s="47"/>
    </row>
    <row r="1989" spans="1:28" ht="15.75" customHeight="1">
      <c r="A1989" s="47"/>
      <c r="B1989" s="102"/>
      <c r="C1989" s="87"/>
      <c r="D1989" s="87"/>
      <c r="E1989" s="102"/>
      <c r="F1989" s="87"/>
      <c r="G1989" s="103"/>
      <c r="H1989" s="87"/>
      <c r="I1989" s="64">
        <v>0</v>
      </c>
      <c r="J1989" s="101"/>
      <c r="K1989" s="89"/>
      <c r="L1989" s="87"/>
      <c r="M1989" s="101"/>
      <c r="N1989" s="89"/>
      <c r="O1989" s="87"/>
      <c r="P1989" s="90"/>
      <c r="Q1989" s="90"/>
      <c r="R1989" s="91"/>
      <c r="S1989" s="47"/>
      <c r="T1989" s="92" t="str">
        <f t="shared" si="90"/>
        <v/>
      </c>
      <c r="U1989" s="92" t="str">
        <f t="shared" si="91"/>
        <v/>
      </c>
      <c r="V1989" s="128" t="str">
        <f t="shared" si="92"/>
        <v/>
      </c>
      <c r="W1989" s="47"/>
      <c r="X1989" s="47"/>
      <c r="Y1989" s="47"/>
      <c r="Z1989" s="47"/>
      <c r="AA1989" s="47"/>
      <c r="AB1989" s="47"/>
    </row>
    <row r="1990" spans="1:28" ht="15.75" customHeight="1">
      <c r="A1990" s="47"/>
      <c r="B1990" s="102"/>
      <c r="C1990" s="87"/>
      <c r="D1990" s="87"/>
      <c r="E1990" s="102"/>
      <c r="F1990" s="87"/>
      <c r="G1990" s="103"/>
      <c r="H1990" s="87"/>
      <c r="I1990" s="64">
        <v>0</v>
      </c>
      <c r="J1990" s="101"/>
      <c r="K1990" s="89"/>
      <c r="L1990" s="87"/>
      <c r="M1990" s="101"/>
      <c r="N1990" s="89"/>
      <c r="O1990" s="87"/>
      <c r="P1990" s="90"/>
      <c r="Q1990" s="90"/>
      <c r="R1990" s="91"/>
      <c r="S1990" s="47"/>
      <c r="T1990" s="92" t="str">
        <f t="shared" si="90"/>
        <v/>
      </c>
      <c r="U1990" s="92" t="str">
        <f t="shared" si="91"/>
        <v/>
      </c>
      <c r="V1990" s="128" t="str">
        <f t="shared" si="92"/>
        <v/>
      </c>
      <c r="W1990" s="47"/>
      <c r="X1990" s="47"/>
      <c r="Y1990" s="47"/>
      <c r="Z1990" s="47"/>
      <c r="AA1990" s="47"/>
      <c r="AB1990" s="47"/>
    </row>
    <row r="1991" spans="1:28" ht="15.75" customHeight="1">
      <c r="A1991" s="47"/>
      <c r="B1991" s="102"/>
      <c r="C1991" s="87"/>
      <c r="D1991" s="87"/>
      <c r="E1991" s="102"/>
      <c r="F1991" s="87"/>
      <c r="G1991" s="103"/>
      <c r="H1991" s="87"/>
      <c r="I1991" s="64">
        <v>0</v>
      </c>
      <c r="J1991" s="101"/>
      <c r="K1991" s="89"/>
      <c r="L1991" s="87"/>
      <c r="M1991" s="101"/>
      <c r="N1991" s="89"/>
      <c r="O1991" s="87"/>
      <c r="P1991" s="90"/>
      <c r="Q1991" s="90"/>
      <c r="R1991" s="91"/>
      <c r="S1991" s="47"/>
      <c r="T1991" s="92" t="str">
        <f t="shared" si="90"/>
        <v/>
      </c>
      <c r="U1991" s="92" t="str">
        <f t="shared" si="91"/>
        <v/>
      </c>
      <c r="V1991" s="128" t="str">
        <f t="shared" si="92"/>
        <v/>
      </c>
      <c r="W1991" s="47"/>
      <c r="X1991" s="47"/>
      <c r="Y1991" s="47"/>
      <c r="Z1991" s="47"/>
      <c r="AA1991" s="47"/>
      <c r="AB1991" s="47"/>
    </row>
    <row r="1992" spans="1:28" ht="15.75" customHeight="1">
      <c r="A1992" s="47"/>
      <c r="B1992" s="102"/>
      <c r="C1992" s="87"/>
      <c r="D1992" s="87"/>
      <c r="E1992" s="102"/>
      <c r="F1992" s="87"/>
      <c r="G1992" s="103"/>
      <c r="H1992" s="87"/>
      <c r="I1992" s="64">
        <v>0</v>
      </c>
      <c r="J1992" s="101"/>
      <c r="K1992" s="89"/>
      <c r="L1992" s="87"/>
      <c r="M1992" s="101"/>
      <c r="N1992" s="89"/>
      <c r="O1992" s="87"/>
      <c r="P1992" s="90"/>
      <c r="Q1992" s="90"/>
      <c r="R1992" s="91"/>
      <c r="S1992" s="47"/>
      <c r="T1992" s="92" t="str">
        <f t="shared" si="90"/>
        <v/>
      </c>
      <c r="U1992" s="92" t="str">
        <f t="shared" si="91"/>
        <v/>
      </c>
      <c r="V1992" s="128" t="str">
        <f t="shared" si="92"/>
        <v/>
      </c>
      <c r="W1992" s="47"/>
      <c r="X1992" s="47"/>
      <c r="Y1992" s="47"/>
      <c r="Z1992" s="47"/>
      <c r="AA1992" s="47"/>
      <c r="AB1992" s="47"/>
    </row>
    <row r="1993" spans="1:28" ht="15.75" customHeight="1">
      <c r="A1993" s="47"/>
      <c r="B1993" s="102"/>
      <c r="C1993" s="87"/>
      <c r="D1993" s="87"/>
      <c r="E1993" s="102"/>
      <c r="F1993" s="87"/>
      <c r="G1993" s="103"/>
      <c r="H1993" s="87"/>
      <c r="I1993" s="64">
        <v>0</v>
      </c>
      <c r="J1993" s="101"/>
      <c r="K1993" s="89"/>
      <c r="L1993" s="87"/>
      <c r="M1993" s="101"/>
      <c r="N1993" s="89"/>
      <c r="O1993" s="87"/>
      <c r="P1993" s="90"/>
      <c r="Q1993" s="90"/>
      <c r="R1993" s="91"/>
      <c r="S1993" s="47"/>
      <c r="T1993" s="92" t="str">
        <f t="shared" si="90"/>
        <v/>
      </c>
      <c r="U1993" s="92" t="str">
        <f t="shared" si="91"/>
        <v/>
      </c>
      <c r="V1993" s="128" t="str">
        <f t="shared" si="92"/>
        <v/>
      </c>
      <c r="W1993" s="47"/>
      <c r="X1993" s="47"/>
      <c r="Y1993" s="47"/>
      <c r="Z1993" s="47"/>
      <c r="AA1993" s="47"/>
      <c r="AB1993" s="47"/>
    </row>
    <row r="1994" spans="1:28" ht="15.75" customHeight="1">
      <c r="A1994" s="47"/>
      <c r="B1994" s="102"/>
      <c r="C1994" s="87"/>
      <c r="D1994" s="87"/>
      <c r="E1994" s="102"/>
      <c r="F1994" s="87"/>
      <c r="G1994" s="103"/>
      <c r="H1994" s="87"/>
      <c r="I1994" s="64">
        <v>0</v>
      </c>
      <c r="J1994" s="101"/>
      <c r="K1994" s="89"/>
      <c r="L1994" s="87"/>
      <c r="M1994" s="101"/>
      <c r="N1994" s="89"/>
      <c r="O1994" s="87"/>
      <c r="P1994" s="90"/>
      <c r="Q1994" s="90"/>
      <c r="R1994" s="91"/>
      <c r="S1994" s="47"/>
      <c r="T1994" s="92" t="str">
        <f t="shared" si="90"/>
        <v/>
      </c>
      <c r="U1994" s="92" t="str">
        <f t="shared" si="91"/>
        <v/>
      </c>
      <c r="V1994" s="128" t="str">
        <f t="shared" si="92"/>
        <v/>
      </c>
      <c r="W1994" s="47"/>
      <c r="X1994" s="47"/>
      <c r="Y1994" s="47"/>
      <c r="Z1994" s="47"/>
      <c r="AA1994" s="47"/>
      <c r="AB1994" s="47"/>
    </row>
    <row r="1995" spans="1:28" ht="15.75" customHeight="1">
      <c r="A1995" s="47"/>
      <c r="B1995" s="102"/>
      <c r="C1995" s="87"/>
      <c r="D1995" s="87"/>
      <c r="E1995" s="102"/>
      <c r="F1995" s="87"/>
      <c r="G1995" s="103"/>
      <c r="H1995" s="87"/>
      <c r="I1995" s="64">
        <v>0</v>
      </c>
      <c r="J1995" s="101"/>
      <c r="K1995" s="89"/>
      <c r="L1995" s="87"/>
      <c r="M1995" s="101"/>
      <c r="N1995" s="89"/>
      <c r="O1995" s="87"/>
      <c r="P1995" s="90"/>
      <c r="Q1995" s="90"/>
      <c r="R1995" s="91"/>
      <c r="S1995" s="47"/>
      <c r="T1995" s="92" t="str">
        <f t="shared" si="90"/>
        <v/>
      </c>
      <c r="U1995" s="92" t="str">
        <f t="shared" si="91"/>
        <v/>
      </c>
      <c r="V1995" s="128" t="str">
        <f t="shared" si="92"/>
        <v/>
      </c>
      <c r="W1995" s="47"/>
      <c r="X1995" s="47"/>
      <c r="Y1995" s="47"/>
      <c r="Z1995" s="47"/>
      <c r="AA1995" s="47"/>
      <c r="AB1995" s="47"/>
    </row>
    <row r="1996" spans="1:28" ht="15.75" customHeight="1">
      <c r="A1996" s="47"/>
      <c r="B1996" s="102"/>
      <c r="C1996" s="87"/>
      <c r="D1996" s="87"/>
      <c r="E1996" s="102"/>
      <c r="F1996" s="87"/>
      <c r="G1996" s="103"/>
      <c r="H1996" s="87"/>
      <c r="I1996" s="64">
        <v>0</v>
      </c>
      <c r="J1996" s="101"/>
      <c r="K1996" s="89"/>
      <c r="L1996" s="87"/>
      <c r="M1996" s="101"/>
      <c r="N1996" s="89"/>
      <c r="O1996" s="87"/>
      <c r="P1996" s="90"/>
      <c r="Q1996" s="90"/>
      <c r="R1996" s="91"/>
      <c r="S1996" s="47"/>
      <c r="T1996" s="92" t="str">
        <f t="shared" si="90"/>
        <v/>
      </c>
      <c r="U1996" s="92" t="str">
        <f t="shared" si="91"/>
        <v/>
      </c>
      <c r="V1996" s="128" t="str">
        <f t="shared" si="92"/>
        <v/>
      </c>
      <c r="W1996" s="47"/>
      <c r="X1996" s="47"/>
      <c r="Y1996" s="47"/>
      <c r="Z1996" s="47"/>
      <c r="AA1996" s="47"/>
      <c r="AB1996" s="47"/>
    </row>
    <row r="1997" spans="1:28" ht="15.75" customHeight="1">
      <c r="A1997" s="47"/>
      <c r="B1997" s="102"/>
      <c r="C1997" s="87"/>
      <c r="D1997" s="87"/>
      <c r="E1997" s="102"/>
      <c r="F1997" s="87"/>
      <c r="G1997" s="103"/>
      <c r="H1997" s="87"/>
      <c r="I1997" s="64">
        <v>0</v>
      </c>
      <c r="J1997" s="101"/>
      <c r="K1997" s="89"/>
      <c r="L1997" s="87"/>
      <c r="M1997" s="101"/>
      <c r="N1997" s="89"/>
      <c r="O1997" s="87"/>
      <c r="P1997" s="90"/>
      <c r="Q1997" s="90"/>
      <c r="R1997" s="91"/>
      <c r="S1997" s="47"/>
      <c r="T1997" s="92" t="str">
        <f t="shared" si="90"/>
        <v/>
      </c>
      <c r="U1997" s="92" t="str">
        <f t="shared" si="91"/>
        <v/>
      </c>
      <c r="V1997" s="128" t="str">
        <f t="shared" si="92"/>
        <v/>
      </c>
      <c r="W1997" s="47"/>
      <c r="X1997" s="47"/>
      <c r="Y1997" s="47"/>
      <c r="Z1997" s="47"/>
      <c r="AA1997" s="47"/>
      <c r="AB1997" s="47"/>
    </row>
    <row r="1998" spans="1:28" ht="15.75" customHeight="1">
      <c r="A1998" s="47"/>
      <c r="B1998" s="102"/>
      <c r="C1998" s="87"/>
      <c r="D1998" s="87"/>
      <c r="E1998" s="102"/>
      <c r="F1998" s="87"/>
      <c r="G1998" s="103"/>
      <c r="H1998" s="87"/>
      <c r="I1998" s="64">
        <v>0</v>
      </c>
      <c r="J1998" s="101"/>
      <c r="K1998" s="89"/>
      <c r="L1998" s="87"/>
      <c r="M1998" s="101"/>
      <c r="N1998" s="89"/>
      <c r="O1998" s="87"/>
      <c r="P1998" s="90"/>
      <c r="Q1998" s="90"/>
      <c r="R1998" s="91"/>
      <c r="S1998" s="47"/>
      <c r="T1998" s="92" t="str">
        <f t="shared" si="90"/>
        <v/>
      </c>
      <c r="U1998" s="92" t="str">
        <f t="shared" si="91"/>
        <v/>
      </c>
      <c r="V1998" s="128" t="str">
        <f t="shared" si="92"/>
        <v/>
      </c>
      <c r="W1998" s="47"/>
      <c r="X1998" s="47"/>
      <c r="Y1998" s="47"/>
      <c r="Z1998" s="47"/>
      <c r="AA1998" s="47"/>
      <c r="AB1998" s="47"/>
    </row>
    <row r="1999" spans="1:28" ht="15.75" customHeight="1">
      <c r="A1999" s="47"/>
      <c r="B1999" s="102"/>
      <c r="C1999" s="87"/>
      <c r="D1999" s="87"/>
      <c r="E1999" s="102"/>
      <c r="F1999" s="87"/>
      <c r="G1999" s="103"/>
      <c r="H1999" s="87"/>
      <c r="I1999" s="64">
        <v>0</v>
      </c>
      <c r="J1999" s="101"/>
      <c r="K1999" s="89"/>
      <c r="L1999" s="87"/>
      <c r="M1999" s="101"/>
      <c r="N1999" s="89"/>
      <c r="O1999" s="87"/>
      <c r="P1999" s="90"/>
      <c r="Q1999" s="90"/>
      <c r="R1999" s="91"/>
      <c r="S1999" s="47"/>
      <c r="T1999" s="92" t="str">
        <f t="shared" si="90"/>
        <v/>
      </c>
      <c r="U1999" s="92" t="str">
        <f t="shared" si="91"/>
        <v/>
      </c>
      <c r="V1999" s="128" t="str">
        <f t="shared" si="92"/>
        <v/>
      </c>
      <c r="W1999" s="47"/>
      <c r="X1999" s="47"/>
      <c r="Y1999" s="47"/>
      <c r="Z1999" s="47"/>
      <c r="AA1999" s="47"/>
      <c r="AB1999" s="47"/>
    </row>
    <row r="2000" spans="1:28" ht="15.75" customHeight="1">
      <c r="A2000" s="47"/>
      <c r="B2000" s="102"/>
      <c r="C2000" s="87"/>
      <c r="D2000" s="87"/>
      <c r="E2000" s="102"/>
      <c r="F2000" s="87"/>
      <c r="G2000" s="103"/>
      <c r="H2000" s="87"/>
      <c r="I2000" s="64">
        <v>0</v>
      </c>
      <c r="J2000" s="101"/>
      <c r="K2000" s="89"/>
      <c r="L2000" s="87"/>
      <c r="M2000" s="101"/>
      <c r="N2000" s="89"/>
      <c r="O2000" s="87"/>
      <c r="P2000" s="90"/>
      <c r="Q2000" s="90"/>
      <c r="R2000" s="91"/>
      <c r="S2000" s="47"/>
      <c r="T2000" s="92" t="str">
        <f t="shared" si="90"/>
        <v/>
      </c>
      <c r="U2000" s="92" t="str">
        <f t="shared" si="91"/>
        <v/>
      </c>
      <c r="V2000" s="128" t="str">
        <f t="shared" si="92"/>
        <v/>
      </c>
      <c r="W2000" s="47"/>
      <c r="X2000" s="47"/>
      <c r="Y2000" s="47"/>
      <c r="Z2000" s="47"/>
      <c r="AA2000" s="47"/>
      <c r="AB2000" s="47"/>
    </row>
    <row r="2001" spans="1:28" ht="15.75" customHeight="1">
      <c r="A2001" s="47"/>
      <c r="B2001" s="102"/>
      <c r="C2001" s="87"/>
      <c r="D2001" s="87"/>
      <c r="E2001" s="102"/>
      <c r="F2001" s="87"/>
      <c r="G2001" s="103"/>
      <c r="H2001" s="87"/>
      <c r="I2001" s="64">
        <v>0</v>
      </c>
      <c r="J2001" s="101"/>
      <c r="K2001" s="89"/>
      <c r="L2001" s="87"/>
      <c r="M2001" s="101"/>
      <c r="N2001" s="89"/>
      <c r="O2001" s="87"/>
      <c r="P2001" s="90"/>
      <c r="Q2001" s="90"/>
      <c r="R2001" s="91"/>
      <c r="S2001" s="47"/>
      <c r="T2001" s="92" t="str">
        <f t="shared" si="90"/>
        <v/>
      </c>
      <c r="U2001" s="92" t="str">
        <f t="shared" si="91"/>
        <v/>
      </c>
      <c r="V2001" s="128" t="str">
        <f t="shared" si="92"/>
        <v/>
      </c>
      <c r="W2001" s="47"/>
      <c r="X2001" s="47"/>
      <c r="Y2001" s="47"/>
      <c r="Z2001" s="47"/>
      <c r="AA2001" s="47"/>
      <c r="AB2001" s="47"/>
    </row>
    <row r="2002" spans="1:28" ht="15.75" customHeight="1">
      <c r="A2002" s="47"/>
      <c r="B2002" s="102"/>
      <c r="C2002" s="87"/>
      <c r="D2002" s="87"/>
      <c r="E2002" s="102"/>
      <c r="F2002" s="87"/>
      <c r="G2002" s="103"/>
      <c r="H2002" s="87"/>
      <c r="I2002" s="64">
        <v>0</v>
      </c>
      <c r="J2002" s="101"/>
      <c r="K2002" s="89"/>
      <c r="L2002" s="87"/>
      <c r="M2002" s="101"/>
      <c r="N2002" s="89"/>
      <c r="O2002" s="87"/>
      <c r="P2002" s="90"/>
      <c r="Q2002" s="90"/>
      <c r="R2002" s="91"/>
      <c r="S2002" s="47"/>
      <c r="T2002" s="92" t="str">
        <f t="shared" si="90"/>
        <v/>
      </c>
      <c r="U2002" s="92" t="str">
        <f t="shared" si="91"/>
        <v/>
      </c>
      <c r="V2002" s="128" t="str">
        <f t="shared" si="92"/>
        <v/>
      </c>
      <c r="W2002" s="47"/>
      <c r="X2002" s="47"/>
      <c r="Y2002" s="47"/>
      <c r="Z2002" s="47"/>
      <c r="AA2002" s="47"/>
      <c r="AB2002" s="47"/>
    </row>
    <row r="2003" spans="1:28" ht="15.75" customHeight="1">
      <c r="A2003" s="47"/>
      <c r="B2003" s="102"/>
      <c r="C2003" s="87"/>
      <c r="D2003" s="87"/>
      <c r="E2003" s="102"/>
      <c r="F2003" s="87"/>
      <c r="G2003" s="103"/>
      <c r="H2003" s="87"/>
      <c r="I2003" s="64">
        <v>0</v>
      </c>
      <c r="J2003" s="101"/>
      <c r="K2003" s="89"/>
      <c r="L2003" s="87"/>
      <c r="M2003" s="101"/>
      <c r="N2003" s="89"/>
      <c r="O2003" s="87"/>
      <c r="P2003" s="90"/>
      <c r="Q2003" s="90"/>
      <c r="R2003" s="91"/>
      <c r="S2003" s="47"/>
      <c r="T2003" s="92" t="str">
        <f t="shared" si="90"/>
        <v/>
      </c>
      <c r="U2003" s="92" t="str">
        <f t="shared" si="91"/>
        <v/>
      </c>
      <c r="V2003" s="128" t="str">
        <f t="shared" si="92"/>
        <v/>
      </c>
      <c r="W2003" s="47"/>
      <c r="X2003" s="47"/>
      <c r="Y2003" s="47"/>
      <c r="Z2003" s="47"/>
      <c r="AA2003" s="47"/>
      <c r="AB2003" s="47"/>
    </row>
    <row r="2004" spans="1:28" ht="15.75" customHeight="1">
      <c r="A2004" s="47"/>
      <c r="B2004" s="102"/>
      <c r="C2004" s="87"/>
      <c r="D2004" s="87"/>
      <c r="E2004" s="102"/>
      <c r="F2004" s="87"/>
      <c r="G2004" s="103"/>
      <c r="H2004" s="87"/>
      <c r="I2004" s="64">
        <v>0</v>
      </c>
      <c r="J2004" s="101"/>
      <c r="K2004" s="89"/>
      <c r="L2004" s="87"/>
      <c r="M2004" s="101"/>
      <c r="N2004" s="89"/>
      <c r="O2004" s="87"/>
      <c r="P2004" s="90"/>
      <c r="Q2004" s="90"/>
      <c r="R2004" s="91"/>
      <c r="S2004" s="47"/>
      <c r="T2004" s="92" t="str">
        <f t="shared" si="90"/>
        <v/>
      </c>
      <c r="U2004" s="92" t="str">
        <f t="shared" si="91"/>
        <v/>
      </c>
      <c r="V2004" s="128" t="str">
        <f t="shared" si="92"/>
        <v/>
      </c>
      <c r="W2004" s="47"/>
      <c r="X2004" s="47"/>
      <c r="Y2004" s="47"/>
      <c r="Z2004" s="47"/>
      <c r="AA2004" s="47"/>
      <c r="AB2004" s="47"/>
    </row>
    <row r="2005" spans="1:28" ht="15.75" customHeight="1">
      <c r="A2005" s="47"/>
      <c r="B2005" s="102"/>
      <c r="C2005" s="87"/>
      <c r="D2005" s="87"/>
      <c r="E2005" s="102"/>
      <c r="F2005" s="87"/>
      <c r="G2005" s="103"/>
      <c r="H2005" s="87"/>
      <c r="I2005" s="64">
        <v>0</v>
      </c>
      <c r="J2005" s="101"/>
      <c r="K2005" s="89"/>
      <c r="L2005" s="87"/>
      <c r="M2005" s="101"/>
      <c r="N2005" s="89"/>
      <c r="O2005" s="87"/>
      <c r="P2005" s="90"/>
      <c r="Q2005" s="90"/>
      <c r="R2005" s="91"/>
      <c r="S2005" s="47"/>
      <c r="T2005" s="92" t="str">
        <f t="shared" si="90"/>
        <v/>
      </c>
      <c r="U2005" s="92" t="str">
        <f t="shared" si="91"/>
        <v/>
      </c>
      <c r="V2005" s="128" t="str">
        <f t="shared" si="92"/>
        <v/>
      </c>
      <c r="W2005" s="47"/>
      <c r="X2005" s="47"/>
      <c r="Y2005" s="47"/>
      <c r="Z2005" s="47"/>
      <c r="AA2005" s="47"/>
      <c r="AB2005" s="47"/>
    </row>
    <row r="2006" spans="1:28" ht="15.75" customHeight="1">
      <c r="A2006" s="47"/>
      <c r="B2006" s="102"/>
      <c r="C2006" s="87"/>
      <c r="D2006" s="87"/>
      <c r="E2006" s="102"/>
      <c r="F2006" s="87"/>
      <c r="G2006" s="103"/>
      <c r="H2006" s="87"/>
      <c r="I2006" s="64">
        <v>0</v>
      </c>
      <c r="J2006" s="101"/>
      <c r="K2006" s="89"/>
      <c r="L2006" s="87"/>
      <c r="M2006" s="101"/>
      <c r="N2006" s="89"/>
      <c r="O2006" s="87"/>
      <c r="P2006" s="90"/>
      <c r="Q2006" s="90"/>
      <c r="R2006" s="91"/>
      <c r="S2006" s="47"/>
      <c r="T2006" s="92" t="str">
        <f t="shared" si="90"/>
        <v/>
      </c>
      <c r="U2006" s="92" t="str">
        <f t="shared" si="91"/>
        <v/>
      </c>
      <c r="V2006" s="128" t="str">
        <f t="shared" si="92"/>
        <v/>
      </c>
      <c r="W2006" s="47"/>
      <c r="X2006" s="47"/>
      <c r="Y2006" s="47"/>
      <c r="Z2006" s="47"/>
      <c r="AA2006" s="47"/>
      <c r="AB2006" s="47"/>
    </row>
  </sheetData>
  <mergeCells count="13">
    <mergeCell ref="B6:R6"/>
    <mergeCell ref="S6:S18"/>
    <mergeCell ref="B15:R15"/>
    <mergeCell ref="B19:R19"/>
    <mergeCell ref="B1:B3"/>
    <mergeCell ref="C1:M3"/>
    <mergeCell ref="Q1:R3"/>
    <mergeCell ref="B4:D4"/>
    <mergeCell ref="E4:F4"/>
    <mergeCell ref="G4:H4"/>
    <mergeCell ref="J4:L4"/>
    <mergeCell ref="M4:O4"/>
    <mergeCell ref="P4:R4"/>
  </mergeCells>
  <conditionalFormatting sqref="B7:B2006">
    <cfRule type="expression" dxfId="2" priority="3">
      <formula>COUNTIF(B$7:B$2006, B7) &gt; 1</formula>
    </cfRule>
  </conditionalFormatting>
  <conditionalFormatting sqref="L11">
    <cfRule type="expression" dxfId="1" priority="1">
      <formula>LEN(TRIM(L11))&gt;0</formula>
    </cfRule>
  </conditionalFormatting>
  <conditionalFormatting sqref="P1:P3">
    <cfRule type="expression" dxfId="0" priority="4">
      <formula>LEN(TRIM(P1))&gt;0</formula>
    </cfRule>
  </conditionalFormatting>
  <dataValidations count="8">
    <dataValidation type="list" allowBlank="1" showInputMessage="1" showErrorMessage="1" prompt="Código não correspondente a CSOSN." sqref="K7:K14 N7:N14 K16:K18 N16:N18 K20:K2006 N20:N2006" xr:uid="{42A8204D-57EB-4D17-85A3-1D5B44169BEB}">
      <formula1>"101.0,102.0,103.0,201.0,202.0,203.0,300.0,400.0,500.0,900.0"</formula1>
      <formula2>0</formula2>
    </dataValidation>
    <dataValidation type="list" allowBlank="1" showInputMessage="1" showErrorMessage="1" prompt="Caso o item desejado não esteja na listagem selecione a opção Serviço ou Produto." sqref="D20:D2006" xr:uid="{E44BF679-428A-4FC4-9CF3-50500D52F880}">
      <formula1>"Serviço,Carnes,Massas,Laticinios,Doces e Guloseimas,Farinhas e Graos,Frutas,Verduras e Legumes,Aguas e Refrigerantes,Sucos,Bebidas Alcoolicas,Bebidas Lacteas,Material de Limpeza,Produtos Diversos"</formula1>
      <formula2>0</formula2>
    </dataValidation>
    <dataValidation type="list" allowBlank="1" showInputMessage="1" prompt="Código não correspondente a CST de VENDA." sqref="J20:J2006" xr:uid="{A64A94B3-F3D1-40C4-877F-B1C3C21992B1}">
      <formula1>"0.0,10.0,20.0,30.0,40.0,41.0,50.0,51.0,60.0,70.0,90.0"</formula1>
      <formula2>0</formula2>
    </dataValidation>
    <dataValidation type="list" allowBlank="1" showErrorMessage="1" sqref="C7:C14 C16:C18 C20:C2006" xr:uid="{210B6DF4-B948-424B-9A2D-77C4EC42BA47}">
      <formula1>"UN,CX,PCT,LT,KG,MC,DZ"</formula1>
      <formula2>0</formula2>
    </dataValidation>
    <dataValidation type="list" allowBlank="1" showInputMessage="1" showErrorMessage="1" prompt="Caso o item desejado não esteja na listagem selecione a opção Serviço ou Produto." sqref="D7:D14 D16:D18" xr:uid="{8135A80F-BA49-4EB0-823A-72280E37E8D9}">
      <formula1>"Serviço,Carnes,Massas,Laticinios,Doces e Guloseimas,Farinhas e Graos,Aguas e Refrigerantes,Sucos,Bebidas Alcoolicas,Bebidas Lacteas,Material de Limpeza,Produtos Diversos"</formula1>
      <formula2>0</formula2>
    </dataValidation>
    <dataValidation type="list" allowBlank="1" showInputMessage="1" showErrorMessage="1" prompt="Clique e insira um valor de a lista de itens" sqref="H7:H14 H16:H18 H20:H2006" xr:uid="{4374B9F7-C0CA-43DA-8CC2-8BA1E067219E}">
      <formula1>"Propria,Terceirizada"</formula1>
      <formula2>0</formula2>
    </dataValidation>
    <dataValidation type="list" allowBlank="1" showErrorMessage="1" sqref="G7:G14 G16:G18 G20:G2006" xr:uid="{057E268B-9F8F-4D61-A76F-DA43600267A0}">
      <formula1>"FF,II,NN,4.0,7.0,12.0,17.0,18.0,25.0"</formula1>
      <formula2>0</formula2>
    </dataValidation>
    <dataValidation type="list" allowBlank="1" showInputMessage="1" showErrorMessage="1" prompt="Código não correspondente a CST de VENDA." sqref="J7:J14 M7:M14 J16:J18 M16:M18 M20:M2006" xr:uid="{C1D6AF7C-A9E6-4723-B807-E564CAA542C3}">
      <formula1>"0.0,10.0,20.0,30.0,40.0,41.0,50.0,51.0,60.0,70.0,90.0"</formula1>
      <formula2>0</formula2>
    </dataValidation>
  </dataValidations>
  <hyperlinks>
    <hyperlink ref="Q1" location="'Instruções'!A1" display="VOLTAR A TELA INICIAL" xr:uid="{174A3689-50BB-43D0-99DB-68CA828796E7}"/>
  </hyperlinks>
  <pageMargins left="0.74791666666666701" right="0.74791666666666701" top="0.98402777777777795" bottom="0.9840277777777779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H1000"/>
  <sheetViews>
    <sheetView showGridLines="0" zoomScaleNormal="100" workbookViewId="0">
      <pane ySplit="5" topLeftCell="A6" activePane="bottomLeft" state="frozen"/>
      <selection pane="bottomLeft" activeCell="N24" sqref="N24"/>
    </sheetView>
  </sheetViews>
  <sheetFormatPr defaultColWidth="12.5703125" defaultRowHeight="12.75"/>
  <cols>
    <col min="1" max="1" width="4" customWidth="1"/>
    <col min="2" max="2" width="25.140625" customWidth="1"/>
    <col min="3" max="3" width="12.7109375" customWidth="1"/>
    <col min="4" max="4" width="11.28515625" customWidth="1"/>
    <col min="5" max="6" width="12.140625" customWidth="1"/>
    <col min="7" max="7" width="14.42578125" customWidth="1"/>
    <col min="8" max="8" width="14.85546875" customWidth="1"/>
    <col min="9" max="9" width="13.42578125" customWidth="1"/>
    <col min="10" max="10" width="14.140625" customWidth="1"/>
    <col min="11" max="11" width="13.42578125" customWidth="1"/>
    <col min="12" max="12" width="13.85546875" customWidth="1"/>
    <col min="13" max="13" width="12.7109375" customWidth="1"/>
    <col min="14" max="14" width="21" customWidth="1"/>
    <col min="15" max="34" width="14.42578125" customWidth="1"/>
  </cols>
  <sheetData>
    <row r="1" spans="1:34" ht="15.75" customHeight="1">
      <c r="A1" s="105"/>
      <c r="B1" s="171"/>
      <c r="C1" s="171"/>
      <c r="D1" s="172" t="s">
        <v>103</v>
      </c>
      <c r="E1" s="172"/>
      <c r="F1" s="172"/>
      <c r="G1" s="172"/>
      <c r="H1" s="172"/>
      <c r="I1" s="172"/>
      <c r="J1" s="172"/>
      <c r="K1" s="172"/>
      <c r="L1" s="172"/>
      <c r="M1" s="172"/>
      <c r="N1" s="173" t="s">
        <v>20</v>
      </c>
      <c r="O1" s="158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4" ht="27.75" customHeight="1">
      <c r="A2" s="26"/>
      <c r="B2" s="171"/>
      <c r="C2" s="171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  <c r="O2" s="158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ht="27" customHeight="1">
      <c r="A3" s="26"/>
      <c r="B3" s="171"/>
      <c r="C3" s="171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3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ht="25.5" customHeight="1">
      <c r="A4" s="26"/>
      <c r="B4" s="174" t="s">
        <v>104</v>
      </c>
      <c r="C4" s="174"/>
      <c r="D4" s="175" t="s">
        <v>105</v>
      </c>
      <c r="E4" s="175"/>
      <c r="F4" s="175"/>
      <c r="G4" s="175"/>
      <c r="H4" s="175"/>
      <c r="I4" s="175"/>
      <c r="J4" s="175"/>
      <c r="K4" s="175"/>
      <c r="L4" s="175"/>
      <c r="M4" s="175"/>
      <c r="N4" s="106" t="s">
        <v>106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24">
      <c r="A5" s="26"/>
      <c r="B5" s="107" t="s">
        <v>107</v>
      </c>
      <c r="C5" s="107" t="s">
        <v>108</v>
      </c>
      <c r="D5" s="107" t="s">
        <v>109</v>
      </c>
      <c r="E5" s="107" t="s">
        <v>110</v>
      </c>
      <c r="F5" s="107" t="s">
        <v>111</v>
      </c>
      <c r="G5" s="107" t="s">
        <v>112</v>
      </c>
      <c r="H5" s="107" t="s">
        <v>113</v>
      </c>
      <c r="I5" s="107" t="s">
        <v>114</v>
      </c>
      <c r="J5" s="107" t="s">
        <v>115</v>
      </c>
      <c r="K5" s="107" t="s">
        <v>116</v>
      </c>
      <c r="L5" s="107" t="s">
        <v>117</v>
      </c>
      <c r="M5" s="107" t="s">
        <v>118</v>
      </c>
      <c r="N5" s="107" t="s">
        <v>119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15.75" customHeight="1">
      <c r="A6" s="26"/>
      <c r="B6" s="108" t="s">
        <v>120</v>
      </c>
      <c r="C6" s="109" t="s">
        <v>121</v>
      </c>
      <c r="D6" s="110"/>
      <c r="E6" s="109"/>
      <c r="F6" s="109">
        <v>3.31</v>
      </c>
      <c r="G6" s="109"/>
      <c r="H6" s="109"/>
      <c r="I6" s="109"/>
      <c r="J6" s="109"/>
      <c r="K6" s="109"/>
      <c r="L6" s="109"/>
      <c r="M6" s="111"/>
      <c r="N6" s="112">
        <v>2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15.75" customHeight="1">
      <c r="A7" s="26"/>
      <c r="B7" s="113" t="s">
        <v>122</v>
      </c>
      <c r="C7" s="114" t="s">
        <v>121</v>
      </c>
      <c r="D7" s="115"/>
      <c r="E7" s="114"/>
      <c r="F7" s="114">
        <v>2.68</v>
      </c>
      <c r="G7" s="114"/>
      <c r="H7" s="114"/>
      <c r="I7" s="114"/>
      <c r="J7" s="114"/>
      <c r="K7" s="114"/>
      <c r="L7" s="114"/>
      <c r="M7" s="116"/>
      <c r="N7" s="117">
        <v>2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15.75" customHeight="1">
      <c r="A8" s="26"/>
      <c r="B8" s="113" t="s">
        <v>123</v>
      </c>
      <c r="C8" s="114" t="s">
        <v>121</v>
      </c>
      <c r="D8" s="115"/>
      <c r="E8" s="114"/>
      <c r="F8" s="114">
        <v>2.68</v>
      </c>
      <c r="G8" s="114"/>
      <c r="H8" s="114"/>
      <c r="I8" s="114"/>
      <c r="J8" s="114"/>
      <c r="K8" s="114"/>
      <c r="L8" s="114"/>
      <c r="M8" s="116"/>
      <c r="N8" s="117">
        <v>2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15.75" customHeight="1">
      <c r="A9" s="26"/>
      <c r="B9" s="113" t="s">
        <v>124</v>
      </c>
      <c r="C9" s="114" t="s">
        <v>121</v>
      </c>
      <c r="D9" s="115"/>
      <c r="E9" s="114"/>
      <c r="F9" s="114">
        <v>1.29</v>
      </c>
      <c r="G9" s="114"/>
      <c r="H9" s="114"/>
      <c r="I9" s="114"/>
      <c r="J9" s="114"/>
      <c r="K9" s="114"/>
      <c r="L9" s="114"/>
      <c r="M9" s="116"/>
      <c r="N9" s="117">
        <v>1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ht="15.75" customHeight="1">
      <c r="A10" s="26"/>
      <c r="B10" s="113" t="s">
        <v>125</v>
      </c>
      <c r="C10" s="114" t="s">
        <v>121</v>
      </c>
      <c r="D10" s="115"/>
      <c r="E10" s="114"/>
      <c r="F10" s="114">
        <v>2.68</v>
      </c>
      <c r="G10" s="114"/>
      <c r="H10" s="114"/>
      <c r="I10" s="114"/>
      <c r="J10" s="114"/>
      <c r="K10" s="114"/>
      <c r="L10" s="114"/>
      <c r="M10" s="116"/>
      <c r="N10" s="117">
        <v>2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1:34" ht="15.75" customHeight="1">
      <c r="A11" s="26"/>
      <c r="B11" s="113" t="s">
        <v>126</v>
      </c>
      <c r="C11" s="114" t="s">
        <v>127</v>
      </c>
      <c r="D11" s="115"/>
      <c r="E11" s="114"/>
      <c r="F11" s="114">
        <v>1.29</v>
      </c>
      <c r="G11" s="114"/>
      <c r="H11" s="114"/>
      <c r="I11" s="114"/>
      <c r="J11" s="114"/>
      <c r="K11" s="114"/>
      <c r="L11" s="114"/>
      <c r="M11" s="116"/>
      <c r="N11" s="117">
        <v>1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4" ht="15.75" customHeight="1">
      <c r="A12" s="26"/>
      <c r="B12" s="113" t="s">
        <v>128</v>
      </c>
      <c r="C12" s="114" t="s">
        <v>121</v>
      </c>
      <c r="D12" s="115"/>
      <c r="E12" s="114"/>
      <c r="F12" s="114">
        <v>3.31</v>
      </c>
      <c r="G12" s="114"/>
      <c r="H12" s="114"/>
      <c r="I12" s="114"/>
      <c r="J12" s="114"/>
      <c r="K12" s="114"/>
      <c r="L12" s="114"/>
      <c r="M12" s="116"/>
      <c r="N12" s="117">
        <v>2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4" ht="15.75" customHeight="1">
      <c r="A13" s="26"/>
      <c r="B13" s="113" t="s">
        <v>129</v>
      </c>
      <c r="C13" s="114" t="s">
        <v>127</v>
      </c>
      <c r="D13" s="115"/>
      <c r="E13" s="114"/>
      <c r="F13" s="114">
        <v>1.99</v>
      </c>
      <c r="G13" s="114"/>
      <c r="H13" s="114"/>
      <c r="I13" s="114"/>
      <c r="J13" s="114"/>
      <c r="K13" s="114"/>
      <c r="L13" s="114"/>
      <c r="M13" s="116"/>
      <c r="N13" s="117">
        <v>1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</row>
    <row r="14" spans="1:34" ht="15.75" customHeight="1">
      <c r="A14" s="26"/>
      <c r="B14" s="154" t="s">
        <v>130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34" ht="15.75" customHeight="1">
      <c r="A15" s="26"/>
      <c r="B15" s="113" t="s">
        <v>173</v>
      </c>
      <c r="C15" s="114" t="s">
        <v>127</v>
      </c>
      <c r="D15" s="115"/>
      <c r="E15" s="114"/>
      <c r="F15" s="114">
        <v>1.34</v>
      </c>
      <c r="G15" s="114"/>
      <c r="H15" s="114"/>
      <c r="I15" s="114"/>
      <c r="J15" s="114"/>
      <c r="K15" s="114"/>
      <c r="L15" s="114"/>
      <c r="M15" s="116"/>
      <c r="N15" s="117">
        <v>1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34" ht="15.75" customHeight="1">
      <c r="A16" s="26"/>
      <c r="B16" s="113" t="s">
        <v>176</v>
      </c>
      <c r="C16" s="114" t="s">
        <v>121</v>
      </c>
      <c r="D16" s="115"/>
      <c r="E16" s="114"/>
      <c r="F16" s="114">
        <v>2.39</v>
      </c>
      <c r="G16" s="114"/>
      <c r="H16" s="114"/>
      <c r="I16" s="114"/>
      <c r="J16" s="114"/>
      <c r="K16" s="114"/>
      <c r="L16" s="114"/>
      <c r="M16" s="116"/>
      <c r="N16" s="117">
        <v>31</v>
      </c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</row>
    <row r="17" spans="1:34" ht="15.75" customHeight="1">
      <c r="A17" s="26"/>
      <c r="B17" s="113" t="s">
        <v>174</v>
      </c>
      <c r="C17" s="114" t="s">
        <v>127</v>
      </c>
      <c r="D17" s="115"/>
      <c r="E17" s="114"/>
      <c r="F17" s="114">
        <v>1.34</v>
      </c>
      <c r="G17" s="114"/>
      <c r="H17" s="114"/>
      <c r="I17" s="114"/>
      <c r="J17" s="114"/>
      <c r="K17" s="114"/>
      <c r="L17" s="114"/>
      <c r="M17" s="116"/>
      <c r="N17" s="117">
        <v>1</v>
      </c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4" ht="15.75" customHeight="1">
      <c r="A18" s="26"/>
      <c r="B18" s="113" t="s">
        <v>175</v>
      </c>
      <c r="C18" s="114" t="s">
        <v>121</v>
      </c>
      <c r="D18" s="115"/>
      <c r="E18" s="114"/>
      <c r="F18" s="114">
        <v>2.39</v>
      </c>
      <c r="G18" s="114"/>
      <c r="H18" s="114"/>
      <c r="I18" s="114"/>
      <c r="J18" s="114"/>
      <c r="K18" s="114"/>
      <c r="L18" s="114"/>
      <c r="M18" s="116"/>
      <c r="N18" s="117">
        <v>31</v>
      </c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4" ht="15.75" customHeight="1">
      <c r="A19" s="26"/>
      <c r="B19" s="113" t="s">
        <v>129</v>
      </c>
      <c r="C19" s="114" t="s">
        <v>127</v>
      </c>
      <c r="D19" s="115"/>
      <c r="E19" s="114"/>
      <c r="F19" s="114">
        <v>1.84</v>
      </c>
      <c r="G19" s="114"/>
      <c r="H19" s="114"/>
      <c r="I19" s="114"/>
      <c r="J19" s="114"/>
      <c r="K19" s="114"/>
      <c r="L19" s="114"/>
      <c r="M19" s="116"/>
      <c r="N19" s="117">
        <v>1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5.75" customHeight="1">
      <c r="A20" s="26"/>
      <c r="B20" s="113" t="s">
        <v>177</v>
      </c>
      <c r="C20" s="114" t="s">
        <v>121</v>
      </c>
      <c r="D20" s="115"/>
      <c r="E20" s="114"/>
      <c r="F20" s="114">
        <v>2.89</v>
      </c>
      <c r="G20" s="114"/>
      <c r="H20" s="114"/>
      <c r="I20" s="114"/>
      <c r="J20" s="114"/>
      <c r="K20" s="114"/>
      <c r="L20" s="114"/>
      <c r="M20" s="116"/>
      <c r="N20" s="117">
        <v>31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ht="15.75" customHeight="1">
      <c r="A21" s="26"/>
      <c r="B21" s="113" t="s">
        <v>120</v>
      </c>
      <c r="C21" s="114" t="s">
        <v>121</v>
      </c>
      <c r="D21" s="115"/>
      <c r="E21" s="114"/>
      <c r="F21" s="114">
        <v>2.89</v>
      </c>
      <c r="G21" s="114"/>
      <c r="H21" s="114"/>
      <c r="I21" s="114"/>
      <c r="J21" s="114"/>
      <c r="K21" s="114"/>
      <c r="L21" s="114"/>
      <c r="M21" s="116"/>
      <c r="N21" s="117">
        <v>31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5.75" customHeight="1">
      <c r="A22" s="26"/>
      <c r="B22" s="113" t="s">
        <v>178</v>
      </c>
      <c r="C22" s="114" t="s">
        <v>127</v>
      </c>
      <c r="D22" s="115"/>
      <c r="E22" s="114"/>
      <c r="F22" s="114">
        <v>1.84</v>
      </c>
      <c r="G22" s="114"/>
      <c r="H22" s="114"/>
      <c r="I22" s="114"/>
      <c r="J22" s="114"/>
      <c r="K22" s="114"/>
      <c r="L22" s="114"/>
      <c r="M22" s="116"/>
      <c r="N22" s="117">
        <v>1</v>
      </c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15.75" customHeight="1">
      <c r="A23" s="26"/>
      <c r="B23" s="113" t="s">
        <v>179</v>
      </c>
      <c r="C23" s="114" t="s">
        <v>121</v>
      </c>
      <c r="D23" s="115"/>
      <c r="E23" s="114"/>
      <c r="F23" s="114">
        <v>2.89</v>
      </c>
      <c r="G23" s="114"/>
      <c r="H23" s="114"/>
      <c r="I23" s="114"/>
      <c r="J23" s="114"/>
      <c r="K23" s="114"/>
      <c r="L23" s="114"/>
      <c r="M23" s="116"/>
      <c r="N23" s="117">
        <v>31</v>
      </c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5.75" customHeight="1">
      <c r="A24" s="26"/>
      <c r="B24" s="113"/>
      <c r="C24" s="114"/>
      <c r="D24" s="115"/>
      <c r="E24" s="114"/>
      <c r="F24" s="114"/>
      <c r="G24" s="114"/>
      <c r="H24" s="114"/>
      <c r="I24" s="114"/>
      <c r="J24" s="114"/>
      <c r="K24" s="114"/>
      <c r="L24" s="114"/>
      <c r="M24" s="116"/>
      <c r="N24" s="117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ht="15.75" customHeight="1">
      <c r="A25" s="26"/>
      <c r="B25" s="113"/>
      <c r="C25" s="114"/>
      <c r="D25" s="115"/>
      <c r="E25" s="114"/>
      <c r="F25" s="114"/>
      <c r="G25" s="114"/>
      <c r="H25" s="114"/>
      <c r="I25" s="114"/>
      <c r="J25" s="114"/>
      <c r="K25" s="114"/>
      <c r="L25" s="114"/>
      <c r="M25" s="116"/>
      <c r="N25" s="11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6" spans="1:34" ht="15.75" customHeight="1">
      <c r="A26" s="26"/>
      <c r="B26" s="113"/>
      <c r="C26" s="114"/>
      <c r="D26" s="115"/>
      <c r="E26" s="114"/>
      <c r="F26" s="114"/>
      <c r="G26" s="114"/>
      <c r="H26" s="114"/>
      <c r="I26" s="114"/>
      <c r="J26" s="114"/>
      <c r="K26" s="114"/>
      <c r="L26" s="114"/>
      <c r="M26" s="116"/>
      <c r="N26" s="11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5.75" customHeight="1">
      <c r="A27" s="26"/>
      <c r="B27" s="113"/>
      <c r="C27" s="114"/>
      <c r="D27" s="115"/>
      <c r="E27" s="114"/>
      <c r="F27" s="114"/>
      <c r="G27" s="114"/>
      <c r="H27" s="114"/>
      <c r="I27" s="114"/>
      <c r="J27" s="114"/>
      <c r="K27" s="114"/>
      <c r="L27" s="114"/>
      <c r="M27" s="116"/>
      <c r="N27" s="117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 ht="15.75" customHeight="1">
      <c r="A28" s="26"/>
      <c r="B28" s="113"/>
      <c r="C28" s="114"/>
      <c r="D28" s="115"/>
      <c r="E28" s="114"/>
      <c r="F28" s="114"/>
      <c r="G28" s="114"/>
      <c r="H28" s="114"/>
      <c r="I28" s="114"/>
      <c r="J28" s="114"/>
      <c r="K28" s="114"/>
      <c r="L28" s="114"/>
      <c r="M28" s="116"/>
      <c r="N28" s="11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</row>
    <row r="29" spans="1:34" ht="15.75" customHeight="1">
      <c r="A29" s="26"/>
      <c r="B29" s="113"/>
      <c r="C29" s="114"/>
      <c r="D29" s="115"/>
      <c r="E29" s="114"/>
      <c r="F29" s="114"/>
      <c r="G29" s="114"/>
      <c r="H29" s="114"/>
      <c r="I29" s="114"/>
      <c r="J29" s="114"/>
      <c r="K29" s="114"/>
      <c r="L29" s="114"/>
      <c r="M29" s="116"/>
      <c r="N29" s="117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  <row r="30" spans="1:34" ht="15.75" customHeight="1">
      <c r="A30" s="26"/>
      <c r="B30" s="113"/>
      <c r="C30" s="114"/>
      <c r="D30" s="115"/>
      <c r="E30" s="114"/>
      <c r="F30" s="114"/>
      <c r="G30" s="114"/>
      <c r="H30" s="114"/>
      <c r="I30" s="114"/>
      <c r="J30" s="114"/>
      <c r="K30" s="114"/>
      <c r="L30" s="114"/>
      <c r="M30" s="116"/>
      <c r="N30" s="117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ht="15.75" customHeight="1">
      <c r="A31" s="26"/>
      <c r="B31" s="113"/>
      <c r="C31" s="114"/>
      <c r="D31" s="115"/>
      <c r="E31" s="114"/>
      <c r="F31" s="114"/>
      <c r="G31" s="114"/>
      <c r="H31" s="114"/>
      <c r="I31" s="114"/>
      <c r="J31" s="114"/>
      <c r="K31" s="114"/>
      <c r="L31" s="114"/>
      <c r="M31" s="116"/>
      <c r="N31" s="117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1:34" ht="15.75" customHeight="1">
      <c r="A32" s="26"/>
      <c r="B32" s="113"/>
      <c r="C32" s="114"/>
      <c r="D32" s="115"/>
      <c r="E32" s="114"/>
      <c r="F32" s="114"/>
      <c r="G32" s="114"/>
      <c r="H32" s="114"/>
      <c r="I32" s="114"/>
      <c r="J32" s="114"/>
      <c r="K32" s="114"/>
      <c r="L32" s="114"/>
      <c r="M32" s="116"/>
      <c r="N32" s="117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</row>
    <row r="33" spans="1:34" ht="15.75" customHeight="1">
      <c r="A33" s="26"/>
      <c r="B33" s="113"/>
      <c r="C33" s="114"/>
      <c r="D33" s="115"/>
      <c r="E33" s="114"/>
      <c r="F33" s="114"/>
      <c r="G33" s="114"/>
      <c r="H33" s="114"/>
      <c r="I33" s="114"/>
      <c r="J33" s="114"/>
      <c r="K33" s="114"/>
      <c r="L33" s="114"/>
      <c r="M33" s="116"/>
      <c r="N33" s="117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ht="15.75" customHeight="1">
      <c r="A34" s="26"/>
      <c r="B34" s="113"/>
      <c r="C34" s="114"/>
      <c r="D34" s="115"/>
      <c r="E34" s="114"/>
      <c r="F34" s="114"/>
      <c r="G34" s="114"/>
      <c r="H34" s="114"/>
      <c r="I34" s="114"/>
      <c r="J34" s="114"/>
      <c r="K34" s="114"/>
      <c r="L34" s="114"/>
      <c r="M34" s="116"/>
      <c r="N34" s="117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</row>
    <row r="35" spans="1:34" ht="15.75" customHeight="1">
      <c r="A35" s="26"/>
      <c r="B35" s="113"/>
      <c r="C35" s="114"/>
      <c r="D35" s="115"/>
      <c r="E35" s="114"/>
      <c r="F35" s="114"/>
      <c r="G35" s="114"/>
      <c r="H35" s="114"/>
      <c r="I35" s="114"/>
      <c r="J35" s="114"/>
      <c r="K35" s="114"/>
      <c r="L35" s="114"/>
      <c r="M35" s="116"/>
      <c r="N35" s="117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1:34" ht="15.75" customHeight="1">
      <c r="A36" s="26"/>
      <c r="B36" s="113"/>
      <c r="C36" s="114"/>
      <c r="D36" s="115"/>
      <c r="E36" s="114"/>
      <c r="F36" s="114"/>
      <c r="G36" s="114"/>
      <c r="H36" s="114"/>
      <c r="I36" s="114"/>
      <c r="J36" s="114"/>
      <c r="K36" s="114"/>
      <c r="L36" s="114"/>
      <c r="M36" s="116"/>
      <c r="N36" s="117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ht="15.75" customHeight="1">
      <c r="A37" s="26"/>
      <c r="B37" s="113"/>
      <c r="C37" s="114"/>
      <c r="D37" s="115"/>
      <c r="E37" s="114"/>
      <c r="F37" s="114"/>
      <c r="G37" s="114"/>
      <c r="H37" s="114"/>
      <c r="I37" s="114"/>
      <c r="J37" s="114"/>
      <c r="K37" s="114"/>
      <c r="L37" s="114"/>
      <c r="M37" s="116"/>
      <c r="N37" s="117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</row>
    <row r="38" spans="1:34" ht="15.75" customHeight="1">
      <c r="A38" s="26"/>
      <c r="B38" s="113"/>
      <c r="C38" s="114"/>
      <c r="D38" s="115"/>
      <c r="E38" s="114"/>
      <c r="F38" s="114"/>
      <c r="G38" s="114"/>
      <c r="H38" s="114"/>
      <c r="I38" s="114"/>
      <c r="J38" s="114"/>
      <c r="K38" s="114"/>
      <c r="L38" s="114"/>
      <c r="M38" s="116"/>
      <c r="N38" s="117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1:34" ht="15.75" customHeight="1">
      <c r="A39" s="26"/>
      <c r="B39" s="113"/>
      <c r="C39" s="114"/>
      <c r="D39" s="115"/>
      <c r="E39" s="114"/>
      <c r="F39" s="114"/>
      <c r="G39" s="114"/>
      <c r="H39" s="114"/>
      <c r="I39" s="114"/>
      <c r="J39" s="114"/>
      <c r="K39" s="114"/>
      <c r="L39" s="114"/>
      <c r="M39" s="116"/>
      <c r="N39" s="117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</row>
    <row r="40" spans="1:34" ht="15.75" customHeight="1">
      <c r="A40" s="26"/>
      <c r="B40" s="113"/>
      <c r="C40" s="114"/>
      <c r="D40" s="115"/>
      <c r="E40" s="114"/>
      <c r="F40" s="114"/>
      <c r="G40" s="114"/>
      <c r="H40" s="114"/>
      <c r="I40" s="114"/>
      <c r="J40" s="114"/>
      <c r="K40" s="114"/>
      <c r="L40" s="114"/>
      <c r="M40" s="116"/>
      <c r="N40" s="117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</row>
    <row r="41" spans="1:34" ht="15.75" customHeight="1">
      <c r="A41" s="26"/>
      <c r="B41" s="113"/>
      <c r="C41" s="114"/>
      <c r="D41" s="115"/>
      <c r="E41" s="114"/>
      <c r="F41" s="114"/>
      <c r="G41" s="114"/>
      <c r="H41" s="114"/>
      <c r="I41" s="114"/>
      <c r="J41" s="114"/>
      <c r="K41" s="114"/>
      <c r="L41" s="114"/>
      <c r="M41" s="116"/>
      <c r="N41" s="117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1:34" ht="15.75" customHeight="1">
      <c r="A42" s="26"/>
      <c r="B42" s="113"/>
      <c r="C42" s="114"/>
      <c r="D42" s="115"/>
      <c r="E42" s="114"/>
      <c r="F42" s="114"/>
      <c r="G42" s="114"/>
      <c r="H42" s="114"/>
      <c r="I42" s="114"/>
      <c r="J42" s="114"/>
      <c r="K42" s="114"/>
      <c r="L42" s="114"/>
      <c r="M42" s="116"/>
      <c r="N42" s="117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</row>
    <row r="43" spans="1:34" ht="15.75" customHeight="1">
      <c r="A43" s="26"/>
      <c r="B43" s="113"/>
      <c r="C43" s="114"/>
      <c r="D43" s="115"/>
      <c r="E43" s="114"/>
      <c r="F43" s="114"/>
      <c r="G43" s="114"/>
      <c r="H43" s="114"/>
      <c r="I43" s="114"/>
      <c r="J43" s="114"/>
      <c r="K43" s="114"/>
      <c r="L43" s="114"/>
      <c r="M43" s="116"/>
      <c r="N43" s="117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15.75" customHeight="1">
      <c r="A44" s="26"/>
      <c r="B44" s="113"/>
      <c r="C44" s="114"/>
      <c r="D44" s="115"/>
      <c r="E44" s="114"/>
      <c r="F44" s="114"/>
      <c r="G44" s="114"/>
      <c r="H44" s="114"/>
      <c r="I44" s="114"/>
      <c r="J44" s="114"/>
      <c r="K44" s="114"/>
      <c r="L44" s="114"/>
      <c r="M44" s="116"/>
      <c r="N44" s="117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ht="15.75" customHeight="1">
      <c r="A45" s="26"/>
      <c r="B45" s="113"/>
      <c r="C45" s="114"/>
      <c r="D45" s="115"/>
      <c r="E45" s="114"/>
      <c r="F45" s="114"/>
      <c r="G45" s="114"/>
      <c r="H45" s="114"/>
      <c r="I45" s="114"/>
      <c r="J45" s="114"/>
      <c r="K45" s="114"/>
      <c r="L45" s="114"/>
      <c r="M45" s="116"/>
      <c r="N45" s="117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75" customHeight="1">
      <c r="A46" s="26"/>
      <c r="B46" s="113"/>
      <c r="C46" s="114"/>
      <c r="D46" s="115"/>
      <c r="E46" s="114"/>
      <c r="F46" s="114"/>
      <c r="G46" s="114"/>
      <c r="H46" s="114"/>
      <c r="I46" s="114"/>
      <c r="J46" s="114"/>
      <c r="K46" s="114"/>
      <c r="L46" s="114"/>
      <c r="M46" s="116"/>
      <c r="N46" s="117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</row>
    <row r="47" spans="1:34" ht="15.75" customHeight="1">
      <c r="A47" s="26"/>
      <c r="B47" s="113"/>
      <c r="C47" s="114"/>
      <c r="D47" s="115"/>
      <c r="E47" s="114"/>
      <c r="F47" s="114"/>
      <c r="G47" s="114"/>
      <c r="H47" s="114"/>
      <c r="I47" s="114"/>
      <c r="J47" s="114"/>
      <c r="K47" s="114"/>
      <c r="L47" s="114"/>
      <c r="M47" s="116"/>
      <c r="N47" s="117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1:34" ht="15.75" customHeight="1">
      <c r="A48" s="26"/>
      <c r="B48" s="113"/>
      <c r="C48" s="114"/>
      <c r="D48" s="115"/>
      <c r="E48" s="114"/>
      <c r="F48" s="114"/>
      <c r="G48" s="114"/>
      <c r="H48" s="114"/>
      <c r="I48" s="114"/>
      <c r="J48" s="114"/>
      <c r="K48" s="114"/>
      <c r="L48" s="114"/>
      <c r="M48" s="116"/>
      <c r="N48" s="117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</row>
    <row r="49" spans="1:34" ht="15.75" customHeight="1">
      <c r="A49" s="26"/>
      <c r="B49" s="113"/>
      <c r="C49" s="114"/>
      <c r="D49" s="115"/>
      <c r="E49" s="114"/>
      <c r="F49" s="114"/>
      <c r="G49" s="114"/>
      <c r="H49" s="114"/>
      <c r="I49" s="114"/>
      <c r="J49" s="114"/>
      <c r="K49" s="114"/>
      <c r="L49" s="114"/>
      <c r="M49" s="116"/>
      <c r="N49" s="117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</row>
    <row r="50" spans="1:34" ht="15.75" customHeight="1">
      <c r="A50" s="26"/>
      <c r="B50" s="113"/>
      <c r="C50" s="114"/>
      <c r="D50" s="115"/>
      <c r="E50" s="114"/>
      <c r="F50" s="114"/>
      <c r="G50" s="114"/>
      <c r="H50" s="114"/>
      <c r="I50" s="114"/>
      <c r="J50" s="114"/>
      <c r="K50" s="114"/>
      <c r="L50" s="114"/>
      <c r="M50" s="116"/>
      <c r="N50" s="117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</row>
    <row r="51" spans="1:34" ht="15.75" customHeight="1">
      <c r="A51" s="26"/>
      <c r="B51" s="113"/>
      <c r="C51" s="114"/>
      <c r="D51" s="115"/>
      <c r="E51" s="114"/>
      <c r="F51" s="114"/>
      <c r="G51" s="114"/>
      <c r="H51" s="114"/>
      <c r="I51" s="114"/>
      <c r="J51" s="114"/>
      <c r="K51" s="114"/>
      <c r="L51" s="114"/>
      <c r="M51" s="116"/>
      <c r="N51" s="117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</row>
    <row r="52" spans="1:34" ht="15.75" customHeight="1">
      <c r="A52" s="26"/>
      <c r="B52" s="113"/>
      <c r="C52" s="114"/>
      <c r="D52" s="115"/>
      <c r="E52" s="114"/>
      <c r="F52" s="114"/>
      <c r="G52" s="114"/>
      <c r="H52" s="114"/>
      <c r="I52" s="114"/>
      <c r="J52" s="114"/>
      <c r="K52" s="114"/>
      <c r="L52" s="114"/>
      <c r="M52" s="116"/>
      <c r="N52" s="117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4" ht="15.75" customHeight="1">
      <c r="A53" s="26"/>
      <c r="B53" s="113"/>
      <c r="C53" s="114"/>
      <c r="D53" s="115"/>
      <c r="E53" s="114"/>
      <c r="F53" s="114"/>
      <c r="G53" s="114"/>
      <c r="H53" s="114"/>
      <c r="I53" s="114"/>
      <c r="J53" s="114"/>
      <c r="K53" s="114"/>
      <c r="L53" s="114"/>
      <c r="M53" s="116"/>
      <c r="N53" s="117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</row>
    <row r="54" spans="1:34" ht="15.75" customHeight="1">
      <c r="A54" s="26"/>
      <c r="B54" s="113"/>
      <c r="C54" s="114"/>
      <c r="D54" s="115"/>
      <c r="E54" s="114"/>
      <c r="F54" s="114"/>
      <c r="G54" s="114"/>
      <c r="H54" s="114"/>
      <c r="I54" s="114"/>
      <c r="J54" s="114"/>
      <c r="K54" s="114"/>
      <c r="L54" s="114"/>
      <c r="M54" s="116"/>
      <c r="N54" s="117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4" ht="15.75" customHeight="1">
      <c r="A55" s="26"/>
      <c r="B55" s="113"/>
      <c r="C55" s="114"/>
      <c r="D55" s="115"/>
      <c r="E55" s="114"/>
      <c r="F55" s="114"/>
      <c r="G55" s="114"/>
      <c r="H55" s="114"/>
      <c r="I55" s="114"/>
      <c r="J55" s="114"/>
      <c r="K55" s="114"/>
      <c r="L55" s="114"/>
      <c r="M55" s="116"/>
      <c r="N55" s="117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</row>
    <row r="56" spans="1:34" ht="15.75" customHeight="1">
      <c r="A56" s="26"/>
      <c r="B56" s="113"/>
      <c r="C56" s="114"/>
      <c r="D56" s="115"/>
      <c r="E56" s="114"/>
      <c r="F56" s="114"/>
      <c r="G56" s="114"/>
      <c r="H56" s="114"/>
      <c r="I56" s="114"/>
      <c r="J56" s="114"/>
      <c r="K56" s="114"/>
      <c r="L56" s="114"/>
      <c r="M56" s="116"/>
      <c r="N56" s="117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57" spans="1:34" ht="15.75" customHeight="1">
      <c r="A57" s="26"/>
      <c r="B57" s="113"/>
      <c r="C57" s="114"/>
      <c r="D57" s="115"/>
      <c r="E57" s="114"/>
      <c r="F57" s="114"/>
      <c r="G57" s="114"/>
      <c r="H57" s="114"/>
      <c r="I57" s="114"/>
      <c r="J57" s="114"/>
      <c r="K57" s="114"/>
      <c r="L57" s="114"/>
      <c r="M57" s="116"/>
      <c r="N57" s="117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</row>
    <row r="58" spans="1:34" ht="15.75" customHeight="1">
      <c r="A58" s="26"/>
      <c r="B58" s="113"/>
      <c r="C58" s="114"/>
      <c r="D58" s="115"/>
      <c r="E58" s="114"/>
      <c r="F58" s="114"/>
      <c r="G58" s="114"/>
      <c r="H58" s="114"/>
      <c r="I58" s="114"/>
      <c r="J58" s="114"/>
      <c r="K58" s="114"/>
      <c r="L58" s="114"/>
      <c r="M58" s="116"/>
      <c r="N58" s="117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</row>
    <row r="59" spans="1:34" ht="15.75" customHeight="1">
      <c r="A59" s="26"/>
      <c r="B59" s="113"/>
      <c r="C59" s="114"/>
      <c r="D59" s="115"/>
      <c r="E59" s="114"/>
      <c r="F59" s="114"/>
      <c r="G59" s="114"/>
      <c r="H59" s="114"/>
      <c r="I59" s="114"/>
      <c r="J59" s="114"/>
      <c r="K59" s="114"/>
      <c r="L59" s="114"/>
      <c r="M59" s="116"/>
      <c r="N59" s="117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</row>
    <row r="60" spans="1:34" ht="15.75" customHeight="1">
      <c r="A60" s="26"/>
      <c r="B60" s="113"/>
      <c r="C60" s="114"/>
      <c r="D60" s="115"/>
      <c r="E60" s="114"/>
      <c r="F60" s="114"/>
      <c r="G60" s="114"/>
      <c r="H60" s="114"/>
      <c r="I60" s="114"/>
      <c r="J60" s="114"/>
      <c r="K60" s="114"/>
      <c r="L60" s="114"/>
      <c r="M60" s="116"/>
      <c r="N60" s="117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</row>
    <row r="61" spans="1:34" ht="15.75" customHeight="1">
      <c r="A61" s="26"/>
      <c r="B61" s="113"/>
      <c r="C61" s="114"/>
      <c r="D61" s="115"/>
      <c r="E61" s="114"/>
      <c r="F61" s="114"/>
      <c r="G61" s="114"/>
      <c r="H61" s="114"/>
      <c r="I61" s="114"/>
      <c r="J61" s="114"/>
      <c r="K61" s="114"/>
      <c r="L61" s="114"/>
      <c r="M61" s="116"/>
      <c r="N61" s="117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</row>
    <row r="62" spans="1:34" ht="15.75" customHeight="1">
      <c r="A62" s="26"/>
      <c r="B62" s="113"/>
      <c r="C62" s="114"/>
      <c r="D62" s="115"/>
      <c r="E62" s="114"/>
      <c r="F62" s="114"/>
      <c r="G62" s="114"/>
      <c r="H62" s="114"/>
      <c r="I62" s="114"/>
      <c r="J62" s="114"/>
      <c r="K62" s="114"/>
      <c r="L62" s="114"/>
      <c r="M62" s="116"/>
      <c r="N62" s="117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</row>
    <row r="63" spans="1:34" ht="15.75" customHeight="1">
      <c r="A63" s="26"/>
      <c r="B63" s="113"/>
      <c r="C63" s="114"/>
      <c r="D63" s="115"/>
      <c r="E63" s="114"/>
      <c r="F63" s="114"/>
      <c r="G63" s="114"/>
      <c r="H63" s="114"/>
      <c r="I63" s="114"/>
      <c r="J63" s="114"/>
      <c r="K63" s="114"/>
      <c r="L63" s="114"/>
      <c r="M63" s="116"/>
      <c r="N63" s="117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</row>
    <row r="64" spans="1:34" ht="15.75" customHeight="1">
      <c r="A64" s="26"/>
      <c r="B64" s="113"/>
      <c r="C64" s="114"/>
      <c r="D64" s="115"/>
      <c r="E64" s="114"/>
      <c r="F64" s="114"/>
      <c r="G64" s="114"/>
      <c r="H64" s="114"/>
      <c r="I64" s="114"/>
      <c r="J64" s="114"/>
      <c r="K64" s="114"/>
      <c r="L64" s="114"/>
      <c r="M64" s="116"/>
      <c r="N64" s="117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</row>
    <row r="65" spans="1:34" ht="15.75" customHeight="1">
      <c r="A65" s="26"/>
      <c r="B65" s="113"/>
      <c r="C65" s="114"/>
      <c r="D65" s="115"/>
      <c r="E65" s="114"/>
      <c r="F65" s="114"/>
      <c r="G65" s="114"/>
      <c r="H65" s="114"/>
      <c r="I65" s="114"/>
      <c r="J65" s="114"/>
      <c r="K65" s="114"/>
      <c r="L65" s="114"/>
      <c r="M65" s="116"/>
      <c r="N65" s="117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</row>
    <row r="66" spans="1:34" ht="15.75" customHeight="1">
      <c r="A66" s="26"/>
      <c r="B66" s="113"/>
      <c r="C66" s="114"/>
      <c r="D66" s="115"/>
      <c r="E66" s="114"/>
      <c r="F66" s="114"/>
      <c r="G66" s="114"/>
      <c r="H66" s="114"/>
      <c r="I66" s="114"/>
      <c r="J66" s="114"/>
      <c r="K66" s="114"/>
      <c r="L66" s="114"/>
      <c r="M66" s="116"/>
      <c r="N66" s="11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</row>
    <row r="67" spans="1:34" ht="15.75" customHeight="1">
      <c r="A67" s="26"/>
      <c r="B67" s="113"/>
      <c r="C67" s="114"/>
      <c r="D67" s="115"/>
      <c r="E67" s="114"/>
      <c r="F67" s="114"/>
      <c r="G67" s="114"/>
      <c r="H67" s="114"/>
      <c r="I67" s="114"/>
      <c r="J67" s="114"/>
      <c r="K67" s="114"/>
      <c r="L67" s="114"/>
      <c r="M67" s="116"/>
      <c r="N67" s="11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</row>
    <row r="68" spans="1:34" ht="15.75" customHeight="1">
      <c r="A68" s="26"/>
      <c r="B68" s="113"/>
      <c r="C68" s="114"/>
      <c r="D68" s="115"/>
      <c r="E68" s="114"/>
      <c r="F68" s="114"/>
      <c r="G68" s="114"/>
      <c r="H68" s="114"/>
      <c r="I68" s="114"/>
      <c r="J68" s="114"/>
      <c r="K68" s="114"/>
      <c r="L68" s="114"/>
      <c r="M68" s="116"/>
      <c r="N68" s="117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</row>
    <row r="69" spans="1:34" ht="15.75" customHeight="1">
      <c r="A69" s="26"/>
      <c r="B69" s="113"/>
      <c r="C69" s="114"/>
      <c r="D69" s="115"/>
      <c r="E69" s="114"/>
      <c r="F69" s="114"/>
      <c r="G69" s="114"/>
      <c r="H69" s="114"/>
      <c r="I69" s="114"/>
      <c r="J69" s="114"/>
      <c r="K69" s="114"/>
      <c r="L69" s="114"/>
      <c r="M69" s="116"/>
      <c r="N69" s="117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</row>
    <row r="70" spans="1:34" ht="15.75" customHeight="1">
      <c r="A70" s="26"/>
      <c r="B70" s="113"/>
      <c r="C70" s="114"/>
      <c r="D70" s="115"/>
      <c r="E70" s="114"/>
      <c r="F70" s="114"/>
      <c r="G70" s="114"/>
      <c r="H70" s="114"/>
      <c r="I70" s="114"/>
      <c r="J70" s="114"/>
      <c r="K70" s="114"/>
      <c r="L70" s="114"/>
      <c r="M70" s="116"/>
      <c r="N70" s="117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</row>
    <row r="71" spans="1:34" ht="15.75" customHeight="1">
      <c r="A71" s="26"/>
      <c r="B71" s="113"/>
      <c r="C71" s="114"/>
      <c r="D71" s="115"/>
      <c r="E71" s="114"/>
      <c r="F71" s="114"/>
      <c r="G71" s="114"/>
      <c r="H71" s="114"/>
      <c r="I71" s="114"/>
      <c r="J71" s="114"/>
      <c r="K71" s="114"/>
      <c r="L71" s="114"/>
      <c r="M71" s="116"/>
      <c r="N71" s="117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</row>
    <row r="72" spans="1:34" ht="15.75" customHeight="1">
      <c r="A72" s="26"/>
      <c r="B72" s="113"/>
      <c r="C72" s="114"/>
      <c r="D72" s="115"/>
      <c r="E72" s="114"/>
      <c r="F72" s="114"/>
      <c r="G72" s="114"/>
      <c r="H72" s="114"/>
      <c r="I72" s="114"/>
      <c r="J72" s="114"/>
      <c r="K72" s="114"/>
      <c r="L72" s="114"/>
      <c r="M72" s="116"/>
      <c r="N72" s="117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</row>
    <row r="73" spans="1:34" ht="15.75" customHeight="1">
      <c r="A73" s="26"/>
      <c r="B73" s="113"/>
      <c r="C73" s="114"/>
      <c r="D73" s="115"/>
      <c r="E73" s="114"/>
      <c r="F73" s="114"/>
      <c r="G73" s="114"/>
      <c r="H73" s="114"/>
      <c r="I73" s="114"/>
      <c r="J73" s="114"/>
      <c r="K73" s="114"/>
      <c r="L73" s="114"/>
      <c r="M73" s="116"/>
      <c r="N73" s="117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</row>
    <row r="74" spans="1:34" ht="15.75" customHeight="1">
      <c r="A74" s="26"/>
      <c r="B74" s="113"/>
      <c r="C74" s="114"/>
      <c r="D74" s="115"/>
      <c r="E74" s="114"/>
      <c r="F74" s="114"/>
      <c r="G74" s="114"/>
      <c r="H74" s="114"/>
      <c r="I74" s="114"/>
      <c r="J74" s="114"/>
      <c r="K74" s="114"/>
      <c r="L74" s="114"/>
      <c r="M74" s="116"/>
      <c r="N74" s="117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</row>
    <row r="75" spans="1:34" ht="15.75" customHeight="1">
      <c r="A75" s="26"/>
      <c r="B75" s="113"/>
      <c r="C75" s="114"/>
      <c r="D75" s="115"/>
      <c r="E75" s="114"/>
      <c r="F75" s="114"/>
      <c r="G75" s="114"/>
      <c r="H75" s="114"/>
      <c r="I75" s="114"/>
      <c r="J75" s="114"/>
      <c r="K75" s="114"/>
      <c r="L75" s="114"/>
      <c r="M75" s="116"/>
      <c r="N75" s="117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</row>
    <row r="76" spans="1:34" ht="15.75" customHeight="1">
      <c r="A76" s="26"/>
      <c r="B76" s="113"/>
      <c r="C76" s="114"/>
      <c r="D76" s="115"/>
      <c r="E76" s="114"/>
      <c r="F76" s="114"/>
      <c r="G76" s="114"/>
      <c r="H76" s="114"/>
      <c r="I76" s="114"/>
      <c r="J76" s="114"/>
      <c r="K76" s="114"/>
      <c r="L76" s="114"/>
      <c r="M76" s="116"/>
      <c r="N76" s="117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</row>
    <row r="77" spans="1:34" ht="15.75" customHeight="1">
      <c r="A77" s="26"/>
      <c r="B77" s="113"/>
      <c r="C77" s="114"/>
      <c r="D77" s="115"/>
      <c r="E77" s="114"/>
      <c r="F77" s="114"/>
      <c r="G77" s="114"/>
      <c r="H77" s="114"/>
      <c r="I77" s="114"/>
      <c r="J77" s="114"/>
      <c r="K77" s="114"/>
      <c r="L77" s="114"/>
      <c r="M77" s="116"/>
      <c r="N77" s="117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</row>
    <row r="78" spans="1:34" ht="15.75" customHeight="1">
      <c r="A78" s="26"/>
      <c r="B78" s="113"/>
      <c r="C78" s="114"/>
      <c r="D78" s="115"/>
      <c r="E78" s="114"/>
      <c r="F78" s="114"/>
      <c r="G78" s="114"/>
      <c r="H78" s="114"/>
      <c r="I78" s="114"/>
      <c r="J78" s="114"/>
      <c r="K78" s="114"/>
      <c r="L78" s="114"/>
      <c r="M78" s="116"/>
      <c r="N78" s="117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</row>
    <row r="79" spans="1:34" ht="15.75" customHeight="1">
      <c r="A79" s="26"/>
      <c r="B79" s="113"/>
      <c r="C79" s="114"/>
      <c r="D79" s="115"/>
      <c r="E79" s="114"/>
      <c r="F79" s="114"/>
      <c r="G79" s="114"/>
      <c r="H79" s="114"/>
      <c r="I79" s="114"/>
      <c r="J79" s="114"/>
      <c r="K79" s="114"/>
      <c r="L79" s="114"/>
      <c r="M79" s="116"/>
      <c r="N79" s="117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</row>
    <row r="80" spans="1:34" ht="15.75" customHeight="1">
      <c r="A80" s="26"/>
      <c r="B80" s="113"/>
      <c r="C80" s="114"/>
      <c r="D80" s="115"/>
      <c r="E80" s="114"/>
      <c r="F80" s="114"/>
      <c r="G80" s="114"/>
      <c r="H80" s="114"/>
      <c r="I80" s="114"/>
      <c r="J80" s="114"/>
      <c r="K80" s="114"/>
      <c r="L80" s="114"/>
      <c r="M80" s="116"/>
      <c r="N80" s="117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</row>
    <row r="81" spans="1:34" ht="15.75" customHeight="1">
      <c r="A81" s="26"/>
      <c r="B81" s="113"/>
      <c r="C81" s="114"/>
      <c r="D81" s="115"/>
      <c r="E81" s="114"/>
      <c r="F81" s="114"/>
      <c r="G81" s="114"/>
      <c r="H81" s="114"/>
      <c r="I81" s="114"/>
      <c r="J81" s="114"/>
      <c r="K81" s="114"/>
      <c r="L81" s="114"/>
      <c r="M81" s="116"/>
      <c r="N81" s="117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</row>
    <row r="82" spans="1:34" ht="15.75" customHeight="1">
      <c r="A82" s="26"/>
      <c r="B82" s="113"/>
      <c r="C82" s="114"/>
      <c r="D82" s="115"/>
      <c r="E82" s="114"/>
      <c r="F82" s="114"/>
      <c r="G82" s="114"/>
      <c r="H82" s="114"/>
      <c r="I82" s="114"/>
      <c r="J82" s="114"/>
      <c r="K82" s="114"/>
      <c r="L82" s="114"/>
      <c r="M82" s="116"/>
      <c r="N82" s="117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</row>
    <row r="83" spans="1:34" ht="15.75" customHeight="1">
      <c r="A83" s="26"/>
      <c r="B83" s="113"/>
      <c r="C83" s="114"/>
      <c r="D83" s="115"/>
      <c r="E83" s="114"/>
      <c r="F83" s="114"/>
      <c r="G83" s="114"/>
      <c r="H83" s="114"/>
      <c r="I83" s="114"/>
      <c r="J83" s="114"/>
      <c r="K83" s="114"/>
      <c r="L83" s="114"/>
      <c r="M83" s="116"/>
      <c r="N83" s="117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</row>
    <row r="84" spans="1:34" ht="15.75" customHeight="1">
      <c r="A84" s="26"/>
      <c r="B84" s="113"/>
      <c r="C84" s="114"/>
      <c r="D84" s="115"/>
      <c r="E84" s="114"/>
      <c r="F84" s="114"/>
      <c r="G84" s="114"/>
      <c r="H84" s="114"/>
      <c r="I84" s="114"/>
      <c r="J84" s="114"/>
      <c r="K84" s="114"/>
      <c r="L84" s="114"/>
      <c r="M84" s="116"/>
      <c r="N84" s="117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</row>
    <row r="85" spans="1:34" ht="15.75" customHeight="1">
      <c r="A85" s="26"/>
      <c r="B85" s="113"/>
      <c r="C85" s="114"/>
      <c r="D85" s="115"/>
      <c r="E85" s="114"/>
      <c r="F85" s="114"/>
      <c r="G85" s="114"/>
      <c r="H85" s="114"/>
      <c r="I85" s="114"/>
      <c r="J85" s="114"/>
      <c r="K85" s="114"/>
      <c r="L85" s="114"/>
      <c r="M85" s="116"/>
      <c r="N85" s="117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</row>
    <row r="86" spans="1:34" ht="15.75" customHeight="1">
      <c r="A86" s="26"/>
      <c r="B86" s="113"/>
      <c r="C86" s="114"/>
      <c r="D86" s="115"/>
      <c r="E86" s="114"/>
      <c r="F86" s="114"/>
      <c r="G86" s="114"/>
      <c r="H86" s="114"/>
      <c r="I86" s="114"/>
      <c r="J86" s="114"/>
      <c r="K86" s="114"/>
      <c r="L86" s="114"/>
      <c r="M86" s="116"/>
      <c r="N86" s="117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</row>
    <row r="87" spans="1:34" ht="15.75" customHeight="1">
      <c r="A87" s="26"/>
      <c r="B87" s="113"/>
      <c r="C87" s="114"/>
      <c r="D87" s="115"/>
      <c r="E87" s="114"/>
      <c r="F87" s="114"/>
      <c r="G87" s="114"/>
      <c r="H87" s="114"/>
      <c r="I87" s="114"/>
      <c r="J87" s="114"/>
      <c r="K87" s="114"/>
      <c r="L87" s="114"/>
      <c r="M87" s="116"/>
      <c r="N87" s="117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</row>
    <row r="88" spans="1:34" ht="15.75" customHeight="1">
      <c r="A88" s="26"/>
      <c r="B88" s="113"/>
      <c r="C88" s="114"/>
      <c r="D88" s="115"/>
      <c r="E88" s="114"/>
      <c r="F88" s="114"/>
      <c r="G88" s="114"/>
      <c r="H88" s="114"/>
      <c r="I88" s="114"/>
      <c r="J88" s="114"/>
      <c r="K88" s="114"/>
      <c r="L88" s="114"/>
      <c r="M88" s="116"/>
      <c r="N88" s="117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</row>
    <row r="89" spans="1:34" ht="15.75" customHeight="1">
      <c r="A89" s="26"/>
      <c r="B89" s="113"/>
      <c r="C89" s="114"/>
      <c r="D89" s="115"/>
      <c r="E89" s="114"/>
      <c r="F89" s="114"/>
      <c r="G89" s="114"/>
      <c r="H89" s="114"/>
      <c r="I89" s="114"/>
      <c r="J89" s="114"/>
      <c r="K89" s="114"/>
      <c r="L89" s="114"/>
      <c r="M89" s="116"/>
      <c r="N89" s="117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</row>
    <row r="90" spans="1:34" ht="15.75" customHeight="1">
      <c r="A90" s="26"/>
      <c r="B90" s="113"/>
      <c r="C90" s="114"/>
      <c r="D90" s="115"/>
      <c r="E90" s="114"/>
      <c r="F90" s="114"/>
      <c r="G90" s="114"/>
      <c r="H90" s="114"/>
      <c r="I90" s="114"/>
      <c r="J90" s="114"/>
      <c r="K90" s="114"/>
      <c r="L90" s="114"/>
      <c r="M90" s="116"/>
      <c r="N90" s="117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</row>
    <row r="91" spans="1:34" ht="15.75" customHeight="1">
      <c r="A91" s="26"/>
      <c r="B91" s="113"/>
      <c r="C91" s="114"/>
      <c r="D91" s="115"/>
      <c r="E91" s="114"/>
      <c r="F91" s="114"/>
      <c r="G91" s="114"/>
      <c r="H91" s="114"/>
      <c r="I91" s="114"/>
      <c r="J91" s="114"/>
      <c r="K91" s="114"/>
      <c r="L91" s="114"/>
      <c r="M91" s="116"/>
      <c r="N91" s="117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</row>
    <row r="92" spans="1:34" ht="15.75" customHeight="1">
      <c r="A92" s="26"/>
      <c r="B92" s="113"/>
      <c r="C92" s="114"/>
      <c r="D92" s="115"/>
      <c r="E92" s="114"/>
      <c r="F92" s="114"/>
      <c r="G92" s="114"/>
      <c r="H92" s="114"/>
      <c r="I92" s="114"/>
      <c r="J92" s="114"/>
      <c r="K92" s="114"/>
      <c r="L92" s="114"/>
      <c r="M92" s="116"/>
      <c r="N92" s="117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</row>
    <row r="93" spans="1:34" ht="15.75" customHeight="1">
      <c r="A93" s="26"/>
      <c r="B93" s="113"/>
      <c r="C93" s="114"/>
      <c r="D93" s="115"/>
      <c r="E93" s="114"/>
      <c r="F93" s="114"/>
      <c r="G93" s="114"/>
      <c r="H93" s="114"/>
      <c r="I93" s="114"/>
      <c r="J93" s="114"/>
      <c r="K93" s="114"/>
      <c r="L93" s="114"/>
      <c r="M93" s="116"/>
      <c r="N93" s="117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</row>
    <row r="94" spans="1:34" ht="15.75" customHeight="1">
      <c r="A94" s="26"/>
      <c r="B94" s="113"/>
      <c r="C94" s="114"/>
      <c r="D94" s="115"/>
      <c r="E94" s="114"/>
      <c r="F94" s="114"/>
      <c r="G94" s="114"/>
      <c r="H94" s="114"/>
      <c r="I94" s="114"/>
      <c r="J94" s="114"/>
      <c r="K94" s="114"/>
      <c r="L94" s="114"/>
      <c r="M94" s="116"/>
      <c r="N94" s="117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</row>
    <row r="95" spans="1:34" ht="15.75" customHeight="1">
      <c r="A95" s="26"/>
      <c r="B95" s="113"/>
      <c r="C95" s="114"/>
      <c r="D95" s="115"/>
      <c r="E95" s="114"/>
      <c r="F95" s="114"/>
      <c r="G95" s="114"/>
      <c r="H95" s="114"/>
      <c r="I95" s="114"/>
      <c r="J95" s="114"/>
      <c r="K95" s="114"/>
      <c r="L95" s="114"/>
      <c r="M95" s="116"/>
      <c r="N95" s="117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</row>
    <row r="96" spans="1:34" ht="15.75" customHeight="1">
      <c r="A96" s="26"/>
      <c r="B96" s="113"/>
      <c r="C96" s="114"/>
      <c r="D96" s="115"/>
      <c r="E96" s="114"/>
      <c r="F96" s="114"/>
      <c r="G96" s="114"/>
      <c r="H96" s="114"/>
      <c r="I96" s="114"/>
      <c r="J96" s="114"/>
      <c r="K96" s="114"/>
      <c r="L96" s="114"/>
      <c r="M96" s="116"/>
      <c r="N96" s="117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</row>
    <row r="97" spans="1:34" ht="15.75" customHeight="1">
      <c r="A97" s="26"/>
      <c r="B97" s="113"/>
      <c r="C97" s="114"/>
      <c r="D97" s="115"/>
      <c r="E97" s="114"/>
      <c r="F97" s="114"/>
      <c r="G97" s="114"/>
      <c r="H97" s="114"/>
      <c r="I97" s="114"/>
      <c r="J97" s="114"/>
      <c r="K97" s="114"/>
      <c r="L97" s="114"/>
      <c r="M97" s="116"/>
      <c r="N97" s="117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</row>
    <row r="98" spans="1:34" ht="15.75" customHeight="1">
      <c r="A98" s="26"/>
      <c r="B98" s="113"/>
      <c r="C98" s="114"/>
      <c r="D98" s="115"/>
      <c r="E98" s="114"/>
      <c r="F98" s="114"/>
      <c r="G98" s="114"/>
      <c r="H98" s="114"/>
      <c r="I98" s="114"/>
      <c r="J98" s="114"/>
      <c r="K98" s="114"/>
      <c r="L98" s="114"/>
      <c r="M98" s="116"/>
      <c r="N98" s="117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</row>
    <row r="99" spans="1:34" ht="15.75" customHeight="1">
      <c r="A99" s="26"/>
      <c r="B99" s="113"/>
      <c r="C99" s="114"/>
      <c r="D99" s="115"/>
      <c r="E99" s="114"/>
      <c r="F99" s="114"/>
      <c r="G99" s="114"/>
      <c r="H99" s="114"/>
      <c r="I99" s="114"/>
      <c r="J99" s="114"/>
      <c r="K99" s="114"/>
      <c r="L99" s="114"/>
      <c r="M99" s="116"/>
      <c r="N99" s="117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</row>
    <row r="100" spans="1:34" ht="15.75" customHeight="1">
      <c r="A100" s="26"/>
      <c r="B100" s="113"/>
      <c r="C100" s="114"/>
      <c r="D100" s="115"/>
      <c r="E100" s="114"/>
      <c r="F100" s="114"/>
      <c r="G100" s="114"/>
      <c r="H100" s="114"/>
      <c r="I100" s="114"/>
      <c r="J100" s="114"/>
      <c r="K100" s="114"/>
      <c r="L100" s="114"/>
      <c r="M100" s="116"/>
      <c r="N100" s="117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</row>
    <row r="101" spans="1:34" ht="15.75" customHeight="1">
      <c r="A101" s="26"/>
      <c r="B101" s="113"/>
      <c r="C101" s="114"/>
      <c r="D101" s="115"/>
      <c r="E101" s="114"/>
      <c r="F101" s="114"/>
      <c r="G101" s="114"/>
      <c r="H101" s="114"/>
      <c r="I101" s="114"/>
      <c r="J101" s="114"/>
      <c r="K101" s="114"/>
      <c r="L101" s="114"/>
      <c r="M101" s="116"/>
      <c r="N101" s="117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</row>
    <row r="102" spans="1:34" ht="15.75" customHeight="1">
      <c r="A102" s="26"/>
      <c r="B102" s="113"/>
      <c r="C102" s="114"/>
      <c r="D102" s="115"/>
      <c r="E102" s="114"/>
      <c r="F102" s="114"/>
      <c r="G102" s="114"/>
      <c r="H102" s="114"/>
      <c r="I102" s="114"/>
      <c r="J102" s="114"/>
      <c r="K102" s="114"/>
      <c r="L102" s="114"/>
      <c r="M102" s="116"/>
      <c r="N102" s="117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</row>
    <row r="103" spans="1:34" ht="15.75" customHeight="1">
      <c r="A103" s="26"/>
      <c r="B103" s="113"/>
      <c r="C103" s="114"/>
      <c r="D103" s="115"/>
      <c r="E103" s="114"/>
      <c r="F103" s="114"/>
      <c r="G103" s="114"/>
      <c r="H103" s="114"/>
      <c r="I103" s="114"/>
      <c r="J103" s="114"/>
      <c r="K103" s="114"/>
      <c r="L103" s="114"/>
      <c r="M103" s="116"/>
      <c r="N103" s="117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</row>
    <row r="104" spans="1:34" ht="15.75" customHeight="1">
      <c r="A104" s="26"/>
      <c r="B104" s="113"/>
      <c r="C104" s="114"/>
      <c r="D104" s="115"/>
      <c r="E104" s="114"/>
      <c r="F104" s="114"/>
      <c r="G104" s="114"/>
      <c r="H104" s="114"/>
      <c r="I104" s="114"/>
      <c r="J104" s="114"/>
      <c r="K104" s="114"/>
      <c r="L104" s="114"/>
      <c r="M104" s="116"/>
      <c r="N104" s="117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</row>
    <row r="105" spans="1:34" ht="15.75" customHeight="1">
      <c r="A105" s="26"/>
      <c r="B105" s="113"/>
      <c r="C105" s="114"/>
      <c r="D105" s="115"/>
      <c r="E105" s="114"/>
      <c r="F105" s="114"/>
      <c r="G105" s="114"/>
      <c r="H105" s="114"/>
      <c r="I105" s="114"/>
      <c r="J105" s="114"/>
      <c r="K105" s="114"/>
      <c r="L105" s="114"/>
      <c r="M105" s="116"/>
      <c r="N105" s="117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</row>
    <row r="106" spans="1:34" ht="15.75" customHeight="1">
      <c r="A106" s="26"/>
      <c r="B106" s="113"/>
      <c r="C106" s="114"/>
      <c r="D106" s="115"/>
      <c r="E106" s="114"/>
      <c r="F106" s="114"/>
      <c r="G106" s="114"/>
      <c r="H106" s="114"/>
      <c r="I106" s="114"/>
      <c r="J106" s="114"/>
      <c r="K106" s="114"/>
      <c r="L106" s="114"/>
      <c r="M106" s="116"/>
      <c r="N106" s="117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</row>
    <row r="107" spans="1:34" ht="15.75" customHeight="1">
      <c r="A107" s="26"/>
      <c r="B107" s="113"/>
      <c r="C107" s="114"/>
      <c r="D107" s="115"/>
      <c r="E107" s="114"/>
      <c r="F107" s="114"/>
      <c r="G107" s="114"/>
      <c r="H107" s="114"/>
      <c r="I107" s="114"/>
      <c r="J107" s="114"/>
      <c r="K107" s="114"/>
      <c r="L107" s="114"/>
      <c r="M107" s="116"/>
      <c r="N107" s="117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</row>
    <row r="108" spans="1:34" ht="15.75" customHeight="1">
      <c r="A108" s="26"/>
      <c r="B108" s="113"/>
      <c r="C108" s="114"/>
      <c r="D108" s="115"/>
      <c r="E108" s="114"/>
      <c r="F108" s="114"/>
      <c r="G108" s="114"/>
      <c r="H108" s="114"/>
      <c r="I108" s="114"/>
      <c r="J108" s="114"/>
      <c r="K108" s="114"/>
      <c r="L108" s="114"/>
      <c r="M108" s="116"/>
      <c r="N108" s="117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</row>
    <row r="109" spans="1:34" ht="15.75" customHeight="1">
      <c r="A109" s="26"/>
      <c r="B109" s="113"/>
      <c r="C109" s="114"/>
      <c r="D109" s="115"/>
      <c r="E109" s="114"/>
      <c r="F109" s="114"/>
      <c r="G109" s="114"/>
      <c r="H109" s="114"/>
      <c r="I109" s="114"/>
      <c r="J109" s="114"/>
      <c r="K109" s="114"/>
      <c r="L109" s="114"/>
      <c r="M109" s="116"/>
      <c r="N109" s="117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</row>
    <row r="110" spans="1:34" ht="15.75" customHeight="1">
      <c r="A110" s="26"/>
      <c r="B110" s="113"/>
      <c r="C110" s="114"/>
      <c r="D110" s="115"/>
      <c r="E110" s="114"/>
      <c r="F110" s="114"/>
      <c r="G110" s="114"/>
      <c r="H110" s="114"/>
      <c r="I110" s="114"/>
      <c r="J110" s="114"/>
      <c r="K110" s="114"/>
      <c r="L110" s="114"/>
      <c r="M110" s="116"/>
      <c r="N110" s="117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</row>
    <row r="111" spans="1:34" ht="15.75" customHeight="1">
      <c r="A111" s="26"/>
      <c r="B111" s="113"/>
      <c r="C111" s="114"/>
      <c r="D111" s="115"/>
      <c r="E111" s="114"/>
      <c r="F111" s="114"/>
      <c r="G111" s="114"/>
      <c r="H111" s="114"/>
      <c r="I111" s="114"/>
      <c r="J111" s="114"/>
      <c r="K111" s="114"/>
      <c r="L111" s="114"/>
      <c r="M111" s="116"/>
      <c r="N111" s="117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</row>
    <row r="112" spans="1:34" ht="15.75" customHeight="1">
      <c r="A112" s="26"/>
      <c r="B112" s="113"/>
      <c r="C112" s="114"/>
      <c r="D112" s="115"/>
      <c r="E112" s="114"/>
      <c r="F112" s="114"/>
      <c r="G112" s="114"/>
      <c r="H112" s="114"/>
      <c r="I112" s="114"/>
      <c r="J112" s="114"/>
      <c r="K112" s="114"/>
      <c r="L112" s="114"/>
      <c r="M112" s="116"/>
      <c r="N112" s="117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</row>
    <row r="113" spans="1:34" ht="15.75" customHeight="1">
      <c r="A113" s="26"/>
      <c r="B113" s="113"/>
      <c r="C113" s="114"/>
      <c r="D113" s="115"/>
      <c r="E113" s="114"/>
      <c r="F113" s="114"/>
      <c r="G113" s="114"/>
      <c r="H113" s="114"/>
      <c r="I113" s="114"/>
      <c r="J113" s="114"/>
      <c r="K113" s="114"/>
      <c r="L113" s="114"/>
      <c r="M113" s="116"/>
      <c r="N113" s="117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</row>
    <row r="114" spans="1:34" ht="15.75" customHeight="1">
      <c r="A114" s="26"/>
      <c r="B114" s="113"/>
      <c r="C114" s="114"/>
      <c r="D114" s="115"/>
      <c r="E114" s="114"/>
      <c r="F114" s="114"/>
      <c r="G114" s="114"/>
      <c r="H114" s="114"/>
      <c r="I114" s="114"/>
      <c r="J114" s="114"/>
      <c r="K114" s="114"/>
      <c r="L114" s="114"/>
      <c r="M114" s="116"/>
      <c r="N114" s="117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</row>
    <row r="115" spans="1:34" ht="15.75" customHeight="1">
      <c r="A115" s="26"/>
      <c r="B115" s="113"/>
      <c r="C115" s="114"/>
      <c r="D115" s="115"/>
      <c r="E115" s="114"/>
      <c r="F115" s="114"/>
      <c r="G115" s="114"/>
      <c r="H115" s="114"/>
      <c r="I115" s="114"/>
      <c r="J115" s="114"/>
      <c r="K115" s="114"/>
      <c r="L115" s="114"/>
      <c r="M115" s="116"/>
      <c r="N115" s="117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</row>
    <row r="116" spans="1:34" ht="15.75" customHeight="1">
      <c r="A116" s="26"/>
      <c r="B116" s="113"/>
      <c r="C116" s="114"/>
      <c r="D116" s="115"/>
      <c r="E116" s="114"/>
      <c r="F116" s="114"/>
      <c r="G116" s="114"/>
      <c r="H116" s="114"/>
      <c r="I116" s="114"/>
      <c r="J116" s="114"/>
      <c r="K116" s="114"/>
      <c r="L116" s="114"/>
      <c r="M116" s="116"/>
      <c r="N116" s="117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</row>
    <row r="117" spans="1:34" ht="15.75" customHeight="1">
      <c r="A117" s="26"/>
      <c r="B117" s="113"/>
      <c r="C117" s="114"/>
      <c r="D117" s="115"/>
      <c r="E117" s="114"/>
      <c r="F117" s="114"/>
      <c r="G117" s="114"/>
      <c r="H117" s="114"/>
      <c r="I117" s="114"/>
      <c r="J117" s="114"/>
      <c r="K117" s="114"/>
      <c r="L117" s="114"/>
      <c r="M117" s="116"/>
      <c r="N117" s="117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</row>
    <row r="118" spans="1:34" ht="15.75" customHeight="1">
      <c r="A118" s="26"/>
      <c r="B118" s="113"/>
      <c r="C118" s="114"/>
      <c r="D118" s="115"/>
      <c r="E118" s="114"/>
      <c r="F118" s="114"/>
      <c r="G118" s="114"/>
      <c r="H118" s="114"/>
      <c r="I118" s="114"/>
      <c r="J118" s="114"/>
      <c r="K118" s="114"/>
      <c r="L118" s="114"/>
      <c r="M118" s="116"/>
      <c r="N118" s="117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</row>
    <row r="119" spans="1:34" ht="15.75" customHeight="1">
      <c r="A119" s="26"/>
      <c r="B119" s="113"/>
      <c r="C119" s="114"/>
      <c r="D119" s="115"/>
      <c r="E119" s="114"/>
      <c r="F119" s="114"/>
      <c r="G119" s="114"/>
      <c r="H119" s="114"/>
      <c r="I119" s="114"/>
      <c r="J119" s="114"/>
      <c r="K119" s="114"/>
      <c r="L119" s="114"/>
      <c r="M119" s="116"/>
      <c r="N119" s="117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</row>
    <row r="120" spans="1:34" ht="15.75" customHeight="1">
      <c r="A120" s="26"/>
      <c r="B120" s="113"/>
      <c r="C120" s="114"/>
      <c r="D120" s="115"/>
      <c r="E120" s="114"/>
      <c r="F120" s="114"/>
      <c r="G120" s="114"/>
      <c r="H120" s="114"/>
      <c r="I120" s="114"/>
      <c r="J120" s="114"/>
      <c r="K120" s="114"/>
      <c r="L120" s="114"/>
      <c r="M120" s="116"/>
      <c r="N120" s="117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</row>
    <row r="121" spans="1:34" ht="15.75" customHeight="1">
      <c r="A121" s="26"/>
      <c r="B121" s="113"/>
      <c r="C121" s="114"/>
      <c r="D121" s="115"/>
      <c r="E121" s="114"/>
      <c r="F121" s="114"/>
      <c r="G121" s="114"/>
      <c r="H121" s="114"/>
      <c r="I121" s="114"/>
      <c r="J121" s="114"/>
      <c r="K121" s="114"/>
      <c r="L121" s="114"/>
      <c r="M121" s="116"/>
      <c r="N121" s="117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</row>
    <row r="122" spans="1:34" ht="15.75" customHeight="1">
      <c r="A122" s="26"/>
      <c r="B122" s="113"/>
      <c r="C122" s="114"/>
      <c r="D122" s="115"/>
      <c r="E122" s="114"/>
      <c r="F122" s="114"/>
      <c r="G122" s="114"/>
      <c r="H122" s="114"/>
      <c r="I122" s="114"/>
      <c r="J122" s="114"/>
      <c r="K122" s="114"/>
      <c r="L122" s="114"/>
      <c r="M122" s="116"/>
      <c r="N122" s="117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</row>
    <row r="123" spans="1:34" ht="15.75" customHeight="1">
      <c r="A123" s="26"/>
      <c r="B123" s="113"/>
      <c r="C123" s="114"/>
      <c r="D123" s="115"/>
      <c r="E123" s="114"/>
      <c r="F123" s="114"/>
      <c r="G123" s="114"/>
      <c r="H123" s="114"/>
      <c r="I123" s="114"/>
      <c r="J123" s="114"/>
      <c r="K123" s="114"/>
      <c r="L123" s="114"/>
      <c r="M123" s="116"/>
      <c r="N123" s="117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</row>
    <row r="124" spans="1:34" ht="15.75" customHeight="1">
      <c r="A124" s="26"/>
      <c r="B124" s="113"/>
      <c r="C124" s="114"/>
      <c r="D124" s="115"/>
      <c r="E124" s="114"/>
      <c r="F124" s="114"/>
      <c r="G124" s="114"/>
      <c r="H124" s="114"/>
      <c r="I124" s="114"/>
      <c r="J124" s="114"/>
      <c r="K124" s="114"/>
      <c r="L124" s="114"/>
      <c r="M124" s="116"/>
      <c r="N124" s="117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</row>
    <row r="125" spans="1:34" ht="15.75" customHeight="1">
      <c r="A125" s="26"/>
      <c r="B125" s="113"/>
      <c r="C125" s="114"/>
      <c r="D125" s="115"/>
      <c r="E125" s="114"/>
      <c r="F125" s="114"/>
      <c r="G125" s="114"/>
      <c r="H125" s="114"/>
      <c r="I125" s="114"/>
      <c r="J125" s="114"/>
      <c r="K125" s="114"/>
      <c r="L125" s="114"/>
      <c r="M125" s="116"/>
      <c r="N125" s="117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</row>
    <row r="126" spans="1:34" ht="15.75" customHeight="1">
      <c r="A126" s="26"/>
      <c r="B126" s="113"/>
      <c r="C126" s="114"/>
      <c r="D126" s="115"/>
      <c r="E126" s="114"/>
      <c r="F126" s="114"/>
      <c r="G126" s="114"/>
      <c r="H126" s="114"/>
      <c r="I126" s="114"/>
      <c r="J126" s="114"/>
      <c r="K126" s="114"/>
      <c r="L126" s="114"/>
      <c r="M126" s="116"/>
      <c r="N126" s="117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</row>
    <row r="127" spans="1:34" ht="15.75" customHeight="1">
      <c r="A127" s="26"/>
      <c r="B127" s="113"/>
      <c r="C127" s="114"/>
      <c r="D127" s="115"/>
      <c r="E127" s="114"/>
      <c r="F127" s="114"/>
      <c r="G127" s="114"/>
      <c r="H127" s="114"/>
      <c r="I127" s="114"/>
      <c r="J127" s="114"/>
      <c r="K127" s="114"/>
      <c r="L127" s="114"/>
      <c r="M127" s="116"/>
      <c r="N127" s="117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</row>
    <row r="128" spans="1:34" ht="15.75" customHeight="1">
      <c r="A128" s="26"/>
      <c r="B128" s="113"/>
      <c r="C128" s="114"/>
      <c r="D128" s="115"/>
      <c r="E128" s="114"/>
      <c r="F128" s="114"/>
      <c r="G128" s="114"/>
      <c r="H128" s="114"/>
      <c r="I128" s="114"/>
      <c r="J128" s="114"/>
      <c r="K128" s="114"/>
      <c r="L128" s="114"/>
      <c r="M128" s="116"/>
      <c r="N128" s="117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</row>
    <row r="129" spans="1:34" ht="15.75" customHeight="1">
      <c r="A129" s="26"/>
      <c r="B129" s="113"/>
      <c r="C129" s="114"/>
      <c r="D129" s="115"/>
      <c r="E129" s="114"/>
      <c r="F129" s="114"/>
      <c r="G129" s="114"/>
      <c r="H129" s="114"/>
      <c r="I129" s="114"/>
      <c r="J129" s="114"/>
      <c r="K129" s="114"/>
      <c r="L129" s="114"/>
      <c r="M129" s="116"/>
      <c r="N129" s="117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</row>
    <row r="130" spans="1:34" ht="15.75" customHeight="1">
      <c r="A130" s="26"/>
      <c r="B130" s="113"/>
      <c r="C130" s="114"/>
      <c r="D130" s="115"/>
      <c r="E130" s="114"/>
      <c r="F130" s="114"/>
      <c r="G130" s="114"/>
      <c r="H130" s="114"/>
      <c r="I130" s="114"/>
      <c r="J130" s="114"/>
      <c r="K130" s="114"/>
      <c r="L130" s="114"/>
      <c r="M130" s="116"/>
      <c r="N130" s="117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</row>
    <row r="131" spans="1:34" ht="15.75" customHeight="1">
      <c r="A131" s="26"/>
      <c r="B131" s="113"/>
      <c r="C131" s="114"/>
      <c r="D131" s="115"/>
      <c r="E131" s="114"/>
      <c r="F131" s="114"/>
      <c r="G131" s="114"/>
      <c r="H131" s="114"/>
      <c r="I131" s="114"/>
      <c r="J131" s="114"/>
      <c r="K131" s="114"/>
      <c r="L131" s="114"/>
      <c r="M131" s="116"/>
      <c r="N131" s="117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</row>
    <row r="132" spans="1:34" ht="15.75" customHeight="1">
      <c r="A132" s="26"/>
      <c r="B132" s="113"/>
      <c r="C132" s="114"/>
      <c r="D132" s="115"/>
      <c r="E132" s="114"/>
      <c r="F132" s="114"/>
      <c r="G132" s="114"/>
      <c r="H132" s="114"/>
      <c r="I132" s="114"/>
      <c r="J132" s="114"/>
      <c r="K132" s="114"/>
      <c r="L132" s="114"/>
      <c r="M132" s="116"/>
      <c r="N132" s="117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</row>
    <row r="133" spans="1:34" ht="15.75" customHeight="1">
      <c r="A133" s="26"/>
      <c r="B133" s="113"/>
      <c r="C133" s="114"/>
      <c r="D133" s="115"/>
      <c r="E133" s="114"/>
      <c r="F133" s="114"/>
      <c r="G133" s="114"/>
      <c r="H133" s="114"/>
      <c r="I133" s="114"/>
      <c r="J133" s="114"/>
      <c r="K133" s="114"/>
      <c r="L133" s="114"/>
      <c r="M133" s="116"/>
      <c r="N133" s="117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</row>
    <row r="134" spans="1:34" ht="15.75" customHeight="1">
      <c r="A134" s="26"/>
      <c r="B134" s="113"/>
      <c r="C134" s="114"/>
      <c r="D134" s="115"/>
      <c r="E134" s="114"/>
      <c r="F134" s="114"/>
      <c r="G134" s="114"/>
      <c r="H134" s="114"/>
      <c r="I134" s="114"/>
      <c r="J134" s="114"/>
      <c r="K134" s="114"/>
      <c r="L134" s="114"/>
      <c r="M134" s="116"/>
      <c r="N134" s="117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</row>
    <row r="135" spans="1:34" ht="15.75" customHeight="1">
      <c r="A135" s="26"/>
      <c r="B135" s="113"/>
      <c r="C135" s="114"/>
      <c r="D135" s="115"/>
      <c r="E135" s="114"/>
      <c r="F135" s="114"/>
      <c r="G135" s="114"/>
      <c r="H135" s="114"/>
      <c r="I135" s="114"/>
      <c r="J135" s="114"/>
      <c r="K135" s="114"/>
      <c r="L135" s="114"/>
      <c r="M135" s="116"/>
      <c r="N135" s="117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</row>
    <row r="136" spans="1:34" ht="15.75" customHeight="1">
      <c r="A136" s="26"/>
      <c r="B136" s="113"/>
      <c r="C136" s="114"/>
      <c r="D136" s="115"/>
      <c r="E136" s="114"/>
      <c r="F136" s="114"/>
      <c r="G136" s="114"/>
      <c r="H136" s="114"/>
      <c r="I136" s="114"/>
      <c r="J136" s="114"/>
      <c r="K136" s="114"/>
      <c r="L136" s="114"/>
      <c r="M136" s="116"/>
      <c r="N136" s="117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</row>
    <row r="137" spans="1:34" ht="15.75" customHeight="1">
      <c r="A137" s="26"/>
      <c r="B137" s="113"/>
      <c r="C137" s="114"/>
      <c r="D137" s="115"/>
      <c r="E137" s="114"/>
      <c r="F137" s="114"/>
      <c r="G137" s="114"/>
      <c r="H137" s="114"/>
      <c r="I137" s="114"/>
      <c r="J137" s="114"/>
      <c r="K137" s="114"/>
      <c r="L137" s="114"/>
      <c r="M137" s="116"/>
      <c r="N137" s="117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</row>
    <row r="138" spans="1:34" ht="15.75" customHeight="1">
      <c r="A138" s="26"/>
      <c r="B138" s="113"/>
      <c r="C138" s="114"/>
      <c r="D138" s="115"/>
      <c r="E138" s="114"/>
      <c r="F138" s="114"/>
      <c r="G138" s="114"/>
      <c r="H138" s="114"/>
      <c r="I138" s="114"/>
      <c r="J138" s="114"/>
      <c r="K138" s="114"/>
      <c r="L138" s="114"/>
      <c r="M138" s="116"/>
      <c r="N138" s="117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</row>
    <row r="139" spans="1:34" ht="15.75" customHeight="1">
      <c r="A139" s="26"/>
      <c r="B139" s="113"/>
      <c r="C139" s="114"/>
      <c r="D139" s="115"/>
      <c r="E139" s="114"/>
      <c r="F139" s="114"/>
      <c r="G139" s="114"/>
      <c r="H139" s="114"/>
      <c r="I139" s="114"/>
      <c r="J139" s="114"/>
      <c r="K139" s="114"/>
      <c r="L139" s="114"/>
      <c r="M139" s="116"/>
      <c r="N139" s="117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</row>
    <row r="140" spans="1:34" ht="15.75" customHeight="1">
      <c r="A140" s="26"/>
      <c r="B140" s="113"/>
      <c r="C140" s="114"/>
      <c r="D140" s="115"/>
      <c r="E140" s="114"/>
      <c r="F140" s="114"/>
      <c r="G140" s="114"/>
      <c r="H140" s="114"/>
      <c r="I140" s="114"/>
      <c r="J140" s="114"/>
      <c r="K140" s="114"/>
      <c r="L140" s="114"/>
      <c r="M140" s="116"/>
      <c r="N140" s="117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</row>
    <row r="141" spans="1:34" ht="15.75" customHeight="1">
      <c r="A141" s="26"/>
      <c r="B141" s="113"/>
      <c r="C141" s="114"/>
      <c r="D141" s="115"/>
      <c r="E141" s="114"/>
      <c r="F141" s="114"/>
      <c r="G141" s="114"/>
      <c r="H141" s="114"/>
      <c r="I141" s="114"/>
      <c r="J141" s="114"/>
      <c r="K141" s="114"/>
      <c r="L141" s="114"/>
      <c r="M141" s="116"/>
      <c r="N141" s="117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</row>
    <row r="142" spans="1:34" ht="15.75" customHeight="1">
      <c r="A142" s="26"/>
      <c r="B142" s="113"/>
      <c r="C142" s="114"/>
      <c r="D142" s="115"/>
      <c r="E142" s="114"/>
      <c r="F142" s="114"/>
      <c r="G142" s="114"/>
      <c r="H142" s="114"/>
      <c r="I142" s="114"/>
      <c r="J142" s="114"/>
      <c r="K142" s="114"/>
      <c r="L142" s="114"/>
      <c r="M142" s="116"/>
      <c r="N142" s="117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</row>
    <row r="143" spans="1:34" ht="15.75" customHeight="1">
      <c r="A143" s="26"/>
      <c r="B143" s="113"/>
      <c r="C143" s="114"/>
      <c r="D143" s="115"/>
      <c r="E143" s="114"/>
      <c r="F143" s="114"/>
      <c r="G143" s="114"/>
      <c r="H143" s="114"/>
      <c r="I143" s="114"/>
      <c r="J143" s="114"/>
      <c r="K143" s="114"/>
      <c r="L143" s="114"/>
      <c r="M143" s="116"/>
      <c r="N143" s="117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</row>
    <row r="144" spans="1:34" ht="15.75" customHeight="1">
      <c r="A144" s="26"/>
      <c r="B144" s="113"/>
      <c r="C144" s="114"/>
      <c r="D144" s="115"/>
      <c r="E144" s="114"/>
      <c r="F144" s="114"/>
      <c r="G144" s="114"/>
      <c r="H144" s="114"/>
      <c r="I144" s="114"/>
      <c r="J144" s="114"/>
      <c r="K144" s="114"/>
      <c r="L144" s="114"/>
      <c r="M144" s="116"/>
      <c r="N144" s="117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</row>
    <row r="145" spans="1:34" ht="15.75" customHeight="1">
      <c r="A145" s="26"/>
      <c r="B145" s="113"/>
      <c r="C145" s="114"/>
      <c r="D145" s="115"/>
      <c r="E145" s="114"/>
      <c r="F145" s="114"/>
      <c r="G145" s="114"/>
      <c r="H145" s="114"/>
      <c r="I145" s="114"/>
      <c r="J145" s="114"/>
      <c r="K145" s="114"/>
      <c r="L145" s="114"/>
      <c r="M145" s="116"/>
      <c r="N145" s="117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</row>
    <row r="146" spans="1:34" ht="15.75" customHeight="1">
      <c r="A146" s="26"/>
      <c r="B146" s="113"/>
      <c r="C146" s="114"/>
      <c r="D146" s="115"/>
      <c r="E146" s="114"/>
      <c r="F146" s="114"/>
      <c r="G146" s="114"/>
      <c r="H146" s="114"/>
      <c r="I146" s="114"/>
      <c r="J146" s="114"/>
      <c r="K146" s="114"/>
      <c r="L146" s="114"/>
      <c r="M146" s="116"/>
      <c r="N146" s="117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</row>
    <row r="147" spans="1:34" ht="15.75" customHeight="1">
      <c r="A147" s="26"/>
      <c r="B147" s="113"/>
      <c r="C147" s="114"/>
      <c r="D147" s="115"/>
      <c r="E147" s="114"/>
      <c r="F147" s="114"/>
      <c r="G147" s="114"/>
      <c r="H147" s="114"/>
      <c r="I147" s="114"/>
      <c r="J147" s="114"/>
      <c r="K147" s="114"/>
      <c r="L147" s="114"/>
      <c r="M147" s="116"/>
      <c r="N147" s="117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</row>
    <row r="148" spans="1:34" ht="15.75" customHeight="1">
      <c r="A148" s="26"/>
      <c r="B148" s="113"/>
      <c r="C148" s="114"/>
      <c r="D148" s="115"/>
      <c r="E148" s="114"/>
      <c r="F148" s="114"/>
      <c r="G148" s="114"/>
      <c r="H148" s="114"/>
      <c r="I148" s="114"/>
      <c r="J148" s="114"/>
      <c r="K148" s="114"/>
      <c r="L148" s="114"/>
      <c r="M148" s="116"/>
      <c r="N148" s="117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</row>
    <row r="149" spans="1:34" ht="15.75" customHeight="1">
      <c r="A149" s="26"/>
      <c r="B149" s="113"/>
      <c r="C149" s="114"/>
      <c r="D149" s="115"/>
      <c r="E149" s="114"/>
      <c r="F149" s="114"/>
      <c r="G149" s="114"/>
      <c r="H149" s="114"/>
      <c r="I149" s="114"/>
      <c r="J149" s="114"/>
      <c r="K149" s="114"/>
      <c r="L149" s="114"/>
      <c r="M149" s="116"/>
      <c r="N149" s="117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</row>
    <row r="150" spans="1:34" ht="15.75" customHeight="1">
      <c r="A150" s="26"/>
      <c r="B150" s="113"/>
      <c r="C150" s="114"/>
      <c r="D150" s="115"/>
      <c r="E150" s="114"/>
      <c r="F150" s="114"/>
      <c r="G150" s="114"/>
      <c r="H150" s="114"/>
      <c r="I150" s="114"/>
      <c r="J150" s="114"/>
      <c r="K150" s="114"/>
      <c r="L150" s="114"/>
      <c r="M150" s="116"/>
      <c r="N150" s="117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</row>
    <row r="151" spans="1:34" ht="15.75" customHeight="1">
      <c r="A151" s="26"/>
      <c r="B151" s="113"/>
      <c r="C151" s="114"/>
      <c r="D151" s="115"/>
      <c r="E151" s="114"/>
      <c r="F151" s="114"/>
      <c r="G151" s="114"/>
      <c r="H151" s="114"/>
      <c r="I151" s="114"/>
      <c r="J151" s="114"/>
      <c r="K151" s="114"/>
      <c r="L151" s="114"/>
      <c r="M151" s="116"/>
      <c r="N151" s="117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</row>
    <row r="152" spans="1:34" ht="15.75" customHeight="1">
      <c r="A152" s="26"/>
      <c r="B152" s="113"/>
      <c r="C152" s="114"/>
      <c r="D152" s="115"/>
      <c r="E152" s="114"/>
      <c r="F152" s="114"/>
      <c r="G152" s="114"/>
      <c r="H152" s="114"/>
      <c r="I152" s="114"/>
      <c r="J152" s="114"/>
      <c r="K152" s="114"/>
      <c r="L152" s="114"/>
      <c r="M152" s="116"/>
      <c r="N152" s="117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</row>
    <row r="153" spans="1:34" ht="15.75" customHeight="1">
      <c r="A153" s="26"/>
      <c r="B153" s="113"/>
      <c r="C153" s="114"/>
      <c r="D153" s="115"/>
      <c r="E153" s="114"/>
      <c r="F153" s="114"/>
      <c r="G153" s="114"/>
      <c r="H153" s="114"/>
      <c r="I153" s="114"/>
      <c r="J153" s="114"/>
      <c r="K153" s="114"/>
      <c r="L153" s="114"/>
      <c r="M153" s="116"/>
      <c r="N153" s="117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</row>
    <row r="154" spans="1:34" ht="15.75" customHeight="1">
      <c r="A154" s="26"/>
      <c r="B154" s="113"/>
      <c r="C154" s="114"/>
      <c r="D154" s="115"/>
      <c r="E154" s="114"/>
      <c r="F154" s="114"/>
      <c r="G154" s="114"/>
      <c r="H154" s="114"/>
      <c r="I154" s="114"/>
      <c r="J154" s="114"/>
      <c r="K154" s="114"/>
      <c r="L154" s="114"/>
      <c r="M154" s="116"/>
      <c r="N154" s="117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</row>
    <row r="155" spans="1:34" ht="15.75" customHeight="1">
      <c r="A155" s="26"/>
      <c r="B155" s="113"/>
      <c r="C155" s="114"/>
      <c r="D155" s="115"/>
      <c r="E155" s="114"/>
      <c r="F155" s="114"/>
      <c r="G155" s="114"/>
      <c r="H155" s="114"/>
      <c r="I155" s="114"/>
      <c r="J155" s="114"/>
      <c r="K155" s="114"/>
      <c r="L155" s="114"/>
      <c r="M155" s="116"/>
      <c r="N155" s="117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</row>
    <row r="156" spans="1:34" ht="15.75" customHeight="1">
      <c r="A156" s="26"/>
      <c r="B156" s="113"/>
      <c r="C156" s="114"/>
      <c r="D156" s="115"/>
      <c r="E156" s="114"/>
      <c r="F156" s="114"/>
      <c r="G156" s="114"/>
      <c r="H156" s="114"/>
      <c r="I156" s="114"/>
      <c r="J156" s="114"/>
      <c r="K156" s="114"/>
      <c r="L156" s="114"/>
      <c r="M156" s="116"/>
      <c r="N156" s="117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</row>
    <row r="157" spans="1:34" ht="15.75" customHeight="1">
      <c r="A157" s="26"/>
      <c r="B157" s="113"/>
      <c r="C157" s="114"/>
      <c r="D157" s="115"/>
      <c r="E157" s="114"/>
      <c r="F157" s="114"/>
      <c r="G157" s="114"/>
      <c r="H157" s="114"/>
      <c r="I157" s="114"/>
      <c r="J157" s="114"/>
      <c r="K157" s="114"/>
      <c r="L157" s="114"/>
      <c r="M157" s="116"/>
      <c r="N157" s="117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</row>
    <row r="158" spans="1:34" ht="15.75" customHeight="1">
      <c r="A158" s="26"/>
      <c r="B158" s="113"/>
      <c r="C158" s="114"/>
      <c r="D158" s="115"/>
      <c r="E158" s="114"/>
      <c r="F158" s="114"/>
      <c r="G158" s="114"/>
      <c r="H158" s="114"/>
      <c r="I158" s="114"/>
      <c r="J158" s="114"/>
      <c r="K158" s="114"/>
      <c r="L158" s="114"/>
      <c r="M158" s="116"/>
      <c r="N158" s="117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</row>
    <row r="159" spans="1:34" ht="15.75" customHeight="1">
      <c r="A159" s="26"/>
      <c r="B159" s="113"/>
      <c r="C159" s="114"/>
      <c r="D159" s="115"/>
      <c r="E159" s="114"/>
      <c r="F159" s="114"/>
      <c r="G159" s="114"/>
      <c r="H159" s="114"/>
      <c r="I159" s="114"/>
      <c r="J159" s="114"/>
      <c r="K159" s="114"/>
      <c r="L159" s="114"/>
      <c r="M159" s="116"/>
      <c r="N159" s="117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</row>
    <row r="160" spans="1:34" ht="15.75" customHeight="1">
      <c r="A160" s="26"/>
      <c r="B160" s="113"/>
      <c r="C160" s="114"/>
      <c r="D160" s="115"/>
      <c r="E160" s="114"/>
      <c r="F160" s="114"/>
      <c r="G160" s="114"/>
      <c r="H160" s="114"/>
      <c r="I160" s="114"/>
      <c r="J160" s="114"/>
      <c r="K160" s="114"/>
      <c r="L160" s="114"/>
      <c r="M160" s="116"/>
      <c r="N160" s="117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</row>
    <row r="161" spans="1:34" ht="15.75" customHeight="1">
      <c r="A161" s="26"/>
      <c r="B161" s="113"/>
      <c r="C161" s="114"/>
      <c r="D161" s="115"/>
      <c r="E161" s="114"/>
      <c r="F161" s="114"/>
      <c r="G161" s="114"/>
      <c r="H161" s="114"/>
      <c r="I161" s="114"/>
      <c r="J161" s="114"/>
      <c r="K161" s="114"/>
      <c r="L161" s="114"/>
      <c r="M161" s="116"/>
      <c r="N161" s="117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</row>
    <row r="162" spans="1:34" ht="15.75" customHeight="1">
      <c r="A162" s="26"/>
      <c r="B162" s="113"/>
      <c r="C162" s="114"/>
      <c r="D162" s="115"/>
      <c r="E162" s="114"/>
      <c r="F162" s="114"/>
      <c r="G162" s="114"/>
      <c r="H162" s="114"/>
      <c r="I162" s="114"/>
      <c r="J162" s="114"/>
      <c r="K162" s="114"/>
      <c r="L162" s="114"/>
      <c r="M162" s="116"/>
      <c r="N162" s="117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</row>
    <row r="163" spans="1:34" ht="15.75" customHeight="1">
      <c r="A163" s="26"/>
      <c r="B163" s="113"/>
      <c r="C163" s="114"/>
      <c r="D163" s="115"/>
      <c r="E163" s="114"/>
      <c r="F163" s="114"/>
      <c r="G163" s="114"/>
      <c r="H163" s="114"/>
      <c r="I163" s="114"/>
      <c r="J163" s="114"/>
      <c r="K163" s="114"/>
      <c r="L163" s="114"/>
      <c r="M163" s="116"/>
      <c r="N163" s="117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</row>
    <row r="164" spans="1:34" ht="15.75" customHeight="1">
      <c r="A164" s="26"/>
      <c r="B164" s="113"/>
      <c r="C164" s="114"/>
      <c r="D164" s="115"/>
      <c r="E164" s="114"/>
      <c r="F164" s="114"/>
      <c r="G164" s="114"/>
      <c r="H164" s="114"/>
      <c r="I164" s="114"/>
      <c r="J164" s="114"/>
      <c r="K164" s="114"/>
      <c r="L164" s="114"/>
      <c r="M164" s="116"/>
      <c r="N164" s="117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</row>
    <row r="165" spans="1:34" ht="15.75" customHeight="1">
      <c r="A165" s="26"/>
      <c r="B165" s="113"/>
      <c r="C165" s="114"/>
      <c r="D165" s="115"/>
      <c r="E165" s="114"/>
      <c r="F165" s="114"/>
      <c r="G165" s="114"/>
      <c r="H165" s="114"/>
      <c r="I165" s="114"/>
      <c r="J165" s="114"/>
      <c r="K165" s="114"/>
      <c r="L165" s="114"/>
      <c r="M165" s="116"/>
      <c r="N165" s="117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</row>
    <row r="166" spans="1:34" ht="15.75" customHeight="1">
      <c r="A166" s="26"/>
      <c r="B166" s="113"/>
      <c r="C166" s="114"/>
      <c r="D166" s="115"/>
      <c r="E166" s="114"/>
      <c r="F166" s="114"/>
      <c r="G166" s="114"/>
      <c r="H166" s="114"/>
      <c r="I166" s="114"/>
      <c r="J166" s="114"/>
      <c r="K166" s="114"/>
      <c r="L166" s="114"/>
      <c r="M166" s="116"/>
      <c r="N166" s="117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</row>
    <row r="167" spans="1:34" ht="15.75" customHeight="1">
      <c r="A167" s="26"/>
      <c r="B167" s="113"/>
      <c r="C167" s="114"/>
      <c r="D167" s="115"/>
      <c r="E167" s="114"/>
      <c r="F167" s="114"/>
      <c r="G167" s="114"/>
      <c r="H167" s="114"/>
      <c r="I167" s="114"/>
      <c r="J167" s="114"/>
      <c r="K167" s="114"/>
      <c r="L167" s="114"/>
      <c r="M167" s="116"/>
      <c r="N167" s="117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</row>
    <row r="168" spans="1:34" ht="15.75" customHeight="1">
      <c r="A168" s="26"/>
      <c r="B168" s="113"/>
      <c r="C168" s="114"/>
      <c r="D168" s="115"/>
      <c r="E168" s="114"/>
      <c r="F168" s="114"/>
      <c r="G168" s="114"/>
      <c r="H168" s="114"/>
      <c r="I168" s="114"/>
      <c r="J168" s="114"/>
      <c r="K168" s="114"/>
      <c r="L168" s="114"/>
      <c r="M168" s="116"/>
      <c r="N168" s="117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</row>
    <row r="169" spans="1:34" ht="15.75" customHeight="1">
      <c r="A169" s="26"/>
      <c r="B169" s="113"/>
      <c r="C169" s="114"/>
      <c r="D169" s="115"/>
      <c r="E169" s="114"/>
      <c r="F169" s="114"/>
      <c r="G169" s="114"/>
      <c r="H169" s="114"/>
      <c r="I169" s="114"/>
      <c r="J169" s="114"/>
      <c r="K169" s="114"/>
      <c r="L169" s="114"/>
      <c r="M169" s="116"/>
      <c r="N169" s="117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</row>
    <row r="170" spans="1:34" ht="15.75" customHeight="1">
      <c r="A170" s="26"/>
      <c r="B170" s="113"/>
      <c r="C170" s="114"/>
      <c r="D170" s="115"/>
      <c r="E170" s="114"/>
      <c r="F170" s="114"/>
      <c r="G170" s="114"/>
      <c r="H170" s="114"/>
      <c r="I170" s="114"/>
      <c r="J170" s="114"/>
      <c r="K170" s="114"/>
      <c r="L170" s="114"/>
      <c r="M170" s="116"/>
      <c r="N170" s="117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</row>
    <row r="171" spans="1:34" ht="15.75" customHeight="1">
      <c r="A171" s="26"/>
      <c r="B171" s="113"/>
      <c r="C171" s="114"/>
      <c r="D171" s="115"/>
      <c r="E171" s="114"/>
      <c r="F171" s="114"/>
      <c r="G171" s="114"/>
      <c r="H171" s="114"/>
      <c r="I171" s="114"/>
      <c r="J171" s="114"/>
      <c r="K171" s="114"/>
      <c r="L171" s="114"/>
      <c r="M171" s="116"/>
      <c r="N171" s="117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</row>
    <row r="172" spans="1:34" ht="15.75" customHeight="1">
      <c r="A172" s="26"/>
      <c r="B172" s="113"/>
      <c r="C172" s="114"/>
      <c r="D172" s="115"/>
      <c r="E172" s="114"/>
      <c r="F172" s="114"/>
      <c r="G172" s="114"/>
      <c r="H172" s="114"/>
      <c r="I172" s="114"/>
      <c r="J172" s="114"/>
      <c r="K172" s="114"/>
      <c r="L172" s="114"/>
      <c r="M172" s="116"/>
      <c r="N172" s="117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</row>
    <row r="173" spans="1:34" ht="15.75" customHeight="1">
      <c r="A173" s="26"/>
      <c r="B173" s="113"/>
      <c r="C173" s="114"/>
      <c r="D173" s="115"/>
      <c r="E173" s="114"/>
      <c r="F173" s="114"/>
      <c r="G173" s="114"/>
      <c r="H173" s="114"/>
      <c r="I173" s="114"/>
      <c r="J173" s="114"/>
      <c r="K173" s="114"/>
      <c r="L173" s="114"/>
      <c r="M173" s="116"/>
      <c r="N173" s="117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</row>
    <row r="174" spans="1:34" ht="15.75" customHeight="1">
      <c r="A174" s="26"/>
      <c r="B174" s="113"/>
      <c r="C174" s="114"/>
      <c r="D174" s="115"/>
      <c r="E174" s="114"/>
      <c r="F174" s="114"/>
      <c r="G174" s="114"/>
      <c r="H174" s="114"/>
      <c r="I174" s="114"/>
      <c r="J174" s="114"/>
      <c r="K174" s="114"/>
      <c r="L174" s="114"/>
      <c r="M174" s="116"/>
      <c r="N174" s="117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</row>
    <row r="175" spans="1:34" ht="15.75" customHeight="1">
      <c r="A175" s="26"/>
      <c r="B175" s="113"/>
      <c r="C175" s="114"/>
      <c r="D175" s="115"/>
      <c r="E175" s="114"/>
      <c r="F175" s="114"/>
      <c r="G175" s="114"/>
      <c r="H175" s="114"/>
      <c r="I175" s="114"/>
      <c r="J175" s="114"/>
      <c r="K175" s="114"/>
      <c r="L175" s="114"/>
      <c r="M175" s="116"/>
      <c r="N175" s="117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</row>
    <row r="176" spans="1:34" ht="15.75" customHeight="1">
      <c r="A176" s="26"/>
      <c r="B176" s="113"/>
      <c r="C176" s="114"/>
      <c r="D176" s="115"/>
      <c r="E176" s="114"/>
      <c r="F176" s="114"/>
      <c r="G176" s="114"/>
      <c r="H176" s="114"/>
      <c r="I176" s="114"/>
      <c r="J176" s="114"/>
      <c r="K176" s="114"/>
      <c r="L176" s="114"/>
      <c r="M176" s="116"/>
      <c r="N176" s="117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</row>
    <row r="177" spans="1:34" ht="15.75" customHeight="1">
      <c r="A177" s="26"/>
      <c r="B177" s="113"/>
      <c r="C177" s="114"/>
      <c r="D177" s="115"/>
      <c r="E177" s="114"/>
      <c r="F177" s="114"/>
      <c r="G177" s="114"/>
      <c r="H177" s="114"/>
      <c r="I177" s="114"/>
      <c r="J177" s="114"/>
      <c r="K177" s="114"/>
      <c r="L177" s="114"/>
      <c r="M177" s="116"/>
      <c r="N177" s="117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</row>
    <row r="178" spans="1:34" ht="15.75" customHeight="1">
      <c r="A178" s="26"/>
      <c r="B178" s="113"/>
      <c r="C178" s="114"/>
      <c r="D178" s="115"/>
      <c r="E178" s="114"/>
      <c r="F178" s="114"/>
      <c r="G178" s="114"/>
      <c r="H178" s="114"/>
      <c r="I178" s="114"/>
      <c r="J178" s="114"/>
      <c r="K178" s="114"/>
      <c r="L178" s="114"/>
      <c r="M178" s="116"/>
      <c r="N178" s="117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</row>
    <row r="179" spans="1:34" ht="15.75" customHeight="1">
      <c r="A179" s="26"/>
      <c r="B179" s="113"/>
      <c r="C179" s="114"/>
      <c r="D179" s="115"/>
      <c r="E179" s="114"/>
      <c r="F179" s="114"/>
      <c r="G179" s="114"/>
      <c r="H179" s="114"/>
      <c r="I179" s="114"/>
      <c r="J179" s="114"/>
      <c r="K179" s="114"/>
      <c r="L179" s="114"/>
      <c r="M179" s="116"/>
      <c r="N179" s="117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</row>
    <row r="180" spans="1:34" ht="15.75" customHeight="1">
      <c r="A180" s="26"/>
      <c r="B180" s="113"/>
      <c r="C180" s="114"/>
      <c r="D180" s="115"/>
      <c r="E180" s="114"/>
      <c r="F180" s="114"/>
      <c r="G180" s="114"/>
      <c r="H180" s="114"/>
      <c r="I180" s="114"/>
      <c r="J180" s="114"/>
      <c r="K180" s="114"/>
      <c r="L180" s="114"/>
      <c r="M180" s="116"/>
      <c r="N180" s="117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</row>
    <row r="181" spans="1:34" ht="15.75" customHeight="1">
      <c r="A181" s="26"/>
      <c r="B181" s="113"/>
      <c r="C181" s="114"/>
      <c r="D181" s="115"/>
      <c r="E181" s="114"/>
      <c r="F181" s="114"/>
      <c r="G181" s="114"/>
      <c r="H181" s="114"/>
      <c r="I181" s="114"/>
      <c r="J181" s="114"/>
      <c r="K181" s="114"/>
      <c r="L181" s="114"/>
      <c r="M181" s="116"/>
      <c r="N181" s="117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</row>
    <row r="182" spans="1:34" ht="15.75" customHeight="1">
      <c r="A182" s="26"/>
      <c r="B182" s="113"/>
      <c r="C182" s="114"/>
      <c r="D182" s="115"/>
      <c r="E182" s="114"/>
      <c r="F182" s="114"/>
      <c r="G182" s="114"/>
      <c r="H182" s="114"/>
      <c r="I182" s="114"/>
      <c r="J182" s="114"/>
      <c r="K182" s="114"/>
      <c r="L182" s="114"/>
      <c r="M182" s="116"/>
      <c r="N182" s="117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</row>
    <row r="183" spans="1:34" ht="15.75" customHeight="1">
      <c r="A183" s="26"/>
      <c r="B183" s="113"/>
      <c r="C183" s="114"/>
      <c r="D183" s="115"/>
      <c r="E183" s="114"/>
      <c r="F183" s="114"/>
      <c r="G183" s="114"/>
      <c r="H183" s="114"/>
      <c r="I183" s="114"/>
      <c r="J183" s="114"/>
      <c r="K183" s="114"/>
      <c r="L183" s="114"/>
      <c r="M183" s="116"/>
      <c r="N183" s="117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</row>
    <row r="184" spans="1:34" ht="15.75" customHeight="1">
      <c r="A184" s="26"/>
      <c r="B184" s="113"/>
      <c r="C184" s="114"/>
      <c r="D184" s="115"/>
      <c r="E184" s="114"/>
      <c r="F184" s="114"/>
      <c r="G184" s="114"/>
      <c r="H184" s="114"/>
      <c r="I184" s="114"/>
      <c r="J184" s="114"/>
      <c r="K184" s="114"/>
      <c r="L184" s="114"/>
      <c r="M184" s="116"/>
      <c r="N184" s="117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</row>
    <row r="185" spans="1:34" ht="15.75" customHeight="1">
      <c r="A185" s="26"/>
      <c r="B185" s="113"/>
      <c r="C185" s="114"/>
      <c r="D185" s="115"/>
      <c r="E185" s="114"/>
      <c r="F185" s="114"/>
      <c r="G185" s="114"/>
      <c r="H185" s="114"/>
      <c r="I185" s="114"/>
      <c r="J185" s="114"/>
      <c r="K185" s="114"/>
      <c r="L185" s="114"/>
      <c r="M185" s="116"/>
      <c r="N185" s="117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</row>
    <row r="186" spans="1:34" ht="15.75" customHeight="1">
      <c r="A186" s="26"/>
      <c r="B186" s="113"/>
      <c r="C186" s="114"/>
      <c r="D186" s="115"/>
      <c r="E186" s="114"/>
      <c r="F186" s="114"/>
      <c r="G186" s="114"/>
      <c r="H186" s="114"/>
      <c r="I186" s="114"/>
      <c r="J186" s="114"/>
      <c r="K186" s="114"/>
      <c r="L186" s="114"/>
      <c r="M186" s="116"/>
      <c r="N186" s="117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</row>
    <row r="187" spans="1:34" ht="15.75" customHeight="1">
      <c r="A187" s="26"/>
      <c r="B187" s="113"/>
      <c r="C187" s="114"/>
      <c r="D187" s="115"/>
      <c r="E187" s="114"/>
      <c r="F187" s="114"/>
      <c r="G187" s="114"/>
      <c r="H187" s="114"/>
      <c r="I187" s="114"/>
      <c r="J187" s="114"/>
      <c r="K187" s="114"/>
      <c r="L187" s="114"/>
      <c r="M187" s="116"/>
      <c r="N187" s="117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</row>
    <row r="188" spans="1:34" ht="15.75" customHeight="1">
      <c r="A188" s="26"/>
      <c r="B188" s="113"/>
      <c r="C188" s="114"/>
      <c r="D188" s="115"/>
      <c r="E188" s="114"/>
      <c r="F188" s="114"/>
      <c r="G188" s="114"/>
      <c r="H188" s="114"/>
      <c r="I188" s="114"/>
      <c r="J188" s="114"/>
      <c r="K188" s="114"/>
      <c r="L188" s="114"/>
      <c r="M188" s="116"/>
      <c r="N188" s="117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</row>
    <row r="189" spans="1:34" ht="15.75" customHeight="1">
      <c r="A189" s="26"/>
      <c r="B189" s="113"/>
      <c r="C189" s="114"/>
      <c r="D189" s="115"/>
      <c r="E189" s="114"/>
      <c r="F189" s="114"/>
      <c r="G189" s="114"/>
      <c r="H189" s="114"/>
      <c r="I189" s="114"/>
      <c r="J189" s="114"/>
      <c r="K189" s="114"/>
      <c r="L189" s="114"/>
      <c r="M189" s="116"/>
      <c r="N189" s="117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</row>
    <row r="190" spans="1:34" ht="15.75" customHeight="1">
      <c r="A190" s="26"/>
      <c r="B190" s="113"/>
      <c r="C190" s="114"/>
      <c r="D190" s="115"/>
      <c r="E190" s="114"/>
      <c r="F190" s="114"/>
      <c r="G190" s="114"/>
      <c r="H190" s="114"/>
      <c r="I190" s="114"/>
      <c r="J190" s="114"/>
      <c r="K190" s="114"/>
      <c r="L190" s="114"/>
      <c r="M190" s="116"/>
      <c r="N190" s="117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</row>
    <row r="191" spans="1:34" ht="15.75" customHeight="1">
      <c r="A191" s="26"/>
      <c r="B191" s="113"/>
      <c r="C191" s="114"/>
      <c r="D191" s="115"/>
      <c r="E191" s="114"/>
      <c r="F191" s="114"/>
      <c r="G191" s="114"/>
      <c r="H191" s="114"/>
      <c r="I191" s="114"/>
      <c r="J191" s="114"/>
      <c r="K191" s="114"/>
      <c r="L191" s="114"/>
      <c r="M191" s="116"/>
      <c r="N191" s="117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</row>
    <row r="192" spans="1:34" ht="15.75" customHeight="1">
      <c r="A192" s="26"/>
      <c r="B192" s="113"/>
      <c r="C192" s="114"/>
      <c r="D192" s="115"/>
      <c r="E192" s="114"/>
      <c r="F192" s="114"/>
      <c r="G192" s="114"/>
      <c r="H192" s="114"/>
      <c r="I192" s="114"/>
      <c r="J192" s="114"/>
      <c r="K192" s="114"/>
      <c r="L192" s="114"/>
      <c r="M192" s="116"/>
      <c r="N192" s="117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</row>
    <row r="193" spans="1:34" ht="15.75" customHeight="1">
      <c r="A193" s="26"/>
      <c r="B193" s="113"/>
      <c r="C193" s="114"/>
      <c r="D193" s="115"/>
      <c r="E193" s="114"/>
      <c r="F193" s="114"/>
      <c r="G193" s="114"/>
      <c r="H193" s="114"/>
      <c r="I193" s="114"/>
      <c r="J193" s="114"/>
      <c r="K193" s="114"/>
      <c r="L193" s="114"/>
      <c r="M193" s="116"/>
      <c r="N193" s="117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</row>
    <row r="194" spans="1:34" ht="15.75" customHeight="1">
      <c r="A194" s="26"/>
      <c r="B194" s="113"/>
      <c r="C194" s="114"/>
      <c r="D194" s="115"/>
      <c r="E194" s="114"/>
      <c r="F194" s="114"/>
      <c r="G194" s="114"/>
      <c r="H194" s="114"/>
      <c r="I194" s="114"/>
      <c r="J194" s="114"/>
      <c r="K194" s="114"/>
      <c r="L194" s="114"/>
      <c r="M194" s="116"/>
      <c r="N194" s="117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</row>
    <row r="195" spans="1:34" ht="15.75" customHeight="1">
      <c r="A195" s="26"/>
      <c r="B195" s="113"/>
      <c r="C195" s="114"/>
      <c r="D195" s="115"/>
      <c r="E195" s="114"/>
      <c r="F195" s="114"/>
      <c r="G195" s="114"/>
      <c r="H195" s="114"/>
      <c r="I195" s="114"/>
      <c r="J195" s="114"/>
      <c r="K195" s="114"/>
      <c r="L195" s="114"/>
      <c r="M195" s="116"/>
      <c r="N195" s="117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</row>
    <row r="196" spans="1:34" ht="15.75" customHeight="1">
      <c r="A196" s="26"/>
      <c r="B196" s="113"/>
      <c r="C196" s="114"/>
      <c r="D196" s="115"/>
      <c r="E196" s="114"/>
      <c r="F196" s="114"/>
      <c r="G196" s="114"/>
      <c r="H196" s="114"/>
      <c r="I196" s="114"/>
      <c r="J196" s="114"/>
      <c r="K196" s="114"/>
      <c r="L196" s="114"/>
      <c r="M196" s="116"/>
      <c r="N196" s="117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</row>
    <row r="197" spans="1:34" ht="15.75" customHeight="1">
      <c r="A197" s="26"/>
      <c r="B197" s="113"/>
      <c r="C197" s="114"/>
      <c r="D197" s="115"/>
      <c r="E197" s="114"/>
      <c r="F197" s="114"/>
      <c r="G197" s="114"/>
      <c r="H197" s="114"/>
      <c r="I197" s="114"/>
      <c r="J197" s="114"/>
      <c r="K197" s="114"/>
      <c r="L197" s="114"/>
      <c r="M197" s="116"/>
      <c r="N197" s="117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</row>
    <row r="198" spans="1:34" ht="15.75" customHeight="1">
      <c r="A198" s="26"/>
      <c r="B198" s="113"/>
      <c r="C198" s="114"/>
      <c r="D198" s="115"/>
      <c r="E198" s="114"/>
      <c r="F198" s="114"/>
      <c r="G198" s="114"/>
      <c r="H198" s="114"/>
      <c r="I198" s="114"/>
      <c r="J198" s="114"/>
      <c r="K198" s="114"/>
      <c r="L198" s="114"/>
      <c r="M198" s="116"/>
      <c r="N198" s="117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</row>
    <row r="199" spans="1:34" ht="15.75" customHeight="1">
      <c r="A199" s="26"/>
      <c r="B199" s="113"/>
      <c r="C199" s="114"/>
      <c r="D199" s="115"/>
      <c r="E199" s="114"/>
      <c r="F199" s="114"/>
      <c r="G199" s="114"/>
      <c r="H199" s="114"/>
      <c r="I199" s="114"/>
      <c r="J199" s="114"/>
      <c r="K199" s="114"/>
      <c r="L199" s="114"/>
      <c r="M199" s="116"/>
      <c r="N199" s="117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</row>
    <row r="200" spans="1:34" ht="15.75" customHeight="1">
      <c r="A200" s="26"/>
      <c r="B200" s="113"/>
      <c r="C200" s="114"/>
      <c r="D200" s="115"/>
      <c r="E200" s="114"/>
      <c r="F200" s="114"/>
      <c r="G200" s="114"/>
      <c r="H200" s="114"/>
      <c r="I200" s="114"/>
      <c r="J200" s="114"/>
      <c r="K200" s="114"/>
      <c r="L200" s="114"/>
      <c r="M200" s="116"/>
      <c r="N200" s="117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</row>
    <row r="201" spans="1:34" ht="15.75" customHeight="1">
      <c r="A201" s="26"/>
      <c r="B201" s="113"/>
      <c r="C201" s="114"/>
      <c r="D201" s="115"/>
      <c r="E201" s="114"/>
      <c r="F201" s="114"/>
      <c r="G201" s="114"/>
      <c r="H201" s="114"/>
      <c r="I201" s="114"/>
      <c r="J201" s="114"/>
      <c r="K201" s="114"/>
      <c r="L201" s="114"/>
      <c r="M201" s="116"/>
      <c r="N201" s="117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</row>
    <row r="202" spans="1:34" ht="15.75" customHeight="1">
      <c r="A202" s="26"/>
      <c r="B202" s="113"/>
      <c r="C202" s="114"/>
      <c r="D202" s="115"/>
      <c r="E202" s="114"/>
      <c r="F202" s="114"/>
      <c r="G202" s="114"/>
      <c r="H202" s="114"/>
      <c r="I202" s="114"/>
      <c r="J202" s="114"/>
      <c r="K202" s="114"/>
      <c r="L202" s="114"/>
      <c r="M202" s="116"/>
      <c r="N202" s="117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</row>
    <row r="203" spans="1:34" ht="15.75" customHeight="1">
      <c r="A203" s="26"/>
      <c r="B203" s="113"/>
      <c r="C203" s="114"/>
      <c r="D203" s="115"/>
      <c r="E203" s="114"/>
      <c r="F203" s="114"/>
      <c r="G203" s="114"/>
      <c r="H203" s="114"/>
      <c r="I203" s="114"/>
      <c r="J203" s="114"/>
      <c r="K203" s="114"/>
      <c r="L203" s="114"/>
      <c r="M203" s="116"/>
      <c r="N203" s="117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</row>
    <row r="204" spans="1:34" ht="15.75" customHeight="1">
      <c r="A204" s="26"/>
      <c r="B204" s="113"/>
      <c r="C204" s="114"/>
      <c r="D204" s="115"/>
      <c r="E204" s="114"/>
      <c r="F204" s="114"/>
      <c r="G204" s="114"/>
      <c r="H204" s="114"/>
      <c r="I204" s="114"/>
      <c r="J204" s="114"/>
      <c r="K204" s="114"/>
      <c r="L204" s="114"/>
      <c r="M204" s="116"/>
      <c r="N204" s="117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</row>
    <row r="205" spans="1:34" ht="15.75" customHeight="1">
      <c r="A205" s="26"/>
      <c r="B205" s="113"/>
      <c r="C205" s="114"/>
      <c r="D205" s="115"/>
      <c r="E205" s="114"/>
      <c r="F205" s="114"/>
      <c r="G205" s="114"/>
      <c r="H205" s="114"/>
      <c r="I205" s="114"/>
      <c r="J205" s="114"/>
      <c r="K205" s="114"/>
      <c r="L205" s="114"/>
      <c r="M205" s="116"/>
      <c r="N205" s="117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</row>
    <row r="206" spans="1:34" ht="15.75" customHeight="1">
      <c r="A206" s="26"/>
      <c r="B206" s="113"/>
      <c r="C206" s="114"/>
      <c r="D206" s="115"/>
      <c r="E206" s="114"/>
      <c r="F206" s="114"/>
      <c r="G206" s="114"/>
      <c r="H206" s="114"/>
      <c r="I206" s="114"/>
      <c r="J206" s="114"/>
      <c r="K206" s="114"/>
      <c r="L206" s="114"/>
      <c r="M206" s="116"/>
      <c r="N206" s="117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</row>
    <row r="207" spans="1:34" ht="15.75" customHeight="1">
      <c r="A207" s="26"/>
      <c r="B207" s="113"/>
      <c r="C207" s="114"/>
      <c r="D207" s="115"/>
      <c r="E207" s="114"/>
      <c r="F207" s="114"/>
      <c r="G207" s="114"/>
      <c r="H207" s="114"/>
      <c r="I207" s="114"/>
      <c r="J207" s="114"/>
      <c r="K207" s="114"/>
      <c r="L207" s="114"/>
      <c r="M207" s="116"/>
      <c r="N207" s="117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</row>
    <row r="208" spans="1:34" ht="15.75" customHeight="1">
      <c r="A208" s="26"/>
      <c r="B208" s="113"/>
      <c r="C208" s="114"/>
      <c r="D208" s="115"/>
      <c r="E208" s="114"/>
      <c r="F208" s="114"/>
      <c r="G208" s="114"/>
      <c r="H208" s="114"/>
      <c r="I208" s="114"/>
      <c r="J208" s="114"/>
      <c r="K208" s="114"/>
      <c r="L208" s="114"/>
      <c r="M208" s="116"/>
      <c r="N208" s="117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</row>
    <row r="209" spans="1:34" ht="15.75" customHeight="1">
      <c r="A209" s="26"/>
      <c r="B209" s="113"/>
      <c r="C209" s="114"/>
      <c r="D209" s="115"/>
      <c r="E209" s="114"/>
      <c r="F209" s="114"/>
      <c r="G209" s="114"/>
      <c r="H209" s="114"/>
      <c r="I209" s="114"/>
      <c r="J209" s="114"/>
      <c r="K209" s="114"/>
      <c r="L209" s="114"/>
      <c r="M209" s="116"/>
      <c r="N209" s="117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</row>
    <row r="210" spans="1:34" ht="15.75" customHeight="1">
      <c r="A210" s="26"/>
      <c r="B210" s="113"/>
      <c r="C210" s="114"/>
      <c r="D210" s="115"/>
      <c r="E210" s="114"/>
      <c r="F210" s="114"/>
      <c r="G210" s="114"/>
      <c r="H210" s="114"/>
      <c r="I210" s="114"/>
      <c r="J210" s="114"/>
      <c r="K210" s="114"/>
      <c r="L210" s="114"/>
      <c r="M210" s="116"/>
      <c r="N210" s="117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</row>
    <row r="211" spans="1:34" ht="15.75" customHeight="1">
      <c r="A211" s="26"/>
      <c r="B211" s="113"/>
      <c r="C211" s="114"/>
      <c r="D211" s="115"/>
      <c r="E211" s="114"/>
      <c r="F211" s="114"/>
      <c r="G211" s="114"/>
      <c r="H211" s="114"/>
      <c r="I211" s="114"/>
      <c r="J211" s="114"/>
      <c r="K211" s="114"/>
      <c r="L211" s="114"/>
      <c r="M211" s="116"/>
      <c r="N211" s="117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</row>
    <row r="212" spans="1:34" ht="15.75" customHeight="1">
      <c r="A212" s="26"/>
      <c r="B212" s="113"/>
      <c r="C212" s="114"/>
      <c r="D212" s="115"/>
      <c r="E212" s="114"/>
      <c r="F212" s="114"/>
      <c r="G212" s="114"/>
      <c r="H212" s="114"/>
      <c r="I212" s="114"/>
      <c r="J212" s="114"/>
      <c r="K212" s="114"/>
      <c r="L212" s="114"/>
      <c r="M212" s="116"/>
      <c r="N212" s="117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</row>
    <row r="213" spans="1:34" ht="15.75" customHeight="1">
      <c r="A213" s="26"/>
      <c r="B213" s="113"/>
      <c r="C213" s="114"/>
      <c r="D213" s="115"/>
      <c r="E213" s="114"/>
      <c r="F213" s="114"/>
      <c r="G213" s="114"/>
      <c r="H213" s="114"/>
      <c r="I213" s="114"/>
      <c r="J213" s="114"/>
      <c r="K213" s="114"/>
      <c r="L213" s="114"/>
      <c r="M213" s="116"/>
      <c r="N213" s="117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</row>
    <row r="214" spans="1:34" ht="15.75" customHeight="1">
      <c r="A214" s="26"/>
      <c r="B214" s="113"/>
      <c r="C214" s="114"/>
      <c r="D214" s="115"/>
      <c r="E214" s="114"/>
      <c r="F214" s="114"/>
      <c r="G214" s="114"/>
      <c r="H214" s="114"/>
      <c r="I214" s="114"/>
      <c r="J214" s="114"/>
      <c r="K214" s="114"/>
      <c r="L214" s="114"/>
      <c r="M214" s="116"/>
      <c r="N214" s="117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</row>
    <row r="215" spans="1:34" ht="15.75" customHeight="1">
      <c r="A215" s="26"/>
      <c r="B215" s="113"/>
      <c r="C215" s="114"/>
      <c r="D215" s="115"/>
      <c r="E215" s="114"/>
      <c r="F215" s="114"/>
      <c r="G215" s="114"/>
      <c r="H215" s="114"/>
      <c r="I215" s="114"/>
      <c r="J215" s="114"/>
      <c r="K215" s="114"/>
      <c r="L215" s="114"/>
      <c r="M215" s="116"/>
      <c r="N215" s="117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</row>
    <row r="216" spans="1:34" ht="15.75" customHeight="1">
      <c r="A216" s="26"/>
      <c r="B216" s="113"/>
      <c r="C216" s="114"/>
      <c r="D216" s="115"/>
      <c r="E216" s="114"/>
      <c r="F216" s="114"/>
      <c r="G216" s="114"/>
      <c r="H216" s="114"/>
      <c r="I216" s="114"/>
      <c r="J216" s="114"/>
      <c r="K216" s="114"/>
      <c r="L216" s="114"/>
      <c r="M216" s="116"/>
      <c r="N216" s="117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</row>
    <row r="217" spans="1:34" ht="15.75" customHeight="1">
      <c r="A217" s="26"/>
      <c r="B217" s="113"/>
      <c r="C217" s="114"/>
      <c r="D217" s="115"/>
      <c r="E217" s="114"/>
      <c r="F217" s="114"/>
      <c r="G217" s="114"/>
      <c r="H217" s="114"/>
      <c r="I217" s="114"/>
      <c r="J217" s="114"/>
      <c r="K217" s="114"/>
      <c r="L217" s="114"/>
      <c r="M217" s="116"/>
      <c r="N217" s="117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</row>
    <row r="218" spans="1:34" ht="15.75" customHeight="1">
      <c r="A218" s="26"/>
      <c r="B218" s="113"/>
      <c r="C218" s="114"/>
      <c r="D218" s="115"/>
      <c r="E218" s="114"/>
      <c r="F218" s="114"/>
      <c r="G218" s="114"/>
      <c r="H218" s="114"/>
      <c r="I218" s="114"/>
      <c r="J218" s="114"/>
      <c r="K218" s="114"/>
      <c r="L218" s="114"/>
      <c r="M218" s="116"/>
      <c r="N218" s="117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</row>
    <row r="219" spans="1:34" ht="15.75" customHeight="1">
      <c r="A219" s="26"/>
      <c r="B219" s="113"/>
      <c r="C219" s="114"/>
      <c r="D219" s="115"/>
      <c r="E219" s="114"/>
      <c r="F219" s="114"/>
      <c r="G219" s="114"/>
      <c r="H219" s="114"/>
      <c r="I219" s="114"/>
      <c r="J219" s="114"/>
      <c r="K219" s="114"/>
      <c r="L219" s="114"/>
      <c r="M219" s="116"/>
      <c r="N219" s="117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</row>
    <row r="220" spans="1:34" ht="15.75" customHeight="1">
      <c r="A220" s="26"/>
      <c r="B220" s="113"/>
      <c r="C220" s="114"/>
      <c r="D220" s="115"/>
      <c r="E220" s="114"/>
      <c r="F220" s="114"/>
      <c r="G220" s="114"/>
      <c r="H220" s="114"/>
      <c r="I220" s="114"/>
      <c r="J220" s="114"/>
      <c r="K220" s="114"/>
      <c r="L220" s="114"/>
      <c r="M220" s="116"/>
      <c r="N220" s="117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</row>
    <row r="221" spans="1:34" ht="15.75" customHeight="1">
      <c r="C221" s="118"/>
    </row>
    <row r="222" spans="1:34" ht="15.75" customHeight="1">
      <c r="C222" s="118"/>
    </row>
    <row r="223" spans="1:34" ht="15.75" customHeight="1">
      <c r="C223" s="118"/>
    </row>
    <row r="224" spans="1:34" ht="15.75" customHeight="1">
      <c r="C224" s="118"/>
    </row>
    <row r="225" spans="3:3" ht="15.75" customHeight="1">
      <c r="C225" s="118"/>
    </row>
    <row r="226" spans="3:3" ht="15.75" customHeight="1">
      <c r="C226" s="118"/>
    </row>
    <row r="227" spans="3:3" ht="15.75" customHeight="1">
      <c r="C227" s="118"/>
    </row>
    <row r="228" spans="3:3" ht="15.75" customHeight="1">
      <c r="C228" s="118"/>
    </row>
    <row r="229" spans="3:3" ht="15.75" customHeight="1">
      <c r="C229" s="118"/>
    </row>
    <row r="230" spans="3:3" ht="15.75" customHeight="1">
      <c r="C230" s="118"/>
    </row>
    <row r="231" spans="3:3" ht="15.75" customHeight="1">
      <c r="C231" s="118"/>
    </row>
    <row r="232" spans="3:3" ht="15.75" customHeight="1">
      <c r="C232" s="118"/>
    </row>
    <row r="233" spans="3:3" ht="15.75" customHeight="1">
      <c r="C233" s="118"/>
    </row>
    <row r="234" spans="3:3" ht="15.75" customHeight="1">
      <c r="C234" s="118"/>
    </row>
    <row r="235" spans="3:3" ht="15.75" customHeight="1">
      <c r="C235" s="118"/>
    </row>
    <row r="236" spans="3:3" ht="15.75" customHeight="1">
      <c r="C236" s="118"/>
    </row>
    <row r="237" spans="3:3" ht="15.75" customHeight="1">
      <c r="C237" s="118"/>
    </row>
    <row r="238" spans="3:3" ht="15.75" customHeight="1">
      <c r="C238" s="118"/>
    </row>
    <row r="239" spans="3:3" ht="15.75" customHeight="1">
      <c r="C239" s="118"/>
    </row>
    <row r="240" spans="3:3" ht="15.75" customHeight="1">
      <c r="C240" s="118"/>
    </row>
    <row r="241" spans="3:3" ht="15.75" customHeight="1">
      <c r="C241" s="118"/>
    </row>
    <row r="242" spans="3:3" ht="15.75" customHeight="1">
      <c r="C242" s="118"/>
    </row>
    <row r="243" spans="3:3" ht="15.75" customHeight="1">
      <c r="C243" s="118"/>
    </row>
    <row r="244" spans="3:3" ht="15.75" customHeight="1">
      <c r="C244" s="118"/>
    </row>
    <row r="245" spans="3:3" ht="15.75" customHeight="1">
      <c r="C245" s="118"/>
    </row>
    <row r="246" spans="3:3" ht="15.75" customHeight="1">
      <c r="C246" s="118"/>
    </row>
    <row r="247" spans="3:3" ht="15.75" customHeight="1">
      <c r="C247" s="118"/>
    </row>
    <row r="248" spans="3:3" ht="15.75" customHeight="1">
      <c r="C248" s="118"/>
    </row>
    <row r="249" spans="3:3" ht="15.75" customHeight="1">
      <c r="C249" s="118"/>
    </row>
    <row r="250" spans="3:3" ht="15.75" customHeight="1">
      <c r="C250" s="118"/>
    </row>
    <row r="251" spans="3:3" ht="15.75" customHeight="1">
      <c r="C251" s="118"/>
    </row>
    <row r="252" spans="3:3" ht="15.75" customHeight="1">
      <c r="C252" s="118"/>
    </row>
    <row r="253" spans="3:3" ht="15.75" customHeight="1">
      <c r="C253" s="118"/>
    </row>
    <row r="254" spans="3:3" ht="15.75" customHeight="1">
      <c r="C254" s="118"/>
    </row>
    <row r="255" spans="3:3" ht="15.75" customHeight="1">
      <c r="C255" s="118"/>
    </row>
    <row r="256" spans="3:3" ht="15.75" customHeight="1">
      <c r="C256" s="118"/>
    </row>
    <row r="257" spans="3:3" ht="15.75" customHeight="1">
      <c r="C257" s="118"/>
    </row>
    <row r="258" spans="3:3" ht="15.75" customHeight="1">
      <c r="C258" s="118"/>
    </row>
    <row r="259" spans="3:3" ht="15.75" customHeight="1">
      <c r="C259" s="118"/>
    </row>
    <row r="260" spans="3:3" ht="15.75" customHeight="1">
      <c r="C260" s="118"/>
    </row>
    <row r="261" spans="3:3" ht="15.75" customHeight="1">
      <c r="C261" s="118"/>
    </row>
    <row r="262" spans="3:3" ht="15.75" customHeight="1">
      <c r="C262" s="118"/>
    </row>
    <row r="263" spans="3:3" ht="15.75" customHeight="1">
      <c r="C263" s="118"/>
    </row>
    <row r="264" spans="3:3" ht="15.75" customHeight="1">
      <c r="C264" s="118"/>
    </row>
    <row r="265" spans="3:3" ht="15.75" customHeight="1">
      <c r="C265" s="118"/>
    </row>
    <row r="266" spans="3:3" ht="15.75" customHeight="1">
      <c r="C266" s="118"/>
    </row>
    <row r="267" spans="3:3" ht="15.75" customHeight="1">
      <c r="C267" s="118"/>
    </row>
    <row r="268" spans="3:3" ht="15.75" customHeight="1">
      <c r="C268" s="118"/>
    </row>
    <row r="269" spans="3:3" ht="15.75" customHeight="1">
      <c r="C269" s="118"/>
    </row>
    <row r="270" spans="3:3" ht="15.75" customHeight="1">
      <c r="C270" s="118"/>
    </row>
    <row r="271" spans="3:3" ht="15.75" customHeight="1">
      <c r="C271" s="118"/>
    </row>
    <row r="272" spans="3:3" ht="15.75" customHeight="1">
      <c r="C272" s="118"/>
    </row>
    <row r="273" spans="3:3" ht="15.75" customHeight="1">
      <c r="C273" s="118"/>
    </row>
    <row r="274" spans="3:3" ht="15.75" customHeight="1">
      <c r="C274" s="118"/>
    </row>
    <row r="275" spans="3:3" ht="15.75" customHeight="1">
      <c r="C275" s="118"/>
    </row>
    <row r="276" spans="3:3" ht="15.75" customHeight="1">
      <c r="C276" s="118"/>
    </row>
    <row r="277" spans="3:3" ht="15.75" customHeight="1">
      <c r="C277" s="118"/>
    </row>
    <row r="278" spans="3:3" ht="15.75" customHeight="1">
      <c r="C278" s="118"/>
    </row>
    <row r="279" spans="3:3" ht="15.75" customHeight="1">
      <c r="C279" s="118"/>
    </row>
    <row r="280" spans="3:3" ht="15.75" customHeight="1">
      <c r="C280" s="118"/>
    </row>
    <row r="281" spans="3:3" ht="15.75" customHeight="1">
      <c r="C281" s="118"/>
    </row>
    <row r="282" spans="3:3" ht="15.75" customHeight="1">
      <c r="C282" s="118"/>
    </row>
    <row r="283" spans="3:3" ht="15.75" customHeight="1">
      <c r="C283" s="118"/>
    </row>
    <row r="284" spans="3:3" ht="15.75" customHeight="1">
      <c r="C284" s="118"/>
    </row>
    <row r="285" spans="3:3" ht="15.75" customHeight="1">
      <c r="C285" s="118"/>
    </row>
    <row r="286" spans="3:3" ht="15.75" customHeight="1">
      <c r="C286" s="118"/>
    </row>
    <row r="287" spans="3:3" ht="15.75" customHeight="1">
      <c r="C287" s="118"/>
    </row>
    <row r="288" spans="3:3" ht="15.75" customHeight="1">
      <c r="C288" s="118"/>
    </row>
    <row r="289" spans="3:3" ht="15.75" customHeight="1">
      <c r="C289" s="118"/>
    </row>
    <row r="290" spans="3:3" ht="15.75" customHeight="1">
      <c r="C290" s="118"/>
    </row>
    <row r="291" spans="3:3" ht="15.75" customHeight="1">
      <c r="C291" s="118"/>
    </row>
    <row r="292" spans="3:3" ht="15.75" customHeight="1">
      <c r="C292" s="118"/>
    </row>
    <row r="293" spans="3:3" ht="15.75" customHeight="1">
      <c r="C293" s="118"/>
    </row>
    <row r="294" spans="3:3" ht="15.75" customHeight="1">
      <c r="C294" s="118"/>
    </row>
    <row r="295" spans="3:3" ht="15.75" customHeight="1">
      <c r="C295" s="118"/>
    </row>
    <row r="296" spans="3:3" ht="15.75" customHeight="1">
      <c r="C296" s="118"/>
    </row>
    <row r="297" spans="3:3" ht="15.75" customHeight="1">
      <c r="C297" s="118"/>
    </row>
    <row r="298" spans="3:3" ht="15.75" customHeight="1">
      <c r="C298" s="118"/>
    </row>
    <row r="299" spans="3:3" ht="15.75" customHeight="1">
      <c r="C299" s="118"/>
    </row>
    <row r="300" spans="3:3" ht="15.75" customHeight="1">
      <c r="C300" s="118"/>
    </row>
    <row r="301" spans="3:3" ht="15.75" customHeight="1">
      <c r="C301" s="118"/>
    </row>
    <row r="302" spans="3:3" ht="15.75" customHeight="1">
      <c r="C302" s="118"/>
    </row>
    <row r="303" spans="3:3" ht="15.75" customHeight="1">
      <c r="C303" s="118"/>
    </row>
    <row r="304" spans="3:3" ht="15.75" customHeight="1">
      <c r="C304" s="118"/>
    </row>
    <row r="305" spans="3:3" ht="15.75" customHeight="1">
      <c r="C305" s="118"/>
    </row>
    <row r="306" spans="3:3" ht="15.75" customHeight="1">
      <c r="C306" s="118"/>
    </row>
    <row r="307" spans="3:3" ht="15.75" customHeight="1">
      <c r="C307" s="118"/>
    </row>
    <row r="308" spans="3:3" ht="15.75" customHeight="1">
      <c r="C308" s="118"/>
    </row>
    <row r="309" spans="3:3" ht="15.75" customHeight="1">
      <c r="C309" s="118"/>
    </row>
    <row r="310" spans="3:3" ht="15.75" customHeight="1">
      <c r="C310" s="118"/>
    </row>
    <row r="311" spans="3:3" ht="15.75" customHeight="1">
      <c r="C311" s="118"/>
    </row>
    <row r="312" spans="3:3" ht="15.75" customHeight="1">
      <c r="C312" s="118"/>
    </row>
    <row r="313" spans="3:3" ht="15.75" customHeight="1">
      <c r="C313" s="118"/>
    </row>
    <row r="314" spans="3:3" ht="15.75" customHeight="1">
      <c r="C314" s="118"/>
    </row>
    <row r="315" spans="3:3" ht="15.75" customHeight="1">
      <c r="C315" s="118"/>
    </row>
    <row r="316" spans="3:3" ht="15.75" customHeight="1">
      <c r="C316" s="118"/>
    </row>
    <row r="317" spans="3:3" ht="15.75" customHeight="1">
      <c r="C317" s="118"/>
    </row>
    <row r="318" spans="3:3" ht="15.75" customHeight="1">
      <c r="C318" s="118"/>
    </row>
    <row r="319" spans="3:3" ht="15.75" customHeight="1">
      <c r="C319" s="118"/>
    </row>
    <row r="320" spans="3:3" ht="15.75" customHeight="1">
      <c r="C320" s="118"/>
    </row>
    <row r="321" spans="3:3" ht="15.75" customHeight="1">
      <c r="C321" s="118"/>
    </row>
    <row r="322" spans="3:3" ht="15.75" customHeight="1">
      <c r="C322" s="118"/>
    </row>
    <row r="323" spans="3:3" ht="15.75" customHeight="1">
      <c r="C323" s="118"/>
    </row>
    <row r="324" spans="3:3" ht="15.75" customHeight="1">
      <c r="C324" s="118"/>
    </row>
    <row r="325" spans="3:3" ht="15.75" customHeight="1">
      <c r="C325" s="118"/>
    </row>
    <row r="326" spans="3:3" ht="15.75" customHeight="1">
      <c r="C326" s="118"/>
    </row>
    <row r="327" spans="3:3" ht="15.75" customHeight="1">
      <c r="C327" s="118"/>
    </row>
    <row r="328" spans="3:3" ht="15.75" customHeight="1">
      <c r="C328" s="118"/>
    </row>
    <row r="329" spans="3:3" ht="15.75" customHeight="1">
      <c r="C329" s="118"/>
    </row>
    <row r="330" spans="3:3" ht="15.75" customHeight="1">
      <c r="C330" s="118"/>
    </row>
    <row r="331" spans="3:3" ht="15.75" customHeight="1">
      <c r="C331" s="118"/>
    </row>
    <row r="332" spans="3:3" ht="15.75" customHeight="1">
      <c r="C332" s="118"/>
    </row>
    <row r="333" spans="3:3" ht="15.75" customHeight="1">
      <c r="C333" s="118"/>
    </row>
    <row r="334" spans="3:3" ht="15.75" customHeight="1">
      <c r="C334" s="118"/>
    </row>
    <row r="335" spans="3:3" ht="15.75" customHeight="1">
      <c r="C335" s="118"/>
    </row>
    <row r="336" spans="3:3" ht="15.75" customHeight="1">
      <c r="C336" s="118"/>
    </row>
    <row r="337" spans="3:3" ht="15.75" customHeight="1">
      <c r="C337" s="118"/>
    </row>
    <row r="338" spans="3:3" ht="15.75" customHeight="1">
      <c r="C338" s="118"/>
    </row>
    <row r="339" spans="3:3" ht="15.75" customHeight="1">
      <c r="C339" s="118"/>
    </row>
    <row r="340" spans="3:3" ht="15.75" customHeight="1">
      <c r="C340" s="118"/>
    </row>
    <row r="341" spans="3:3" ht="15.75" customHeight="1">
      <c r="C341" s="118"/>
    </row>
    <row r="342" spans="3:3" ht="15.75" customHeight="1">
      <c r="C342" s="118"/>
    </row>
    <row r="343" spans="3:3" ht="15.75" customHeight="1">
      <c r="C343" s="118"/>
    </row>
    <row r="344" spans="3:3" ht="15.75" customHeight="1">
      <c r="C344" s="118"/>
    </row>
    <row r="345" spans="3:3" ht="15.75" customHeight="1">
      <c r="C345" s="118"/>
    </row>
    <row r="346" spans="3:3" ht="15.75" customHeight="1">
      <c r="C346" s="118"/>
    </row>
    <row r="347" spans="3:3" ht="15.75" customHeight="1">
      <c r="C347" s="118"/>
    </row>
    <row r="348" spans="3:3" ht="15.75" customHeight="1">
      <c r="C348" s="118"/>
    </row>
    <row r="349" spans="3:3" ht="15.75" customHeight="1">
      <c r="C349" s="118"/>
    </row>
    <row r="350" spans="3:3" ht="15.75" customHeight="1">
      <c r="C350" s="118"/>
    </row>
    <row r="351" spans="3:3" ht="15.75" customHeight="1">
      <c r="C351" s="118"/>
    </row>
    <row r="352" spans="3:3" ht="15.75" customHeight="1">
      <c r="C352" s="118"/>
    </row>
    <row r="353" spans="3:3" ht="15.75" customHeight="1">
      <c r="C353" s="118"/>
    </row>
    <row r="354" spans="3:3" ht="15.75" customHeight="1">
      <c r="C354" s="118"/>
    </row>
    <row r="355" spans="3:3" ht="15.75" customHeight="1">
      <c r="C355" s="118"/>
    </row>
    <row r="356" spans="3:3" ht="15.75" customHeight="1">
      <c r="C356" s="118"/>
    </row>
    <row r="357" spans="3:3" ht="15.75" customHeight="1">
      <c r="C357" s="118"/>
    </row>
    <row r="358" spans="3:3" ht="15.75" customHeight="1">
      <c r="C358" s="118"/>
    </row>
    <row r="359" spans="3:3" ht="15.75" customHeight="1">
      <c r="C359" s="118"/>
    </row>
    <row r="360" spans="3:3" ht="15.75" customHeight="1">
      <c r="C360" s="118"/>
    </row>
    <row r="361" spans="3:3" ht="15.75" customHeight="1">
      <c r="C361" s="118"/>
    </row>
    <row r="362" spans="3:3" ht="15.75" customHeight="1">
      <c r="C362" s="118"/>
    </row>
    <row r="363" spans="3:3" ht="15.75" customHeight="1">
      <c r="C363" s="118"/>
    </row>
    <row r="364" spans="3:3" ht="15.75" customHeight="1">
      <c r="C364" s="118"/>
    </row>
    <row r="365" spans="3:3" ht="15.75" customHeight="1">
      <c r="C365" s="118"/>
    </row>
    <row r="366" spans="3:3" ht="15.75" customHeight="1">
      <c r="C366" s="118"/>
    </row>
    <row r="367" spans="3:3" ht="15.75" customHeight="1">
      <c r="C367" s="118"/>
    </row>
    <row r="368" spans="3:3" ht="15.75" customHeight="1">
      <c r="C368" s="118"/>
    </row>
    <row r="369" spans="3:3" ht="15.75" customHeight="1">
      <c r="C369" s="118"/>
    </row>
    <row r="370" spans="3:3" ht="15.75" customHeight="1">
      <c r="C370" s="118"/>
    </row>
    <row r="371" spans="3:3" ht="15.75" customHeight="1">
      <c r="C371" s="118"/>
    </row>
    <row r="372" spans="3:3" ht="15.75" customHeight="1">
      <c r="C372" s="118"/>
    </row>
    <row r="373" spans="3:3" ht="15.75" customHeight="1">
      <c r="C373" s="118"/>
    </row>
    <row r="374" spans="3:3" ht="15.75" customHeight="1">
      <c r="C374" s="118"/>
    </row>
    <row r="375" spans="3:3" ht="15.75" customHeight="1">
      <c r="C375" s="118"/>
    </row>
    <row r="376" spans="3:3" ht="15.75" customHeight="1">
      <c r="C376" s="118"/>
    </row>
    <row r="377" spans="3:3" ht="15.75" customHeight="1">
      <c r="C377" s="118"/>
    </row>
    <row r="378" spans="3:3" ht="15.75" customHeight="1">
      <c r="C378" s="118"/>
    </row>
    <row r="379" spans="3:3" ht="15.75" customHeight="1">
      <c r="C379" s="118"/>
    </row>
    <row r="380" spans="3:3" ht="15.75" customHeight="1">
      <c r="C380" s="118"/>
    </row>
    <row r="381" spans="3:3" ht="15.75" customHeight="1">
      <c r="C381" s="118"/>
    </row>
    <row r="382" spans="3:3" ht="15.75" customHeight="1">
      <c r="C382" s="118"/>
    </row>
    <row r="383" spans="3:3" ht="15.75" customHeight="1">
      <c r="C383" s="118"/>
    </row>
    <row r="384" spans="3:3" ht="15.75" customHeight="1">
      <c r="C384" s="118"/>
    </row>
    <row r="385" spans="3:3" ht="15.75" customHeight="1">
      <c r="C385" s="118"/>
    </row>
    <row r="386" spans="3:3" ht="15.75" customHeight="1">
      <c r="C386" s="118"/>
    </row>
    <row r="387" spans="3:3" ht="15.75" customHeight="1">
      <c r="C387" s="118"/>
    </row>
    <row r="388" spans="3:3" ht="15.75" customHeight="1">
      <c r="C388" s="118"/>
    </row>
    <row r="389" spans="3:3" ht="15.75" customHeight="1">
      <c r="C389" s="118"/>
    </row>
    <row r="390" spans="3:3" ht="15.75" customHeight="1">
      <c r="C390" s="118"/>
    </row>
    <row r="391" spans="3:3" ht="15.75" customHeight="1">
      <c r="C391" s="118"/>
    </row>
    <row r="392" spans="3:3" ht="15.75" customHeight="1">
      <c r="C392" s="118"/>
    </row>
    <row r="393" spans="3:3" ht="15.75" customHeight="1">
      <c r="C393" s="118"/>
    </row>
    <row r="394" spans="3:3" ht="15.75" customHeight="1">
      <c r="C394" s="118"/>
    </row>
    <row r="395" spans="3:3" ht="15.75" customHeight="1">
      <c r="C395" s="118"/>
    </row>
    <row r="396" spans="3:3" ht="15.75" customHeight="1">
      <c r="C396" s="118"/>
    </row>
    <row r="397" spans="3:3" ht="15.75" customHeight="1">
      <c r="C397" s="118"/>
    </row>
    <row r="398" spans="3:3" ht="15.75" customHeight="1">
      <c r="C398" s="118"/>
    </row>
    <row r="399" spans="3:3" ht="15.75" customHeight="1">
      <c r="C399" s="118"/>
    </row>
    <row r="400" spans="3:3" ht="15.75" customHeight="1">
      <c r="C400" s="118"/>
    </row>
    <row r="401" spans="3:3" ht="15.75" customHeight="1">
      <c r="C401" s="118"/>
    </row>
    <row r="402" spans="3:3" ht="15.75" customHeight="1">
      <c r="C402" s="118"/>
    </row>
    <row r="403" spans="3:3" ht="15.75" customHeight="1">
      <c r="C403" s="118"/>
    </row>
    <row r="404" spans="3:3" ht="15.75" customHeight="1">
      <c r="C404" s="118"/>
    </row>
    <row r="405" spans="3:3" ht="15.75" customHeight="1">
      <c r="C405" s="118"/>
    </row>
    <row r="406" spans="3:3" ht="15.75" customHeight="1">
      <c r="C406" s="118"/>
    </row>
    <row r="407" spans="3:3" ht="15.75" customHeight="1">
      <c r="C407" s="118"/>
    </row>
    <row r="408" spans="3:3" ht="15.75" customHeight="1">
      <c r="C408" s="118"/>
    </row>
    <row r="409" spans="3:3" ht="15.75" customHeight="1">
      <c r="C409" s="118"/>
    </row>
    <row r="410" spans="3:3" ht="15.75" customHeight="1">
      <c r="C410" s="118"/>
    </row>
    <row r="411" spans="3:3" ht="15.75" customHeight="1">
      <c r="C411" s="118"/>
    </row>
    <row r="412" spans="3:3" ht="15.75" customHeight="1">
      <c r="C412" s="118"/>
    </row>
    <row r="413" spans="3:3" ht="15.75" customHeight="1">
      <c r="C413" s="118"/>
    </row>
    <row r="414" spans="3:3" ht="15.75" customHeight="1">
      <c r="C414" s="118"/>
    </row>
    <row r="415" spans="3:3" ht="15.75" customHeight="1">
      <c r="C415" s="118"/>
    </row>
    <row r="416" spans="3:3" ht="15.75" customHeight="1">
      <c r="C416" s="118"/>
    </row>
    <row r="417" spans="3:3" ht="15.75" customHeight="1">
      <c r="C417" s="118"/>
    </row>
    <row r="418" spans="3:3" ht="15.75" customHeight="1">
      <c r="C418" s="118"/>
    </row>
    <row r="419" spans="3:3" ht="15.75" customHeight="1">
      <c r="C419" s="118"/>
    </row>
    <row r="420" spans="3:3" ht="15.75" customHeight="1">
      <c r="C420" s="118"/>
    </row>
    <row r="421" spans="3:3" ht="15.75" customHeight="1">
      <c r="C421" s="118"/>
    </row>
    <row r="422" spans="3:3" ht="15.75" customHeight="1">
      <c r="C422" s="118"/>
    </row>
    <row r="423" spans="3:3" ht="15.75" customHeight="1">
      <c r="C423" s="118"/>
    </row>
    <row r="424" spans="3:3" ht="15.75" customHeight="1">
      <c r="C424" s="118"/>
    </row>
    <row r="425" spans="3:3" ht="15.75" customHeight="1">
      <c r="C425" s="118"/>
    </row>
    <row r="426" spans="3:3" ht="15.75" customHeight="1">
      <c r="C426" s="118"/>
    </row>
    <row r="427" spans="3:3" ht="15.75" customHeight="1">
      <c r="C427" s="118"/>
    </row>
    <row r="428" spans="3:3" ht="15.75" customHeight="1">
      <c r="C428" s="118"/>
    </row>
    <row r="429" spans="3:3" ht="15.75" customHeight="1">
      <c r="C429" s="118"/>
    </row>
    <row r="430" spans="3:3" ht="15.75" customHeight="1">
      <c r="C430" s="118"/>
    </row>
    <row r="431" spans="3:3" ht="15.75" customHeight="1">
      <c r="C431" s="118"/>
    </row>
    <row r="432" spans="3:3" ht="15.75" customHeight="1">
      <c r="C432" s="118"/>
    </row>
    <row r="433" spans="3:3" ht="15.75" customHeight="1">
      <c r="C433" s="118"/>
    </row>
    <row r="434" spans="3:3" ht="15.75" customHeight="1">
      <c r="C434" s="118"/>
    </row>
    <row r="435" spans="3:3" ht="15.75" customHeight="1">
      <c r="C435" s="118"/>
    </row>
    <row r="436" spans="3:3" ht="15.75" customHeight="1">
      <c r="C436" s="118"/>
    </row>
    <row r="437" spans="3:3" ht="15.75" customHeight="1">
      <c r="C437" s="118"/>
    </row>
    <row r="438" spans="3:3" ht="15.75" customHeight="1">
      <c r="C438" s="118"/>
    </row>
    <row r="439" spans="3:3" ht="15.75" customHeight="1">
      <c r="C439" s="118"/>
    </row>
    <row r="440" spans="3:3" ht="15.75" customHeight="1">
      <c r="C440" s="118"/>
    </row>
    <row r="441" spans="3:3" ht="15.75" customHeight="1">
      <c r="C441" s="118"/>
    </row>
    <row r="442" spans="3:3" ht="15.75" customHeight="1">
      <c r="C442" s="118"/>
    </row>
    <row r="443" spans="3:3" ht="15.75" customHeight="1">
      <c r="C443" s="118"/>
    </row>
    <row r="444" spans="3:3" ht="15.75" customHeight="1">
      <c r="C444" s="118"/>
    </row>
    <row r="445" spans="3:3" ht="15.75" customHeight="1">
      <c r="C445" s="118"/>
    </row>
    <row r="446" spans="3:3" ht="15.75" customHeight="1">
      <c r="C446" s="118"/>
    </row>
    <row r="447" spans="3:3" ht="15.75" customHeight="1">
      <c r="C447" s="118"/>
    </row>
    <row r="448" spans="3:3" ht="15.75" customHeight="1">
      <c r="C448" s="118"/>
    </row>
    <row r="449" spans="3:3" ht="15.75" customHeight="1">
      <c r="C449" s="118"/>
    </row>
    <row r="450" spans="3:3" ht="15.75" customHeight="1">
      <c r="C450" s="118"/>
    </row>
    <row r="451" spans="3:3" ht="15.75" customHeight="1">
      <c r="C451" s="118"/>
    </row>
    <row r="452" spans="3:3" ht="15.75" customHeight="1">
      <c r="C452" s="118"/>
    </row>
    <row r="453" spans="3:3" ht="15.75" customHeight="1">
      <c r="C453" s="118"/>
    </row>
    <row r="454" spans="3:3" ht="15.75" customHeight="1">
      <c r="C454" s="118"/>
    </row>
    <row r="455" spans="3:3" ht="15.75" customHeight="1">
      <c r="C455" s="118"/>
    </row>
    <row r="456" spans="3:3" ht="15.75" customHeight="1">
      <c r="C456" s="118"/>
    </row>
    <row r="457" spans="3:3" ht="15.75" customHeight="1">
      <c r="C457" s="118"/>
    </row>
    <row r="458" spans="3:3" ht="15.75" customHeight="1">
      <c r="C458" s="118"/>
    </row>
    <row r="459" spans="3:3" ht="15.75" customHeight="1">
      <c r="C459" s="118"/>
    </row>
    <row r="460" spans="3:3" ht="15.75" customHeight="1">
      <c r="C460" s="118"/>
    </row>
    <row r="461" spans="3:3" ht="15.75" customHeight="1">
      <c r="C461" s="118"/>
    </row>
    <row r="462" spans="3:3" ht="15.75" customHeight="1">
      <c r="C462" s="118"/>
    </row>
    <row r="463" spans="3:3" ht="15.75" customHeight="1">
      <c r="C463" s="118"/>
    </row>
    <row r="464" spans="3:3" ht="15.75" customHeight="1">
      <c r="C464" s="118"/>
    </row>
    <row r="465" spans="3:3" ht="15.75" customHeight="1">
      <c r="C465" s="118"/>
    </row>
    <row r="466" spans="3:3" ht="15.75" customHeight="1">
      <c r="C466" s="118"/>
    </row>
    <row r="467" spans="3:3" ht="15.75" customHeight="1">
      <c r="C467" s="118"/>
    </row>
    <row r="468" spans="3:3" ht="15.75" customHeight="1">
      <c r="C468" s="118"/>
    </row>
    <row r="469" spans="3:3" ht="15.75" customHeight="1">
      <c r="C469" s="118"/>
    </row>
    <row r="470" spans="3:3" ht="15.75" customHeight="1">
      <c r="C470" s="118"/>
    </row>
    <row r="471" spans="3:3" ht="15.75" customHeight="1">
      <c r="C471" s="118"/>
    </row>
    <row r="472" spans="3:3" ht="15.75" customHeight="1">
      <c r="C472" s="118"/>
    </row>
    <row r="473" spans="3:3" ht="15.75" customHeight="1">
      <c r="C473" s="118"/>
    </row>
    <row r="474" spans="3:3" ht="15.75" customHeight="1">
      <c r="C474" s="118"/>
    </row>
    <row r="475" spans="3:3" ht="15.75" customHeight="1">
      <c r="C475" s="118"/>
    </row>
    <row r="476" spans="3:3" ht="15.75" customHeight="1">
      <c r="C476" s="118"/>
    </row>
    <row r="477" spans="3:3" ht="15.75" customHeight="1">
      <c r="C477" s="118"/>
    </row>
    <row r="478" spans="3:3" ht="15.75" customHeight="1">
      <c r="C478" s="118"/>
    </row>
    <row r="479" spans="3:3" ht="15.75" customHeight="1">
      <c r="C479" s="118"/>
    </row>
    <row r="480" spans="3:3" ht="15.75" customHeight="1">
      <c r="C480" s="118"/>
    </row>
    <row r="481" spans="3:3" ht="15.75" customHeight="1">
      <c r="C481" s="118"/>
    </row>
    <row r="482" spans="3:3" ht="15.75" customHeight="1">
      <c r="C482" s="118"/>
    </row>
    <row r="483" spans="3:3" ht="15.75" customHeight="1">
      <c r="C483" s="118"/>
    </row>
    <row r="484" spans="3:3" ht="15.75" customHeight="1">
      <c r="C484" s="118"/>
    </row>
    <row r="485" spans="3:3" ht="15.75" customHeight="1">
      <c r="C485" s="118"/>
    </row>
    <row r="486" spans="3:3" ht="15.75" customHeight="1">
      <c r="C486" s="118"/>
    </row>
    <row r="487" spans="3:3" ht="15.75" customHeight="1">
      <c r="C487" s="118"/>
    </row>
    <row r="488" spans="3:3" ht="15.75" customHeight="1">
      <c r="C488" s="118"/>
    </row>
    <row r="489" spans="3:3" ht="15.75" customHeight="1">
      <c r="C489" s="118"/>
    </row>
    <row r="490" spans="3:3" ht="15.75" customHeight="1">
      <c r="C490" s="118"/>
    </row>
    <row r="491" spans="3:3" ht="15.75" customHeight="1">
      <c r="C491" s="118"/>
    </row>
    <row r="492" spans="3:3" ht="15.75" customHeight="1">
      <c r="C492" s="118"/>
    </row>
    <row r="493" spans="3:3" ht="15.75" customHeight="1">
      <c r="C493" s="118"/>
    </row>
    <row r="494" spans="3:3" ht="15.75" customHeight="1">
      <c r="C494" s="118"/>
    </row>
    <row r="495" spans="3:3" ht="15.75" customHeight="1">
      <c r="C495" s="118"/>
    </row>
    <row r="496" spans="3:3" ht="15.75" customHeight="1">
      <c r="C496" s="118"/>
    </row>
    <row r="497" spans="3:3" ht="15.75" customHeight="1">
      <c r="C497" s="118"/>
    </row>
    <row r="498" spans="3:3" ht="15.75" customHeight="1">
      <c r="C498" s="118"/>
    </row>
    <row r="499" spans="3:3" ht="15.75" customHeight="1">
      <c r="C499" s="118"/>
    </row>
    <row r="500" spans="3:3" ht="15.75" customHeight="1">
      <c r="C500" s="118"/>
    </row>
    <row r="501" spans="3:3" ht="15.75" customHeight="1">
      <c r="C501" s="118"/>
    </row>
    <row r="502" spans="3:3" ht="15.75" customHeight="1">
      <c r="C502" s="118"/>
    </row>
    <row r="503" spans="3:3" ht="15.75" customHeight="1">
      <c r="C503" s="118"/>
    </row>
    <row r="504" spans="3:3" ht="15.75" customHeight="1">
      <c r="C504" s="118"/>
    </row>
    <row r="505" spans="3:3" ht="15.75" customHeight="1">
      <c r="C505" s="118"/>
    </row>
    <row r="506" spans="3:3" ht="15.75" customHeight="1">
      <c r="C506" s="118"/>
    </row>
    <row r="507" spans="3:3" ht="15.75" customHeight="1">
      <c r="C507" s="118"/>
    </row>
    <row r="508" spans="3:3" ht="15.75" customHeight="1">
      <c r="C508" s="118"/>
    </row>
    <row r="509" spans="3:3" ht="15.75" customHeight="1">
      <c r="C509" s="118"/>
    </row>
    <row r="510" spans="3:3" ht="15.75" customHeight="1">
      <c r="C510" s="118"/>
    </row>
    <row r="511" spans="3:3" ht="15.75" customHeight="1">
      <c r="C511" s="118"/>
    </row>
    <row r="512" spans="3:3" ht="15.75" customHeight="1">
      <c r="C512" s="118"/>
    </row>
    <row r="513" spans="3:3" ht="15.75" customHeight="1">
      <c r="C513" s="118"/>
    </row>
    <row r="514" spans="3:3" ht="15.75" customHeight="1">
      <c r="C514" s="118"/>
    </row>
    <row r="515" spans="3:3" ht="15.75" customHeight="1">
      <c r="C515" s="118"/>
    </row>
    <row r="516" spans="3:3" ht="15.75" customHeight="1">
      <c r="C516" s="118"/>
    </row>
    <row r="517" spans="3:3" ht="15.75" customHeight="1">
      <c r="C517" s="118"/>
    </row>
    <row r="518" spans="3:3" ht="15.75" customHeight="1">
      <c r="C518" s="118"/>
    </row>
    <row r="519" spans="3:3" ht="15.75" customHeight="1">
      <c r="C519" s="118"/>
    </row>
    <row r="520" spans="3:3" ht="15.75" customHeight="1">
      <c r="C520" s="118"/>
    </row>
    <row r="521" spans="3:3" ht="15.75" customHeight="1">
      <c r="C521" s="118"/>
    </row>
    <row r="522" spans="3:3" ht="15.75" customHeight="1">
      <c r="C522" s="118"/>
    </row>
    <row r="523" spans="3:3" ht="15.75" customHeight="1">
      <c r="C523" s="118"/>
    </row>
    <row r="524" spans="3:3" ht="15.75" customHeight="1">
      <c r="C524" s="118"/>
    </row>
    <row r="525" spans="3:3" ht="15.75" customHeight="1">
      <c r="C525" s="118"/>
    </row>
    <row r="526" spans="3:3" ht="15.75" customHeight="1">
      <c r="C526" s="118"/>
    </row>
    <row r="527" spans="3:3" ht="15.75" customHeight="1">
      <c r="C527" s="118"/>
    </row>
    <row r="528" spans="3:3" ht="15.75" customHeight="1">
      <c r="C528" s="118"/>
    </row>
    <row r="529" spans="3:3" ht="15.75" customHeight="1">
      <c r="C529" s="118"/>
    </row>
    <row r="530" spans="3:3" ht="15.75" customHeight="1">
      <c r="C530" s="118"/>
    </row>
    <row r="531" spans="3:3" ht="15.75" customHeight="1">
      <c r="C531" s="118"/>
    </row>
    <row r="532" spans="3:3" ht="15.75" customHeight="1">
      <c r="C532" s="118"/>
    </row>
    <row r="533" spans="3:3" ht="15.75" customHeight="1">
      <c r="C533" s="118"/>
    </row>
    <row r="534" spans="3:3" ht="15.75" customHeight="1">
      <c r="C534" s="118"/>
    </row>
    <row r="535" spans="3:3" ht="15.75" customHeight="1">
      <c r="C535" s="118"/>
    </row>
    <row r="536" spans="3:3" ht="15.75" customHeight="1">
      <c r="C536" s="118"/>
    </row>
    <row r="537" spans="3:3" ht="15.75" customHeight="1">
      <c r="C537" s="118"/>
    </row>
    <row r="538" spans="3:3" ht="15.75" customHeight="1">
      <c r="C538" s="118"/>
    </row>
    <row r="539" spans="3:3" ht="15.75" customHeight="1">
      <c r="C539" s="118"/>
    </row>
    <row r="540" spans="3:3" ht="15.75" customHeight="1">
      <c r="C540" s="118"/>
    </row>
    <row r="541" spans="3:3" ht="15.75" customHeight="1">
      <c r="C541" s="118"/>
    </row>
    <row r="542" spans="3:3" ht="15.75" customHeight="1">
      <c r="C542" s="118"/>
    </row>
    <row r="543" spans="3:3" ht="15.75" customHeight="1">
      <c r="C543" s="118"/>
    </row>
    <row r="544" spans="3:3" ht="15.75" customHeight="1">
      <c r="C544" s="118"/>
    </row>
    <row r="545" spans="3:3" ht="15.75" customHeight="1">
      <c r="C545" s="118"/>
    </row>
    <row r="546" spans="3:3" ht="15.75" customHeight="1">
      <c r="C546" s="118"/>
    </row>
    <row r="547" spans="3:3" ht="15.75" customHeight="1">
      <c r="C547" s="118"/>
    </row>
    <row r="548" spans="3:3" ht="15.75" customHeight="1">
      <c r="C548" s="118"/>
    </row>
    <row r="549" spans="3:3" ht="15.75" customHeight="1">
      <c r="C549" s="118"/>
    </row>
    <row r="550" spans="3:3" ht="15.75" customHeight="1">
      <c r="C550" s="118"/>
    </row>
    <row r="551" spans="3:3" ht="15.75" customHeight="1">
      <c r="C551" s="118"/>
    </row>
    <row r="552" spans="3:3" ht="15.75" customHeight="1">
      <c r="C552" s="118"/>
    </row>
    <row r="553" spans="3:3" ht="15.75" customHeight="1">
      <c r="C553" s="118"/>
    </row>
    <row r="554" spans="3:3" ht="15.75" customHeight="1">
      <c r="C554" s="118"/>
    </row>
    <row r="555" spans="3:3" ht="15.75" customHeight="1">
      <c r="C555" s="118"/>
    </row>
    <row r="556" spans="3:3" ht="15.75" customHeight="1">
      <c r="C556" s="118"/>
    </row>
    <row r="557" spans="3:3" ht="15.75" customHeight="1">
      <c r="C557" s="118"/>
    </row>
    <row r="558" spans="3:3" ht="15.75" customHeight="1">
      <c r="C558" s="118"/>
    </row>
    <row r="559" spans="3:3" ht="15.75" customHeight="1">
      <c r="C559" s="118"/>
    </row>
    <row r="560" spans="3:3" ht="15.75" customHeight="1">
      <c r="C560" s="118"/>
    </row>
    <row r="561" spans="3:3" ht="15.75" customHeight="1">
      <c r="C561" s="118"/>
    </row>
    <row r="562" spans="3:3" ht="15.75" customHeight="1">
      <c r="C562" s="118"/>
    </row>
    <row r="563" spans="3:3" ht="15.75" customHeight="1">
      <c r="C563" s="118"/>
    </row>
    <row r="564" spans="3:3" ht="15.75" customHeight="1">
      <c r="C564" s="118"/>
    </row>
    <row r="565" spans="3:3" ht="15.75" customHeight="1">
      <c r="C565" s="118"/>
    </row>
    <row r="566" spans="3:3" ht="15.75" customHeight="1">
      <c r="C566" s="118"/>
    </row>
    <row r="567" spans="3:3" ht="15.75" customHeight="1">
      <c r="C567" s="118"/>
    </row>
    <row r="568" spans="3:3" ht="15.75" customHeight="1">
      <c r="C568" s="118"/>
    </row>
    <row r="569" spans="3:3" ht="15.75" customHeight="1">
      <c r="C569" s="118"/>
    </row>
    <row r="570" spans="3:3" ht="15.75" customHeight="1">
      <c r="C570" s="118"/>
    </row>
    <row r="571" spans="3:3" ht="15.75" customHeight="1">
      <c r="C571" s="118"/>
    </row>
    <row r="572" spans="3:3" ht="15.75" customHeight="1">
      <c r="C572" s="118"/>
    </row>
    <row r="573" spans="3:3" ht="15.75" customHeight="1">
      <c r="C573" s="118"/>
    </row>
    <row r="574" spans="3:3" ht="15.75" customHeight="1">
      <c r="C574" s="118"/>
    </row>
    <row r="575" spans="3:3" ht="15.75" customHeight="1">
      <c r="C575" s="118"/>
    </row>
    <row r="576" spans="3:3" ht="15.75" customHeight="1">
      <c r="C576" s="118"/>
    </row>
    <row r="577" spans="3:3" ht="15.75" customHeight="1">
      <c r="C577" s="118"/>
    </row>
    <row r="578" spans="3:3" ht="15.75" customHeight="1">
      <c r="C578" s="118"/>
    </row>
    <row r="579" spans="3:3" ht="15.75" customHeight="1">
      <c r="C579" s="118"/>
    </row>
    <row r="580" spans="3:3" ht="15.75" customHeight="1">
      <c r="C580" s="118"/>
    </row>
    <row r="581" spans="3:3" ht="15.75" customHeight="1">
      <c r="C581" s="118"/>
    </row>
    <row r="582" spans="3:3" ht="15.75" customHeight="1">
      <c r="C582" s="118"/>
    </row>
    <row r="583" spans="3:3" ht="15.75" customHeight="1">
      <c r="C583" s="118"/>
    </row>
    <row r="584" spans="3:3" ht="15.75" customHeight="1">
      <c r="C584" s="118"/>
    </row>
    <row r="585" spans="3:3" ht="15.75" customHeight="1">
      <c r="C585" s="118"/>
    </row>
    <row r="586" spans="3:3" ht="15.75" customHeight="1">
      <c r="C586" s="118"/>
    </row>
    <row r="587" spans="3:3" ht="15.75" customHeight="1">
      <c r="C587" s="118"/>
    </row>
    <row r="588" spans="3:3" ht="15.75" customHeight="1">
      <c r="C588" s="118"/>
    </row>
    <row r="589" spans="3:3" ht="15.75" customHeight="1">
      <c r="C589" s="118"/>
    </row>
    <row r="590" spans="3:3" ht="15.75" customHeight="1">
      <c r="C590" s="118"/>
    </row>
    <row r="591" spans="3:3" ht="15.75" customHeight="1">
      <c r="C591" s="118"/>
    </row>
    <row r="592" spans="3:3" ht="15.75" customHeight="1">
      <c r="C592" s="118"/>
    </row>
    <row r="593" spans="3:3" ht="15.75" customHeight="1">
      <c r="C593" s="118"/>
    </row>
    <row r="594" spans="3:3" ht="15.75" customHeight="1">
      <c r="C594" s="118"/>
    </row>
    <row r="595" spans="3:3" ht="15.75" customHeight="1">
      <c r="C595" s="118"/>
    </row>
    <row r="596" spans="3:3" ht="15.75" customHeight="1">
      <c r="C596" s="118"/>
    </row>
    <row r="597" spans="3:3" ht="15.75" customHeight="1">
      <c r="C597" s="118"/>
    </row>
    <row r="598" spans="3:3" ht="15.75" customHeight="1">
      <c r="C598" s="118"/>
    </row>
    <row r="599" spans="3:3" ht="15.75" customHeight="1">
      <c r="C599" s="118"/>
    </row>
    <row r="600" spans="3:3" ht="15.75" customHeight="1">
      <c r="C600" s="118"/>
    </row>
    <row r="601" spans="3:3" ht="15.75" customHeight="1">
      <c r="C601" s="118"/>
    </row>
    <row r="602" spans="3:3" ht="15.75" customHeight="1">
      <c r="C602" s="118"/>
    </row>
    <row r="603" spans="3:3" ht="15.75" customHeight="1">
      <c r="C603" s="118"/>
    </row>
    <row r="604" spans="3:3" ht="15.75" customHeight="1">
      <c r="C604" s="118"/>
    </row>
    <row r="605" spans="3:3" ht="15.75" customHeight="1">
      <c r="C605" s="118"/>
    </row>
    <row r="606" spans="3:3" ht="15.75" customHeight="1">
      <c r="C606" s="118"/>
    </row>
    <row r="607" spans="3:3" ht="15.75" customHeight="1">
      <c r="C607" s="118"/>
    </row>
    <row r="608" spans="3:3" ht="15.75" customHeight="1">
      <c r="C608" s="118"/>
    </row>
    <row r="609" spans="3:3" ht="15.75" customHeight="1">
      <c r="C609" s="118"/>
    </row>
    <row r="610" spans="3:3" ht="15.75" customHeight="1">
      <c r="C610" s="118"/>
    </row>
    <row r="611" spans="3:3" ht="15.75" customHeight="1">
      <c r="C611" s="118"/>
    </row>
    <row r="612" spans="3:3" ht="15.75" customHeight="1">
      <c r="C612" s="118"/>
    </row>
    <row r="613" spans="3:3" ht="15.75" customHeight="1">
      <c r="C613" s="118"/>
    </row>
    <row r="614" spans="3:3" ht="15.75" customHeight="1">
      <c r="C614" s="118"/>
    </row>
    <row r="615" spans="3:3" ht="15.75" customHeight="1">
      <c r="C615" s="118"/>
    </row>
    <row r="616" spans="3:3" ht="15.75" customHeight="1">
      <c r="C616" s="118"/>
    </row>
    <row r="617" spans="3:3" ht="15.75" customHeight="1">
      <c r="C617" s="118"/>
    </row>
    <row r="618" spans="3:3" ht="15.75" customHeight="1">
      <c r="C618" s="118"/>
    </row>
    <row r="619" spans="3:3" ht="15.75" customHeight="1">
      <c r="C619" s="118"/>
    </row>
    <row r="620" spans="3:3" ht="15.75" customHeight="1">
      <c r="C620" s="118"/>
    </row>
    <row r="621" spans="3:3" ht="15.75" customHeight="1">
      <c r="C621" s="118"/>
    </row>
    <row r="622" spans="3:3" ht="15.75" customHeight="1">
      <c r="C622" s="118"/>
    </row>
    <row r="623" spans="3:3" ht="15.75" customHeight="1">
      <c r="C623" s="118"/>
    </row>
    <row r="624" spans="3:3" ht="15.75" customHeight="1">
      <c r="C624" s="118"/>
    </row>
    <row r="625" spans="3:3" ht="15.75" customHeight="1">
      <c r="C625" s="118"/>
    </row>
    <row r="626" spans="3:3" ht="15.75" customHeight="1">
      <c r="C626" s="118"/>
    </row>
    <row r="627" spans="3:3" ht="15.75" customHeight="1">
      <c r="C627" s="118"/>
    </row>
    <row r="628" spans="3:3" ht="15.75" customHeight="1">
      <c r="C628" s="118"/>
    </row>
    <row r="629" spans="3:3" ht="15.75" customHeight="1">
      <c r="C629" s="118"/>
    </row>
    <row r="630" spans="3:3" ht="15.75" customHeight="1">
      <c r="C630" s="118"/>
    </row>
    <row r="631" spans="3:3" ht="15.75" customHeight="1">
      <c r="C631" s="118"/>
    </row>
    <row r="632" spans="3:3" ht="15.75" customHeight="1">
      <c r="C632" s="118"/>
    </row>
    <row r="633" spans="3:3" ht="15.75" customHeight="1">
      <c r="C633" s="118"/>
    </row>
    <row r="634" spans="3:3" ht="15.75" customHeight="1">
      <c r="C634" s="118"/>
    </row>
    <row r="635" spans="3:3" ht="15.75" customHeight="1">
      <c r="C635" s="118"/>
    </row>
    <row r="636" spans="3:3" ht="15.75" customHeight="1">
      <c r="C636" s="118"/>
    </row>
    <row r="637" spans="3:3" ht="15.75" customHeight="1">
      <c r="C637" s="118"/>
    </row>
    <row r="638" spans="3:3" ht="15.75" customHeight="1">
      <c r="C638" s="118"/>
    </row>
    <row r="639" spans="3:3" ht="15.75" customHeight="1">
      <c r="C639" s="118"/>
    </row>
    <row r="640" spans="3:3" ht="15.75" customHeight="1">
      <c r="C640" s="118"/>
    </row>
    <row r="641" spans="3:3" ht="15.75" customHeight="1">
      <c r="C641" s="118"/>
    </row>
    <row r="642" spans="3:3" ht="15.75" customHeight="1">
      <c r="C642" s="118"/>
    </row>
    <row r="643" spans="3:3" ht="15.75" customHeight="1">
      <c r="C643" s="118"/>
    </row>
    <row r="644" spans="3:3" ht="15.75" customHeight="1">
      <c r="C644" s="118"/>
    </row>
    <row r="645" spans="3:3" ht="15.75" customHeight="1">
      <c r="C645" s="118"/>
    </row>
    <row r="646" spans="3:3" ht="15.75" customHeight="1">
      <c r="C646" s="118"/>
    </row>
    <row r="647" spans="3:3" ht="15.75" customHeight="1">
      <c r="C647" s="118"/>
    </row>
    <row r="648" spans="3:3" ht="15.75" customHeight="1">
      <c r="C648" s="118"/>
    </row>
    <row r="649" spans="3:3" ht="15.75" customHeight="1">
      <c r="C649" s="118"/>
    </row>
    <row r="650" spans="3:3" ht="15.75" customHeight="1">
      <c r="C650" s="118"/>
    </row>
    <row r="651" spans="3:3" ht="15.75" customHeight="1">
      <c r="C651" s="118"/>
    </row>
    <row r="652" spans="3:3" ht="15.75" customHeight="1">
      <c r="C652" s="118"/>
    </row>
    <row r="653" spans="3:3" ht="15.75" customHeight="1">
      <c r="C653" s="118"/>
    </row>
    <row r="654" spans="3:3" ht="15.75" customHeight="1">
      <c r="C654" s="118"/>
    </row>
    <row r="655" spans="3:3" ht="15.75" customHeight="1">
      <c r="C655" s="118"/>
    </row>
    <row r="656" spans="3:3" ht="15.75" customHeight="1">
      <c r="C656" s="118"/>
    </row>
    <row r="657" spans="3:3" ht="15.75" customHeight="1">
      <c r="C657" s="118"/>
    </row>
    <row r="658" spans="3:3" ht="15.75" customHeight="1">
      <c r="C658" s="118"/>
    </row>
    <row r="659" spans="3:3" ht="15.75" customHeight="1">
      <c r="C659" s="118"/>
    </row>
    <row r="660" spans="3:3" ht="15.75" customHeight="1">
      <c r="C660" s="118"/>
    </row>
    <row r="661" spans="3:3" ht="15.75" customHeight="1">
      <c r="C661" s="118"/>
    </row>
    <row r="662" spans="3:3" ht="15.75" customHeight="1">
      <c r="C662" s="118"/>
    </row>
    <row r="663" spans="3:3" ht="15.75" customHeight="1">
      <c r="C663" s="118"/>
    </row>
    <row r="664" spans="3:3" ht="15.75" customHeight="1">
      <c r="C664" s="118"/>
    </row>
    <row r="665" spans="3:3" ht="15.75" customHeight="1">
      <c r="C665" s="118"/>
    </row>
    <row r="666" spans="3:3" ht="15.75" customHeight="1">
      <c r="C666" s="118"/>
    </row>
    <row r="667" spans="3:3" ht="15.75" customHeight="1">
      <c r="C667" s="118"/>
    </row>
    <row r="668" spans="3:3" ht="15.75" customHeight="1">
      <c r="C668" s="118"/>
    </row>
    <row r="669" spans="3:3" ht="15.75" customHeight="1">
      <c r="C669" s="118"/>
    </row>
    <row r="670" spans="3:3" ht="15.75" customHeight="1">
      <c r="C670" s="118"/>
    </row>
    <row r="671" spans="3:3" ht="15.75" customHeight="1">
      <c r="C671" s="118"/>
    </row>
    <row r="672" spans="3:3" ht="15.75" customHeight="1">
      <c r="C672" s="118"/>
    </row>
    <row r="673" spans="3:3" ht="15.75" customHeight="1">
      <c r="C673" s="118"/>
    </row>
    <row r="674" spans="3:3" ht="15.75" customHeight="1">
      <c r="C674" s="118"/>
    </row>
    <row r="675" spans="3:3" ht="15.75" customHeight="1">
      <c r="C675" s="118"/>
    </row>
    <row r="676" spans="3:3" ht="15.75" customHeight="1">
      <c r="C676" s="118"/>
    </row>
    <row r="677" spans="3:3" ht="15.75" customHeight="1">
      <c r="C677" s="118"/>
    </row>
    <row r="678" spans="3:3" ht="15.75" customHeight="1">
      <c r="C678" s="118"/>
    </row>
    <row r="679" spans="3:3" ht="15.75" customHeight="1">
      <c r="C679" s="118"/>
    </row>
    <row r="680" spans="3:3" ht="15.75" customHeight="1">
      <c r="C680" s="118"/>
    </row>
    <row r="681" spans="3:3" ht="15.75" customHeight="1">
      <c r="C681" s="118"/>
    </row>
    <row r="682" spans="3:3" ht="15.75" customHeight="1">
      <c r="C682" s="118"/>
    </row>
    <row r="683" spans="3:3" ht="15.75" customHeight="1">
      <c r="C683" s="118"/>
    </row>
    <row r="684" spans="3:3" ht="15.75" customHeight="1">
      <c r="C684" s="118"/>
    </row>
    <row r="685" spans="3:3" ht="15.75" customHeight="1">
      <c r="C685" s="118"/>
    </row>
    <row r="686" spans="3:3" ht="15.75" customHeight="1">
      <c r="C686" s="118"/>
    </row>
    <row r="687" spans="3:3" ht="15.75" customHeight="1">
      <c r="C687" s="118"/>
    </row>
    <row r="688" spans="3:3" ht="15.75" customHeight="1">
      <c r="C688" s="118"/>
    </row>
    <row r="689" spans="3:3" ht="15.75" customHeight="1">
      <c r="C689" s="118"/>
    </row>
    <row r="690" spans="3:3" ht="15.75" customHeight="1">
      <c r="C690" s="118"/>
    </row>
    <row r="691" spans="3:3" ht="15.75" customHeight="1">
      <c r="C691" s="118"/>
    </row>
    <row r="692" spans="3:3" ht="15.75" customHeight="1">
      <c r="C692" s="118"/>
    </row>
    <row r="693" spans="3:3" ht="15.75" customHeight="1">
      <c r="C693" s="118"/>
    </row>
    <row r="694" spans="3:3" ht="15.75" customHeight="1">
      <c r="C694" s="118"/>
    </row>
    <row r="695" spans="3:3" ht="15.75" customHeight="1">
      <c r="C695" s="118"/>
    </row>
    <row r="696" spans="3:3" ht="15.75" customHeight="1">
      <c r="C696" s="118"/>
    </row>
    <row r="697" spans="3:3" ht="15.75" customHeight="1">
      <c r="C697" s="118"/>
    </row>
    <row r="698" spans="3:3" ht="15.75" customHeight="1">
      <c r="C698" s="118"/>
    </row>
    <row r="699" spans="3:3" ht="15.75" customHeight="1">
      <c r="C699" s="118"/>
    </row>
    <row r="700" spans="3:3" ht="15.75" customHeight="1">
      <c r="C700" s="118"/>
    </row>
    <row r="701" spans="3:3" ht="15.75" customHeight="1">
      <c r="C701" s="118"/>
    </row>
    <row r="702" spans="3:3" ht="15.75" customHeight="1">
      <c r="C702" s="118"/>
    </row>
    <row r="703" spans="3:3" ht="15.75" customHeight="1">
      <c r="C703" s="118"/>
    </row>
    <row r="704" spans="3:3" ht="15.75" customHeight="1">
      <c r="C704" s="118"/>
    </row>
    <row r="705" spans="3:3" ht="15.75" customHeight="1">
      <c r="C705" s="118"/>
    </row>
    <row r="706" spans="3:3" ht="15.75" customHeight="1">
      <c r="C706" s="118"/>
    </row>
    <row r="707" spans="3:3" ht="15.75" customHeight="1">
      <c r="C707" s="118"/>
    </row>
    <row r="708" spans="3:3" ht="15.75" customHeight="1">
      <c r="C708" s="118"/>
    </row>
    <row r="709" spans="3:3" ht="15.75" customHeight="1">
      <c r="C709" s="118"/>
    </row>
    <row r="710" spans="3:3" ht="15.75" customHeight="1">
      <c r="C710" s="118"/>
    </row>
    <row r="711" spans="3:3" ht="15.75" customHeight="1">
      <c r="C711" s="118"/>
    </row>
    <row r="712" spans="3:3" ht="15.75" customHeight="1">
      <c r="C712" s="118"/>
    </row>
    <row r="713" spans="3:3" ht="15.75" customHeight="1">
      <c r="C713" s="118"/>
    </row>
    <row r="714" spans="3:3" ht="15.75" customHeight="1">
      <c r="C714" s="118"/>
    </row>
    <row r="715" spans="3:3" ht="15.75" customHeight="1">
      <c r="C715" s="118"/>
    </row>
    <row r="716" spans="3:3" ht="15.75" customHeight="1">
      <c r="C716" s="118"/>
    </row>
    <row r="717" spans="3:3" ht="15.75" customHeight="1">
      <c r="C717" s="118"/>
    </row>
    <row r="718" spans="3:3" ht="15.75" customHeight="1">
      <c r="C718" s="118"/>
    </row>
    <row r="719" spans="3:3" ht="15.75" customHeight="1">
      <c r="C719" s="118"/>
    </row>
    <row r="720" spans="3:3" ht="15.75" customHeight="1">
      <c r="C720" s="118"/>
    </row>
    <row r="721" spans="3:3" ht="15.75" customHeight="1">
      <c r="C721" s="118"/>
    </row>
    <row r="722" spans="3:3" ht="15.75" customHeight="1">
      <c r="C722" s="118"/>
    </row>
    <row r="723" spans="3:3" ht="15.75" customHeight="1">
      <c r="C723" s="118"/>
    </row>
    <row r="724" spans="3:3" ht="15.75" customHeight="1">
      <c r="C724" s="118"/>
    </row>
    <row r="725" spans="3:3" ht="15.75" customHeight="1">
      <c r="C725" s="118"/>
    </row>
    <row r="726" spans="3:3" ht="15.75" customHeight="1">
      <c r="C726" s="118"/>
    </row>
    <row r="727" spans="3:3" ht="15.75" customHeight="1">
      <c r="C727" s="118"/>
    </row>
    <row r="728" spans="3:3" ht="15.75" customHeight="1">
      <c r="C728" s="118"/>
    </row>
    <row r="729" spans="3:3" ht="15.75" customHeight="1">
      <c r="C729" s="118"/>
    </row>
    <row r="730" spans="3:3" ht="15.75" customHeight="1">
      <c r="C730" s="118"/>
    </row>
    <row r="731" spans="3:3" ht="15.75" customHeight="1">
      <c r="C731" s="118"/>
    </row>
    <row r="732" spans="3:3" ht="15.75" customHeight="1">
      <c r="C732" s="118"/>
    </row>
    <row r="733" spans="3:3" ht="15.75" customHeight="1">
      <c r="C733" s="118"/>
    </row>
    <row r="734" spans="3:3" ht="15.75" customHeight="1">
      <c r="C734" s="118"/>
    </row>
    <row r="735" spans="3:3" ht="15.75" customHeight="1">
      <c r="C735" s="118"/>
    </row>
    <row r="736" spans="3:3" ht="15.75" customHeight="1">
      <c r="C736" s="118"/>
    </row>
    <row r="737" spans="3:3" ht="15.75" customHeight="1">
      <c r="C737" s="118"/>
    </row>
    <row r="738" spans="3:3" ht="15.75" customHeight="1">
      <c r="C738" s="118"/>
    </row>
    <row r="739" spans="3:3" ht="15.75" customHeight="1">
      <c r="C739" s="118"/>
    </row>
    <row r="740" spans="3:3" ht="15.75" customHeight="1">
      <c r="C740" s="118"/>
    </row>
    <row r="741" spans="3:3" ht="15.75" customHeight="1">
      <c r="C741" s="118"/>
    </row>
    <row r="742" spans="3:3" ht="15.75" customHeight="1">
      <c r="C742" s="118"/>
    </row>
    <row r="743" spans="3:3" ht="15.75" customHeight="1">
      <c r="C743" s="118"/>
    </row>
    <row r="744" spans="3:3" ht="15.75" customHeight="1">
      <c r="C744" s="118"/>
    </row>
    <row r="745" spans="3:3" ht="15.75" customHeight="1">
      <c r="C745" s="118"/>
    </row>
    <row r="746" spans="3:3" ht="15.75" customHeight="1">
      <c r="C746" s="118"/>
    </row>
    <row r="747" spans="3:3" ht="15.75" customHeight="1">
      <c r="C747" s="118"/>
    </row>
    <row r="748" spans="3:3" ht="15.75" customHeight="1">
      <c r="C748" s="118"/>
    </row>
    <row r="749" spans="3:3" ht="15.75" customHeight="1">
      <c r="C749" s="118"/>
    </row>
    <row r="750" spans="3:3" ht="15.75" customHeight="1">
      <c r="C750" s="118"/>
    </row>
    <row r="751" spans="3:3" ht="15.75" customHeight="1">
      <c r="C751" s="118"/>
    </row>
    <row r="752" spans="3:3" ht="15.75" customHeight="1">
      <c r="C752" s="118"/>
    </row>
    <row r="753" spans="3:3" ht="15.75" customHeight="1">
      <c r="C753" s="118"/>
    </row>
    <row r="754" spans="3:3" ht="15.75" customHeight="1">
      <c r="C754" s="118"/>
    </row>
    <row r="755" spans="3:3" ht="15.75" customHeight="1">
      <c r="C755" s="118"/>
    </row>
    <row r="756" spans="3:3" ht="15.75" customHeight="1">
      <c r="C756" s="118"/>
    </row>
    <row r="757" spans="3:3" ht="15.75" customHeight="1">
      <c r="C757" s="118"/>
    </row>
    <row r="758" spans="3:3" ht="15.75" customHeight="1">
      <c r="C758" s="118"/>
    </row>
    <row r="759" spans="3:3" ht="15.75" customHeight="1">
      <c r="C759" s="118"/>
    </row>
    <row r="760" spans="3:3" ht="15.75" customHeight="1">
      <c r="C760" s="118"/>
    </row>
    <row r="761" spans="3:3" ht="15.75" customHeight="1">
      <c r="C761" s="118"/>
    </row>
    <row r="762" spans="3:3" ht="15.75" customHeight="1">
      <c r="C762" s="118"/>
    </row>
    <row r="763" spans="3:3" ht="15.75" customHeight="1">
      <c r="C763" s="118"/>
    </row>
    <row r="764" spans="3:3" ht="15.75" customHeight="1">
      <c r="C764" s="118"/>
    </row>
    <row r="765" spans="3:3" ht="15.75" customHeight="1">
      <c r="C765" s="118"/>
    </row>
    <row r="766" spans="3:3" ht="15.75" customHeight="1">
      <c r="C766" s="118"/>
    </row>
    <row r="767" spans="3:3" ht="15.75" customHeight="1">
      <c r="C767" s="118"/>
    </row>
    <row r="768" spans="3:3" ht="15.75" customHeight="1">
      <c r="C768" s="118"/>
    </row>
    <row r="769" spans="3:3" ht="15.75" customHeight="1">
      <c r="C769" s="118"/>
    </row>
    <row r="770" spans="3:3" ht="15.75" customHeight="1">
      <c r="C770" s="118"/>
    </row>
    <row r="771" spans="3:3" ht="15.75" customHeight="1">
      <c r="C771" s="118"/>
    </row>
    <row r="772" spans="3:3" ht="15.75" customHeight="1">
      <c r="C772" s="118"/>
    </row>
    <row r="773" spans="3:3" ht="15.75" customHeight="1">
      <c r="C773" s="118"/>
    </row>
    <row r="774" spans="3:3" ht="15.75" customHeight="1">
      <c r="C774" s="118"/>
    </row>
    <row r="775" spans="3:3" ht="15.75" customHeight="1">
      <c r="C775" s="118"/>
    </row>
    <row r="776" spans="3:3" ht="15.75" customHeight="1">
      <c r="C776" s="118"/>
    </row>
    <row r="777" spans="3:3" ht="15.75" customHeight="1">
      <c r="C777" s="118"/>
    </row>
    <row r="778" spans="3:3" ht="15.75" customHeight="1">
      <c r="C778" s="118"/>
    </row>
    <row r="779" spans="3:3" ht="15.75" customHeight="1">
      <c r="C779" s="118"/>
    </row>
    <row r="780" spans="3:3" ht="15.75" customHeight="1">
      <c r="C780" s="118"/>
    </row>
    <row r="781" spans="3:3" ht="15.75" customHeight="1">
      <c r="C781" s="118"/>
    </row>
    <row r="782" spans="3:3" ht="15.75" customHeight="1">
      <c r="C782" s="118"/>
    </row>
    <row r="783" spans="3:3" ht="15.75" customHeight="1">
      <c r="C783" s="118"/>
    </row>
    <row r="784" spans="3:3" ht="15.75" customHeight="1">
      <c r="C784" s="118"/>
    </row>
    <row r="785" spans="3:3" ht="15.75" customHeight="1">
      <c r="C785" s="118"/>
    </row>
    <row r="786" spans="3:3" ht="15.75" customHeight="1">
      <c r="C786" s="118"/>
    </row>
    <row r="787" spans="3:3" ht="15.75" customHeight="1">
      <c r="C787" s="118"/>
    </row>
    <row r="788" spans="3:3" ht="15.75" customHeight="1">
      <c r="C788" s="118"/>
    </row>
    <row r="789" spans="3:3" ht="15.75" customHeight="1">
      <c r="C789" s="118"/>
    </row>
    <row r="790" spans="3:3" ht="15.75" customHeight="1">
      <c r="C790" s="118"/>
    </row>
    <row r="791" spans="3:3" ht="15.75" customHeight="1">
      <c r="C791" s="118"/>
    </row>
    <row r="792" spans="3:3" ht="15.75" customHeight="1">
      <c r="C792" s="118"/>
    </row>
    <row r="793" spans="3:3" ht="15.75" customHeight="1">
      <c r="C793" s="118"/>
    </row>
    <row r="794" spans="3:3" ht="15.75" customHeight="1">
      <c r="C794" s="118"/>
    </row>
    <row r="795" spans="3:3" ht="15.75" customHeight="1">
      <c r="C795" s="118"/>
    </row>
    <row r="796" spans="3:3" ht="15.75" customHeight="1">
      <c r="C796" s="118"/>
    </row>
    <row r="797" spans="3:3" ht="15.75" customHeight="1">
      <c r="C797" s="118"/>
    </row>
    <row r="798" spans="3:3" ht="15.75" customHeight="1">
      <c r="C798" s="118"/>
    </row>
    <row r="799" spans="3:3" ht="15.75" customHeight="1">
      <c r="C799" s="118"/>
    </row>
    <row r="800" spans="3:3" ht="15.75" customHeight="1">
      <c r="C800" s="118"/>
    </row>
    <row r="801" spans="3:3" ht="15.75" customHeight="1">
      <c r="C801" s="118"/>
    </row>
    <row r="802" spans="3:3" ht="15.75" customHeight="1">
      <c r="C802" s="118"/>
    </row>
    <row r="803" spans="3:3" ht="15.75" customHeight="1">
      <c r="C803" s="118"/>
    </row>
    <row r="804" spans="3:3" ht="15.75" customHeight="1">
      <c r="C804" s="118"/>
    </row>
    <row r="805" spans="3:3" ht="15.75" customHeight="1">
      <c r="C805" s="118"/>
    </row>
    <row r="806" spans="3:3" ht="15.75" customHeight="1">
      <c r="C806" s="118"/>
    </row>
    <row r="807" spans="3:3" ht="15.75" customHeight="1">
      <c r="C807" s="118"/>
    </row>
    <row r="808" spans="3:3" ht="15.75" customHeight="1">
      <c r="C808" s="118"/>
    </row>
    <row r="809" spans="3:3" ht="15.75" customHeight="1">
      <c r="C809" s="118"/>
    </row>
    <row r="810" spans="3:3" ht="15.75" customHeight="1">
      <c r="C810" s="118"/>
    </row>
    <row r="811" spans="3:3" ht="15.75" customHeight="1">
      <c r="C811" s="118"/>
    </row>
    <row r="812" spans="3:3" ht="15.75" customHeight="1">
      <c r="C812" s="118"/>
    </row>
    <row r="813" spans="3:3" ht="15.75" customHeight="1">
      <c r="C813" s="118"/>
    </row>
    <row r="814" spans="3:3" ht="15.75" customHeight="1">
      <c r="C814" s="118"/>
    </row>
    <row r="815" spans="3:3" ht="15.75" customHeight="1">
      <c r="C815" s="118"/>
    </row>
    <row r="816" spans="3:3" ht="15.75" customHeight="1">
      <c r="C816" s="118"/>
    </row>
    <row r="817" spans="3:3" ht="15.75" customHeight="1">
      <c r="C817" s="118"/>
    </row>
    <row r="818" spans="3:3" ht="15.75" customHeight="1">
      <c r="C818" s="118"/>
    </row>
    <row r="819" spans="3:3" ht="15.75" customHeight="1">
      <c r="C819" s="118"/>
    </row>
    <row r="820" spans="3:3" ht="15.75" customHeight="1">
      <c r="C820" s="118"/>
    </row>
    <row r="821" spans="3:3" ht="15.75" customHeight="1">
      <c r="C821" s="118"/>
    </row>
    <row r="822" spans="3:3" ht="15.75" customHeight="1">
      <c r="C822" s="118"/>
    </row>
    <row r="823" spans="3:3" ht="15.75" customHeight="1">
      <c r="C823" s="118"/>
    </row>
    <row r="824" spans="3:3" ht="15.75" customHeight="1">
      <c r="C824" s="118"/>
    </row>
    <row r="825" spans="3:3" ht="15.75" customHeight="1">
      <c r="C825" s="118"/>
    </row>
    <row r="826" spans="3:3" ht="15.75" customHeight="1">
      <c r="C826" s="118"/>
    </row>
    <row r="827" spans="3:3" ht="15.75" customHeight="1">
      <c r="C827" s="118"/>
    </row>
    <row r="828" spans="3:3" ht="15.75" customHeight="1">
      <c r="C828" s="118"/>
    </row>
    <row r="829" spans="3:3" ht="15.75" customHeight="1">
      <c r="C829" s="118"/>
    </row>
    <row r="830" spans="3:3" ht="15.75" customHeight="1">
      <c r="C830" s="118"/>
    </row>
    <row r="831" spans="3:3" ht="15.75" customHeight="1">
      <c r="C831" s="118"/>
    </row>
    <row r="832" spans="3:3" ht="15.75" customHeight="1">
      <c r="C832" s="118"/>
    </row>
    <row r="833" spans="3:3" ht="15.75" customHeight="1">
      <c r="C833" s="118"/>
    </row>
    <row r="834" spans="3:3" ht="15.75" customHeight="1">
      <c r="C834" s="118"/>
    </row>
    <row r="835" spans="3:3" ht="15.75" customHeight="1">
      <c r="C835" s="118"/>
    </row>
    <row r="836" spans="3:3" ht="15.75" customHeight="1">
      <c r="C836" s="118"/>
    </row>
    <row r="837" spans="3:3" ht="15.75" customHeight="1">
      <c r="C837" s="118"/>
    </row>
    <row r="838" spans="3:3" ht="15.75" customHeight="1">
      <c r="C838" s="118"/>
    </row>
    <row r="839" spans="3:3" ht="15.75" customHeight="1">
      <c r="C839" s="118"/>
    </row>
    <row r="840" spans="3:3" ht="15.75" customHeight="1">
      <c r="C840" s="118"/>
    </row>
    <row r="841" spans="3:3" ht="15.75" customHeight="1">
      <c r="C841" s="118"/>
    </row>
    <row r="842" spans="3:3" ht="15.75" customHeight="1">
      <c r="C842" s="118"/>
    </row>
    <row r="843" spans="3:3" ht="15.75" customHeight="1">
      <c r="C843" s="118"/>
    </row>
    <row r="844" spans="3:3" ht="15.75" customHeight="1">
      <c r="C844" s="118"/>
    </row>
    <row r="845" spans="3:3" ht="15.75" customHeight="1">
      <c r="C845" s="118"/>
    </row>
    <row r="846" spans="3:3" ht="15.75" customHeight="1">
      <c r="C846" s="118"/>
    </row>
    <row r="847" spans="3:3" ht="15.75" customHeight="1">
      <c r="C847" s="118"/>
    </row>
    <row r="848" spans="3:3" ht="15.75" customHeight="1">
      <c r="C848" s="118"/>
    </row>
    <row r="849" spans="3:3" ht="15.75" customHeight="1">
      <c r="C849" s="118"/>
    </row>
    <row r="850" spans="3:3" ht="15.75" customHeight="1">
      <c r="C850" s="118"/>
    </row>
    <row r="851" spans="3:3" ht="15.75" customHeight="1">
      <c r="C851" s="118"/>
    </row>
    <row r="852" spans="3:3" ht="15.75" customHeight="1">
      <c r="C852" s="118"/>
    </row>
    <row r="853" spans="3:3" ht="15.75" customHeight="1">
      <c r="C853" s="118"/>
    </row>
    <row r="854" spans="3:3" ht="15.75" customHeight="1">
      <c r="C854" s="118"/>
    </row>
    <row r="855" spans="3:3" ht="15.75" customHeight="1">
      <c r="C855" s="118"/>
    </row>
    <row r="856" spans="3:3" ht="15.75" customHeight="1">
      <c r="C856" s="118"/>
    </row>
    <row r="857" spans="3:3" ht="15.75" customHeight="1">
      <c r="C857" s="118"/>
    </row>
    <row r="858" spans="3:3" ht="15.75" customHeight="1">
      <c r="C858" s="118"/>
    </row>
    <row r="859" spans="3:3" ht="15.75" customHeight="1">
      <c r="C859" s="118"/>
    </row>
    <row r="860" spans="3:3" ht="15.75" customHeight="1">
      <c r="C860" s="118"/>
    </row>
    <row r="861" spans="3:3" ht="15.75" customHeight="1">
      <c r="C861" s="118"/>
    </row>
    <row r="862" spans="3:3" ht="15.75" customHeight="1">
      <c r="C862" s="118"/>
    </row>
    <row r="863" spans="3:3" ht="15.75" customHeight="1">
      <c r="C863" s="118"/>
    </row>
    <row r="864" spans="3:3" ht="15.75" customHeight="1">
      <c r="C864" s="118"/>
    </row>
    <row r="865" spans="3:3" ht="15.75" customHeight="1">
      <c r="C865" s="118"/>
    </row>
    <row r="866" spans="3:3" ht="15.75" customHeight="1">
      <c r="C866" s="118"/>
    </row>
    <row r="867" spans="3:3" ht="15.75" customHeight="1">
      <c r="C867" s="118"/>
    </row>
    <row r="868" spans="3:3" ht="15.75" customHeight="1">
      <c r="C868" s="118"/>
    </row>
    <row r="869" spans="3:3" ht="15.75" customHeight="1">
      <c r="C869" s="118"/>
    </row>
    <row r="870" spans="3:3" ht="15.75" customHeight="1">
      <c r="C870" s="118"/>
    </row>
    <row r="871" spans="3:3" ht="15.75" customHeight="1">
      <c r="C871" s="118"/>
    </row>
    <row r="872" spans="3:3" ht="15.75" customHeight="1">
      <c r="C872" s="118"/>
    </row>
    <row r="873" spans="3:3" ht="15.75" customHeight="1">
      <c r="C873" s="118"/>
    </row>
    <row r="874" spans="3:3" ht="15.75" customHeight="1">
      <c r="C874" s="118"/>
    </row>
    <row r="875" spans="3:3" ht="15.75" customHeight="1">
      <c r="C875" s="118"/>
    </row>
    <row r="876" spans="3:3" ht="15.75" customHeight="1">
      <c r="C876" s="118"/>
    </row>
    <row r="877" spans="3:3" ht="15.75" customHeight="1">
      <c r="C877" s="118"/>
    </row>
    <row r="878" spans="3:3" ht="15.75" customHeight="1">
      <c r="C878" s="118"/>
    </row>
    <row r="879" spans="3:3" ht="15.75" customHeight="1">
      <c r="C879" s="118"/>
    </row>
    <row r="880" spans="3:3" ht="15.75" customHeight="1">
      <c r="C880" s="118"/>
    </row>
    <row r="881" spans="3:3" ht="15.75" customHeight="1">
      <c r="C881" s="118"/>
    </row>
    <row r="882" spans="3:3" ht="15.75" customHeight="1">
      <c r="C882" s="118"/>
    </row>
    <row r="883" spans="3:3" ht="15.75" customHeight="1">
      <c r="C883" s="118"/>
    </row>
    <row r="884" spans="3:3" ht="15.75" customHeight="1">
      <c r="C884" s="118"/>
    </row>
    <row r="885" spans="3:3" ht="15.75" customHeight="1">
      <c r="C885" s="118"/>
    </row>
    <row r="886" spans="3:3" ht="15.75" customHeight="1">
      <c r="C886" s="118"/>
    </row>
    <row r="887" spans="3:3" ht="15.75" customHeight="1">
      <c r="C887" s="118"/>
    </row>
    <row r="888" spans="3:3" ht="15.75" customHeight="1">
      <c r="C888" s="118"/>
    </row>
    <row r="889" spans="3:3" ht="15.75" customHeight="1">
      <c r="C889" s="118"/>
    </row>
    <row r="890" spans="3:3" ht="15.75" customHeight="1">
      <c r="C890" s="118"/>
    </row>
    <row r="891" spans="3:3" ht="15.75" customHeight="1">
      <c r="C891" s="118"/>
    </row>
    <row r="892" spans="3:3" ht="15.75" customHeight="1">
      <c r="C892" s="118"/>
    </row>
    <row r="893" spans="3:3" ht="15.75" customHeight="1">
      <c r="C893" s="118"/>
    </row>
    <row r="894" spans="3:3" ht="15.75" customHeight="1">
      <c r="C894" s="118"/>
    </row>
    <row r="895" spans="3:3" ht="15.75" customHeight="1">
      <c r="C895" s="118"/>
    </row>
    <row r="896" spans="3:3" ht="15.75" customHeight="1">
      <c r="C896" s="118"/>
    </row>
    <row r="897" spans="3:3" ht="15.75" customHeight="1">
      <c r="C897" s="118"/>
    </row>
    <row r="898" spans="3:3" ht="15.75" customHeight="1">
      <c r="C898" s="118"/>
    </row>
    <row r="899" spans="3:3" ht="15.75" customHeight="1">
      <c r="C899" s="118"/>
    </row>
    <row r="900" spans="3:3" ht="15.75" customHeight="1">
      <c r="C900" s="118"/>
    </row>
    <row r="901" spans="3:3" ht="15.75" customHeight="1">
      <c r="C901" s="118"/>
    </row>
    <row r="902" spans="3:3" ht="15.75" customHeight="1">
      <c r="C902" s="118"/>
    </row>
    <row r="903" spans="3:3" ht="15.75" customHeight="1">
      <c r="C903" s="118"/>
    </row>
    <row r="904" spans="3:3" ht="15.75" customHeight="1">
      <c r="C904" s="118"/>
    </row>
    <row r="905" spans="3:3" ht="15.75" customHeight="1">
      <c r="C905" s="118"/>
    </row>
    <row r="906" spans="3:3" ht="15.75" customHeight="1">
      <c r="C906" s="118"/>
    </row>
    <row r="907" spans="3:3" ht="15.75" customHeight="1">
      <c r="C907" s="118"/>
    </row>
    <row r="908" spans="3:3" ht="15.75" customHeight="1">
      <c r="C908" s="118"/>
    </row>
    <row r="909" spans="3:3" ht="15.75" customHeight="1">
      <c r="C909" s="118"/>
    </row>
    <row r="910" spans="3:3" ht="15.75" customHeight="1">
      <c r="C910" s="118"/>
    </row>
    <row r="911" spans="3:3" ht="15.75" customHeight="1">
      <c r="C911" s="118"/>
    </row>
    <row r="912" spans="3:3" ht="15.75" customHeight="1">
      <c r="C912" s="118"/>
    </row>
    <row r="913" spans="3:3" ht="15.75" customHeight="1">
      <c r="C913" s="118"/>
    </row>
    <row r="914" spans="3:3" ht="15.75" customHeight="1">
      <c r="C914" s="118"/>
    </row>
    <row r="915" spans="3:3" ht="15.75" customHeight="1">
      <c r="C915" s="118"/>
    </row>
    <row r="916" spans="3:3" ht="15.75" customHeight="1">
      <c r="C916" s="118"/>
    </row>
    <row r="917" spans="3:3" ht="15.75" customHeight="1">
      <c r="C917" s="118"/>
    </row>
    <row r="918" spans="3:3" ht="15.75" customHeight="1">
      <c r="C918" s="118"/>
    </row>
    <row r="919" spans="3:3" ht="15.75" customHeight="1">
      <c r="C919" s="118"/>
    </row>
    <row r="920" spans="3:3" ht="15.75" customHeight="1">
      <c r="C920" s="118"/>
    </row>
    <row r="921" spans="3:3" ht="15.75" customHeight="1">
      <c r="C921" s="118"/>
    </row>
    <row r="922" spans="3:3" ht="15.75" customHeight="1">
      <c r="C922" s="118"/>
    </row>
    <row r="923" spans="3:3" ht="15.75" customHeight="1">
      <c r="C923" s="118"/>
    </row>
    <row r="924" spans="3:3" ht="15.75" customHeight="1">
      <c r="C924" s="118"/>
    </row>
    <row r="925" spans="3:3" ht="15.75" customHeight="1">
      <c r="C925" s="118"/>
    </row>
    <row r="926" spans="3:3" ht="15.75" customHeight="1">
      <c r="C926" s="118"/>
    </row>
    <row r="927" spans="3:3" ht="15.75" customHeight="1">
      <c r="C927" s="118"/>
    </row>
    <row r="928" spans="3:3" ht="15.75" customHeight="1">
      <c r="C928" s="118"/>
    </row>
    <row r="929" spans="3:3" ht="15.75" customHeight="1">
      <c r="C929" s="118"/>
    </row>
    <row r="930" spans="3:3" ht="15.75" customHeight="1">
      <c r="C930" s="118"/>
    </row>
    <row r="931" spans="3:3" ht="15.75" customHeight="1">
      <c r="C931" s="118"/>
    </row>
    <row r="932" spans="3:3" ht="15.75" customHeight="1">
      <c r="C932" s="118"/>
    </row>
    <row r="933" spans="3:3" ht="15.75" customHeight="1">
      <c r="C933" s="118"/>
    </row>
    <row r="934" spans="3:3" ht="15.75" customHeight="1">
      <c r="C934" s="118"/>
    </row>
    <row r="935" spans="3:3" ht="15.75" customHeight="1">
      <c r="C935" s="118"/>
    </row>
    <row r="936" spans="3:3" ht="15.75" customHeight="1">
      <c r="C936" s="118"/>
    </row>
    <row r="937" spans="3:3" ht="15.75" customHeight="1">
      <c r="C937" s="118"/>
    </row>
    <row r="938" spans="3:3" ht="15.75" customHeight="1">
      <c r="C938" s="118"/>
    </row>
    <row r="939" spans="3:3" ht="15.75" customHeight="1">
      <c r="C939" s="118"/>
    </row>
    <row r="940" spans="3:3" ht="15.75" customHeight="1">
      <c r="C940" s="118"/>
    </row>
    <row r="941" spans="3:3" ht="15.75" customHeight="1">
      <c r="C941" s="118"/>
    </row>
    <row r="942" spans="3:3" ht="15.75" customHeight="1">
      <c r="C942" s="118"/>
    </row>
    <row r="943" spans="3:3" ht="15.75" customHeight="1">
      <c r="C943" s="118"/>
    </row>
    <row r="944" spans="3:3" ht="15.75" customHeight="1">
      <c r="C944" s="118"/>
    </row>
    <row r="945" spans="3:3" ht="15.75" customHeight="1">
      <c r="C945" s="118"/>
    </row>
    <row r="946" spans="3:3" ht="15.75" customHeight="1">
      <c r="C946" s="118"/>
    </row>
    <row r="947" spans="3:3" ht="15.75" customHeight="1">
      <c r="C947" s="118"/>
    </row>
    <row r="948" spans="3:3" ht="15.75" customHeight="1">
      <c r="C948" s="118"/>
    </row>
    <row r="949" spans="3:3" ht="15.75" customHeight="1">
      <c r="C949" s="118"/>
    </row>
    <row r="950" spans="3:3" ht="15.75" customHeight="1">
      <c r="C950" s="118"/>
    </row>
    <row r="951" spans="3:3" ht="15.75" customHeight="1">
      <c r="C951" s="118"/>
    </row>
    <row r="952" spans="3:3" ht="15.75" customHeight="1">
      <c r="C952" s="118"/>
    </row>
    <row r="953" spans="3:3" ht="15.75" customHeight="1">
      <c r="C953" s="118"/>
    </row>
    <row r="954" spans="3:3" ht="15.75" customHeight="1">
      <c r="C954" s="118"/>
    </row>
    <row r="955" spans="3:3" ht="15.75" customHeight="1">
      <c r="C955" s="118"/>
    </row>
    <row r="956" spans="3:3" ht="15.75" customHeight="1">
      <c r="C956" s="118"/>
    </row>
    <row r="957" spans="3:3" ht="15.75" customHeight="1">
      <c r="C957" s="118"/>
    </row>
    <row r="958" spans="3:3" ht="15.75" customHeight="1">
      <c r="C958" s="118"/>
    </row>
    <row r="959" spans="3:3" ht="15.75" customHeight="1">
      <c r="C959" s="118"/>
    </row>
    <row r="960" spans="3:3" ht="15.75" customHeight="1">
      <c r="C960" s="118"/>
    </row>
    <row r="961" spans="3:3" ht="15.75" customHeight="1">
      <c r="C961" s="118"/>
    </row>
    <row r="962" spans="3:3" ht="15.75" customHeight="1">
      <c r="C962" s="118"/>
    </row>
    <row r="963" spans="3:3" ht="15.75" customHeight="1">
      <c r="C963" s="118"/>
    </row>
    <row r="964" spans="3:3" ht="15.75" customHeight="1">
      <c r="C964" s="118"/>
    </row>
    <row r="965" spans="3:3" ht="15.75" customHeight="1">
      <c r="C965" s="118"/>
    </row>
    <row r="966" spans="3:3" ht="15.75" customHeight="1">
      <c r="C966" s="118"/>
    </row>
    <row r="967" spans="3:3" ht="15.75" customHeight="1">
      <c r="C967" s="118"/>
    </row>
    <row r="968" spans="3:3" ht="15.75" customHeight="1">
      <c r="C968" s="118"/>
    </row>
    <row r="969" spans="3:3" ht="15.75" customHeight="1">
      <c r="C969" s="118"/>
    </row>
    <row r="970" spans="3:3" ht="15.75" customHeight="1">
      <c r="C970" s="118"/>
    </row>
    <row r="971" spans="3:3" ht="15.75" customHeight="1">
      <c r="C971" s="118"/>
    </row>
    <row r="972" spans="3:3" ht="15.75" customHeight="1">
      <c r="C972" s="118"/>
    </row>
    <row r="973" spans="3:3" ht="15.75" customHeight="1">
      <c r="C973" s="118"/>
    </row>
    <row r="974" spans="3:3" ht="15.75" customHeight="1">
      <c r="C974" s="118"/>
    </row>
    <row r="975" spans="3:3" ht="15.75" customHeight="1">
      <c r="C975" s="118"/>
    </row>
    <row r="976" spans="3:3" ht="15.75" customHeight="1">
      <c r="C976" s="118"/>
    </row>
    <row r="977" spans="3:3" ht="15.75" customHeight="1">
      <c r="C977" s="118"/>
    </row>
    <row r="978" spans="3:3" ht="15.75" customHeight="1">
      <c r="C978" s="118"/>
    </row>
    <row r="979" spans="3:3" ht="15.75" customHeight="1">
      <c r="C979" s="118"/>
    </row>
    <row r="980" spans="3:3" ht="15.75" customHeight="1">
      <c r="C980" s="118"/>
    </row>
    <row r="981" spans="3:3" ht="15.75" customHeight="1">
      <c r="C981" s="118"/>
    </row>
    <row r="982" spans="3:3" ht="15.75" customHeight="1">
      <c r="C982" s="118"/>
    </row>
    <row r="983" spans="3:3" ht="15.75" customHeight="1">
      <c r="C983" s="118"/>
    </row>
    <row r="984" spans="3:3" ht="15.75" customHeight="1">
      <c r="C984" s="118"/>
    </row>
    <row r="985" spans="3:3" ht="15.75" customHeight="1">
      <c r="C985" s="118"/>
    </row>
    <row r="986" spans="3:3" ht="15.75" customHeight="1">
      <c r="C986" s="118"/>
    </row>
    <row r="987" spans="3:3" ht="15.75" customHeight="1">
      <c r="C987" s="118"/>
    </row>
    <row r="988" spans="3:3" ht="15.75" customHeight="1">
      <c r="C988" s="118"/>
    </row>
    <row r="989" spans="3:3" ht="15.75" customHeight="1">
      <c r="C989" s="118"/>
    </row>
    <row r="990" spans="3:3" ht="15.75" customHeight="1">
      <c r="C990" s="118"/>
    </row>
    <row r="991" spans="3:3" ht="15.75" customHeight="1">
      <c r="C991" s="118"/>
    </row>
    <row r="992" spans="3:3" ht="15.75" customHeight="1">
      <c r="C992" s="118"/>
    </row>
    <row r="993" spans="3:3" ht="15.75" customHeight="1">
      <c r="C993" s="118"/>
    </row>
    <row r="994" spans="3:3" ht="15.75" customHeight="1">
      <c r="C994" s="118"/>
    </row>
    <row r="995" spans="3:3" ht="15.75" customHeight="1">
      <c r="C995" s="118"/>
    </row>
    <row r="996" spans="3:3" ht="15.75" customHeight="1">
      <c r="C996" s="118"/>
    </row>
    <row r="997" spans="3:3" ht="15.75" customHeight="1">
      <c r="C997" s="118"/>
    </row>
    <row r="998" spans="3:3" ht="15.75" customHeight="1">
      <c r="C998" s="118"/>
    </row>
    <row r="999" spans="3:3" ht="15.75" customHeight="1">
      <c r="C999" s="118"/>
    </row>
    <row r="1000" spans="3:3" ht="15.75" customHeight="1">
      <c r="C1000" s="118"/>
    </row>
  </sheetData>
  <mergeCells count="7">
    <mergeCell ref="B14:N14"/>
    <mergeCell ref="B1:C3"/>
    <mergeCell ref="D1:M3"/>
    <mergeCell ref="N1:N3"/>
    <mergeCell ref="O1:O2"/>
    <mergeCell ref="B4:C4"/>
    <mergeCell ref="D4:M4"/>
  </mergeCells>
  <dataValidations count="1">
    <dataValidation type="list" allowBlank="1" showErrorMessage="1" sqref="C6:C13 C15:C1000" xr:uid="{00000000-0002-0000-0300-000000000000}">
      <formula1>"CREDITO,DEBITO"</formula1>
      <formula2>0</formula2>
    </dataValidation>
  </dataValidations>
  <hyperlinks>
    <hyperlink ref="N1" location="'Instruções'!A1" display="VOLTAR A TELA INICIAL" xr:uid="{00000000-0004-0000-0300-000000000000}"/>
  </hyperlinks>
  <pageMargins left="0.74791666666666701" right="0.74791666666666701" top="0.98402777777777795" bottom="0.9840277777777779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000"/>
  <sheetViews>
    <sheetView topLeftCell="A16" zoomScaleNormal="100" workbookViewId="0"/>
  </sheetViews>
  <sheetFormatPr defaultColWidth="12.5703125" defaultRowHeight="12.75"/>
  <cols>
    <col min="1" max="1" width="14.42578125" customWidth="1"/>
    <col min="2" max="2" width="26.85546875" customWidth="1"/>
    <col min="3" max="18" width="14.42578125" customWidth="1"/>
    <col min="19" max="19" width="19.7109375" customWidth="1"/>
    <col min="20" max="20" width="18" customWidth="1"/>
    <col min="21" max="29" width="14.42578125" customWidth="1"/>
  </cols>
  <sheetData>
    <row r="1" spans="1:29" ht="15.75" customHeight="1">
      <c r="A1" s="119" t="s">
        <v>131</v>
      </c>
      <c r="B1" s="119" t="s">
        <v>132</v>
      </c>
      <c r="C1" s="119" t="s">
        <v>133</v>
      </c>
      <c r="D1" s="119" t="s">
        <v>62</v>
      </c>
      <c r="E1" s="119" t="s">
        <v>63</v>
      </c>
      <c r="F1" s="119" t="s">
        <v>134</v>
      </c>
      <c r="G1" s="119" t="s">
        <v>135</v>
      </c>
      <c r="H1" s="119" t="s">
        <v>136</v>
      </c>
      <c r="I1" s="119" t="s">
        <v>137</v>
      </c>
      <c r="J1" s="119" t="s">
        <v>138</v>
      </c>
      <c r="K1" s="119" t="s">
        <v>68</v>
      </c>
      <c r="L1" s="119" t="s">
        <v>71</v>
      </c>
      <c r="M1" s="119" t="s">
        <v>139</v>
      </c>
      <c r="N1" s="119" t="s">
        <v>140</v>
      </c>
      <c r="O1" s="119" t="s">
        <v>141</v>
      </c>
      <c r="P1" s="119" t="s">
        <v>142</v>
      </c>
      <c r="Q1" s="4" t="s">
        <v>143</v>
      </c>
      <c r="R1" s="4" t="s">
        <v>144</v>
      </c>
      <c r="S1" s="4" t="s">
        <v>145</v>
      </c>
      <c r="T1" s="4" t="s">
        <v>75</v>
      </c>
      <c r="U1" s="120" t="s">
        <v>146</v>
      </c>
      <c r="AC1" s="121"/>
    </row>
    <row r="2" spans="1:29" ht="15.75" customHeight="1">
      <c r="A2" s="122" t="e">
        <f>IF('02 - Produtos e Tributações'!#REF! &lt;&gt;"",6)</f>
        <v>#REF!</v>
      </c>
      <c r="B2" s="4" t="e">
        <f>IF('02 - Produtos e Tributações'!#REF!&lt;&gt;"",'02 - Produtos e Tributações'!#REF!,"")</f>
        <v>#REF!</v>
      </c>
      <c r="C2" s="123" t="e">
        <f>IF(B2&lt;&gt;"",IF('02 - Produtos e Tributações'!#REF!&lt;&gt;"",IF('02 - Produtos e Tributações'!#REF!="TERCEIRIZADA","T",IF('02 - Produtos e Tributações'!#REF!="PROPRIA","P")), IF(B2&lt;&gt;"",IF('02 - Produtos e Tributações'!#REF!="","T"))))</f>
        <v>#REF!</v>
      </c>
      <c r="D2" s="124" t="e">
        <f>IF(B2&lt;&gt;"",IF('02 - Produtos e Tributações'!#REF!&lt;&gt;"",'02 - Produtos e Tributações'!#REF!,""))</f>
        <v>#REF!</v>
      </c>
      <c r="E2" s="125" t="e">
        <f>IF(B2&lt;&gt;"",IF('02 - Produtos e Tributações'!#REF!&lt;&gt;"",'02 - Produtos e Tributações'!#REF!,""))</f>
        <v>#REF!</v>
      </c>
      <c r="F2" s="123" t="e">
        <f>IF(B2&lt;&gt;"",IF(A2&lt;&gt;"",IF('02 - Produtos e Tributações'!#REF!&lt;&gt;"",'02 - Produtos e Tributações'!#REF!,"")))</f>
        <v>#REF!</v>
      </c>
      <c r="G2" s="126" t="e">
        <f>IF(B2&lt;&gt;"",IF('02 - Produtos e Tributações'!#REF!&lt;&gt;"",'02 - Produtos e Tributações'!#REF!,IF(K2=101,0,IF(K2=102,41,IF(K2=103,0,IF(K2=201,0,IF(K2=202,0,IF(K2=203,0,IF(K2=300,41,IF(K2=400,41,IF(K2=500,60)))))))))))</f>
        <v>#REF!</v>
      </c>
      <c r="H2" s="126" t="e">
        <f>IF(B2&lt;&gt;"",IF('02 - Produtos e Tributações'!#REF!&lt;&gt;"",'02 - Produtos e Tributações'!#REF!,IF(L2=101,0,IF(L2=102,41,IF(L2=103,0,IF(L2=201,0,IF(L2=202,0,IF(L2=203,0,IF(L2=300,41,IF(L2=400,41,IF(L2=500,60)))))))))))</f>
        <v>#REF!</v>
      </c>
      <c r="I2" s="123" t="e">
        <f>IF(B2&lt;&gt;"",IF('02 - Produtos e Tributações'!#REF!&lt;&gt;"",'02 - Produtos e Tributações'!#REF!,"0.00"))</f>
        <v>#REF!</v>
      </c>
      <c r="J2" s="123" t="e">
        <f>IF(B2&lt;&gt;"",IF('02 - Produtos e Tributações'!#REF!&lt;&gt;"",'02 - Produtos e Tributações'!#REF!,"0.00"))</f>
        <v>#REF!</v>
      </c>
      <c r="K2" s="126" t="e">
        <f>IF(B2&lt;&gt;"",IF('02 - Produtos e Tributações'!#REF!&lt;&gt;"",'02 - Produtos e Tributações'!#REF!,"null"))</f>
        <v>#REF!</v>
      </c>
      <c r="L2" s="126" t="e">
        <f>IF(B2&lt;&gt;"",IF('02 - Produtos e Tributações'!#REF!&lt;&gt;"",'02 - Produtos e Tributações'!#REF!,"null"))</f>
        <v>#REF!</v>
      </c>
      <c r="M2" s="122" t="e">
        <f>IF(B2&lt;&gt;"",IF('02 - Produtos e Tributações'!#REF!="CARNES","2.01.001.001",IF('02 - Produtos e Tributações'!#REF!="MASSAS","2.01.001.002",IF('02 - Produtos e Tributações'!#REF!="LATICINIOS","2.01.001.003",IF('02 - Produtos e Tributações'!#REF!="DOCES E GULOSEIMAS","2.01.001.004",IF('02 - Produtos e Tributações'!#REF!="FARINHAS E GRAOS","2.01.001.005",IF('02 - Produtos e Tributações'!#REF!="AGUAS","2.01.002.001",IF('02 - Produtos e Tributações'!#REF!="SUCOS","2.01.002.002",IF('02 - Produtos e Tributações'!#REF!="BEBIDAS ALCOOLICAS","2.01.002.003",IF('02 - Produtos e Tributações'!#REF!="BEBIDAS LACTEAS","2.01.002.004",IF('02 - Produtos e Tributações'!#REF!="MATERIAL DE LIMPEZA","2.02",IF('02 - Produtos e Tributações'!#REF!="FRUTAS","2.01.001.006",IF('02 - Produtos e Tributações'!#REF!="VERDURAS E LEGUMES","2.01.001.007",IF('02 - Produtos e Tributações'!#REF!="SERVIÇO","1",IF('02 - Produtos e Tributações'!#REF!="PRODUTOS DIVERSOS","2","2"))))))))))))))
)</f>
        <v>#REF!</v>
      </c>
      <c r="N2" s="127" t="e">
        <f t="shared" ref="N2:N65" si="0">IF(B2&lt;&gt;"",AC2,"")</f>
        <v>#REF!</v>
      </c>
      <c r="O2" s="4" t="e">
        <f t="shared" ref="O2:O65" si="1">IF(B2&lt;&gt;"",1,"")</f>
        <v>#REF!</v>
      </c>
      <c r="P2" s="4" t="e">
        <f t="shared" ref="P2:P65" si="2">IF(B2&lt;&gt;"",1,"")</f>
        <v>#REF!</v>
      </c>
      <c r="Q2" s="128" t="e">
        <f>IF(B2&lt;&gt;"",IF('02 - Produtos e Tributações'!#REF!&lt;&gt;"",'02 - Produtos e Tributações'!#REF!,"UN"))</f>
        <v>#REF!</v>
      </c>
      <c r="R2" s="129" t="e">
        <f>IF(B2&lt;&gt;"",IF('02 - Produtos e Tributações'!#REF!&lt;&gt;"",'02 - Produtos e Tributações'!#REF!,""))</f>
        <v>#REF!</v>
      </c>
      <c r="S2" s="128" t="e">
        <f>IF(B2&lt;&gt;"",IF('02 - Produtos e Tributações'!#REF!&lt;&gt;"",'02 - Produtos e Tributações'!#REF!,""))</f>
        <v>#REF!</v>
      </c>
      <c r="T2" s="130" t="e">
        <f>IF(B2&lt;&gt;"",IF('02 - Produtos e Tributações'!#REF!&lt;&gt;"",'02 - Produtos e Tributações'!#REF!,""))</f>
        <v>#REF!</v>
      </c>
      <c r="U2" s="120" t="e">
        <f t="shared" ref="U2:U65" si="3">IF(B2="","",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(",A2,",'",B2,"','",C2,"','",D2,"','",E2,"','",1,"','",F2,"','",G2,"','",H2,"','",I2,"','",J2,"',",K2,",",L2,",'",M2,"','",O2,"','",P2,"','",Q2,"','",R2,"','",S2,"','",T2,"',1,1,1,0.000,0.00,1,1,0,0.00,0.00,'T',0,0,'','',0.000,0.00); "))</f>
        <v>#REF!</v>
      </c>
      <c r="AC2" s="121"/>
    </row>
    <row r="3" spans="1:29" ht="15.75" customHeight="1">
      <c r="A3" s="122" t="e">
        <f>IF('02 - Produtos e Tributações'!B20 &lt;&gt;"",A2+1)</f>
        <v>#REF!</v>
      </c>
      <c r="B3" s="4" t="str">
        <f>IF('02 - Produtos e Tributações'!B20&lt;&gt;"",'02 - Produtos e Tributações'!V20,"")</f>
        <v>AGUA MINERAL C GAS</v>
      </c>
      <c r="C3" s="123" t="str">
        <f>IF(B3&lt;&gt;"",IF('02 - Produtos e Tributações'!H20&lt;&gt;"",IF('02 - Produtos e Tributações'!H20="TERCEIRIZADA","T",IF('02 - Produtos e Tributações'!H20="PROPRIA","P")), IF(B3&lt;&gt;"",IF('02 - Produtos e Tributações'!H20="","T"))))</f>
        <v>T</v>
      </c>
      <c r="D3" s="124">
        <f>IF(B3&lt;&gt;"",IF('02 - Produtos e Tributações'!E20&lt;&gt;"",'02 - Produtos e Tributações'!E20,""))</f>
        <v>22021000</v>
      </c>
      <c r="E3" s="125">
        <f>IF(B3&lt;&gt;"",IF('02 - Produtos e Tributações'!F20&lt;&gt;"",'02 - Produtos e Tributações'!F20,""))</f>
        <v>300100</v>
      </c>
      <c r="F3" s="123" t="e">
        <f>IF(B3&lt;&gt;"",IF(A3&lt;&gt;"",IF('02 - Produtos e Tributações'!G20&lt;&gt;"",'02 - Produtos e Tributações'!G20,"")))</f>
        <v>#REF!</v>
      </c>
      <c r="G3" s="126" t="str">
        <f>IF(B3&lt;&gt;"",IF('02 - Produtos e Tributações'!J20&lt;&gt;"",'02 - Produtos e Tributações'!J20,IF(K3=101,0,IF(K3=102,41,IF(K3=103,0,IF(K3=201,0,IF(K3=202,0,IF(K3=203,0,IF(K3=300,41,IF(K3=400,41,IF(K3=500,60)))))))))))</f>
        <v>0.0</v>
      </c>
      <c r="H3" s="126" t="str">
        <f>IF(B3&lt;&gt;"",IF('02 - Produtos e Tributações'!M20&lt;&gt;"",'02 - Produtos e Tributações'!M20,IF(L3=101,0,IF(L3=102,41,IF(L3=103,0,IF(L3=201,0,IF(L3=202,0,IF(L3=203,0,IF(L3=300,41,IF(L3=400,41,IF(L3=500,60)))))))))))</f>
        <v>0.0</v>
      </c>
      <c r="I3" s="123">
        <f>IF(B3&lt;&gt;"",IF('02 - Produtos e Tributações'!L20&lt;&gt;"",'02 - Produtos e Tributações'!L20,"0,00"))</f>
        <v>19.5</v>
      </c>
      <c r="J3" s="123">
        <f>IF(B3&lt;&gt;"",IF('02 - Produtos e Tributações'!O20&lt;&gt;"",'02 - Produtos e Tributações'!O20,"0,00"))</f>
        <v>19.5</v>
      </c>
      <c r="K3" s="126" t="str">
        <f>IF(B3&lt;&gt;"",IF('02 - Produtos e Tributações'!K20&lt;&gt;"",'02 - Produtos e Tributações'!K20,"null"))</f>
        <v>null</v>
      </c>
      <c r="L3" s="126" t="str">
        <f>IF(B3&lt;&gt;"",IF('02 - Produtos e Tributações'!N20&lt;&gt;"",'02 - Produtos e Tributações'!N20,"null"))</f>
        <v>null</v>
      </c>
      <c r="M3" s="122" t="str">
        <f>IF(B3&lt;&gt;"",IF('02 - Produtos e Tributações'!D20="CARNES","2.01.001.001",IF('02 - Produtos e Tributações'!D20="MASSAS","2.01.001.002",IF('02 - Produtos e Tributações'!D20="LATICINIOS","2.01.001.003",IF('02 - Produtos e Tributações'!D20="DOCES E GULOSEIMAS","2.01.001.004",IF('02 - Produtos e Tributações'!D20="FARINHAS E GRAOS","2.01.001.005",IF('02 - Produtos e Tributações'!D20="AGUAS","2.01.002.001",IF('02 - Produtos e Tributações'!D20="SUCOS","2.01.002.002",IF('02 - Produtos e Tributações'!D20="BEBIDAS ALCOOLICAS","2.01.002.003",IF('02 - Produtos e Tributações'!D20="BEBIDAS LACTEAS","2.01.002.004",IF('02 - Produtos e Tributações'!D20="MATERIAL DE LIMPEZA","2.02",IF('02 - Produtos e Tributações'!D20="FRUTAS","2.01.001.006",IF('02 - Produtos e Tributações'!D20="VERDURAS E LEGUMES","2.01.001.007",IF('02 - Produtos e Tributações'!D20="SERVIÇO","1",IF('02 - Produtos e Tributações'!D20="PRODUTOS DIVERSOS","2","2"))))))))))))))
)</f>
        <v>2</v>
      </c>
      <c r="N3" s="4">
        <f t="shared" si="0"/>
        <v>0</v>
      </c>
      <c r="O3" s="4">
        <f t="shared" si="1"/>
        <v>1</v>
      </c>
      <c r="P3" s="4">
        <f t="shared" si="2"/>
        <v>1</v>
      </c>
      <c r="Q3" s="128" t="str">
        <f>IF(B3&lt;&gt;"",IF('02 - Produtos e Tributações'!C20&lt;&gt;"",'02 - Produtos e Tributações'!C20,"UN"))</f>
        <v>UN</v>
      </c>
      <c r="R3" s="129" t="str">
        <f>IF(B3&lt;&gt;"",IF('02 - Produtos e Tributações'!P20&lt;&gt;"",'02 - Produtos e Tributações'!P20,""))</f>
        <v/>
      </c>
      <c r="S3" s="128" t="str">
        <f>IF(B3&lt;&gt;"",IF('02 - Produtos e Tributações'!Q20&lt;&gt;"",'02 - Produtos e Tributações'!Q20,""))</f>
        <v/>
      </c>
      <c r="T3" s="130" t="str">
        <f>IF(B3&lt;&gt;"",IF('02 - Produtos e Tributações'!R20&lt;&gt;"",'02 - Produtos e Tributações'!R20,""))</f>
        <v>04</v>
      </c>
      <c r="U3" s="120" t="e">
        <f t="shared" si="3"/>
        <v>#REF!</v>
      </c>
    </row>
    <row r="4" spans="1:29" ht="15.75" customHeight="1">
      <c r="A4" s="122" t="e">
        <f>IF('02 - Produtos e Tributações'!B21 &lt;&gt;"",A3+1)</f>
        <v>#REF!</v>
      </c>
      <c r="B4" s="4" t="str">
        <f>IF('02 - Produtos e Tributações'!B21&lt;&gt;"",'02 - Produtos e Tributações'!V21,"")</f>
        <v>AGUA MINERAL SGAS</v>
      </c>
      <c r="C4" s="123" t="str">
        <f>IF(B4&lt;&gt;"",IF('02 - Produtos e Tributações'!H21&lt;&gt;"",IF('02 - Produtos e Tributações'!H21="TERCEIRIZADA","T",IF('02 - Produtos e Tributações'!H21="PROPRIA","P")), IF(B4&lt;&gt;"",IF('02 - Produtos e Tributações'!H21="","T"))))</f>
        <v>T</v>
      </c>
      <c r="D4" s="124">
        <f>IF(B4&lt;&gt;"",IF('02 - Produtos e Tributações'!E21&lt;&gt;"",'02 - Produtos e Tributações'!E21,""))</f>
        <v>22021000</v>
      </c>
      <c r="E4" s="123">
        <f>IF(B4&lt;&gt;"",IF('02 - Produtos e Tributações'!F21&lt;&gt;"",'02 - Produtos e Tributações'!F21,""))</f>
        <v>300100</v>
      </c>
      <c r="F4" s="123" t="e">
        <f>IF(B4&lt;&gt;"",IF(A4&lt;&gt;"",IF('02 - Produtos e Tributações'!G21&lt;&gt;"",'02 - Produtos e Tributações'!G21,"")))</f>
        <v>#REF!</v>
      </c>
      <c r="G4" s="126" t="str">
        <f>IF(B4&lt;&gt;"",IF('02 - Produtos e Tributações'!J21&lt;&gt;"",'02 - Produtos e Tributações'!J21,IF(K4=101,0,IF(K4=102,41,IF(K4=103,0,IF(K4=201,0,IF(K4=202,0,IF(K4=203,0,IF(K4=300,41,IF(K4=400,41,IF(K4=500,60)))))))))))</f>
        <v>0.0</v>
      </c>
      <c r="H4" s="126" t="str">
        <f>IF(B4&lt;&gt;"",IF('02 - Produtos e Tributações'!M21&lt;&gt;"",'02 - Produtos e Tributações'!M21,IF(L4=101,0,IF(L4=102,41,IF(L4=103,0,IF(L4=201,0,IF(L4=202,0,IF(L4=203,0,IF(L4=300,41,IF(L4=400,41,IF(L4=500,60)))))))))))</f>
        <v>0.0</v>
      </c>
      <c r="I4" s="123">
        <f>IF(B4&lt;&gt;"",IF('02 - Produtos e Tributações'!L21&lt;&gt;"",'02 - Produtos e Tributações'!L21,"0,00"))</f>
        <v>19.5</v>
      </c>
      <c r="J4" s="123">
        <f>IF(B4&lt;&gt;"",IF('02 - Produtos e Tributações'!O21&lt;&gt;"",'02 - Produtos e Tributações'!O21,"0,00"))</f>
        <v>19.5</v>
      </c>
      <c r="K4" s="126" t="str">
        <f>IF(B4&lt;&gt;"",IF('02 - Produtos e Tributações'!K21&lt;&gt;"",'02 - Produtos e Tributações'!K21,"null"))</f>
        <v>null</v>
      </c>
      <c r="L4" s="126" t="str">
        <f>IF(B4&lt;&gt;"",IF('02 - Produtos e Tributações'!N21&lt;&gt;"",'02 - Produtos e Tributações'!N21,"null"))</f>
        <v>null</v>
      </c>
      <c r="M4" s="122" t="str">
        <f>IF(B4&lt;&gt;"",IF('02 - Produtos e Tributações'!D21="CARNES","2.01.001.001",IF('02 - Produtos e Tributações'!D21="MASSAS","2.01.001.002",IF('02 - Produtos e Tributações'!D21="LATICINIOS","2.01.001.003",IF('02 - Produtos e Tributações'!D21="DOCES E GULOSEIMAS","2.01.001.004",IF('02 - Produtos e Tributações'!D21="FARINHAS E GRAOS","2.01.001.005",IF('02 - Produtos e Tributações'!D21="AGUAS","2.01.002.001",IF('02 - Produtos e Tributações'!D21="SUCOS","2.01.002.002",IF('02 - Produtos e Tributações'!D21="BEBIDAS ALCOOLICAS","2.01.002.003",IF('02 - Produtos e Tributações'!D21="BEBIDAS LACTEAS","2.01.002.004",IF('02 - Produtos e Tributações'!D21="MATERIAL DE LIMPEZA","2.02",IF('02 - Produtos e Tributações'!D21="FRUTAS","2.01.001.006",IF('02 - Produtos e Tributações'!D21="VERDURAS E LEGUMES","2.01.001.007",IF('02 - Produtos e Tributações'!D21="SERVIÇO","1",IF('02 - Produtos e Tributações'!D21="PRODUTOS DIVERSOS","2","2"))))))))))))))
)</f>
        <v>2</v>
      </c>
      <c r="N4" s="4">
        <f t="shared" si="0"/>
        <v>0</v>
      </c>
      <c r="O4" s="4">
        <f t="shared" si="1"/>
        <v>1</v>
      </c>
      <c r="P4" s="4">
        <f t="shared" si="2"/>
        <v>1</v>
      </c>
      <c r="Q4" s="128" t="str">
        <f>IF(B4&lt;&gt;"",IF('02 - Produtos e Tributações'!C21&lt;&gt;"",'02 - Produtos e Tributações'!C21,"UN"))</f>
        <v>UN</v>
      </c>
      <c r="R4" s="129" t="str">
        <f>IF(B4&lt;&gt;"",IF('02 - Produtos e Tributações'!P21&lt;&gt;"",'02 - Produtos e Tributações'!P21,""))</f>
        <v/>
      </c>
      <c r="S4" s="128" t="str">
        <f>IF(B4&lt;&gt;"",IF('02 - Produtos e Tributações'!Q21&lt;&gt;"",'02 - Produtos e Tributações'!Q21,""))</f>
        <v/>
      </c>
      <c r="T4" s="130" t="str">
        <f>IF(B4&lt;&gt;"",IF('02 - Produtos e Tributações'!R21&lt;&gt;"",'02 - Produtos e Tributações'!R21,""))</f>
        <v>04</v>
      </c>
      <c r="U4" s="120" t="e">
        <f t="shared" si="3"/>
        <v>#REF!</v>
      </c>
    </row>
    <row r="5" spans="1:29" ht="15.75" customHeight="1">
      <c r="A5" s="122" t="e">
        <f>IF('02 - Produtos e Tributações'!B22 &lt;&gt;"",A4+1)</f>
        <v>#REF!</v>
      </c>
      <c r="B5" s="4" t="str">
        <f>IF('02 - Produtos e Tributações'!B22&lt;&gt;"",'02 - Produtos e Tributações'!V22,"")</f>
        <v>COCA COLA 350ML</v>
      </c>
      <c r="C5" s="123" t="str">
        <f>IF(B5&lt;&gt;"",IF('02 - Produtos e Tributações'!H22&lt;&gt;"",IF('02 - Produtos e Tributações'!H22="TERCEIRIZADA","T",IF('02 - Produtos e Tributações'!H22="PROPRIA","P")), IF(B5&lt;&gt;"",IF('02 - Produtos e Tributações'!H22="","T"))))</f>
        <v>T</v>
      </c>
      <c r="D5" s="124">
        <f>IF(B5&lt;&gt;"",IF('02 - Produtos e Tributações'!E22&lt;&gt;"",'02 - Produtos e Tributações'!E22,""))</f>
        <v>22021000</v>
      </c>
      <c r="E5" s="123">
        <f>IF(B5&lt;&gt;"",IF('02 - Produtos e Tributações'!F22&lt;&gt;"",'02 - Produtos e Tributações'!F22,""))</f>
        <v>300800</v>
      </c>
      <c r="F5" s="123" t="e">
        <f>IF(B5&lt;&gt;"",IF(A5&lt;&gt;"",IF('02 - Produtos e Tributações'!G22&lt;&gt;"",'02 - Produtos e Tributações'!G22,"")))</f>
        <v>#REF!</v>
      </c>
      <c r="G5" s="126" t="str">
        <f>IF(B5&lt;&gt;"",IF('02 - Produtos e Tributações'!J22&lt;&gt;"",'02 - Produtos e Tributações'!J22,IF(K5=101,0,IF(K5=102,41,IF(K5=103,0,IF(K5=201,0,IF(K5=202,0,IF(K5=203,0,IF(K5=300,41,IF(K5=400,41,IF(K5=500,60)))))))))))</f>
        <v>0.0</v>
      </c>
      <c r="H5" s="126" t="str">
        <f>IF(B5&lt;&gt;"",IF('02 - Produtos e Tributações'!M22&lt;&gt;"",'02 - Produtos e Tributações'!M22,IF(L5=101,0,IF(L5=102,41,IF(L5=103,0,IF(L5=201,0,IF(L5=202,0,IF(L5=203,0,IF(L5=300,41,IF(L5=400,41,IF(L5=500,60)))))))))))</f>
        <v>0.0</v>
      </c>
      <c r="I5" s="123">
        <f>IF(B5&lt;&gt;"",IF('02 - Produtos e Tributações'!L22&lt;&gt;"",'02 - Produtos e Tributações'!L22,"0,00"))</f>
        <v>19.5</v>
      </c>
      <c r="J5" s="123">
        <f>IF(B5&lt;&gt;"",IF('02 - Produtos e Tributações'!O22&lt;&gt;"",'02 - Produtos e Tributações'!O22,"0,00"))</f>
        <v>19.5</v>
      </c>
      <c r="K5" s="126" t="str">
        <f>IF(B5&lt;&gt;"",IF('02 - Produtos e Tributações'!K22&lt;&gt;"",'02 - Produtos e Tributações'!K22,"null"))</f>
        <v>null</v>
      </c>
      <c r="L5" s="126" t="str">
        <f>IF(B5&lt;&gt;"",IF('02 - Produtos e Tributações'!N22&lt;&gt;"",'02 - Produtos e Tributações'!N22,"null"))</f>
        <v>null</v>
      </c>
      <c r="M5" s="122" t="str">
        <f>IF(B5&lt;&gt;"",IF('02 - Produtos e Tributações'!D22="CARNES","2.01.001.001",IF('02 - Produtos e Tributações'!D22="MASSAS","2.01.001.002",IF('02 - Produtos e Tributações'!D22="LATICINIOS","2.01.001.003",IF('02 - Produtos e Tributações'!D22="DOCES E GULOSEIMAS","2.01.001.004",IF('02 - Produtos e Tributações'!D22="FARINHAS E GRAOS","2.01.001.005",IF('02 - Produtos e Tributações'!D22="AGUAS","2.01.002.001",IF('02 - Produtos e Tributações'!D22="SUCOS","2.01.002.002",IF('02 - Produtos e Tributações'!D22="BEBIDAS ALCOOLICAS","2.01.002.003",IF('02 - Produtos e Tributações'!D22="BEBIDAS LACTEAS","2.01.002.004",IF('02 - Produtos e Tributações'!D22="MATERIAL DE LIMPEZA","2.02",IF('02 - Produtos e Tributações'!D22="FRUTAS","2.01.001.006",IF('02 - Produtos e Tributações'!D22="VERDURAS E LEGUMES","2.01.001.007",IF('02 - Produtos e Tributações'!D22="SERVIÇO","1",IF('02 - Produtos e Tributações'!D22="PRODUTOS DIVERSOS","2","2"))))))))))))))
)</f>
        <v>2</v>
      </c>
      <c r="N5" s="4">
        <f t="shared" si="0"/>
        <v>0</v>
      </c>
      <c r="O5" s="4">
        <f t="shared" si="1"/>
        <v>1</v>
      </c>
      <c r="P5" s="4">
        <f t="shared" si="2"/>
        <v>1</v>
      </c>
      <c r="Q5" s="128" t="str">
        <f>IF(B5&lt;&gt;"",IF('02 - Produtos e Tributações'!C22&lt;&gt;"",'02 - Produtos e Tributações'!C22,"UN"))</f>
        <v>UN</v>
      </c>
      <c r="R5" s="129" t="str">
        <f>IF(B5&lt;&gt;"",IF('02 - Produtos e Tributações'!P22&lt;&gt;"",'02 - Produtos e Tributações'!P22,""))</f>
        <v/>
      </c>
      <c r="S5" s="128" t="str">
        <f>IF(B5&lt;&gt;"",IF('02 - Produtos e Tributações'!Q22&lt;&gt;"",'02 - Produtos e Tributações'!Q22,""))</f>
        <v/>
      </c>
      <c r="T5" s="130" t="str">
        <f>IF(B5&lt;&gt;"",IF('02 - Produtos e Tributações'!R22&lt;&gt;"",'02 - Produtos e Tributações'!R22,""))</f>
        <v>04</v>
      </c>
      <c r="U5" s="120" t="e">
        <f t="shared" si="3"/>
        <v>#REF!</v>
      </c>
    </row>
    <row r="6" spans="1:29" ht="15.75" customHeight="1">
      <c r="A6" s="122" t="e">
        <f>IF('02 - Produtos e Tributações'!B23 &lt;&gt;"",A5+1)</f>
        <v>#REF!</v>
      </c>
      <c r="B6" s="4" t="str">
        <f>IF('02 - Produtos e Tributações'!B23&lt;&gt;"",'02 - Produtos e Tributações'!V23,"")</f>
        <v>FANTA LARANJA 350ML</v>
      </c>
      <c r="C6" s="123" t="str">
        <f>IF(B6&lt;&gt;"",IF('02 - Produtos e Tributações'!H23&lt;&gt;"",IF('02 - Produtos e Tributações'!H23="TERCEIRIZADA","T",IF('02 - Produtos e Tributações'!H23="PROPRIA","P")), IF(B6&lt;&gt;"",IF('02 - Produtos e Tributações'!H23="","T"))))</f>
        <v>T</v>
      </c>
      <c r="D6" s="124">
        <f>IF(B6&lt;&gt;"",IF('02 - Produtos e Tributações'!E23&lt;&gt;"",'02 - Produtos e Tributações'!E23,""))</f>
        <v>22021000</v>
      </c>
      <c r="E6" s="123">
        <f>IF(B6&lt;&gt;"",IF('02 - Produtos e Tributações'!F23&lt;&gt;"",'02 - Produtos e Tributações'!F23,""))</f>
        <v>300800</v>
      </c>
      <c r="F6" s="123" t="e">
        <f>IF(B6&lt;&gt;"",IF(A6&lt;&gt;"",IF('02 - Produtos e Tributações'!G23&lt;&gt;"",'02 - Produtos e Tributações'!G23,"")))</f>
        <v>#REF!</v>
      </c>
      <c r="G6" s="126" t="str">
        <f>IF(B6&lt;&gt;"",IF('02 - Produtos e Tributações'!J23&lt;&gt;"",'02 - Produtos e Tributações'!J23,IF(K6=101,0,IF(K6=102,41,IF(K6=103,0,IF(K6=201,0,IF(K6=202,0,IF(K6=203,0,IF(K6=300,41,IF(K6=400,41,IF(K6=500,60)))))))))))</f>
        <v>0.0</v>
      </c>
      <c r="H6" s="126" t="str">
        <f>IF(B6&lt;&gt;"",IF('02 - Produtos e Tributações'!M23&lt;&gt;"",'02 - Produtos e Tributações'!M23,IF(L6=101,0,IF(L6=102,41,IF(L6=103,0,IF(L6=201,0,IF(L6=202,0,IF(L6=203,0,IF(L6=300,41,IF(L6=400,41,IF(L6=500,60)))))))))))</f>
        <v>0.0</v>
      </c>
      <c r="I6" s="123">
        <f>IF(B6&lt;&gt;"",IF('02 - Produtos e Tributações'!L23&lt;&gt;"",'02 - Produtos e Tributações'!L23,"0,00"))</f>
        <v>19.5</v>
      </c>
      <c r="J6" s="123">
        <f>IF(B6&lt;&gt;"",IF('02 - Produtos e Tributações'!O23&lt;&gt;"",'02 - Produtos e Tributações'!O23,"0,00"))</f>
        <v>19.5</v>
      </c>
      <c r="K6" s="126" t="str">
        <f>IF(B6&lt;&gt;"",IF('02 - Produtos e Tributações'!K23&lt;&gt;"",'02 - Produtos e Tributações'!K23,"null"))</f>
        <v>null</v>
      </c>
      <c r="L6" s="126" t="str">
        <f>IF(B6&lt;&gt;"",IF('02 - Produtos e Tributações'!N23&lt;&gt;"",'02 - Produtos e Tributações'!N23,"null"))</f>
        <v>null</v>
      </c>
      <c r="M6" s="122" t="str">
        <f>IF(B6&lt;&gt;"",IF('02 - Produtos e Tributações'!D23="CARNES","2.01.001.001",IF('02 - Produtos e Tributações'!D23="MASSAS","2.01.001.002",IF('02 - Produtos e Tributações'!D23="LATICINIOS","2.01.001.003",IF('02 - Produtos e Tributações'!D23="DOCES E GULOSEIMAS","2.01.001.004",IF('02 - Produtos e Tributações'!D23="FARINHAS E GRAOS","2.01.001.005",IF('02 - Produtos e Tributações'!D23="AGUAS","2.01.002.001",IF('02 - Produtos e Tributações'!D23="SUCOS","2.01.002.002",IF('02 - Produtos e Tributações'!D23="BEBIDAS ALCOOLICAS","2.01.002.003",IF('02 - Produtos e Tributações'!D23="BEBIDAS LACTEAS","2.01.002.004",IF('02 - Produtos e Tributações'!D23="MATERIAL DE LIMPEZA","2.02",IF('02 - Produtos e Tributações'!D23="FRUTAS","2.01.001.006",IF('02 - Produtos e Tributações'!D23="VERDURAS E LEGUMES","2.01.001.007",IF('02 - Produtos e Tributações'!D23="SERVIÇO","1",IF('02 - Produtos e Tributações'!D23="PRODUTOS DIVERSOS","2","2"))))))))))))))
)</f>
        <v>2</v>
      </c>
      <c r="N6" s="4">
        <f t="shared" si="0"/>
        <v>0</v>
      </c>
      <c r="O6" s="4">
        <f t="shared" si="1"/>
        <v>1</v>
      </c>
      <c r="P6" s="4">
        <f t="shared" si="2"/>
        <v>1</v>
      </c>
      <c r="Q6" s="128" t="str">
        <f>IF(B6&lt;&gt;"",IF('02 - Produtos e Tributações'!C23&lt;&gt;"",'02 - Produtos e Tributações'!C23,"UN"))</f>
        <v>UN</v>
      </c>
      <c r="R6" s="129" t="str">
        <f>IF(B6&lt;&gt;"",IF('02 - Produtos e Tributações'!P23&lt;&gt;"",'02 - Produtos e Tributações'!P23,""))</f>
        <v/>
      </c>
      <c r="S6" s="128" t="str">
        <f>IF(B6&lt;&gt;"",IF('02 - Produtos e Tributações'!Q23&lt;&gt;"",'02 - Produtos e Tributações'!Q23,""))</f>
        <v/>
      </c>
      <c r="T6" s="130" t="str">
        <f>IF(B6&lt;&gt;"",IF('02 - Produtos e Tributações'!R23&lt;&gt;"",'02 - Produtos e Tributações'!R23,""))</f>
        <v>04</v>
      </c>
      <c r="U6" s="120" t="e">
        <f t="shared" si="3"/>
        <v>#REF!</v>
      </c>
    </row>
    <row r="7" spans="1:29" ht="15.75" customHeight="1">
      <c r="A7" s="122" t="e">
        <f>IF('02 - Produtos e Tributações'!B24 &lt;&gt;"",A6+1)</f>
        <v>#REF!</v>
      </c>
      <c r="B7" s="4" t="str">
        <f>IF('02 - Produtos e Tributações'!B24&lt;&gt;"",'02 - Produtos e Tributações'!V24,"")</f>
        <v>FANTA UVA 350ML</v>
      </c>
      <c r="C7" s="123" t="str">
        <f>IF(B7&lt;&gt;"",IF('02 - Produtos e Tributações'!H24&lt;&gt;"",IF('02 - Produtos e Tributações'!H24="TERCEIRIZADA","T",IF('02 - Produtos e Tributações'!H24="PROPRIA","P")), IF(B7&lt;&gt;"",IF('02 - Produtos e Tributações'!H24="","T"))))</f>
        <v>T</v>
      </c>
      <c r="D7" s="124">
        <f>IF(B7&lt;&gt;"",IF('02 - Produtos e Tributações'!E24&lt;&gt;"",'02 - Produtos e Tributações'!E24,""))</f>
        <v>22021000</v>
      </c>
      <c r="E7" s="125">
        <f>IF(B7&lt;&gt;"",IF('02 - Produtos e Tributações'!F24&lt;&gt;"",'02 - Produtos e Tributações'!F24,""))</f>
        <v>300800</v>
      </c>
      <c r="F7" s="123" t="e">
        <f>IF(B7&lt;&gt;"",IF(A7&lt;&gt;"",IF('02 - Produtos e Tributações'!G24&lt;&gt;"",'02 - Produtos e Tributações'!G24,"")))</f>
        <v>#REF!</v>
      </c>
      <c r="G7" s="126" t="str">
        <f>IF(B7&lt;&gt;"",IF('02 - Produtos e Tributações'!J24&lt;&gt;"",'02 - Produtos e Tributações'!J24,IF(K7=101,0,IF(K7=102,41,IF(K7=103,0,IF(K7=201,0,IF(K7=202,0,IF(K7=203,0,IF(K7=300,41,IF(K7=400,41,IF(K7=500,60)))))))))))</f>
        <v>0.0</v>
      </c>
      <c r="H7" s="126" t="str">
        <f>IF(B7&lt;&gt;"",IF('02 - Produtos e Tributações'!M24&lt;&gt;"",'02 - Produtos e Tributações'!M24,IF(L7=101,0,IF(L7=102,41,IF(L7=103,0,IF(L7=201,0,IF(L7=202,0,IF(L7=203,0,IF(L7=300,41,IF(L7=400,41,IF(L7=500,60)))))))))))</f>
        <v>0.0</v>
      </c>
      <c r="I7" s="123">
        <f>IF(B7&lt;&gt;"",IF('02 - Produtos e Tributações'!L24&lt;&gt;"",'02 - Produtos e Tributações'!L24,"0,00"))</f>
        <v>19.5</v>
      </c>
      <c r="J7" s="123">
        <f>IF(B7&lt;&gt;"",IF('02 - Produtos e Tributações'!O24&lt;&gt;"",'02 - Produtos e Tributações'!O24,"0,00"))</f>
        <v>19.5</v>
      </c>
      <c r="K7" s="126" t="str">
        <f>IF(B7&lt;&gt;"",IF('02 - Produtos e Tributações'!K24&lt;&gt;"",'02 - Produtos e Tributações'!K24,"null"))</f>
        <v>null</v>
      </c>
      <c r="L7" s="126" t="str">
        <f>IF(B7&lt;&gt;"",IF('02 - Produtos e Tributações'!N24&lt;&gt;"",'02 - Produtos e Tributações'!N24,"null"))</f>
        <v>null</v>
      </c>
      <c r="M7" s="122" t="str">
        <f>IF(B7&lt;&gt;"",IF('02 - Produtos e Tributações'!D24="CARNES","2.01.001.001",IF('02 - Produtos e Tributações'!D24="MASSAS","2.01.001.002",IF('02 - Produtos e Tributações'!D24="LATICINIOS","2.01.001.003",IF('02 - Produtos e Tributações'!D24="DOCES E GULOSEIMAS","2.01.001.004",IF('02 - Produtos e Tributações'!D24="FARINHAS E GRAOS","2.01.001.005",IF('02 - Produtos e Tributações'!D24="AGUAS","2.01.002.001",IF('02 - Produtos e Tributações'!D24="SUCOS","2.01.002.002",IF('02 - Produtos e Tributações'!D24="BEBIDAS ALCOOLICAS","2.01.002.003",IF('02 - Produtos e Tributações'!D24="BEBIDAS LACTEAS","2.01.002.004",IF('02 - Produtos e Tributações'!D24="MATERIAL DE LIMPEZA","2.02",IF('02 - Produtos e Tributações'!D24="FRUTAS","2.01.001.006",IF('02 - Produtos e Tributações'!D24="VERDURAS E LEGUMES","2.01.001.007",IF('02 - Produtos e Tributações'!D24="SERVIÇO","1",IF('02 - Produtos e Tributações'!D24="PRODUTOS DIVERSOS","2","2"))))))))))))))
)</f>
        <v>2</v>
      </c>
      <c r="N7" s="4">
        <f t="shared" si="0"/>
        <v>0</v>
      </c>
      <c r="O7" s="4">
        <f t="shared" si="1"/>
        <v>1</v>
      </c>
      <c r="P7" s="4">
        <f t="shared" si="2"/>
        <v>1</v>
      </c>
      <c r="Q7" s="128" t="str">
        <f>IF(B7&lt;&gt;"",IF('02 - Produtos e Tributações'!C24&lt;&gt;"",'02 - Produtos e Tributações'!C24,"UN"))</f>
        <v>UN</v>
      </c>
      <c r="R7" s="129" t="str">
        <f>IF(B7&lt;&gt;"",IF('02 - Produtos e Tributações'!P24&lt;&gt;"",'02 - Produtos e Tributações'!P24,""))</f>
        <v/>
      </c>
      <c r="S7" s="128" t="str">
        <f>IF(B7&lt;&gt;"",IF('02 - Produtos e Tributações'!Q24&lt;&gt;"",'02 - Produtos e Tributações'!Q24,""))</f>
        <v/>
      </c>
      <c r="T7" s="130" t="str">
        <f>IF(B7&lt;&gt;"",IF('02 - Produtos e Tributações'!R24&lt;&gt;"",'02 - Produtos e Tributações'!R24,""))</f>
        <v>04</v>
      </c>
      <c r="U7" s="120" t="e">
        <f t="shared" si="3"/>
        <v>#REF!</v>
      </c>
    </row>
    <row r="8" spans="1:29" ht="15.75" customHeight="1">
      <c r="A8" s="122" t="e">
        <f>IF('02 - Produtos e Tributações'!B25 &lt;&gt;"",A7+1)</f>
        <v>#REF!</v>
      </c>
      <c r="B8" s="4" t="str">
        <f>IF('02 - Produtos e Tributações'!B25&lt;&gt;"",'02 - Produtos e Tributações'!V25,"")</f>
        <v>GUARANA 350ML</v>
      </c>
      <c r="C8" s="123" t="str">
        <f>IF(B8&lt;&gt;"",IF('02 - Produtos e Tributações'!H25&lt;&gt;"",IF('02 - Produtos e Tributações'!H25="TERCEIRIZADA","T",IF('02 - Produtos e Tributações'!H25="PROPRIA","P")), IF(B8&lt;&gt;"",IF('02 - Produtos e Tributações'!H25="","T"))))</f>
        <v>T</v>
      </c>
      <c r="D8" s="124">
        <f>IF(B8&lt;&gt;"",IF('02 - Produtos e Tributações'!E25&lt;&gt;"",'02 - Produtos e Tributações'!E25,""))</f>
        <v>22021000</v>
      </c>
      <c r="E8" s="123">
        <f>IF(B8&lt;&gt;"",IF('02 - Produtos e Tributações'!F25&lt;&gt;"",'02 - Produtos e Tributações'!F25,""))</f>
        <v>300800</v>
      </c>
      <c r="F8" s="123" t="e">
        <f>IF(B8&lt;&gt;"",IF(A8&lt;&gt;"",IF('02 - Produtos e Tributações'!G25&lt;&gt;"",'02 - Produtos e Tributações'!G25,"")))</f>
        <v>#REF!</v>
      </c>
      <c r="G8" s="126" t="str">
        <f>IF(B8&lt;&gt;"",IF('02 - Produtos e Tributações'!J25&lt;&gt;"",'02 - Produtos e Tributações'!J25,IF(K8=101,0,IF(K8=102,41,IF(K8=103,0,IF(K8=201,0,IF(K8=202,0,IF(K8=203,0,IF(K8=300,41,IF(K8=400,41,IF(K8=500,60)))))))))))</f>
        <v>0.0</v>
      </c>
      <c r="H8" s="126" t="str">
        <f>IF(B8&lt;&gt;"",IF('02 - Produtos e Tributações'!M25&lt;&gt;"",'02 - Produtos e Tributações'!M25,IF(L8=101,0,IF(L8=102,41,IF(L8=103,0,IF(L8=201,0,IF(L8=202,0,IF(L8=203,0,IF(L8=300,41,IF(L8=400,41,IF(L8=500,60)))))))))))</f>
        <v>0.0</v>
      </c>
      <c r="I8" s="123">
        <f>IF(B8&lt;&gt;"",IF('02 - Produtos e Tributações'!L25&lt;&gt;"",'02 - Produtos e Tributações'!L25,"0,00"))</f>
        <v>19.5</v>
      </c>
      <c r="J8" s="123">
        <f>IF(B8&lt;&gt;"",IF('02 - Produtos e Tributações'!O25&lt;&gt;"",'02 - Produtos e Tributações'!O25,"0,00"))</f>
        <v>19.5</v>
      </c>
      <c r="K8" s="126" t="str">
        <f>IF(B8&lt;&gt;"",IF('02 - Produtos e Tributações'!K25&lt;&gt;"",'02 - Produtos e Tributações'!K25,"null"))</f>
        <v>null</v>
      </c>
      <c r="L8" s="126" t="str">
        <f>IF(B8&lt;&gt;"",IF('02 - Produtos e Tributações'!N25&lt;&gt;"",'02 - Produtos e Tributações'!N25,"null"))</f>
        <v>null</v>
      </c>
      <c r="M8" s="122" t="str">
        <f>IF(B8&lt;&gt;"",IF('02 - Produtos e Tributações'!D25="CARNES","2.01.001.001",IF('02 - Produtos e Tributações'!D25="MASSAS","2.01.001.002",IF('02 - Produtos e Tributações'!D25="LATICINIOS","2.01.001.003",IF('02 - Produtos e Tributações'!D25="DOCES E GULOSEIMAS","2.01.001.004",IF('02 - Produtos e Tributações'!D25="FARINHAS E GRAOS","2.01.001.005",IF('02 - Produtos e Tributações'!D25="AGUAS","2.01.002.001",IF('02 - Produtos e Tributações'!D25="SUCOS","2.01.002.002",IF('02 - Produtos e Tributações'!D25="BEBIDAS ALCOOLICAS","2.01.002.003",IF('02 - Produtos e Tributações'!D25="BEBIDAS LACTEAS","2.01.002.004",IF('02 - Produtos e Tributações'!D25="MATERIAL DE LIMPEZA","2.02",IF('02 - Produtos e Tributações'!D25="FRUTAS","2.01.001.006",IF('02 - Produtos e Tributações'!D25="VERDURAS E LEGUMES","2.01.001.007",IF('02 - Produtos e Tributações'!D25="SERVIÇO","1",IF('02 - Produtos e Tributações'!D25="PRODUTOS DIVERSOS","2","2"))))))))))))))
)</f>
        <v>2</v>
      </c>
      <c r="N8" s="4">
        <f t="shared" si="0"/>
        <v>0</v>
      </c>
      <c r="O8" s="4">
        <f t="shared" si="1"/>
        <v>1</v>
      </c>
      <c r="P8" s="4">
        <f t="shared" si="2"/>
        <v>1</v>
      </c>
      <c r="Q8" s="128" t="str">
        <f>IF(B8&lt;&gt;"",IF('02 - Produtos e Tributações'!C25&lt;&gt;"",'02 - Produtos e Tributações'!C25,"UN"))</f>
        <v>UN</v>
      </c>
      <c r="R8" s="129" t="str">
        <f>IF(B8&lt;&gt;"",IF('02 - Produtos e Tributações'!P25&lt;&gt;"",'02 - Produtos e Tributações'!P25,""))</f>
        <v/>
      </c>
      <c r="S8" s="128" t="str">
        <f>IF(B8&lt;&gt;"",IF('02 - Produtos e Tributações'!Q25&lt;&gt;"",'02 - Produtos e Tributações'!Q25,""))</f>
        <v/>
      </c>
      <c r="T8" s="130" t="str">
        <f>IF(B8&lt;&gt;"",IF('02 - Produtos e Tributações'!R25&lt;&gt;"",'02 - Produtos e Tributações'!R25,""))</f>
        <v>04</v>
      </c>
      <c r="U8" s="120" t="e">
        <f t="shared" si="3"/>
        <v>#REF!</v>
      </c>
    </row>
    <row r="9" spans="1:29" ht="15.75" customHeight="1">
      <c r="A9" s="122" t="e">
        <f>IF('02 - Produtos e Tributações'!B26 &lt;&gt;"",A8+1)</f>
        <v>#REF!</v>
      </c>
      <c r="B9" s="4" t="str">
        <f>IF('02 - Produtos e Tributações'!B26&lt;&gt;"",'02 - Produtos e Tributações'!V26,"")</f>
        <v>H2O LIMAO</v>
      </c>
      <c r="C9" s="123" t="str">
        <f>IF(B9&lt;&gt;"",IF('02 - Produtos e Tributações'!H26&lt;&gt;"",IF('02 - Produtos e Tributações'!H26="TERCEIRIZADA","T",IF('02 - Produtos e Tributações'!H26="PROPRIA","P")), IF(B9&lt;&gt;"",IF('02 - Produtos e Tributações'!H26="","T"))))</f>
        <v>T</v>
      </c>
      <c r="D9" s="124">
        <f>IF(B9&lt;&gt;"",IF('02 - Produtos e Tributações'!E26&lt;&gt;"",'02 - Produtos e Tributações'!E26,""))</f>
        <v>22021000</v>
      </c>
      <c r="E9" s="125">
        <f>IF(B9&lt;&gt;"",IF('02 - Produtos e Tributações'!F26&lt;&gt;"",'02 - Produtos e Tributações'!F26,""))</f>
        <v>300100</v>
      </c>
      <c r="F9" s="123" t="e">
        <f>IF(B9&lt;&gt;"",IF(A9&lt;&gt;"",IF('02 - Produtos e Tributações'!G26&lt;&gt;"",'02 - Produtos e Tributações'!G26,"")))</f>
        <v>#REF!</v>
      </c>
      <c r="G9" s="126" t="str">
        <f>IF(B9&lt;&gt;"",IF('02 - Produtos e Tributações'!J26&lt;&gt;"",'02 - Produtos e Tributações'!J26,IF(K9=101,0,IF(K9=102,41,IF(K9=103,0,IF(K9=201,0,IF(K9=202,0,IF(K9=203,0,IF(K9=300,41,IF(K9=400,41,IF(K9=500,60)))))))))))</f>
        <v>0.0</v>
      </c>
      <c r="H9" s="126" t="str">
        <f>IF(B9&lt;&gt;"",IF('02 - Produtos e Tributações'!M26&lt;&gt;"",'02 - Produtos e Tributações'!M26,IF(L9=101,0,IF(L9=102,41,IF(L9=103,0,IF(L9=201,0,IF(L9=202,0,IF(L9=203,0,IF(L9=300,41,IF(L9=400,41,IF(L9=500,60)))))))))))</f>
        <v>0.0</v>
      </c>
      <c r="I9" s="123">
        <f>IF(B9&lt;&gt;"",IF('02 - Produtos e Tributações'!L26&lt;&gt;"",'02 - Produtos e Tributações'!L26,"0,00"))</f>
        <v>19.5</v>
      </c>
      <c r="J9" s="123">
        <f>IF(B9&lt;&gt;"",IF('02 - Produtos e Tributações'!O26&lt;&gt;"",'02 - Produtos e Tributações'!O26,"0,00"))</f>
        <v>19.5</v>
      </c>
      <c r="K9" s="126" t="str">
        <f>IF(B9&lt;&gt;"",IF('02 - Produtos e Tributações'!K26&lt;&gt;"",'02 - Produtos e Tributações'!K26,"null"))</f>
        <v>null</v>
      </c>
      <c r="L9" s="126" t="str">
        <f>IF(B9&lt;&gt;"",IF('02 - Produtos e Tributações'!N26&lt;&gt;"",'02 - Produtos e Tributações'!N26,"null"))</f>
        <v>null</v>
      </c>
      <c r="M9" s="122" t="str">
        <f>IF(B9&lt;&gt;"",IF('02 - Produtos e Tributações'!D26="CARNES","2.01.001.001",IF('02 - Produtos e Tributações'!D26="MASSAS","2.01.001.002",IF('02 - Produtos e Tributações'!D26="LATICINIOS","2.01.001.003",IF('02 - Produtos e Tributações'!D26="DOCES E GULOSEIMAS","2.01.001.004",IF('02 - Produtos e Tributações'!D26="FARINHAS E GRAOS","2.01.001.005",IF('02 - Produtos e Tributações'!D26="AGUAS","2.01.002.001",IF('02 - Produtos e Tributações'!D26="SUCOS","2.01.002.002",IF('02 - Produtos e Tributações'!D26="BEBIDAS ALCOOLICAS","2.01.002.003",IF('02 - Produtos e Tributações'!D26="BEBIDAS LACTEAS","2.01.002.004",IF('02 - Produtos e Tributações'!D26="MATERIAL DE LIMPEZA","2.02",IF('02 - Produtos e Tributações'!D26="FRUTAS","2.01.001.006",IF('02 - Produtos e Tributações'!D26="VERDURAS E LEGUMES","2.01.001.007",IF('02 - Produtos e Tributações'!D26="SERVIÇO","1",IF('02 - Produtos e Tributações'!D26="PRODUTOS DIVERSOS","2","2"))))))))))))))
)</f>
        <v>2</v>
      </c>
      <c r="N9" s="4">
        <f t="shared" si="0"/>
        <v>0</v>
      </c>
      <c r="O9" s="4">
        <f t="shared" si="1"/>
        <v>1</v>
      </c>
      <c r="P9" s="4">
        <f t="shared" si="2"/>
        <v>1</v>
      </c>
      <c r="Q9" s="128" t="str">
        <f>IF(B9&lt;&gt;"",IF('02 - Produtos e Tributações'!C26&lt;&gt;"",'02 - Produtos e Tributações'!C26,"UN"))</f>
        <v>UN</v>
      </c>
      <c r="R9" s="129" t="str">
        <f>IF(B9&lt;&gt;"",IF('02 - Produtos e Tributações'!P26&lt;&gt;"",'02 - Produtos e Tributações'!P26,""))</f>
        <v/>
      </c>
      <c r="S9" s="128" t="str">
        <f>IF(B9&lt;&gt;"",IF('02 - Produtos e Tributações'!Q26&lt;&gt;"",'02 - Produtos e Tributações'!Q26,""))</f>
        <v/>
      </c>
      <c r="T9" s="130" t="str">
        <f>IF(B9&lt;&gt;"",IF('02 - Produtos e Tributações'!R26&lt;&gt;"",'02 - Produtos e Tributações'!R26,""))</f>
        <v>04</v>
      </c>
      <c r="U9" s="120" t="e">
        <f t="shared" si="3"/>
        <v>#REF!</v>
      </c>
    </row>
    <row r="10" spans="1:29" ht="15.75" customHeight="1">
      <c r="A10" s="122" t="e">
        <f>IF('02 - Produtos e Tributações'!B27 &lt;&gt;"",A9+1)</f>
        <v>#REF!</v>
      </c>
      <c r="B10" s="4" t="str">
        <f>IF('02 - Produtos e Tributações'!B27&lt;&gt;"",'02 - Produtos e Tributações'!V27,"")</f>
        <v>BALA HALLS DIVERSOS</v>
      </c>
      <c r="C10" s="123" t="str">
        <f>IF(B10&lt;&gt;"",IF('02 - Produtos e Tributações'!H27&lt;&gt;"",IF('02 - Produtos e Tributações'!H27="TERCEIRIZADA","T",IF('02 - Produtos e Tributações'!H27="PROPRIA","P")), IF(B10&lt;&gt;"",IF('02 - Produtos e Tributações'!H27="","T"))))</f>
        <v>T</v>
      </c>
      <c r="D10" s="124">
        <f>IF(B10&lt;&gt;"",IF('02 - Produtos e Tributações'!E27&lt;&gt;"",'02 - Produtos e Tributações'!E27,""))</f>
        <v>17049020</v>
      </c>
      <c r="E10" s="125">
        <f>IF(B10&lt;&gt;"",IF('02 - Produtos e Tributações'!F27&lt;&gt;"",'02 - Produtos e Tributações'!F27,""))</f>
        <v>2804100</v>
      </c>
      <c r="F10" s="123" t="e">
        <f>IF(B10&lt;&gt;"",IF(A10&lt;&gt;"",IF('02 - Produtos e Tributações'!G27&lt;&gt;"",'02 - Produtos e Tributações'!G27,"")))</f>
        <v>#REF!</v>
      </c>
      <c r="G10" s="126" t="str">
        <f>IF(B10&lt;&gt;"",IF('02 - Produtos e Tributações'!J27&lt;&gt;"",'02 - Produtos e Tributações'!J27,IF(K10=101,0,IF(K10=102,41,IF(K10=103,0,IF(K10=201,0,IF(K10=202,0,IF(K10=203,0,IF(K10=300,41,IF(K10=400,41,IF(K10=500,60)))))))))))</f>
        <v>0.0</v>
      </c>
      <c r="H10" s="126" t="str">
        <f>IF(B10&lt;&gt;"",IF('02 - Produtos e Tributações'!M27&lt;&gt;"",'02 - Produtos e Tributações'!M27,IF(L10=101,0,IF(L10=102,41,IF(L10=103,0,IF(L10=201,0,IF(L10=202,0,IF(L10=203,0,IF(L10=300,41,IF(L10=400,41,IF(L10=500,60)))))))))))</f>
        <v>0.0</v>
      </c>
      <c r="I10" s="123">
        <f>IF(B10&lt;&gt;"",IF('02 - Produtos e Tributações'!L27&lt;&gt;"",'02 - Produtos e Tributações'!L27,"0,00"))</f>
        <v>19.5</v>
      </c>
      <c r="J10" s="123">
        <f>IF(B10&lt;&gt;"",IF('02 - Produtos e Tributações'!O27&lt;&gt;"",'02 - Produtos e Tributações'!O27,"0,00"))</f>
        <v>19.5</v>
      </c>
      <c r="K10" s="126" t="str">
        <f>IF(B10&lt;&gt;"",IF('02 - Produtos e Tributações'!K27&lt;&gt;"",'02 - Produtos e Tributações'!K27,"null"))</f>
        <v>null</v>
      </c>
      <c r="L10" s="126" t="str">
        <f>IF(B10&lt;&gt;"",IF('02 - Produtos e Tributações'!N27&lt;&gt;"",'02 - Produtos e Tributações'!N27,"null"))</f>
        <v>null</v>
      </c>
      <c r="M10" s="122" t="str">
        <f>IF(B10&lt;&gt;"",IF('02 - Produtos e Tributações'!D27="CARNES","2.01.001.001",IF('02 - Produtos e Tributações'!D27="MASSAS","2.01.001.002",IF('02 - Produtos e Tributações'!D27="LATICINIOS","2.01.001.003",IF('02 - Produtos e Tributações'!D27="DOCES E GULOSEIMAS","2.01.001.004",IF('02 - Produtos e Tributações'!D27="FARINHAS E GRAOS","2.01.001.005",IF('02 - Produtos e Tributações'!D27="AGUAS","2.01.002.001",IF('02 - Produtos e Tributações'!D27="SUCOS","2.01.002.002",IF('02 - Produtos e Tributações'!D27="BEBIDAS ALCOOLICAS","2.01.002.003",IF('02 - Produtos e Tributações'!D27="BEBIDAS LACTEAS","2.01.002.004",IF('02 - Produtos e Tributações'!D27="MATERIAL DE LIMPEZA","2.02",IF('02 - Produtos e Tributações'!D27="FRUTAS","2.01.001.006",IF('02 - Produtos e Tributações'!D27="VERDURAS E LEGUMES","2.01.001.007",IF('02 - Produtos e Tributações'!D27="SERVIÇO","1",IF('02 - Produtos e Tributações'!D27="PRODUTOS DIVERSOS","2","2"))))))))))))))
)</f>
        <v>2</v>
      </c>
      <c r="N10" s="4">
        <f t="shared" si="0"/>
        <v>0</v>
      </c>
      <c r="O10" s="4">
        <f t="shared" si="1"/>
        <v>1</v>
      </c>
      <c r="P10" s="4">
        <f t="shared" si="2"/>
        <v>1</v>
      </c>
      <c r="Q10" s="128" t="str">
        <f>IF(B10&lt;&gt;"",IF('02 - Produtos e Tributações'!C27&lt;&gt;"",'02 - Produtos e Tributações'!C27,"UN"))</f>
        <v>UN</v>
      </c>
      <c r="R10" s="129" t="str">
        <f>IF(B10&lt;&gt;"",IF('02 - Produtos e Tributações'!P27&lt;&gt;"",'02 - Produtos e Tributações'!P27,""))</f>
        <v/>
      </c>
      <c r="S10" s="128" t="str">
        <f>IF(B10&lt;&gt;"",IF('02 - Produtos e Tributações'!Q27&lt;&gt;"",'02 - Produtos e Tributações'!Q27,""))</f>
        <v/>
      </c>
      <c r="T10" s="130" t="str">
        <f>IF(B10&lt;&gt;"",IF('02 - Produtos e Tributações'!R27&lt;&gt;"",'02 - Produtos e Tributações'!R27,""))</f>
        <v>04</v>
      </c>
      <c r="U10" s="120" t="e">
        <f t="shared" si="3"/>
        <v>#REF!</v>
      </c>
    </row>
    <row r="11" spans="1:29" ht="15.75" customHeight="1">
      <c r="A11" s="122" t="e">
        <f>IF('02 - Produtos e Tributações'!B28 &lt;&gt;"",A10+1)</f>
        <v>#REF!</v>
      </c>
      <c r="B11" s="4" t="str">
        <f>IF('02 - Produtos e Tributações'!B28&lt;&gt;"",'02 - Produtos e Tributações'!V28,"")</f>
        <v>CHICLETE TRIDENT DIVERSOS</v>
      </c>
      <c r="C11" s="123" t="str">
        <f>IF(B11&lt;&gt;"",IF('02 - Produtos e Tributações'!H28&lt;&gt;"",IF('02 - Produtos e Tributações'!H28="TERCEIRIZADA","T",IF('02 - Produtos e Tributações'!H28="PROPRIA","P")), IF(B11&lt;&gt;"",IF('02 - Produtos e Tributações'!H28="","T"))))</f>
        <v>T</v>
      </c>
      <c r="D11" s="124">
        <f>IF(B11&lt;&gt;"",IF('02 - Produtos e Tributações'!E28&lt;&gt;"",'02 - Produtos e Tributações'!E28,""))</f>
        <v>21069050</v>
      </c>
      <c r="E11" s="125">
        <f>IF(B11&lt;&gt;"",IF('02 - Produtos e Tributações'!F28&lt;&gt;"",'02 - Produtos e Tributações'!F28,""))</f>
        <v>2300200</v>
      </c>
      <c r="F11" s="123" t="e">
        <f>IF(B11&lt;&gt;"",IF(A11&lt;&gt;"",IF('02 - Produtos e Tributações'!G28&lt;&gt;"",'02 - Produtos e Tributações'!G28,"")))</f>
        <v>#REF!</v>
      </c>
      <c r="G11" s="126" t="str">
        <f>IF(B11&lt;&gt;"",IF('02 - Produtos e Tributações'!J28&lt;&gt;"",'02 - Produtos e Tributações'!J28,IF(K11=101,0,IF(K11=102,41,IF(K11=103,0,IF(K11=201,0,IF(K11=202,0,IF(K11=203,0,IF(K11=300,41,IF(K11=400,41,IF(K11=500,60)))))))))))</f>
        <v>0.0</v>
      </c>
      <c r="H11" s="126" t="str">
        <f>IF(B11&lt;&gt;"",IF('02 - Produtos e Tributações'!M28&lt;&gt;"",'02 - Produtos e Tributações'!M28,IF(L11=101,0,IF(L11=102,41,IF(L11=103,0,IF(L11=201,0,IF(L11=202,0,IF(L11=203,0,IF(L11=300,41,IF(L11=400,41,IF(L11=500,60)))))))))))</f>
        <v>0.0</v>
      </c>
      <c r="I11" s="123">
        <f>IF(B11&lt;&gt;"",IF('02 - Produtos e Tributações'!L28&lt;&gt;"",'02 - Produtos e Tributações'!L28,"0,00"))</f>
        <v>19.5</v>
      </c>
      <c r="J11" s="123">
        <f>IF(B11&lt;&gt;"",IF('02 - Produtos e Tributações'!O28&lt;&gt;"",'02 - Produtos e Tributações'!O28,"0,00"))</f>
        <v>19.5</v>
      </c>
      <c r="K11" s="126" t="str">
        <f>IF(B11&lt;&gt;"",IF('02 - Produtos e Tributações'!K28&lt;&gt;"",'02 - Produtos e Tributações'!K28,"null"))</f>
        <v>null</v>
      </c>
      <c r="L11" s="126" t="str">
        <f>IF(B11&lt;&gt;"",IF('02 - Produtos e Tributações'!N28&lt;&gt;"",'02 - Produtos e Tributações'!N28,"null"))</f>
        <v>null</v>
      </c>
      <c r="M11" s="122" t="str">
        <f>IF(B11&lt;&gt;"",IF('02 - Produtos e Tributações'!D28="CARNES","2.01.001.001",IF('02 - Produtos e Tributações'!D28="MASSAS","2.01.001.002",IF('02 - Produtos e Tributações'!D28="LATICINIOS","2.01.001.003",IF('02 - Produtos e Tributações'!D28="DOCES E GULOSEIMAS","2.01.001.004",IF('02 - Produtos e Tributações'!D28="FARINHAS E GRAOS","2.01.001.005",IF('02 - Produtos e Tributações'!D28="AGUAS","2.01.002.001",IF('02 - Produtos e Tributações'!D28="SUCOS","2.01.002.002",IF('02 - Produtos e Tributações'!D28="BEBIDAS ALCOOLICAS","2.01.002.003",IF('02 - Produtos e Tributações'!D28="BEBIDAS LACTEAS","2.01.002.004",IF('02 - Produtos e Tributações'!D28="MATERIAL DE LIMPEZA","2.02",IF('02 - Produtos e Tributações'!D28="FRUTAS","2.01.001.006",IF('02 - Produtos e Tributações'!D28="VERDURAS E LEGUMES","2.01.001.007",IF('02 - Produtos e Tributações'!D28="SERVIÇO","1",IF('02 - Produtos e Tributações'!D28="PRODUTOS DIVERSOS","2","2"))))))))))))))
)</f>
        <v>2</v>
      </c>
      <c r="N11" s="4">
        <f t="shared" si="0"/>
        <v>0</v>
      </c>
      <c r="O11" s="4">
        <f t="shared" si="1"/>
        <v>1</v>
      </c>
      <c r="P11" s="4">
        <f t="shared" si="2"/>
        <v>1</v>
      </c>
      <c r="Q11" s="128" t="str">
        <f>IF(B11&lt;&gt;"",IF('02 - Produtos e Tributações'!C28&lt;&gt;"",'02 - Produtos e Tributações'!C28,"UN"))</f>
        <v>UN</v>
      </c>
      <c r="R11" s="129" t="str">
        <f>IF(B11&lt;&gt;"",IF('02 - Produtos e Tributações'!P28&lt;&gt;"",'02 - Produtos e Tributações'!P28,""))</f>
        <v/>
      </c>
      <c r="S11" s="128" t="str">
        <f>IF(B11&lt;&gt;"",IF('02 - Produtos e Tributações'!Q28&lt;&gt;"",'02 - Produtos e Tributações'!Q28,""))</f>
        <v/>
      </c>
      <c r="T11" s="130" t="str">
        <f>IF(B11&lt;&gt;"",IF('02 - Produtos e Tributações'!R28&lt;&gt;"",'02 - Produtos e Tributações'!R28,""))</f>
        <v>04</v>
      </c>
      <c r="U11" s="120" t="e">
        <f t="shared" si="3"/>
        <v>#REF!</v>
      </c>
    </row>
    <row r="12" spans="1:29" ht="15.75" customHeight="1">
      <c r="A12" s="122" t="e">
        <f>IF('02 - Produtos e Tributações'!B29 &lt;&gt;"",A11+8)</f>
        <v>#REF!</v>
      </c>
      <c r="B12" s="4" t="str">
        <f>IF('02 - Produtos e Tributações'!B29&lt;&gt;"",'02 - Produtos e Tributações'!V29,"")</f>
        <v>CERVEJA HEINEKEN 269ML</v>
      </c>
      <c r="C12" s="123" t="str">
        <f>IF(B12&lt;&gt;"",IF('02 - Produtos e Tributações'!H29&lt;&gt;"",IF('02 - Produtos e Tributações'!H29="TERCEIRIZADA","T",IF('02 - Produtos e Tributações'!H29="PROPRIA","P")), IF(B12&lt;&gt;"",IF('02 - Produtos e Tributações'!H29="","T"))))</f>
        <v>T</v>
      </c>
      <c r="D12" s="124">
        <f>IF(B12&lt;&gt;"",IF('02 - Produtos e Tributações'!E29&lt;&gt;"",'02 - Produtos e Tributações'!E29,""))</f>
        <v>22030000</v>
      </c>
      <c r="E12" s="125">
        <f>IF(B12&lt;&gt;"",IF('02 - Produtos e Tributações'!F29&lt;&gt;"",'02 - Produtos e Tributações'!F29,""))</f>
        <v>301200</v>
      </c>
      <c r="F12" s="123" t="e">
        <f>IF(B12&lt;&gt;"",IF(A12&lt;&gt;"",IF('02 - Produtos e Tributações'!G29&lt;&gt;"",'02 - Produtos e Tributações'!G29,"")))</f>
        <v>#REF!</v>
      </c>
      <c r="G12" s="126" t="str">
        <f>IF(B12&lt;&gt;"",IF('02 - Produtos e Tributações'!J29&lt;&gt;"",'02 - Produtos e Tributações'!J29,IF(K12=101,0,IF(K12=102,41,IF(K12=103,0,IF(K12=201,0,IF(K12=202,0,IF(K12=203,0,IF(K12=300,41,IF(K12=400,41,IF(K12=500,60)))))))))))</f>
        <v>60.0</v>
      </c>
      <c r="H12" s="126" t="str">
        <f>IF(B12&lt;&gt;"",IF('02 - Produtos e Tributações'!M29&lt;&gt;"",'02 - Produtos e Tributações'!M29,IF(L12=101,0,IF(L12=102,41,IF(L12=103,0,IF(L12=201,0,IF(L12=202,0,IF(L12=203,0,IF(L12=300,41,IF(L12=400,41,IF(L12=500,60)))))))))))</f>
        <v>60.0</v>
      </c>
      <c r="I12" s="123">
        <f>IF(B12&lt;&gt;"",IF('02 - Produtos e Tributações'!L29&lt;&gt;"",'02 - Produtos e Tributações'!L29,"0,00"))</f>
        <v>0</v>
      </c>
      <c r="J12" s="123">
        <f>IF(B12&lt;&gt;"",IF('02 - Produtos e Tributações'!O29&lt;&gt;"",'02 - Produtos e Tributações'!O29,"0,00"))</f>
        <v>0</v>
      </c>
      <c r="K12" s="126" t="str">
        <f>IF(B12&lt;&gt;"",IF('02 - Produtos e Tributações'!K29&lt;&gt;"",'02 - Produtos e Tributações'!K29,"null"))</f>
        <v>null</v>
      </c>
      <c r="L12" s="126" t="str">
        <f>IF(B12&lt;&gt;"",IF('02 - Produtos e Tributações'!N29&lt;&gt;"",'02 - Produtos e Tributações'!N29,"null"))</f>
        <v>null</v>
      </c>
      <c r="M12" s="122" t="str">
        <f>IF(B12&lt;&gt;"",IF('02 - Produtos e Tributações'!D29="CARNES","2.01.001.001",IF('02 - Produtos e Tributações'!D29="MASSAS","2.01.001.002",IF('02 - Produtos e Tributações'!D29="LATICINIOS","2.01.001.003",IF('02 - Produtos e Tributações'!D29="DOCES E GULOSEIMAS","2.01.001.004",IF('02 - Produtos e Tributações'!D29="FARINHAS E GRAOS","2.01.001.005",IF('02 - Produtos e Tributações'!D29="AGUAS","2.01.002.001",IF('02 - Produtos e Tributações'!D29="SUCOS","2.01.002.002",IF('02 - Produtos e Tributações'!D29="BEBIDAS ALCOOLICAS","2.01.002.003",IF('02 - Produtos e Tributações'!D29="BEBIDAS LACTEAS","2.01.002.004",IF('02 - Produtos e Tributações'!D29="MATERIAL DE LIMPEZA","2.02",IF('02 - Produtos e Tributações'!D29="FRUTAS","2.01.001.006",IF('02 - Produtos e Tributações'!D29="VERDURAS E LEGUMES","2.01.001.007",IF('02 - Produtos e Tributações'!D29="SERVIÇO","1",IF('02 - Produtos e Tributações'!D29="PRODUTOS DIVERSOS","2","2"))))))))))))))
)</f>
        <v>2.01.002.003</v>
      </c>
      <c r="N12" s="4">
        <f t="shared" si="0"/>
        <v>0</v>
      </c>
      <c r="O12" s="4">
        <f t="shared" si="1"/>
        <v>1</v>
      </c>
      <c r="P12" s="4">
        <f t="shared" si="2"/>
        <v>1</v>
      </c>
      <c r="Q12" s="128" t="str">
        <f>IF(B12&lt;&gt;"",IF('02 - Produtos e Tributações'!C29&lt;&gt;"",'02 - Produtos e Tributações'!C29,"UN"))</f>
        <v>UN</v>
      </c>
      <c r="R12" s="129" t="str">
        <f>IF(B12&lt;&gt;"",IF('02 - Produtos e Tributações'!P29&lt;&gt;"",'02 - Produtos e Tributações'!P29,""))</f>
        <v/>
      </c>
      <c r="S12" s="128" t="str">
        <f>IF(B12&lt;&gt;"",IF('02 - Produtos e Tributações'!Q29&lt;&gt;"",'02 - Produtos e Tributações'!Q29,""))</f>
        <v/>
      </c>
      <c r="T12" s="130" t="str">
        <f>IF(B12&lt;&gt;"",IF('02 - Produtos e Tributações'!R29&lt;&gt;"",'02 - Produtos e Tributações'!R29,""))</f>
        <v>04</v>
      </c>
      <c r="U12" s="120" t="e">
        <f t="shared" si="3"/>
        <v>#REF!</v>
      </c>
    </row>
    <row r="13" spans="1:29" ht="15.75" customHeight="1">
      <c r="A13" s="122" t="e">
        <f>IF('02 - Produtos e Tributações'!B30 &lt;&gt;"",A12+1)</f>
        <v>#REF!</v>
      </c>
      <c r="B13" s="4" t="str">
        <f>IF('02 - Produtos e Tributações'!B30&lt;&gt;"",'02 - Produtos e Tributações'!V30,"")</f>
        <v>CERVEJA HEINEKEN LONG NECK 330ML</v>
      </c>
      <c r="C13" s="123" t="str">
        <f>IF(B13&lt;&gt;"",IF('02 - Produtos e Tributações'!H30&lt;&gt;"",IF('02 - Produtos e Tributações'!H30="TERCEIRIZADA","T",IF('02 - Produtos e Tributações'!H30="PROPRIA","P")), IF(B13&lt;&gt;"",IF('02 - Produtos e Tributações'!H30="","T"))))</f>
        <v>T</v>
      </c>
      <c r="D13" s="124">
        <f>IF(B13&lt;&gt;"",IF('02 - Produtos e Tributações'!E30&lt;&gt;"",'02 - Produtos e Tributações'!E30,""))</f>
        <v>22030000</v>
      </c>
      <c r="E13" s="125">
        <f>IF(B13&lt;&gt;"",IF('02 - Produtos e Tributações'!F30&lt;&gt;"",'02 - Produtos e Tributações'!F30,""))</f>
        <v>301200</v>
      </c>
      <c r="F13" s="123" t="e">
        <f>IF(B13&lt;&gt;"",IF(A13&lt;&gt;"",IF('02 - Produtos e Tributações'!G30&lt;&gt;"",'02 - Produtos e Tributações'!G30,"")))</f>
        <v>#REF!</v>
      </c>
      <c r="G13" s="126" t="str">
        <f>IF(B13&lt;&gt;"",IF('02 - Produtos e Tributações'!J30&lt;&gt;"",'02 - Produtos e Tributações'!J30,IF(K13=101,0,IF(K13=102,41,IF(K13=103,0,IF(K13=201,0,IF(K13=202,0,IF(K13=203,0,IF(K13=300,41,IF(K13=400,41,IF(K13=500,60)))))))))))</f>
        <v>60.0</v>
      </c>
      <c r="H13" s="126" t="str">
        <f>IF(B13&lt;&gt;"",IF('02 - Produtos e Tributações'!M30&lt;&gt;"",'02 - Produtos e Tributações'!M30,IF(L13=101,0,IF(L13=102,41,IF(L13=103,0,IF(L13=201,0,IF(L13=202,0,IF(L13=203,0,IF(L13=300,41,IF(L13=400,41,IF(L13=500,60)))))))))))</f>
        <v>60.0</v>
      </c>
      <c r="I13" s="123">
        <f>IF(B13&lt;&gt;"",IF('02 - Produtos e Tributações'!L30&lt;&gt;"",'02 - Produtos e Tributações'!L30,"0,00"))</f>
        <v>0</v>
      </c>
      <c r="J13" s="123">
        <f>IF(B13&lt;&gt;"",IF('02 - Produtos e Tributações'!O30&lt;&gt;"",'02 - Produtos e Tributações'!O30,"0,00"))</f>
        <v>0</v>
      </c>
      <c r="K13" s="126" t="str">
        <f>IF(B13&lt;&gt;"",IF('02 - Produtos e Tributações'!K30&lt;&gt;"",'02 - Produtos e Tributações'!K30,"null"))</f>
        <v>null</v>
      </c>
      <c r="L13" s="126" t="str">
        <f>IF(B13&lt;&gt;"",IF('02 - Produtos e Tributações'!N30&lt;&gt;"",'02 - Produtos e Tributações'!N30,"null"))</f>
        <v>null</v>
      </c>
      <c r="M13" s="122" t="str">
        <f>IF(B13&lt;&gt;"",IF('02 - Produtos e Tributações'!D30="CARNES","2.01.001.001",IF('02 - Produtos e Tributações'!D30="MASSAS","2.01.001.002",IF('02 - Produtos e Tributações'!D30="LATICINIOS","2.01.001.003",IF('02 - Produtos e Tributações'!D30="DOCES E GULOSEIMAS","2.01.001.004",IF('02 - Produtos e Tributações'!D30="FARINHAS E GRAOS","2.01.001.005",IF('02 - Produtos e Tributações'!D30="AGUAS","2.01.002.001",IF('02 - Produtos e Tributações'!D30="SUCOS","2.01.002.002",IF('02 - Produtos e Tributações'!D30="BEBIDAS ALCOOLICAS","2.01.002.003",IF('02 - Produtos e Tributações'!D30="BEBIDAS LACTEAS","2.01.002.004",IF('02 - Produtos e Tributações'!D30="MATERIAL DE LIMPEZA","2.02",IF('02 - Produtos e Tributações'!D30="FRUTAS","2.01.001.006",IF('02 - Produtos e Tributações'!D30="VERDURAS E LEGUMES","2.01.001.007",IF('02 - Produtos e Tributações'!D30="SERVIÇO","1",IF('02 - Produtos e Tributações'!D30="PRODUTOS DIVERSOS","2","2"))))))))))))))
)</f>
        <v>2.01.002.003</v>
      </c>
      <c r="N13" s="4">
        <f t="shared" si="0"/>
        <v>0</v>
      </c>
      <c r="O13" s="4">
        <f t="shared" si="1"/>
        <v>1</v>
      </c>
      <c r="P13" s="4">
        <f t="shared" si="2"/>
        <v>1</v>
      </c>
      <c r="Q13" s="128" t="str">
        <f>IF(B13&lt;&gt;"",IF('02 - Produtos e Tributações'!C30&lt;&gt;"",'02 - Produtos e Tributações'!C30,"UN"))</f>
        <v>UN</v>
      </c>
      <c r="R13" s="129" t="str">
        <f>IF(B13&lt;&gt;"",IF('02 - Produtos e Tributações'!P30&lt;&gt;"",'02 - Produtos e Tributações'!P30,""))</f>
        <v/>
      </c>
      <c r="S13" s="128" t="str">
        <f>IF(B13&lt;&gt;"",IF('02 - Produtos e Tributações'!Q30&lt;&gt;"",'02 - Produtos e Tributações'!Q30,""))</f>
        <v/>
      </c>
      <c r="T13" s="130" t="str">
        <f>IF(B13&lt;&gt;"",IF('02 - Produtos e Tributações'!R30&lt;&gt;"",'02 - Produtos e Tributações'!R30,""))</f>
        <v>04</v>
      </c>
      <c r="U13" s="120" t="e">
        <f t="shared" si="3"/>
        <v>#REF!</v>
      </c>
    </row>
    <row r="14" spans="1:29" ht="15.75" customHeight="1">
      <c r="A14" s="122" t="e">
        <f>IF('02 - Produtos e Tributações'!B31 &lt;&gt;"",A13+1)</f>
        <v>#REF!</v>
      </c>
      <c r="B14" s="4" t="str">
        <f>IF('02 - Produtos e Tributações'!B31&lt;&gt;"",'02 - Produtos e Tributações'!V31,"")</f>
        <v>CERVEJA SKOL 269ML</v>
      </c>
      <c r="C14" s="123" t="str">
        <f>IF(B14&lt;&gt;"",IF('02 - Produtos e Tributações'!H31&lt;&gt;"",IF('02 - Produtos e Tributações'!H31="TERCEIRIZADA","T",IF('02 - Produtos e Tributações'!H31="PROPRIA","P")), IF(B14&lt;&gt;"",IF('02 - Produtos e Tributações'!H31="","T"))))</f>
        <v>T</v>
      </c>
      <c r="D14" s="124">
        <f>IF(B14&lt;&gt;"",IF('02 - Produtos e Tributações'!E31&lt;&gt;"",'02 - Produtos e Tributações'!E31,""))</f>
        <v>2203000</v>
      </c>
      <c r="E14" s="125">
        <f>IF(B14&lt;&gt;"",IF('02 - Produtos e Tributações'!F31&lt;&gt;"",'02 - Produtos e Tributações'!F31,""))</f>
        <v>301200</v>
      </c>
      <c r="F14" s="123" t="e">
        <f>IF(B14&lt;&gt;"",IF(A14&lt;&gt;"",IF('02 - Produtos e Tributações'!G31&lt;&gt;"",'02 - Produtos e Tributações'!G31,"")))</f>
        <v>#REF!</v>
      </c>
      <c r="G14" s="126" t="str">
        <f>IF(B14&lt;&gt;"",IF('02 - Produtos e Tributações'!J31&lt;&gt;"",'02 - Produtos e Tributações'!J31,IF(K14=101,0,IF(K14=102,41,IF(K14=103,0,IF(K14=201,0,IF(K14=202,0,IF(K14=203,0,IF(K14=300,41,IF(K14=400,41,IF(K14=500,60)))))))))))</f>
        <v>60.0</v>
      </c>
      <c r="H14" s="126" t="str">
        <f>IF(B14&lt;&gt;"",IF('02 - Produtos e Tributações'!M31&lt;&gt;"",'02 - Produtos e Tributações'!M31,IF(L14=101,0,IF(L14=102,41,IF(L14=103,0,IF(L14=201,0,IF(L14=202,0,IF(L14=203,0,IF(L14=300,41,IF(L14=400,41,IF(L14=500,60)))))))))))</f>
        <v>60.0</v>
      </c>
      <c r="I14" s="123">
        <f>IF(B14&lt;&gt;"",IF('02 - Produtos e Tributações'!L31&lt;&gt;"",'02 - Produtos e Tributações'!L31,"0,00"))</f>
        <v>0</v>
      </c>
      <c r="J14" s="123">
        <f>IF(B14&lt;&gt;"",IF('02 - Produtos e Tributações'!O31&lt;&gt;"",'02 - Produtos e Tributações'!O31,"0,00"))</f>
        <v>0</v>
      </c>
      <c r="K14" s="126" t="str">
        <f>IF(B14&lt;&gt;"",IF('02 - Produtos e Tributações'!K31&lt;&gt;"",'02 - Produtos e Tributações'!K31,"null"))</f>
        <v>null</v>
      </c>
      <c r="L14" s="126" t="str">
        <f>IF(B14&lt;&gt;"",IF('02 - Produtos e Tributações'!N31&lt;&gt;"",'02 - Produtos e Tributações'!N31,"null"))</f>
        <v>null</v>
      </c>
      <c r="M14" s="122" t="str">
        <f>IF(B14&lt;&gt;"",IF('02 - Produtos e Tributações'!D31="CARNES","2.01.001.001",IF('02 - Produtos e Tributações'!D31="MASSAS","2.01.001.002",IF('02 - Produtos e Tributações'!D31="LATICINIOS","2.01.001.003",IF('02 - Produtos e Tributações'!D31="DOCES E GULOSEIMAS","2.01.001.004",IF('02 - Produtos e Tributações'!D31="FARINHAS E GRAOS","2.01.001.005",IF('02 - Produtos e Tributações'!D31="AGUAS","2.01.002.001",IF('02 - Produtos e Tributações'!D31="SUCOS","2.01.002.002",IF('02 - Produtos e Tributações'!D31="BEBIDAS ALCOOLICAS","2.01.002.003",IF('02 - Produtos e Tributações'!D31="BEBIDAS LACTEAS","2.01.002.004",IF('02 - Produtos e Tributações'!D31="MATERIAL DE LIMPEZA","2.02",IF('02 - Produtos e Tributações'!D31="FRUTAS","2.01.001.006",IF('02 - Produtos e Tributações'!D31="VERDURAS E LEGUMES","2.01.001.007",IF('02 - Produtos e Tributações'!D31="SERVIÇO","1",IF('02 - Produtos e Tributações'!D31="PRODUTOS DIVERSOS","2","2"))))))))))))))
)</f>
        <v>2.01.002.003</v>
      </c>
      <c r="N14" s="4">
        <f t="shared" si="0"/>
        <v>0</v>
      </c>
      <c r="O14" s="4">
        <f t="shared" si="1"/>
        <v>1</v>
      </c>
      <c r="P14" s="4">
        <f t="shared" si="2"/>
        <v>1</v>
      </c>
      <c r="Q14" s="128" t="str">
        <f>IF(B14&lt;&gt;"",IF('02 - Produtos e Tributações'!C31&lt;&gt;"",'02 - Produtos e Tributações'!C31,"UN"))</f>
        <v>UN</v>
      </c>
      <c r="R14" s="129" t="str">
        <f>IF(B14&lt;&gt;"",IF('02 - Produtos e Tributações'!P31&lt;&gt;"",'02 - Produtos e Tributações'!P31,""))</f>
        <v/>
      </c>
      <c r="S14" s="128" t="str">
        <f>IF(B14&lt;&gt;"",IF('02 - Produtos e Tributações'!Q31&lt;&gt;"",'02 - Produtos e Tributações'!Q31,""))</f>
        <v/>
      </c>
      <c r="T14" s="130" t="str">
        <f>IF(B14&lt;&gt;"",IF('02 - Produtos e Tributações'!R31&lt;&gt;"",'02 - Produtos e Tributações'!R31,""))</f>
        <v>04</v>
      </c>
      <c r="U14" s="120" t="e">
        <f t="shared" si="3"/>
        <v>#REF!</v>
      </c>
    </row>
    <row r="15" spans="1:29" ht="15.75" customHeight="1">
      <c r="A15" s="122" t="e">
        <f>IF('02 - Produtos e Tributações'!B32 &lt;&gt;"",A14+1)</f>
        <v>#REF!</v>
      </c>
      <c r="B15" s="4" t="str">
        <f>IF('02 - Produtos e Tributações'!B32&lt;&gt;"",'02 - Produtos e Tributações'!V32,"")</f>
        <v>CREME DENTAL 50G</v>
      </c>
      <c r="C15" s="123" t="str">
        <f>IF(B15&lt;&gt;"",IF('02 - Produtos e Tributações'!H32&lt;&gt;"",IF('02 - Produtos e Tributações'!H32="TERCEIRIZADA","T",IF('02 - Produtos e Tributações'!H32="PROPRIA","P")), IF(B15&lt;&gt;"",IF('02 - Produtos e Tributações'!H32="","T"))))</f>
        <v>T</v>
      </c>
      <c r="D15" s="124">
        <f>IF(B15&lt;&gt;"",IF('02 - Produtos e Tributações'!E32&lt;&gt;"",'02 - Produtos e Tributações'!E32,""))</f>
        <v>33061000</v>
      </c>
      <c r="E15" s="125">
        <f>IF(B15&lt;&gt;"",IF('02 - Produtos e Tributações'!F32&lt;&gt;"",'02 - Produtos e Tributações'!F32,""))</f>
        <v>2002300</v>
      </c>
      <c r="F15" s="123" t="e">
        <f>IF(B15&lt;&gt;"",IF(A15&lt;&gt;"",IF('02 - Produtos e Tributações'!G32&lt;&gt;"",'02 - Produtos e Tributações'!G32,"")))</f>
        <v>#REF!</v>
      </c>
      <c r="G15" s="126" t="str">
        <f>IF(B15&lt;&gt;"",IF('02 - Produtos e Tributações'!J32&lt;&gt;"",'02 - Produtos e Tributações'!J32,IF(K15=101,0,IF(K15=102,41,IF(K15=103,0,IF(K15=201,0,IF(K15=202,0,IF(K15=203,0,IF(K15=300,41,IF(K15=400,41,IF(K15=500,60)))))))))))</f>
        <v>60.0</v>
      </c>
      <c r="H15" s="126" t="str">
        <f>IF(B15&lt;&gt;"",IF('02 - Produtos e Tributações'!M32&lt;&gt;"",'02 - Produtos e Tributações'!M32,IF(L15=101,0,IF(L15=102,41,IF(L15=103,0,IF(L15=201,0,IF(L15=202,0,IF(L15=203,0,IF(L15=300,41,IF(L15=400,41,IF(L15=500,60)))))))))))</f>
        <v>60.0</v>
      </c>
      <c r="I15" s="123">
        <f>IF(B15&lt;&gt;"",IF('02 - Produtos e Tributações'!L32&lt;&gt;"",'02 - Produtos e Tributações'!L32,"0,00"))</f>
        <v>0</v>
      </c>
      <c r="J15" s="123">
        <f>IF(B15&lt;&gt;"",IF('02 - Produtos e Tributações'!O32&lt;&gt;"",'02 - Produtos e Tributações'!O32,"0,00"))</f>
        <v>0</v>
      </c>
      <c r="K15" s="126" t="str">
        <f>IF(B15&lt;&gt;"",IF('02 - Produtos e Tributações'!K32&lt;&gt;"",'02 - Produtos e Tributações'!K32,"null"))</f>
        <v>null</v>
      </c>
      <c r="L15" s="126" t="str">
        <f>IF(B15&lt;&gt;"",IF('02 - Produtos e Tributações'!N32&lt;&gt;"",'02 - Produtos e Tributações'!N32,"null"))</f>
        <v>null</v>
      </c>
      <c r="M15" s="122" t="str">
        <f>IF(B15&lt;&gt;"",IF('02 - Produtos e Tributações'!D32="CARNES","2.01.001.001",IF('02 - Produtos e Tributações'!D32="MASSAS","2.01.001.002",IF('02 - Produtos e Tributações'!D32="LATICINIOS","2.01.001.003",IF('02 - Produtos e Tributações'!D32="DOCES E GULOSEIMAS","2.01.001.004",IF('02 - Produtos e Tributações'!D32="FARINHAS E GRAOS","2.01.001.005",IF('02 - Produtos e Tributações'!D32="AGUAS","2.01.002.001",IF('02 - Produtos e Tributações'!D32="SUCOS","2.01.002.002",IF('02 - Produtos e Tributações'!D32="BEBIDAS ALCOOLICAS","2.01.002.003",IF('02 - Produtos e Tributações'!D32="BEBIDAS LACTEAS","2.01.002.004",IF('02 - Produtos e Tributações'!D32="MATERIAL DE LIMPEZA","2.02",IF('02 - Produtos e Tributações'!D32="FRUTAS","2.01.001.006",IF('02 - Produtos e Tributações'!D32="VERDURAS E LEGUMES","2.01.001.007",IF('02 - Produtos e Tributações'!D32="SERVIÇO","1",IF('02 - Produtos e Tributações'!D32="PRODUTOS DIVERSOS","2","2"))))))))))))))
)</f>
        <v>2</v>
      </c>
      <c r="N15" s="4">
        <f t="shared" si="0"/>
        <v>0</v>
      </c>
      <c r="O15" s="4">
        <f t="shared" si="1"/>
        <v>1</v>
      </c>
      <c r="P15" s="4">
        <f t="shared" si="2"/>
        <v>1</v>
      </c>
      <c r="Q15" s="128" t="str">
        <f>IF(B15&lt;&gt;"",IF('02 - Produtos e Tributações'!C32&lt;&gt;"",'02 - Produtos e Tributações'!C32,"UN"))</f>
        <v>UN</v>
      </c>
      <c r="R15" s="129" t="str">
        <f>IF(B15&lt;&gt;"",IF('02 - Produtos e Tributações'!P32&lt;&gt;"",'02 - Produtos e Tributações'!P32,""))</f>
        <v/>
      </c>
      <c r="S15" s="128" t="str">
        <f>IF(B15&lt;&gt;"",IF('02 - Produtos e Tributações'!Q32&lt;&gt;"",'02 - Produtos e Tributações'!Q32,""))</f>
        <v/>
      </c>
      <c r="T15" s="130" t="str">
        <f>IF(B15&lt;&gt;"",IF('02 - Produtos e Tributações'!R32&lt;&gt;"",'02 - Produtos e Tributações'!R32,""))</f>
        <v>04</v>
      </c>
      <c r="U15" s="120" t="e">
        <f t="shared" si="3"/>
        <v>#REF!</v>
      </c>
    </row>
    <row r="16" spans="1:29" ht="15.75" customHeight="1">
      <c r="A16" s="122" t="e">
        <f>IF('02 - Produtos e Tributações'!B33 &lt;&gt;"",A15+1)</f>
        <v>#REF!</v>
      </c>
      <c r="B16" s="4" t="str">
        <f>IF('02 - Produtos e Tributações'!B33&lt;&gt;"",'02 - Produtos e Tributações'!V33,"")</f>
        <v>ESCOVA DENTAL</v>
      </c>
      <c r="C16" s="123" t="str">
        <f>IF(B16&lt;&gt;"",IF('02 - Produtos e Tributações'!H33&lt;&gt;"",IF('02 - Produtos e Tributações'!H33="TERCEIRIZADA","T",IF('02 - Produtos e Tributações'!H33="PROPRIA","P")), IF(B16&lt;&gt;"",IF('02 - Produtos e Tributações'!H33="","T"))))</f>
        <v>T</v>
      </c>
      <c r="D16" s="124">
        <f>IF(B16&lt;&gt;"",IF('02 - Produtos e Tributações'!E33&lt;&gt;"",'02 - Produtos e Tributações'!E33,""))</f>
        <v>96032100</v>
      </c>
      <c r="E16" s="125">
        <f>IF(B16&lt;&gt;"",IF('02 - Produtos e Tributações'!F33&lt;&gt;"",'02 - Produtos e Tributações'!F33,""))</f>
        <v>2005700</v>
      </c>
      <c r="F16" s="123" t="e">
        <f>IF(B16&lt;&gt;"",IF(A16&lt;&gt;"",IF('02 - Produtos e Tributações'!G33&lt;&gt;"",'02 - Produtos e Tributações'!G33,"")))</f>
        <v>#REF!</v>
      </c>
      <c r="G16" s="126" t="str">
        <f>IF(B16&lt;&gt;"",IF('02 - Produtos e Tributações'!J33&lt;&gt;"",'02 - Produtos e Tributações'!J33,IF(K16=101,0,IF(K16=102,41,IF(K16=103,0,IF(K16=201,0,IF(K16=202,0,IF(K16=203,0,IF(K16=300,41,IF(K16=400,41,IF(K16=500,60)))))))))))</f>
        <v>60.0</v>
      </c>
      <c r="H16" s="126" t="str">
        <f>IF(B16&lt;&gt;"",IF('02 - Produtos e Tributações'!M33&lt;&gt;"",'02 - Produtos e Tributações'!M33,IF(L16=101,0,IF(L16=102,41,IF(L16=103,0,IF(L16=201,0,IF(L16=202,0,IF(L16=203,0,IF(L16=300,41,IF(L16=400,41,IF(L16=500,60)))))))))))</f>
        <v>60.0</v>
      </c>
      <c r="I16" s="123">
        <f>IF(B16&lt;&gt;"",IF('02 - Produtos e Tributações'!L33&lt;&gt;"",'02 - Produtos e Tributações'!L33,"0,00"))</f>
        <v>0</v>
      </c>
      <c r="J16" s="123">
        <f>IF(B16&lt;&gt;"",IF('02 - Produtos e Tributações'!O33&lt;&gt;"",'02 - Produtos e Tributações'!O33,"0,00"))</f>
        <v>0</v>
      </c>
      <c r="K16" s="126" t="str">
        <f>IF(B16&lt;&gt;"",IF('02 - Produtos e Tributações'!K33&lt;&gt;"",'02 - Produtos e Tributações'!K33,"null"))</f>
        <v>null</v>
      </c>
      <c r="L16" s="126" t="str">
        <f>IF(B16&lt;&gt;"",IF('02 - Produtos e Tributações'!N33&lt;&gt;"",'02 - Produtos e Tributações'!N33,"null"))</f>
        <v>null</v>
      </c>
      <c r="M16" s="122" t="str">
        <f>IF(B16&lt;&gt;"",IF('02 - Produtos e Tributações'!D33="CARNES","2.01.001.001",IF('02 - Produtos e Tributações'!D33="MASSAS","2.01.001.002",IF('02 - Produtos e Tributações'!D33="LATICINIOS","2.01.001.003",IF('02 - Produtos e Tributações'!D33="DOCES E GULOSEIMAS","2.01.001.004",IF('02 - Produtos e Tributações'!D33="FARINHAS E GRAOS","2.01.001.005",IF('02 - Produtos e Tributações'!D33="AGUAS","2.01.002.001",IF('02 - Produtos e Tributações'!D33="SUCOS","2.01.002.002",IF('02 - Produtos e Tributações'!D33="BEBIDAS ALCOOLICAS","2.01.002.003",IF('02 - Produtos e Tributações'!D33="BEBIDAS LACTEAS","2.01.002.004",IF('02 - Produtos e Tributações'!D33="MATERIAL DE LIMPEZA","2.02",IF('02 - Produtos e Tributações'!D33="FRUTAS","2.01.001.006",IF('02 - Produtos e Tributações'!D33="VERDURAS E LEGUMES","2.01.001.007",IF('02 - Produtos e Tributações'!D33="SERVIÇO","1",IF('02 - Produtos e Tributações'!D33="PRODUTOS DIVERSOS","2","2"))))))))))))))
)</f>
        <v>2</v>
      </c>
      <c r="N16" s="4">
        <f t="shared" si="0"/>
        <v>0</v>
      </c>
      <c r="O16" s="4">
        <f t="shared" si="1"/>
        <v>1</v>
      </c>
      <c r="P16" s="4">
        <f t="shared" si="2"/>
        <v>1</v>
      </c>
      <c r="Q16" s="128" t="str">
        <f>IF(B16&lt;&gt;"",IF('02 - Produtos e Tributações'!C33&lt;&gt;"",'02 - Produtos e Tributações'!C33,"UN"))</f>
        <v>UN</v>
      </c>
      <c r="R16" s="129" t="str">
        <f>IF(B16&lt;&gt;"",IF('02 - Produtos e Tributações'!P33&lt;&gt;"",'02 - Produtos e Tributações'!P33,""))</f>
        <v/>
      </c>
      <c r="S16" s="128" t="str">
        <f>IF(B16&lt;&gt;"",IF('02 - Produtos e Tributações'!Q33&lt;&gt;"",'02 - Produtos e Tributações'!Q33,""))</f>
        <v/>
      </c>
      <c r="T16" s="130" t="str">
        <f>IF(B16&lt;&gt;"",IF('02 - Produtos e Tributações'!R33&lt;&gt;"",'02 - Produtos e Tributações'!R33,""))</f>
        <v>04</v>
      </c>
      <c r="U16" s="120" t="e">
        <f t="shared" si="3"/>
        <v>#REF!</v>
      </c>
    </row>
    <row r="17" spans="1:21" ht="15.75" customHeight="1">
      <c r="A17" s="122" t="e">
        <f>IF('02 - Produtos e Tributações'!B34 &lt;&gt;"",A16+1)</f>
        <v>#REF!</v>
      </c>
      <c r="B17" s="4" t="str">
        <f>IF('02 - Produtos e Tributações'!B34&lt;&gt;"",'02 - Produtos e Tributações'!V34,"")</f>
        <v xml:space="preserve">PRESERVATIVO </v>
      </c>
      <c r="C17" s="123" t="str">
        <f>IF(B17&lt;&gt;"",IF('02 - Produtos e Tributações'!H34&lt;&gt;"",IF('02 - Produtos e Tributações'!H34="TERCEIRIZADA","T",IF('02 - Produtos e Tributações'!H34="PROPRIA","P")), IF(B17&lt;&gt;"",IF('02 - Produtos e Tributações'!H34="","T"))))</f>
        <v>T</v>
      </c>
      <c r="D17" s="124">
        <f>IF(B17&lt;&gt;"",IF('02 - Produtos e Tributações'!E34&lt;&gt;"",'02 - Produtos e Tributações'!E34,""))</f>
        <v>40141000</v>
      </c>
      <c r="E17" s="123">
        <f>IF(B17&lt;&gt;"",IF('02 - Produtos e Tributações'!F34&lt;&gt;"",'02 - Produtos e Tributações'!F34,""))</f>
        <v>130100</v>
      </c>
      <c r="F17" s="123" t="e">
        <f>IF(B17&lt;&gt;"",IF(A17&lt;&gt;"",IF('02 - Produtos e Tributações'!G34&lt;&gt;"",'02 - Produtos e Tributações'!G34,"")))</f>
        <v>#REF!</v>
      </c>
      <c r="G17" s="126" t="str">
        <f>IF(B17&lt;&gt;"",IF('02 - Produtos e Tributações'!J34&lt;&gt;"",'02 - Produtos e Tributações'!J34,IF(K17=101,0,IF(K17=102,41,IF(K17=103,0,IF(K17=201,0,IF(K17=202,0,IF(K17=203,0,IF(K17=300,41,IF(K17=400,41,IF(K17=500,60)))))))))))</f>
        <v>60.0</v>
      </c>
      <c r="H17" s="126" t="str">
        <f>IF(B17&lt;&gt;"",IF('02 - Produtos e Tributações'!M34&lt;&gt;"",'02 - Produtos e Tributações'!M34,IF(L17=101,0,IF(L17=102,41,IF(L17=103,0,IF(L17=201,0,IF(L17=202,0,IF(L17=203,0,IF(L17=300,41,IF(L17=400,41,IF(L17=500,60)))))))))))</f>
        <v>60.0</v>
      </c>
      <c r="I17" s="123">
        <f>IF(B17&lt;&gt;"",IF('02 - Produtos e Tributações'!L34&lt;&gt;"",'02 - Produtos e Tributações'!L34,"0,00"))</f>
        <v>0</v>
      </c>
      <c r="J17" s="123">
        <f>IF(B17&lt;&gt;"",IF('02 - Produtos e Tributações'!O34&lt;&gt;"",'02 - Produtos e Tributações'!O34,"0,00"))</f>
        <v>0</v>
      </c>
      <c r="K17" s="126" t="str">
        <f>IF(B17&lt;&gt;"",IF('02 - Produtos e Tributações'!K34&lt;&gt;"",'02 - Produtos e Tributações'!K34,"null"))</f>
        <v>null</v>
      </c>
      <c r="L17" s="126" t="str">
        <f>IF(B17&lt;&gt;"",IF('02 - Produtos e Tributações'!N34&lt;&gt;"",'02 - Produtos e Tributações'!N34,"null"))</f>
        <v>null</v>
      </c>
      <c r="M17" s="122" t="str">
        <f>IF(B17&lt;&gt;"",IF('02 - Produtos e Tributações'!D34="CARNES","2.01.001.001",IF('02 - Produtos e Tributações'!D34="MASSAS","2.01.001.002",IF('02 - Produtos e Tributações'!D34="LATICINIOS","2.01.001.003",IF('02 - Produtos e Tributações'!D34="DOCES E GULOSEIMAS","2.01.001.004",IF('02 - Produtos e Tributações'!D34="FARINHAS E GRAOS","2.01.001.005",IF('02 - Produtos e Tributações'!D34="AGUAS","2.01.002.001",IF('02 - Produtos e Tributações'!D34="SUCOS","2.01.002.002",IF('02 - Produtos e Tributações'!D34="BEBIDAS ALCOOLICAS","2.01.002.003",IF('02 - Produtos e Tributações'!D34="BEBIDAS LACTEAS","2.01.002.004",IF('02 - Produtos e Tributações'!D34="MATERIAL DE LIMPEZA","2.02",IF('02 - Produtos e Tributações'!D34="FRUTAS","2.01.001.006",IF('02 - Produtos e Tributações'!D34="VERDURAS E LEGUMES","2.01.001.007",IF('02 - Produtos e Tributações'!D34="SERVIÇO","1",IF('02 - Produtos e Tributações'!D34="PRODUTOS DIVERSOS","2","2"))))))))))))))
)</f>
        <v>2</v>
      </c>
      <c r="N17" s="4">
        <f t="shared" si="0"/>
        <v>0</v>
      </c>
      <c r="O17" s="4">
        <f t="shared" si="1"/>
        <v>1</v>
      </c>
      <c r="P17" s="4">
        <f t="shared" si="2"/>
        <v>1</v>
      </c>
      <c r="Q17" s="128" t="str">
        <f>IF(B17&lt;&gt;"",IF('02 - Produtos e Tributações'!C34&lt;&gt;"",'02 - Produtos e Tributações'!C34,"UN"))</f>
        <v>UN</v>
      </c>
      <c r="R17" s="129" t="str">
        <f>IF(B17&lt;&gt;"",IF('02 - Produtos e Tributações'!P34&lt;&gt;"",'02 - Produtos e Tributações'!P34,""))</f>
        <v/>
      </c>
      <c r="S17" s="128" t="str">
        <f>IF(B17&lt;&gt;"",IF('02 - Produtos e Tributações'!Q34&lt;&gt;"",'02 - Produtos e Tributações'!Q34,""))</f>
        <v/>
      </c>
      <c r="T17" s="130" t="str">
        <f>IF(B17&lt;&gt;"",IF('02 - Produtos e Tributações'!R34&lt;&gt;"",'02 - Produtos e Tributações'!R34,""))</f>
        <v>04</v>
      </c>
      <c r="U17" s="120" t="e">
        <f t="shared" si="3"/>
        <v>#REF!</v>
      </c>
    </row>
    <row r="18" spans="1:21" ht="15.75" customHeight="1">
      <c r="A18" s="122" t="e">
        <f>IF('02 - Produtos e Tributações'!B35 &lt;&gt;"",A17+1)</f>
        <v>#REF!</v>
      </c>
      <c r="B18" s="4" t="str">
        <f>IF('02 - Produtos e Tributações'!B35&lt;&gt;"",'02 - Produtos e Tributações'!V35,"")</f>
        <v>PRESTOBARBA</v>
      </c>
      <c r="C18" s="123" t="str">
        <f>IF(B18&lt;&gt;"",IF('02 - Produtos e Tributações'!H35&lt;&gt;"",IF('02 - Produtos e Tributações'!H35="TERCEIRIZADA","T",IF('02 - Produtos e Tributações'!H35="PROPRIA","P")), IF(B18&lt;&gt;"",IF('02 - Produtos e Tributações'!H35="","T"))))</f>
        <v>T</v>
      </c>
      <c r="D18" s="124">
        <f>IF(B18&lt;&gt;"",IF('02 - Produtos e Tributações'!E35&lt;&gt;"",'02 - Produtos e Tributações'!E35,""))</f>
        <v>82121020</v>
      </c>
      <c r="E18" s="123">
        <f>IF(B18&lt;&gt;"",IF('02 - Produtos e Tributações'!F35&lt;&gt;"",'02 - Produtos e Tributações'!F35,""))</f>
        <v>2006300</v>
      </c>
      <c r="F18" s="123" t="e">
        <f>IF(B18&lt;&gt;"",IF(A18&lt;&gt;"",IF('02 - Produtos e Tributações'!G35&lt;&gt;"",'02 - Produtos e Tributações'!G35,"")))</f>
        <v>#REF!</v>
      </c>
      <c r="G18" s="126" t="str">
        <f>IF(B18&lt;&gt;"",IF('02 - Produtos e Tributações'!J35&lt;&gt;"",'02 - Produtos e Tributações'!J35,IF(K18=101,0,IF(K18=102,41,IF(K18=103,0,IF(K18=201,0,IF(K18=202,0,IF(K18=203,0,IF(K18=300,41,IF(K18=400,41,IF(K18=500,60)))))))))))</f>
        <v>60.0</v>
      </c>
      <c r="H18" s="126" t="str">
        <f>IF(B18&lt;&gt;"",IF('02 - Produtos e Tributações'!M35&lt;&gt;"",'02 - Produtos e Tributações'!M35,IF(L18=101,0,IF(L18=102,41,IF(L18=103,0,IF(L18=201,0,IF(L18=202,0,IF(L18=203,0,IF(L18=300,41,IF(L18=400,41,IF(L18=500,60)))))))))))</f>
        <v>60.0</v>
      </c>
      <c r="I18" s="123">
        <f>IF(B18&lt;&gt;"",IF('02 - Produtos e Tributações'!L35&lt;&gt;"",'02 - Produtos e Tributações'!L35,"0,00"))</f>
        <v>0</v>
      </c>
      <c r="J18" s="123">
        <f>IF(B18&lt;&gt;"",IF('02 - Produtos e Tributações'!O35&lt;&gt;"",'02 - Produtos e Tributações'!O35,"0,00"))</f>
        <v>0</v>
      </c>
      <c r="K18" s="126" t="str">
        <f>IF(B18&lt;&gt;"",IF('02 - Produtos e Tributações'!K35&lt;&gt;"",'02 - Produtos e Tributações'!K35,"null"))</f>
        <v>null</v>
      </c>
      <c r="L18" s="126" t="str">
        <f>IF(B18&lt;&gt;"",IF('02 - Produtos e Tributações'!N35&lt;&gt;"",'02 - Produtos e Tributações'!N35,"null"))</f>
        <v>null</v>
      </c>
      <c r="M18" s="122" t="str">
        <f>IF(B18&lt;&gt;"",IF('02 - Produtos e Tributações'!D35="CARNES","2.01.001.001",IF('02 - Produtos e Tributações'!D35="MASSAS","2.01.001.002",IF('02 - Produtos e Tributações'!D35="LATICINIOS","2.01.001.003",IF('02 - Produtos e Tributações'!D35="DOCES E GULOSEIMAS","2.01.001.004",IF('02 - Produtos e Tributações'!D35="FARINHAS E GRAOS","2.01.001.005",IF('02 - Produtos e Tributações'!D35="AGUAS","2.01.002.001",IF('02 - Produtos e Tributações'!D35="SUCOS","2.01.002.002",IF('02 - Produtos e Tributações'!D35="BEBIDAS ALCOOLICAS","2.01.002.003",IF('02 - Produtos e Tributações'!D35="BEBIDAS LACTEAS","2.01.002.004",IF('02 - Produtos e Tributações'!D35="MATERIAL DE LIMPEZA","2.02",IF('02 - Produtos e Tributações'!D35="FRUTAS","2.01.001.006",IF('02 - Produtos e Tributações'!D35="VERDURAS E LEGUMES","2.01.001.007",IF('02 - Produtos e Tributações'!D35="SERVIÇO","1",IF('02 - Produtos e Tributações'!D35="PRODUTOS DIVERSOS","2","2"))))))))))))))
)</f>
        <v>2</v>
      </c>
      <c r="N18" s="4">
        <f t="shared" si="0"/>
        <v>0</v>
      </c>
      <c r="O18" s="4">
        <f t="shared" si="1"/>
        <v>1</v>
      </c>
      <c r="P18" s="4">
        <f t="shared" si="2"/>
        <v>1</v>
      </c>
      <c r="Q18" s="128" t="str">
        <f>IF(B18&lt;&gt;"",IF('02 - Produtos e Tributações'!C35&lt;&gt;"",'02 - Produtos e Tributações'!C35,"UN"))</f>
        <v>UN</v>
      </c>
      <c r="R18" s="129" t="str">
        <f>IF(B18&lt;&gt;"",IF('02 - Produtos e Tributações'!P35&lt;&gt;"",'02 - Produtos e Tributações'!P35,""))</f>
        <v/>
      </c>
      <c r="S18" s="128" t="str">
        <f>IF(B18&lt;&gt;"",IF('02 - Produtos e Tributações'!Q35&lt;&gt;"",'02 - Produtos e Tributações'!Q35,""))</f>
        <v/>
      </c>
      <c r="T18" s="130" t="str">
        <f>IF(B18&lt;&gt;"",IF('02 - Produtos e Tributações'!R35&lt;&gt;"",'02 - Produtos e Tributações'!R35,""))</f>
        <v>04</v>
      </c>
      <c r="U18" s="120" t="e">
        <f t="shared" si="3"/>
        <v>#REF!</v>
      </c>
    </row>
    <row r="19" spans="1:21" ht="15.75" customHeight="1">
      <c r="A19" s="122" t="e">
        <f>IF('02 - Produtos e Tributações'!B36 &lt;&gt;"",A18+1)</f>
        <v>#REF!</v>
      </c>
      <c r="B19" s="4" t="str">
        <f>IF('02 - Produtos e Tributações'!B36&lt;&gt;"",'02 - Produtos e Tributações'!V36,"")</f>
        <v>CAFE DA MANHA</v>
      </c>
      <c r="C19" s="123" t="str">
        <f>IF(B19&lt;&gt;"",IF('02 - Produtos e Tributações'!H36&lt;&gt;"",IF('02 - Produtos e Tributações'!H36="TERCEIRIZADA","T",IF('02 - Produtos e Tributações'!H36="PROPRIA","P")), IF(B19&lt;&gt;"",IF('02 - Produtos e Tributações'!H36="","T"))))</f>
        <v>P</v>
      </c>
      <c r="D19" s="124" t="str">
        <f>IF(B19&lt;&gt;"",IF('02 - Produtos e Tributações'!E36&lt;&gt;"",'02 - Produtos e Tributações'!E36,""))</f>
        <v/>
      </c>
      <c r="E19" s="123" t="str">
        <f>IF(B19&lt;&gt;"",IF('02 - Produtos e Tributações'!F36&lt;&gt;"",'02 - Produtos e Tributações'!F36,""))</f>
        <v/>
      </c>
      <c r="F19" s="123" t="e">
        <f>IF(B19&lt;&gt;"",IF(A19&lt;&gt;"",IF('02 - Produtos e Tributações'!G36&lt;&gt;"",'02 - Produtos e Tributações'!G36,"")))</f>
        <v>#REF!</v>
      </c>
      <c r="G19" s="126" t="b">
        <f>IF(B19&lt;&gt;"",IF('02 - Produtos e Tributações'!J36&lt;&gt;"",'02 - Produtos e Tributações'!J36,IF(K19=101,0,IF(K19=102,41,IF(K19=103,0,IF(K19=201,0,IF(K19=202,0,IF(K19=203,0,IF(K19=300,41,IF(K19=400,41,IF(K19=500,60)))))))))))</f>
        <v>0</v>
      </c>
      <c r="H19" s="126" t="b">
        <f>IF(B19&lt;&gt;"",IF('02 - Produtos e Tributações'!M36&lt;&gt;"",'02 - Produtos e Tributações'!M36,IF(L19=101,0,IF(L19=102,41,IF(L19=103,0,IF(L19=201,0,IF(L19=202,0,IF(L19=203,0,IF(L19=300,41,IF(L19=400,41,IF(L19=500,60)))))))))))</f>
        <v>0</v>
      </c>
      <c r="I19" s="123">
        <f>IF(B19&lt;&gt;"",IF('02 - Produtos e Tributações'!L36&lt;&gt;"",'02 - Produtos e Tributações'!L36,"0,00"))</f>
        <v>5</v>
      </c>
      <c r="J19" s="123" t="str">
        <f>IF(B19&lt;&gt;"",IF('02 - Produtos e Tributações'!O36&lt;&gt;"",'02 - Produtos e Tributações'!O36,"0,00"))</f>
        <v>0,00</v>
      </c>
      <c r="K19" s="126" t="str">
        <f>IF(B19&lt;&gt;"",IF('02 - Produtos e Tributações'!K36&lt;&gt;"",'02 - Produtos e Tributações'!K36,"null"))</f>
        <v>null</v>
      </c>
      <c r="L19" s="126" t="str">
        <f>IF(B19&lt;&gt;"",IF('02 - Produtos e Tributações'!N36&lt;&gt;"",'02 - Produtos e Tributações'!N36,"null"))</f>
        <v>null</v>
      </c>
      <c r="M19" s="122" t="str">
        <f>IF(B19&lt;&gt;"",IF('02 - Produtos e Tributações'!D36="CARNES","2.01.001.001",IF('02 - Produtos e Tributações'!D36="MASSAS","2.01.001.002",IF('02 - Produtos e Tributações'!D36="LATICINIOS","2.01.001.003",IF('02 - Produtos e Tributações'!D36="DOCES E GULOSEIMAS","2.01.001.004",IF('02 - Produtos e Tributações'!D36="FARINHAS E GRAOS","2.01.001.005",IF('02 - Produtos e Tributações'!D36="AGUAS","2.01.002.001",IF('02 - Produtos e Tributações'!D36="SUCOS","2.01.002.002",IF('02 - Produtos e Tributações'!D36="BEBIDAS ALCOOLICAS","2.01.002.003",IF('02 - Produtos e Tributações'!D36="BEBIDAS LACTEAS","2.01.002.004",IF('02 - Produtos e Tributações'!D36="MATERIAL DE LIMPEZA","2.02",IF('02 - Produtos e Tributações'!D36="FRUTAS","2.01.001.006",IF('02 - Produtos e Tributações'!D36="VERDURAS E LEGUMES","2.01.001.007",IF('02 - Produtos e Tributações'!D36="SERVIÇO","1",IF('02 - Produtos e Tributações'!D36="PRODUTOS DIVERSOS","2","2"))))))))))))))
)</f>
        <v>1</v>
      </c>
      <c r="N19" s="4">
        <f t="shared" si="0"/>
        <v>0</v>
      </c>
      <c r="O19" s="4">
        <f t="shared" si="1"/>
        <v>1</v>
      </c>
      <c r="P19" s="4">
        <f t="shared" si="2"/>
        <v>1</v>
      </c>
      <c r="Q19" s="128" t="str">
        <f>IF(B19&lt;&gt;"",IF('02 - Produtos e Tributações'!C36&lt;&gt;"",'02 - Produtos e Tributações'!C36,"UN"))</f>
        <v>UN</v>
      </c>
      <c r="R19" s="129" t="str">
        <f>IF(B19&lt;&gt;"",IF('02 - Produtos e Tributações'!P36&lt;&gt;"",'02 - Produtos e Tributações'!P36,""))</f>
        <v/>
      </c>
      <c r="S19" s="128" t="str">
        <f>IF(B19&lt;&gt;"",IF('02 - Produtos e Tributações'!Q36&lt;&gt;"",'02 - Produtos e Tributações'!Q36,""))</f>
        <v/>
      </c>
      <c r="T19" s="130" t="str">
        <f>IF(B19&lt;&gt;"",IF('02 - Produtos e Tributações'!R36&lt;&gt;"",'02 - Produtos e Tributações'!R36,""))</f>
        <v/>
      </c>
      <c r="U19" s="120" t="e">
        <f t="shared" si="3"/>
        <v>#REF!</v>
      </c>
    </row>
    <row r="20" spans="1:21" ht="15.75" customHeight="1">
      <c r="A20" s="122" t="e">
        <f>IF('02 - Produtos e Tributações'!B37 &lt;&gt;"",A19+1)</f>
        <v>#REF!</v>
      </c>
      <c r="B20" s="4" t="str">
        <f>IF('02 - Produtos e Tributações'!B37&lt;&gt;"",'02 - Produtos e Tributações'!V37,"")</f>
        <v>CAFE DA MANHA COMPLETO</v>
      </c>
      <c r="C20" s="123" t="str">
        <f>IF(B20&lt;&gt;"",IF('02 - Produtos e Tributações'!H37&lt;&gt;"",IF('02 - Produtos e Tributações'!H37="TERCEIRIZADA","T",IF('02 - Produtos e Tributações'!H37="PROPRIA","P")), IF(B20&lt;&gt;"",IF('02 - Produtos e Tributações'!H37="","T"))))</f>
        <v>P</v>
      </c>
      <c r="D20" s="124" t="str">
        <f>IF(B20&lt;&gt;"",IF('02 - Produtos e Tributações'!E37&lt;&gt;"",'02 - Produtos e Tributações'!E37,""))</f>
        <v/>
      </c>
      <c r="E20" s="123" t="str">
        <f>IF(B20&lt;&gt;"",IF('02 - Produtos e Tributações'!F37&lt;&gt;"",'02 - Produtos e Tributações'!F37,""))</f>
        <v/>
      </c>
      <c r="F20" s="123" t="e">
        <f>IF(B20&lt;&gt;"",IF(A20&lt;&gt;"",IF('02 - Produtos e Tributações'!G37&lt;&gt;"",'02 - Produtos e Tributações'!G37,"")))</f>
        <v>#REF!</v>
      </c>
      <c r="G20" s="126" t="b">
        <f>IF(B20&lt;&gt;"",IF('02 - Produtos e Tributações'!J37&lt;&gt;"",'02 - Produtos e Tributações'!J37,IF(K20=101,0,IF(K20=102,41,IF(K20=103,0,IF(K20=201,0,IF(K20=202,0,IF(K20=203,0,IF(K20=300,41,IF(K20=400,41,IF(K20=500,60)))))))))))</f>
        <v>0</v>
      </c>
      <c r="H20" s="126" t="b">
        <f>IF(B20&lt;&gt;"",IF('02 - Produtos e Tributações'!M37&lt;&gt;"",'02 - Produtos e Tributações'!M37,IF(L20=101,0,IF(L20=102,41,IF(L20=103,0,IF(L20=201,0,IF(L20=202,0,IF(L20=203,0,IF(L20=300,41,IF(L20=400,41,IF(L20=500,60)))))))))))</f>
        <v>0</v>
      </c>
      <c r="I20" s="123">
        <f>IF(B20&lt;&gt;"",IF('02 - Produtos e Tributações'!L37&lt;&gt;"",'02 - Produtos e Tributações'!L37,"0,00"))</f>
        <v>5</v>
      </c>
      <c r="J20" s="123" t="str">
        <f>IF(B20&lt;&gt;"",IF('02 - Produtos e Tributações'!O37&lt;&gt;"",'02 - Produtos e Tributações'!O37,"0,00"))</f>
        <v>0,00</v>
      </c>
      <c r="K20" s="126" t="str">
        <f>IF(B20&lt;&gt;"",IF('02 - Produtos e Tributações'!K37&lt;&gt;"",'02 - Produtos e Tributações'!K37,"null"))</f>
        <v>null</v>
      </c>
      <c r="L20" s="126" t="str">
        <f>IF(B20&lt;&gt;"",IF('02 - Produtos e Tributações'!N37&lt;&gt;"",'02 - Produtos e Tributações'!N37,"null"))</f>
        <v>null</v>
      </c>
      <c r="M20" s="122" t="str">
        <f>IF(B20&lt;&gt;"",IF('02 - Produtos e Tributações'!D37="CARNES","2.01.001.001",IF('02 - Produtos e Tributações'!D37="MASSAS","2.01.001.002",IF('02 - Produtos e Tributações'!D37="LATICINIOS","2.01.001.003",IF('02 - Produtos e Tributações'!D37="DOCES E GULOSEIMAS","2.01.001.004",IF('02 - Produtos e Tributações'!D37="FARINHAS E GRAOS","2.01.001.005",IF('02 - Produtos e Tributações'!D37="AGUAS","2.01.002.001",IF('02 - Produtos e Tributações'!D37="SUCOS","2.01.002.002",IF('02 - Produtos e Tributações'!D37="BEBIDAS ALCOOLICAS","2.01.002.003",IF('02 - Produtos e Tributações'!D37="BEBIDAS LACTEAS","2.01.002.004",IF('02 - Produtos e Tributações'!D37="MATERIAL DE LIMPEZA","2.02",IF('02 - Produtos e Tributações'!D37="FRUTAS","2.01.001.006",IF('02 - Produtos e Tributações'!D37="VERDURAS E LEGUMES","2.01.001.007",IF('02 - Produtos e Tributações'!D37="SERVIÇO","1",IF('02 - Produtos e Tributações'!D37="PRODUTOS DIVERSOS","2","2"))))))))))))))
)</f>
        <v>1</v>
      </c>
      <c r="N20" s="4">
        <f t="shared" si="0"/>
        <v>0</v>
      </c>
      <c r="O20" s="4">
        <f t="shared" si="1"/>
        <v>1</v>
      </c>
      <c r="P20" s="4">
        <f t="shared" si="2"/>
        <v>1</v>
      </c>
      <c r="Q20" s="128" t="str">
        <f>IF(B20&lt;&gt;"",IF('02 - Produtos e Tributações'!C37&lt;&gt;"",'02 - Produtos e Tributações'!C37,"UN"))</f>
        <v>UN</v>
      </c>
      <c r="R20" s="129" t="str">
        <f>IF(B20&lt;&gt;"",IF('02 - Produtos e Tributações'!P37&lt;&gt;"",'02 - Produtos e Tributações'!P37,""))</f>
        <v/>
      </c>
      <c r="S20" s="128" t="str">
        <f>IF(B20&lt;&gt;"",IF('02 - Produtos e Tributações'!Q37&lt;&gt;"",'02 - Produtos e Tributações'!Q37,""))</f>
        <v/>
      </c>
      <c r="T20" s="130" t="str">
        <f>IF(B20&lt;&gt;"",IF('02 - Produtos e Tributações'!R37&lt;&gt;"",'02 - Produtos e Tributações'!R37,""))</f>
        <v/>
      </c>
      <c r="U20" s="120" t="e">
        <f t="shared" si="3"/>
        <v>#REF!</v>
      </c>
    </row>
    <row r="21" spans="1:21" ht="15.75" customHeight="1">
      <c r="A21" s="122" t="e">
        <f>IF('02 - Produtos e Tributações'!B38 &lt;&gt;"",A20+1)</f>
        <v>#REF!</v>
      </c>
      <c r="B21" s="4" t="str">
        <f>IF('02 - Produtos e Tributações'!B38&lt;&gt;"",'02 - Produtos e Tributações'!V38,"")</f>
        <v>COFFE BREAK</v>
      </c>
      <c r="C21" s="123" t="str">
        <f>IF(B21&lt;&gt;"",IF('02 - Produtos e Tributações'!H38&lt;&gt;"",IF('02 - Produtos e Tributações'!H38="TERCEIRIZADA","T",IF('02 - Produtos e Tributações'!H38="PROPRIA","P")), IF(B21&lt;&gt;"",IF('02 - Produtos e Tributações'!H38="","T"))))</f>
        <v>P</v>
      </c>
      <c r="D21" s="124" t="str">
        <f>IF(B21&lt;&gt;"",IF('02 - Produtos e Tributações'!E38&lt;&gt;"",'02 - Produtos e Tributações'!E38,""))</f>
        <v/>
      </c>
      <c r="E21" s="125" t="str">
        <f>IF(B21&lt;&gt;"",IF('02 - Produtos e Tributações'!F38&lt;&gt;"",'02 - Produtos e Tributações'!F38,""))</f>
        <v/>
      </c>
      <c r="F21" s="123" t="e">
        <f>IF(B21&lt;&gt;"",IF(A21&lt;&gt;"",IF('02 - Produtos e Tributações'!G38&lt;&gt;"",'02 - Produtos e Tributações'!G38,"")))</f>
        <v>#REF!</v>
      </c>
      <c r="G21" s="126" t="b">
        <f>IF(B21&lt;&gt;"",IF('02 - Produtos e Tributações'!J38&lt;&gt;"",'02 - Produtos e Tributações'!J38,IF(K21=101,0,IF(K21=102,41,IF(K21=103,0,IF(K21=201,0,IF(K21=202,0,IF(K21=203,0,IF(K21=300,41,IF(K21=400,41,IF(K21=500,60)))))))))))</f>
        <v>0</v>
      </c>
      <c r="H21" s="126" t="b">
        <f>IF(B21&lt;&gt;"",IF('02 - Produtos e Tributações'!M38&lt;&gt;"",'02 - Produtos e Tributações'!M38,IF(L21=101,0,IF(L21=102,41,IF(L21=103,0,IF(L21=201,0,IF(L21=202,0,IF(L21=203,0,IF(L21=300,41,IF(L21=400,41,IF(L21=500,60)))))))))))</f>
        <v>0</v>
      </c>
      <c r="I21" s="123">
        <f>IF(B21&lt;&gt;"",IF('02 - Produtos e Tributações'!L38&lt;&gt;"",'02 - Produtos e Tributações'!L38,"0,00"))</f>
        <v>5</v>
      </c>
      <c r="J21" s="123" t="str">
        <f>IF(B21&lt;&gt;"",IF('02 - Produtos e Tributações'!O38&lt;&gt;"",'02 - Produtos e Tributações'!O38,"0,00"))</f>
        <v>0,00</v>
      </c>
      <c r="K21" s="126" t="str">
        <f>IF(B21&lt;&gt;"",IF('02 - Produtos e Tributações'!K38&lt;&gt;"",'02 - Produtos e Tributações'!K38,"null"))</f>
        <v>null</v>
      </c>
      <c r="L21" s="126" t="str">
        <f>IF(B21&lt;&gt;"",IF('02 - Produtos e Tributações'!N38&lt;&gt;"",'02 - Produtos e Tributações'!N38,"null"))</f>
        <v>null</v>
      </c>
      <c r="M21" s="122" t="str">
        <f>IF(B21&lt;&gt;"",IF('02 - Produtos e Tributações'!D38="CARNES","2.01.001.001",IF('02 - Produtos e Tributações'!D38="MASSAS","2.01.001.002",IF('02 - Produtos e Tributações'!D38="LATICINIOS","2.01.001.003",IF('02 - Produtos e Tributações'!D38="DOCES E GULOSEIMAS","2.01.001.004",IF('02 - Produtos e Tributações'!D38="FARINHAS E GRAOS","2.01.001.005",IF('02 - Produtos e Tributações'!D38="AGUAS","2.01.002.001",IF('02 - Produtos e Tributações'!D38="SUCOS","2.01.002.002",IF('02 - Produtos e Tributações'!D38="BEBIDAS ALCOOLICAS","2.01.002.003",IF('02 - Produtos e Tributações'!D38="BEBIDAS LACTEAS","2.01.002.004",IF('02 - Produtos e Tributações'!D38="MATERIAL DE LIMPEZA","2.02",IF('02 - Produtos e Tributações'!D38="FRUTAS","2.01.001.006",IF('02 - Produtos e Tributações'!D38="VERDURAS E LEGUMES","2.01.001.007",IF('02 - Produtos e Tributações'!D38="SERVIÇO","1",IF('02 - Produtos e Tributações'!D38="PRODUTOS DIVERSOS","2","2"))))))))))))))
)</f>
        <v>1</v>
      </c>
      <c r="N21" s="4">
        <f t="shared" si="0"/>
        <v>0</v>
      </c>
      <c r="O21" s="4">
        <f t="shared" si="1"/>
        <v>1</v>
      </c>
      <c r="P21" s="4">
        <f t="shared" si="2"/>
        <v>1</v>
      </c>
      <c r="Q21" s="128" t="str">
        <f>IF(B21&lt;&gt;"",IF('02 - Produtos e Tributações'!C38&lt;&gt;"",'02 - Produtos e Tributações'!C38,"UN"))</f>
        <v>UN</v>
      </c>
      <c r="R21" s="129" t="str">
        <f>IF(B21&lt;&gt;"",IF('02 - Produtos e Tributações'!P38&lt;&gt;"",'02 - Produtos e Tributações'!P38,""))</f>
        <v/>
      </c>
      <c r="S21" s="128" t="str">
        <f>IF(B21&lt;&gt;"",IF('02 - Produtos e Tributações'!Q38&lt;&gt;"",'02 - Produtos e Tributações'!Q38,""))</f>
        <v/>
      </c>
      <c r="T21" s="130" t="str">
        <f>IF(B21&lt;&gt;"",IF('02 - Produtos e Tributações'!R38&lt;&gt;"",'02 - Produtos e Tributações'!R38,""))</f>
        <v/>
      </c>
      <c r="U21" s="120" t="e">
        <f t="shared" si="3"/>
        <v>#REF!</v>
      </c>
    </row>
    <row r="22" spans="1:21" ht="15.75" customHeight="1">
      <c r="A22" s="122" t="e">
        <f>IF('02 - Produtos e Tributações'!B39 &lt;&gt;"",A21+1)</f>
        <v>#REF!</v>
      </c>
      <c r="B22" s="4" t="str">
        <f>IF('02 - Produtos e Tributações'!B39&lt;&gt;"",'02 - Produtos e Tributações'!V39,"")</f>
        <v>GARRAFA DE CAFE</v>
      </c>
      <c r="C22" s="123" t="str">
        <f>IF(B22&lt;&gt;"",IF('02 - Produtos e Tributações'!H39&lt;&gt;"",IF('02 - Produtos e Tributações'!H39="TERCEIRIZADA","T",IF('02 - Produtos e Tributações'!H39="PROPRIA","P")), IF(B22&lt;&gt;"",IF('02 - Produtos e Tributações'!H39="","T"))))</f>
        <v>P</v>
      </c>
      <c r="D22" s="124" t="str">
        <f>IF(B22&lt;&gt;"",IF('02 - Produtos e Tributações'!E39&lt;&gt;"",'02 - Produtos e Tributações'!E39,""))</f>
        <v/>
      </c>
      <c r="E22" s="123" t="str">
        <f>IF(B22&lt;&gt;"",IF('02 - Produtos e Tributações'!F39&lt;&gt;"",'02 - Produtos e Tributações'!F39,""))</f>
        <v/>
      </c>
      <c r="F22" s="123" t="e">
        <f>IF(B22&lt;&gt;"",IF(A22&lt;&gt;"",IF('02 - Produtos e Tributações'!G39&lt;&gt;"",'02 - Produtos e Tributações'!G39,"")))</f>
        <v>#REF!</v>
      </c>
      <c r="G22" s="126" t="b">
        <f>IF(B22&lt;&gt;"",IF('02 - Produtos e Tributações'!J39&lt;&gt;"",'02 - Produtos e Tributações'!J39,IF(K22=101,0,IF(K22=102,41,IF(K22=103,0,IF(K22=201,0,IF(K22=202,0,IF(K22=203,0,IF(K22=300,41,IF(K22=400,41,IF(K22=500,60)))))))))))</f>
        <v>0</v>
      </c>
      <c r="H22" s="126" t="b">
        <f>IF(B22&lt;&gt;"",IF('02 - Produtos e Tributações'!M39&lt;&gt;"",'02 - Produtos e Tributações'!M39,IF(L22=101,0,IF(L22=102,41,IF(L22=103,0,IF(L22=201,0,IF(L22=202,0,IF(L22=203,0,IF(L22=300,41,IF(L22=400,41,IF(L22=500,60)))))))))))</f>
        <v>0</v>
      </c>
      <c r="I22" s="123">
        <f>IF(B22&lt;&gt;"",IF('02 - Produtos e Tributações'!L39&lt;&gt;"",'02 - Produtos e Tributações'!L39,"0,00"))</f>
        <v>5</v>
      </c>
      <c r="J22" s="123" t="str">
        <f>IF(B22&lt;&gt;"",IF('02 - Produtos e Tributações'!O39&lt;&gt;"",'02 - Produtos e Tributações'!O39,"0,00"))</f>
        <v>0,00</v>
      </c>
      <c r="K22" s="126" t="str">
        <f>IF(B22&lt;&gt;"",IF('02 - Produtos e Tributações'!K39&lt;&gt;"",'02 - Produtos e Tributações'!K39,"null"))</f>
        <v>null</v>
      </c>
      <c r="L22" s="126" t="str">
        <f>IF(B22&lt;&gt;"",IF('02 - Produtos e Tributações'!N39&lt;&gt;"",'02 - Produtos e Tributações'!N39,"null"))</f>
        <v>null</v>
      </c>
      <c r="M22" s="122" t="str">
        <f>IF(B22&lt;&gt;"",IF('02 - Produtos e Tributações'!D39="CARNES","2.01.001.001",IF('02 - Produtos e Tributações'!D39="MASSAS","2.01.001.002",IF('02 - Produtos e Tributações'!D39="LATICINIOS","2.01.001.003",IF('02 - Produtos e Tributações'!D39="DOCES E GULOSEIMAS","2.01.001.004",IF('02 - Produtos e Tributações'!D39="FARINHAS E GRAOS","2.01.001.005",IF('02 - Produtos e Tributações'!D39="AGUAS","2.01.002.001",IF('02 - Produtos e Tributações'!D39="SUCOS","2.01.002.002",IF('02 - Produtos e Tributações'!D39="BEBIDAS ALCOOLICAS","2.01.002.003",IF('02 - Produtos e Tributações'!D39="BEBIDAS LACTEAS","2.01.002.004",IF('02 - Produtos e Tributações'!D39="MATERIAL DE LIMPEZA","2.02",IF('02 - Produtos e Tributações'!D39="FRUTAS","2.01.001.006",IF('02 - Produtos e Tributações'!D39="VERDURAS E LEGUMES","2.01.001.007",IF('02 - Produtos e Tributações'!D39="SERVIÇO","1",IF('02 - Produtos e Tributações'!D39="PRODUTOS DIVERSOS","2","2"))))))))))))))
)</f>
        <v>1</v>
      </c>
      <c r="N22" s="4">
        <f t="shared" si="0"/>
        <v>0</v>
      </c>
      <c r="O22" s="4">
        <f t="shared" si="1"/>
        <v>1</v>
      </c>
      <c r="P22" s="4">
        <f t="shared" si="2"/>
        <v>1</v>
      </c>
      <c r="Q22" s="128" t="str">
        <f>IF(B22&lt;&gt;"",IF('02 - Produtos e Tributações'!C39&lt;&gt;"",'02 - Produtos e Tributações'!C39,"UN"))</f>
        <v>UN</v>
      </c>
      <c r="R22" s="129" t="str">
        <f>IF(B22&lt;&gt;"",IF('02 - Produtos e Tributações'!P39&lt;&gt;"",'02 - Produtos e Tributações'!P39,""))</f>
        <v/>
      </c>
      <c r="S22" s="128" t="str">
        <f>IF(B22&lt;&gt;"",IF('02 - Produtos e Tributações'!Q39&lt;&gt;"",'02 - Produtos e Tributações'!Q39,""))</f>
        <v/>
      </c>
      <c r="T22" s="130" t="str">
        <f>IF(B22&lt;&gt;"",IF('02 - Produtos e Tributações'!R39&lt;&gt;"",'02 - Produtos e Tributações'!R39,""))</f>
        <v/>
      </c>
      <c r="U22" s="120" t="e">
        <f t="shared" si="3"/>
        <v>#REF!</v>
      </c>
    </row>
    <row r="23" spans="1:21" ht="15.75" customHeight="1">
      <c r="A23" s="122" t="b">
        <f>IF('02 - Produtos e Tributações'!B40 &lt;&gt;"",A22+1)</f>
        <v>0</v>
      </c>
      <c r="B23" s="4" t="str">
        <f>IF('02 - Produtos e Tributações'!B40&lt;&gt;"",'02 - Produtos e Tributações'!V40,"")</f>
        <v/>
      </c>
      <c r="C23" s="123" t="b">
        <f>IF(B23&lt;&gt;"",IF('02 - Produtos e Tributações'!H40&lt;&gt;"",IF('02 - Produtos e Tributações'!H40="TERCEIRIZADA","T",IF('02 - Produtos e Tributações'!H40="PROPRIA","P")), IF(B23&lt;&gt;"",IF('02 - Produtos e Tributações'!H40="","T"))))</f>
        <v>0</v>
      </c>
      <c r="D23" s="124" t="b">
        <f>IF(B23&lt;&gt;"",IF('02 - Produtos e Tributações'!E40&lt;&gt;"",'02 - Produtos e Tributações'!E40,""))</f>
        <v>0</v>
      </c>
      <c r="E23" s="123" t="b">
        <f>IF(B23&lt;&gt;"",IF('02 - Produtos e Tributações'!F40&lt;&gt;"",'02 - Produtos e Tributações'!F40,""))</f>
        <v>0</v>
      </c>
      <c r="F23" s="123" t="b">
        <f>IF(B23&lt;&gt;"",IF(A23&lt;&gt;"",IF('02 - Produtos e Tributações'!G40&lt;&gt;"",'02 - Produtos e Tributações'!G40,"")))</f>
        <v>0</v>
      </c>
      <c r="G23" s="126" t="b">
        <f>IF(B23&lt;&gt;"",IF('02 - Produtos e Tributações'!J40&lt;&gt;"",'02 - Produtos e Tributações'!J40,IF(K23=101,0,IF(K23=102,41,IF(K23=103,0,IF(K23=201,0,IF(K23=202,0,IF(K23=203,0,IF(K23=300,41,IF(K23=400,41,IF(K23=500,60)))))))))))</f>
        <v>0</v>
      </c>
      <c r="H23" s="126" t="b">
        <f>IF(B23&lt;&gt;"",IF('02 - Produtos e Tributações'!M40&lt;&gt;"",'02 - Produtos e Tributações'!M40,IF(L23=101,0,IF(L23=102,41,IF(L23=103,0,IF(L23=201,0,IF(L23=202,0,IF(L23=203,0,IF(L23=300,41,IF(L23=400,41,IF(L23=500,60)))))))))))</f>
        <v>0</v>
      </c>
      <c r="I23" s="123" t="b">
        <f>IF(B23&lt;&gt;"",IF('02 - Produtos e Tributações'!L40&lt;&gt;"",'02 - Produtos e Tributações'!L40,"0,00"))</f>
        <v>0</v>
      </c>
      <c r="J23" s="123" t="b">
        <f>IF(B23&lt;&gt;"",IF('02 - Produtos e Tributações'!O40&lt;&gt;"",'02 - Produtos e Tributações'!O40,"0,00"))</f>
        <v>0</v>
      </c>
      <c r="K23" s="126" t="b">
        <f>IF(B23&lt;&gt;"",IF('02 - Produtos e Tributações'!K40&lt;&gt;"",'02 - Produtos e Tributações'!K40,"null"))</f>
        <v>0</v>
      </c>
      <c r="L23" s="126" t="b">
        <f>IF(B23&lt;&gt;"",IF('02 - Produtos e Tributações'!N40&lt;&gt;"",'02 - Produtos e Tributações'!N40,"null"))</f>
        <v>0</v>
      </c>
      <c r="M23" s="122" t="b">
        <f>IF(B23&lt;&gt;"",IF('02 - Produtos e Tributações'!D40="CARNES","2.01.001.001",IF('02 - Produtos e Tributações'!D40="MASSAS","2.01.001.002",IF('02 - Produtos e Tributações'!D40="LATICINIOS","2.01.001.003",IF('02 - Produtos e Tributações'!D40="DOCES E GULOSEIMAS","2.01.001.004",IF('02 - Produtos e Tributações'!D40="FARINHAS E GRAOS","2.01.001.005",IF('02 - Produtos e Tributações'!D40="AGUAS","2.01.002.001",IF('02 - Produtos e Tributações'!D40="SUCOS","2.01.002.002",IF('02 - Produtos e Tributações'!D40="BEBIDAS ALCOOLICAS","2.01.002.003",IF('02 - Produtos e Tributações'!D40="BEBIDAS LACTEAS","2.01.002.004",IF('02 - Produtos e Tributações'!D40="MATERIAL DE LIMPEZA","2.02",IF('02 - Produtos e Tributações'!D40="FRUTAS","2.01.001.006",IF('02 - Produtos e Tributações'!D40="VERDURAS E LEGUMES","2.01.001.007",IF('02 - Produtos e Tributações'!D40="SERVIÇO","1",IF('02 - Produtos e Tributações'!D40="PRODUTOS DIVERSOS","2","2"))))))))))))))
)</f>
        <v>0</v>
      </c>
      <c r="N23" s="4" t="str">
        <f t="shared" si="0"/>
        <v/>
      </c>
      <c r="O23" s="4" t="str">
        <f t="shared" si="1"/>
        <v/>
      </c>
      <c r="P23" s="4" t="str">
        <f t="shared" si="2"/>
        <v/>
      </c>
      <c r="Q23" s="128" t="b">
        <f>IF(B23&lt;&gt;"",IF('02 - Produtos e Tributações'!C40&lt;&gt;"",'02 - Produtos e Tributações'!C40,"UN"))</f>
        <v>0</v>
      </c>
      <c r="R23" s="129" t="b">
        <f>IF(B23&lt;&gt;"",IF('02 - Produtos e Tributações'!P40&lt;&gt;"",'02 - Produtos e Tributações'!P40,""))</f>
        <v>0</v>
      </c>
      <c r="S23" s="128" t="b">
        <f>IF(B23&lt;&gt;"",IF('02 - Produtos e Tributações'!Q40&lt;&gt;"",'02 - Produtos e Tributações'!Q40,""))</f>
        <v>0</v>
      </c>
      <c r="T23" s="130" t="b">
        <f>IF(B23&lt;&gt;"",IF('02 - Produtos e Tributações'!R40&lt;&gt;"",'02 - Produtos e Tributações'!R40,""))</f>
        <v>0</v>
      </c>
      <c r="U23" s="120" t="str">
        <f t="shared" si="3"/>
        <v/>
      </c>
    </row>
    <row r="24" spans="1:21" ht="15.75" customHeight="1">
      <c r="A24" s="122" t="b">
        <f>IF('02 - Produtos e Tributações'!B41 &lt;&gt;"",A23+1)</f>
        <v>0</v>
      </c>
      <c r="B24" s="4" t="str">
        <f>IF('02 - Produtos e Tributações'!B41&lt;&gt;"",'02 - Produtos e Tributações'!V41,"")</f>
        <v/>
      </c>
      <c r="C24" s="123" t="b">
        <f>IF(B24&lt;&gt;"",IF('02 - Produtos e Tributações'!H41&lt;&gt;"",IF('02 - Produtos e Tributações'!H41="TERCEIRIZADA","T",IF('02 - Produtos e Tributações'!H41="PROPRIA","P")), IF(B24&lt;&gt;"",IF('02 - Produtos e Tributações'!H41="","T"))))</f>
        <v>0</v>
      </c>
      <c r="D24" s="124" t="b">
        <f>IF(B24&lt;&gt;"",IF('02 - Produtos e Tributações'!E41&lt;&gt;"",'02 - Produtos e Tributações'!E41,""))</f>
        <v>0</v>
      </c>
      <c r="E24" s="123" t="b">
        <f>IF(B24&lt;&gt;"",IF('02 - Produtos e Tributações'!F41&lt;&gt;"",'02 - Produtos e Tributações'!F41,""))</f>
        <v>0</v>
      </c>
      <c r="F24" s="123" t="b">
        <f>IF(B24&lt;&gt;"",IF(A24&lt;&gt;"",IF('02 - Produtos e Tributações'!G41&lt;&gt;"",'02 - Produtos e Tributações'!G41,"")))</f>
        <v>0</v>
      </c>
      <c r="G24" s="126" t="b">
        <f>IF(B24&lt;&gt;"",IF('02 - Produtos e Tributações'!J41&lt;&gt;"",'02 - Produtos e Tributações'!J41,IF(K24=101,0,IF(K24=102,41,IF(K24=103,0,IF(K24=201,0,IF(K24=202,0,IF(K24=203,0,IF(K24=300,41,IF(K24=400,41,IF(K24=500,60)))))))))))</f>
        <v>0</v>
      </c>
      <c r="H24" s="126" t="b">
        <f>IF(B24&lt;&gt;"",IF('02 - Produtos e Tributações'!M41&lt;&gt;"",'02 - Produtos e Tributações'!M41,IF(L24=101,0,IF(L24=102,41,IF(L24=103,0,IF(L24=201,0,IF(L24=202,0,IF(L24=203,0,IF(L24=300,41,IF(L24=400,41,IF(L24=500,60)))))))))))</f>
        <v>0</v>
      </c>
      <c r="I24" s="123" t="b">
        <f>IF(B24&lt;&gt;"",IF('02 - Produtos e Tributações'!L41&lt;&gt;"",'02 - Produtos e Tributações'!L41,"0,00"))</f>
        <v>0</v>
      </c>
      <c r="J24" s="123" t="b">
        <f>IF(B24&lt;&gt;"",IF('02 - Produtos e Tributações'!O41&lt;&gt;"",'02 - Produtos e Tributações'!O41,"0,00"))</f>
        <v>0</v>
      </c>
      <c r="K24" s="126" t="b">
        <f>IF(B24&lt;&gt;"",IF('02 - Produtos e Tributações'!K41&lt;&gt;"",'02 - Produtos e Tributações'!K41,"null"))</f>
        <v>0</v>
      </c>
      <c r="L24" s="126" t="b">
        <f>IF(B24&lt;&gt;"",IF('02 - Produtos e Tributações'!N41&lt;&gt;"",'02 - Produtos e Tributações'!N41,"null"))</f>
        <v>0</v>
      </c>
      <c r="M24" s="122" t="b">
        <f>IF(B24&lt;&gt;"",IF('02 - Produtos e Tributações'!D41="CARNES","2.01.001.001",IF('02 - Produtos e Tributações'!D41="MASSAS","2.01.001.002",IF('02 - Produtos e Tributações'!D41="LATICINIOS","2.01.001.003",IF('02 - Produtos e Tributações'!D41="DOCES E GULOSEIMAS","2.01.001.004",IF('02 - Produtos e Tributações'!D41="FARINHAS E GRAOS","2.01.001.005",IF('02 - Produtos e Tributações'!D41="AGUAS","2.01.002.001",IF('02 - Produtos e Tributações'!D41="SUCOS","2.01.002.002",IF('02 - Produtos e Tributações'!D41="BEBIDAS ALCOOLICAS","2.01.002.003",IF('02 - Produtos e Tributações'!D41="BEBIDAS LACTEAS","2.01.002.004",IF('02 - Produtos e Tributações'!D41="MATERIAL DE LIMPEZA","2.02",IF('02 - Produtos e Tributações'!D41="FRUTAS","2.01.001.006",IF('02 - Produtos e Tributações'!D41="VERDURAS E LEGUMES","2.01.001.007",IF('02 - Produtos e Tributações'!D41="SERVIÇO","1",IF('02 - Produtos e Tributações'!D41="PRODUTOS DIVERSOS","2","2"))))))))))))))
)</f>
        <v>0</v>
      </c>
      <c r="N24" s="4" t="str">
        <f t="shared" si="0"/>
        <v/>
      </c>
      <c r="O24" s="4" t="str">
        <f t="shared" si="1"/>
        <v/>
      </c>
      <c r="P24" s="4" t="str">
        <f t="shared" si="2"/>
        <v/>
      </c>
      <c r="Q24" s="128" t="b">
        <f>IF(B24&lt;&gt;"",IF('02 - Produtos e Tributações'!C41&lt;&gt;"",'02 - Produtos e Tributações'!C41,"UN"))</f>
        <v>0</v>
      </c>
      <c r="R24" s="129" t="b">
        <f>IF(B24&lt;&gt;"",IF('02 - Produtos e Tributações'!P41&lt;&gt;"",'02 - Produtos e Tributações'!P41,""))</f>
        <v>0</v>
      </c>
      <c r="S24" s="128" t="b">
        <f>IF(B24&lt;&gt;"",IF('02 - Produtos e Tributações'!Q41&lt;&gt;"",'02 - Produtos e Tributações'!Q41,""))</f>
        <v>0</v>
      </c>
      <c r="T24" s="130" t="b">
        <f>IF(B24&lt;&gt;"",IF('02 - Produtos e Tributações'!R41&lt;&gt;"",'02 - Produtos e Tributações'!R41,""))</f>
        <v>0</v>
      </c>
      <c r="U24" s="120" t="str">
        <f t="shared" si="3"/>
        <v/>
      </c>
    </row>
    <row r="25" spans="1:21" ht="15.75" customHeight="1">
      <c r="A25" s="122" t="b">
        <f>IF('02 - Produtos e Tributações'!B42 &lt;&gt;"",A24+1)</f>
        <v>0</v>
      </c>
      <c r="B25" s="4" t="str">
        <f>IF('02 - Produtos e Tributações'!B42&lt;&gt;"",'02 - Produtos e Tributações'!V42,"")</f>
        <v/>
      </c>
      <c r="C25" s="123" t="b">
        <f>IF(B25&lt;&gt;"",IF('02 - Produtos e Tributações'!H42&lt;&gt;"",IF('02 - Produtos e Tributações'!H42="TERCEIRIZADA","T",IF('02 - Produtos e Tributações'!H42="PROPRIA","P")), IF(B25&lt;&gt;"",IF('02 - Produtos e Tributações'!H42="","T"))))</f>
        <v>0</v>
      </c>
      <c r="D25" s="124" t="b">
        <f>IF(B25&lt;&gt;"",IF('02 - Produtos e Tributações'!E42&lt;&gt;"",'02 - Produtos e Tributações'!E42,""))</f>
        <v>0</v>
      </c>
      <c r="E25" s="125" t="b">
        <f>IF(B25&lt;&gt;"",IF('02 - Produtos e Tributações'!F42&lt;&gt;"",'02 - Produtos e Tributações'!F42,""))</f>
        <v>0</v>
      </c>
      <c r="F25" s="123" t="b">
        <f>IF(B25&lt;&gt;"",IF(A25&lt;&gt;"",IF('02 - Produtos e Tributações'!G42&lt;&gt;"",'02 - Produtos e Tributações'!G42,"")))</f>
        <v>0</v>
      </c>
      <c r="G25" s="126" t="b">
        <f>IF(B25&lt;&gt;"",IF('02 - Produtos e Tributações'!J42&lt;&gt;"",'02 - Produtos e Tributações'!J42,IF(K25=101,0,IF(K25=102,41,IF(K25=103,0,IF(K25=201,0,IF(K25=202,0,IF(K25=203,0,IF(K25=300,41,IF(K25=400,41,IF(K25=500,60)))))))))))</f>
        <v>0</v>
      </c>
      <c r="H25" s="126" t="b">
        <f>IF(B25&lt;&gt;"",IF('02 - Produtos e Tributações'!M42&lt;&gt;"",'02 - Produtos e Tributações'!M42,IF(L25=101,0,IF(L25=102,41,IF(L25=103,0,IF(L25=201,0,IF(L25=202,0,IF(L25=203,0,IF(L25=300,41,IF(L25=400,41,IF(L25=500,60)))))))))))</f>
        <v>0</v>
      </c>
      <c r="I25" s="123" t="b">
        <f>IF(B25&lt;&gt;"",IF('02 - Produtos e Tributações'!L42&lt;&gt;"",'02 - Produtos e Tributações'!L42,"0,00"))</f>
        <v>0</v>
      </c>
      <c r="J25" s="123" t="b">
        <f>IF(B25&lt;&gt;"",IF('02 - Produtos e Tributações'!O42&lt;&gt;"",'02 - Produtos e Tributações'!O42,"0,00"))</f>
        <v>0</v>
      </c>
      <c r="K25" s="126" t="b">
        <f>IF(B25&lt;&gt;"",IF('02 - Produtos e Tributações'!K42&lt;&gt;"",'02 - Produtos e Tributações'!K42,"null"))</f>
        <v>0</v>
      </c>
      <c r="L25" s="126" t="b">
        <f>IF(B25&lt;&gt;"",IF('02 - Produtos e Tributações'!N42&lt;&gt;"",'02 - Produtos e Tributações'!N42,"null"))</f>
        <v>0</v>
      </c>
      <c r="M25" s="122" t="b">
        <f>IF(B25&lt;&gt;"",IF('02 - Produtos e Tributações'!D42="CARNES","2.01.001.001",IF('02 - Produtos e Tributações'!D42="MASSAS","2.01.001.002",IF('02 - Produtos e Tributações'!D42="LATICINIOS","2.01.001.003",IF('02 - Produtos e Tributações'!D42="DOCES E GULOSEIMAS","2.01.001.004",IF('02 - Produtos e Tributações'!D42="FARINHAS E GRAOS","2.01.001.005",IF('02 - Produtos e Tributações'!D42="AGUAS","2.01.002.001",IF('02 - Produtos e Tributações'!D42="SUCOS","2.01.002.002",IF('02 - Produtos e Tributações'!D42="BEBIDAS ALCOOLICAS","2.01.002.003",IF('02 - Produtos e Tributações'!D42="BEBIDAS LACTEAS","2.01.002.004",IF('02 - Produtos e Tributações'!D42="MATERIAL DE LIMPEZA","2.02",IF('02 - Produtos e Tributações'!D42="FRUTAS","2.01.001.006",IF('02 - Produtos e Tributações'!D42="VERDURAS E LEGUMES","2.01.001.007",IF('02 - Produtos e Tributações'!D42="SERVIÇO","1",IF('02 - Produtos e Tributações'!D42="PRODUTOS DIVERSOS","2","2"))))))))))))))
)</f>
        <v>0</v>
      </c>
      <c r="N25" s="4" t="str">
        <f t="shared" si="0"/>
        <v/>
      </c>
      <c r="O25" s="4" t="str">
        <f t="shared" si="1"/>
        <v/>
      </c>
      <c r="P25" s="4" t="str">
        <f t="shared" si="2"/>
        <v/>
      </c>
      <c r="Q25" s="128" t="b">
        <f>IF(B25&lt;&gt;"",IF('02 - Produtos e Tributações'!C42&lt;&gt;"",'02 - Produtos e Tributações'!C42,"UN"))</f>
        <v>0</v>
      </c>
      <c r="R25" s="129" t="b">
        <f>IF(B25&lt;&gt;"",IF('02 - Produtos e Tributações'!P42&lt;&gt;"",'02 - Produtos e Tributações'!P42,""))</f>
        <v>0</v>
      </c>
      <c r="S25" s="128" t="b">
        <f>IF(B25&lt;&gt;"",IF('02 - Produtos e Tributações'!Q42&lt;&gt;"",'02 - Produtos e Tributações'!Q42,""))</f>
        <v>0</v>
      </c>
      <c r="T25" s="130" t="b">
        <f>IF(B25&lt;&gt;"",IF('02 - Produtos e Tributações'!R42&lt;&gt;"",'02 - Produtos e Tributações'!R42,""))</f>
        <v>0</v>
      </c>
      <c r="U25" s="120" t="str">
        <f t="shared" si="3"/>
        <v/>
      </c>
    </row>
    <row r="26" spans="1:21" ht="15.75" customHeight="1">
      <c r="A26" s="122" t="b">
        <f>IF('02 - Produtos e Tributações'!B43 &lt;&gt;"",A25+1)</f>
        <v>0</v>
      </c>
      <c r="B26" s="4" t="str">
        <f>IF('02 - Produtos e Tributações'!B43&lt;&gt;"",'02 - Produtos e Tributações'!V43,"")</f>
        <v/>
      </c>
      <c r="C26" s="123" t="b">
        <f>IF(B26&lt;&gt;"",IF('02 - Produtos e Tributações'!H43&lt;&gt;"",IF('02 - Produtos e Tributações'!H43="TERCEIRIZADA","T",IF('02 - Produtos e Tributações'!H43="PROPRIA","P")), IF(B26&lt;&gt;"",IF('02 - Produtos e Tributações'!H43="","T"))))</f>
        <v>0</v>
      </c>
      <c r="D26" s="124" t="b">
        <f>IF(B26&lt;&gt;"",IF('02 - Produtos e Tributações'!E43&lt;&gt;"",'02 - Produtos e Tributações'!E43,""))</f>
        <v>0</v>
      </c>
      <c r="E26" s="123" t="b">
        <f>IF(B26&lt;&gt;"",IF('02 - Produtos e Tributações'!F43&lt;&gt;"",'02 - Produtos e Tributações'!F43,""))</f>
        <v>0</v>
      </c>
      <c r="F26" s="123" t="b">
        <f>IF(B26&lt;&gt;"",IF(A26&lt;&gt;"",IF('02 - Produtos e Tributações'!G43&lt;&gt;"",'02 - Produtos e Tributações'!G43,"")))</f>
        <v>0</v>
      </c>
      <c r="G26" s="126" t="b">
        <f>IF(B26&lt;&gt;"",IF('02 - Produtos e Tributações'!J43&lt;&gt;"",'02 - Produtos e Tributações'!J43,IF(K26=101,0,IF(K26=102,41,IF(K26=103,0,IF(K26=201,0,IF(K26=202,0,IF(K26=203,0,IF(K26=300,41,IF(K26=400,41,IF(K26=500,60)))))))))))</f>
        <v>0</v>
      </c>
      <c r="H26" s="126" t="b">
        <f>IF(B26&lt;&gt;"",IF('02 - Produtos e Tributações'!M43&lt;&gt;"",'02 - Produtos e Tributações'!M43,IF(L26=101,0,IF(L26=102,41,IF(L26=103,0,IF(L26=201,0,IF(L26=202,0,IF(L26=203,0,IF(L26=300,41,IF(L26=400,41,IF(L26=500,60)))))))))))</f>
        <v>0</v>
      </c>
      <c r="I26" s="123" t="b">
        <f>IF(B26&lt;&gt;"",IF('02 - Produtos e Tributações'!L43&lt;&gt;"",'02 - Produtos e Tributações'!L43,"0,00"))</f>
        <v>0</v>
      </c>
      <c r="J26" s="123" t="b">
        <f>IF(B26&lt;&gt;"",IF('02 - Produtos e Tributações'!O43&lt;&gt;"",'02 - Produtos e Tributações'!O43,"0,00"))</f>
        <v>0</v>
      </c>
      <c r="K26" s="126" t="b">
        <f>IF(B26&lt;&gt;"",IF('02 - Produtos e Tributações'!K43&lt;&gt;"",'02 - Produtos e Tributações'!K43,"null"))</f>
        <v>0</v>
      </c>
      <c r="L26" s="126" t="b">
        <f>IF(B26&lt;&gt;"",IF('02 - Produtos e Tributações'!N43&lt;&gt;"",'02 - Produtos e Tributações'!N43,"null"))</f>
        <v>0</v>
      </c>
      <c r="M26" s="122" t="b">
        <f>IF(B26&lt;&gt;"",IF('02 - Produtos e Tributações'!D43="CARNES","2.01.001.001",IF('02 - Produtos e Tributações'!D43="MASSAS","2.01.001.002",IF('02 - Produtos e Tributações'!D43="LATICINIOS","2.01.001.003",IF('02 - Produtos e Tributações'!D43="DOCES E GULOSEIMAS","2.01.001.004",IF('02 - Produtos e Tributações'!D43="FARINHAS E GRAOS","2.01.001.005",IF('02 - Produtos e Tributações'!D43="AGUAS","2.01.002.001",IF('02 - Produtos e Tributações'!D43="SUCOS","2.01.002.002",IF('02 - Produtos e Tributações'!D43="BEBIDAS ALCOOLICAS","2.01.002.003",IF('02 - Produtos e Tributações'!D43="BEBIDAS LACTEAS","2.01.002.004",IF('02 - Produtos e Tributações'!D43="MATERIAL DE LIMPEZA","2.02",IF('02 - Produtos e Tributações'!D43="FRUTAS","2.01.001.006",IF('02 - Produtos e Tributações'!D43="VERDURAS E LEGUMES","2.01.001.007",IF('02 - Produtos e Tributações'!D43="SERVIÇO","1",IF('02 - Produtos e Tributações'!D43="PRODUTOS DIVERSOS","2","2"))))))))))))))
)</f>
        <v>0</v>
      </c>
      <c r="N26" s="4" t="str">
        <f t="shared" si="0"/>
        <v/>
      </c>
      <c r="O26" s="4" t="str">
        <f t="shared" si="1"/>
        <v/>
      </c>
      <c r="P26" s="4" t="str">
        <f t="shared" si="2"/>
        <v/>
      </c>
      <c r="Q26" s="128" t="b">
        <f>IF(B26&lt;&gt;"",IF('02 - Produtos e Tributações'!C43&lt;&gt;"",'02 - Produtos e Tributações'!C43,"UN"))</f>
        <v>0</v>
      </c>
      <c r="R26" s="129" t="b">
        <f>IF(B26&lt;&gt;"",IF('02 - Produtos e Tributações'!P43&lt;&gt;"",'02 - Produtos e Tributações'!P43,""))</f>
        <v>0</v>
      </c>
      <c r="S26" s="128" t="b">
        <f>IF(B26&lt;&gt;"",IF('02 - Produtos e Tributações'!Q43&lt;&gt;"",'02 - Produtos e Tributações'!Q43,""))</f>
        <v>0</v>
      </c>
      <c r="T26" s="130" t="b">
        <f>IF(B26&lt;&gt;"",IF('02 - Produtos e Tributações'!R43&lt;&gt;"",'02 - Produtos e Tributações'!R43,""))</f>
        <v>0</v>
      </c>
      <c r="U26" s="120" t="str">
        <f t="shared" si="3"/>
        <v/>
      </c>
    </row>
    <row r="27" spans="1:21" ht="15.75" customHeight="1">
      <c r="A27" s="122" t="b">
        <f>IF('02 - Produtos e Tributações'!B44 &lt;&gt;"",A26+1)</f>
        <v>0</v>
      </c>
      <c r="B27" s="4" t="str">
        <f>IF('02 - Produtos e Tributações'!B44&lt;&gt;"",'02 - Produtos e Tributações'!V44,"")</f>
        <v/>
      </c>
      <c r="C27" s="123" t="b">
        <f>IF(B27&lt;&gt;"",IF('02 - Produtos e Tributações'!H44&lt;&gt;"",IF('02 - Produtos e Tributações'!H44="TERCEIRIZADA","T",IF('02 - Produtos e Tributações'!H44="PROPRIA","P")), IF(B27&lt;&gt;"",IF('02 - Produtos e Tributações'!H44="","T"))))</f>
        <v>0</v>
      </c>
      <c r="D27" s="124" t="b">
        <f>IF(B27&lt;&gt;"",IF('02 - Produtos e Tributações'!E44&lt;&gt;"",'02 - Produtos e Tributações'!E44,""))</f>
        <v>0</v>
      </c>
      <c r="E27" s="123" t="b">
        <f>IF(B27&lt;&gt;"",IF('02 - Produtos e Tributações'!F44&lt;&gt;"",'02 - Produtos e Tributações'!F44,""))</f>
        <v>0</v>
      </c>
      <c r="F27" s="123" t="b">
        <f>IF(B27&lt;&gt;"",IF(A27&lt;&gt;"",IF('02 - Produtos e Tributações'!G44&lt;&gt;"",'02 - Produtos e Tributações'!G44,"")))</f>
        <v>0</v>
      </c>
      <c r="G27" s="126" t="b">
        <f>IF(B27&lt;&gt;"",IF('02 - Produtos e Tributações'!J44&lt;&gt;"",'02 - Produtos e Tributações'!J44,IF(K27=101,0,IF(K27=102,41,IF(K27=103,0,IF(K27=201,0,IF(K27=202,0,IF(K27=203,0,IF(K27=300,41,IF(K27=400,41,IF(K27=500,60)))))))))))</f>
        <v>0</v>
      </c>
      <c r="H27" s="126" t="b">
        <f>IF(B27&lt;&gt;"",IF('02 - Produtos e Tributações'!M44&lt;&gt;"",'02 - Produtos e Tributações'!M44,IF(L27=101,0,IF(L27=102,41,IF(L27=103,0,IF(L27=201,0,IF(L27=202,0,IF(L27=203,0,IF(L27=300,41,IF(L27=400,41,IF(L27=500,60)))))))))))</f>
        <v>0</v>
      </c>
      <c r="I27" s="123" t="b">
        <f>IF(B27&lt;&gt;"",IF('02 - Produtos e Tributações'!L44&lt;&gt;"",'02 - Produtos e Tributações'!L44,"0,00"))</f>
        <v>0</v>
      </c>
      <c r="J27" s="123" t="b">
        <f>IF(B27&lt;&gt;"",IF('02 - Produtos e Tributações'!O44&lt;&gt;"",'02 - Produtos e Tributações'!O44,"0,00"))</f>
        <v>0</v>
      </c>
      <c r="K27" s="126" t="b">
        <f>IF(B27&lt;&gt;"",IF('02 - Produtos e Tributações'!K44&lt;&gt;"",'02 - Produtos e Tributações'!K44,"null"))</f>
        <v>0</v>
      </c>
      <c r="L27" s="126" t="b">
        <f>IF(B27&lt;&gt;"",IF('02 - Produtos e Tributações'!N44&lt;&gt;"",'02 - Produtos e Tributações'!N44,"null"))</f>
        <v>0</v>
      </c>
      <c r="M27" s="122" t="b">
        <f>IF(B27&lt;&gt;"",IF('02 - Produtos e Tributações'!D44="CARNES","2.01.001.001",IF('02 - Produtos e Tributações'!D44="MASSAS","2.01.001.002",IF('02 - Produtos e Tributações'!D44="LATICINIOS","2.01.001.003",IF('02 - Produtos e Tributações'!D44="DOCES E GULOSEIMAS","2.01.001.004",IF('02 - Produtos e Tributações'!D44="FARINHAS E GRAOS","2.01.001.005",IF('02 - Produtos e Tributações'!D44="AGUAS","2.01.002.001",IF('02 - Produtos e Tributações'!D44="SUCOS","2.01.002.002",IF('02 - Produtos e Tributações'!D44="BEBIDAS ALCOOLICAS","2.01.002.003",IF('02 - Produtos e Tributações'!D44="BEBIDAS LACTEAS","2.01.002.004",IF('02 - Produtos e Tributações'!D44="MATERIAL DE LIMPEZA","2.02",IF('02 - Produtos e Tributações'!D44="FRUTAS","2.01.001.006",IF('02 - Produtos e Tributações'!D44="VERDURAS E LEGUMES","2.01.001.007",IF('02 - Produtos e Tributações'!D44="SERVIÇO","1",IF('02 - Produtos e Tributações'!D44="PRODUTOS DIVERSOS","2","2"))))))))))))))
)</f>
        <v>0</v>
      </c>
      <c r="N27" s="4" t="str">
        <f t="shared" si="0"/>
        <v/>
      </c>
      <c r="O27" s="4" t="str">
        <f t="shared" si="1"/>
        <v/>
      </c>
      <c r="P27" s="4" t="str">
        <f t="shared" si="2"/>
        <v/>
      </c>
      <c r="Q27" s="128" t="b">
        <f>IF(B27&lt;&gt;"",IF('02 - Produtos e Tributações'!C44&lt;&gt;"",'02 - Produtos e Tributações'!C44,"UN"))</f>
        <v>0</v>
      </c>
      <c r="R27" s="129" t="b">
        <f>IF(B27&lt;&gt;"",IF('02 - Produtos e Tributações'!P44&lt;&gt;"",'02 - Produtos e Tributações'!P44,""))</f>
        <v>0</v>
      </c>
      <c r="S27" s="128" t="b">
        <f>IF(B27&lt;&gt;"",IF('02 - Produtos e Tributações'!Q44&lt;&gt;"",'02 - Produtos e Tributações'!Q44,""))</f>
        <v>0</v>
      </c>
      <c r="T27" s="130" t="b">
        <f>IF(B27&lt;&gt;"",IF('02 - Produtos e Tributações'!R44&lt;&gt;"",'02 - Produtos e Tributações'!R44,""))</f>
        <v>0</v>
      </c>
      <c r="U27" s="120" t="str">
        <f t="shared" si="3"/>
        <v/>
      </c>
    </row>
    <row r="28" spans="1:21" ht="15.75" customHeight="1">
      <c r="A28" s="122" t="b">
        <f>IF('02 - Produtos e Tributações'!B45 &lt;&gt;"",A27+1)</f>
        <v>0</v>
      </c>
      <c r="B28" s="4" t="str">
        <f>IF('02 - Produtos e Tributações'!B45&lt;&gt;"",'02 - Produtos e Tributações'!V45,"")</f>
        <v/>
      </c>
      <c r="C28" s="123" t="b">
        <f>IF(B28&lt;&gt;"",IF('02 - Produtos e Tributações'!H45&lt;&gt;"",IF('02 - Produtos e Tributações'!H45="TERCEIRIZADA","T",IF('02 - Produtos e Tributações'!H45="PROPRIA","P")), IF(B28&lt;&gt;"",IF('02 - Produtos e Tributações'!H45="","T"))))</f>
        <v>0</v>
      </c>
      <c r="D28" s="124" t="b">
        <f>IF(B28&lt;&gt;"",IF('02 - Produtos e Tributações'!E45&lt;&gt;"",'02 - Produtos e Tributações'!E45,""))</f>
        <v>0</v>
      </c>
      <c r="E28" s="123" t="b">
        <f>IF(B28&lt;&gt;"",IF('02 - Produtos e Tributações'!F45&lt;&gt;"",'02 - Produtos e Tributações'!F45,""))</f>
        <v>0</v>
      </c>
      <c r="F28" s="123" t="b">
        <f>IF(B28&lt;&gt;"",IF(A28&lt;&gt;"",IF('02 - Produtos e Tributações'!G45&lt;&gt;"",'02 - Produtos e Tributações'!G45,"")))</f>
        <v>0</v>
      </c>
      <c r="G28" s="126" t="b">
        <f>IF(B28&lt;&gt;"",IF('02 - Produtos e Tributações'!J45&lt;&gt;"",'02 - Produtos e Tributações'!J45,IF(K28=101,0,IF(K28=102,41,IF(K28=103,0,IF(K28=201,0,IF(K28=202,0,IF(K28=203,0,IF(K28=300,41,IF(K28=400,41,IF(K28=500,60)))))))))))</f>
        <v>0</v>
      </c>
      <c r="H28" s="126" t="b">
        <f>IF(B28&lt;&gt;"",IF('02 - Produtos e Tributações'!M45&lt;&gt;"",'02 - Produtos e Tributações'!M45,IF(L28=101,0,IF(L28=102,41,IF(L28=103,0,IF(L28=201,0,IF(L28=202,0,IF(L28=203,0,IF(L28=300,41,IF(L28=400,41,IF(L28=500,60)))))))))))</f>
        <v>0</v>
      </c>
      <c r="I28" s="123" t="b">
        <f>IF(B28&lt;&gt;"",IF('02 - Produtos e Tributações'!L45&lt;&gt;"",'02 - Produtos e Tributações'!L45,"0,00"))</f>
        <v>0</v>
      </c>
      <c r="J28" s="123" t="b">
        <f>IF(B28&lt;&gt;"",IF('02 - Produtos e Tributações'!O45&lt;&gt;"",'02 - Produtos e Tributações'!O45,"0,00"))</f>
        <v>0</v>
      </c>
      <c r="K28" s="126" t="b">
        <f>IF(B28&lt;&gt;"",IF('02 - Produtos e Tributações'!K45&lt;&gt;"",'02 - Produtos e Tributações'!K45,"null"))</f>
        <v>0</v>
      </c>
      <c r="L28" s="126" t="b">
        <f>IF(B28&lt;&gt;"",IF('02 - Produtos e Tributações'!N45&lt;&gt;"",'02 - Produtos e Tributações'!N45,"null"))</f>
        <v>0</v>
      </c>
      <c r="M28" s="122" t="b">
        <f>IF(B28&lt;&gt;"",IF('02 - Produtos e Tributações'!D45="CARNES","2.01.001.001",IF('02 - Produtos e Tributações'!D45="MASSAS","2.01.001.002",IF('02 - Produtos e Tributações'!D45="LATICINIOS","2.01.001.003",IF('02 - Produtos e Tributações'!D45="DOCES E GULOSEIMAS","2.01.001.004",IF('02 - Produtos e Tributações'!D45="FARINHAS E GRAOS","2.01.001.005",IF('02 - Produtos e Tributações'!D45="AGUAS","2.01.002.001",IF('02 - Produtos e Tributações'!D45="SUCOS","2.01.002.002",IF('02 - Produtos e Tributações'!D45="BEBIDAS ALCOOLICAS","2.01.002.003",IF('02 - Produtos e Tributações'!D45="BEBIDAS LACTEAS","2.01.002.004",IF('02 - Produtos e Tributações'!D45="MATERIAL DE LIMPEZA","2.02",IF('02 - Produtos e Tributações'!D45="FRUTAS","2.01.001.006",IF('02 - Produtos e Tributações'!D45="VERDURAS E LEGUMES","2.01.001.007",IF('02 - Produtos e Tributações'!D45="SERVIÇO","1",IF('02 - Produtos e Tributações'!D45="PRODUTOS DIVERSOS","2","2"))))))))))))))
)</f>
        <v>0</v>
      </c>
      <c r="N28" s="4" t="str">
        <f t="shared" si="0"/>
        <v/>
      </c>
      <c r="O28" s="4" t="str">
        <f t="shared" si="1"/>
        <v/>
      </c>
      <c r="P28" s="4" t="str">
        <f t="shared" si="2"/>
        <v/>
      </c>
      <c r="Q28" s="128" t="b">
        <f>IF(B28&lt;&gt;"",IF('02 - Produtos e Tributações'!C45&lt;&gt;"",'02 - Produtos e Tributações'!C45,"UN"))</f>
        <v>0</v>
      </c>
      <c r="R28" s="129" t="b">
        <f>IF(B28&lt;&gt;"",IF('02 - Produtos e Tributações'!P45&lt;&gt;"",'02 - Produtos e Tributações'!P45,""))</f>
        <v>0</v>
      </c>
      <c r="S28" s="128" t="b">
        <f>IF(B28&lt;&gt;"",IF('02 - Produtos e Tributações'!Q45&lt;&gt;"",'02 - Produtos e Tributações'!Q45,""))</f>
        <v>0</v>
      </c>
      <c r="T28" s="130" t="b">
        <f>IF(B28&lt;&gt;"",IF('02 - Produtos e Tributações'!R45&lt;&gt;"",'02 - Produtos e Tributações'!R45,""))</f>
        <v>0</v>
      </c>
      <c r="U28" s="120" t="str">
        <f t="shared" si="3"/>
        <v/>
      </c>
    </row>
    <row r="29" spans="1:21" ht="15.75" customHeight="1">
      <c r="A29" s="122" t="b">
        <f>IF('02 - Produtos e Tributações'!B46 &lt;&gt;"",A28+1)</f>
        <v>0</v>
      </c>
      <c r="B29" s="4" t="str">
        <f>IF('02 - Produtos e Tributações'!B46&lt;&gt;"",'02 - Produtos e Tributações'!V46,"")</f>
        <v/>
      </c>
      <c r="C29" s="123" t="b">
        <f>IF(B29&lt;&gt;"",IF('02 - Produtos e Tributações'!H46&lt;&gt;"",IF('02 - Produtos e Tributações'!H46="TERCEIRIZADA","T",IF('02 - Produtos e Tributações'!H46="PROPRIA","P")), IF(B29&lt;&gt;"",IF('02 - Produtos e Tributações'!H46="","T"))))</f>
        <v>0</v>
      </c>
      <c r="D29" s="124" t="b">
        <f>IF(B29&lt;&gt;"",IF('02 - Produtos e Tributações'!E46&lt;&gt;"",'02 - Produtos e Tributações'!E46,""))</f>
        <v>0</v>
      </c>
      <c r="E29" s="125" t="b">
        <f>IF(B29&lt;&gt;"",IF('02 - Produtos e Tributações'!F46&lt;&gt;"",'02 - Produtos e Tributações'!F46,""))</f>
        <v>0</v>
      </c>
      <c r="F29" s="123" t="b">
        <f>IF(B29&lt;&gt;"",IF(A29&lt;&gt;"",IF('02 - Produtos e Tributações'!G46&lt;&gt;"",'02 - Produtos e Tributações'!G46,"")))</f>
        <v>0</v>
      </c>
      <c r="G29" s="126" t="b">
        <f>IF(B29&lt;&gt;"",IF('02 - Produtos e Tributações'!J46&lt;&gt;"",'02 - Produtos e Tributações'!J46,IF(K29=101,0,IF(K29=102,41,IF(K29=103,0,IF(K29=201,0,IF(K29=202,0,IF(K29=203,0,IF(K29=300,41,IF(K29=400,41,IF(K29=500,60)))))))))))</f>
        <v>0</v>
      </c>
      <c r="H29" s="126" t="b">
        <f>IF(B29&lt;&gt;"",IF('02 - Produtos e Tributações'!M46&lt;&gt;"",'02 - Produtos e Tributações'!M46,IF(L29=101,0,IF(L29=102,41,IF(L29=103,0,IF(L29=201,0,IF(L29=202,0,IF(L29=203,0,IF(L29=300,41,IF(L29=400,41,IF(L29=500,60)))))))))))</f>
        <v>0</v>
      </c>
      <c r="I29" s="123" t="b">
        <f>IF(B29&lt;&gt;"",IF('02 - Produtos e Tributações'!L46&lt;&gt;"",'02 - Produtos e Tributações'!L46,"0,00"))</f>
        <v>0</v>
      </c>
      <c r="J29" s="123" t="b">
        <f>IF(B29&lt;&gt;"",IF('02 - Produtos e Tributações'!O46&lt;&gt;"",'02 - Produtos e Tributações'!O46,"0,00"))</f>
        <v>0</v>
      </c>
      <c r="K29" s="126" t="b">
        <f>IF(B29&lt;&gt;"",IF('02 - Produtos e Tributações'!K46&lt;&gt;"",'02 - Produtos e Tributações'!K46,"null"))</f>
        <v>0</v>
      </c>
      <c r="L29" s="126" t="b">
        <f>IF(B29&lt;&gt;"",IF('02 - Produtos e Tributações'!N46&lt;&gt;"",'02 - Produtos e Tributações'!N46,"null"))</f>
        <v>0</v>
      </c>
      <c r="M29" s="122" t="b">
        <f>IF(B29&lt;&gt;"",IF('02 - Produtos e Tributações'!D46="CARNES","2.01.001.001",IF('02 - Produtos e Tributações'!D46="MASSAS","2.01.001.002",IF('02 - Produtos e Tributações'!D46="LATICINIOS","2.01.001.003",IF('02 - Produtos e Tributações'!D46="DOCES E GULOSEIMAS","2.01.001.004",IF('02 - Produtos e Tributações'!D46="FARINHAS E GRAOS","2.01.001.005",IF('02 - Produtos e Tributações'!D46="AGUAS","2.01.002.001",IF('02 - Produtos e Tributações'!D46="SUCOS","2.01.002.002",IF('02 - Produtos e Tributações'!D46="BEBIDAS ALCOOLICAS","2.01.002.003",IF('02 - Produtos e Tributações'!D46="BEBIDAS LACTEAS","2.01.002.004",IF('02 - Produtos e Tributações'!D46="MATERIAL DE LIMPEZA","2.02",IF('02 - Produtos e Tributações'!D46="FRUTAS","2.01.001.006",IF('02 - Produtos e Tributações'!D46="VERDURAS E LEGUMES","2.01.001.007",IF('02 - Produtos e Tributações'!D46="SERVIÇO","1",IF('02 - Produtos e Tributações'!D46="PRODUTOS DIVERSOS","2","2"))))))))))))))
)</f>
        <v>0</v>
      </c>
      <c r="N29" s="4" t="str">
        <f t="shared" si="0"/>
        <v/>
      </c>
      <c r="O29" s="4" t="str">
        <f t="shared" si="1"/>
        <v/>
      </c>
      <c r="P29" s="4" t="str">
        <f t="shared" si="2"/>
        <v/>
      </c>
      <c r="Q29" s="128" t="b">
        <f>IF(B29&lt;&gt;"",IF('02 - Produtos e Tributações'!C46&lt;&gt;"",'02 - Produtos e Tributações'!C46,"UN"))</f>
        <v>0</v>
      </c>
      <c r="R29" s="129" t="b">
        <f>IF(B29&lt;&gt;"",IF('02 - Produtos e Tributações'!P46&lt;&gt;"",'02 - Produtos e Tributações'!P46,""))</f>
        <v>0</v>
      </c>
      <c r="S29" s="128" t="b">
        <f>IF(B29&lt;&gt;"",IF('02 - Produtos e Tributações'!Q46&lt;&gt;"",'02 - Produtos e Tributações'!Q46,""))</f>
        <v>0</v>
      </c>
      <c r="T29" s="130" t="b">
        <f>IF(B29&lt;&gt;"",IF('02 - Produtos e Tributações'!R46&lt;&gt;"",'02 - Produtos e Tributações'!R46,""))</f>
        <v>0</v>
      </c>
      <c r="U29" s="120" t="str">
        <f t="shared" si="3"/>
        <v/>
      </c>
    </row>
    <row r="30" spans="1:21" ht="15.75" customHeight="1">
      <c r="A30" s="122" t="b">
        <f>IF('02 - Produtos e Tributações'!B47 &lt;&gt;"",A29+1)</f>
        <v>0</v>
      </c>
      <c r="B30" s="4" t="str">
        <f>IF('02 - Produtos e Tributações'!B47&lt;&gt;"",'02 - Produtos e Tributações'!V47,"")</f>
        <v/>
      </c>
      <c r="C30" s="123" t="b">
        <f>IF(B30&lt;&gt;"",IF('02 - Produtos e Tributações'!H47&lt;&gt;"",IF('02 - Produtos e Tributações'!H47="TERCEIRIZADA","T",IF('02 - Produtos e Tributações'!H47="PROPRIA","P")), IF(B30&lt;&gt;"",IF('02 - Produtos e Tributações'!H47="","T"))))</f>
        <v>0</v>
      </c>
      <c r="D30" s="124" t="b">
        <f>IF(B30&lt;&gt;"",IF('02 - Produtos e Tributações'!E47&lt;&gt;"",'02 - Produtos e Tributações'!E47,""))</f>
        <v>0</v>
      </c>
      <c r="E30" s="125" t="b">
        <f>IF(B30&lt;&gt;"",IF('02 - Produtos e Tributações'!F47&lt;&gt;"",'02 - Produtos e Tributações'!F47,""))</f>
        <v>0</v>
      </c>
      <c r="F30" s="123" t="b">
        <f>IF(B30&lt;&gt;"",IF(A30&lt;&gt;"",IF('02 - Produtos e Tributações'!G47&lt;&gt;"",'02 - Produtos e Tributações'!G47,"")))</f>
        <v>0</v>
      </c>
      <c r="G30" s="126" t="b">
        <f>IF(B30&lt;&gt;"",IF('02 - Produtos e Tributações'!J47&lt;&gt;"",'02 - Produtos e Tributações'!J47,IF(K30=101,0,IF(K30=102,41,IF(K30=103,0,IF(K30=201,0,IF(K30=202,0,IF(K30=203,0,IF(K30=300,41,IF(K30=400,41,IF(K30=500,60)))))))))))</f>
        <v>0</v>
      </c>
      <c r="H30" s="126" t="b">
        <f>IF(B30&lt;&gt;"",IF('02 - Produtos e Tributações'!M47&lt;&gt;"",'02 - Produtos e Tributações'!M47,IF(L30=101,0,IF(L30=102,41,IF(L30=103,0,IF(L30=201,0,IF(L30=202,0,IF(L30=203,0,IF(L30=300,41,IF(L30=400,41,IF(L30=500,60)))))))))))</f>
        <v>0</v>
      </c>
      <c r="I30" s="123" t="b">
        <f>IF(B30&lt;&gt;"",IF('02 - Produtos e Tributações'!L47&lt;&gt;"",'02 - Produtos e Tributações'!L47,"0,00"))</f>
        <v>0</v>
      </c>
      <c r="J30" s="123" t="b">
        <f>IF(B30&lt;&gt;"",IF('02 - Produtos e Tributações'!O47&lt;&gt;"",'02 - Produtos e Tributações'!O47,"0,00"))</f>
        <v>0</v>
      </c>
      <c r="K30" s="126" t="b">
        <f>IF(B30&lt;&gt;"",IF('02 - Produtos e Tributações'!K47&lt;&gt;"",'02 - Produtos e Tributações'!K47,"null"))</f>
        <v>0</v>
      </c>
      <c r="L30" s="126" t="b">
        <f>IF(B30&lt;&gt;"",IF('02 - Produtos e Tributações'!N47&lt;&gt;"",'02 - Produtos e Tributações'!N47,"null"))</f>
        <v>0</v>
      </c>
      <c r="M30" s="122" t="b">
        <f>IF(B30&lt;&gt;"",IF('02 - Produtos e Tributações'!D47="CARNES","2.01.001.001",IF('02 - Produtos e Tributações'!D47="MASSAS","2.01.001.002",IF('02 - Produtos e Tributações'!D47="LATICINIOS","2.01.001.003",IF('02 - Produtos e Tributações'!D47="DOCES E GULOSEIMAS","2.01.001.004",IF('02 - Produtos e Tributações'!D47="FARINHAS E GRAOS","2.01.001.005",IF('02 - Produtos e Tributações'!D47="AGUAS","2.01.002.001",IF('02 - Produtos e Tributações'!D47="SUCOS","2.01.002.002",IF('02 - Produtos e Tributações'!D47="BEBIDAS ALCOOLICAS","2.01.002.003",IF('02 - Produtos e Tributações'!D47="BEBIDAS LACTEAS","2.01.002.004",IF('02 - Produtos e Tributações'!D47="MATERIAL DE LIMPEZA","2.02",IF('02 - Produtos e Tributações'!D47="FRUTAS","2.01.001.006",IF('02 - Produtos e Tributações'!D47="VERDURAS E LEGUMES","2.01.001.007",IF('02 - Produtos e Tributações'!D47="SERVIÇO","1",IF('02 - Produtos e Tributações'!D47="PRODUTOS DIVERSOS","2","2"))))))))))))))
)</f>
        <v>0</v>
      </c>
      <c r="N30" s="4" t="str">
        <f t="shared" si="0"/>
        <v/>
      </c>
      <c r="O30" s="4" t="str">
        <f t="shared" si="1"/>
        <v/>
      </c>
      <c r="P30" s="4" t="str">
        <f t="shared" si="2"/>
        <v/>
      </c>
      <c r="Q30" s="128" t="b">
        <f>IF(B30&lt;&gt;"",IF('02 - Produtos e Tributações'!C47&lt;&gt;"",'02 - Produtos e Tributações'!C47,"UN"))</f>
        <v>0</v>
      </c>
      <c r="R30" s="129" t="b">
        <f>IF(B30&lt;&gt;"",IF('02 - Produtos e Tributações'!P47&lt;&gt;"",'02 - Produtos e Tributações'!P47,""))</f>
        <v>0</v>
      </c>
      <c r="S30" s="128" t="b">
        <f>IF(B30&lt;&gt;"",IF('02 - Produtos e Tributações'!Q47&lt;&gt;"",'02 - Produtos e Tributações'!Q47,""))</f>
        <v>0</v>
      </c>
      <c r="T30" s="130" t="b">
        <f>IF(B30&lt;&gt;"",IF('02 - Produtos e Tributações'!R47&lt;&gt;"",'02 - Produtos e Tributações'!R47,""))</f>
        <v>0</v>
      </c>
      <c r="U30" s="120" t="str">
        <f t="shared" si="3"/>
        <v/>
      </c>
    </row>
    <row r="31" spans="1:21" ht="15.75" customHeight="1">
      <c r="A31" s="122" t="b">
        <f>IF('02 - Produtos e Tributações'!B48 &lt;&gt;"",A30+1)</f>
        <v>0</v>
      </c>
      <c r="B31" s="4" t="str">
        <f>IF('02 - Produtos e Tributações'!B48&lt;&gt;"",'02 - Produtos e Tributações'!V48,"")</f>
        <v/>
      </c>
      <c r="C31" s="123" t="b">
        <f>IF(B31&lt;&gt;"",IF('02 - Produtos e Tributações'!H48&lt;&gt;"",IF('02 - Produtos e Tributações'!H48="TERCEIRIZADA","T",IF('02 - Produtos e Tributações'!H48="PROPRIA","P")), IF(B31&lt;&gt;"",IF('02 - Produtos e Tributações'!H48="","T"))))</f>
        <v>0</v>
      </c>
      <c r="D31" s="124" t="b">
        <f>IF(B31&lt;&gt;"",IF('02 - Produtos e Tributações'!E48&lt;&gt;"",'02 - Produtos e Tributações'!E48,""))</f>
        <v>0</v>
      </c>
      <c r="E31" s="125" t="b">
        <f>IF(B31&lt;&gt;"",IF('02 - Produtos e Tributações'!F48&lt;&gt;"",'02 - Produtos e Tributações'!F48,""))</f>
        <v>0</v>
      </c>
      <c r="F31" s="123" t="b">
        <f>IF(B31&lt;&gt;"",IF(A31&lt;&gt;"",IF('02 - Produtos e Tributações'!G48&lt;&gt;"",'02 - Produtos e Tributações'!G48,"")))</f>
        <v>0</v>
      </c>
      <c r="G31" s="126" t="b">
        <f>IF(B31&lt;&gt;"",IF('02 - Produtos e Tributações'!J48&lt;&gt;"",'02 - Produtos e Tributações'!J48,IF(K31=101,0,IF(K31=102,41,IF(K31=103,0,IF(K31=201,0,IF(K31=202,0,IF(K31=203,0,IF(K31=300,41,IF(K31=400,41,IF(K31=500,60)))))))))))</f>
        <v>0</v>
      </c>
      <c r="H31" s="126" t="b">
        <f>IF(B31&lt;&gt;"",IF('02 - Produtos e Tributações'!M48&lt;&gt;"",'02 - Produtos e Tributações'!M48,IF(L31=101,0,IF(L31=102,41,IF(L31=103,0,IF(L31=201,0,IF(L31=202,0,IF(L31=203,0,IF(L31=300,41,IF(L31=400,41,IF(L31=500,60)))))))))))</f>
        <v>0</v>
      </c>
      <c r="I31" s="123" t="b">
        <f>IF(B31&lt;&gt;"",IF('02 - Produtos e Tributações'!L48&lt;&gt;"",'02 - Produtos e Tributações'!L48,"0,00"))</f>
        <v>0</v>
      </c>
      <c r="J31" s="123" t="b">
        <f>IF(B31&lt;&gt;"",IF('02 - Produtos e Tributações'!O48&lt;&gt;"",'02 - Produtos e Tributações'!O48,"0,00"))</f>
        <v>0</v>
      </c>
      <c r="K31" s="126" t="b">
        <f>IF(B31&lt;&gt;"",IF('02 - Produtos e Tributações'!K48&lt;&gt;"",'02 - Produtos e Tributações'!K48,"null"))</f>
        <v>0</v>
      </c>
      <c r="L31" s="126" t="b">
        <f>IF(B31&lt;&gt;"",IF('02 - Produtos e Tributações'!N48&lt;&gt;"",'02 - Produtos e Tributações'!N48,"null"))</f>
        <v>0</v>
      </c>
      <c r="M31" s="122" t="b">
        <f>IF(B31&lt;&gt;"",IF('02 - Produtos e Tributações'!D48="CARNES","2.01.001.001",IF('02 - Produtos e Tributações'!D48="MASSAS","2.01.001.002",IF('02 - Produtos e Tributações'!D48="LATICINIOS","2.01.001.003",IF('02 - Produtos e Tributações'!D48="DOCES E GULOSEIMAS","2.01.001.004",IF('02 - Produtos e Tributações'!D48="FARINHAS E GRAOS","2.01.001.005",IF('02 - Produtos e Tributações'!D48="AGUAS","2.01.002.001",IF('02 - Produtos e Tributações'!D48="SUCOS","2.01.002.002",IF('02 - Produtos e Tributações'!D48="BEBIDAS ALCOOLICAS","2.01.002.003",IF('02 - Produtos e Tributações'!D48="BEBIDAS LACTEAS","2.01.002.004",IF('02 - Produtos e Tributações'!D48="MATERIAL DE LIMPEZA","2.02",IF('02 - Produtos e Tributações'!D48="FRUTAS","2.01.001.006",IF('02 - Produtos e Tributações'!D48="VERDURAS E LEGUMES","2.01.001.007",IF('02 - Produtos e Tributações'!D48="SERVIÇO","1",IF('02 - Produtos e Tributações'!D48="PRODUTOS DIVERSOS","2","2"))))))))))))))
)</f>
        <v>0</v>
      </c>
      <c r="N31" s="4" t="str">
        <f t="shared" si="0"/>
        <v/>
      </c>
      <c r="O31" s="4" t="str">
        <f t="shared" si="1"/>
        <v/>
      </c>
      <c r="P31" s="4" t="str">
        <f t="shared" si="2"/>
        <v/>
      </c>
      <c r="Q31" s="128" t="b">
        <f>IF(B31&lt;&gt;"",IF('02 - Produtos e Tributações'!C48&lt;&gt;"",'02 - Produtos e Tributações'!C48,"UN"))</f>
        <v>0</v>
      </c>
      <c r="R31" s="129" t="b">
        <f>IF(B31&lt;&gt;"",IF('02 - Produtos e Tributações'!P48&lt;&gt;"",'02 - Produtos e Tributações'!P48,""))</f>
        <v>0</v>
      </c>
      <c r="S31" s="128" t="b">
        <f>IF(B31&lt;&gt;"",IF('02 - Produtos e Tributações'!Q48&lt;&gt;"",'02 - Produtos e Tributações'!Q48,""))</f>
        <v>0</v>
      </c>
      <c r="T31" s="130" t="b">
        <f>IF(B31&lt;&gt;"",IF('02 - Produtos e Tributações'!R48&lt;&gt;"",'02 - Produtos e Tributações'!R48,""))</f>
        <v>0</v>
      </c>
      <c r="U31" s="120" t="str">
        <f t="shared" si="3"/>
        <v/>
      </c>
    </row>
    <row r="32" spans="1:21" ht="15.75" customHeight="1">
      <c r="A32" s="122" t="b">
        <f>IF('02 - Produtos e Tributações'!B49 &lt;&gt;"",A31+1)</f>
        <v>0</v>
      </c>
      <c r="B32" s="4" t="str">
        <f>IF('02 - Produtos e Tributações'!B49&lt;&gt;"",'02 - Produtos e Tributações'!V49,"")</f>
        <v/>
      </c>
      <c r="C32" s="123" t="b">
        <f>IF(B32&lt;&gt;"",IF('02 - Produtos e Tributações'!H49&lt;&gt;"",IF('02 - Produtos e Tributações'!H49="TERCEIRIZADA","T",IF('02 - Produtos e Tributações'!H49="PROPRIA","P")), IF(B32&lt;&gt;"",IF('02 - Produtos e Tributações'!H49="","T"))))</f>
        <v>0</v>
      </c>
      <c r="D32" s="124" t="b">
        <f>IF(B32&lt;&gt;"",IF('02 - Produtos e Tributações'!E49&lt;&gt;"",'02 - Produtos e Tributações'!E49,""))</f>
        <v>0</v>
      </c>
      <c r="E32" s="125" t="b">
        <f>IF(B32&lt;&gt;"",IF('02 - Produtos e Tributações'!F49&lt;&gt;"",'02 - Produtos e Tributações'!F49,""))</f>
        <v>0</v>
      </c>
      <c r="F32" s="123" t="b">
        <f>IF(B32&lt;&gt;"",IF(A32&lt;&gt;"",IF('02 - Produtos e Tributações'!G49&lt;&gt;"",'02 - Produtos e Tributações'!G49,"")))</f>
        <v>0</v>
      </c>
      <c r="G32" s="126" t="b">
        <f>IF(B32&lt;&gt;"",IF('02 - Produtos e Tributações'!J49&lt;&gt;"",'02 - Produtos e Tributações'!J49,IF(K32=101,0,IF(K32=102,41,IF(K32=103,0,IF(K32=201,0,IF(K32=202,0,IF(K32=203,0,IF(K32=300,41,IF(K32=400,41,IF(K32=500,60)))))))))))</f>
        <v>0</v>
      </c>
      <c r="H32" s="126" t="b">
        <f>IF(B32&lt;&gt;"",IF('02 - Produtos e Tributações'!M49&lt;&gt;"",'02 - Produtos e Tributações'!M49,IF(L32=101,0,IF(L32=102,41,IF(L32=103,0,IF(L32=201,0,IF(L32=202,0,IF(L32=203,0,IF(L32=300,41,IF(L32=400,41,IF(L32=500,60)))))))))))</f>
        <v>0</v>
      </c>
      <c r="I32" s="123" t="b">
        <f>IF(B32&lt;&gt;"",IF('02 - Produtos e Tributações'!L49&lt;&gt;"",'02 - Produtos e Tributações'!L49,"0,00"))</f>
        <v>0</v>
      </c>
      <c r="J32" s="123" t="b">
        <f>IF(B32&lt;&gt;"",IF('02 - Produtos e Tributações'!O49&lt;&gt;"",'02 - Produtos e Tributações'!O49,"0,00"))</f>
        <v>0</v>
      </c>
      <c r="K32" s="126" t="b">
        <f>IF(B32&lt;&gt;"",IF('02 - Produtos e Tributações'!K49&lt;&gt;"",'02 - Produtos e Tributações'!K49,"null"))</f>
        <v>0</v>
      </c>
      <c r="L32" s="126" t="b">
        <f>IF(B32&lt;&gt;"",IF('02 - Produtos e Tributações'!N49&lt;&gt;"",'02 - Produtos e Tributações'!N49,"null"))</f>
        <v>0</v>
      </c>
      <c r="M32" s="122" t="b">
        <f>IF(B32&lt;&gt;"",IF('02 - Produtos e Tributações'!D49="CARNES","2.01.001.001",IF('02 - Produtos e Tributações'!D49="MASSAS","2.01.001.002",IF('02 - Produtos e Tributações'!D49="LATICINIOS","2.01.001.003",IF('02 - Produtos e Tributações'!D49="DOCES E GULOSEIMAS","2.01.001.004",IF('02 - Produtos e Tributações'!D49="FARINHAS E GRAOS","2.01.001.005",IF('02 - Produtos e Tributações'!D49="AGUAS","2.01.002.001",IF('02 - Produtos e Tributações'!D49="SUCOS","2.01.002.002",IF('02 - Produtos e Tributações'!D49="BEBIDAS ALCOOLICAS","2.01.002.003",IF('02 - Produtos e Tributações'!D49="BEBIDAS LACTEAS","2.01.002.004",IF('02 - Produtos e Tributações'!D49="MATERIAL DE LIMPEZA","2.02",IF('02 - Produtos e Tributações'!D49="FRUTAS","2.01.001.006",IF('02 - Produtos e Tributações'!D49="VERDURAS E LEGUMES","2.01.001.007",IF('02 - Produtos e Tributações'!D49="SERVIÇO","1",IF('02 - Produtos e Tributações'!D49="PRODUTOS DIVERSOS","2","2"))))))))))))))
)</f>
        <v>0</v>
      </c>
      <c r="N32" s="4" t="str">
        <f t="shared" si="0"/>
        <v/>
      </c>
      <c r="O32" s="4" t="str">
        <f t="shared" si="1"/>
        <v/>
      </c>
      <c r="P32" s="4" t="str">
        <f t="shared" si="2"/>
        <v/>
      </c>
      <c r="Q32" s="128" t="b">
        <f>IF(B32&lt;&gt;"",IF('02 - Produtos e Tributações'!C49&lt;&gt;"",'02 - Produtos e Tributações'!C49,"UN"))</f>
        <v>0</v>
      </c>
      <c r="R32" s="129" t="b">
        <f>IF(B32&lt;&gt;"",IF('02 - Produtos e Tributações'!P49&lt;&gt;"",'02 - Produtos e Tributações'!P49,""))</f>
        <v>0</v>
      </c>
      <c r="S32" s="128" t="b">
        <f>IF(B32&lt;&gt;"",IF('02 - Produtos e Tributações'!Q49&lt;&gt;"",'02 - Produtos e Tributações'!Q49,""))</f>
        <v>0</v>
      </c>
      <c r="T32" s="130" t="b">
        <f>IF(B32&lt;&gt;"",IF('02 - Produtos e Tributações'!R49&lt;&gt;"",'02 - Produtos e Tributações'!R49,""))</f>
        <v>0</v>
      </c>
      <c r="U32" s="120" t="str">
        <f t="shared" si="3"/>
        <v/>
      </c>
    </row>
    <row r="33" spans="1:21" ht="15.75" customHeight="1">
      <c r="A33" s="122" t="b">
        <f>IF('02 - Produtos e Tributações'!B50 &lt;&gt;"",A32+1)</f>
        <v>0</v>
      </c>
      <c r="B33" s="4" t="str">
        <f>IF('02 - Produtos e Tributações'!B50&lt;&gt;"",'02 - Produtos e Tributações'!V50,"")</f>
        <v/>
      </c>
      <c r="C33" s="123" t="b">
        <f>IF(B33&lt;&gt;"",IF('02 - Produtos e Tributações'!H50&lt;&gt;"",IF('02 - Produtos e Tributações'!H50="TERCEIRIZADA","T",IF('02 - Produtos e Tributações'!H50="PROPRIA","P")), IF(B33&lt;&gt;"",IF('02 - Produtos e Tributações'!H50="","T"))))</f>
        <v>0</v>
      </c>
      <c r="D33" s="124" t="b">
        <f>IF(B33&lt;&gt;"",IF('02 - Produtos e Tributações'!E50&lt;&gt;"",'02 - Produtos e Tributações'!E50,""))</f>
        <v>0</v>
      </c>
      <c r="E33" s="125" t="b">
        <f>IF(B33&lt;&gt;"",IF('02 - Produtos e Tributações'!F50&lt;&gt;"",'02 - Produtos e Tributações'!F50,""))</f>
        <v>0</v>
      </c>
      <c r="F33" s="123" t="b">
        <f>IF(B33&lt;&gt;"",IF(A33&lt;&gt;"",IF('02 - Produtos e Tributações'!G50&lt;&gt;"",'02 - Produtos e Tributações'!G50,"")))</f>
        <v>0</v>
      </c>
      <c r="G33" s="126" t="b">
        <f>IF(B33&lt;&gt;"",IF('02 - Produtos e Tributações'!J50&lt;&gt;"",'02 - Produtos e Tributações'!J50,IF(K33=101,0,IF(K33=102,41,IF(K33=103,0,IF(K33=201,0,IF(K33=202,0,IF(K33=203,0,IF(K33=300,41,IF(K33=400,41,IF(K33=500,60)))))))))))</f>
        <v>0</v>
      </c>
      <c r="H33" s="126" t="b">
        <f>IF(B33&lt;&gt;"",IF('02 - Produtos e Tributações'!M50&lt;&gt;"",'02 - Produtos e Tributações'!M50,IF(L33=101,0,IF(L33=102,41,IF(L33=103,0,IF(L33=201,0,IF(L33=202,0,IF(L33=203,0,IF(L33=300,41,IF(L33=400,41,IF(L33=500,60)))))))))))</f>
        <v>0</v>
      </c>
      <c r="I33" s="123" t="b">
        <f>IF(B33&lt;&gt;"",IF('02 - Produtos e Tributações'!L50&lt;&gt;"",'02 - Produtos e Tributações'!L50,"0,00"))</f>
        <v>0</v>
      </c>
      <c r="J33" s="123" t="b">
        <f>IF(B33&lt;&gt;"",IF('02 - Produtos e Tributações'!O50&lt;&gt;"",'02 - Produtos e Tributações'!O50,"0,00"))</f>
        <v>0</v>
      </c>
      <c r="K33" s="126" t="b">
        <f>IF(B33&lt;&gt;"",IF('02 - Produtos e Tributações'!K50&lt;&gt;"",'02 - Produtos e Tributações'!K50,"null"))</f>
        <v>0</v>
      </c>
      <c r="L33" s="126" t="b">
        <f>IF(B33&lt;&gt;"",IF('02 - Produtos e Tributações'!N50&lt;&gt;"",'02 - Produtos e Tributações'!N50,"null"))</f>
        <v>0</v>
      </c>
      <c r="M33" s="122" t="b">
        <f>IF(B33&lt;&gt;"",IF('02 - Produtos e Tributações'!D50="CARNES","2.01.001.001",IF('02 - Produtos e Tributações'!D50="MASSAS","2.01.001.002",IF('02 - Produtos e Tributações'!D50="LATICINIOS","2.01.001.003",IF('02 - Produtos e Tributações'!D50="DOCES E GULOSEIMAS","2.01.001.004",IF('02 - Produtos e Tributações'!D50="FARINHAS E GRAOS","2.01.001.005",IF('02 - Produtos e Tributações'!D50="AGUAS","2.01.002.001",IF('02 - Produtos e Tributações'!D50="SUCOS","2.01.002.002",IF('02 - Produtos e Tributações'!D50="BEBIDAS ALCOOLICAS","2.01.002.003",IF('02 - Produtos e Tributações'!D50="BEBIDAS LACTEAS","2.01.002.004",IF('02 - Produtos e Tributações'!D50="MATERIAL DE LIMPEZA","2.02",IF('02 - Produtos e Tributações'!D50="FRUTAS","2.01.001.006",IF('02 - Produtos e Tributações'!D50="VERDURAS E LEGUMES","2.01.001.007",IF('02 - Produtos e Tributações'!D50="SERVIÇO","1",IF('02 - Produtos e Tributações'!D50="PRODUTOS DIVERSOS","2","2"))))))))))))))
)</f>
        <v>0</v>
      </c>
      <c r="N33" s="4" t="str">
        <f t="shared" si="0"/>
        <v/>
      </c>
      <c r="O33" s="4" t="str">
        <f t="shared" si="1"/>
        <v/>
      </c>
      <c r="P33" s="4" t="str">
        <f t="shared" si="2"/>
        <v/>
      </c>
      <c r="Q33" s="128" t="b">
        <f>IF(B33&lt;&gt;"",IF('02 - Produtos e Tributações'!C50&lt;&gt;"",'02 - Produtos e Tributações'!C50,"UN"))</f>
        <v>0</v>
      </c>
      <c r="R33" s="129" t="b">
        <f>IF(B33&lt;&gt;"",IF('02 - Produtos e Tributações'!P50&lt;&gt;"",'02 - Produtos e Tributações'!P50,""))</f>
        <v>0</v>
      </c>
      <c r="S33" s="128" t="b">
        <f>IF(B33&lt;&gt;"",IF('02 - Produtos e Tributações'!Q50&lt;&gt;"",'02 - Produtos e Tributações'!Q50,""))</f>
        <v>0</v>
      </c>
      <c r="T33" s="130" t="b">
        <f>IF(B33&lt;&gt;"",IF('02 - Produtos e Tributações'!R50&lt;&gt;"",'02 - Produtos e Tributações'!R50,""))</f>
        <v>0</v>
      </c>
      <c r="U33" s="120" t="str">
        <f t="shared" si="3"/>
        <v/>
      </c>
    </row>
    <row r="34" spans="1:21" ht="15.75" customHeight="1">
      <c r="A34" s="122" t="b">
        <f>IF('02 - Produtos e Tributações'!B51 &lt;&gt;"",A33+1)</f>
        <v>0</v>
      </c>
      <c r="B34" s="4" t="str">
        <f>IF('02 - Produtos e Tributações'!B51&lt;&gt;"",'02 - Produtos e Tributações'!V51,"")</f>
        <v/>
      </c>
      <c r="C34" s="123" t="b">
        <f>IF(B34&lt;&gt;"",IF('02 - Produtos e Tributações'!H51&lt;&gt;"",IF('02 - Produtos e Tributações'!H51="TERCEIRIZADA","T",IF('02 - Produtos e Tributações'!H51="PROPRIA","P")), IF(B34&lt;&gt;"",IF('02 - Produtos e Tributações'!H51="","T"))))</f>
        <v>0</v>
      </c>
      <c r="D34" s="124" t="b">
        <f>IF(B34&lt;&gt;"",IF('02 - Produtos e Tributações'!E51&lt;&gt;"",'02 - Produtos e Tributações'!E51,""))</f>
        <v>0</v>
      </c>
      <c r="E34" s="125" t="b">
        <f>IF(B34&lt;&gt;"",IF('02 - Produtos e Tributações'!F51&lt;&gt;"",'02 - Produtos e Tributações'!F51,""))</f>
        <v>0</v>
      </c>
      <c r="F34" s="123" t="b">
        <f>IF(B34&lt;&gt;"",IF(A34&lt;&gt;"",IF('02 - Produtos e Tributações'!G51&lt;&gt;"",'02 - Produtos e Tributações'!G51,"")))</f>
        <v>0</v>
      </c>
      <c r="G34" s="126" t="b">
        <f>IF(B34&lt;&gt;"",IF('02 - Produtos e Tributações'!J51&lt;&gt;"",'02 - Produtos e Tributações'!J51,IF(K34=101,0,IF(K34=102,41,IF(K34=103,0,IF(K34=201,0,IF(K34=202,0,IF(K34=203,0,IF(K34=300,41,IF(K34=400,41,IF(K34=500,60)))))))))))</f>
        <v>0</v>
      </c>
      <c r="H34" s="126" t="b">
        <f>IF(B34&lt;&gt;"",IF('02 - Produtos e Tributações'!M51&lt;&gt;"",'02 - Produtos e Tributações'!M51,IF(L34=101,0,IF(L34=102,41,IF(L34=103,0,IF(L34=201,0,IF(L34=202,0,IF(L34=203,0,IF(L34=300,41,IF(L34=400,41,IF(L34=500,60)))))))))))</f>
        <v>0</v>
      </c>
      <c r="I34" s="123" t="b">
        <f>IF(B34&lt;&gt;"",IF('02 - Produtos e Tributações'!L51&lt;&gt;"",'02 - Produtos e Tributações'!L51,"0,00"))</f>
        <v>0</v>
      </c>
      <c r="J34" s="123" t="b">
        <f>IF(B34&lt;&gt;"",IF('02 - Produtos e Tributações'!O51&lt;&gt;"",'02 - Produtos e Tributações'!O51,"0,00"))</f>
        <v>0</v>
      </c>
      <c r="K34" s="126" t="b">
        <f>IF(B34&lt;&gt;"",IF('02 - Produtos e Tributações'!K51&lt;&gt;"",'02 - Produtos e Tributações'!K51,"null"))</f>
        <v>0</v>
      </c>
      <c r="L34" s="126" t="b">
        <f>IF(B34&lt;&gt;"",IF('02 - Produtos e Tributações'!N51&lt;&gt;"",'02 - Produtos e Tributações'!N51,"null"))</f>
        <v>0</v>
      </c>
      <c r="M34" s="122" t="b">
        <f>IF(B34&lt;&gt;"",IF('02 - Produtos e Tributações'!D51="CARNES","2.01.001.001",IF('02 - Produtos e Tributações'!D51="MASSAS","2.01.001.002",IF('02 - Produtos e Tributações'!D51="LATICINIOS","2.01.001.003",IF('02 - Produtos e Tributações'!D51="DOCES E GULOSEIMAS","2.01.001.004",IF('02 - Produtos e Tributações'!D51="FARINHAS E GRAOS","2.01.001.005",IF('02 - Produtos e Tributações'!D51="AGUAS","2.01.002.001",IF('02 - Produtos e Tributações'!D51="SUCOS","2.01.002.002",IF('02 - Produtos e Tributações'!D51="BEBIDAS ALCOOLICAS","2.01.002.003",IF('02 - Produtos e Tributações'!D51="BEBIDAS LACTEAS","2.01.002.004",IF('02 - Produtos e Tributações'!D51="MATERIAL DE LIMPEZA","2.02",IF('02 - Produtos e Tributações'!D51="FRUTAS","2.01.001.006",IF('02 - Produtos e Tributações'!D51="VERDURAS E LEGUMES","2.01.001.007",IF('02 - Produtos e Tributações'!D51="SERVIÇO","1",IF('02 - Produtos e Tributações'!D51="PRODUTOS DIVERSOS","2","2"))))))))))))))
)</f>
        <v>0</v>
      </c>
      <c r="N34" s="4" t="str">
        <f t="shared" si="0"/>
        <v/>
      </c>
      <c r="O34" s="4" t="str">
        <f t="shared" si="1"/>
        <v/>
      </c>
      <c r="P34" s="4" t="str">
        <f t="shared" si="2"/>
        <v/>
      </c>
      <c r="Q34" s="128" t="b">
        <f>IF(B34&lt;&gt;"",IF('02 - Produtos e Tributações'!C51&lt;&gt;"",'02 - Produtos e Tributações'!C51,"UN"))</f>
        <v>0</v>
      </c>
      <c r="R34" s="129" t="b">
        <f>IF(B34&lt;&gt;"",IF('02 - Produtos e Tributações'!P51&lt;&gt;"",'02 - Produtos e Tributações'!P51,""))</f>
        <v>0</v>
      </c>
      <c r="S34" s="128" t="b">
        <f>IF(B34&lt;&gt;"",IF('02 - Produtos e Tributações'!Q51&lt;&gt;"",'02 - Produtos e Tributações'!Q51,""))</f>
        <v>0</v>
      </c>
      <c r="T34" s="130" t="b">
        <f>IF(B34&lt;&gt;"",IF('02 - Produtos e Tributações'!R51&lt;&gt;"",'02 - Produtos e Tributações'!R51,""))</f>
        <v>0</v>
      </c>
      <c r="U34" s="120" t="str">
        <f t="shared" si="3"/>
        <v/>
      </c>
    </row>
    <row r="35" spans="1:21" ht="15.75" customHeight="1">
      <c r="A35" s="122" t="b">
        <f>IF('02 - Produtos e Tributações'!B52 &lt;&gt;"",A34+1)</f>
        <v>0</v>
      </c>
      <c r="B35" s="4" t="str">
        <f>IF('02 - Produtos e Tributações'!B52&lt;&gt;"",'02 - Produtos e Tributações'!V52,"")</f>
        <v/>
      </c>
      <c r="C35" s="123" t="b">
        <f>IF(B35&lt;&gt;"",IF('02 - Produtos e Tributações'!H52&lt;&gt;"",IF('02 - Produtos e Tributações'!H52="TERCEIRIZADA","T",IF('02 - Produtos e Tributações'!H52="PROPRIA","P")), IF(B35&lt;&gt;"",IF('02 - Produtos e Tributações'!H52="","T"))))</f>
        <v>0</v>
      </c>
      <c r="D35" s="124" t="b">
        <f>IF(B35&lt;&gt;"",IF('02 - Produtos e Tributações'!E52&lt;&gt;"",'02 - Produtos e Tributações'!E52,""))</f>
        <v>0</v>
      </c>
      <c r="E35" s="125" t="b">
        <f>IF(B35&lt;&gt;"",IF('02 - Produtos e Tributações'!F52&lt;&gt;"",'02 - Produtos e Tributações'!F52,""))</f>
        <v>0</v>
      </c>
      <c r="F35" s="123" t="b">
        <f>IF(B35&lt;&gt;"",IF(A35&lt;&gt;"",IF('02 - Produtos e Tributações'!G52&lt;&gt;"",'02 - Produtos e Tributações'!G52,"")))</f>
        <v>0</v>
      </c>
      <c r="G35" s="126" t="b">
        <f>IF(B35&lt;&gt;"",IF('02 - Produtos e Tributações'!J52&lt;&gt;"",'02 - Produtos e Tributações'!J52,IF(K35=101,0,IF(K35=102,41,IF(K35=103,0,IF(K35=201,0,IF(K35=202,0,IF(K35=203,0,IF(K35=300,41,IF(K35=400,41,IF(K35=500,60)))))))))))</f>
        <v>0</v>
      </c>
      <c r="H35" s="126" t="b">
        <f>IF(B35&lt;&gt;"",IF('02 - Produtos e Tributações'!M52&lt;&gt;"",'02 - Produtos e Tributações'!M52,IF(L35=101,0,IF(L35=102,41,IF(L35=103,0,IF(L35=201,0,IF(L35=202,0,IF(L35=203,0,IF(L35=300,41,IF(L35=400,41,IF(L35=500,60)))))))))))</f>
        <v>0</v>
      </c>
      <c r="I35" s="123" t="b">
        <f>IF(B35&lt;&gt;"",IF('02 - Produtos e Tributações'!L52&lt;&gt;"",'02 - Produtos e Tributações'!L52,"0,00"))</f>
        <v>0</v>
      </c>
      <c r="J35" s="123" t="b">
        <f>IF(B35&lt;&gt;"",IF('02 - Produtos e Tributações'!O52&lt;&gt;"",'02 - Produtos e Tributações'!O52,"0,00"))</f>
        <v>0</v>
      </c>
      <c r="K35" s="126" t="b">
        <f>IF(B35&lt;&gt;"",IF('02 - Produtos e Tributações'!K52&lt;&gt;"",'02 - Produtos e Tributações'!K52,"null"))</f>
        <v>0</v>
      </c>
      <c r="L35" s="126" t="b">
        <f>IF(B35&lt;&gt;"",IF('02 - Produtos e Tributações'!N52&lt;&gt;"",'02 - Produtos e Tributações'!N52,"null"))</f>
        <v>0</v>
      </c>
      <c r="M35" s="122" t="b">
        <f>IF(B35&lt;&gt;"",IF('02 - Produtos e Tributações'!D52="CARNES","2.01.001.001",IF('02 - Produtos e Tributações'!D52="MASSAS","2.01.001.002",IF('02 - Produtos e Tributações'!D52="LATICINIOS","2.01.001.003",IF('02 - Produtos e Tributações'!D52="DOCES E GULOSEIMAS","2.01.001.004",IF('02 - Produtos e Tributações'!D52="FARINHAS E GRAOS","2.01.001.005",IF('02 - Produtos e Tributações'!D52="AGUAS","2.01.002.001",IF('02 - Produtos e Tributações'!D52="SUCOS","2.01.002.002",IF('02 - Produtos e Tributações'!D52="BEBIDAS ALCOOLICAS","2.01.002.003",IF('02 - Produtos e Tributações'!D52="BEBIDAS LACTEAS","2.01.002.004",IF('02 - Produtos e Tributações'!D52="MATERIAL DE LIMPEZA","2.02",IF('02 - Produtos e Tributações'!D52="FRUTAS","2.01.001.006",IF('02 - Produtos e Tributações'!D52="VERDURAS E LEGUMES","2.01.001.007",IF('02 - Produtos e Tributações'!D52="SERVIÇO","1",IF('02 - Produtos e Tributações'!D52="PRODUTOS DIVERSOS","2","2"))))))))))))))
)</f>
        <v>0</v>
      </c>
      <c r="N35" s="4" t="str">
        <f t="shared" si="0"/>
        <v/>
      </c>
      <c r="O35" s="4" t="str">
        <f t="shared" si="1"/>
        <v/>
      </c>
      <c r="P35" s="4" t="str">
        <f t="shared" si="2"/>
        <v/>
      </c>
      <c r="Q35" s="128" t="b">
        <f>IF(B35&lt;&gt;"",IF('02 - Produtos e Tributações'!C52&lt;&gt;"",'02 - Produtos e Tributações'!C52,"UN"))</f>
        <v>0</v>
      </c>
      <c r="R35" s="129" t="b">
        <f>IF(B35&lt;&gt;"",IF('02 - Produtos e Tributações'!P52&lt;&gt;"",'02 - Produtos e Tributações'!P52,""))</f>
        <v>0</v>
      </c>
      <c r="S35" s="128" t="b">
        <f>IF(B35&lt;&gt;"",IF('02 - Produtos e Tributações'!Q52&lt;&gt;"",'02 - Produtos e Tributações'!Q52,""))</f>
        <v>0</v>
      </c>
      <c r="T35" s="130" t="b">
        <f>IF(B35&lt;&gt;"",IF('02 - Produtos e Tributações'!R52&lt;&gt;"",'02 - Produtos e Tributações'!R52,""))</f>
        <v>0</v>
      </c>
      <c r="U35" s="120" t="str">
        <f t="shared" si="3"/>
        <v/>
      </c>
    </row>
    <row r="36" spans="1:21" ht="15.75" customHeight="1">
      <c r="A36" s="122" t="b">
        <f>IF('02 - Produtos e Tributações'!B53 &lt;&gt;"",A35+1)</f>
        <v>0</v>
      </c>
      <c r="B36" s="4" t="str">
        <f>IF('02 - Produtos e Tributações'!B53&lt;&gt;"",'02 - Produtos e Tributações'!V53,"")</f>
        <v/>
      </c>
      <c r="C36" s="123" t="b">
        <f>IF(B36&lt;&gt;"",IF('02 - Produtos e Tributações'!H53&lt;&gt;"",IF('02 - Produtos e Tributações'!H53="TERCEIRIZADA","T",IF('02 - Produtos e Tributações'!H53="PROPRIA","P")), IF(B36&lt;&gt;"",IF('02 - Produtos e Tributações'!H53="","T"))))</f>
        <v>0</v>
      </c>
      <c r="D36" s="124" t="b">
        <f>IF(B36&lt;&gt;"",IF('02 - Produtos e Tributações'!E53&lt;&gt;"",'02 - Produtos e Tributações'!E53,""))</f>
        <v>0</v>
      </c>
      <c r="E36" s="125" t="b">
        <f>IF(B36&lt;&gt;"",IF('02 - Produtos e Tributações'!F53&lt;&gt;"",'02 - Produtos e Tributações'!F53,""))</f>
        <v>0</v>
      </c>
      <c r="F36" s="123" t="b">
        <f>IF(B36&lt;&gt;"",IF(A36&lt;&gt;"",IF('02 - Produtos e Tributações'!G53&lt;&gt;"",'02 - Produtos e Tributações'!G53,"")))</f>
        <v>0</v>
      </c>
      <c r="G36" s="126" t="b">
        <f>IF(B36&lt;&gt;"",IF('02 - Produtos e Tributações'!J53&lt;&gt;"",'02 - Produtos e Tributações'!J53,IF(K36=101,0,IF(K36=102,41,IF(K36=103,0,IF(K36=201,0,IF(K36=202,0,IF(K36=203,0,IF(K36=300,41,IF(K36=400,41,IF(K36=500,60)))))))))))</f>
        <v>0</v>
      </c>
      <c r="H36" s="126" t="b">
        <f>IF(B36&lt;&gt;"",IF('02 - Produtos e Tributações'!M53&lt;&gt;"",'02 - Produtos e Tributações'!M53,IF(L36=101,0,IF(L36=102,41,IF(L36=103,0,IF(L36=201,0,IF(L36=202,0,IF(L36=203,0,IF(L36=300,41,IF(L36=400,41,IF(L36=500,60)))))))))))</f>
        <v>0</v>
      </c>
      <c r="I36" s="123" t="b">
        <f>IF(B36&lt;&gt;"",IF('02 - Produtos e Tributações'!L53&lt;&gt;"",'02 - Produtos e Tributações'!L53,"0,00"))</f>
        <v>0</v>
      </c>
      <c r="J36" s="123" t="b">
        <f>IF(B36&lt;&gt;"",IF('02 - Produtos e Tributações'!O53&lt;&gt;"",'02 - Produtos e Tributações'!O53,"0,00"))</f>
        <v>0</v>
      </c>
      <c r="K36" s="126" t="b">
        <f>IF(B36&lt;&gt;"",IF('02 - Produtos e Tributações'!K53&lt;&gt;"",'02 - Produtos e Tributações'!K53,"null"))</f>
        <v>0</v>
      </c>
      <c r="L36" s="126" t="b">
        <f>IF(B36&lt;&gt;"",IF('02 - Produtos e Tributações'!N53&lt;&gt;"",'02 - Produtos e Tributações'!N53,"null"))</f>
        <v>0</v>
      </c>
      <c r="M36" s="122" t="b">
        <f>IF(B36&lt;&gt;"",IF('02 - Produtos e Tributações'!D53="CARNES","2.01.001.001",IF('02 - Produtos e Tributações'!D53="MASSAS","2.01.001.002",IF('02 - Produtos e Tributações'!D53="LATICINIOS","2.01.001.003",IF('02 - Produtos e Tributações'!D53="DOCES E GULOSEIMAS","2.01.001.004",IF('02 - Produtos e Tributações'!D53="FARINHAS E GRAOS","2.01.001.005",IF('02 - Produtos e Tributações'!D53="AGUAS","2.01.002.001",IF('02 - Produtos e Tributações'!D53="SUCOS","2.01.002.002",IF('02 - Produtos e Tributações'!D53="BEBIDAS ALCOOLICAS","2.01.002.003",IF('02 - Produtos e Tributações'!D53="BEBIDAS LACTEAS","2.01.002.004",IF('02 - Produtos e Tributações'!D53="MATERIAL DE LIMPEZA","2.02",IF('02 - Produtos e Tributações'!D53="FRUTAS","2.01.001.006",IF('02 - Produtos e Tributações'!D53="VERDURAS E LEGUMES","2.01.001.007",IF('02 - Produtos e Tributações'!D53="SERVIÇO","1",IF('02 - Produtos e Tributações'!D53="PRODUTOS DIVERSOS","2","2"))))))))))))))
)</f>
        <v>0</v>
      </c>
      <c r="N36" s="4" t="str">
        <f t="shared" si="0"/>
        <v/>
      </c>
      <c r="O36" s="4" t="str">
        <f t="shared" si="1"/>
        <v/>
      </c>
      <c r="P36" s="4" t="str">
        <f t="shared" si="2"/>
        <v/>
      </c>
      <c r="Q36" s="128" t="b">
        <f>IF(B36&lt;&gt;"",IF('02 - Produtos e Tributações'!C53&lt;&gt;"",'02 - Produtos e Tributações'!C53,"UN"))</f>
        <v>0</v>
      </c>
      <c r="R36" s="129" t="b">
        <f>IF(B36&lt;&gt;"",IF('02 - Produtos e Tributações'!P53&lt;&gt;"",'02 - Produtos e Tributações'!P53,""))</f>
        <v>0</v>
      </c>
      <c r="S36" s="128" t="b">
        <f>IF(B36&lt;&gt;"",IF('02 - Produtos e Tributações'!Q53&lt;&gt;"",'02 - Produtos e Tributações'!Q53,""))</f>
        <v>0</v>
      </c>
      <c r="T36" s="130" t="b">
        <f>IF(B36&lt;&gt;"",IF('02 - Produtos e Tributações'!R53&lt;&gt;"",'02 - Produtos e Tributações'!R53,""))</f>
        <v>0</v>
      </c>
      <c r="U36" s="120" t="str">
        <f t="shared" si="3"/>
        <v/>
      </c>
    </row>
    <row r="37" spans="1:21" ht="15.75" customHeight="1">
      <c r="A37" s="122" t="b">
        <f>IF('02 - Produtos e Tributações'!B54 &lt;&gt;"",A36+1)</f>
        <v>0</v>
      </c>
      <c r="B37" s="4" t="str">
        <f>IF('02 - Produtos e Tributações'!B54&lt;&gt;"",'02 - Produtos e Tributações'!V54,"")</f>
        <v/>
      </c>
      <c r="C37" s="123" t="b">
        <f>IF(B37&lt;&gt;"",IF('02 - Produtos e Tributações'!H54&lt;&gt;"",IF('02 - Produtos e Tributações'!H54="TERCEIRIZADA","T",IF('02 - Produtos e Tributações'!H54="PROPRIA","P")), IF(B37&lt;&gt;"",IF('02 - Produtos e Tributações'!H54="","T"))))</f>
        <v>0</v>
      </c>
      <c r="D37" s="124" t="b">
        <f>IF(B37&lt;&gt;"",IF('02 - Produtos e Tributações'!E54&lt;&gt;"",'02 - Produtos e Tributações'!E54,""))</f>
        <v>0</v>
      </c>
      <c r="E37" s="123" t="b">
        <f>IF(B37&lt;&gt;"",IF('02 - Produtos e Tributações'!F54&lt;&gt;"",'02 - Produtos e Tributações'!F54,""))</f>
        <v>0</v>
      </c>
      <c r="F37" s="123" t="b">
        <f>IF(B37&lt;&gt;"",IF(A37&lt;&gt;"",IF('02 - Produtos e Tributações'!G54&lt;&gt;"",'02 - Produtos e Tributações'!G54,"")))</f>
        <v>0</v>
      </c>
      <c r="G37" s="126" t="b">
        <f>IF(B37&lt;&gt;"",IF('02 - Produtos e Tributações'!J54&lt;&gt;"",'02 - Produtos e Tributações'!J54,IF(K37=101,0,IF(K37=102,41,IF(K37=103,0,IF(K37=201,0,IF(K37=202,0,IF(K37=203,0,IF(K37=300,41,IF(K37=400,41,IF(K37=500,60)))))))))))</f>
        <v>0</v>
      </c>
      <c r="H37" s="126" t="b">
        <f>IF(B37&lt;&gt;"",IF('02 - Produtos e Tributações'!M54&lt;&gt;"",'02 - Produtos e Tributações'!M54,IF(L37=101,0,IF(L37=102,41,IF(L37=103,0,IF(L37=201,0,IF(L37=202,0,IF(L37=203,0,IF(L37=300,41,IF(L37=400,41,IF(L37=500,60)))))))))))</f>
        <v>0</v>
      </c>
      <c r="I37" s="123" t="b">
        <f>IF(B37&lt;&gt;"",IF('02 - Produtos e Tributações'!L54&lt;&gt;"",'02 - Produtos e Tributações'!L54,"0,00"))</f>
        <v>0</v>
      </c>
      <c r="J37" s="123" t="b">
        <f>IF(B37&lt;&gt;"",IF('02 - Produtos e Tributações'!O54&lt;&gt;"",'02 - Produtos e Tributações'!O54,"0,00"))</f>
        <v>0</v>
      </c>
      <c r="K37" s="126" t="b">
        <f>IF(B37&lt;&gt;"",IF('02 - Produtos e Tributações'!K54&lt;&gt;"",'02 - Produtos e Tributações'!K54,"null"))</f>
        <v>0</v>
      </c>
      <c r="L37" s="126" t="b">
        <f>IF(B37&lt;&gt;"",IF('02 - Produtos e Tributações'!N54&lt;&gt;"",'02 - Produtos e Tributações'!N54,"null"))</f>
        <v>0</v>
      </c>
      <c r="M37" s="122" t="b">
        <f>IF(B37&lt;&gt;"",IF('02 - Produtos e Tributações'!D54="CARNES","2.01.001.001",IF('02 - Produtos e Tributações'!D54="MASSAS","2.01.001.002",IF('02 - Produtos e Tributações'!D54="LATICINIOS","2.01.001.003",IF('02 - Produtos e Tributações'!D54="DOCES E GULOSEIMAS","2.01.001.004",IF('02 - Produtos e Tributações'!D54="FARINHAS E GRAOS","2.01.001.005",IF('02 - Produtos e Tributações'!D54="AGUAS","2.01.002.001",IF('02 - Produtos e Tributações'!D54="SUCOS","2.01.002.002",IF('02 - Produtos e Tributações'!D54="BEBIDAS ALCOOLICAS","2.01.002.003",IF('02 - Produtos e Tributações'!D54="BEBIDAS LACTEAS","2.01.002.004",IF('02 - Produtos e Tributações'!D54="MATERIAL DE LIMPEZA","2.02",IF('02 - Produtos e Tributações'!D54="FRUTAS","2.01.001.006",IF('02 - Produtos e Tributações'!D54="VERDURAS E LEGUMES","2.01.001.007",IF('02 - Produtos e Tributações'!D54="SERVIÇO","1",IF('02 - Produtos e Tributações'!D54="PRODUTOS DIVERSOS","2","2"))))))))))))))
)</f>
        <v>0</v>
      </c>
      <c r="N37" s="4" t="str">
        <f t="shared" si="0"/>
        <v/>
      </c>
      <c r="O37" s="4" t="str">
        <f t="shared" si="1"/>
        <v/>
      </c>
      <c r="P37" s="4" t="str">
        <f t="shared" si="2"/>
        <v/>
      </c>
      <c r="Q37" s="128" t="b">
        <f>IF(B37&lt;&gt;"",IF('02 - Produtos e Tributações'!C54&lt;&gt;"",'02 - Produtos e Tributações'!C54,"UN"))</f>
        <v>0</v>
      </c>
      <c r="R37" s="129" t="b">
        <f>IF(B37&lt;&gt;"",IF('02 - Produtos e Tributações'!P54&lt;&gt;"",'02 - Produtos e Tributações'!P54,""))</f>
        <v>0</v>
      </c>
      <c r="S37" s="128" t="b">
        <f>IF(B37&lt;&gt;"",IF('02 - Produtos e Tributações'!Q54&lt;&gt;"",'02 - Produtos e Tributações'!Q54,""))</f>
        <v>0</v>
      </c>
      <c r="T37" s="130" t="b">
        <f>IF(B37&lt;&gt;"",IF('02 - Produtos e Tributações'!R54&lt;&gt;"",'02 - Produtos e Tributações'!R54,""))</f>
        <v>0</v>
      </c>
      <c r="U37" s="120" t="str">
        <f t="shared" si="3"/>
        <v/>
      </c>
    </row>
    <row r="38" spans="1:21" ht="15.75" customHeight="1">
      <c r="A38" s="122" t="b">
        <f>IF('02 - Produtos e Tributações'!B55 &lt;&gt;"",A37+1)</f>
        <v>0</v>
      </c>
      <c r="B38" s="4" t="str">
        <f>IF('02 - Produtos e Tributações'!B55&lt;&gt;"",'02 - Produtos e Tributações'!V55,"")</f>
        <v/>
      </c>
      <c r="C38" s="123" t="b">
        <f>IF(B38&lt;&gt;"",IF('02 - Produtos e Tributações'!H55&lt;&gt;"",IF('02 - Produtos e Tributações'!H55="TERCEIRIZADA","T",IF('02 - Produtos e Tributações'!H55="PROPRIA","P")), IF(B38&lt;&gt;"",IF('02 - Produtos e Tributações'!H55="","T"))))</f>
        <v>0</v>
      </c>
      <c r="D38" s="124" t="b">
        <f>IF(B38&lt;&gt;"",IF('02 - Produtos e Tributações'!E55&lt;&gt;"",'02 - Produtos e Tributações'!E55,""))</f>
        <v>0</v>
      </c>
      <c r="E38" s="125" t="b">
        <f>IF(B38&lt;&gt;"",IF('02 - Produtos e Tributações'!F55&lt;&gt;"",'02 - Produtos e Tributações'!F55,""))</f>
        <v>0</v>
      </c>
      <c r="F38" s="123" t="b">
        <f>IF(B38&lt;&gt;"",IF(A38&lt;&gt;"",IF('02 - Produtos e Tributações'!G55&lt;&gt;"",'02 - Produtos e Tributações'!G55,"")))</f>
        <v>0</v>
      </c>
      <c r="G38" s="126" t="b">
        <f>IF(B38&lt;&gt;"",IF('02 - Produtos e Tributações'!J55&lt;&gt;"",'02 - Produtos e Tributações'!J55,IF(K38=101,0,IF(K38=102,41,IF(K38=103,0,IF(K38=201,0,IF(K38=202,0,IF(K38=203,0,IF(K38=300,41,IF(K38=400,41,IF(K38=500,60)))))))))))</f>
        <v>0</v>
      </c>
      <c r="H38" s="126" t="b">
        <f>IF(B38&lt;&gt;"",IF('02 - Produtos e Tributações'!M55&lt;&gt;"",'02 - Produtos e Tributações'!M55,IF(L38=101,0,IF(L38=102,41,IF(L38=103,0,IF(L38=201,0,IF(L38=202,0,IF(L38=203,0,IF(L38=300,41,IF(L38=400,41,IF(L38=500,60)))))))))))</f>
        <v>0</v>
      </c>
      <c r="I38" s="123" t="b">
        <f>IF(B38&lt;&gt;"",IF('02 - Produtos e Tributações'!L55&lt;&gt;"",'02 - Produtos e Tributações'!L55,"0,00"))</f>
        <v>0</v>
      </c>
      <c r="J38" s="123" t="b">
        <f>IF(B38&lt;&gt;"",IF('02 - Produtos e Tributações'!O55&lt;&gt;"",'02 - Produtos e Tributações'!O55,"0,00"))</f>
        <v>0</v>
      </c>
      <c r="K38" s="126" t="b">
        <f>IF(B38&lt;&gt;"",IF('02 - Produtos e Tributações'!K55&lt;&gt;"",'02 - Produtos e Tributações'!K55,"null"))</f>
        <v>0</v>
      </c>
      <c r="L38" s="126" t="b">
        <f>IF(B38&lt;&gt;"",IF('02 - Produtos e Tributações'!N55&lt;&gt;"",'02 - Produtos e Tributações'!N55,"null"))</f>
        <v>0</v>
      </c>
      <c r="M38" s="122" t="b">
        <f>IF(B38&lt;&gt;"",IF('02 - Produtos e Tributações'!D55="CARNES","2.01.001.001",IF('02 - Produtos e Tributações'!D55="MASSAS","2.01.001.002",IF('02 - Produtos e Tributações'!D55="LATICINIOS","2.01.001.003",IF('02 - Produtos e Tributações'!D55="DOCES E GULOSEIMAS","2.01.001.004",IF('02 - Produtos e Tributações'!D55="FARINHAS E GRAOS","2.01.001.005",IF('02 - Produtos e Tributações'!D55="AGUAS","2.01.002.001",IF('02 - Produtos e Tributações'!D55="SUCOS","2.01.002.002",IF('02 - Produtos e Tributações'!D55="BEBIDAS ALCOOLICAS","2.01.002.003",IF('02 - Produtos e Tributações'!D55="BEBIDAS LACTEAS","2.01.002.004",IF('02 - Produtos e Tributações'!D55="MATERIAL DE LIMPEZA","2.02",IF('02 - Produtos e Tributações'!D55="FRUTAS","2.01.001.006",IF('02 - Produtos e Tributações'!D55="VERDURAS E LEGUMES","2.01.001.007",IF('02 - Produtos e Tributações'!D55="SERVIÇO","1",IF('02 - Produtos e Tributações'!D55="PRODUTOS DIVERSOS","2","2"))))))))))))))
)</f>
        <v>0</v>
      </c>
      <c r="N38" s="4" t="str">
        <f t="shared" si="0"/>
        <v/>
      </c>
      <c r="O38" s="4" t="str">
        <f t="shared" si="1"/>
        <v/>
      </c>
      <c r="P38" s="4" t="str">
        <f t="shared" si="2"/>
        <v/>
      </c>
      <c r="Q38" s="128" t="b">
        <f>IF(B38&lt;&gt;"",IF('02 - Produtos e Tributações'!C55&lt;&gt;"",'02 - Produtos e Tributações'!C55,"UN"))</f>
        <v>0</v>
      </c>
      <c r="R38" s="129" t="b">
        <f>IF(B38&lt;&gt;"",IF('02 - Produtos e Tributações'!P55&lt;&gt;"",'02 - Produtos e Tributações'!P55,""))</f>
        <v>0</v>
      </c>
      <c r="S38" s="128" t="b">
        <f>IF(B38&lt;&gt;"",IF('02 - Produtos e Tributações'!Q55&lt;&gt;"",'02 - Produtos e Tributações'!Q55,""))</f>
        <v>0</v>
      </c>
      <c r="T38" s="130" t="b">
        <f>IF(B38&lt;&gt;"",IF('02 - Produtos e Tributações'!R55&lt;&gt;"",'02 - Produtos e Tributações'!R55,""))</f>
        <v>0</v>
      </c>
      <c r="U38" s="120" t="str">
        <f t="shared" si="3"/>
        <v/>
      </c>
    </row>
    <row r="39" spans="1:21" ht="15.75" customHeight="1">
      <c r="A39" s="122" t="b">
        <f>IF('02 - Produtos e Tributações'!B56 &lt;&gt;"",A38+1)</f>
        <v>0</v>
      </c>
      <c r="B39" s="4" t="str">
        <f>IF('02 - Produtos e Tributações'!B56&lt;&gt;"",'02 - Produtos e Tributações'!V56,"")</f>
        <v/>
      </c>
      <c r="C39" s="123" t="b">
        <f>IF(B39&lt;&gt;"",IF('02 - Produtos e Tributações'!H56&lt;&gt;"",IF('02 - Produtos e Tributações'!H56="TERCEIRIZADA","T",IF('02 - Produtos e Tributações'!H56="PROPRIA","P")), IF(B39&lt;&gt;"",IF('02 - Produtos e Tributações'!H56="","T"))))</f>
        <v>0</v>
      </c>
      <c r="D39" s="124" t="b">
        <f>IF(B39&lt;&gt;"",IF('02 - Produtos e Tributações'!E56&lt;&gt;"",'02 - Produtos e Tributações'!E56,""))</f>
        <v>0</v>
      </c>
      <c r="E39" s="123" t="b">
        <f>IF(B39&lt;&gt;"",IF('02 - Produtos e Tributações'!F56&lt;&gt;"",'02 - Produtos e Tributações'!F56,""))</f>
        <v>0</v>
      </c>
      <c r="F39" s="123" t="b">
        <f>IF(B39&lt;&gt;"",IF(A39&lt;&gt;"",IF('02 - Produtos e Tributações'!G56&lt;&gt;"",'02 - Produtos e Tributações'!G56,"")))</f>
        <v>0</v>
      </c>
      <c r="G39" s="126" t="b">
        <f>IF(B39&lt;&gt;"",IF('02 - Produtos e Tributações'!J56&lt;&gt;"",'02 - Produtos e Tributações'!J56,IF(K39=101,0,IF(K39=102,41,IF(K39=103,0,IF(K39=201,0,IF(K39=202,0,IF(K39=203,0,IF(K39=300,41,IF(K39=400,41,IF(K39=500,60)))))))))))</f>
        <v>0</v>
      </c>
      <c r="H39" s="126" t="b">
        <f>IF(B39&lt;&gt;"",IF('02 - Produtos e Tributações'!M56&lt;&gt;"",'02 - Produtos e Tributações'!M56,IF(L39=101,0,IF(L39=102,41,IF(L39=103,0,IF(L39=201,0,IF(L39=202,0,IF(L39=203,0,IF(L39=300,41,IF(L39=400,41,IF(L39=500,60)))))))))))</f>
        <v>0</v>
      </c>
      <c r="I39" s="123" t="b">
        <f>IF(B39&lt;&gt;"",IF('02 - Produtos e Tributações'!L56&lt;&gt;"",'02 - Produtos e Tributações'!L56,"0,00"))</f>
        <v>0</v>
      </c>
      <c r="J39" s="123" t="b">
        <f>IF(B39&lt;&gt;"",IF('02 - Produtos e Tributações'!O56&lt;&gt;"",'02 - Produtos e Tributações'!O56,"0,00"))</f>
        <v>0</v>
      </c>
      <c r="K39" s="126" t="b">
        <f>IF(B39&lt;&gt;"",IF('02 - Produtos e Tributações'!K56&lt;&gt;"",'02 - Produtos e Tributações'!K56,"null"))</f>
        <v>0</v>
      </c>
      <c r="L39" s="126" t="b">
        <f>IF(B39&lt;&gt;"",IF('02 - Produtos e Tributações'!N56&lt;&gt;"",'02 - Produtos e Tributações'!N56,"null"))</f>
        <v>0</v>
      </c>
      <c r="M39" s="122" t="b">
        <f>IF(B39&lt;&gt;"",IF('02 - Produtos e Tributações'!D56="CARNES","2.01.001.001",IF('02 - Produtos e Tributações'!D56="MASSAS","2.01.001.002",IF('02 - Produtos e Tributações'!D56="LATICINIOS","2.01.001.003",IF('02 - Produtos e Tributações'!D56="DOCES E GULOSEIMAS","2.01.001.004",IF('02 - Produtos e Tributações'!D56="FARINHAS E GRAOS","2.01.001.005",IF('02 - Produtos e Tributações'!D56="AGUAS","2.01.002.001",IF('02 - Produtos e Tributações'!D56="SUCOS","2.01.002.002",IF('02 - Produtos e Tributações'!D56="BEBIDAS ALCOOLICAS","2.01.002.003",IF('02 - Produtos e Tributações'!D56="BEBIDAS LACTEAS","2.01.002.004",IF('02 - Produtos e Tributações'!D56="MATERIAL DE LIMPEZA","2.02",IF('02 - Produtos e Tributações'!D56="FRUTAS","2.01.001.006",IF('02 - Produtos e Tributações'!D56="VERDURAS E LEGUMES","2.01.001.007",IF('02 - Produtos e Tributações'!D56="SERVIÇO","1",IF('02 - Produtos e Tributações'!D56="PRODUTOS DIVERSOS","2","2"))))))))))))))
)</f>
        <v>0</v>
      </c>
      <c r="N39" s="4" t="str">
        <f t="shared" si="0"/>
        <v/>
      </c>
      <c r="O39" s="4" t="str">
        <f t="shared" si="1"/>
        <v/>
      </c>
      <c r="P39" s="4" t="str">
        <f t="shared" si="2"/>
        <v/>
      </c>
      <c r="Q39" s="128" t="b">
        <f>IF(B39&lt;&gt;"",IF('02 - Produtos e Tributações'!C56&lt;&gt;"",'02 - Produtos e Tributações'!C56,"UN"))</f>
        <v>0</v>
      </c>
      <c r="R39" s="129" t="b">
        <f>IF(B39&lt;&gt;"",IF('02 - Produtos e Tributações'!P56&lt;&gt;"",'02 - Produtos e Tributações'!P56,""))</f>
        <v>0</v>
      </c>
      <c r="S39" s="128" t="b">
        <f>IF(B39&lt;&gt;"",IF('02 - Produtos e Tributações'!Q56&lt;&gt;"",'02 - Produtos e Tributações'!Q56,""))</f>
        <v>0</v>
      </c>
      <c r="T39" s="130" t="b">
        <f>IF(B39&lt;&gt;"",IF('02 - Produtos e Tributações'!R56&lt;&gt;"",'02 - Produtos e Tributações'!R56,""))</f>
        <v>0</v>
      </c>
      <c r="U39" s="120" t="str">
        <f t="shared" si="3"/>
        <v/>
      </c>
    </row>
    <row r="40" spans="1:21" ht="15.75" customHeight="1">
      <c r="A40" s="122" t="b">
        <f>IF('02 - Produtos e Tributações'!B57 &lt;&gt;"",A39+1)</f>
        <v>0</v>
      </c>
      <c r="B40" s="4" t="str">
        <f>IF('02 - Produtos e Tributações'!B57&lt;&gt;"",'02 - Produtos e Tributações'!V57,"")</f>
        <v/>
      </c>
      <c r="C40" s="123" t="b">
        <f>IF(B40&lt;&gt;"",IF('02 - Produtos e Tributações'!H57&lt;&gt;"",IF('02 - Produtos e Tributações'!H57="TERCEIRIZADA","T",IF('02 - Produtos e Tributações'!H57="PROPRIA","P")), IF(B40&lt;&gt;"",IF('02 - Produtos e Tributações'!H57="","T"))))</f>
        <v>0</v>
      </c>
      <c r="D40" s="124" t="b">
        <f>IF(B40&lt;&gt;"",IF('02 - Produtos e Tributações'!E57&lt;&gt;"",'02 - Produtos e Tributações'!E57,""))</f>
        <v>0</v>
      </c>
      <c r="E40" s="125" t="b">
        <f>IF(B40&lt;&gt;"",IF('02 - Produtos e Tributações'!F57&lt;&gt;"",'02 - Produtos e Tributações'!F57,""))</f>
        <v>0</v>
      </c>
      <c r="F40" s="123" t="b">
        <f>IF(B40&lt;&gt;"",IF(A40&lt;&gt;"",IF('02 - Produtos e Tributações'!G57&lt;&gt;"",'02 - Produtos e Tributações'!G57,"")))</f>
        <v>0</v>
      </c>
      <c r="G40" s="126" t="b">
        <f>IF(B40&lt;&gt;"",IF('02 - Produtos e Tributações'!J57&lt;&gt;"",'02 - Produtos e Tributações'!J57,IF(K40=101,0,IF(K40=102,41,IF(K40=103,0,IF(K40=201,0,IF(K40=202,0,IF(K40=203,0,IF(K40=300,41,IF(K40=400,41,IF(K40=500,60)))))))))))</f>
        <v>0</v>
      </c>
      <c r="H40" s="126" t="b">
        <f>IF(B40&lt;&gt;"",IF('02 - Produtos e Tributações'!M57&lt;&gt;"",'02 - Produtos e Tributações'!M57,IF(L40=101,0,IF(L40=102,41,IF(L40=103,0,IF(L40=201,0,IF(L40=202,0,IF(L40=203,0,IF(L40=300,41,IF(L40=400,41,IF(L40=500,60)))))))))))</f>
        <v>0</v>
      </c>
      <c r="I40" s="123" t="b">
        <f>IF(B40&lt;&gt;"",IF('02 - Produtos e Tributações'!L57&lt;&gt;"",'02 - Produtos e Tributações'!L57,"0,00"))</f>
        <v>0</v>
      </c>
      <c r="J40" s="123" t="b">
        <f>IF(B40&lt;&gt;"",IF('02 - Produtos e Tributações'!O57&lt;&gt;"",'02 - Produtos e Tributações'!O57,"0,00"))</f>
        <v>0</v>
      </c>
      <c r="K40" s="126" t="b">
        <f>IF(B40&lt;&gt;"",IF('02 - Produtos e Tributações'!K57&lt;&gt;"",'02 - Produtos e Tributações'!K57,"null"))</f>
        <v>0</v>
      </c>
      <c r="L40" s="126" t="b">
        <f>IF(B40&lt;&gt;"",IF('02 - Produtos e Tributações'!N57&lt;&gt;"",'02 - Produtos e Tributações'!N57,"null"))</f>
        <v>0</v>
      </c>
      <c r="M40" s="122" t="b">
        <f>IF(B40&lt;&gt;"",IF('02 - Produtos e Tributações'!D57="CARNES","2.01.001.001",IF('02 - Produtos e Tributações'!D57="MASSAS","2.01.001.002",IF('02 - Produtos e Tributações'!D57="LATICINIOS","2.01.001.003",IF('02 - Produtos e Tributações'!D57="DOCES E GULOSEIMAS","2.01.001.004",IF('02 - Produtos e Tributações'!D57="FARINHAS E GRAOS","2.01.001.005",IF('02 - Produtos e Tributações'!D57="AGUAS","2.01.002.001",IF('02 - Produtos e Tributações'!D57="SUCOS","2.01.002.002",IF('02 - Produtos e Tributações'!D57="BEBIDAS ALCOOLICAS","2.01.002.003",IF('02 - Produtos e Tributações'!D57="BEBIDAS LACTEAS","2.01.002.004",IF('02 - Produtos e Tributações'!D57="MATERIAL DE LIMPEZA","2.02",IF('02 - Produtos e Tributações'!D57="FRUTAS","2.01.001.006",IF('02 - Produtos e Tributações'!D57="VERDURAS E LEGUMES","2.01.001.007",IF('02 - Produtos e Tributações'!D57="SERVIÇO","1",IF('02 - Produtos e Tributações'!D57="PRODUTOS DIVERSOS","2","2"))))))))))))))
)</f>
        <v>0</v>
      </c>
      <c r="N40" s="4" t="str">
        <f t="shared" si="0"/>
        <v/>
      </c>
      <c r="O40" s="4" t="str">
        <f t="shared" si="1"/>
        <v/>
      </c>
      <c r="P40" s="4" t="str">
        <f t="shared" si="2"/>
        <v/>
      </c>
      <c r="Q40" s="128" t="b">
        <f>IF(B40&lt;&gt;"",IF('02 - Produtos e Tributações'!C57&lt;&gt;"",'02 - Produtos e Tributações'!C57,"UN"))</f>
        <v>0</v>
      </c>
      <c r="R40" s="129" t="b">
        <f>IF(B40&lt;&gt;"",IF('02 - Produtos e Tributações'!P57&lt;&gt;"",'02 - Produtos e Tributações'!P57,""))</f>
        <v>0</v>
      </c>
      <c r="S40" s="128" t="b">
        <f>IF(B40&lt;&gt;"",IF('02 - Produtos e Tributações'!Q57&lt;&gt;"",'02 - Produtos e Tributações'!Q57,""))</f>
        <v>0</v>
      </c>
      <c r="T40" s="130" t="b">
        <f>IF(B40&lt;&gt;"",IF('02 - Produtos e Tributações'!R57&lt;&gt;"",'02 - Produtos e Tributações'!R57,""))</f>
        <v>0</v>
      </c>
      <c r="U40" s="120" t="str">
        <f t="shared" si="3"/>
        <v/>
      </c>
    </row>
    <row r="41" spans="1:21" ht="15.75" customHeight="1">
      <c r="A41" s="122" t="b">
        <f>IF('02 - Produtos e Tributações'!B58 &lt;&gt;"",A40+1)</f>
        <v>0</v>
      </c>
      <c r="B41" s="4" t="str">
        <f>IF('02 - Produtos e Tributações'!B58&lt;&gt;"",'02 - Produtos e Tributações'!V58,"")</f>
        <v/>
      </c>
      <c r="C41" s="123" t="b">
        <f>IF(B41&lt;&gt;"",IF('02 - Produtos e Tributações'!H58&lt;&gt;"",IF('02 - Produtos e Tributações'!H58="TERCEIRIZADA","T",IF('02 - Produtos e Tributações'!H58="PROPRIA","P")), IF(B41&lt;&gt;"",IF('02 - Produtos e Tributações'!H58="","T"))))</f>
        <v>0</v>
      </c>
      <c r="D41" s="124" t="b">
        <f>IF(B41&lt;&gt;"",IF('02 - Produtos e Tributações'!E58&lt;&gt;"",'02 - Produtos e Tributações'!E58,""))</f>
        <v>0</v>
      </c>
      <c r="E41" s="123" t="b">
        <f>IF(B41&lt;&gt;"",IF('02 - Produtos e Tributações'!F58&lt;&gt;"",'02 - Produtos e Tributações'!F58,""))</f>
        <v>0</v>
      </c>
      <c r="F41" s="123" t="b">
        <f>IF(B41&lt;&gt;"",IF(A41&lt;&gt;"",IF('02 - Produtos e Tributações'!G58&lt;&gt;"",'02 - Produtos e Tributações'!G58,"")))</f>
        <v>0</v>
      </c>
      <c r="G41" s="126" t="b">
        <f>IF(B41&lt;&gt;"",IF('02 - Produtos e Tributações'!J58&lt;&gt;"",'02 - Produtos e Tributações'!J58,IF(K41=101,0,IF(K41=102,41,IF(K41=103,0,IF(K41=201,0,IF(K41=202,0,IF(K41=203,0,IF(K41=300,41,IF(K41=400,41,IF(K41=500,60)))))))))))</f>
        <v>0</v>
      </c>
      <c r="H41" s="126" t="b">
        <f>IF(B41&lt;&gt;"",IF('02 - Produtos e Tributações'!M58&lt;&gt;"",'02 - Produtos e Tributações'!M58,IF(L41=101,0,IF(L41=102,41,IF(L41=103,0,IF(L41=201,0,IF(L41=202,0,IF(L41=203,0,IF(L41=300,41,IF(L41=400,41,IF(L41=500,60)))))))))))</f>
        <v>0</v>
      </c>
      <c r="I41" s="123" t="b">
        <f>IF(B41&lt;&gt;"",IF('02 - Produtos e Tributações'!L58&lt;&gt;"",'02 - Produtos e Tributações'!L58,"0,00"))</f>
        <v>0</v>
      </c>
      <c r="J41" s="123" t="b">
        <f>IF(B41&lt;&gt;"",IF('02 - Produtos e Tributações'!O58&lt;&gt;"",'02 - Produtos e Tributações'!O58,"0,00"))</f>
        <v>0</v>
      </c>
      <c r="K41" s="126" t="b">
        <f>IF(B41&lt;&gt;"",IF('02 - Produtos e Tributações'!K58&lt;&gt;"",'02 - Produtos e Tributações'!K58,"null"))</f>
        <v>0</v>
      </c>
      <c r="L41" s="126" t="b">
        <f>IF(B41&lt;&gt;"",IF('02 - Produtos e Tributações'!N58&lt;&gt;"",'02 - Produtos e Tributações'!N58,"null"))</f>
        <v>0</v>
      </c>
      <c r="M41" s="122" t="b">
        <f>IF(B41&lt;&gt;"",IF('02 - Produtos e Tributações'!D58="CARNES","2.01.001.001",IF('02 - Produtos e Tributações'!D58="MASSAS","2.01.001.002",IF('02 - Produtos e Tributações'!D58="LATICINIOS","2.01.001.003",IF('02 - Produtos e Tributações'!D58="DOCES E GULOSEIMAS","2.01.001.004",IF('02 - Produtos e Tributações'!D58="FARINHAS E GRAOS","2.01.001.005",IF('02 - Produtos e Tributações'!D58="AGUAS","2.01.002.001",IF('02 - Produtos e Tributações'!D58="SUCOS","2.01.002.002",IF('02 - Produtos e Tributações'!D58="BEBIDAS ALCOOLICAS","2.01.002.003",IF('02 - Produtos e Tributações'!D58="BEBIDAS LACTEAS","2.01.002.004",IF('02 - Produtos e Tributações'!D58="MATERIAL DE LIMPEZA","2.02",IF('02 - Produtos e Tributações'!D58="FRUTAS","2.01.001.006",IF('02 - Produtos e Tributações'!D58="VERDURAS E LEGUMES","2.01.001.007",IF('02 - Produtos e Tributações'!D58="SERVIÇO","1",IF('02 - Produtos e Tributações'!D58="PRODUTOS DIVERSOS","2","2"))))))))))))))
)</f>
        <v>0</v>
      </c>
      <c r="N41" s="4" t="str">
        <f t="shared" si="0"/>
        <v/>
      </c>
      <c r="O41" s="4" t="str">
        <f t="shared" si="1"/>
        <v/>
      </c>
      <c r="P41" s="4" t="str">
        <f t="shared" si="2"/>
        <v/>
      </c>
      <c r="Q41" s="128" t="b">
        <f>IF(B41&lt;&gt;"",IF('02 - Produtos e Tributações'!C58&lt;&gt;"",'02 - Produtos e Tributações'!C58,"UN"))</f>
        <v>0</v>
      </c>
      <c r="R41" s="129" t="b">
        <f>IF(B41&lt;&gt;"",IF('02 - Produtos e Tributações'!P58&lt;&gt;"",'02 - Produtos e Tributações'!P58,""))</f>
        <v>0</v>
      </c>
      <c r="S41" s="128" t="b">
        <f>IF(B41&lt;&gt;"",IF('02 - Produtos e Tributações'!Q58&lt;&gt;"",'02 - Produtos e Tributações'!Q58,""))</f>
        <v>0</v>
      </c>
      <c r="T41" s="130" t="b">
        <f>IF(B41&lt;&gt;"",IF('02 - Produtos e Tributações'!R58&lt;&gt;"",'02 - Produtos e Tributações'!R58,""))</f>
        <v>0</v>
      </c>
      <c r="U41" s="120" t="str">
        <f t="shared" si="3"/>
        <v/>
      </c>
    </row>
    <row r="42" spans="1:21" ht="15.75" customHeight="1">
      <c r="A42" s="122" t="b">
        <f>IF('02 - Produtos e Tributações'!B59 &lt;&gt;"",A41+1)</f>
        <v>0</v>
      </c>
      <c r="B42" s="4" t="str">
        <f>IF('02 - Produtos e Tributações'!B59&lt;&gt;"",'02 - Produtos e Tributações'!V59,"")</f>
        <v/>
      </c>
      <c r="C42" s="123" t="b">
        <f>IF(B42&lt;&gt;"",IF('02 - Produtos e Tributações'!H59&lt;&gt;"",IF('02 - Produtos e Tributações'!H59="TERCEIRIZADA","T",IF('02 - Produtos e Tributações'!H59="PROPRIA","P")), IF(B42&lt;&gt;"",IF('02 - Produtos e Tributações'!H59="","T"))))</f>
        <v>0</v>
      </c>
      <c r="D42" s="124" t="b">
        <f>IF(B42&lt;&gt;"",IF('02 - Produtos e Tributações'!E59&lt;&gt;"",'02 - Produtos e Tributações'!E59,""))</f>
        <v>0</v>
      </c>
      <c r="E42" s="123" t="b">
        <f>IF(B42&lt;&gt;"",IF('02 - Produtos e Tributações'!F59&lt;&gt;"",'02 - Produtos e Tributações'!F59,""))</f>
        <v>0</v>
      </c>
      <c r="F42" s="123" t="b">
        <f>IF(B42&lt;&gt;"",IF(A42&lt;&gt;"",IF('02 - Produtos e Tributações'!G59&lt;&gt;"",'02 - Produtos e Tributações'!G59,"")))</f>
        <v>0</v>
      </c>
      <c r="G42" s="126" t="b">
        <f>IF(B42&lt;&gt;"",IF('02 - Produtos e Tributações'!J59&lt;&gt;"",'02 - Produtos e Tributações'!J59,IF(K42=101,0,IF(K42=102,41,IF(K42=103,0,IF(K42=201,0,IF(K42=202,0,IF(K42=203,0,IF(K42=300,41,IF(K42=400,41,IF(K42=500,60)))))))))))</f>
        <v>0</v>
      </c>
      <c r="H42" s="126" t="b">
        <f>IF(B42&lt;&gt;"",IF('02 - Produtos e Tributações'!M59&lt;&gt;"",'02 - Produtos e Tributações'!M59,IF(L42=101,0,IF(L42=102,41,IF(L42=103,0,IF(L42=201,0,IF(L42=202,0,IF(L42=203,0,IF(L42=300,41,IF(L42=400,41,IF(L42=500,60)))))))))))</f>
        <v>0</v>
      </c>
      <c r="I42" s="123" t="b">
        <f>IF(B42&lt;&gt;"",IF('02 - Produtos e Tributações'!L59&lt;&gt;"",'02 - Produtos e Tributações'!L59,"0,00"))</f>
        <v>0</v>
      </c>
      <c r="J42" s="123" t="b">
        <f>IF(B42&lt;&gt;"",IF('02 - Produtos e Tributações'!O59&lt;&gt;"",'02 - Produtos e Tributações'!O59,"0,00"))</f>
        <v>0</v>
      </c>
      <c r="K42" s="126" t="b">
        <f>IF(B42&lt;&gt;"",IF('02 - Produtos e Tributações'!K59&lt;&gt;"",'02 - Produtos e Tributações'!K59,"null"))</f>
        <v>0</v>
      </c>
      <c r="L42" s="126" t="b">
        <f>IF(B42&lt;&gt;"",IF('02 - Produtos e Tributações'!N59&lt;&gt;"",'02 - Produtos e Tributações'!N59,"null"))</f>
        <v>0</v>
      </c>
      <c r="M42" s="122" t="b">
        <f>IF(B42&lt;&gt;"",IF('02 - Produtos e Tributações'!D59="CARNES","2.01.001.001",IF('02 - Produtos e Tributações'!D59="MASSAS","2.01.001.002",IF('02 - Produtos e Tributações'!D59="LATICINIOS","2.01.001.003",IF('02 - Produtos e Tributações'!D59="DOCES E GULOSEIMAS","2.01.001.004",IF('02 - Produtos e Tributações'!D59="FARINHAS E GRAOS","2.01.001.005",IF('02 - Produtos e Tributações'!D59="AGUAS","2.01.002.001",IF('02 - Produtos e Tributações'!D59="SUCOS","2.01.002.002",IF('02 - Produtos e Tributações'!D59="BEBIDAS ALCOOLICAS","2.01.002.003",IF('02 - Produtos e Tributações'!D59="BEBIDAS LACTEAS","2.01.002.004",IF('02 - Produtos e Tributações'!D59="MATERIAL DE LIMPEZA","2.02",IF('02 - Produtos e Tributações'!D59="FRUTAS","2.01.001.006",IF('02 - Produtos e Tributações'!D59="VERDURAS E LEGUMES","2.01.001.007",IF('02 - Produtos e Tributações'!D59="SERVIÇO","1",IF('02 - Produtos e Tributações'!D59="PRODUTOS DIVERSOS","2","2"))))))))))))))
)</f>
        <v>0</v>
      </c>
      <c r="N42" s="4" t="str">
        <f t="shared" si="0"/>
        <v/>
      </c>
      <c r="O42" s="4" t="str">
        <f t="shared" si="1"/>
        <v/>
      </c>
      <c r="P42" s="4" t="str">
        <f t="shared" si="2"/>
        <v/>
      </c>
      <c r="Q42" s="128" t="b">
        <f>IF(B42&lt;&gt;"",IF('02 - Produtos e Tributações'!C59&lt;&gt;"",'02 - Produtos e Tributações'!C59,"UN"))</f>
        <v>0</v>
      </c>
      <c r="R42" s="129" t="b">
        <f>IF(B42&lt;&gt;"",IF('02 - Produtos e Tributações'!P59&lt;&gt;"",'02 - Produtos e Tributações'!P59,""))</f>
        <v>0</v>
      </c>
      <c r="S42" s="128" t="b">
        <f>IF(B42&lt;&gt;"",IF('02 - Produtos e Tributações'!Q59&lt;&gt;"",'02 - Produtos e Tributações'!Q59,""))</f>
        <v>0</v>
      </c>
      <c r="T42" s="130" t="b">
        <f>IF(B42&lt;&gt;"",IF('02 - Produtos e Tributações'!R59&lt;&gt;"",'02 - Produtos e Tributações'!R59,""))</f>
        <v>0</v>
      </c>
      <c r="U42" s="120" t="str">
        <f t="shared" si="3"/>
        <v/>
      </c>
    </row>
    <row r="43" spans="1:21" ht="15.75" customHeight="1">
      <c r="A43" s="122" t="b">
        <f>IF('02 - Produtos e Tributações'!B60 &lt;&gt;"",A42+1)</f>
        <v>0</v>
      </c>
      <c r="B43" s="4" t="str">
        <f>IF('02 - Produtos e Tributações'!B60&lt;&gt;"",'02 - Produtos e Tributações'!V60,"")</f>
        <v/>
      </c>
      <c r="C43" s="123" t="b">
        <f>IF(B43&lt;&gt;"",IF('02 - Produtos e Tributações'!H60&lt;&gt;"",IF('02 - Produtos e Tributações'!H60="TERCEIRIZADA","T",IF('02 - Produtos e Tributações'!H60="PROPRIA","P")), IF(B43&lt;&gt;"",IF('02 - Produtos e Tributações'!H60="","T"))))</f>
        <v>0</v>
      </c>
      <c r="D43" s="124" t="b">
        <f>IF(B43&lt;&gt;"",IF('02 - Produtos e Tributações'!E60&lt;&gt;"",'02 - Produtos e Tributações'!E60,""))</f>
        <v>0</v>
      </c>
      <c r="E43" s="125" t="b">
        <f>IF(B43&lt;&gt;"",IF('02 - Produtos e Tributações'!F60&lt;&gt;"",'02 - Produtos e Tributações'!F60,""))</f>
        <v>0</v>
      </c>
      <c r="F43" s="123" t="b">
        <f>IF(B43&lt;&gt;"",IF(A43&lt;&gt;"",IF('02 - Produtos e Tributações'!G60&lt;&gt;"",'02 - Produtos e Tributações'!G60,"")))</f>
        <v>0</v>
      </c>
      <c r="G43" s="126" t="b">
        <f>IF(B43&lt;&gt;"",IF('02 - Produtos e Tributações'!J60&lt;&gt;"",'02 - Produtos e Tributações'!J60,IF(K43=101,0,IF(K43=102,41,IF(K43=103,0,IF(K43=201,0,IF(K43=202,0,IF(K43=203,0,IF(K43=300,41,IF(K43=400,41,IF(K43=500,60)))))))))))</f>
        <v>0</v>
      </c>
      <c r="H43" s="126" t="b">
        <f>IF(B43&lt;&gt;"",IF('02 - Produtos e Tributações'!M60&lt;&gt;"",'02 - Produtos e Tributações'!M60,IF(L43=101,0,IF(L43=102,41,IF(L43=103,0,IF(L43=201,0,IF(L43=202,0,IF(L43=203,0,IF(L43=300,41,IF(L43=400,41,IF(L43=500,60)))))))))))</f>
        <v>0</v>
      </c>
      <c r="I43" s="123" t="b">
        <f>IF(B43&lt;&gt;"",IF('02 - Produtos e Tributações'!L60&lt;&gt;"",'02 - Produtos e Tributações'!L60,"0,00"))</f>
        <v>0</v>
      </c>
      <c r="J43" s="123" t="b">
        <f>IF(B43&lt;&gt;"",IF('02 - Produtos e Tributações'!O60&lt;&gt;"",'02 - Produtos e Tributações'!O60,"0,00"))</f>
        <v>0</v>
      </c>
      <c r="K43" s="126" t="b">
        <f>IF(B43&lt;&gt;"",IF('02 - Produtos e Tributações'!K60&lt;&gt;"",'02 - Produtos e Tributações'!K60,"null"))</f>
        <v>0</v>
      </c>
      <c r="L43" s="126" t="b">
        <f>IF(B43&lt;&gt;"",IF('02 - Produtos e Tributações'!N60&lt;&gt;"",'02 - Produtos e Tributações'!N60,"null"))</f>
        <v>0</v>
      </c>
      <c r="M43" s="122" t="b">
        <f>IF(B43&lt;&gt;"",IF('02 - Produtos e Tributações'!D60="CARNES","2.01.001.001",IF('02 - Produtos e Tributações'!D60="MASSAS","2.01.001.002",IF('02 - Produtos e Tributações'!D60="LATICINIOS","2.01.001.003",IF('02 - Produtos e Tributações'!D60="DOCES E GULOSEIMAS","2.01.001.004",IF('02 - Produtos e Tributações'!D60="FARINHAS E GRAOS","2.01.001.005",IF('02 - Produtos e Tributações'!D60="AGUAS","2.01.002.001",IF('02 - Produtos e Tributações'!D60="SUCOS","2.01.002.002",IF('02 - Produtos e Tributações'!D60="BEBIDAS ALCOOLICAS","2.01.002.003",IF('02 - Produtos e Tributações'!D60="BEBIDAS LACTEAS","2.01.002.004",IF('02 - Produtos e Tributações'!D60="MATERIAL DE LIMPEZA","2.02",IF('02 - Produtos e Tributações'!D60="FRUTAS","2.01.001.006",IF('02 - Produtos e Tributações'!D60="VERDURAS E LEGUMES","2.01.001.007",IF('02 - Produtos e Tributações'!D60="SERVIÇO","1",IF('02 - Produtos e Tributações'!D60="PRODUTOS DIVERSOS","2","2"))))))))))))))
)</f>
        <v>0</v>
      </c>
      <c r="N43" s="4" t="str">
        <f t="shared" si="0"/>
        <v/>
      </c>
      <c r="O43" s="4" t="str">
        <f t="shared" si="1"/>
        <v/>
      </c>
      <c r="P43" s="4" t="str">
        <f t="shared" si="2"/>
        <v/>
      </c>
      <c r="Q43" s="128" t="b">
        <f>IF(B43&lt;&gt;"",IF('02 - Produtos e Tributações'!C60&lt;&gt;"",'02 - Produtos e Tributações'!C60,"UN"))</f>
        <v>0</v>
      </c>
      <c r="R43" s="129" t="b">
        <f>IF(B43&lt;&gt;"",IF('02 - Produtos e Tributações'!P60&lt;&gt;"",'02 - Produtos e Tributações'!P60,""))</f>
        <v>0</v>
      </c>
      <c r="S43" s="128" t="b">
        <f>IF(B43&lt;&gt;"",IF('02 - Produtos e Tributações'!Q60&lt;&gt;"",'02 - Produtos e Tributações'!Q60,""))</f>
        <v>0</v>
      </c>
      <c r="T43" s="130" t="b">
        <f>IF(B43&lt;&gt;"",IF('02 - Produtos e Tributações'!R60&lt;&gt;"",'02 - Produtos e Tributações'!R60,""))</f>
        <v>0</v>
      </c>
      <c r="U43" s="120" t="str">
        <f t="shared" si="3"/>
        <v/>
      </c>
    </row>
    <row r="44" spans="1:21" ht="15.75" customHeight="1">
      <c r="A44" s="122" t="b">
        <f>IF('02 - Produtos e Tributações'!B61 &lt;&gt;"",A43+1)</f>
        <v>0</v>
      </c>
      <c r="B44" s="4" t="str">
        <f>IF('02 - Produtos e Tributações'!B61&lt;&gt;"",'02 - Produtos e Tributações'!V61,"")</f>
        <v/>
      </c>
      <c r="C44" s="123" t="b">
        <f>IF(B44&lt;&gt;"",IF('02 - Produtos e Tributações'!H61&lt;&gt;"",IF('02 - Produtos e Tributações'!H61="TERCEIRIZADA","T",IF('02 - Produtos e Tributações'!H61="PROPRIA","P")), IF(B44&lt;&gt;"",IF('02 - Produtos e Tributações'!H61="","T"))))</f>
        <v>0</v>
      </c>
      <c r="D44" s="124" t="b">
        <f>IF(B44&lt;&gt;"",IF('02 - Produtos e Tributações'!E61&lt;&gt;"",'02 - Produtos e Tributações'!E61,""))</f>
        <v>0</v>
      </c>
      <c r="E44" s="125" t="b">
        <f>IF(B44&lt;&gt;"",IF('02 - Produtos e Tributações'!F61&lt;&gt;"",'02 - Produtos e Tributações'!F61,""))</f>
        <v>0</v>
      </c>
      <c r="F44" s="123" t="b">
        <f>IF(B44&lt;&gt;"",IF(A44&lt;&gt;"",IF('02 - Produtos e Tributações'!G61&lt;&gt;"",'02 - Produtos e Tributações'!G61,"")))</f>
        <v>0</v>
      </c>
      <c r="G44" s="126" t="b">
        <f>IF(B44&lt;&gt;"",IF('02 - Produtos e Tributações'!J61&lt;&gt;"",'02 - Produtos e Tributações'!J61,IF(K44=101,0,IF(K44=102,41,IF(K44=103,0,IF(K44=201,0,IF(K44=202,0,IF(K44=203,0,IF(K44=300,41,IF(K44=400,41,IF(K44=500,60)))))))))))</f>
        <v>0</v>
      </c>
      <c r="H44" s="126" t="b">
        <f>IF(B44&lt;&gt;"",IF('02 - Produtos e Tributações'!M61&lt;&gt;"",'02 - Produtos e Tributações'!M61,IF(L44=101,0,IF(L44=102,41,IF(L44=103,0,IF(L44=201,0,IF(L44=202,0,IF(L44=203,0,IF(L44=300,41,IF(L44=400,41,IF(L44=500,60)))))))))))</f>
        <v>0</v>
      </c>
      <c r="I44" s="123" t="b">
        <f>IF(B44&lt;&gt;"",IF('02 - Produtos e Tributações'!L61&lt;&gt;"",'02 - Produtos e Tributações'!L61,"0,00"))</f>
        <v>0</v>
      </c>
      <c r="J44" s="123" t="b">
        <f>IF(B44&lt;&gt;"",IF('02 - Produtos e Tributações'!O61&lt;&gt;"",'02 - Produtos e Tributações'!O61,"0,00"))</f>
        <v>0</v>
      </c>
      <c r="K44" s="126" t="b">
        <f>IF(B44&lt;&gt;"",IF('02 - Produtos e Tributações'!K61&lt;&gt;"",'02 - Produtos e Tributações'!K61,"null"))</f>
        <v>0</v>
      </c>
      <c r="L44" s="126" t="b">
        <f>IF(B44&lt;&gt;"",IF('02 - Produtos e Tributações'!N61&lt;&gt;"",'02 - Produtos e Tributações'!N61,"null"))</f>
        <v>0</v>
      </c>
      <c r="M44" s="122" t="b">
        <f>IF(B44&lt;&gt;"",IF('02 - Produtos e Tributações'!D61="CARNES","2.01.001.001",IF('02 - Produtos e Tributações'!D61="MASSAS","2.01.001.002",IF('02 - Produtos e Tributações'!D61="LATICINIOS","2.01.001.003",IF('02 - Produtos e Tributações'!D61="DOCES E GULOSEIMAS","2.01.001.004",IF('02 - Produtos e Tributações'!D61="FARINHAS E GRAOS","2.01.001.005",IF('02 - Produtos e Tributações'!D61="AGUAS","2.01.002.001",IF('02 - Produtos e Tributações'!D61="SUCOS","2.01.002.002",IF('02 - Produtos e Tributações'!D61="BEBIDAS ALCOOLICAS","2.01.002.003",IF('02 - Produtos e Tributações'!D61="BEBIDAS LACTEAS","2.01.002.004",IF('02 - Produtos e Tributações'!D61="MATERIAL DE LIMPEZA","2.02",IF('02 - Produtos e Tributações'!D61="FRUTAS","2.01.001.006",IF('02 - Produtos e Tributações'!D61="VERDURAS E LEGUMES","2.01.001.007",IF('02 - Produtos e Tributações'!D61="SERVIÇO","1",IF('02 - Produtos e Tributações'!D61="PRODUTOS DIVERSOS","2","2"))))))))))))))
)</f>
        <v>0</v>
      </c>
      <c r="N44" s="4" t="str">
        <f t="shared" si="0"/>
        <v/>
      </c>
      <c r="O44" s="4" t="str">
        <f t="shared" si="1"/>
        <v/>
      </c>
      <c r="P44" s="4" t="str">
        <f t="shared" si="2"/>
        <v/>
      </c>
      <c r="Q44" s="128" t="b">
        <f>IF(B44&lt;&gt;"",IF('02 - Produtos e Tributações'!C61&lt;&gt;"",'02 - Produtos e Tributações'!C61,"UN"))</f>
        <v>0</v>
      </c>
      <c r="R44" s="129" t="b">
        <f>IF(B44&lt;&gt;"",IF('02 - Produtos e Tributações'!P61&lt;&gt;"",'02 - Produtos e Tributações'!P61,""))</f>
        <v>0</v>
      </c>
      <c r="S44" s="128" t="b">
        <f>IF(B44&lt;&gt;"",IF('02 - Produtos e Tributações'!Q61&lt;&gt;"",'02 - Produtos e Tributações'!Q61,""))</f>
        <v>0</v>
      </c>
      <c r="T44" s="130" t="b">
        <f>IF(B44&lt;&gt;"",IF('02 - Produtos e Tributações'!R61&lt;&gt;"",'02 - Produtos e Tributações'!R61,""))</f>
        <v>0</v>
      </c>
      <c r="U44" s="120" t="str">
        <f t="shared" si="3"/>
        <v/>
      </c>
    </row>
    <row r="45" spans="1:21" ht="15.75" customHeight="1">
      <c r="A45" s="122" t="b">
        <f>IF('02 - Produtos e Tributações'!B62 &lt;&gt;"",A44+1)</f>
        <v>0</v>
      </c>
      <c r="B45" s="4" t="str">
        <f>IF('02 - Produtos e Tributações'!B62&lt;&gt;"",'02 - Produtos e Tributações'!V62,"")</f>
        <v/>
      </c>
      <c r="C45" s="123" t="b">
        <f>IF(B45&lt;&gt;"",IF('02 - Produtos e Tributações'!H62&lt;&gt;"",IF('02 - Produtos e Tributações'!H62="TERCEIRIZADA","T",IF('02 - Produtos e Tributações'!H62="PROPRIA","P")), IF(B45&lt;&gt;"",IF('02 - Produtos e Tributações'!H62="","T"))))</f>
        <v>0</v>
      </c>
      <c r="D45" s="123" t="b">
        <f>IF(B45&lt;&gt;"",IF('02 - Produtos e Tributações'!E62&lt;&gt;"",'02 - Produtos e Tributações'!E62,""))</f>
        <v>0</v>
      </c>
      <c r="E45" s="123" t="b">
        <f>IF(B45&lt;&gt;"",IF('02 - Produtos e Tributações'!F62&lt;&gt;"",'02 - Produtos e Tributações'!F62,""))</f>
        <v>0</v>
      </c>
      <c r="F45" s="123" t="b">
        <f>IF(B45&lt;&gt;"",IF(A45&lt;&gt;"",IF('02 - Produtos e Tributações'!G62&lt;&gt;"",'02 - Produtos e Tributações'!G62,"")))</f>
        <v>0</v>
      </c>
      <c r="G45" s="123" t="b">
        <f>IF(B45&lt;&gt;"",IF('02 - Produtos e Tributações'!J62&lt;&gt;"",'02 - Produtos e Tributações'!J62,IF(K45=101,0,IF(K45=102,41,IF(K45=103,0,IF(K45=201,0,IF(K45=202,0,IF(K45=203,0,IF(K45=300,41,IF(K45=400,41,IF(K45=500,60)))))))))))</f>
        <v>0</v>
      </c>
      <c r="H45" s="123" t="b">
        <f>IF(B45&lt;&gt;"",IF('02 - Produtos e Tributações'!M62&lt;&gt;"",'02 - Produtos e Tributações'!M62,IF(L45=101,0,IF(L45=102,41,IF(L45=103,0,IF(L45=201,0,IF(L45=202,0,IF(L45=203,0,IF(L45=300,41,IF(L45=400,41,IF(L45=500,60)))))))))))</f>
        <v>0</v>
      </c>
      <c r="I45" s="123" t="b">
        <f>IF(B45&lt;&gt;"",IF('02 - Produtos e Tributações'!L62&lt;&gt;"",'02 - Produtos e Tributações'!L62,"0,00"))</f>
        <v>0</v>
      </c>
      <c r="J45" s="123" t="b">
        <f>IF(B45&lt;&gt;"",IF('02 - Produtos e Tributações'!O62&lt;&gt;"",'02 - Produtos e Tributações'!O62,"0,00"))</f>
        <v>0</v>
      </c>
      <c r="K45" s="123" t="b">
        <f>IF(B45&lt;&gt;"",IF('02 - Produtos e Tributações'!K62&lt;&gt;"",'02 - Produtos e Tributações'!K62,"null"))</f>
        <v>0</v>
      </c>
      <c r="L45" s="123" t="b">
        <f>IF(B45&lt;&gt;"",IF('02 - Produtos e Tributações'!N62&lt;&gt;"",'02 - Produtos e Tributações'!N62,"null"))</f>
        <v>0</v>
      </c>
      <c r="M45" s="122" t="b">
        <f>IF(B45&lt;&gt;"",IF('02 - Produtos e Tributações'!D62="CARNES","2.01.001.001",IF('02 - Produtos e Tributações'!D62="MASSAS","2.01.001.002",IF('02 - Produtos e Tributações'!D62="LATICINIOS","2.01.001.003",IF('02 - Produtos e Tributações'!D62="DOCES E GULOSEIMAS","2.01.001.004",IF('02 - Produtos e Tributações'!D62="FARINHAS E GRAOS","2.01.001.005",IF('02 - Produtos e Tributações'!D62="AGUAS","2.01.002.001",IF('02 - Produtos e Tributações'!D62="SUCOS","2.01.002.002",IF('02 - Produtos e Tributações'!D62="BEBIDAS ALCOOLICAS","2.01.002.003",IF('02 - Produtos e Tributações'!D62="BEBIDAS LACTEAS","2.01.002.004",IF('02 - Produtos e Tributações'!D62="MATERIAL DE LIMPEZA","2.02",IF('02 - Produtos e Tributações'!D62="FRUTAS","2.01.001.006",IF('02 - Produtos e Tributações'!D62="VERDURAS E LEGUMES","2.01.001.007",IF('02 - Produtos e Tributações'!D62="SERVIÇO","1",IF('02 - Produtos e Tributações'!D62="PRODUTOS DIVERSOS","2","2"))))))))))))))
)</f>
        <v>0</v>
      </c>
      <c r="N45" s="4" t="str">
        <f t="shared" si="0"/>
        <v/>
      </c>
      <c r="O45" s="4" t="str">
        <f t="shared" si="1"/>
        <v/>
      </c>
      <c r="P45" s="4" t="str">
        <f t="shared" si="2"/>
        <v/>
      </c>
      <c r="Q45" s="128" t="b">
        <f>IF(B45&lt;&gt;"",IF('02 - Produtos e Tributações'!C62&lt;&gt;"",'02 - Produtos e Tributações'!C62,"UN"))</f>
        <v>0</v>
      </c>
      <c r="R45" s="129" t="b">
        <f>IF(B45&lt;&gt;"",IF('02 - Produtos e Tributações'!P62&lt;&gt;"",'02 - Produtos e Tributações'!P62,""))</f>
        <v>0</v>
      </c>
      <c r="S45" s="128" t="b">
        <f>IF(B45&lt;&gt;"",IF('02 - Produtos e Tributações'!Q62&lt;&gt;"",'02 - Produtos e Tributações'!Q62,""))</f>
        <v>0</v>
      </c>
      <c r="T45" s="130" t="b">
        <f>IF(B45&lt;&gt;"",IF('02 - Produtos e Tributações'!R62&lt;&gt;"",'02 - Produtos e Tributações'!R62,""))</f>
        <v>0</v>
      </c>
      <c r="U45" s="120" t="str">
        <f t="shared" si="3"/>
        <v/>
      </c>
    </row>
    <row r="46" spans="1:21" ht="15.75" customHeight="1">
      <c r="A46" s="122" t="b">
        <f>IF('02 - Produtos e Tributações'!B63 &lt;&gt;"",A45+1)</f>
        <v>0</v>
      </c>
      <c r="B46" s="4" t="str">
        <f>IF('02 - Produtos e Tributações'!B63&lt;&gt;"",'02 - Produtos e Tributações'!V63,"")</f>
        <v/>
      </c>
      <c r="C46" s="123" t="b">
        <f>IF(B46&lt;&gt;"",IF('02 - Produtos e Tributações'!H63&lt;&gt;"",IF('02 - Produtos e Tributações'!H63="TERCEIRIZADA","T",IF('02 - Produtos e Tributações'!H63="PROPRIA","P")), IF(B46&lt;&gt;"",IF('02 - Produtos e Tributações'!H63="","T"))))</f>
        <v>0</v>
      </c>
      <c r="D46" s="123" t="b">
        <f>IF(B46&lt;&gt;"",IF('02 - Produtos e Tributações'!E63&lt;&gt;"",'02 - Produtos e Tributações'!E63,""))</f>
        <v>0</v>
      </c>
      <c r="E46" s="123" t="b">
        <f>IF(B46&lt;&gt;"",IF('02 - Produtos e Tributações'!F63&lt;&gt;"",'02 - Produtos e Tributações'!F63,""))</f>
        <v>0</v>
      </c>
      <c r="F46" s="123" t="b">
        <f>IF(B46&lt;&gt;"",IF(A46&lt;&gt;"",IF('02 - Produtos e Tributações'!G63&lt;&gt;"",'02 - Produtos e Tributações'!G63,"")))</f>
        <v>0</v>
      </c>
      <c r="G46" s="123" t="b">
        <f>IF(B46&lt;&gt;"",IF('02 - Produtos e Tributações'!J63&lt;&gt;"",'02 - Produtos e Tributações'!J63,IF(K46=101,0,IF(K46=102,41,IF(K46=103,0,IF(K46=201,0,IF(K46=202,0,IF(K46=203,0,IF(K46=300,41,IF(K46=400,41,IF(K46=500,60)))))))))))</f>
        <v>0</v>
      </c>
      <c r="H46" s="123" t="b">
        <f>IF(B46&lt;&gt;"",IF('02 - Produtos e Tributações'!M63&lt;&gt;"",'02 - Produtos e Tributações'!M63,IF(L46=101,0,IF(L46=102,41,IF(L46=103,0,IF(L46=201,0,IF(L46=202,0,IF(L46=203,0,IF(L46=300,41,IF(L46=400,41,IF(L46=500,60)))))))))))</f>
        <v>0</v>
      </c>
      <c r="I46" s="123" t="b">
        <f>IF(B46&lt;&gt;"",IF('02 - Produtos e Tributações'!L63&lt;&gt;"",'02 - Produtos e Tributações'!L63,"0,00"))</f>
        <v>0</v>
      </c>
      <c r="J46" s="123" t="b">
        <f>IF(B46&lt;&gt;"",IF('02 - Produtos e Tributações'!O63&lt;&gt;"",'02 - Produtos e Tributações'!O63,"0,00"))</f>
        <v>0</v>
      </c>
      <c r="K46" s="123" t="b">
        <f>IF(B46&lt;&gt;"",IF('02 - Produtos e Tributações'!K63&lt;&gt;"",'02 - Produtos e Tributações'!K63,"null"))</f>
        <v>0</v>
      </c>
      <c r="L46" s="123" t="b">
        <f>IF(B46&lt;&gt;"",IF('02 - Produtos e Tributações'!N63&lt;&gt;"",'02 - Produtos e Tributações'!N63,"null"))</f>
        <v>0</v>
      </c>
      <c r="M46" s="122" t="b">
        <f>IF(B46&lt;&gt;"",IF('02 - Produtos e Tributações'!D63="CARNES","2.01.001.001",IF('02 - Produtos e Tributações'!D63="MASSAS","2.01.001.002",IF('02 - Produtos e Tributações'!D63="LATICINIOS","2.01.001.003",IF('02 - Produtos e Tributações'!D63="DOCES E GULOSEIMAS","2.01.001.004",IF('02 - Produtos e Tributações'!D63="FARINHAS E GRAOS","2.01.001.005",IF('02 - Produtos e Tributações'!D63="AGUAS","2.01.002.001",IF('02 - Produtos e Tributações'!D63="SUCOS","2.01.002.002",IF('02 - Produtos e Tributações'!D63="BEBIDAS ALCOOLICAS","2.01.002.003",IF('02 - Produtos e Tributações'!D63="BEBIDAS LACTEAS","2.01.002.004",IF('02 - Produtos e Tributações'!D63="MATERIAL DE LIMPEZA","2.02",IF('02 - Produtos e Tributações'!D63="FRUTAS","2.01.001.006",IF('02 - Produtos e Tributações'!D63="VERDURAS E LEGUMES","2.01.001.007",IF('02 - Produtos e Tributações'!D63="SERVIÇO","1",IF('02 - Produtos e Tributações'!D63="PRODUTOS DIVERSOS","2","2"))))))))))))))
)</f>
        <v>0</v>
      </c>
      <c r="N46" s="4" t="str">
        <f t="shared" si="0"/>
        <v/>
      </c>
      <c r="O46" s="4" t="str">
        <f t="shared" si="1"/>
        <v/>
      </c>
      <c r="P46" s="4" t="str">
        <f t="shared" si="2"/>
        <v/>
      </c>
      <c r="Q46" s="128" t="b">
        <f>IF(B46&lt;&gt;"",IF('02 - Produtos e Tributações'!C63&lt;&gt;"",'02 - Produtos e Tributações'!C63,"UN"))</f>
        <v>0</v>
      </c>
      <c r="R46" s="129" t="b">
        <f>IF(B46&lt;&gt;"",IF('02 - Produtos e Tributações'!P63&lt;&gt;"",'02 - Produtos e Tributações'!P63,""))</f>
        <v>0</v>
      </c>
      <c r="S46" s="128" t="b">
        <f>IF(B46&lt;&gt;"",IF('02 - Produtos e Tributações'!Q63&lt;&gt;"",'02 - Produtos e Tributações'!Q63,""))</f>
        <v>0</v>
      </c>
      <c r="T46" s="130" t="b">
        <f>IF(B46&lt;&gt;"",IF('02 - Produtos e Tributações'!R63&lt;&gt;"",'02 - Produtos e Tributações'!R63,""))</f>
        <v>0</v>
      </c>
      <c r="U46" s="120" t="str">
        <f t="shared" si="3"/>
        <v/>
      </c>
    </row>
    <row r="47" spans="1:21" ht="15.75" customHeight="1">
      <c r="A47" s="122" t="b">
        <f>IF('02 - Produtos e Tributações'!B64 &lt;&gt;"",A46+1)</f>
        <v>0</v>
      </c>
      <c r="B47" s="4" t="str">
        <f>IF('02 - Produtos e Tributações'!B64&lt;&gt;"",'02 - Produtos e Tributações'!V64,"")</f>
        <v/>
      </c>
      <c r="C47" s="123" t="b">
        <f>IF(B47&lt;&gt;"",IF('02 - Produtos e Tributações'!H64&lt;&gt;"",IF('02 - Produtos e Tributações'!H64="TERCEIRIZADA","T",IF('02 - Produtos e Tributações'!H64="PROPRIA","P")), IF(B47&lt;&gt;"",IF('02 - Produtos e Tributações'!H64="","T"))))</f>
        <v>0</v>
      </c>
      <c r="D47" s="123" t="b">
        <f>IF(B47&lt;&gt;"",IF('02 - Produtos e Tributações'!E64&lt;&gt;"",'02 - Produtos e Tributações'!E64,""))</f>
        <v>0</v>
      </c>
      <c r="E47" s="123" t="b">
        <f>IF(B47&lt;&gt;"",IF('02 - Produtos e Tributações'!F64&lt;&gt;"",'02 - Produtos e Tributações'!F64,""))</f>
        <v>0</v>
      </c>
      <c r="F47" s="123" t="b">
        <f>IF(B47&lt;&gt;"",IF(A47&lt;&gt;"",IF('02 - Produtos e Tributações'!G64&lt;&gt;"",'02 - Produtos e Tributações'!G64,"")))</f>
        <v>0</v>
      </c>
      <c r="G47" s="123" t="b">
        <f>IF(B47&lt;&gt;"",IF('02 - Produtos e Tributações'!J64&lt;&gt;"",'02 - Produtos e Tributações'!J64,IF(K47=101,0,IF(K47=102,41,IF(K47=103,0,IF(K47=201,0,IF(K47=202,0,IF(K47=203,0,IF(K47=300,41,IF(K47=400,41,IF(K47=500,60)))))))))))</f>
        <v>0</v>
      </c>
      <c r="H47" s="123" t="b">
        <f>IF(B47&lt;&gt;"",IF('02 - Produtos e Tributações'!M64&lt;&gt;"",'02 - Produtos e Tributações'!M64,IF(L47=101,0,IF(L47=102,41,IF(L47=103,0,IF(L47=201,0,IF(L47=202,0,IF(L47=203,0,IF(L47=300,41,IF(L47=400,41,IF(L47=500,60)))))))))))</f>
        <v>0</v>
      </c>
      <c r="I47" s="123" t="b">
        <f>IF(B47&lt;&gt;"",IF('02 - Produtos e Tributações'!L64&lt;&gt;"",'02 - Produtos e Tributações'!L64,"0,00"))</f>
        <v>0</v>
      </c>
      <c r="J47" s="123" t="b">
        <f>IF(B47&lt;&gt;"",IF('02 - Produtos e Tributações'!O64&lt;&gt;"",'02 - Produtos e Tributações'!O64,"0,00"))</f>
        <v>0</v>
      </c>
      <c r="K47" s="123" t="b">
        <f>IF(B47&lt;&gt;"",IF('02 - Produtos e Tributações'!K64&lt;&gt;"",'02 - Produtos e Tributações'!K64,"null"))</f>
        <v>0</v>
      </c>
      <c r="L47" s="123" t="b">
        <f>IF(B47&lt;&gt;"",IF('02 - Produtos e Tributações'!N64&lt;&gt;"",'02 - Produtos e Tributações'!N64,"null"))</f>
        <v>0</v>
      </c>
      <c r="M47" s="122" t="b">
        <f>IF(B47&lt;&gt;"",IF('02 - Produtos e Tributações'!D64="CARNES","2.01.001.001",IF('02 - Produtos e Tributações'!D64="MASSAS","2.01.001.002",IF('02 - Produtos e Tributações'!D64="LATICINIOS","2.01.001.003",IF('02 - Produtos e Tributações'!D64="DOCES E GULOSEIMAS","2.01.001.004",IF('02 - Produtos e Tributações'!D64="FARINHAS E GRAOS","2.01.001.005",IF('02 - Produtos e Tributações'!D64="AGUAS","2.01.002.001",IF('02 - Produtos e Tributações'!D64="SUCOS","2.01.002.002",IF('02 - Produtos e Tributações'!D64="BEBIDAS ALCOOLICAS","2.01.002.003",IF('02 - Produtos e Tributações'!D64="BEBIDAS LACTEAS","2.01.002.004",IF('02 - Produtos e Tributações'!D64="MATERIAL DE LIMPEZA","2.02",IF('02 - Produtos e Tributações'!D64="FRUTAS","2.01.001.006",IF('02 - Produtos e Tributações'!D64="VERDURAS E LEGUMES","2.01.001.007",IF('02 - Produtos e Tributações'!D64="SERVIÇO","1",IF('02 - Produtos e Tributações'!D64="PRODUTOS DIVERSOS","2","2"))))))))))))))
)</f>
        <v>0</v>
      </c>
      <c r="N47" s="4" t="str">
        <f t="shared" si="0"/>
        <v/>
      </c>
      <c r="O47" s="4" t="str">
        <f t="shared" si="1"/>
        <v/>
      </c>
      <c r="P47" s="4" t="str">
        <f t="shared" si="2"/>
        <v/>
      </c>
      <c r="Q47" s="128" t="b">
        <f>IF(B47&lt;&gt;"",IF('02 - Produtos e Tributações'!C64&lt;&gt;"",'02 - Produtos e Tributações'!C64,"UN"))</f>
        <v>0</v>
      </c>
      <c r="R47" s="129" t="b">
        <f>IF(B47&lt;&gt;"",IF('02 - Produtos e Tributações'!P64&lt;&gt;"",'02 - Produtos e Tributações'!P64,""))</f>
        <v>0</v>
      </c>
      <c r="S47" s="128" t="b">
        <f>IF(B47&lt;&gt;"",IF('02 - Produtos e Tributações'!Q64&lt;&gt;"",'02 - Produtos e Tributações'!Q64,""))</f>
        <v>0</v>
      </c>
      <c r="T47" s="130" t="b">
        <f>IF(B47&lt;&gt;"",IF('02 - Produtos e Tributações'!R64&lt;&gt;"",'02 - Produtos e Tributações'!R64,""))</f>
        <v>0</v>
      </c>
      <c r="U47" s="120" t="str">
        <f t="shared" si="3"/>
        <v/>
      </c>
    </row>
    <row r="48" spans="1:21" ht="15.75" customHeight="1">
      <c r="A48" s="122" t="b">
        <f>IF('02 - Produtos e Tributações'!B65 &lt;&gt;"",A47+1)</f>
        <v>0</v>
      </c>
      <c r="B48" s="4" t="str">
        <f>IF('02 - Produtos e Tributações'!B65&lt;&gt;"",'02 - Produtos e Tributações'!V65,"")</f>
        <v/>
      </c>
      <c r="C48" s="123" t="b">
        <f>IF(B48&lt;&gt;"",IF('02 - Produtos e Tributações'!H65&lt;&gt;"",IF('02 - Produtos e Tributações'!H65="TERCEIRIZADA","T",IF('02 - Produtos e Tributações'!H65="PROPRIA","P")), IF(B48&lt;&gt;"",IF('02 - Produtos e Tributações'!H65="","T"))))</f>
        <v>0</v>
      </c>
      <c r="D48" s="123" t="b">
        <f>IF(B48&lt;&gt;"",IF('02 - Produtos e Tributações'!E65&lt;&gt;"",'02 - Produtos e Tributações'!E65,""))</f>
        <v>0</v>
      </c>
      <c r="E48" s="123" t="b">
        <f>IF(B48&lt;&gt;"",IF('02 - Produtos e Tributações'!F65&lt;&gt;"",'02 - Produtos e Tributações'!F65,""))</f>
        <v>0</v>
      </c>
      <c r="F48" s="123" t="b">
        <f>IF(B48&lt;&gt;"",IF(A48&lt;&gt;"",IF('02 - Produtos e Tributações'!G65&lt;&gt;"",'02 - Produtos e Tributações'!G65,"")))</f>
        <v>0</v>
      </c>
      <c r="G48" s="123" t="b">
        <f>IF(B48&lt;&gt;"",IF('02 - Produtos e Tributações'!J65&lt;&gt;"",'02 - Produtos e Tributações'!J65,IF(K48=101,0,IF(K48=102,41,IF(K48=103,0,IF(K48=201,0,IF(K48=202,0,IF(K48=203,0,IF(K48=300,41,IF(K48=400,41,IF(K48=500,60)))))))))))</f>
        <v>0</v>
      </c>
      <c r="H48" s="123" t="b">
        <f>IF(B48&lt;&gt;"",IF('02 - Produtos e Tributações'!M65&lt;&gt;"",'02 - Produtos e Tributações'!M65,IF(L48=101,0,IF(L48=102,41,IF(L48=103,0,IF(L48=201,0,IF(L48=202,0,IF(L48=203,0,IF(L48=300,41,IF(L48=400,41,IF(L48=500,60)))))))))))</f>
        <v>0</v>
      </c>
      <c r="I48" s="123" t="b">
        <f>IF(B48&lt;&gt;"",IF('02 - Produtos e Tributações'!L65&lt;&gt;"",'02 - Produtos e Tributações'!L65,"0,00"))</f>
        <v>0</v>
      </c>
      <c r="J48" s="123" t="b">
        <f>IF(B48&lt;&gt;"",IF('02 - Produtos e Tributações'!O65&lt;&gt;"",'02 - Produtos e Tributações'!O65,"0,00"))</f>
        <v>0</v>
      </c>
      <c r="K48" s="123" t="b">
        <f>IF(B48&lt;&gt;"",IF('02 - Produtos e Tributações'!K65&lt;&gt;"",'02 - Produtos e Tributações'!K65,"null"))</f>
        <v>0</v>
      </c>
      <c r="L48" s="123" t="b">
        <f>IF(B48&lt;&gt;"",IF('02 - Produtos e Tributações'!N65&lt;&gt;"",'02 - Produtos e Tributações'!N65,"null"))</f>
        <v>0</v>
      </c>
      <c r="M48" s="122" t="b">
        <f>IF(B48&lt;&gt;"",IF('02 - Produtos e Tributações'!D65="CARNES","2.01.001.001",IF('02 - Produtos e Tributações'!D65="MASSAS","2.01.001.002",IF('02 - Produtos e Tributações'!D65="LATICINIOS","2.01.001.003",IF('02 - Produtos e Tributações'!D65="DOCES E GULOSEIMAS","2.01.001.004",IF('02 - Produtos e Tributações'!D65="FARINHAS E GRAOS","2.01.001.005",IF('02 - Produtos e Tributações'!D65="AGUAS","2.01.002.001",IF('02 - Produtos e Tributações'!D65="SUCOS","2.01.002.002",IF('02 - Produtos e Tributações'!D65="BEBIDAS ALCOOLICAS","2.01.002.003",IF('02 - Produtos e Tributações'!D65="BEBIDAS LACTEAS","2.01.002.004",IF('02 - Produtos e Tributações'!D65="MATERIAL DE LIMPEZA","2.02",IF('02 - Produtos e Tributações'!D65="FRUTAS","2.01.001.006",IF('02 - Produtos e Tributações'!D65="VERDURAS E LEGUMES","2.01.001.007",IF('02 - Produtos e Tributações'!D65="SERVIÇO","1",IF('02 - Produtos e Tributações'!D65="PRODUTOS DIVERSOS","2","2"))))))))))))))
)</f>
        <v>0</v>
      </c>
      <c r="N48" s="4" t="str">
        <f t="shared" si="0"/>
        <v/>
      </c>
      <c r="O48" s="4" t="str">
        <f t="shared" si="1"/>
        <v/>
      </c>
      <c r="P48" s="4" t="str">
        <f t="shared" si="2"/>
        <v/>
      </c>
      <c r="Q48" s="128" t="b">
        <f>IF(B48&lt;&gt;"",IF('02 - Produtos e Tributações'!C65&lt;&gt;"",'02 - Produtos e Tributações'!C65,"UN"))</f>
        <v>0</v>
      </c>
      <c r="R48" s="129" t="b">
        <f>IF(B48&lt;&gt;"",IF('02 - Produtos e Tributações'!P65&lt;&gt;"",'02 - Produtos e Tributações'!P65,""))</f>
        <v>0</v>
      </c>
      <c r="S48" s="128" t="b">
        <f>IF(B48&lt;&gt;"",IF('02 - Produtos e Tributações'!Q65&lt;&gt;"",'02 - Produtos e Tributações'!Q65,""))</f>
        <v>0</v>
      </c>
      <c r="T48" s="130" t="b">
        <f>IF(B48&lt;&gt;"",IF('02 - Produtos e Tributações'!R65&lt;&gt;"",'02 - Produtos e Tributações'!R65,""))</f>
        <v>0</v>
      </c>
      <c r="U48" s="120" t="str">
        <f t="shared" si="3"/>
        <v/>
      </c>
    </row>
    <row r="49" spans="1:21" ht="15.75" customHeight="1">
      <c r="A49" s="122" t="b">
        <f>IF('02 - Produtos e Tributações'!B66 &lt;&gt;"",A48+1)</f>
        <v>0</v>
      </c>
      <c r="B49" s="4" t="str">
        <f>IF('02 - Produtos e Tributações'!B66&lt;&gt;"",'02 - Produtos e Tributações'!V66,"")</f>
        <v/>
      </c>
      <c r="C49" s="123" t="b">
        <f>IF(B49&lt;&gt;"",IF('02 - Produtos e Tributações'!H66&lt;&gt;"",IF('02 - Produtos e Tributações'!H66="TERCEIRIZADA","T",IF('02 - Produtos e Tributações'!H66="PROPRIA","P")), IF(B49&lt;&gt;"",IF('02 - Produtos e Tributações'!H66="","T"))))</f>
        <v>0</v>
      </c>
      <c r="D49" s="123" t="b">
        <f>IF(B49&lt;&gt;"",IF('02 - Produtos e Tributações'!E66&lt;&gt;"",'02 - Produtos e Tributações'!E66,""))</f>
        <v>0</v>
      </c>
      <c r="E49" s="123" t="b">
        <f>IF(B49&lt;&gt;"",IF('02 - Produtos e Tributações'!F66&lt;&gt;"",'02 - Produtos e Tributações'!F66,""))</f>
        <v>0</v>
      </c>
      <c r="F49" s="123" t="b">
        <f>IF(B49&lt;&gt;"",IF(A49&lt;&gt;"",IF('02 - Produtos e Tributações'!G66&lt;&gt;"",'02 - Produtos e Tributações'!G66,"")))</f>
        <v>0</v>
      </c>
      <c r="G49" s="123" t="b">
        <f>IF(B49&lt;&gt;"",IF('02 - Produtos e Tributações'!J66&lt;&gt;"",'02 - Produtos e Tributações'!J66,IF(K49=101,0,IF(K49=102,41,IF(K49=103,0,IF(K49=201,0,IF(K49=202,0,IF(K49=203,0,IF(K49=300,41,IF(K49=400,41,IF(K49=500,60)))))))))))</f>
        <v>0</v>
      </c>
      <c r="H49" s="123" t="b">
        <f>IF(B49&lt;&gt;"",IF('02 - Produtos e Tributações'!M66&lt;&gt;"",'02 - Produtos e Tributações'!M66,IF(L49=101,0,IF(L49=102,41,IF(L49=103,0,IF(L49=201,0,IF(L49=202,0,IF(L49=203,0,IF(L49=300,41,IF(L49=400,41,IF(L49=500,60)))))))))))</f>
        <v>0</v>
      </c>
      <c r="I49" s="123" t="b">
        <f>IF(B49&lt;&gt;"",IF('02 - Produtos e Tributações'!L66&lt;&gt;"",'02 - Produtos e Tributações'!L66,"0,00"))</f>
        <v>0</v>
      </c>
      <c r="J49" s="123" t="b">
        <f>IF(B49&lt;&gt;"",IF('02 - Produtos e Tributações'!O66&lt;&gt;"",'02 - Produtos e Tributações'!O66,"0,00"))</f>
        <v>0</v>
      </c>
      <c r="K49" s="123" t="b">
        <f>IF(B49&lt;&gt;"",IF('02 - Produtos e Tributações'!K66&lt;&gt;"",'02 - Produtos e Tributações'!K66,"null"))</f>
        <v>0</v>
      </c>
      <c r="L49" s="123" t="b">
        <f>IF(B49&lt;&gt;"",IF('02 - Produtos e Tributações'!N66&lt;&gt;"",'02 - Produtos e Tributações'!N66,"null"))</f>
        <v>0</v>
      </c>
      <c r="M49" s="122" t="b">
        <f>IF(B49&lt;&gt;"",IF('02 - Produtos e Tributações'!D66="CARNES","2.01.001.001",IF('02 - Produtos e Tributações'!D66="MASSAS","2.01.001.002",IF('02 - Produtos e Tributações'!D66="LATICINIOS","2.01.001.003",IF('02 - Produtos e Tributações'!D66="DOCES E GULOSEIMAS","2.01.001.004",IF('02 - Produtos e Tributações'!D66="FARINHAS E GRAOS","2.01.001.005",IF('02 - Produtos e Tributações'!D66="AGUAS","2.01.002.001",IF('02 - Produtos e Tributações'!D66="SUCOS","2.01.002.002",IF('02 - Produtos e Tributações'!D66="BEBIDAS ALCOOLICAS","2.01.002.003",IF('02 - Produtos e Tributações'!D66="BEBIDAS LACTEAS","2.01.002.004",IF('02 - Produtos e Tributações'!D66="MATERIAL DE LIMPEZA","2.02",IF('02 - Produtos e Tributações'!D66="FRUTAS","2.01.001.006",IF('02 - Produtos e Tributações'!D66="VERDURAS E LEGUMES","2.01.001.007",IF('02 - Produtos e Tributações'!D66="SERVIÇO","1",IF('02 - Produtos e Tributações'!D66="PRODUTOS DIVERSOS","2","2"))))))))))))))
)</f>
        <v>0</v>
      </c>
      <c r="N49" s="4" t="str">
        <f t="shared" si="0"/>
        <v/>
      </c>
      <c r="O49" s="4" t="str">
        <f t="shared" si="1"/>
        <v/>
      </c>
      <c r="P49" s="4" t="str">
        <f t="shared" si="2"/>
        <v/>
      </c>
      <c r="Q49" s="128" t="b">
        <f>IF(B49&lt;&gt;"",IF('02 - Produtos e Tributações'!C66&lt;&gt;"",'02 - Produtos e Tributações'!C66,"UN"))</f>
        <v>0</v>
      </c>
      <c r="R49" s="129" t="b">
        <f>IF(B49&lt;&gt;"",IF('02 - Produtos e Tributações'!P66&lt;&gt;"",'02 - Produtos e Tributações'!P66,""))</f>
        <v>0</v>
      </c>
      <c r="S49" s="128" t="b">
        <f>IF(B49&lt;&gt;"",IF('02 - Produtos e Tributações'!Q66&lt;&gt;"",'02 - Produtos e Tributações'!Q66,""))</f>
        <v>0</v>
      </c>
      <c r="T49" s="130" t="b">
        <f>IF(B49&lt;&gt;"",IF('02 - Produtos e Tributações'!R66&lt;&gt;"",'02 - Produtos e Tributações'!R66,""))</f>
        <v>0</v>
      </c>
      <c r="U49" s="120" t="str">
        <f t="shared" si="3"/>
        <v/>
      </c>
    </row>
    <row r="50" spans="1:21" ht="15.75" customHeight="1">
      <c r="A50" s="122" t="b">
        <f>IF('02 - Produtos e Tributações'!B67 &lt;&gt;"",A49+1)</f>
        <v>0</v>
      </c>
      <c r="B50" s="4" t="str">
        <f>IF('02 - Produtos e Tributações'!B67&lt;&gt;"",'02 - Produtos e Tributações'!V67,"")</f>
        <v/>
      </c>
      <c r="C50" s="123" t="b">
        <f>IF(B50&lt;&gt;"",IF('02 - Produtos e Tributações'!H67&lt;&gt;"",IF('02 - Produtos e Tributações'!H67="TERCEIRIZADA","T",IF('02 - Produtos e Tributações'!H67="PROPRIA","P")), IF(B50&lt;&gt;"",IF('02 - Produtos e Tributações'!H67="","T"))))</f>
        <v>0</v>
      </c>
      <c r="D50" s="123" t="b">
        <f>IF(B50&lt;&gt;"",IF('02 - Produtos e Tributações'!E67&lt;&gt;"",'02 - Produtos e Tributações'!E67,""))</f>
        <v>0</v>
      </c>
      <c r="E50" s="123" t="b">
        <f>IF(B50&lt;&gt;"",IF('02 - Produtos e Tributações'!F67&lt;&gt;"",'02 - Produtos e Tributações'!F67,""))</f>
        <v>0</v>
      </c>
      <c r="F50" s="123" t="b">
        <f>IF(B50&lt;&gt;"",IF(A50&lt;&gt;"",IF('02 - Produtos e Tributações'!G67&lt;&gt;"",'02 - Produtos e Tributações'!G67,"")))</f>
        <v>0</v>
      </c>
      <c r="G50" s="123" t="b">
        <f>IF(B50&lt;&gt;"",IF('02 - Produtos e Tributações'!J67&lt;&gt;"",'02 - Produtos e Tributações'!J67,IF(K50=101,0,IF(K50=102,41,IF(K50=103,0,IF(K50=201,0,IF(K50=202,0,IF(K50=203,0,IF(K50=300,41,IF(K50=400,41,IF(K50=500,60)))))))))))</f>
        <v>0</v>
      </c>
      <c r="H50" s="123" t="b">
        <f>IF(B50&lt;&gt;"",IF('02 - Produtos e Tributações'!M67&lt;&gt;"",'02 - Produtos e Tributações'!M67,IF(L50=101,0,IF(L50=102,41,IF(L50=103,0,IF(L50=201,0,IF(L50=202,0,IF(L50=203,0,IF(L50=300,41,IF(L50=400,41,IF(L50=500,60)))))))))))</f>
        <v>0</v>
      </c>
      <c r="I50" s="123" t="b">
        <f>IF(B50&lt;&gt;"",IF('02 - Produtos e Tributações'!L67&lt;&gt;"",'02 - Produtos e Tributações'!L67,"0,00"))</f>
        <v>0</v>
      </c>
      <c r="J50" s="123" t="b">
        <f>IF(B50&lt;&gt;"",IF('02 - Produtos e Tributações'!O67&lt;&gt;"",'02 - Produtos e Tributações'!O67,"0,00"))</f>
        <v>0</v>
      </c>
      <c r="K50" s="123" t="b">
        <f>IF(B50&lt;&gt;"",IF('02 - Produtos e Tributações'!K67&lt;&gt;"",'02 - Produtos e Tributações'!K67,"null"))</f>
        <v>0</v>
      </c>
      <c r="L50" s="123" t="b">
        <f>IF(B50&lt;&gt;"",IF('02 - Produtos e Tributações'!N67&lt;&gt;"",'02 - Produtos e Tributações'!N67,"null"))</f>
        <v>0</v>
      </c>
      <c r="M50" s="122" t="b">
        <f>IF(B50&lt;&gt;"",IF('02 - Produtos e Tributações'!D67="CARNES","2.01.001.001",IF('02 - Produtos e Tributações'!D67="MASSAS","2.01.001.002",IF('02 - Produtos e Tributações'!D67="LATICINIOS","2.01.001.003",IF('02 - Produtos e Tributações'!D67="DOCES E GULOSEIMAS","2.01.001.004",IF('02 - Produtos e Tributações'!D67="FARINHAS E GRAOS","2.01.001.005",IF('02 - Produtos e Tributações'!D67="AGUAS","2.01.002.001",IF('02 - Produtos e Tributações'!D67="SUCOS","2.01.002.002",IF('02 - Produtos e Tributações'!D67="BEBIDAS ALCOOLICAS","2.01.002.003",IF('02 - Produtos e Tributações'!D67="BEBIDAS LACTEAS","2.01.002.004",IF('02 - Produtos e Tributações'!D67="MATERIAL DE LIMPEZA","2.02",IF('02 - Produtos e Tributações'!D67="FRUTAS","2.01.001.006",IF('02 - Produtos e Tributações'!D67="VERDURAS E LEGUMES","2.01.001.007",IF('02 - Produtos e Tributações'!D67="SERVIÇO","1",IF('02 - Produtos e Tributações'!D67="PRODUTOS DIVERSOS","2","2"))))))))))))))
)</f>
        <v>0</v>
      </c>
      <c r="N50" s="4" t="str">
        <f t="shared" si="0"/>
        <v/>
      </c>
      <c r="O50" s="4" t="str">
        <f t="shared" si="1"/>
        <v/>
      </c>
      <c r="P50" s="4" t="str">
        <f t="shared" si="2"/>
        <v/>
      </c>
      <c r="Q50" s="128" t="b">
        <f>IF(B50&lt;&gt;"",IF('02 - Produtos e Tributações'!C67&lt;&gt;"",'02 - Produtos e Tributações'!C67,"UN"))</f>
        <v>0</v>
      </c>
      <c r="R50" s="129" t="b">
        <f>IF(B50&lt;&gt;"",IF('02 - Produtos e Tributações'!P67&lt;&gt;"",'02 - Produtos e Tributações'!P67,""))</f>
        <v>0</v>
      </c>
      <c r="S50" s="128" t="b">
        <f>IF(B50&lt;&gt;"",IF('02 - Produtos e Tributações'!Q67&lt;&gt;"",'02 - Produtos e Tributações'!Q67,""))</f>
        <v>0</v>
      </c>
      <c r="T50" s="130" t="b">
        <f>IF(B50&lt;&gt;"",IF('02 - Produtos e Tributações'!R67&lt;&gt;"",'02 - Produtos e Tributações'!R67,""))</f>
        <v>0</v>
      </c>
      <c r="U50" s="120" t="str">
        <f t="shared" si="3"/>
        <v/>
      </c>
    </row>
    <row r="51" spans="1:21" ht="15.75" customHeight="1">
      <c r="A51" s="122" t="b">
        <f>IF('02 - Produtos e Tributações'!B68 &lt;&gt;"",A50+1)</f>
        <v>0</v>
      </c>
      <c r="B51" s="4" t="str">
        <f>IF('02 - Produtos e Tributações'!B68&lt;&gt;"",'02 - Produtos e Tributações'!V68,"")</f>
        <v/>
      </c>
      <c r="C51" s="123" t="b">
        <f>IF(B51&lt;&gt;"",IF('02 - Produtos e Tributações'!H68&lt;&gt;"",IF('02 - Produtos e Tributações'!H68="TERCEIRIZADA","T",IF('02 - Produtos e Tributações'!H68="PROPRIA","P")), IF(B51&lt;&gt;"",IF('02 - Produtos e Tributações'!H68="","T"))))</f>
        <v>0</v>
      </c>
      <c r="D51" s="123" t="b">
        <f>IF(B51&lt;&gt;"",IF('02 - Produtos e Tributações'!E68&lt;&gt;"",'02 - Produtos e Tributações'!E68,""))</f>
        <v>0</v>
      </c>
      <c r="E51" s="123" t="b">
        <f>IF(B51&lt;&gt;"",IF('02 - Produtos e Tributações'!F68&lt;&gt;"",'02 - Produtos e Tributações'!F68,""))</f>
        <v>0</v>
      </c>
      <c r="F51" s="123" t="b">
        <f>IF(B51&lt;&gt;"",IF(A51&lt;&gt;"",IF('02 - Produtos e Tributações'!G68&lt;&gt;"",'02 - Produtos e Tributações'!G68,"")))</f>
        <v>0</v>
      </c>
      <c r="G51" s="123" t="b">
        <f>IF(B51&lt;&gt;"",IF('02 - Produtos e Tributações'!J68&lt;&gt;"",'02 - Produtos e Tributações'!J68,IF(K51=101,0,IF(K51=102,41,IF(K51=103,0,IF(K51=201,0,IF(K51=202,0,IF(K51=203,0,IF(K51=300,41,IF(K51=400,41,IF(K51=500,60)))))))))))</f>
        <v>0</v>
      </c>
      <c r="H51" s="123" t="b">
        <f>IF(B51&lt;&gt;"",IF('02 - Produtos e Tributações'!M68&lt;&gt;"",'02 - Produtos e Tributações'!M68,IF(L51=101,0,IF(L51=102,41,IF(L51=103,0,IF(L51=201,0,IF(L51=202,0,IF(L51=203,0,IF(L51=300,41,IF(L51=400,41,IF(L51=500,60)))))))))))</f>
        <v>0</v>
      </c>
      <c r="I51" s="123" t="b">
        <f>IF(B51&lt;&gt;"",IF('02 - Produtos e Tributações'!L68&lt;&gt;"",'02 - Produtos e Tributações'!L68,"0,00"))</f>
        <v>0</v>
      </c>
      <c r="J51" s="123" t="b">
        <f>IF(B51&lt;&gt;"",IF('02 - Produtos e Tributações'!O68&lt;&gt;"",'02 - Produtos e Tributações'!O68,"0,00"))</f>
        <v>0</v>
      </c>
      <c r="K51" s="123" t="b">
        <f>IF(B51&lt;&gt;"",IF('02 - Produtos e Tributações'!K68&lt;&gt;"",'02 - Produtos e Tributações'!K68,"null"))</f>
        <v>0</v>
      </c>
      <c r="L51" s="123" t="b">
        <f>IF(B51&lt;&gt;"",IF('02 - Produtos e Tributações'!N68&lt;&gt;"",'02 - Produtos e Tributações'!N68,"null"))</f>
        <v>0</v>
      </c>
      <c r="M51" s="122" t="b">
        <f>IF(B51&lt;&gt;"",IF('02 - Produtos e Tributações'!D68="CARNES","2.01.001.001",IF('02 - Produtos e Tributações'!D68="MASSAS","2.01.001.002",IF('02 - Produtos e Tributações'!D68="LATICINIOS","2.01.001.003",IF('02 - Produtos e Tributações'!D68="DOCES E GULOSEIMAS","2.01.001.004",IF('02 - Produtos e Tributações'!D68="FARINHAS E GRAOS","2.01.001.005",IF('02 - Produtos e Tributações'!D68="AGUAS","2.01.002.001",IF('02 - Produtos e Tributações'!D68="SUCOS","2.01.002.002",IF('02 - Produtos e Tributações'!D68="BEBIDAS ALCOOLICAS","2.01.002.003",IF('02 - Produtos e Tributações'!D68="BEBIDAS LACTEAS","2.01.002.004",IF('02 - Produtos e Tributações'!D68="MATERIAL DE LIMPEZA","2.02",IF('02 - Produtos e Tributações'!D68="FRUTAS","2.01.001.006",IF('02 - Produtos e Tributações'!D68="VERDURAS E LEGUMES","2.01.001.007",IF('02 - Produtos e Tributações'!D68="SERVIÇO","1",IF('02 - Produtos e Tributações'!D68="PRODUTOS DIVERSOS","2","2"))))))))))))))
)</f>
        <v>0</v>
      </c>
      <c r="N51" s="4" t="str">
        <f t="shared" si="0"/>
        <v/>
      </c>
      <c r="O51" s="4" t="str">
        <f t="shared" si="1"/>
        <v/>
      </c>
      <c r="P51" s="4" t="str">
        <f t="shared" si="2"/>
        <v/>
      </c>
      <c r="Q51" s="128" t="b">
        <f>IF(B51&lt;&gt;"",IF('02 - Produtos e Tributações'!C68&lt;&gt;"",'02 - Produtos e Tributações'!C68,"UN"))</f>
        <v>0</v>
      </c>
      <c r="R51" s="129" t="b">
        <f>IF(B51&lt;&gt;"",IF('02 - Produtos e Tributações'!P68&lt;&gt;"",'02 - Produtos e Tributações'!P68,""))</f>
        <v>0</v>
      </c>
      <c r="S51" s="128" t="b">
        <f>IF(B51&lt;&gt;"",IF('02 - Produtos e Tributações'!Q68&lt;&gt;"",'02 - Produtos e Tributações'!Q68,""))</f>
        <v>0</v>
      </c>
      <c r="T51" s="130" t="b">
        <f>IF(B51&lt;&gt;"",IF('02 - Produtos e Tributações'!R68&lt;&gt;"",'02 - Produtos e Tributações'!R68,""))</f>
        <v>0</v>
      </c>
      <c r="U51" s="120" t="str">
        <f t="shared" si="3"/>
        <v/>
      </c>
    </row>
    <row r="52" spans="1:21" ht="15.75" customHeight="1">
      <c r="A52" s="122" t="b">
        <f>IF('02 - Produtos e Tributações'!B69 &lt;&gt;"",A51+1)</f>
        <v>0</v>
      </c>
      <c r="B52" s="4" t="str">
        <f>IF('02 - Produtos e Tributações'!B69&lt;&gt;"",'02 - Produtos e Tributações'!V69,"")</f>
        <v/>
      </c>
      <c r="C52" s="123" t="b">
        <f>IF(B52&lt;&gt;"",IF('02 - Produtos e Tributações'!H69&lt;&gt;"",IF('02 - Produtos e Tributações'!H69="TERCEIRIZADA","T",IF('02 - Produtos e Tributações'!H69="PROPRIA","P")), IF(B52&lt;&gt;"",IF('02 - Produtos e Tributações'!H69="","T"))))</f>
        <v>0</v>
      </c>
      <c r="D52" s="123" t="b">
        <f>IF(B52&lt;&gt;"",IF('02 - Produtos e Tributações'!E69&lt;&gt;"",'02 - Produtos e Tributações'!E69,""))</f>
        <v>0</v>
      </c>
      <c r="E52" s="123" t="b">
        <f>IF(B52&lt;&gt;"",IF('02 - Produtos e Tributações'!F69&lt;&gt;"",'02 - Produtos e Tributações'!F69,""))</f>
        <v>0</v>
      </c>
      <c r="F52" s="123" t="b">
        <f>IF(B52&lt;&gt;"",IF(A52&lt;&gt;"",IF('02 - Produtos e Tributações'!G69&lt;&gt;"",'02 - Produtos e Tributações'!G69,"")))</f>
        <v>0</v>
      </c>
      <c r="G52" s="123" t="b">
        <f>IF(B52&lt;&gt;"",IF('02 - Produtos e Tributações'!J69&lt;&gt;"",'02 - Produtos e Tributações'!J69,IF(K52=101,0,IF(K52=102,41,IF(K52=103,0,IF(K52=201,0,IF(K52=202,0,IF(K52=203,0,IF(K52=300,41,IF(K52=400,41,IF(K52=500,60)))))))))))</f>
        <v>0</v>
      </c>
      <c r="H52" s="123" t="b">
        <f>IF(B52&lt;&gt;"",IF('02 - Produtos e Tributações'!M69&lt;&gt;"",'02 - Produtos e Tributações'!M69,IF(L52=101,0,IF(L52=102,41,IF(L52=103,0,IF(L52=201,0,IF(L52=202,0,IF(L52=203,0,IF(L52=300,41,IF(L52=400,41,IF(L52=500,60)))))))))))</f>
        <v>0</v>
      </c>
      <c r="I52" s="123" t="b">
        <f>IF(B52&lt;&gt;"",IF('02 - Produtos e Tributações'!L69&lt;&gt;"",'02 - Produtos e Tributações'!L69,"0,00"))</f>
        <v>0</v>
      </c>
      <c r="J52" s="123" t="b">
        <f>IF(B52&lt;&gt;"",IF('02 - Produtos e Tributações'!O69&lt;&gt;"",'02 - Produtos e Tributações'!O69,"0,00"))</f>
        <v>0</v>
      </c>
      <c r="K52" s="123" t="b">
        <f>IF(B52&lt;&gt;"",IF('02 - Produtos e Tributações'!K69&lt;&gt;"",'02 - Produtos e Tributações'!K69,"null"))</f>
        <v>0</v>
      </c>
      <c r="L52" s="123" t="b">
        <f>IF(B52&lt;&gt;"",IF('02 - Produtos e Tributações'!N69&lt;&gt;"",'02 - Produtos e Tributações'!N69,"null"))</f>
        <v>0</v>
      </c>
      <c r="M52" s="122" t="b">
        <f>IF(B52&lt;&gt;"",IF('02 - Produtos e Tributações'!D69="CARNES","2.01.001.001",IF('02 - Produtos e Tributações'!D69="MASSAS","2.01.001.002",IF('02 - Produtos e Tributações'!D69="LATICINIOS","2.01.001.003",IF('02 - Produtos e Tributações'!D69="DOCES E GULOSEIMAS","2.01.001.004",IF('02 - Produtos e Tributações'!D69="FARINHAS E GRAOS","2.01.001.005",IF('02 - Produtos e Tributações'!D69="AGUAS","2.01.002.001",IF('02 - Produtos e Tributações'!D69="SUCOS","2.01.002.002",IF('02 - Produtos e Tributações'!D69="BEBIDAS ALCOOLICAS","2.01.002.003",IF('02 - Produtos e Tributações'!D69="BEBIDAS LACTEAS","2.01.002.004",IF('02 - Produtos e Tributações'!D69="MATERIAL DE LIMPEZA","2.02",IF('02 - Produtos e Tributações'!D69="FRUTAS","2.01.001.006",IF('02 - Produtos e Tributações'!D69="VERDURAS E LEGUMES","2.01.001.007",IF('02 - Produtos e Tributações'!D69="SERVIÇO","1",IF('02 - Produtos e Tributações'!D69="PRODUTOS DIVERSOS","2","2"))))))))))))))
)</f>
        <v>0</v>
      </c>
      <c r="N52" s="4" t="str">
        <f t="shared" si="0"/>
        <v/>
      </c>
      <c r="O52" s="4" t="str">
        <f t="shared" si="1"/>
        <v/>
      </c>
      <c r="P52" s="4" t="str">
        <f t="shared" si="2"/>
        <v/>
      </c>
      <c r="Q52" s="128" t="b">
        <f>IF(B52&lt;&gt;"",IF('02 - Produtos e Tributações'!C69&lt;&gt;"",'02 - Produtos e Tributações'!C69,"UN"))</f>
        <v>0</v>
      </c>
      <c r="R52" s="129" t="b">
        <f>IF(B52&lt;&gt;"",IF('02 - Produtos e Tributações'!P69&lt;&gt;"",'02 - Produtos e Tributações'!P69,""))</f>
        <v>0</v>
      </c>
      <c r="S52" s="128" t="b">
        <f>IF(B52&lt;&gt;"",IF('02 - Produtos e Tributações'!Q69&lt;&gt;"",'02 - Produtos e Tributações'!Q69,""))</f>
        <v>0</v>
      </c>
      <c r="T52" s="130" t="b">
        <f>IF(B52&lt;&gt;"",IF('02 - Produtos e Tributações'!R69&lt;&gt;"",'02 - Produtos e Tributações'!R69,""))</f>
        <v>0</v>
      </c>
      <c r="U52" s="120" t="str">
        <f t="shared" si="3"/>
        <v/>
      </c>
    </row>
    <row r="53" spans="1:21" ht="15.75" customHeight="1">
      <c r="A53" s="122" t="b">
        <f>IF('02 - Produtos e Tributações'!B70 &lt;&gt;"",A52+1)</f>
        <v>0</v>
      </c>
      <c r="B53" s="4" t="str">
        <f>IF('02 - Produtos e Tributações'!B70&lt;&gt;"",'02 - Produtos e Tributações'!V70,"")</f>
        <v/>
      </c>
      <c r="C53" s="123" t="b">
        <f>IF(B53&lt;&gt;"",IF('02 - Produtos e Tributações'!H70&lt;&gt;"",IF('02 - Produtos e Tributações'!H70="TERCEIRIZADA","T",IF('02 - Produtos e Tributações'!H70="PROPRIA","P")), IF(B53&lt;&gt;"",IF('02 - Produtos e Tributações'!H70="","T"))))</f>
        <v>0</v>
      </c>
      <c r="D53" s="123" t="b">
        <f>IF(B53&lt;&gt;"",IF('02 - Produtos e Tributações'!E70&lt;&gt;"",'02 - Produtos e Tributações'!E70,""))</f>
        <v>0</v>
      </c>
      <c r="E53" s="123" t="b">
        <f>IF(B53&lt;&gt;"",IF('02 - Produtos e Tributações'!F70&lt;&gt;"",'02 - Produtos e Tributações'!F70,""))</f>
        <v>0</v>
      </c>
      <c r="F53" s="123" t="b">
        <f>IF(B53&lt;&gt;"",IF(A53&lt;&gt;"",IF('02 - Produtos e Tributações'!G70&lt;&gt;"",'02 - Produtos e Tributações'!G70,"")))</f>
        <v>0</v>
      </c>
      <c r="G53" s="123" t="b">
        <f>IF(B53&lt;&gt;"",IF('02 - Produtos e Tributações'!J70&lt;&gt;"",'02 - Produtos e Tributações'!J70,IF(K53=101,0,IF(K53=102,41,IF(K53=103,0,IF(K53=201,0,IF(K53=202,0,IF(K53=203,0,IF(K53=300,41,IF(K53=400,41,IF(K53=500,60)))))))))))</f>
        <v>0</v>
      </c>
      <c r="H53" s="123" t="b">
        <f>IF(B53&lt;&gt;"",IF('02 - Produtos e Tributações'!M70&lt;&gt;"",'02 - Produtos e Tributações'!M70,IF(L53=101,0,IF(L53=102,41,IF(L53=103,0,IF(L53=201,0,IF(L53=202,0,IF(L53=203,0,IF(L53=300,41,IF(L53=400,41,IF(L53=500,60)))))))))))</f>
        <v>0</v>
      </c>
      <c r="I53" s="123" t="b">
        <f>IF(B53&lt;&gt;"",IF('02 - Produtos e Tributações'!L70&lt;&gt;"",'02 - Produtos e Tributações'!L70,"0,00"))</f>
        <v>0</v>
      </c>
      <c r="J53" s="123" t="b">
        <f>IF(B53&lt;&gt;"",IF('02 - Produtos e Tributações'!O70&lt;&gt;"",'02 - Produtos e Tributações'!O70,"0,00"))</f>
        <v>0</v>
      </c>
      <c r="K53" s="123" t="b">
        <f>IF(B53&lt;&gt;"",IF('02 - Produtos e Tributações'!K70&lt;&gt;"",'02 - Produtos e Tributações'!K70,"null"))</f>
        <v>0</v>
      </c>
      <c r="L53" s="123" t="b">
        <f>IF(B53&lt;&gt;"",IF('02 - Produtos e Tributações'!N70&lt;&gt;"",'02 - Produtos e Tributações'!N70,"null"))</f>
        <v>0</v>
      </c>
      <c r="M53" s="122" t="b">
        <f>IF(B53&lt;&gt;"",IF('02 - Produtos e Tributações'!D70="CARNES","2.01.001.001",IF('02 - Produtos e Tributações'!D70="MASSAS","2.01.001.002",IF('02 - Produtos e Tributações'!D70="LATICINIOS","2.01.001.003",IF('02 - Produtos e Tributações'!D70="DOCES E GULOSEIMAS","2.01.001.004",IF('02 - Produtos e Tributações'!D70="FARINHAS E GRAOS","2.01.001.005",IF('02 - Produtos e Tributações'!D70="AGUAS","2.01.002.001",IF('02 - Produtos e Tributações'!D70="SUCOS","2.01.002.002",IF('02 - Produtos e Tributações'!D70="BEBIDAS ALCOOLICAS","2.01.002.003",IF('02 - Produtos e Tributações'!D70="BEBIDAS LACTEAS","2.01.002.004",IF('02 - Produtos e Tributações'!D70="MATERIAL DE LIMPEZA","2.02",IF('02 - Produtos e Tributações'!D70="FRUTAS","2.01.001.006",IF('02 - Produtos e Tributações'!D70="VERDURAS E LEGUMES","2.01.001.007",IF('02 - Produtos e Tributações'!D70="SERVIÇO","1",IF('02 - Produtos e Tributações'!D70="PRODUTOS DIVERSOS","2","2"))))))))))))))
)</f>
        <v>0</v>
      </c>
      <c r="N53" s="4" t="str">
        <f t="shared" si="0"/>
        <v/>
      </c>
      <c r="O53" s="4" t="str">
        <f t="shared" si="1"/>
        <v/>
      </c>
      <c r="P53" s="4" t="str">
        <f t="shared" si="2"/>
        <v/>
      </c>
      <c r="Q53" s="128" t="b">
        <f>IF(B53&lt;&gt;"",IF('02 - Produtos e Tributações'!C70&lt;&gt;"",'02 - Produtos e Tributações'!C70,"UN"))</f>
        <v>0</v>
      </c>
      <c r="R53" s="129" t="b">
        <f>IF(B53&lt;&gt;"",IF('02 - Produtos e Tributações'!P70&lt;&gt;"",'02 - Produtos e Tributações'!P70,""))</f>
        <v>0</v>
      </c>
      <c r="S53" s="128" t="b">
        <f>IF(B53&lt;&gt;"",IF('02 - Produtos e Tributações'!Q70&lt;&gt;"",'02 - Produtos e Tributações'!Q70,""))</f>
        <v>0</v>
      </c>
      <c r="T53" s="130" t="b">
        <f>IF(B53&lt;&gt;"",IF('02 - Produtos e Tributações'!R70&lt;&gt;"",'02 - Produtos e Tributações'!R70,""))</f>
        <v>0</v>
      </c>
      <c r="U53" s="120" t="str">
        <f t="shared" si="3"/>
        <v/>
      </c>
    </row>
    <row r="54" spans="1:21" ht="15.75" customHeight="1">
      <c r="A54" s="122" t="b">
        <f>IF('02 - Produtos e Tributações'!B71 &lt;&gt;"",A53+1)</f>
        <v>0</v>
      </c>
      <c r="B54" s="4" t="str">
        <f>IF('02 - Produtos e Tributações'!B71&lt;&gt;"",'02 - Produtos e Tributações'!V71,"")</f>
        <v/>
      </c>
      <c r="C54" s="123" t="b">
        <f>IF(B54&lt;&gt;"",IF('02 - Produtos e Tributações'!H71&lt;&gt;"",IF('02 - Produtos e Tributações'!H71="TERCEIRIZADA","T",IF('02 - Produtos e Tributações'!H71="PROPRIA","P")), IF(B54&lt;&gt;"",IF('02 - Produtos e Tributações'!H71="","T"))))</f>
        <v>0</v>
      </c>
      <c r="D54" s="123" t="b">
        <f>IF(B54&lt;&gt;"",IF('02 - Produtos e Tributações'!E71&lt;&gt;"",'02 - Produtos e Tributações'!E71,""))</f>
        <v>0</v>
      </c>
      <c r="E54" s="123" t="b">
        <f>IF(B54&lt;&gt;"",IF('02 - Produtos e Tributações'!F71&lt;&gt;"",'02 - Produtos e Tributações'!F71,""))</f>
        <v>0</v>
      </c>
      <c r="F54" s="123" t="b">
        <f>IF(B54&lt;&gt;"",IF(A54&lt;&gt;"",IF('02 - Produtos e Tributações'!G71&lt;&gt;"",'02 - Produtos e Tributações'!G71,"")))</f>
        <v>0</v>
      </c>
      <c r="G54" s="123" t="b">
        <f>IF(B54&lt;&gt;"",IF('02 - Produtos e Tributações'!J71&lt;&gt;"",'02 - Produtos e Tributações'!J71,IF(K54=101,0,IF(K54=102,41,IF(K54=103,0,IF(K54=201,0,IF(K54=202,0,IF(K54=203,0,IF(K54=300,41,IF(K54=400,41,IF(K54=500,60)))))))))))</f>
        <v>0</v>
      </c>
      <c r="H54" s="123" t="b">
        <f>IF(B54&lt;&gt;"",IF('02 - Produtos e Tributações'!M71&lt;&gt;"",'02 - Produtos e Tributações'!M71,IF(L54=101,0,IF(L54=102,41,IF(L54=103,0,IF(L54=201,0,IF(L54=202,0,IF(L54=203,0,IF(L54=300,41,IF(L54=400,41,IF(L54=500,60)))))))))))</f>
        <v>0</v>
      </c>
      <c r="I54" s="123" t="b">
        <f>IF(B54&lt;&gt;"",IF('02 - Produtos e Tributações'!L71&lt;&gt;"",'02 - Produtos e Tributações'!L71,"0,00"))</f>
        <v>0</v>
      </c>
      <c r="J54" s="123" t="b">
        <f>IF(B54&lt;&gt;"",IF('02 - Produtos e Tributações'!O71&lt;&gt;"",'02 - Produtos e Tributações'!O71,"0,00"))</f>
        <v>0</v>
      </c>
      <c r="K54" s="123" t="b">
        <f>IF(B54&lt;&gt;"",IF('02 - Produtos e Tributações'!K71&lt;&gt;"",'02 - Produtos e Tributações'!K71,"null"))</f>
        <v>0</v>
      </c>
      <c r="L54" s="123" t="b">
        <f>IF(B54&lt;&gt;"",IF('02 - Produtos e Tributações'!N71&lt;&gt;"",'02 - Produtos e Tributações'!N71,"null"))</f>
        <v>0</v>
      </c>
      <c r="M54" s="122" t="b">
        <f>IF(B54&lt;&gt;"",IF('02 - Produtos e Tributações'!D71="CARNES","2.01.001.001",IF('02 - Produtos e Tributações'!D71="MASSAS","2.01.001.002",IF('02 - Produtos e Tributações'!D71="LATICINIOS","2.01.001.003",IF('02 - Produtos e Tributações'!D71="DOCES E GULOSEIMAS","2.01.001.004",IF('02 - Produtos e Tributações'!D71="FARINHAS E GRAOS","2.01.001.005",IF('02 - Produtos e Tributações'!D71="AGUAS","2.01.002.001",IF('02 - Produtos e Tributações'!D71="SUCOS","2.01.002.002",IF('02 - Produtos e Tributações'!D71="BEBIDAS ALCOOLICAS","2.01.002.003",IF('02 - Produtos e Tributações'!D71="BEBIDAS LACTEAS","2.01.002.004",IF('02 - Produtos e Tributações'!D71="MATERIAL DE LIMPEZA","2.02",IF('02 - Produtos e Tributações'!D71="FRUTAS","2.01.001.006",IF('02 - Produtos e Tributações'!D71="VERDURAS E LEGUMES","2.01.001.007",IF('02 - Produtos e Tributações'!D71="SERVIÇO","1",IF('02 - Produtos e Tributações'!D71="PRODUTOS DIVERSOS","2","2"))))))))))))))
)</f>
        <v>0</v>
      </c>
      <c r="N54" s="4" t="str">
        <f t="shared" si="0"/>
        <v/>
      </c>
      <c r="O54" s="4" t="str">
        <f t="shared" si="1"/>
        <v/>
      </c>
      <c r="P54" s="4" t="str">
        <f t="shared" si="2"/>
        <v/>
      </c>
      <c r="Q54" s="128" t="b">
        <f>IF(B54&lt;&gt;"",IF('02 - Produtos e Tributações'!C71&lt;&gt;"",'02 - Produtos e Tributações'!C71,"UN"))</f>
        <v>0</v>
      </c>
      <c r="R54" s="129" t="b">
        <f>IF(B54&lt;&gt;"",IF('02 - Produtos e Tributações'!P71&lt;&gt;"",'02 - Produtos e Tributações'!P71,""))</f>
        <v>0</v>
      </c>
      <c r="S54" s="128" t="b">
        <f>IF(B54&lt;&gt;"",IF('02 - Produtos e Tributações'!Q71&lt;&gt;"",'02 - Produtos e Tributações'!Q71,""))</f>
        <v>0</v>
      </c>
      <c r="T54" s="130" t="b">
        <f>IF(B54&lt;&gt;"",IF('02 - Produtos e Tributações'!R71&lt;&gt;"",'02 - Produtos e Tributações'!R71,""))</f>
        <v>0</v>
      </c>
      <c r="U54" s="120" t="str">
        <f t="shared" si="3"/>
        <v/>
      </c>
    </row>
    <row r="55" spans="1:21" ht="15.75" customHeight="1">
      <c r="A55" s="122" t="b">
        <f>IF('02 - Produtos e Tributações'!B72 &lt;&gt;"",A54+1)</f>
        <v>0</v>
      </c>
      <c r="B55" s="4" t="str">
        <f>IF('02 - Produtos e Tributações'!B72&lt;&gt;"",'02 - Produtos e Tributações'!V72,"")</f>
        <v/>
      </c>
      <c r="C55" s="123" t="b">
        <f>IF(B55&lt;&gt;"",IF('02 - Produtos e Tributações'!H72&lt;&gt;"",IF('02 - Produtos e Tributações'!H72="TERCEIRIZADA","T",IF('02 - Produtos e Tributações'!H72="PROPRIA","P")), IF(B55&lt;&gt;"",IF('02 - Produtos e Tributações'!H72="","T"))))</f>
        <v>0</v>
      </c>
      <c r="D55" s="123" t="b">
        <f>IF(B55&lt;&gt;"",IF('02 - Produtos e Tributações'!E72&lt;&gt;"",'02 - Produtos e Tributações'!E72,""))</f>
        <v>0</v>
      </c>
      <c r="E55" s="123" t="b">
        <f>IF(B55&lt;&gt;"",IF('02 - Produtos e Tributações'!F72&lt;&gt;"",'02 - Produtos e Tributações'!F72,""))</f>
        <v>0</v>
      </c>
      <c r="F55" s="123" t="b">
        <f>IF(B55&lt;&gt;"",IF(A55&lt;&gt;"",IF('02 - Produtos e Tributações'!G72&lt;&gt;"",'02 - Produtos e Tributações'!G72,"")))</f>
        <v>0</v>
      </c>
      <c r="G55" s="123" t="b">
        <f>IF(B55&lt;&gt;"",IF('02 - Produtos e Tributações'!J72&lt;&gt;"",'02 - Produtos e Tributações'!J72,IF(K55=101,0,IF(K55=102,41,IF(K55=103,0,IF(K55=201,0,IF(K55=202,0,IF(K55=203,0,IF(K55=300,41,IF(K55=400,41,IF(K55=500,60)))))))))))</f>
        <v>0</v>
      </c>
      <c r="H55" s="123" t="b">
        <f>IF(B55&lt;&gt;"",IF('02 - Produtos e Tributações'!M72&lt;&gt;"",'02 - Produtos e Tributações'!M72,IF(L55=101,0,IF(L55=102,41,IF(L55=103,0,IF(L55=201,0,IF(L55=202,0,IF(L55=203,0,IF(L55=300,41,IF(L55=400,41,IF(L55=500,60)))))))))))</f>
        <v>0</v>
      </c>
      <c r="I55" s="123" t="b">
        <f>IF(B55&lt;&gt;"",IF('02 - Produtos e Tributações'!L72&lt;&gt;"",'02 - Produtos e Tributações'!L72,"0,00"))</f>
        <v>0</v>
      </c>
      <c r="J55" s="123" t="b">
        <f>IF(B55&lt;&gt;"",IF('02 - Produtos e Tributações'!O72&lt;&gt;"",'02 - Produtos e Tributações'!O72,"0,00"))</f>
        <v>0</v>
      </c>
      <c r="K55" s="123" t="b">
        <f>IF(B55&lt;&gt;"",IF('02 - Produtos e Tributações'!K72&lt;&gt;"",'02 - Produtos e Tributações'!K72,"null"))</f>
        <v>0</v>
      </c>
      <c r="L55" s="123" t="b">
        <f>IF(B55&lt;&gt;"",IF('02 - Produtos e Tributações'!N72&lt;&gt;"",'02 - Produtos e Tributações'!N72,"null"))</f>
        <v>0</v>
      </c>
      <c r="M55" s="122" t="b">
        <f>IF(B55&lt;&gt;"",IF('02 - Produtos e Tributações'!D72="CARNES","2.01.001.001",IF('02 - Produtos e Tributações'!D72="MASSAS","2.01.001.002",IF('02 - Produtos e Tributações'!D72="LATICINIOS","2.01.001.003",IF('02 - Produtos e Tributações'!D72="DOCES E GULOSEIMAS","2.01.001.004",IF('02 - Produtos e Tributações'!D72="FARINHAS E GRAOS","2.01.001.005",IF('02 - Produtos e Tributações'!D72="AGUAS","2.01.002.001",IF('02 - Produtos e Tributações'!D72="SUCOS","2.01.002.002",IF('02 - Produtos e Tributações'!D72="BEBIDAS ALCOOLICAS","2.01.002.003",IF('02 - Produtos e Tributações'!D72="BEBIDAS LACTEAS","2.01.002.004",IF('02 - Produtos e Tributações'!D72="MATERIAL DE LIMPEZA","2.02",IF('02 - Produtos e Tributações'!D72="FRUTAS","2.01.001.006",IF('02 - Produtos e Tributações'!D72="VERDURAS E LEGUMES","2.01.001.007",IF('02 - Produtos e Tributações'!D72="SERVIÇO","1",IF('02 - Produtos e Tributações'!D72="PRODUTOS DIVERSOS","2","2"))))))))))))))
)</f>
        <v>0</v>
      </c>
      <c r="N55" s="4" t="str">
        <f t="shared" si="0"/>
        <v/>
      </c>
      <c r="O55" s="4" t="str">
        <f t="shared" si="1"/>
        <v/>
      </c>
      <c r="P55" s="4" t="str">
        <f t="shared" si="2"/>
        <v/>
      </c>
      <c r="Q55" s="128" t="b">
        <f>IF(B55&lt;&gt;"",IF('02 - Produtos e Tributações'!C72&lt;&gt;"",'02 - Produtos e Tributações'!C72,"UN"))</f>
        <v>0</v>
      </c>
      <c r="R55" s="129" t="b">
        <f>IF(B55&lt;&gt;"",IF('02 - Produtos e Tributações'!P72&lt;&gt;"",'02 - Produtos e Tributações'!P72,""))</f>
        <v>0</v>
      </c>
      <c r="S55" s="128" t="b">
        <f>IF(B55&lt;&gt;"",IF('02 - Produtos e Tributações'!Q72&lt;&gt;"",'02 - Produtos e Tributações'!Q72,""))</f>
        <v>0</v>
      </c>
      <c r="T55" s="130" t="b">
        <f>IF(B55&lt;&gt;"",IF('02 - Produtos e Tributações'!R72&lt;&gt;"",'02 - Produtos e Tributações'!R72,""))</f>
        <v>0</v>
      </c>
      <c r="U55" s="120" t="str">
        <f t="shared" si="3"/>
        <v/>
      </c>
    </row>
    <row r="56" spans="1:21" ht="15.75" customHeight="1">
      <c r="A56" s="122" t="b">
        <f>IF('02 - Produtos e Tributações'!B73 &lt;&gt;"",A55+1)</f>
        <v>0</v>
      </c>
      <c r="B56" s="4" t="str">
        <f>IF('02 - Produtos e Tributações'!B73&lt;&gt;"",'02 - Produtos e Tributações'!V73,"")</f>
        <v/>
      </c>
      <c r="C56" s="123" t="b">
        <f>IF(B56&lt;&gt;"",IF('02 - Produtos e Tributações'!H73&lt;&gt;"",IF('02 - Produtos e Tributações'!H73="TERCEIRIZADA","T",IF('02 - Produtos e Tributações'!H73="PROPRIA","P")), IF(B56&lt;&gt;"",IF('02 - Produtos e Tributações'!H73="","T"))))</f>
        <v>0</v>
      </c>
      <c r="D56" s="123" t="b">
        <f>IF(B56&lt;&gt;"",IF('02 - Produtos e Tributações'!E73&lt;&gt;"",'02 - Produtos e Tributações'!E73,""))</f>
        <v>0</v>
      </c>
      <c r="E56" s="123" t="b">
        <f>IF(B56&lt;&gt;"",IF('02 - Produtos e Tributações'!F73&lt;&gt;"",'02 - Produtos e Tributações'!F73,""))</f>
        <v>0</v>
      </c>
      <c r="F56" s="123" t="b">
        <f>IF(B56&lt;&gt;"",IF(A56&lt;&gt;"",IF('02 - Produtos e Tributações'!G73&lt;&gt;"",'02 - Produtos e Tributações'!G73,"")))</f>
        <v>0</v>
      </c>
      <c r="G56" s="123" t="b">
        <f>IF(B56&lt;&gt;"",IF('02 - Produtos e Tributações'!J73&lt;&gt;"",'02 - Produtos e Tributações'!J73,IF(K56=101,0,IF(K56=102,41,IF(K56=103,0,IF(K56=201,0,IF(K56=202,0,IF(K56=203,0,IF(K56=300,41,IF(K56=400,41,IF(K56=500,60)))))))))))</f>
        <v>0</v>
      </c>
      <c r="H56" s="123" t="b">
        <f>IF(B56&lt;&gt;"",IF('02 - Produtos e Tributações'!M73&lt;&gt;"",'02 - Produtos e Tributações'!M73,IF(L56=101,0,IF(L56=102,41,IF(L56=103,0,IF(L56=201,0,IF(L56=202,0,IF(L56=203,0,IF(L56=300,41,IF(L56=400,41,IF(L56=500,60)))))))))))</f>
        <v>0</v>
      </c>
      <c r="I56" s="123" t="b">
        <f>IF(B56&lt;&gt;"",IF('02 - Produtos e Tributações'!L73&lt;&gt;"",'02 - Produtos e Tributações'!L73,"0,00"))</f>
        <v>0</v>
      </c>
      <c r="J56" s="123" t="b">
        <f>IF(B56&lt;&gt;"",IF('02 - Produtos e Tributações'!O73&lt;&gt;"",'02 - Produtos e Tributações'!O73,"0,00"))</f>
        <v>0</v>
      </c>
      <c r="K56" s="123" t="b">
        <f>IF(B56&lt;&gt;"",IF('02 - Produtos e Tributações'!K73&lt;&gt;"",'02 - Produtos e Tributações'!K73,"null"))</f>
        <v>0</v>
      </c>
      <c r="L56" s="123" t="b">
        <f>IF(B56&lt;&gt;"",IF('02 - Produtos e Tributações'!N73&lt;&gt;"",'02 - Produtos e Tributações'!N73,"null"))</f>
        <v>0</v>
      </c>
      <c r="M56" s="122" t="b">
        <f>IF(B56&lt;&gt;"",IF('02 - Produtos e Tributações'!D73="CARNES","2.01.001.001",IF('02 - Produtos e Tributações'!D73="MASSAS","2.01.001.002",IF('02 - Produtos e Tributações'!D73="LATICINIOS","2.01.001.003",IF('02 - Produtos e Tributações'!D73="DOCES E GULOSEIMAS","2.01.001.004",IF('02 - Produtos e Tributações'!D73="FARINHAS E GRAOS","2.01.001.005",IF('02 - Produtos e Tributações'!D73="AGUAS","2.01.002.001",IF('02 - Produtos e Tributações'!D73="SUCOS","2.01.002.002",IF('02 - Produtos e Tributações'!D73="BEBIDAS ALCOOLICAS","2.01.002.003",IF('02 - Produtos e Tributações'!D73="BEBIDAS LACTEAS","2.01.002.004",IF('02 - Produtos e Tributações'!D73="MATERIAL DE LIMPEZA","2.02",IF('02 - Produtos e Tributações'!D73="FRUTAS","2.01.001.006",IF('02 - Produtos e Tributações'!D73="VERDURAS E LEGUMES","2.01.001.007",IF('02 - Produtos e Tributações'!D73="SERVIÇO","1",IF('02 - Produtos e Tributações'!D73="PRODUTOS DIVERSOS","2","2"))))))))))))))
)</f>
        <v>0</v>
      </c>
      <c r="N56" s="4" t="str">
        <f t="shared" si="0"/>
        <v/>
      </c>
      <c r="O56" s="4" t="str">
        <f t="shared" si="1"/>
        <v/>
      </c>
      <c r="P56" s="4" t="str">
        <f t="shared" si="2"/>
        <v/>
      </c>
      <c r="Q56" s="128" t="b">
        <f>IF(B56&lt;&gt;"",IF('02 - Produtos e Tributações'!C73&lt;&gt;"",'02 - Produtos e Tributações'!C73,"UN"))</f>
        <v>0</v>
      </c>
      <c r="R56" s="129" t="b">
        <f>IF(B56&lt;&gt;"",IF('02 - Produtos e Tributações'!P73&lt;&gt;"",'02 - Produtos e Tributações'!P73,""))</f>
        <v>0</v>
      </c>
      <c r="S56" s="128" t="b">
        <f>IF(B56&lt;&gt;"",IF('02 - Produtos e Tributações'!Q73&lt;&gt;"",'02 - Produtos e Tributações'!Q73,""))</f>
        <v>0</v>
      </c>
      <c r="T56" s="130" t="b">
        <f>IF(B56&lt;&gt;"",IF('02 - Produtos e Tributações'!R73&lt;&gt;"",'02 - Produtos e Tributações'!R73,""))</f>
        <v>0</v>
      </c>
      <c r="U56" s="120" t="str">
        <f t="shared" si="3"/>
        <v/>
      </c>
    </row>
    <row r="57" spans="1:21" ht="15.75" customHeight="1">
      <c r="A57" s="122" t="b">
        <f>IF('02 - Produtos e Tributações'!B74 &lt;&gt;"",A56+1)</f>
        <v>0</v>
      </c>
      <c r="B57" s="4" t="str">
        <f>IF('02 - Produtos e Tributações'!B74&lt;&gt;"",'02 - Produtos e Tributações'!V74,"")</f>
        <v/>
      </c>
      <c r="C57" s="123" t="b">
        <f>IF(B57&lt;&gt;"",IF('02 - Produtos e Tributações'!H74&lt;&gt;"",IF('02 - Produtos e Tributações'!H74="TERCEIRIZADA","T",IF('02 - Produtos e Tributações'!H74="PROPRIA","P")), IF(B57&lt;&gt;"",IF('02 - Produtos e Tributações'!H74="","T"))))</f>
        <v>0</v>
      </c>
      <c r="D57" s="123" t="b">
        <f>IF(B57&lt;&gt;"",IF('02 - Produtos e Tributações'!E74&lt;&gt;"",'02 - Produtos e Tributações'!E74,""))</f>
        <v>0</v>
      </c>
      <c r="E57" s="123" t="b">
        <f>IF(B57&lt;&gt;"",IF('02 - Produtos e Tributações'!F74&lt;&gt;"",'02 - Produtos e Tributações'!F74,""))</f>
        <v>0</v>
      </c>
      <c r="F57" s="123" t="b">
        <f>IF(B57&lt;&gt;"",IF(A57&lt;&gt;"",IF('02 - Produtos e Tributações'!G74&lt;&gt;"",'02 - Produtos e Tributações'!G74,"")))</f>
        <v>0</v>
      </c>
      <c r="G57" s="123" t="b">
        <f>IF(B57&lt;&gt;"",IF('02 - Produtos e Tributações'!J74&lt;&gt;"",'02 - Produtos e Tributações'!J74,IF(K57=101,0,IF(K57=102,41,IF(K57=103,0,IF(K57=201,0,IF(K57=202,0,IF(K57=203,0,IF(K57=300,41,IF(K57=400,41,IF(K57=500,60)))))))))))</f>
        <v>0</v>
      </c>
      <c r="H57" s="123" t="b">
        <f>IF(B57&lt;&gt;"",IF('02 - Produtos e Tributações'!M74&lt;&gt;"",'02 - Produtos e Tributações'!M74,IF(L57=101,0,IF(L57=102,41,IF(L57=103,0,IF(L57=201,0,IF(L57=202,0,IF(L57=203,0,IF(L57=300,41,IF(L57=400,41,IF(L57=500,60)))))))))))</f>
        <v>0</v>
      </c>
      <c r="I57" s="123" t="b">
        <f>IF(B57&lt;&gt;"",IF('02 - Produtos e Tributações'!L74&lt;&gt;"",'02 - Produtos e Tributações'!L74,"0,00"))</f>
        <v>0</v>
      </c>
      <c r="J57" s="123" t="b">
        <f>IF(B57&lt;&gt;"",IF('02 - Produtos e Tributações'!O74&lt;&gt;"",'02 - Produtos e Tributações'!O74,"0,00"))</f>
        <v>0</v>
      </c>
      <c r="K57" s="123" t="b">
        <f>IF(B57&lt;&gt;"",IF('02 - Produtos e Tributações'!K74&lt;&gt;"",'02 - Produtos e Tributações'!K74,"null"))</f>
        <v>0</v>
      </c>
      <c r="L57" s="123" t="b">
        <f>IF(B57&lt;&gt;"",IF('02 - Produtos e Tributações'!N74&lt;&gt;"",'02 - Produtos e Tributações'!N74,"null"))</f>
        <v>0</v>
      </c>
      <c r="M57" s="122" t="b">
        <f>IF(B57&lt;&gt;"",IF('02 - Produtos e Tributações'!D74="CARNES","2.01.001.001",IF('02 - Produtos e Tributações'!D74="MASSAS","2.01.001.002",IF('02 - Produtos e Tributações'!D74="LATICINIOS","2.01.001.003",IF('02 - Produtos e Tributações'!D74="DOCES E GULOSEIMAS","2.01.001.004",IF('02 - Produtos e Tributações'!D74="FARINHAS E GRAOS","2.01.001.005",IF('02 - Produtos e Tributações'!D74="AGUAS","2.01.002.001",IF('02 - Produtos e Tributações'!D74="SUCOS","2.01.002.002",IF('02 - Produtos e Tributações'!D74="BEBIDAS ALCOOLICAS","2.01.002.003",IF('02 - Produtos e Tributações'!D74="BEBIDAS LACTEAS","2.01.002.004",IF('02 - Produtos e Tributações'!D74="MATERIAL DE LIMPEZA","2.02",IF('02 - Produtos e Tributações'!D74="FRUTAS","2.01.001.006",IF('02 - Produtos e Tributações'!D74="VERDURAS E LEGUMES","2.01.001.007",IF('02 - Produtos e Tributações'!D74="SERVIÇO","1",IF('02 - Produtos e Tributações'!D74="PRODUTOS DIVERSOS","2","2"))))))))))))))
)</f>
        <v>0</v>
      </c>
      <c r="N57" s="4" t="str">
        <f t="shared" si="0"/>
        <v/>
      </c>
      <c r="O57" s="4" t="str">
        <f t="shared" si="1"/>
        <v/>
      </c>
      <c r="P57" s="4" t="str">
        <f t="shared" si="2"/>
        <v/>
      </c>
      <c r="Q57" s="128" t="b">
        <f>IF(B57&lt;&gt;"",IF('02 - Produtos e Tributações'!C74&lt;&gt;"",'02 - Produtos e Tributações'!C74,"UN"))</f>
        <v>0</v>
      </c>
      <c r="R57" s="129" t="b">
        <f>IF(B57&lt;&gt;"",IF('02 - Produtos e Tributações'!P74&lt;&gt;"",'02 - Produtos e Tributações'!P74,""))</f>
        <v>0</v>
      </c>
      <c r="S57" s="128" t="b">
        <f>IF(B57&lt;&gt;"",IF('02 - Produtos e Tributações'!Q74&lt;&gt;"",'02 - Produtos e Tributações'!Q74,""))</f>
        <v>0</v>
      </c>
      <c r="T57" s="130" t="b">
        <f>IF(B57&lt;&gt;"",IF('02 - Produtos e Tributações'!R74&lt;&gt;"",'02 - Produtos e Tributações'!R74,""))</f>
        <v>0</v>
      </c>
      <c r="U57" s="120" t="str">
        <f t="shared" si="3"/>
        <v/>
      </c>
    </row>
    <row r="58" spans="1:21" ht="15.75" customHeight="1">
      <c r="A58" s="122" t="b">
        <f>IF('02 - Produtos e Tributações'!B75 &lt;&gt;"",A57+1)</f>
        <v>0</v>
      </c>
      <c r="B58" s="4" t="str">
        <f>IF('02 - Produtos e Tributações'!B75&lt;&gt;"",'02 - Produtos e Tributações'!V75,"")</f>
        <v/>
      </c>
      <c r="C58" s="123" t="b">
        <f>IF(B58&lt;&gt;"",IF('02 - Produtos e Tributações'!H75&lt;&gt;"",IF('02 - Produtos e Tributações'!H75="TERCEIRIZADA","T",IF('02 - Produtos e Tributações'!H75="PROPRIA","P")), IF(B58&lt;&gt;"",IF('02 - Produtos e Tributações'!H75="","T"))))</f>
        <v>0</v>
      </c>
      <c r="D58" s="123" t="b">
        <f>IF(B58&lt;&gt;"",IF('02 - Produtos e Tributações'!E75&lt;&gt;"",'02 - Produtos e Tributações'!E75,""))</f>
        <v>0</v>
      </c>
      <c r="E58" s="123" t="b">
        <f>IF(B58&lt;&gt;"",IF('02 - Produtos e Tributações'!F75&lt;&gt;"",'02 - Produtos e Tributações'!F75,""))</f>
        <v>0</v>
      </c>
      <c r="F58" s="123" t="b">
        <f>IF(B58&lt;&gt;"",IF(A58&lt;&gt;"",IF('02 - Produtos e Tributações'!G75&lt;&gt;"",'02 - Produtos e Tributações'!G75,"")))</f>
        <v>0</v>
      </c>
      <c r="G58" s="123" t="b">
        <f>IF(B58&lt;&gt;"",IF('02 - Produtos e Tributações'!J75&lt;&gt;"",'02 - Produtos e Tributações'!J75,IF(K58=101,0,IF(K58=102,41,IF(K58=103,0,IF(K58=201,0,IF(K58=202,0,IF(K58=203,0,IF(K58=300,41,IF(K58=400,41,IF(K58=500,60)))))))))))</f>
        <v>0</v>
      </c>
      <c r="H58" s="123" t="b">
        <f>IF(B58&lt;&gt;"",IF('02 - Produtos e Tributações'!M75&lt;&gt;"",'02 - Produtos e Tributações'!M75,IF(L58=101,0,IF(L58=102,41,IF(L58=103,0,IF(L58=201,0,IF(L58=202,0,IF(L58=203,0,IF(L58=300,41,IF(L58=400,41,IF(L58=500,60)))))))))))</f>
        <v>0</v>
      </c>
      <c r="I58" s="123" t="b">
        <f>IF(B58&lt;&gt;"",IF('02 - Produtos e Tributações'!L75&lt;&gt;"",'02 - Produtos e Tributações'!L75,"0,00"))</f>
        <v>0</v>
      </c>
      <c r="J58" s="123" t="b">
        <f>IF(B58&lt;&gt;"",IF('02 - Produtos e Tributações'!O75&lt;&gt;"",'02 - Produtos e Tributações'!O75,"0,00"))</f>
        <v>0</v>
      </c>
      <c r="K58" s="123" t="b">
        <f>IF(B58&lt;&gt;"",IF('02 - Produtos e Tributações'!K75&lt;&gt;"",'02 - Produtos e Tributações'!K75,"null"))</f>
        <v>0</v>
      </c>
      <c r="L58" s="123" t="b">
        <f>IF(B58&lt;&gt;"",IF('02 - Produtos e Tributações'!N75&lt;&gt;"",'02 - Produtos e Tributações'!N75,"null"))</f>
        <v>0</v>
      </c>
      <c r="M58" s="122" t="b">
        <f>IF(B58&lt;&gt;"",IF('02 - Produtos e Tributações'!D75="CARNES","2.01.001.001",IF('02 - Produtos e Tributações'!D75="MASSAS","2.01.001.002",IF('02 - Produtos e Tributações'!D75="LATICINIOS","2.01.001.003",IF('02 - Produtos e Tributações'!D75="DOCES E GULOSEIMAS","2.01.001.004",IF('02 - Produtos e Tributações'!D75="FARINHAS E GRAOS","2.01.001.005",IF('02 - Produtos e Tributações'!D75="AGUAS","2.01.002.001",IF('02 - Produtos e Tributações'!D75="SUCOS","2.01.002.002",IF('02 - Produtos e Tributações'!D75="BEBIDAS ALCOOLICAS","2.01.002.003",IF('02 - Produtos e Tributações'!D75="BEBIDAS LACTEAS","2.01.002.004",IF('02 - Produtos e Tributações'!D75="MATERIAL DE LIMPEZA","2.02",IF('02 - Produtos e Tributações'!D75="FRUTAS","2.01.001.006",IF('02 - Produtos e Tributações'!D75="VERDURAS E LEGUMES","2.01.001.007",IF('02 - Produtos e Tributações'!D75="SERVIÇO","1",IF('02 - Produtos e Tributações'!D75="PRODUTOS DIVERSOS","2","2"))))))))))))))
)</f>
        <v>0</v>
      </c>
      <c r="N58" s="4" t="str">
        <f t="shared" si="0"/>
        <v/>
      </c>
      <c r="O58" s="4" t="str">
        <f t="shared" si="1"/>
        <v/>
      </c>
      <c r="P58" s="4" t="str">
        <f t="shared" si="2"/>
        <v/>
      </c>
      <c r="Q58" s="128" t="b">
        <f>IF(B58&lt;&gt;"",IF('02 - Produtos e Tributações'!C75&lt;&gt;"",'02 - Produtos e Tributações'!C75,"UN"))</f>
        <v>0</v>
      </c>
      <c r="R58" s="129" t="b">
        <f>IF(B58&lt;&gt;"",IF('02 - Produtos e Tributações'!P75&lt;&gt;"",'02 - Produtos e Tributações'!P75,""))</f>
        <v>0</v>
      </c>
      <c r="S58" s="128" t="b">
        <f>IF(B58&lt;&gt;"",IF('02 - Produtos e Tributações'!Q75&lt;&gt;"",'02 - Produtos e Tributações'!Q75,""))</f>
        <v>0</v>
      </c>
      <c r="T58" s="130" t="b">
        <f>IF(B58&lt;&gt;"",IF('02 - Produtos e Tributações'!R75&lt;&gt;"",'02 - Produtos e Tributações'!R75,""))</f>
        <v>0</v>
      </c>
      <c r="U58" s="120" t="str">
        <f t="shared" si="3"/>
        <v/>
      </c>
    </row>
    <row r="59" spans="1:21" ht="15.75" customHeight="1">
      <c r="A59" s="122" t="b">
        <f>IF('02 - Produtos e Tributações'!B76 &lt;&gt;"",A58+1)</f>
        <v>0</v>
      </c>
      <c r="B59" s="4" t="str">
        <f>IF('02 - Produtos e Tributações'!B76&lt;&gt;"",'02 - Produtos e Tributações'!V76,"")</f>
        <v/>
      </c>
      <c r="C59" s="123" t="b">
        <f>IF(B59&lt;&gt;"",IF('02 - Produtos e Tributações'!H76&lt;&gt;"",IF('02 - Produtos e Tributações'!H76="TERCEIRIZADA","T",IF('02 - Produtos e Tributações'!H76="PROPRIA","P")), IF(B59&lt;&gt;"",IF('02 - Produtos e Tributações'!H76="","T"))))</f>
        <v>0</v>
      </c>
      <c r="D59" s="123" t="b">
        <f>IF(B59&lt;&gt;"",IF('02 - Produtos e Tributações'!E76&lt;&gt;"",'02 - Produtos e Tributações'!E76,""))</f>
        <v>0</v>
      </c>
      <c r="E59" s="123" t="b">
        <f>IF(B59&lt;&gt;"",IF('02 - Produtos e Tributações'!F76&lt;&gt;"",'02 - Produtos e Tributações'!F76,""))</f>
        <v>0</v>
      </c>
      <c r="F59" s="123" t="b">
        <f>IF(B59&lt;&gt;"",IF(A59&lt;&gt;"",IF('02 - Produtos e Tributações'!G76&lt;&gt;"",'02 - Produtos e Tributações'!G76,"")))</f>
        <v>0</v>
      </c>
      <c r="G59" s="123" t="b">
        <f>IF(B59&lt;&gt;"",IF('02 - Produtos e Tributações'!J76&lt;&gt;"",'02 - Produtos e Tributações'!J76,IF(K59=101,0,IF(K59=102,41,IF(K59=103,0,IF(K59=201,0,IF(K59=202,0,IF(K59=203,0,IF(K59=300,41,IF(K59=400,41,IF(K59=500,60)))))))))))</f>
        <v>0</v>
      </c>
      <c r="H59" s="123" t="b">
        <f>IF(B59&lt;&gt;"",IF('02 - Produtos e Tributações'!M76&lt;&gt;"",'02 - Produtos e Tributações'!M76,IF(L59=101,0,IF(L59=102,41,IF(L59=103,0,IF(L59=201,0,IF(L59=202,0,IF(L59=203,0,IF(L59=300,41,IF(L59=400,41,IF(L59=500,60)))))))))))</f>
        <v>0</v>
      </c>
      <c r="I59" s="123" t="b">
        <f>IF(B59&lt;&gt;"",IF('02 - Produtos e Tributações'!L76&lt;&gt;"",'02 - Produtos e Tributações'!L76,"0,00"))</f>
        <v>0</v>
      </c>
      <c r="J59" s="123" t="b">
        <f>IF(B59&lt;&gt;"",IF('02 - Produtos e Tributações'!O76&lt;&gt;"",'02 - Produtos e Tributações'!O76,"0,00"))</f>
        <v>0</v>
      </c>
      <c r="K59" s="123" t="b">
        <f>IF(B59&lt;&gt;"",IF('02 - Produtos e Tributações'!K76&lt;&gt;"",'02 - Produtos e Tributações'!K76,"null"))</f>
        <v>0</v>
      </c>
      <c r="L59" s="123" t="b">
        <f>IF(B59&lt;&gt;"",IF('02 - Produtos e Tributações'!N76&lt;&gt;"",'02 - Produtos e Tributações'!N76,"null"))</f>
        <v>0</v>
      </c>
      <c r="M59" s="122" t="b">
        <f>IF(B59&lt;&gt;"",IF('02 - Produtos e Tributações'!D76="CARNES","2.01.001.001",IF('02 - Produtos e Tributações'!D76="MASSAS","2.01.001.002",IF('02 - Produtos e Tributações'!D76="LATICINIOS","2.01.001.003",IF('02 - Produtos e Tributações'!D76="DOCES E GULOSEIMAS","2.01.001.004",IF('02 - Produtos e Tributações'!D76="FARINHAS E GRAOS","2.01.001.005",IF('02 - Produtos e Tributações'!D76="AGUAS","2.01.002.001",IF('02 - Produtos e Tributações'!D76="SUCOS","2.01.002.002",IF('02 - Produtos e Tributações'!D76="BEBIDAS ALCOOLICAS","2.01.002.003",IF('02 - Produtos e Tributações'!D76="BEBIDAS LACTEAS","2.01.002.004",IF('02 - Produtos e Tributações'!D76="MATERIAL DE LIMPEZA","2.02",IF('02 - Produtos e Tributações'!D76="FRUTAS","2.01.001.006",IF('02 - Produtos e Tributações'!D76="VERDURAS E LEGUMES","2.01.001.007",IF('02 - Produtos e Tributações'!D76="SERVIÇO","1",IF('02 - Produtos e Tributações'!D76="PRODUTOS DIVERSOS","2","2"))))))))))))))
)</f>
        <v>0</v>
      </c>
      <c r="N59" s="4" t="str">
        <f t="shared" si="0"/>
        <v/>
      </c>
      <c r="O59" s="4" t="str">
        <f t="shared" si="1"/>
        <v/>
      </c>
      <c r="P59" s="4" t="str">
        <f t="shared" si="2"/>
        <v/>
      </c>
      <c r="Q59" s="128" t="b">
        <f>IF(B59&lt;&gt;"",IF('02 - Produtos e Tributações'!C76&lt;&gt;"",'02 - Produtos e Tributações'!C76,"UN"))</f>
        <v>0</v>
      </c>
      <c r="R59" s="129" t="b">
        <f>IF(B59&lt;&gt;"",IF('02 - Produtos e Tributações'!P76&lt;&gt;"",'02 - Produtos e Tributações'!P76,""))</f>
        <v>0</v>
      </c>
      <c r="S59" s="128" t="b">
        <f>IF(B59&lt;&gt;"",IF('02 - Produtos e Tributações'!Q76&lt;&gt;"",'02 - Produtos e Tributações'!Q76,""))</f>
        <v>0</v>
      </c>
      <c r="T59" s="130" t="b">
        <f>IF(B59&lt;&gt;"",IF('02 - Produtos e Tributações'!R76&lt;&gt;"",'02 - Produtos e Tributações'!R76,""))</f>
        <v>0</v>
      </c>
      <c r="U59" s="120" t="str">
        <f t="shared" si="3"/>
        <v/>
      </c>
    </row>
    <row r="60" spans="1:21" ht="15.75" customHeight="1">
      <c r="A60" s="122" t="b">
        <f>IF('02 - Produtos e Tributações'!B77 &lt;&gt;"",A59+1)</f>
        <v>0</v>
      </c>
      <c r="B60" s="4" t="str">
        <f>IF('02 - Produtos e Tributações'!B77&lt;&gt;"",'02 - Produtos e Tributações'!V77,"")</f>
        <v/>
      </c>
      <c r="C60" s="123" t="b">
        <f>IF(B60&lt;&gt;"",IF('02 - Produtos e Tributações'!H77&lt;&gt;"",IF('02 - Produtos e Tributações'!H77="TERCEIRIZADA","T",IF('02 - Produtos e Tributações'!H77="PROPRIA","P")), IF(B60&lt;&gt;"",IF('02 - Produtos e Tributações'!H77="","T"))))</f>
        <v>0</v>
      </c>
      <c r="D60" s="123" t="b">
        <f>IF(B60&lt;&gt;"",IF('02 - Produtos e Tributações'!E77&lt;&gt;"",'02 - Produtos e Tributações'!E77,""))</f>
        <v>0</v>
      </c>
      <c r="E60" s="123" t="b">
        <f>IF(B60&lt;&gt;"",IF('02 - Produtos e Tributações'!F77&lt;&gt;"",'02 - Produtos e Tributações'!F77,""))</f>
        <v>0</v>
      </c>
      <c r="F60" s="123" t="b">
        <f>IF(B60&lt;&gt;"",IF(A60&lt;&gt;"",IF('02 - Produtos e Tributações'!G77&lt;&gt;"",'02 - Produtos e Tributações'!G77,"")))</f>
        <v>0</v>
      </c>
      <c r="G60" s="123" t="b">
        <f>IF(B60&lt;&gt;"",IF('02 - Produtos e Tributações'!J77&lt;&gt;"",'02 - Produtos e Tributações'!J77,IF(K60=101,0,IF(K60=102,41,IF(K60=103,0,IF(K60=201,0,IF(K60=202,0,IF(K60=203,0,IF(K60=300,41,IF(K60=400,41,IF(K60=500,60)))))))))))</f>
        <v>0</v>
      </c>
      <c r="H60" s="123" t="b">
        <f>IF(B60&lt;&gt;"",IF('02 - Produtos e Tributações'!M77&lt;&gt;"",'02 - Produtos e Tributações'!M77,IF(L60=101,0,IF(L60=102,41,IF(L60=103,0,IF(L60=201,0,IF(L60=202,0,IF(L60=203,0,IF(L60=300,41,IF(L60=400,41,IF(L60=500,60)))))))))))</f>
        <v>0</v>
      </c>
      <c r="I60" s="123" t="b">
        <f>IF(B60&lt;&gt;"",IF('02 - Produtos e Tributações'!L77&lt;&gt;"",'02 - Produtos e Tributações'!L77,"0,00"))</f>
        <v>0</v>
      </c>
      <c r="J60" s="123" t="b">
        <f>IF(B60&lt;&gt;"",IF('02 - Produtos e Tributações'!O77&lt;&gt;"",'02 - Produtos e Tributações'!O77,"0,00"))</f>
        <v>0</v>
      </c>
      <c r="K60" s="123" t="b">
        <f>IF(B60&lt;&gt;"",IF('02 - Produtos e Tributações'!K77&lt;&gt;"",'02 - Produtos e Tributações'!K77,"null"))</f>
        <v>0</v>
      </c>
      <c r="L60" s="123" t="b">
        <f>IF(B60&lt;&gt;"",IF('02 - Produtos e Tributações'!N77&lt;&gt;"",'02 - Produtos e Tributações'!N77,"null"))</f>
        <v>0</v>
      </c>
      <c r="M60" s="122" t="b">
        <f>IF(B60&lt;&gt;"",IF('02 - Produtos e Tributações'!D77="CARNES","2.01.001.001",IF('02 - Produtos e Tributações'!D77="MASSAS","2.01.001.002",IF('02 - Produtos e Tributações'!D77="LATICINIOS","2.01.001.003",IF('02 - Produtos e Tributações'!D77="DOCES E GULOSEIMAS","2.01.001.004",IF('02 - Produtos e Tributações'!D77="FARINHAS E GRAOS","2.01.001.005",IF('02 - Produtos e Tributações'!D77="AGUAS","2.01.002.001",IF('02 - Produtos e Tributações'!D77="SUCOS","2.01.002.002",IF('02 - Produtos e Tributações'!D77="BEBIDAS ALCOOLICAS","2.01.002.003",IF('02 - Produtos e Tributações'!D77="BEBIDAS LACTEAS","2.01.002.004",IF('02 - Produtos e Tributações'!D77="MATERIAL DE LIMPEZA","2.02",IF('02 - Produtos e Tributações'!D77="FRUTAS","2.01.001.006",IF('02 - Produtos e Tributações'!D77="VERDURAS E LEGUMES","2.01.001.007",IF('02 - Produtos e Tributações'!D77="SERVIÇO","1",IF('02 - Produtos e Tributações'!D77="PRODUTOS DIVERSOS","2","2"))))))))))))))
)</f>
        <v>0</v>
      </c>
      <c r="N60" s="4" t="str">
        <f t="shared" si="0"/>
        <v/>
      </c>
      <c r="O60" s="4" t="str">
        <f t="shared" si="1"/>
        <v/>
      </c>
      <c r="P60" s="4" t="str">
        <f t="shared" si="2"/>
        <v/>
      </c>
      <c r="Q60" s="128" t="b">
        <f>IF(B60&lt;&gt;"",IF('02 - Produtos e Tributações'!C77&lt;&gt;"",'02 - Produtos e Tributações'!C77,"UN"))</f>
        <v>0</v>
      </c>
      <c r="R60" s="129" t="b">
        <f>IF(B60&lt;&gt;"",IF('02 - Produtos e Tributações'!P77&lt;&gt;"",'02 - Produtos e Tributações'!P77,""))</f>
        <v>0</v>
      </c>
      <c r="S60" s="128" t="b">
        <f>IF(B60&lt;&gt;"",IF('02 - Produtos e Tributações'!Q77&lt;&gt;"",'02 - Produtos e Tributações'!Q77,""))</f>
        <v>0</v>
      </c>
      <c r="T60" s="130" t="b">
        <f>IF(B60&lt;&gt;"",IF('02 - Produtos e Tributações'!R77&lt;&gt;"",'02 - Produtos e Tributações'!R77,""))</f>
        <v>0</v>
      </c>
      <c r="U60" s="120" t="str">
        <f t="shared" si="3"/>
        <v/>
      </c>
    </row>
    <row r="61" spans="1:21" ht="15.75" customHeight="1">
      <c r="A61" s="122" t="b">
        <f>IF('02 - Produtos e Tributações'!B78 &lt;&gt;"",A60+1)</f>
        <v>0</v>
      </c>
      <c r="B61" s="4" t="str">
        <f>IF('02 - Produtos e Tributações'!B78&lt;&gt;"",'02 - Produtos e Tributações'!V78,"")</f>
        <v/>
      </c>
      <c r="C61" s="123" t="b">
        <f>IF(B61&lt;&gt;"",IF('02 - Produtos e Tributações'!H78&lt;&gt;"",IF('02 - Produtos e Tributações'!H78="TERCEIRIZADA","T",IF('02 - Produtos e Tributações'!H78="PROPRIA","P")), IF(B61&lt;&gt;"",IF('02 - Produtos e Tributações'!H78="","T"))))</f>
        <v>0</v>
      </c>
      <c r="D61" s="123" t="b">
        <f>IF(B61&lt;&gt;"",IF('02 - Produtos e Tributações'!E78&lt;&gt;"",'02 - Produtos e Tributações'!E78,""))</f>
        <v>0</v>
      </c>
      <c r="E61" s="123" t="b">
        <f>IF(B61&lt;&gt;"",IF('02 - Produtos e Tributações'!F78&lt;&gt;"",'02 - Produtos e Tributações'!F78,""))</f>
        <v>0</v>
      </c>
      <c r="F61" s="123" t="b">
        <f>IF(B61&lt;&gt;"",IF(A61&lt;&gt;"",IF('02 - Produtos e Tributações'!G78&lt;&gt;"",'02 - Produtos e Tributações'!G78,"")))</f>
        <v>0</v>
      </c>
      <c r="G61" s="123" t="b">
        <f>IF(B61&lt;&gt;"",IF('02 - Produtos e Tributações'!J78&lt;&gt;"",'02 - Produtos e Tributações'!J78,IF(K61=101,0,IF(K61=102,41,IF(K61=103,0,IF(K61=201,0,IF(K61=202,0,IF(K61=203,0,IF(K61=300,41,IF(K61=400,41,IF(K61=500,60)))))))))))</f>
        <v>0</v>
      </c>
      <c r="H61" s="123" t="b">
        <f>IF(B61&lt;&gt;"",IF('02 - Produtos e Tributações'!M78&lt;&gt;"",'02 - Produtos e Tributações'!M78,IF(L61=101,0,IF(L61=102,41,IF(L61=103,0,IF(L61=201,0,IF(L61=202,0,IF(L61=203,0,IF(L61=300,41,IF(L61=400,41,IF(L61=500,60)))))))))))</f>
        <v>0</v>
      </c>
      <c r="I61" s="123" t="b">
        <f>IF(B61&lt;&gt;"",IF('02 - Produtos e Tributações'!L78&lt;&gt;"",'02 - Produtos e Tributações'!L78,"0,00"))</f>
        <v>0</v>
      </c>
      <c r="J61" s="123" t="b">
        <f>IF(B61&lt;&gt;"",IF('02 - Produtos e Tributações'!O78&lt;&gt;"",'02 - Produtos e Tributações'!O78,"0,00"))</f>
        <v>0</v>
      </c>
      <c r="K61" s="123" t="b">
        <f>IF(B61&lt;&gt;"",IF('02 - Produtos e Tributações'!K78&lt;&gt;"",'02 - Produtos e Tributações'!K78,"null"))</f>
        <v>0</v>
      </c>
      <c r="L61" s="123" t="b">
        <f>IF(B61&lt;&gt;"",IF('02 - Produtos e Tributações'!N78&lt;&gt;"",'02 - Produtos e Tributações'!N78,"null"))</f>
        <v>0</v>
      </c>
      <c r="M61" s="122" t="b">
        <f>IF(B61&lt;&gt;"",IF('02 - Produtos e Tributações'!D78="CARNES","2.01.001.001",IF('02 - Produtos e Tributações'!D78="MASSAS","2.01.001.002",IF('02 - Produtos e Tributações'!D78="LATICINIOS","2.01.001.003",IF('02 - Produtos e Tributações'!D78="DOCES E GULOSEIMAS","2.01.001.004",IF('02 - Produtos e Tributações'!D78="FARINHAS E GRAOS","2.01.001.005",IF('02 - Produtos e Tributações'!D78="AGUAS","2.01.002.001",IF('02 - Produtos e Tributações'!D78="SUCOS","2.01.002.002",IF('02 - Produtos e Tributações'!D78="BEBIDAS ALCOOLICAS","2.01.002.003",IF('02 - Produtos e Tributações'!D78="BEBIDAS LACTEAS","2.01.002.004",IF('02 - Produtos e Tributações'!D78="MATERIAL DE LIMPEZA","2.02",IF('02 - Produtos e Tributações'!D78="FRUTAS","2.01.001.006",IF('02 - Produtos e Tributações'!D78="VERDURAS E LEGUMES","2.01.001.007",IF('02 - Produtos e Tributações'!D78="SERVIÇO","1",IF('02 - Produtos e Tributações'!D78="PRODUTOS DIVERSOS","2","2"))))))))))))))
)</f>
        <v>0</v>
      </c>
      <c r="N61" s="4" t="str">
        <f t="shared" si="0"/>
        <v/>
      </c>
      <c r="O61" s="4" t="str">
        <f t="shared" si="1"/>
        <v/>
      </c>
      <c r="P61" s="4" t="str">
        <f t="shared" si="2"/>
        <v/>
      </c>
      <c r="Q61" s="128" t="b">
        <f>IF(B61&lt;&gt;"",IF('02 - Produtos e Tributações'!C78&lt;&gt;"",'02 - Produtos e Tributações'!C78,"UN"))</f>
        <v>0</v>
      </c>
      <c r="R61" s="129" t="b">
        <f>IF(B61&lt;&gt;"",IF('02 - Produtos e Tributações'!P78&lt;&gt;"",'02 - Produtos e Tributações'!P78,""))</f>
        <v>0</v>
      </c>
      <c r="S61" s="128" t="b">
        <f>IF(B61&lt;&gt;"",IF('02 - Produtos e Tributações'!Q78&lt;&gt;"",'02 - Produtos e Tributações'!Q78,""))</f>
        <v>0</v>
      </c>
      <c r="T61" s="130" t="b">
        <f>IF(B61&lt;&gt;"",IF('02 - Produtos e Tributações'!R78&lt;&gt;"",'02 - Produtos e Tributações'!R78,""))</f>
        <v>0</v>
      </c>
      <c r="U61" s="120" t="str">
        <f t="shared" si="3"/>
        <v/>
      </c>
    </row>
    <row r="62" spans="1:21" ht="15.75" customHeight="1">
      <c r="A62" s="122" t="b">
        <f>IF('02 - Produtos e Tributações'!B79 &lt;&gt;"",A61+1)</f>
        <v>0</v>
      </c>
      <c r="B62" s="4" t="str">
        <f>IF('02 - Produtos e Tributações'!B79&lt;&gt;"",'02 - Produtos e Tributações'!V79,"")</f>
        <v/>
      </c>
      <c r="C62" s="123" t="b">
        <f>IF(B62&lt;&gt;"",IF('02 - Produtos e Tributações'!H79&lt;&gt;"",IF('02 - Produtos e Tributações'!H79="TERCEIRIZADA","T",IF('02 - Produtos e Tributações'!H79="PROPRIA","P")), IF(B62&lt;&gt;"",IF('02 - Produtos e Tributações'!H79="","T"))))</f>
        <v>0</v>
      </c>
      <c r="D62" s="123" t="b">
        <f>IF(B62&lt;&gt;"",IF('02 - Produtos e Tributações'!E79&lt;&gt;"",'02 - Produtos e Tributações'!E79,""))</f>
        <v>0</v>
      </c>
      <c r="E62" s="123" t="b">
        <f>IF(B62&lt;&gt;"",IF('02 - Produtos e Tributações'!F79&lt;&gt;"",'02 - Produtos e Tributações'!F79,""))</f>
        <v>0</v>
      </c>
      <c r="F62" s="123" t="b">
        <f>IF(B62&lt;&gt;"",IF(A62&lt;&gt;"",IF('02 - Produtos e Tributações'!G79&lt;&gt;"",'02 - Produtos e Tributações'!G79,"")))</f>
        <v>0</v>
      </c>
      <c r="G62" s="123" t="b">
        <f>IF(B62&lt;&gt;"",IF('02 - Produtos e Tributações'!J79&lt;&gt;"",'02 - Produtos e Tributações'!J79,IF(K62=101,0,IF(K62=102,41,IF(K62=103,0,IF(K62=201,0,IF(K62=202,0,IF(K62=203,0,IF(K62=300,41,IF(K62=400,41,IF(K62=500,60)))))))))))</f>
        <v>0</v>
      </c>
      <c r="H62" s="123" t="b">
        <f>IF(B62&lt;&gt;"",IF('02 - Produtos e Tributações'!M79&lt;&gt;"",'02 - Produtos e Tributações'!M79,IF(L62=101,0,IF(L62=102,41,IF(L62=103,0,IF(L62=201,0,IF(L62=202,0,IF(L62=203,0,IF(L62=300,41,IF(L62=400,41,IF(L62=500,60)))))))))))</f>
        <v>0</v>
      </c>
      <c r="I62" s="123" t="b">
        <f>IF(B62&lt;&gt;"",IF('02 - Produtos e Tributações'!L79&lt;&gt;"",'02 - Produtos e Tributações'!L79,"0,00"))</f>
        <v>0</v>
      </c>
      <c r="J62" s="123" t="b">
        <f>IF(B62&lt;&gt;"",IF('02 - Produtos e Tributações'!O79&lt;&gt;"",'02 - Produtos e Tributações'!O79,"0,00"))</f>
        <v>0</v>
      </c>
      <c r="K62" s="123" t="b">
        <f>IF(B62&lt;&gt;"",IF('02 - Produtos e Tributações'!K79&lt;&gt;"",'02 - Produtos e Tributações'!K79,"null"))</f>
        <v>0</v>
      </c>
      <c r="L62" s="123" t="b">
        <f>IF(B62&lt;&gt;"",IF('02 - Produtos e Tributações'!N79&lt;&gt;"",'02 - Produtos e Tributações'!N79,"null"))</f>
        <v>0</v>
      </c>
      <c r="M62" s="122" t="b">
        <f>IF(B62&lt;&gt;"",IF('02 - Produtos e Tributações'!D79="CARNES","2.01.001.001",IF('02 - Produtos e Tributações'!D79="MASSAS","2.01.001.002",IF('02 - Produtos e Tributações'!D79="LATICINIOS","2.01.001.003",IF('02 - Produtos e Tributações'!D79="DOCES E GULOSEIMAS","2.01.001.004",IF('02 - Produtos e Tributações'!D79="FARINHAS E GRAOS","2.01.001.005",IF('02 - Produtos e Tributações'!D79="AGUAS","2.01.002.001",IF('02 - Produtos e Tributações'!D79="SUCOS","2.01.002.002",IF('02 - Produtos e Tributações'!D79="BEBIDAS ALCOOLICAS","2.01.002.003",IF('02 - Produtos e Tributações'!D79="BEBIDAS LACTEAS","2.01.002.004",IF('02 - Produtos e Tributações'!D79="MATERIAL DE LIMPEZA","2.02",IF('02 - Produtos e Tributações'!D79="FRUTAS","2.01.001.006",IF('02 - Produtos e Tributações'!D79="VERDURAS E LEGUMES","2.01.001.007",IF('02 - Produtos e Tributações'!D79="SERVIÇO","1",IF('02 - Produtos e Tributações'!D79="PRODUTOS DIVERSOS","2","2"))))))))))))))
)</f>
        <v>0</v>
      </c>
      <c r="N62" s="4" t="str">
        <f t="shared" si="0"/>
        <v/>
      </c>
      <c r="O62" s="4" t="str">
        <f t="shared" si="1"/>
        <v/>
      </c>
      <c r="P62" s="4" t="str">
        <f t="shared" si="2"/>
        <v/>
      </c>
      <c r="Q62" s="128" t="b">
        <f>IF(B62&lt;&gt;"",IF('02 - Produtos e Tributações'!C79&lt;&gt;"",'02 - Produtos e Tributações'!C79,"UN"))</f>
        <v>0</v>
      </c>
      <c r="R62" s="129" t="b">
        <f>IF(B62&lt;&gt;"",IF('02 - Produtos e Tributações'!P79&lt;&gt;"",'02 - Produtos e Tributações'!P79,""))</f>
        <v>0</v>
      </c>
      <c r="S62" s="128" t="b">
        <f>IF(B62&lt;&gt;"",IF('02 - Produtos e Tributações'!Q79&lt;&gt;"",'02 - Produtos e Tributações'!Q79,""))</f>
        <v>0</v>
      </c>
      <c r="T62" s="130" t="b">
        <f>IF(B62&lt;&gt;"",IF('02 - Produtos e Tributações'!R79&lt;&gt;"",'02 - Produtos e Tributações'!R79,""))</f>
        <v>0</v>
      </c>
      <c r="U62" s="120" t="str">
        <f t="shared" si="3"/>
        <v/>
      </c>
    </row>
    <row r="63" spans="1:21" ht="15.75" customHeight="1">
      <c r="A63" s="122" t="b">
        <f>IF('02 - Produtos e Tributações'!B80 &lt;&gt;"",A62+1)</f>
        <v>0</v>
      </c>
      <c r="B63" s="4" t="str">
        <f>IF('02 - Produtos e Tributações'!B80&lt;&gt;"",'02 - Produtos e Tributações'!V80,"")</f>
        <v/>
      </c>
      <c r="C63" s="123" t="b">
        <f>IF(B63&lt;&gt;"",IF('02 - Produtos e Tributações'!H80&lt;&gt;"",IF('02 - Produtos e Tributações'!H80="TERCEIRIZADA","T",IF('02 - Produtos e Tributações'!H80="PROPRIA","P")), IF(B63&lt;&gt;"",IF('02 - Produtos e Tributações'!H80="","T"))))</f>
        <v>0</v>
      </c>
      <c r="D63" s="123" t="b">
        <f>IF(B63&lt;&gt;"",IF('02 - Produtos e Tributações'!E80&lt;&gt;"",'02 - Produtos e Tributações'!E80,""))</f>
        <v>0</v>
      </c>
      <c r="E63" s="123" t="b">
        <f>IF(B63&lt;&gt;"",IF('02 - Produtos e Tributações'!F80&lt;&gt;"",'02 - Produtos e Tributações'!F80,""))</f>
        <v>0</v>
      </c>
      <c r="F63" s="123" t="b">
        <f>IF(B63&lt;&gt;"",IF(A63&lt;&gt;"",IF('02 - Produtos e Tributações'!G80&lt;&gt;"",'02 - Produtos e Tributações'!G80,"")))</f>
        <v>0</v>
      </c>
      <c r="G63" s="123" t="b">
        <f>IF(B63&lt;&gt;"",IF('02 - Produtos e Tributações'!J80&lt;&gt;"",'02 - Produtos e Tributações'!J80,IF(K63=101,0,IF(K63=102,41,IF(K63=103,0,IF(K63=201,0,IF(K63=202,0,IF(K63=203,0,IF(K63=300,41,IF(K63=400,41,IF(K63=500,60)))))))))))</f>
        <v>0</v>
      </c>
      <c r="H63" s="123" t="b">
        <f>IF(B63&lt;&gt;"",IF('02 - Produtos e Tributações'!M80&lt;&gt;"",'02 - Produtos e Tributações'!M80,IF(L63=101,0,IF(L63=102,41,IF(L63=103,0,IF(L63=201,0,IF(L63=202,0,IF(L63=203,0,IF(L63=300,41,IF(L63=400,41,IF(L63=500,60)))))))))))</f>
        <v>0</v>
      </c>
      <c r="I63" s="123" t="b">
        <f>IF(B63&lt;&gt;"",IF('02 - Produtos e Tributações'!L80&lt;&gt;"",'02 - Produtos e Tributações'!L80,"0,00"))</f>
        <v>0</v>
      </c>
      <c r="J63" s="123" t="b">
        <f>IF(B63&lt;&gt;"",IF('02 - Produtos e Tributações'!O80&lt;&gt;"",'02 - Produtos e Tributações'!O80,"0,00"))</f>
        <v>0</v>
      </c>
      <c r="K63" s="123" t="b">
        <f>IF(B63&lt;&gt;"",IF('02 - Produtos e Tributações'!K80&lt;&gt;"",'02 - Produtos e Tributações'!K80,"null"))</f>
        <v>0</v>
      </c>
      <c r="L63" s="123" t="b">
        <f>IF(B63&lt;&gt;"",IF('02 - Produtos e Tributações'!N80&lt;&gt;"",'02 - Produtos e Tributações'!N80,"null"))</f>
        <v>0</v>
      </c>
      <c r="M63" s="122" t="b">
        <f>IF(B63&lt;&gt;"",IF('02 - Produtos e Tributações'!D80="CARNES","2.01.001.001",IF('02 - Produtos e Tributações'!D80="MASSAS","2.01.001.002",IF('02 - Produtos e Tributações'!D80="LATICINIOS","2.01.001.003",IF('02 - Produtos e Tributações'!D80="DOCES E GULOSEIMAS","2.01.001.004",IF('02 - Produtos e Tributações'!D80="FARINHAS E GRAOS","2.01.001.005",IF('02 - Produtos e Tributações'!D80="AGUAS","2.01.002.001",IF('02 - Produtos e Tributações'!D80="SUCOS","2.01.002.002",IF('02 - Produtos e Tributações'!D80="BEBIDAS ALCOOLICAS","2.01.002.003",IF('02 - Produtos e Tributações'!D80="BEBIDAS LACTEAS","2.01.002.004",IF('02 - Produtos e Tributações'!D80="MATERIAL DE LIMPEZA","2.02",IF('02 - Produtos e Tributações'!D80="FRUTAS","2.01.001.006",IF('02 - Produtos e Tributações'!D80="VERDURAS E LEGUMES","2.01.001.007",IF('02 - Produtos e Tributações'!D80="SERVIÇO","1",IF('02 - Produtos e Tributações'!D80="PRODUTOS DIVERSOS","2","2"))))))))))))))
)</f>
        <v>0</v>
      </c>
      <c r="N63" s="4" t="str">
        <f t="shared" si="0"/>
        <v/>
      </c>
      <c r="O63" s="4" t="str">
        <f t="shared" si="1"/>
        <v/>
      </c>
      <c r="P63" s="4" t="str">
        <f t="shared" si="2"/>
        <v/>
      </c>
      <c r="Q63" s="128" t="b">
        <f>IF(B63&lt;&gt;"",IF('02 - Produtos e Tributações'!C80&lt;&gt;"",'02 - Produtos e Tributações'!C80,"UN"))</f>
        <v>0</v>
      </c>
      <c r="R63" s="129" t="b">
        <f>IF(B63&lt;&gt;"",IF('02 - Produtos e Tributações'!P80&lt;&gt;"",'02 - Produtos e Tributações'!P80,""))</f>
        <v>0</v>
      </c>
      <c r="S63" s="128" t="b">
        <f>IF(B63&lt;&gt;"",IF('02 - Produtos e Tributações'!Q80&lt;&gt;"",'02 - Produtos e Tributações'!Q80,""))</f>
        <v>0</v>
      </c>
      <c r="T63" s="130" t="b">
        <f>IF(B63&lt;&gt;"",IF('02 - Produtos e Tributações'!R80&lt;&gt;"",'02 - Produtos e Tributações'!R80,""))</f>
        <v>0</v>
      </c>
      <c r="U63" s="120" t="str">
        <f t="shared" si="3"/>
        <v/>
      </c>
    </row>
    <row r="64" spans="1:21" ht="15.75" customHeight="1">
      <c r="A64" s="122" t="b">
        <f>IF('02 - Produtos e Tributações'!B81 &lt;&gt;"",A63+1)</f>
        <v>0</v>
      </c>
      <c r="B64" s="4" t="str">
        <f>IF('02 - Produtos e Tributações'!B81&lt;&gt;"",'02 - Produtos e Tributações'!V81,"")</f>
        <v/>
      </c>
      <c r="C64" s="123" t="b">
        <f>IF(B64&lt;&gt;"",IF('02 - Produtos e Tributações'!H81&lt;&gt;"",IF('02 - Produtos e Tributações'!H81="TERCEIRIZADA","T",IF('02 - Produtos e Tributações'!H81="PROPRIA","P")), IF(B64&lt;&gt;"",IF('02 - Produtos e Tributações'!H81="","T"))))</f>
        <v>0</v>
      </c>
      <c r="D64" s="123" t="b">
        <f>IF(B64&lt;&gt;"",IF('02 - Produtos e Tributações'!E81&lt;&gt;"",'02 - Produtos e Tributações'!E81,""))</f>
        <v>0</v>
      </c>
      <c r="E64" s="123" t="b">
        <f>IF(B64&lt;&gt;"",IF('02 - Produtos e Tributações'!F81&lt;&gt;"",'02 - Produtos e Tributações'!F81,""))</f>
        <v>0</v>
      </c>
      <c r="F64" s="123" t="b">
        <f>IF(B64&lt;&gt;"",IF(A64&lt;&gt;"",IF('02 - Produtos e Tributações'!G81&lt;&gt;"",'02 - Produtos e Tributações'!G81,"")))</f>
        <v>0</v>
      </c>
      <c r="G64" s="123" t="b">
        <f>IF(B64&lt;&gt;"",IF('02 - Produtos e Tributações'!J81&lt;&gt;"",'02 - Produtos e Tributações'!J81,IF(K64=101,0,IF(K64=102,41,IF(K64=103,0,IF(K64=201,0,IF(K64=202,0,IF(K64=203,0,IF(K64=300,41,IF(K64=400,41,IF(K64=500,60)))))))))))</f>
        <v>0</v>
      </c>
      <c r="H64" s="123" t="b">
        <f>IF(B64&lt;&gt;"",IF('02 - Produtos e Tributações'!M81&lt;&gt;"",'02 - Produtos e Tributações'!M81,IF(L64=101,0,IF(L64=102,41,IF(L64=103,0,IF(L64=201,0,IF(L64=202,0,IF(L64=203,0,IF(L64=300,41,IF(L64=400,41,IF(L64=500,60)))))))))))</f>
        <v>0</v>
      </c>
      <c r="I64" s="123" t="b">
        <f>IF(B64&lt;&gt;"",IF('02 - Produtos e Tributações'!L81&lt;&gt;"",'02 - Produtos e Tributações'!L81,"0,00"))</f>
        <v>0</v>
      </c>
      <c r="J64" s="123" t="b">
        <f>IF(B64&lt;&gt;"",IF('02 - Produtos e Tributações'!O81&lt;&gt;"",'02 - Produtos e Tributações'!O81,"0,00"))</f>
        <v>0</v>
      </c>
      <c r="K64" s="123" t="b">
        <f>IF(B64&lt;&gt;"",IF('02 - Produtos e Tributações'!K81&lt;&gt;"",'02 - Produtos e Tributações'!K81,"null"))</f>
        <v>0</v>
      </c>
      <c r="L64" s="123" t="b">
        <f>IF(B64&lt;&gt;"",IF('02 - Produtos e Tributações'!N81&lt;&gt;"",'02 - Produtos e Tributações'!N81,"null"))</f>
        <v>0</v>
      </c>
      <c r="M64" s="122" t="b">
        <f>IF(B64&lt;&gt;"",IF('02 - Produtos e Tributações'!D81="CARNES","2.01.001.001",IF('02 - Produtos e Tributações'!D81="MASSAS","2.01.001.002",IF('02 - Produtos e Tributações'!D81="LATICINIOS","2.01.001.003",IF('02 - Produtos e Tributações'!D81="DOCES E GULOSEIMAS","2.01.001.004",IF('02 - Produtos e Tributações'!D81="FARINHAS E GRAOS","2.01.001.005",IF('02 - Produtos e Tributações'!D81="AGUAS","2.01.002.001",IF('02 - Produtos e Tributações'!D81="SUCOS","2.01.002.002",IF('02 - Produtos e Tributações'!D81="BEBIDAS ALCOOLICAS","2.01.002.003",IF('02 - Produtos e Tributações'!D81="BEBIDAS LACTEAS","2.01.002.004",IF('02 - Produtos e Tributações'!D81="MATERIAL DE LIMPEZA","2.02",IF('02 - Produtos e Tributações'!D81="FRUTAS","2.01.001.006",IF('02 - Produtos e Tributações'!D81="VERDURAS E LEGUMES","2.01.001.007",IF('02 - Produtos e Tributações'!D81="SERVIÇO","1",IF('02 - Produtos e Tributações'!D81="PRODUTOS DIVERSOS","2","2"))))))))))))))
)</f>
        <v>0</v>
      </c>
      <c r="N64" s="4" t="str">
        <f t="shared" si="0"/>
        <v/>
      </c>
      <c r="O64" s="4" t="str">
        <f t="shared" si="1"/>
        <v/>
      </c>
      <c r="P64" s="4" t="str">
        <f t="shared" si="2"/>
        <v/>
      </c>
      <c r="Q64" s="128" t="b">
        <f>IF(B64&lt;&gt;"",IF('02 - Produtos e Tributações'!C81&lt;&gt;"",'02 - Produtos e Tributações'!C81,"UN"))</f>
        <v>0</v>
      </c>
      <c r="R64" s="129" t="b">
        <f>IF(B64&lt;&gt;"",IF('02 - Produtos e Tributações'!P81&lt;&gt;"",'02 - Produtos e Tributações'!P81,""))</f>
        <v>0</v>
      </c>
      <c r="S64" s="128" t="b">
        <f>IF(B64&lt;&gt;"",IF('02 - Produtos e Tributações'!Q81&lt;&gt;"",'02 - Produtos e Tributações'!Q81,""))</f>
        <v>0</v>
      </c>
      <c r="T64" s="130" t="b">
        <f>IF(B64&lt;&gt;"",IF('02 - Produtos e Tributações'!R81&lt;&gt;"",'02 - Produtos e Tributações'!R81,""))</f>
        <v>0</v>
      </c>
      <c r="U64" s="120" t="str">
        <f t="shared" si="3"/>
        <v/>
      </c>
    </row>
    <row r="65" spans="1:21" ht="15.75" customHeight="1">
      <c r="A65" s="122" t="b">
        <f>IF('02 - Produtos e Tributações'!B82 &lt;&gt;"",A64+1)</f>
        <v>0</v>
      </c>
      <c r="B65" s="4" t="str">
        <f>IF('02 - Produtos e Tributações'!B82&lt;&gt;"",'02 - Produtos e Tributações'!V82,"")</f>
        <v/>
      </c>
      <c r="C65" s="123" t="b">
        <f>IF(B65&lt;&gt;"",IF('02 - Produtos e Tributações'!H82&lt;&gt;"",IF('02 - Produtos e Tributações'!H82="TERCEIRIZADA","T",IF('02 - Produtos e Tributações'!H82="PROPRIA","P")), IF(B65&lt;&gt;"",IF('02 - Produtos e Tributações'!H82="","T"))))</f>
        <v>0</v>
      </c>
      <c r="D65" s="123" t="b">
        <f>IF(B65&lt;&gt;"",IF('02 - Produtos e Tributações'!E82&lt;&gt;"",'02 - Produtos e Tributações'!E82,""))</f>
        <v>0</v>
      </c>
      <c r="E65" s="123" t="b">
        <f>IF(B65&lt;&gt;"",IF('02 - Produtos e Tributações'!F82&lt;&gt;"",'02 - Produtos e Tributações'!F82,""))</f>
        <v>0</v>
      </c>
      <c r="F65" s="123" t="b">
        <f>IF(B65&lt;&gt;"",IF(A65&lt;&gt;"",IF('02 - Produtos e Tributações'!G82&lt;&gt;"",'02 - Produtos e Tributações'!G82,"")))</f>
        <v>0</v>
      </c>
      <c r="G65" s="123" t="b">
        <f>IF(B65&lt;&gt;"",IF('02 - Produtos e Tributações'!J82&lt;&gt;"",'02 - Produtos e Tributações'!J82,IF(K65=101,0,IF(K65=102,41,IF(K65=103,0,IF(K65=201,0,IF(K65=202,0,IF(K65=203,0,IF(K65=300,41,IF(K65=400,41,IF(K65=500,60)))))))))))</f>
        <v>0</v>
      </c>
      <c r="H65" s="123" t="b">
        <f>IF(B65&lt;&gt;"",IF('02 - Produtos e Tributações'!M82&lt;&gt;"",'02 - Produtos e Tributações'!M82,IF(L65=101,0,IF(L65=102,41,IF(L65=103,0,IF(L65=201,0,IF(L65=202,0,IF(L65=203,0,IF(L65=300,41,IF(L65=400,41,IF(L65=500,60)))))))))))</f>
        <v>0</v>
      </c>
      <c r="I65" s="123" t="b">
        <f>IF(B65&lt;&gt;"",IF('02 - Produtos e Tributações'!L82&lt;&gt;"",'02 - Produtos e Tributações'!L82,"0,00"))</f>
        <v>0</v>
      </c>
      <c r="J65" s="123" t="b">
        <f>IF(B65&lt;&gt;"",IF('02 - Produtos e Tributações'!O82&lt;&gt;"",'02 - Produtos e Tributações'!O82,"0,00"))</f>
        <v>0</v>
      </c>
      <c r="K65" s="123" t="b">
        <f>IF(B65&lt;&gt;"",IF('02 - Produtos e Tributações'!K82&lt;&gt;"",'02 - Produtos e Tributações'!K82,"null"))</f>
        <v>0</v>
      </c>
      <c r="L65" s="123" t="b">
        <f>IF(B65&lt;&gt;"",IF('02 - Produtos e Tributações'!N82&lt;&gt;"",'02 - Produtos e Tributações'!N82,"null"))</f>
        <v>0</v>
      </c>
      <c r="M65" s="122" t="b">
        <f>IF(B65&lt;&gt;"",IF('02 - Produtos e Tributações'!D82="CARNES","2.01.001.001",IF('02 - Produtos e Tributações'!D82="MASSAS","2.01.001.002",IF('02 - Produtos e Tributações'!D82="LATICINIOS","2.01.001.003",IF('02 - Produtos e Tributações'!D82="DOCES E GULOSEIMAS","2.01.001.004",IF('02 - Produtos e Tributações'!D82="FARINHAS E GRAOS","2.01.001.005",IF('02 - Produtos e Tributações'!D82="AGUAS","2.01.002.001",IF('02 - Produtos e Tributações'!D82="SUCOS","2.01.002.002",IF('02 - Produtos e Tributações'!D82="BEBIDAS ALCOOLICAS","2.01.002.003",IF('02 - Produtos e Tributações'!D82="BEBIDAS LACTEAS","2.01.002.004",IF('02 - Produtos e Tributações'!D82="MATERIAL DE LIMPEZA","2.02",IF('02 - Produtos e Tributações'!D82="FRUTAS","2.01.001.006",IF('02 - Produtos e Tributações'!D82="VERDURAS E LEGUMES","2.01.001.007",IF('02 - Produtos e Tributações'!D82="SERVIÇO","1",IF('02 - Produtos e Tributações'!D82="PRODUTOS DIVERSOS","2","2"))))))))))))))
)</f>
        <v>0</v>
      </c>
      <c r="N65" s="4" t="str">
        <f t="shared" si="0"/>
        <v/>
      </c>
      <c r="O65" s="4" t="str">
        <f t="shared" si="1"/>
        <v/>
      </c>
      <c r="P65" s="4" t="str">
        <f t="shared" si="2"/>
        <v/>
      </c>
      <c r="Q65" s="128" t="b">
        <f>IF(B65&lt;&gt;"",IF('02 - Produtos e Tributações'!C82&lt;&gt;"",'02 - Produtos e Tributações'!C82,"UN"))</f>
        <v>0</v>
      </c>
      <c r="R65" s="129" t="b">
        <f>IF(B65&lt;&gt;"",IF('02 - Produtos e Tributações'!P82&lt;&gt;"",'02 - Produtos e Tributações'!P82,""))</f>
        <v>0</v>
      </c>
      <c r="S65" s="128" t="b">
        <f>IF(B65&lt;&gt;"",IF('02 - Produtos e Tributações'!Q82&lt;&gt;"",'02 - Produtos e Tributações'!Q82,""))</f>
        <v>0</v>
      </c>
      <c r="T65" s="130" t="b">
        <f>IF(B65&lt;&gt;"",IF('02 - Produtos e Tributações'!R82&lt;&gt;"",'02 - Produtos e Tributações'!R82,""))</f>
        <v>0</v>
      </c>
      <c r="U65" s="120" t="str">
        <f t="shared" si="3"/>
        <v/>
      </c>
    </row>
    <row r="66" spans="1:21" ht="15.75" customHeight="1">
      <c r="A66" s="122" t="b">
        <f>IF('02 - Produtos e Tributações'!B83 &lt;&gt;"",A65+1)</f>
        <v>0</v>
      </c>
      <c r="B66" s="4" t="str">
        <f>IF('02 - Produtos e Tributações'!B83&lt;&gt;"",'02 - Produtos e Tributações'!V83,"")</f>
        <v/>
      </c>
      <c r="C66" s="123" t="b">
        <f>IF(B66&lt;&gt;"",IF('02 - Produtos e Tributações'!H83&lt;&gt;"",IF('02 - Produtos e Tributações'!H83="TERCEIRIZADA","T",IF('02 - Produtos e Tributações'!H83="PROPRIA","P")), IF(B66&lt;&gt;"",IF('02 - Produtos e Tributações'!H83="","T"))))</f>
        <v>0</v>
      </c>
      <c r="D66" s="123" t="b">
        <f>IF(B66&lt;&gt;"",IF('02 - Produtos e Tributações'!E83&lt;&gt;"",'02 - Produtos e Tributações'!E83,""))</f>
        <v>0</v>
      </c>
      <c r="E66" s="123" t="b">
        <f>IF(B66&lt;&gt;"",IF('02 - Produtos e Tributações'!F83&lt;&gt;"",'02 - Produtos e Tributações'!F83,""))</f>
        <v>0</v>
      </c>
      <c r="F66" s="123" t="b">
        <f>IF(B66&lt;&gt;"",IF(A66&lt;&gt;"",IF('02 - Produtos e Tributações'!G83&lt;&gt;"",'02 - Produtos e Tributações'!G83,"")))</f>
        <v>0</v>
      </c>
      <c r="G66" s="123" t="b">
        <f>IF(B66&lt;&gt;"",IF('02 - Produtos e Tributações'!J83&lt;&gt;"",'02 - Produtos e Tributações'!J83,IF(K66=101,0,IF(K66=102,41,IF(K66=103,0,IF(K66=201,0,IF(K66=202,0,IF(K66=203,0,IF(K66=300,41,IF(K66=400,41,IF(K66=500,60)))))))))))</f>
        <v>0</v>
      </c>
      <c r="H66" s="123" t="b">
        <f>IF(B66&lt;&gt;"",IF('02 - Produtos e Tributações'!M83&lt;&gt;"",'02 - Produtos e Tributações'!M83,IF(L66=101,0,IF(L66=102,41,IF(L66=103,0,IF(L66=201,0,IF(L66=202,0,IF(L66=203,0,IF(L66=300,41,IF(L66=400,41,IF(L66=500,60)))))))))))</f>
        <v>0</v>
      </c>
      <c r="I66" s="123" t="b">
        <f>IF(B66&lt;&gt;"",IF('02 - Produtos e Tributações'!L83&lt;&gt;"",'02 - Produtos e Tributações'!L83,"0,00"))</f>
        <v>0</v>
      </c>
      <c r="J66" s="123" t="b">
        <f>IF(B66&lt;&gt;"",IF('02 - Produtos e Tributações'!O83&lt;&gt;"",'02 - Produtos e Tributações'!O83,"0,00"))</f>
        <v>0</v>
      </c>
      <c r="K66" s="123" t="b">
        <f>IF(B66&lt;&gt;"",IF('02 - Produtos e Tributações'!K83&lt;&gt;"",'02 - Produtos e Tributações'!K83,"null"))</f>
        <v>0</v>
      </c>
      <c r="L66" s="123" t="b">
        <f>IF(B66&lt;&gt;"",IF('02 - Produtos e Tributações'!N83&lt;&gt;"",'02 - Produtos e Tributações'!N83,"null"))</f>
        <v>0</v>
      </c>
      <c r="M66" s="122" t="b">
        <f>IF(B66&lt;&gt;"",IF('02 - Produtos e Tributações'!D83="CARNES","2.01.001.001",IF('02 - Produtos e Tributações'!D83="MASSAS","2.01.001.002",IF('02 - Produtos e Tributações'!D83="LATICINIOS","2.01.001.003",IF('02 - Produtos e Tributações'!D83="DOCES E GULOSEIMAS","2.01.001.004",IF('02 - Produtos e Tributações'!D83="FARINHAS E GRAOS","2.01.001.005",IF('02 - Produtos e Tributações'!D83="AGUAS","2.01.002.001",IF('02 - Produtos e Tributações'!D83="SUCOS","2.01.002.002",IF('02 - Produtos e Tributações'!D83="BEBIDAS ALCOOLICAS","2.01.002.003",IF('02 - Produtos e Tributações'!D83="BEBIDAS LACTEAS","2.01.002.004",IF('02 - Produtos e Tributações'!D83="MATERIAL DE LIMPEZA","2.02",IF('02 - Produtos e Tributações'!D83="FRUTAS","2.01.001.006",IF('02 - Produtos e Tributações'!D83="VERDURAS E LEGUMES","2.01.001.007",IF('02 - Produtos e Tributações'!D83="SERVIÇO","1",IF('02 - Produtos e Tributações'!D83="PRODUTOS DIVERSOS","2","2"))))))))))))))
)</f>
        <v>0</v>
      </c>
      <c r="N66" s="4" t="str">
        <f t="shared" ref="N66:N129" si="4">IF(B66&lt;&gt;"",AC66,"")</f>
        <v/>
      </c>
      <c r="O66" s="4" t="str">
        <f t="shared" ref="O66:O129" si="5">IF(B66&lt;&gt;"",1,"")</f>
        <v/>
      </c>
      <c r="P66" s="4" t="str">
        <f t="shared" ref="P66:P129" si="6">IF(B66&lt;&gt;"",1,"")</f>
        <v/>
      </c>
      <c r="Q66" s="128" t="b">
        <f>IF(B66&lt;&gt;"",IF('02 - Produtos e Tributações'!C83&lt;&gt;"",'02 - Produtos e Tributações'!C83,"UN"))</f>
        <v>0</v>
      </c>
      <c r="R66" s="129" t="b">
        <f>IF(B66&lt;&gt;"",IF('02 - Produtos e Tributações'!P83&lt;&gt;"",'02 - Produtos e Tributações'!P83,""))</f>
        <v>0</v>
      </c>
      <c r="S66" s="128" t="b">
        <f>IF(B66&lt;&gt;"",IF('02 - Produtos e Tributações'!Q83&lt;&gt;"",'02 - Produtos e Tributações'!Q83,""))</f>
        <v>0</v>
      </c>
      <c r="T66" s="130" t="b">
        <f>IF(B66&lt;&gt;"",IF('02 - Produtos e Tributações'!R83&lt;&gt;"",'02 - Produtos e Tributações'!R83,""))</f>
        <v>0</v>
      </c>
      <c r="U66" s="120" t="str">
        <f t="shared" ref="U66:U129" si="7">IF(B66="","",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(",A66,",'",B66,"','",C66,"','",D66,"','",E66,"','",1,"','",F66,"','",G66,"','",H66,"','",I66,"','",J66,"',",K66,",",L66,",'",M66,"','",O66,"','",P66,"','",Q66,"','",R66,"','",S66,"','",T66,"',1,1,1,0.000,0.00,1,1,0,0.00,0.00,'T',0,0,'','',0.000,0.00); "))</f>
        <v/>
      </c>
    </row>
    <row r="67" spans="1:21" ht="15.75" customHeight="1">
      <c r="A67" s="122" t="b">
        <f>IF('02 - Produtos e Tributações'!B84 &lt;&gt;"",A66+1)</f>
        <v>0</v>
      </c>
      <c r="B67" s="4" t="str">
        <f>IF('02 - Produtos e Tributações'!B84&lt;&gt;"",'02 - Produtos e Tributações'!V84,"")</f>
        <v/>
      </c>
      <c r="C67" s="123" t="b">
        <f>IF(B67&lt;&gt;"",IF('02 - Produtos e Tributações'!H84&lt;&gt;"",IF('02 - Produtos e Tributações'!H84="TERCEIRIZADA","T",IF('02 - Produtos e Tributações'!H84="PROPRIA","P")), IF(B67&lt;&gt;"",IF('02 - Produtos e Tributações'!H84="","T"))))</f>
        <v>0</v>
      </c>
      <c r="D67" s="123" t="b">
        <f>IF(B67&lt;&gt;"",IF('02 - Produtos e Tributações'!E84&lt;&gt;"",'02 - Produtos e Tributações'!E84,""))</f>
        <v>0</v>
      </c>
      <c r="E67" s="123" t="b">
        <f>IF(B67&lt;&gt;"",IF('02 - Produtos e Tributações'!F84&lt;&gt;"",'02 - Produtos e Tributações'!F84,""))</f>
        <v>0</v>
      </c>
      <c r="F67" s="123" t="b">
        <f>IF(B67&lt;&gt;"",IF(A67&lt;&gt;"",IF('02 - Produtos e Tributações'!G84&lt;&gt;"",'02 - Produtos e Tributações'!G84,"")))</f>
        <v>0</v>
      </c>
      <c r="G67" s="123" t="b">
        <f>IF(B67&lt;&gt;"",IF('02 - Produtos e Tributações'!J84&lt;&gt;"",'02 - Produtos e Tributações'!J84,IF(K67=101,0,IF(K67=102,41,IF(K67=103,0,IF(K67=201,0,IF(K67=202,0,IF(K67=203,0,IF(K67=300,41,IF(K67=400,41,IF(K67=500,60)))))))))))</f>
        <v>0</v>
      </c>
      <c r="H67" s="123" t="b">
        <f>IF(B67&lt;&gt;"",IF('02 - Produtos e Tributações'!M84&lt;&gt;"",'02 - Produtos e Tributações'!M84,IF(L67=101,0,IF(L67=102,41,IF(L67=103,0,IF(L67=201,0,IF(L67=202,0,IF(L67=203,0,IF(L67=300,41,IF(L67=400,41,IF(L67=500,60)))))))))))</f>
        <v>0</v>
      </c>
      <c r="I67" s="123" t="b">
        <f>IF(B67&lt;&gt;"",IF('02 - Produtos e Tributações'!L84&lt;&gt;"",'02 - Produtos e Tributações'!L84,"0,00"))</f>
        <v>0</v>
      </c>
      <c r="J67" s="123" t="b">
        <f>IF(B67&lt;&gt;"",IF('02 - Produtos e Tributações'!O84&lt;&gt;"",'02 - Produtos e Tributações'!O84,"0,00"))</f>
        <v>0</v>
      </c>
      <c r="K67" s="123" t="b">
        <f>IF(B67&lt;&gt;"",IF('02 - Produtos e Tributações'!K84&lt;&gt;"",'02 - Produtos e Tributações'!K84,"null"))</f>
        <v>0</v>
      </c>
      <c r="L67" s="123" t="b">
        <f>IF(B67&lt;&gt;"",IF('02 - Produtos e Tributações'!N84&lt;&gt;"",'02 - Produtos e Tributações'!N84,"null"))</f>
        <v>0</v>
      </c>
      <c r="M67" s="122" t="b">
        <f>IF(B67&lt;&gt;"",IF('02 - Produtos e Tributações'!D84="CARNES","2.01.001.001",IF('02 - Produtos e Tributações'!D84="MASSAS","2.01.001.002",IF('02 - Produtos e Tributações'!D84="LATICINIOS","2.01.001.003",IF('02 - Produtos e Tributações'!D84="DOCES E GULOSEIMAS","2.01.001.004",IF('02 - Produtos e Tributações'!D84="FARINHAS E GRAOS","2.01.001.005",IF('02 - Produtos e Tributações'!D84="AGUAS","2.01.002.001",IF('02 - Produtos e Tributações'!D84="SUCOS","2.01.002.002",IF('02 - Produtos e Tributações'!D84="BEBIDAS ALCOOLICAS","2.01.002.003",IF('02 - Produtos e Tributações'!D84="BEBIDAS LACTEAS","2.01.002.004",IF('02 - Produtos e Tributações'!D84="MATERIAL DE LIMPEZA","2.02",IF('02 - Produtos e Tributações'!D84="FRUTAS","2.01.001.006",IF('02 - Produtos e Tributações'!D84="VERDURAS E LEGUMES","2.01.001.007",IF('02 - Produtos e Tributações'!D84="SERVIÇO","1",IF('02 - Produtos e Tributações'!D84="PRODUTOS DIVERSOS","2","2"))))))))))))))
)</f>
        <v>0</v>
      </c>
      <c r="N67" s="4" t="str">
        <f t="shared" si="4"/>
        <v/>
      </c>
      <c r="O67" s="4" t="str">
        <f t="shared" si="5"/>
        <v/>
      </c>
      <c r="P67" s="4" t="str">
        <f t="shared" si="6"/>
        <v/>
      </c>
      <c r="Q67" s="128" t="b">
        <f>IF(B67&lt;&gt;"",IF('02 - Produtos e Tributações'!C84&lt;&gt;"",'02 - Produtos e Tributações'!C84,"UN"))</f>
        <v>0</v>
      </c>
      <c r="R67" s="129" t="b">
        <f>IF(B67&lt;&gt;"",IF('02 - Produtos e Tributações'!P84&lt;&gt;"",'02 - Produtos e Tributações'!P84,""))</f>
        <v>0</v>
      </c>
      <c r="S67" s="128" t="b">
        <f>IF(B67&lt;&gt;"",IF('02 - Produtos e Tributações'!Q84&lt;&gt;"",'02 - Produtos e Tributações'!Q84,""))</f>
        <v>0</v>
      </c>
      <c r="T67" s="130" t="b">
        <f>IF(B67&lt;&gt;"",IF('02 - Produtos e Tributações'!R84&lt;&gt;"",'02 - Produtos e Tributações'!R84,""))</f>
        <v>0</v>
      </c>
      <c r="U67" s="120" t="str">
        <f t="shared" si="7"/>
        <v/>
      </c>
    </row>
    <row r="68" spans="1:21" ht="15.75" customHeight="1">
      <c r="A68" s="122" t="b">
        <f>IF('02 - Produtos e Tributações'!B85 &lt;&gt;"",A67+1)</f>
        <v>0</v>
      </c>
      <c r="B68" s="4" t="str">
        <f>IF('02 - Produtos e Tributações'!B85&lt;&gt;"",'02 - Produtos e Tributações'!V85,"")</f>
        <v/>
      </c>
      <c r="C68" s="123" t="b">
        <f>IF(B68&lt;&gt;"",IF('02 - Produtos e Tributações'!H85&lt;&gt;"",IF('02 - Produtos e Tributações'!H85="TERCEIRIZADA","T",IF('02 - Produtos e Tributações'!H85="PROPRIA","P")), IF(B68&lt;&gt;"",IF('02 - Produtos e Tributações'!H85="","T"))))</f>
        <v>0</v>
      </c>
      <c r="D68" s="123" t="b">
        <f>IF(B68&lt;&gt;"",IF('02 - Produtos e Tributações'!E85&lt;&gt;"",'02 - Produtos e Tributações'!E85,""))</f>
        <v>0</v>
      </c>
      <c r="E68" s="123" t="b">
        <f>IF(B68&lt;&gt;"",IF('02 - Produtos e Tributações'!F85&lt;&gt;"",'02 - Produtos e Tributações'!F85,""))</f>
        <v>0</v>
      </c>
      <c r="F68" s="123" t="b">
        <f>IF(B68&lt;&gt;"",IF(A68&lt;&gt;"",IF('02 - Produtos e Tributações'!G85&lt;&gt;"",'02 - Produtos e Tributações'!G85,"")))</f>
        <v>0</v>
      </c>
      <c r="G68" s="123" t="b">
        <f>IF(B68&lt;&gt;"",IF('02 - Produtos e Tributações'!J85&lt;&gt;"",'02 - Produtos e Tributações'!J85,IF(K68=101,0,IF(K68=102,41,IF(K68=103,0,IF(K68=201,0,IF(K68=202,0,IF(K68=203,0,IF(K68=300,41,IF(K68=400,41,IF(K68=500,60)))))))))))</f>
        <v>0</v>
      </c>
      <c r="H68" s="123" t="b">
        <f>IF(B68&lt;&gt;"",IF('02 - Produtos e Tributações'!M85&lt;&gt;"",'02 - Produtos e Tributações'!M85,IF(L68=101,0,IF(L68=102,41,IF(L68=103,0,IF(L68=201,0,IF(L68=202,0,IF(L68=203,0,IF(L68=300,41,IF(L68=400,41,IF(L68=500,60)))))))))))</f>
        <v>0</v>
      </c>
      <c r="I68" s="123" t="b">
        <f>IF(B68&lt;&gt;"",IF('02 - Produtos e Tributações'!L85&lt;&gt;"",'02 - Produtos e Tributações'!L85,"0,00"))</f>
        <v>0</v>
      </c>
      <c r="J68" s="123" t="b">
        <f>IF(B68&lt;&gt;"",IF('02 - Produtos e Tributações'!O85&lt;&gt;"",'02 - Produtos e Tributações'!O85,"0,00"))</f>
        <v>0</v>
      </c>
      <c r="K68" s="123" t="b">
        <f>IF(B68&lt;&gt;"",IF('02 - Produtos e Tributações'!K85&lt;&gt;"",'02 - Produtos e Tributações'!K85,"null"))</f>
        <v>0</v>
      </c>
      <c r="L68" s="123" t="b">
        <f>IF(B68&lt;&gt;"",IF('02 - Produtos e Tributações'!N85&lt;&gt;"",'02 - Produtos e Tributações'!N85,"null"))</f>
        <v>0</v>
      </c>
      <c r="M68" s="122" t="b">
        <f>IF(B68&lt;&gt;"",IF('02 - Produtos e Tributações'!D85="CARNES","2.01.001.001",IF('02 - Produtos e Tributações'!D85="MASSAS","2.01.001.002",IF('02 - Produtos e Tributações'!D85="LATICINIOS","2.01.001.003",IF('02 - Produtos e Tributações'!D85="DOCES E GULOSEIMAS","2.01.001.004",IF('02 - Produtos e Tributações'!D85="FARINHAS E GRAOS","2.01.001.005",IF('02 - Produtos e Tributações'!D85="AGUAS","2.01.002.001",IF('02 - Produtos e Tributações'!D85="SUCOS","2.01.002.002",IF('02 - Produtos e Tributações'!D85="BEBIDAS ALCOOLICAS","2.01.002.003",IF('02 - Produtos e Tributações'!D85="BEBIDAS LACTEAS","2.01.002.004",IF('02 - Produtos e Tributações'!D85="MATERIAL DE LIMPEZA","2.02",IF('02 - Produtos e Tributações'!D85="FRUTAS","2.01.001.006",IF('02 - Produtos e Tributações'!D85="VERDURAS E LEGUMES","2.01.001.007",IF('02 - Produtos e Tributações'!D85="SERVIÇO","1",IF('02 - Produtos e Tributações'!D85="PRODUTOS DIVERSOS","2","2"))))))))))))))
)</f>
        <v>0</v>
      </c>
      <c r="N68" s="4" t="str">
        <f t="shared" si="4"/>
        <v/>
      </c>
      <c r="O68" s="4" t="str">
        <f t="shared" si="5"/>
        <v/>
      </c>
      <c r="P68" s="4" t="str">
        <f t="shared" si="6"/>
        <v/>
      </c>
      <c r="Q68" s="128" t="b">
        <f>IF(B68&lt;&gt;"",IF('02 - Produtos e Tributações'!C85&lt;&gt;"",'02 - Produtos e Tributações'!C85,"UN"))</f>
        <v>0</v>
      </c>
      <c r="R68" s="129" t="b">
        <f>IF(B68&lt;&gt;"",IF('02 - Produtos e Tributações'!P85&lt;&gt;"",'02 - Produtos e Tributações'!P85,""))</f>
        <v>0</v>
      </c>
      <c r="S68" s="128" t="b">
        <f>IF(B68&lt;&gt;"",IF('02 - Produtos e Tributações'!Q85&lt;&gt;"",'02 - Produtos e Tributações'!Q85,""))</f>
        <v>0</v>
      </c>
      <c r="T68" s="130" t="b">
        <f>IF(B68&lt;&gt;"",IF('02 - Produtos e Tributações'!R85&lt;&gt;"",'02 - Produtos e Tributações'!R85,""))</f>
        <v>0</v>
      </c>
      <c r="U68" s="120" t="str">
        <f t="shared" si="7"/>
        <v/>
      </c>
    </row>
    <row r="69" spans="1:21" ht="15.75" customHeight="1">
      <c r="A69" s="122" t="b">
        <f>IF('02 - Produtos e Tributações'!B86 &lt;&gt;"",A68+1)</f>
        <v>0</v>
      </c>
      <c r="B69" s="4" t="str">
        <f>IF('02 - Produtos e Tributações'!B86&lt;&gt;"",'02 - Produtos e Tributações'!V86,"")</f>
        <v/>
      </c>
      <c r="C69" s="123" t="b">
        <f>IF(B69&lt;&gt;"",IF('02 - Produtos e Tributações'!H86&lt;&gt;"",IF('02 - Produtos e Tributações'!H86="TERCEIRIZADA","T",IF('02 - Produtos e Tributações'!H86="PROPRIA","P")), IF(B69&lt;&gt;"",IF('02 - Produtos e Tributações'!H86="","T"))))</f>
        <v>0</v>
      </c>
      <c r="D69" s="123" t="b">
        <f>IF(B69&lt;&gt;"",IF('02 - Produtos e Tributações'!E86&lt;&gt;"",'02 - Produtos e Tributações'!E86,""))</f>
        <v>0</v>
      </c>
      <c r="E69" s="123" t="b">
        <f>IF(B69&lt;&gt;"",IF('02 - Produtos e Tributações'!F86&lt;&gt;"",'02 - Produtos e Tributações'!F86,""))</f>
        <v>0</v>
      </c>
      <c r="F69" s="123" t="b">
        <f>IF(B69&lt;&gt;"",IF(A69&lt;&gt;"",IF('02 - Produtos e Tributações'!G86&lt;&gt;"",'02 - Produtos e Tributações'!G86,"")))</f>
        <v>0</v>
      </c>
      <c r="G69" s="123" t="b">
        <f>IF(B69&lt;&gt;"",IF('02 - Produtos e Tributações'!J86&lt;&gt;"",'02 - Produtos e Tributações'!J86,IF(K69=101,0,IF(K69=102,41,IF(K69=103,0,IF(K69=201,0,IF(K69=202,0,IF(K69=203,0,IF(K69=300,41,IF(K69=400,41,IF(K69=500,60)))))))))))</f>
        <v>0</v>
      </c>
      <c r="H69" s="123" t="b">
        <f>IF(B69&lt;&gt;"",IF('02 - Produtos e Tributações'!M86&lt;&gt;"",'02 - Produtos e Tributações'!M86,IF(L69=101,0,IF(L69=102,41,IF(L69=103,0,IF(L69=201,0,IF(L69=202,0,IF(L69=203,0,IF(L69=300,41,IF(L69=400,41,IF(L69=500,60)))))))))))</f>
        <v>0</v>
      </c>
      <c r="I69" s="123" t="b">
        <f>IF(B69&lt;&gt;"",IF('02 - Produtos e Tributações'!L86&lt;&gt;"",'02 - Produtos e Tributações'!L86,"0,00"))</f>
        <v>0</v>
      </c>
      <c r="J69" s="123" t="b">
        <f>IF(B69&lt;&gt;"",IF('02 - Produtos e Tributações'!O86&lt;&gt;"",'02 - Produtos e Tributações'!O86,"0,00"))</f>
        <v>0</v>
      </c>
      <c r="K69" s="123" t="b">
        <f>IF(B69&lt;&gt;"",IF('02 - Produtos e Tributações'!K86&lt;&gt;"",'02 - Produtos e Tributações'!K86,"null"))</f>
        <v>0</v>
      </c>
      <c r="L69" s="123" t="b">
        <f>IF(B69&lt;&gt;"",IF('02 - Produtos e Tributações'!N86&lt;&gt;"",'02 - Produtos e Tributações'!N86,"null"))</f>
        <v>0</v>
      </c>
      <c r="M69" s="122" t="b">
        <f>IF(B69&lt;&gt;"",IF('02 - Produtos e Tributações'!D86="CARNES","2.01.001.001",IF('02 - Produtos e Tributações'!D86="MASSAS","2.01.001.002",IF('02 - Produtos e Tributações'!D86="LATICINIOS","2.01.001.003",IF('02 - Produtos e Tributações'!D86="DOCES E GULOSEIMAS","2.01.001.004",IF('02 - Produtos e Tributações'!D86="FARINHAS E GRAOS","2.01.001.005",IF('02 - Produtos e Tributações'!D86="AGUAS","2.01.002.001",IF('02 - Produtos e Tributações'!D86="SUCOS","2.01.002.002",IF('02 - Produtos e Tributações'!D86="BEBIDAS ALCOOLICAS","2.01.002.003",IF('02 - Produtos e Tributações'!D86="BEBIDAS LACTEAS","2.01.002.004",IF('02 - Produtos e Tributações'!D86="MATERIAL DE LIMPEZA","2.02",IF('02 - Produtos e Tributações'!D86="FRUTAS","2.01.001.006",IF('02 - Produtos e Tributações'!D86="VERDURAS E LEGUMES","2.01.001.007",IF('02 - Produtos e Tributações'!D86="SERVIÇO","1",IF('02 - Produtos e Tributações'!D86="PRODUTOS DIVERSOS","2","2"))))))))))))))
)</f>
        <v>0</v>
      </c>
      <c r="N69" s="4" t="str">
        <f t="shared" si="4"/>
        <v/>
      </c>
      <c r="O69" s="4" t="str">
        <f t="shared" si="5"/>
        <v/>
      </c>
      <c r="P69" s="4" t="str">
        <f t="shared" si="6"/>
        <v/>
      </c>
      <c r="Q69" s="128" t="b">
        <f>IF(B69&lt;&gt;"",IF('02 - Produtos e Tributações'!C86&lt;&gt;"",'02 - Produtos e Tributações'!C86,"UN"))</f>
        <v>0</v>
      </c>
      <c r="R69" s="129" t="b">
        <f>IF(B69&lt;&gt;"",IF('02 - Produtos e Tributações'!P86&lt;&gt;"",'02 - Produtos e Tributações'!P86,""))</f>
        <v>0</v>
      </c>
      <c r="S69" s="128" t="b">
        <f>IF(B69&lt;&gt;"",IF('02 - Produtos e Tributações'!Q86&lt;&gt;"",'02 - Produtos e Tributações'!Q86,""))</f>
        <v>0</v>
      </c>
      <c r="T69" s="130" t="b">
        <f>IF(B69&lt;&gt;"",IF('02 - Produtos e Tributações'!R86&lt;&gt;"",'02 - Produtos e Tributações'!R86,""))</f>
        <v>0</v>
      </c>
      <c r="U69" s="120" t="str">
        <f t="shared" si="7"/>
        <v/>
      </c>
    </row>
    <row r="70" spans="1:21" ht="15.75" customHeight="1">
      <c r="A70" s="122" t="b">
        <f>IF('02 - Produtos e Tributações'!B87 &lt;&gt;"",A69+1)</f>
        <v>0</v>
      </c>
      <c r="B70" s="4" t="str">
        <f>IF('02 - Produtos e Tributações'!B87&lt;&gt;"",'02 - Produtos e Tributações'!V87,"")</f>
        <v/>
      </c>
      <c r="C70" s="123" t="b">
        <f>IF(B70&lt;&gt;"",IF('02 - Produtos e Tributações'!H87&lt;&gt;"",IF('02 - Produtos e Tributações'!H87="TERCEIRIZADA","T",IF('02 - Produtos e Tributações'!H87="PROPRIA","P")), IF(B70&lt;&gt;"",IF('02 - Produtos e Tributações'!H87="","T"))))</f>
        <v>0</v>
      </c>
      <c r="D70" s="123" t="b">
        <f>IF(B70&lt;&gt;"",IF('02 - Produtos e Tributações'!E87&lt;&gt;"",'02 - Produtos e Tributações'!E87,""))</f>
        <v>0</v>
      </c>
      <c r="E70" s="123" t="b">
        <f>IF(B70&lt;&gt;"",IF('02 - Produtos e Tributações'!F87&lt;&gt;"",'02 - Produtos e Tributações'!F87,""))</f>
        <v>0</v>
      </c>
      <c r="F70" s="123" t="b">
        <f>IF(B70&lt;&gt;"",IF(A70&lt;&gt;"",IF('02 - Produtos e Tributações'!G87&lt;&gt;"",'02 - Produtos e Tributações'!G87,"")))</f>
        <v>0</v>
      </c>
      <c r="G70" s="123" t="b">
        <f>IF(B70&lt;&gt;"",IF('02 - Produtos e Tributações'!J87&lt;&gt;"",'02 - Produtos e Tributações'!J87,IF(K70=101,0,IF(K70=102,41,IF(K70=103,0,IF(K70=201,0,IF(K70=202,0,IF(K70=203,0,IF(K70=300,41,IF(K70=400,41,IF(K70=500,60)))))))))))</f>
        <v>0</v>
      </c>
      <c r="H70" s="123" t="b">
        <f>IF(B70&lt;&gt;"",IF('02 - Produtos e Tributações'!M87&lt;&gt;"",'02 - Produtos e Tributações'!M87,IF(L70=101,0,IF(L70=102,41,IF(L70=103,0,IF(L70=201,0,IF(L70=202,0,IF(L70=203,0,IF(L70=300,41,IF(L70=400,41,IF(L70=500,60)))))))))))</f>
        <v>0</v>
      </c>
      <c r="I70" s="123" t="b">
        <f>IF(B70&lt;&gt;"",IF('02 - Produtos e Tributações'!L87&lt;&gt;"",'02 - Produtos e Tributações'!L87,"0,00"))</f>
        <v>0</v>
      </c>
      <c r="J70" s="123" t="b">
        <f>IF(B70&lt;&gt;"",IF('02 - Produtos e Tributações'!O87&lt;&gt;"",'02 - Produtos e Tributações'!O87,"0,00"))</f>
        <v>0</v>
      </c>
      <c r="K70" s="123" t="b">
        <f>IF(B70&lt;&gt;"",IF('02 - Produtos e Tributações'!K87&lt;&gt;"",'02 - Produtos e Tributações'!K87,"null"))</f>
        <v>0</v>
      </c>
      <c r="L70" s="123" t="b">
        <f>IF(B70&lt;&gt;"",IF('02 - Produtos e Tributações'!N87&lt;&gt;"",'02 - Produtos e Tributações'!N87,"null"))</f>
        <v>0</v>
      </c>
      <c r="M70" s="122" t="b">
        <f>IF(B70&lt;&gt;"",IF('02 - Produtos e Tributações'!D87="CARNES","2.01.001.001",IF('02 - Produtos e Tributações'!D87="MASSAS","2.01.001.002",IF('02 - Produtos e Tributações'!D87="LATICINIOS","2.01.001.003",IF('02 - Produtos e Tributações'!D87="DOCES E GULOSEIMAS","2.01.001.004",IF('02 - Produtos e Tributações'!D87="FARINHAS E GRAOS","2.01.001.005",IF('02 - Produtos e Tributações'!D87="AGUAS","2.01.002.001",IF('02 - Produtos e Tributações'!D87="SUCOS","2.01.002.002",IF('02 - Produtos e Tributações'!D87="BEBIDAS ALCOOLICAS","2.01.002.003",IF('02 - Produtos e Tributações'!D87="BEBIDAS LACTEAS","2.01.002.004",IF('02 - Produtos e Tributações'!D87="MATERIAL DE LIMPEZA","2.02",IF('02 - Produtos e Tributações'!D87="FRUTAS","2.01.001.006",IF('02 - Produtos e Tributações'!D87="VERDURAS E LEGUMES","2.01.001.007",IF('02 - Produtos e Tributações'!D87="SERVIÇO","1",IF('02 - Produtos e Tributações'!D87="PRODUTOS DIVERSOS","2","2"))))))))))))))
)</f>
        <v>0</v>
      </c>
      <c r="N70" s="4" t="str">
        <f t="shared" si="4"/>
        <v/>
      </c>
      <c r="O70" s="4" t="str">
        <f t="shared" si="5"/>
        <v/>
      </c>
      <c r="P70" s="4" t="str">
        <f t="shared" si="6"/>
        <v/>
      </c>
      <c r="Q70" s="128" t="b">
        <f>IF(B70&lt;&gt;"",IF('02 - Produtos e Tributações'!C87&lt;&gt;"",'02 - Produtos e Tributações'!C87,"UN"))</f>
        <v>0</v>
      </c>
      <c r="R70" s="129" t="b">
        <f>IF(B70&lt;&gt;"",IF('02 - Produtos e Tributações'!P87&lt;&gt;"",'02 - Produtos e Tributações'!P87,""))</f>
        <v>0</v>
      </c>
      <c r="S70" s="128" t="b">
        <f>IF(B70&lt;&gt;"",IF('02 - Produtos e Tributações'!Q87&lt;&gt;"",'02 - Produtos e Tributações'!Q87,""))</f>
        <v>0</v>
      </c>
      <c r="T70" s="130" t="b">
        <f>IF(B70&lt;&gt;"",IF('02 - Produtos e Tributações'!R87&lt;&gt;"",'02 - Produtos e Tributações'!R87,""))</f>
        <v>0</v>
      </c>
      <c r="U70" s="120" t="str">
        <f t="shared" si="7"/>
        <v/>
      </c>
    </row>
    <row r="71" spans="1:21" ht="15.75" customHeight="1">
      <c r="A71" s="122" t="b">
        <f>IF('02 - Produtos e Tributações'!B88 &lt;&gt;"",A70+1)</f>
        <v>0</v>
      </c>
      <c r="B71" s="4" t="str">
        <f>IF('02 - Produtos e Tributações'!B88&lt;&gt;"",'02 - Produtos e Tributações'!V88,"")</f>
        <v/>
      </c>
      <c r="C71" s="123" t="b">
        <f>IF(B71&lt;&gt;"",IF('02 - Produtos e Tributações'!H88&lt;&gt;"",IF('02 - Produtos e Tributações'!H88="TERCEIRIZADA","T",IF('02 - Produtos e Tributações'!H88="PROPRIA","P")), IF(B71&lt;&gt;"",IF('02 - Produtos e Tributações'!H88="","T"))))</f>
        <v>0</v>
      </c>
      <c r="D71" s="123" t="b">
        <f>IF(B71&lt;&gt;"",IF('02 - Produtos e Tributações'!E88&lt;&gt;"",'02 - Produtos e Tributações'!E88,""))</f>
        <v>0</v>
      </c>
      <c r="E71" s="123" t="b">
        <f>IF(B71&lt;&gt;"",IF('02 - Produtos e Tributações'!F88&lt;&gt;"",'02 - Produtos e Tributações'!F88,""))</f>
        <v>0</v>
      </c>
      <c r="F71" s="123" t="b">
        <f>IF(B71&lt;&gt;"",IF(A71&lt;&gt;"",IF('02 - Produtos e Tributações'!G88&lt;&gt;"",'02 - Produtos e Tributações'!G88,"")))</f>
        <v>0</v>
      </c>
      <c r="G71" s="123" t="b">
        <f>IF(B71&lt;&gt;"",IF('02 - Produtos e Tributações'!J88&lt;&gt;"",'02 - Produtos e Tributações'!J88,IF(K71=101,0,IF(K71=102,41,IF(K71=103,0,IF(K71=201,0,IF(K71=202,0,IF(K71=203,0,IF(K71=300,41,IF(K71=400,41,IF(K71=500,60)))))))))))</f>
        <v>0</v>
      </c>
      <c r="H71" s="123" t="b">
        <f>IF(B71&lt;&gt;"",IF('02 - Produtos e Tributações'!M88&lt;&gt;"",'02 - Produtos e Tributações'!M88,IF(L71=101,0,IF(L71=102,41,IF(L71=103,0,IF(L71=201,0,IF(L71=202,0,IF(L71=203,0,IF(L71=300,41,IF(L71=400,41,IF(L71=500,60)))))))))))</f>
        <v>0</v>
      </c>
      <c r="I71" s="123" t="b">
        <f>IF(B71&lt;&gt;"",IF('02 - Produtos e Tributações'!L88&lt;&gt;"",'02 - Produtos e Tributações'!L88,"0,00"))</f>
        <v>0</v>
      </c>
      <c r="J71" s="123" t="b">
        <f>IF(B71&lt;&gt;"",IF('02 - Produtos e Tributações'!O88&lt;&gt;"",'02 - Produtos e Tributações'!O88,"0,00"))</f>
        <v>0</v>
      </c>
      <c r="K71" s="123" t="b">
        <f>IF(B71&lt;&gt;"",IF('02 - Produtos e Tributações'!K88&lt;&gt;"",'02 - Produtos e Tributações'!K88,"null"))</f>
        <v>0</v>
      </c>
      <c r="L71" s="123" t="b">
        <f>IF(B71&lt;&gt;"",IF('02 - Produtos e Tributações'!N88&lt;&gt;"",'02 - Produtos e Tributações'!N88,"null"))</f>
        <v>0</v>
      </c>
      <c r="M71" s="122" t="b">
        <f>IF(B71&lt;&gt;"",IF('02 - Produtos e Tributações'!D88="CARNES","2.01.001.001",IF('02 - Produtos e Tributações'!D88="MASSAS","2.01.001.002",IF('02 - Produtos e Tributações'!D88="LATICINIOS","2.01.001.003",IF('02 - Produtos e Tributações'!D88="DOCES E GULOSEIMAS","2.01.001.004",IF('02 - Produtos e Tributações'!D88="FARINHAS E GRAOS","2.01.001.005",IF('02 - Produtos e Tributações'!D88="AGUAS","2.01.002.001",IF('02 - Produtos e Tributações'!D88="SUCOS","2.01.002.002",IF('02 - Produtos e Tributações'!D88="BEBIDAS ALCOOLICAS","2.01.002.003",IF('02 - Produtos e Tributações'!D88="BEBIDAS LACTEAS","2.01.002.004",IF('02 - Produtos e Tributações'!D88="MATERIAL DE LIMPEZA","2.02",IF('02 - Produtos e Tributações'!D88="FRUTAS","2.01.001.006",IF('02 - Produtos e Tributações'!D88="VERDURAS E LEGUMES","2.01.001.007",IF('02 - Produtos e Tributações'!D88="SERVIÇO","1",IF('02 - Produtos e Tributações'!D88="PRODUTOS DIVERSOS","2","2"))))))))))))))
)</f>
        <v>0</v>
      </c>
      <c r="N71" s="4" t="str">
        <f t="shared" si="4"/>
        <v/>
      </c>
      <c r="O71" s="4" t="str">
        <f t="shared" si="5"/>
        <v/>
      </c>
      <c r="P71" s="4" t="str">
        <f t="shared" si="6"/>
        <v/>
      </c>
      <c r="Q71" s="128" t="b">
        <f>IF(B71&lt;&gt;"",IF('02 - Produtos e Tributações'!C88&lt;&gt;"",'02 - Produtos e Tributações'!C88,"UN"))</f>
        <v>0</v>
      </c>
      <c r="R71" s="129" t="b">
        <f>IF(B71&lt;&gt;"",IF('02 - Produtos e Tributações'!P88&lt;&gt;"",'02 - Produtos e Tributações'!P88,""))</f>
        <v>0</v>
      </c>
      <c r="S71" s="128" t="b">
        <f>IF(B71&lt;&gt;"",IF('02 - Produtos e Tributações'!Q88&lt;&gt;"",'02 - Produtos e Tributações'!Q88,""))</f>
        <v>0</v>
      </c>
      <c r="T71" s="130" t="b">
        <f>IF(B71&lt;&gt;"",IF('02 - Produtos e Tributações'!R88&lt;&gt;"",'02 - Produtos e Tributações'!R88,""))</f>
        <v>0</v>
      </c>
      <c r="U71" s="120" t="str">
        <f t="shared" si="7"/>
        <v/>
      </c>
    </row>
    <row r="72" spans="1:21" ht="15.75" customHeight="1">
      <c r="A72" s="122" t="b">
        <f>IF('02 - Produtos e Tributações'!B89 &lt;&gt;"",A71+1)</f>
        <v>0</v>
      </c>
      <c r="B72" s="4" t="str">
        <f>IF('02 - Produtos e Tributações'!B89&lt;&gt;"",'02 - Produtos e Tributações'!V89,"")</f>
        <v/>
      </c>
      <c r="C72" s="123" t="b">
        <f>IF(B72&lt;&gt;"",IF('02 - Produtos e Tributações'!H89&lt;&gt;"",IF('02 - Produtos e Tributações'!H89="TERCEIRIZADA","T",IF('02 - Produtos e Tributações'!H89="PROPRIA","P")), IF(B72&lt;&gt;"",IF('02 - Produtos e Tributações'!H89="","T"))))</f>
        <v>0</v>
      </c>
      <c r="D72" s="123" t="b">
        <f>IF(B72&lt;&gt;"",IF('02 - Produtos e Tributações'!E89&lt;&gt;"",'02 - Produtos e Tributações'!E89,""))</f>
        <v>0</v>
      </c>
      <c r="E72" s="123" t="b">
        <f>IF(B72&lt;&gt;"",IF('02 - Produtos e Tributações'!F89&lt;&gt;"",'02 - Produtos e Tributações'!F89,""))</f>
        <v>0</v>
      </c>
      <c r="F72" s="123" t="b">
        <f>IF(B72&lt;&gt;"",IF(A72&lt;&gt;"",IF('02 - Produtos e Tributações'!G89&lt;&gt;"",'02 - Produtos e Tributações'!G89,"")))</f>
        <v>0</v>
      </c>
      <c r="G72" s="123" t="b">
        <f>IF(B72&lt;&gt;"",IF('02 - Produtos e Tributações'!J89&lt;&gt;"",'02 - Produtos e Tributações'!J89,IF(K72=101,0,IF(K72=102,41,IF(K72=103,0,IF(K72=201,0,IF(K72=202,0,IF(K72=203,0,IF(K72=300,41,IF(K72=400,41,IF(K72=500,60)))))))))))</f>
        <v>0</v>
      </c>
      <c r="H72" s="123" t="b">
        <f>IF(B72&lt;&gt;"",IF('02 - Produtos e Tributações'!M89&lt;&gt;"",'02 - Produtos e Tributações'!M89,IF(L72=101,0,IF(L72=102,41,IF(L72=103,0,IF(L72=201,0,IF(L72=202,0,IF(L72=203,0,IF(L72=300,41,IF(L72=400,41,IF(L72=500,60)))))))))))</f>
        <v>0</v>
      </c>
      <c r="I72" s="123" t="b">
        <f>IF(B72&lt;&gt;"",IF('02 - Produtos e Tributações'!L89&lt;&gt;"",'02 - Produtos e Tributações'!L89,"0,00"))</f>
        <v>0</v>
      </c>
      <c r="J72" s="123" t="b">
        <f>IF(B72&lt;&gt;"",IF('02 - Produtos e Tributações'!O89&lt;&gt;"",'02 - Produtos e Tributações'!O89,"0,00"))</f>
        <v>0</v>
      </c>
      <c r="K72" s="123" t="b">
        <f>IF(B72&lt;&gt;"",IF('02 - Produtos e Tributações'!K89&lt;&gt;"",'02 - Produtos e Tributações'!K89,"null"))</f>
        <v>0</v>
      </c>
      <c r="L72" s="123" t="b">
        <f>IF(B72&lt;&gt;"",IF('02 - Produtos e Tributações'!N89&lt;&gt;"",'02 - Produtos e Tributações'!N89,"null"))</f>
        <v>0</v>
      </c>
      <c r="M72" s="122" t="b">
        <f>IF(B72&lt;&gt;"",IF('02 - Produtos e Tributações'!D89="CARNES","2.01.001.001",IF('02 - Produtos e Tributações'!D89="MASSAS","2.01.001.002",IF('02 - Produtos e Tributações'!D89="LATICINIOS","2.01.001.003",IF('02 - Produtos e Tributações'!D89="DOCES E GULOSEIMAS","2.01.001.004",IF('02 - Produtos e Tributações'!D89="FARINHAS E GRAOS","2.01.001.005",IF('02 - Produtos e Tributações'!D89="AGUAS","2.01.002.001",IF('02 - Produtos e Tributações'!D89="SUCOS","2.01.002.002",IF('02 - Produtos e Tributações'!D89="BEBIDAS ALCOOLICAS","2.01.002.003",IF('02 - Produtos e Tributações'!D89="BEBIDAS LACTEAS","2.01.002.004",IF('02 - Produtos e Tributações'!D89="MATERIAL DE LIMPEZA","2.02",IF('02 - Produtos e Tributações'!D89="FRUTAS","2.01.001.006",IF('02 - Produtos e Tributações'!D89="VERDURAS E LEGUMES","2.01.001.007",IF('02 - Produtos e Tributações'!D89="SERVIÇO","1",IF('02 - Produtos e Tributações'!D89="PRODUTOS DIVERSOS","2","2"))))))))))))))
)</f>
        <v>0</v>
      </c>
      <c r="N72" s="4" t="str">
        <f t="shared" si="4"/>
        <v/>
      </c>
      <c r="O72" s="4" t="str">
        <f t="shared" si="5"/>
        <v/>
      </c>
      <c r="P72" s="4" t="str">
        <f t="shared" si="6"/>
        <v/>
      </c>
      <c r="Q72" s="128" t="b">
        <f>IF(B72&lt;&gt;"",IF('02 - Produtos e Tributações'!C89&lt;&gt;"",'02 - Produtos e Tributações'!C89,"UN"))</f>
        <v>0</v>
      </c>
      <c r="R72" s="129" t="b">
        <f>IF(B72&lt;&gt;"",IF('02 - Produtos e Tributações'!P89&lt;&gt;"",'02 - Produtos e Tributações'!P89,""))</f>
        <v>0</v>
      </c>
      <c r="S72" s="128" t="b">
        <f>IF(B72&lt;&gt;"",IF('02 - Produtos e Tributações'!Q89&lt;&gt;"",'02 - Produtos e Tributações'!Q89,""))</f>
        <v>0</v>
      </c>
      <c r="T72" s="130" t="b">
        <f>IF(B72&lt;&gt;"",IF('02 - Produtos e Tributações'!R89&lt;&gt;"",'02 - Produtos e Tributações'!R89,""))</f>
        <v>0</v>
      </c>
      <c r="U72" s="120" t="str">
        <f t="shared" si="7"/>
        <v/>
      </c>
    </row>
    <row r="73" spans="1:21" ht="15.75" customHeight="1">
      <c r="A73" s="122" t="b">
        <f>IF('02 - Produtos e Tributações'!B90 &lt;&gt;"",A72+1)</f>
        <v>0</v>
      </c>
      <c r="B73" s="4" t="str">
        <f>IF('02 - Produtos e Tributações'!B90&lt;&gt;"",'02 - Produtos e Tributações'!V90,"")</f>
        <v/>
      </c>
      <c r="C73" s="123" t="b">
        <f>IF(B73&lt;&gt;"",IF('02 - Produtos e Tributações'!H90&lt;&gt;"",IF('02 - Produtos e Tributações'!H90="TERCEIRIZADA","T",IF('02 - Produtos e Tributações'!H90="PROPRIA","P")), IF(B73&lt;&gt;"",IF('02 - Produtos e Tributações'!H90="","T"))))</f>
        <v>0</v>
      </c>
      <c r="D73" s="123" t="b">
        <f>IF(B73&lt;&gt;"",IF('02 - Produtos e Tributações'!E90&lt;&gt;"",'02 - Produtos e Tributações'!E90,""))</f>
        <v>0</v>
      </c>
      <c r="E73" s="123" t="b">
        <f>IF(B73&lt;&gt;"",IF('02 - Produtos e Tributações'!F90&lt;&gt;"",'02 - Produtos e Tributações'!F90,""))</f>
        <v>0</v>
      </c>
      <c r="F73" s="123" t="b">
        <f>IF(B73&lt;&gt;"",IF(A73&lt;&gt;"",IF('02 - Produtos e Tributações'!G90&lt;&gt;"",'02 - Produtos e Tributações'!G90,"")))</f>
        <v>0</v>
      </c>
      <c r="G73" s="123" t="b">
        <f>IF(B73&lt;&gt;"",IF('02 - Produtos e Tributações'!J90&lt;&gt;"",'02 - Produtos e Tributações'!J90,IF(K73=101,0,IF(K73=102,41,IF(K73=103,0,IF(K73=201,0,IF(K73=202,0,IF(K73=203,0,IF(K73=300,41,IF(K73=400,41,IF(K73=500,60)))))))))))</f>
        <v>0</v>
      </c>
      <c r="H73" s="123" t="b">
        <f>IF(B73&lt;&gt;"",IF('02 - Produtos e Tributações'!M90&lt;&gt;"",'02 - Produtos e Tributações'!M90,IF(L73=101,0,IF(L73=102,41,IF(L73=103,0,IF(L73=201,0,IF(L73=202,0,IF(L73=203,0,IF(L73=300,41,IF(L73=400,41,IF(L73=500,60)))))))))))</f>
        <v>0</v>
      </c>
      <c r="I73" s="123" t="b">
        <f>IF(B73&lt;&gt;"",IF('02 - Produtos e Tributações'!L90&lt;&gt;"",'02 - Produtos e Tributações'!L90,"0,00"))</f>
        <v>0</v>
      </c>
      <c r="J73" s="123" t="b">
        <f>IF(B73&lt;&gt;"",IF('02 - Produtos e Tributações'!O90&lt;&gt;"",'02 - Produtos e Tributações'!O90,"0,00"))</f>
        <v>0</v>
      </c>
      <c r="K73" s="123" t="b">
        <f>IF(B73&lt;&gt;"",IF('02 - Produtos e Tributações'!K90&lt;&gt;"",'02 - Produtos e Tributações'!K90,"null"))</f>
        <v>0</v>
      </c>
      <c r="L73" s="123" t="b">
        <f>IF(B73&lt;&gt;"",IF('02 - Produtos e Tributações'!N90&lt;&gt;"",'02 - Produtos e Tributações'!N90,"null"))</f>
        <v>0</v>
      </c>
      <c r="M73" s="122" t="b">
        <f>IF(B73&lt;&gt;"",IF('02 - Produtos e Tributações'!D90="CARNES","2.01.001.001",IF('02 - Produtos e Tributações'!D90="MASSAS","2.01.001.002",IF('02 - Produtos e Tributações'!D90="LATICINIOS","2.01.001.003",IF('02 - Produtos e Tributações'!D90="DOCES E GULOSEIMAS","2.01.001.004",IF('02 - Produtos e Tributações'!D90="FARINHAS E GRAOS","2.01.001.005",IF('02 - Produtos e Tributações'!D90="AGUAS","2.01.002.001",IF('02 - Produtos e Tributações'!D90="SUCOS","2.01.002.002",IF('02 - Produtos e Tributações'!D90="BEBIDAS ALCOOLICAS","2.01.002.003",IF('02 - Produtos e Tributações'!D90="BEBIDAS LACTEAS","2.01.002.004",IF('02 - Produtos e Tributações'!D90="MATERIAL DE LIMPEZA","2.02",IF('02 - Produtos e Tributações'!D90="FRUTAS","2.01.001.006",IF('02 - Produtos e Tributações'!D90="VERDURAS E LEGUMES","2.01.001.007",IF('02 - Produtos e Tributações'!D90="SERVIÇO","1",IF('02 - Produtos e Tributações'!D90="PRODUTOS DIVERSOS","2","2"))))))))))))))
)</f>
        <v>0</v>
      </c>
      <c r="N73" s="4" t="str">
        <f t="shared" si="4"/>
        <v/>
      </c>
      <c r="O73" s="4" t="str">
        <f t="shared" si="5"/>
        <v/>
      </c>
      <c r="P73" s="4" t="str">
        <f t="shared" si="6"/>
        <v/>
      </c>
      <c r="Q73" s="128" t="b">
        <f>IF(B73&lt;&gt;"",IF('02 - Produtos e Tributações'!C90&lt;&gt;"",'02 - Produtos e Tributações'!C90,"UN"))</f>
        <v>0</v>
      </c>
      <c r="R73" s="129" t="b">
        <f>IF(B73&lt;&gt;"",IF('02 - Produtos e Tributações'!P90&lt;&gt;"",'02 - Produtos e Tributações'!P90,""))</f>
        <v>0</v>
      </c>
      <c r="S73" s="128" t="b">
        <f>IF(B73&lt;&gt;"",IF('02 - Produtos e Tributações'!Q90&lt;&gt;"",'02 - Produtos e Tributações'!Q90,""))</f>
        <v>0</v>
      </c>
      <c r="T73" s="130" t="b">
        <f>IF(B73&lt;&gt;"",IF('02 - Produtos e Tributações'!R90&lt;&gt;"",'02 - Produtos e Tributações'!R90,""))</f>
        <v>0</v>
      </c>
      <c r="U73" s="120" t="str">
        <f t="shared" si="7"/>
        <v/>
      </c>
    </row>
    <row r="74" spans="1:21" ht="15.75" customHeight="1">
      <c r="A74" s="122" t="b">
        <f>IF('02 - Produtos e Tributações'!B91 &lt;&gt;"",A73+1)</f>
        <v>0</v>
      </c>
      <c r="B74" s="4" t="str">
        <f>IF('02 - Produtos e Tributações'!B91&lt;&gt;"",'02 - Produtos e Tributações'!V91,"")</f>
        <v/>
      </c>
      <c r="C74" s="123" t="b">
        <f>IF(B74&lt;&gt;"",IF('02 - Produtos e Tributações'!H91&lt;&gt;"",IF('02 - Produtos e Tributações'!H91="TERCEIRIZADA","T",IF('02 - Produtos e Tributações'!H91="PROPRIA","P")), IF(B74&lt;&gt;"",IF('02 - Produtos e Tributações'!H91="","T"))))</f>
        <v>0</v>
      </c>
      <c r="D74" s="123" t="b">
        <f>IF(B74&lt;&gt;"",IF('02 - Produtos e Tributações'!E91&lt;&gt;"",'02 - Produtos e Tributações'!E91,""))</f>
        <v>0</v>
      </c>
      <c r="E74" s="123" t="b">
        <f>IF(B74&lt;&gt;"",IF('02 - Produtos e Tributações'!F91&lt;&gt;"",'02 - Produtos e Tributações'!F91,""))</f>
        <v>0</v>
      </c>
      <c r="F74" s="123" t="b">
        <f>IF(B74&lt;&gt;"",IF(A74&lt;&gt;"",IF('02 - Produtos e Tributações'!G91&lt;&gt;"",'02 - Produtos e Tributações'!G91,"")))</f>
        <v>0</v>
      </c>
      <c r="G74" s="123" t="b">
        <f>IF(B74&lt;&gt;"",IF('02 - Produtos e Tributações'!J91&lt;&gt;"",'02 - Produtos e Tributações'!J91,IF(K74=101,0,IF(K74=102,41,IF(K74=103,0,IF(K74=201,0,IF(K74=202,0,IF(K74=203,0,IF(K74=300,41,IF(K74=400,41,IF(K74=500,60)))))))))))</f>
        <v>0</v>
      </c>
      <c r="H74" s="123" t="b">
        <f>IF(B74&lt;&gt;"",IF('02 - Produtos e Tributações'!M91&lt;&gt;"",'02 - Produtos e Tributações'!M91,IF(L74=101,0,IF(L74=102,41,IF(L74=103,0,IF(L74=201,0,IF(L74=202,0,IF(L74=203,0,IF(L74=300,41,IF(L74=400,41,IF(L74=500,60)))))))))))</f>
        <v>0</v>
      </c>
      <c r="I74" s="123" t="b">
        <f>IF(B74&lt;&gt;"",IF('02 - Produtos e Tributações'!L91&lt;&gt;"",'02 - Produtos e Tributações'!L91,"0,00"))</f>
        <v>0</v>
      </c>
      <c r="J74" s="123" t="b">
        <f>IF(B74&lt;&gt;"",IF('02 - Produtos e Tributações'!O91&lt;&gt;"",'02 - Produtos e Tributações'!O91,"0,00"))</f>
        <v>0</v>
      </c>
      <c r="K74" s="123" t="b">
        <f>IF(B74&lt;&gt;"",IF('02 - Produtos e Tributações'!K91&lt;&gt;"",'02 - Produtos e Tributações'!K91,"null"))</f>
        <v>0</v>
      </c>
      <c r="L74" s="123" t="b">
        <f>IF(B74&lt;&gt;"",IF('02 - Produtos e Tributações'!N91&lt;&gt;"",'02 - Produtos e Tributações'!N91,"null"))</f>
        <v>0</v>
      </c>
      <c r="M74" s="122" t="b">
        <f>IF(B74&lt;&gt;"",IF('02 - Produtos e Tributações'!D91="CARNES","2.01.001.001",IF('02 - Produtos e Tributações'!D91="MASSAS","2.01.001.002",IF('02 - Produtos e Tributações'!D91="LATICINIOS","2.01.001.003",IF('02 - Produtos e Tributações'!D91="DOCES E GULOSEIMAS","2.01.001.004",IF('02 - Produtos e Tributações'!D91="FARINHAS E GRAOS","2.01.001.005",IF('02 - Produtos e Tributações'!D91="AGUAS","2.01.002.001",IF('02 - Produtos e Tributações'!D91="SUCOS","2.01.002.002",IF('02 - Produtos e Tributações'!D91="BEBIDAS ALCOOLICAS","2.01.002.003",IF('02 - Produtos e Tributações'!D91="BEBIDAS LACTEAS","2.01.002.004",IF('02 - Produtos e Tributações'!D91="MATERIAL DE LIMPEZA","2.02",IF('02 - Produtos e Tributações'!D91="FRUTAS","2.01.001.006",IF('02 - Produtos e Tributações'!D91="VERDURAS E LEGUMES","2.01.001.007",IF('02 - Produtos e Tributações'!D91="SERVIÇO","1",IF('02 - Produtos e Tributações'!D91="PRODUTOS DIVERSOS","2","2"))))))))))))))
)</f>
        <v>0</v>
      </c>
      <c r="N74" s="4" t="str">
        <f t="shared" si="4"/>
        <v/>
      </c>
      <c r="O74" s="4" t="str">
        <f t="shared" si="5"/>
        <v/>
      </c>
      <c r="P74" s="4" t="str">
        <f t="shared" si="6"/>
        <v/>
      </c>
      <c r="Q74" s="128" t="b">
        <f>IF(B74&lt;&gt;"",IF('02 - Produtos e Tributações'!C91&lt;&gt;"",'02 - Produtos e Tributações'!C91,"UN"))</f>
        <v>0</v>
      </c>
      <c r="R74" s="129" t="b">
        <f>IF(B74&lt;&gt;"",IF('02 - Produtos e Tributações'!P91&lt;&gt;"",'02 - Produtos e Tributações'!P91,""))</f>
        <v>0</v>
      </c>
      <c r="S74" s="128" t="b">
        <f>IF(B74&lt;&gt;"",IF('02 - Produtos e Tributações'!Q91&lt;&gt;"",'02 - Produtos e Tributações'!Q91,""))</f>
        <v>0</v>
      </c>
      <c r="T74" s="130" t="b">
        <f>IF(B74&lt;&gt;"",IF('02 - Produtos e Tributações'!R91&lt;&gt;"",'02 - Produtos e Tributações'!R91,""))</f>
        <v>0</v>
      </c>
      <c r="U74" s="120" t="str">
        <f t="shared" si="7"/>
        <v/>
      </c>
    </row>
    <row r="75" spans="1:21" ht="15.75" customHeight="1">
      <c r="A75" s="122" t="b">
        <f>IF('02 - Produtos e Tributações'!B92 &lt;&gt;"",A74+1)</f>
        <v>0</v>
      </c>
      <c r="B75" s="4" t="str">
        <f>IF('02 - Produtos e Tributações'!B92&lt;&gt;"",'02 - Produtos e Tributações'!V92,"")</f>
        <v/>
      </c>
      <c r="C75" s="123" t="b">
        <f>IF(B75&lt;&gt;"",IF('02 - Produtos e Tributações'!H92&lt;&gt;"",IF('02 - Produtos e Tributações'!H92="TERCEIRIZADA","T",IF('02 - Produtos e Tributações'!H92="PROPRIA","P")), IF(B75&lt;&gt;"",IF('02 - Produtos e Tributações'!H92="","T"))))</f>
        <v>0</v>
      </c>
      <c r="D75" s="123" t="b">
        <f>IF(B75&lt;&gt;"",IF('02 - Produtos e Tributações'!E92&lt;&gt;"",'02 - Produtos e Tributações'!E92,""))</f>
        <v>0</v>
      </c>
      <c r="E75" s="123" t="b">
        <f>IF(B75&lt;&gt;"",IF('02 - Produtos e Tributações'!F92&lt;&gt;"",'02 - Produtos e Tributações'!F92,""))</f>
        <v>0</v>
      </c>
      <c r="F75" s="123" t="b">
        <f>IF(B75&lt;&gt;"",IF(A75&lt;&gt;"",IF('02 - Produtos e Tributações'!G92&lt;&gt;"",'02 - Produtos e Tributações'!G92,"")))</f>
        <v>0</v>
      </c>
      <c r="G75" s="123" t="b">
        <f>IF(B75&lt;&gt;"",IF('02 - Produtos e Tributações'!J92&lt;&gt;"",'02 - Produtos e Tributações'!J92,IF(K75=101,0,IF(K75=102,41,IF(K75=103,0,IF(K75=201,0,IF(K75=202,0,IF(K75=203,0,IF(K75=300,41,IF(K75=400,41,IF(K75=500,60)))))))))))</f>
        <v>0</v>
      </c>
      <c r="H75" s="123" t="b">
        <f>IF(B75&lt;&gt;"",IF('02 - Produtos e Tributações'!M92&lt;&gt;"",'02 - Produtos e Tributações'!M92,IF(L75=101,0,IF(L75=102,41,IF(L75=103,0,IF(L75=201,0,IF(L75=202,0,IF(L75=203,0,IF(L75=300,41,IF(L75=400,41,IF(L75=500,60)))))))))))</f>
        <v>0</v>
      </c>
      <c r="I75" s="123" t="b">
        <f>IF(B75&lt;&gt;"",IF('02 - Produtos e Tributações'!L92&lt;&gt;"",'02 - Produtos e Tributações'!L92,"0,00"))</f>
        <v>0</v>
      </c>
      <c r="J75" s="123" t="b">
        <f>IF(B75&lt;&gt;"",IF('02 - Produtos e Tributações'!O92&lt;&gt;"",'02 - Produtos e Tributações'!O92,"0,00"))</f>
        <v>0</v>
      </c>
      <c r="K75" s="123" t="b">
        <f>IF(B75&lt;&gt;"",IF('02 - Produtos e Tributações'!K92&lt;&gt;"",'02 - Produtos e Tributações'!K92,"null"))</f>
        <v>0</v>
      </c>
      <c r="L75" s="123" t="b">
        <f>IF(B75&lt;&gt;"",IF('02 - Produtos e Tributações'!N92&lt;&gt;"",'02 - Produtos e Tributações'!N92,"null"))</f>
        <v>0</v>
      </c>
      <c r="M75" s="122" t="b">
        <f>IF(B75&lt;&gt;"",IF('02 - Produtos e Tributações'!D92="CARNES","2.01.001.001",IF('02 - Produtos e Tributações'!D92="MASSAS","2.01.001.002",IF('02 - Produtos e Tributações'!D92="LATICINIOS","2.01.001.003",IF('02 - Produtos e Tributações'!D92="DOCES E GULOSEIMAS","2.01.001.004",IF('02 - Produtos e Tributações'!D92="FARINHAS E GRAOS","2.01.001.005",IF('02 - Produtos e Tributações'!D92="AGUAS","2.01.002.001",IF('02 - Produtos e Tributações'!D92="SUCOS","2.01.002.002",IF('02 - Produtos e Tributações'!D92="BEBIDAS ALCOOLICAS","2.01.002.003",IF('02 - Produtos e Tributações'!D92="BEBIDAS LACTEAS","2.01.002.004",IF('02 - Produtos e Tributações'!D92="MATERIAL DE LIMPEZA","2.02",IF('02 - Produtos e Tributações'!D92="FRUTAS","2.01.001.006",IF('02 - Produtos e Tributações'!D92="VERDURAS E LEGUMES","2.01.001.007",IF('02 - Produtos e Tributações'!D92="SERVIÇO","1",IF('02 - Produtos e Tributações'!D92="PRODUTOS DIVERSOS","2","2"))))))))))))))
)</f>
        <v>0</v>
      </c>
      <c r="N75" s="4" t="str">
        <f t="shared" si="4"/>
        <v/>
      </c>
      <c r="O75" s="4" t="str">
        <f t="shared" si="5"/>
        <v/>
      </c>
      <c r="P75" s="4" t="str">
        <f t="shared" si="6"/>
        <v/>
      </c>
      <c r="Q75" s="128" t="b">
        <f>IF(B75&lt;&gt;"",IF('02 - Produtos e Tributações'!C92&lt;&gt;"",'02 - Produtos e Tributações'!C92,"UN"))</f>
        <v>0</v>
      </c>
      <c r="R75" s="129" t="b">
        <f>IF(B75&lt;&gt;"",IF('02 - Produtos e Tributações'!P92&lt;&gt;"",'02 - Produtos e Tributações'!P92,""))</f>
        <v>0</v>
      </c>
      <c r="S75" s="128" t="b">
        <f>IF(B75&lt;&gt;"",IF('02 - Produtos e Tributações'!Q92&lt;&gt;"",'02 - Produtos e Tributações'!Q92,""))</f>
        <v>0</v>
      </c>
      <c r="T75" s="130" t="b">
        <f>IF(B75&lt;&gt;"",IF('02 - Produtos e Tributações'!R92&lt;&gt;"",'02 - Produtos e Tributações'!R92,""))</f>
        <v>0</v>
      </c>
      <c r="U75" s="120" t="str">
        <f t="shared" si="7"/>
        <v/>
      </c>
    </row>
    <row r="76" spans="1:21" ht="15.75" customHeight="1">
      <c r="A76" s="122" t="b">
        <f>IF('02 - Produtos e Tributações'!B93 &lt;&gt;"",A75+1)</f>
        <v>0</v>
      </c>
      <c r="B76" s="4" t="str">
        <f>IF('02 - Produtos e Tributações'!B93&lt;&gt;"",'02 - Produtos e Tributações'!V93,"")</f>
        <v/>
      </c>
      <c r="C76" s="123" t="b">
        <f>IF(B76&lt;&gt;"",IF('02 - Produtos e Tributações'!H93&lt;&gt;"",IF('02 - Produtos e Tributações'!H93="TERCEIRIZADA","T",IF('02 - Produtos e Tributações'!H93="PROPRIA","P")), IF(B76&lt;&gt;"",IF('02 - Produtos e Tributações'!H93="","T"))))</f>
        <v>0</v>
      </c>
      <c r="D76" s="123" t="b">
        <f>IF(B76&lt;&gt;"",IF('02 - Produtos e Tributações'!E93&lt;&gt;"",'02 - Produtos e Tributações'!E93,""))</f>
        <v>0</v>
      </c>
      <c r="E76" s="123" t="b">
        <f>IF(B76&lt;&gt;"",IF('02 - Produtos e Tributações'!F93&lt;&gt;"",'02 - Produtos e Tributações'!F93,""))</f>
        <v>0</v>
      </c>
      <c r="F76" s="123" t="b">
        <f>IF(B76&lt;&gt;"",IF(A76&lt;&gt;"",IF('02 - Produtos e Tributações'!G93&lt;&gt;"",'02 - Produtos e Tributações'!G93,"")))</f>
        <v>0</v>
      </c>
      <c r="G76" s="123" t="b">
        <f>IF(B76&lt;&gt;"",IF('02 - Produtos e Tributações'!J93&lt;&gt;"",'02 - Produtos e Tributações'!J93,IF(K76=101,0,IF(K76=102,41,IF(K76=103,0,IF(K76=201,0,IF(K76=202,0,IF(K76=203,0,IF(K76=300,41,IF(K76=400,41,IF(K76=500,60)))))))))))</f>
        <v>0</v>
      </c>
      <c r="H76" s="123" t="b">
        <f>IF(B76&lt;&gt;"",IF('02 - Produtos e Tributações'!M93&lt;&gt;"",'02 - Produtos e Tributações'!M93,IF(L76=101,0,IF(L76=102,41,IF(L76=103,0,IF(L76=201,0,IF(L76=202,0,IF(L76=203,0,IF(L76=300,41,IF(L76=400,41,IF(L76=500,60)))))))))))</f>
        <v>0</v>
      </c>
      <c r="I76" s="123" t="b">
        <f>IF(B76&lt;&gt;"",IF('02 - Produtos e Tributações'!L93&lt;&gt;"",'02 - Produtos e Tributações'!L93,"0,00"))</f>
        <v>0</v>
      </c>
      <c r="J76" s="123" t="b">
        <f>IF(B76&lt;&gt;"",IF('02 - Produtos e Tributações'!O93&lt;&gt;"",'02 - Produtos e Tributações'!O93,"0,00"))</f>
        <v>0</v>
      </c>
      <c r="K76" s="123" t="b">
        <f>IF(B76&lt;&gt;"",IF('02 - Produtos e Tributações'!K93&lt;&gt;"",'02 - Produtos e Tributações'!K93,"null"))</f>
        <v>0</v>
      </c>
      <c r="L76" s="123" t="b">
        <f>IF(B76&lt;&gt;"",IF('02 - Produtos e Tributações'!N93&lt;&gt;"",'02 - Produtos e Tributações'!N93,"null"))</f>
        <v>0</v>
      </c>
      <c r="M76" s="122" t="b">
        <f>IF(B76&lt;&gt;"",IF('02 - Produtos e Tributações'!D93="CARNES","2.01.001.001",IF('02 - Produtos e Tributações'!D93="MASSAS","2.01.001.002",IF('02 - Produtos e Tributações'!D93="LATICINIOS","2.01.001.003",IF('02 - Produtos e Tributações'!D93="DOCES E GULOSEIMAS","2.01.001.004",IF('02 - Produtos e Tributações'!D93="FARINHAS E GRAOS","2.01.001.005",IF('02 - Produtos e Tributações'!D93="AGUAS","2.01.002.001",IF('02 - Produtos e Tributações'!D93="SUCOS","2.01.002.002",IF('02 - Produtos e Tributações'!D93="BEBIDAS ALCOOLICAS","2.01.002.003",IF('02 - Produtos e Tributações'!D93="BEBIDAS LACTEAS","2.01.002.004",IF('02 - Produtos e Tributações'!D93="MATERIAL DE LIMPEZA","2.02",IF('02 - Produtos e Tributações'!D93="FRUTAS","2.01.001.006",IF('02 - Produtos e Tributações'!D93="VERDURAS E LEGUMES","2.01.001.007",IF('02 - Produtos e Tributações'!D93="SERVIÇO","1",IF('02 - Produtos e Tributações'!D93="PRODUTOS DIVERSOS","2","2"))))))))))))))
)</f>
        <v>0</v>
      </c>
      <c r="N76" s="4" t="str">
        <f t="shared" si="4"/>
        <v/>
      </c>
      <c r="O76" s="4" t="str">
        <f t="shared" si="5"/>
        <v/>
      </c>
      <c r="P76" s="4" t="str">
        <f t="shared" si="6"/>
        <v/>
      </c>
      <c r="Q76" s="128" t="b">
        <f>IF(B76&lt;&gt;"",IF('02 - Produtos e Tributações'!C93&lt;&gt;"",'02 - Produtos e Tributações'!C93,"UN"))</f>
        <v>0</v>
      </c>
      <c r="R76" s="129" t="b">
        <f>IF(B76&lt;&gt;"",IF('02 - Produtos e Tributações'!P93&lt;&gt;"",'02 - Produtos e Tributações'!P93,""))</f>
        <v>0</v>
      </c>
      <c r="S76" s="128" t="b">
        <f>IF(B76&lt;&gt;"",IF('02 - Produtos e Tributações'!Q93&lt;&gt;"",'02 - Produtos e Tributações'!Q93,""))</f>
        <v>0</v>
      </c>
      <c r="T76" s="130" t="b">
        <f>IF(B76&lt;&gt;"",IF('02 - Produtos e Tributações'!R93&lt;&gt;"",'02 - Produtos e Tributações'!R93,""))</f>
        <v>0</v>
      </c>
      <c r="U76" s="120" t="str">
        <f t="shared" si="7"/>
        <v/>
      </c>
    </row>
    <row r="77" spans="1:21" ht="15.75" customHeight="1">
      <c r="A77" s="122" t="b">
        <f>IF('02 - Produtos e Tributações'!B94 &lt;&gt;"",A76+1)</f>
        <v>0</v>
      </c>
      <c r="B77" s="4" t="str">
        <f>IF('02 - Produtos e Tributações'!B94&lt;&gt;"",'02 - Produtos e Tributações'!V94,"")</f>
        <v/>
      </c>
      <c r="C77" s="123" t="b">
        <f>IF(B77&lt;&gt;"",IF('02 - Produtos e Tributações'!H94&lt;&gt;"",IF('02 - Produtos e Tributações'!H94="TERCEIRIZADA","T",IF('02 - Produtos e Tributações'!H94="PROPRIA","P")), IF(B77&lt;&gt;"",IF('02 - Produtos e Tributações'!H94="","T"))))</f>
        <v>0</v>
      </c>
      <c r="D77" s="123" t="b">
        <f>IF(B77&lt;&gt;"",IF('02 - Produtos e Tributações'!E94&lt;&gt;"",'02 - Produtos e Tributações'!E94,""))</f>
        <v>0</v>
      </c>
      <c r="E77" s="123" t="b">
        <f>IF(B77&lt;&gt;"",IF('02 - Produtos e Tributações'!F94&lt;&gt;"",'02 - Produtos e Tributações'!F94,""))</f>
        <v>0</v>
      </c>
      <c r="F77" s="123" t="b">
        <f>IF(B77&lt;&gt;"",IF(A77&lt;&gt;"",IF('02 - Produtos e Tributações'!G94&lt;&gt;"",'02 - Produtos e Tributações'!G94,"")))</f>
        <v>0</v>
      </c>
      <c r="G77" s="123" t="b">
        <f>IF(B77&lt;&gt;"",IF('02 - Produtos e Tributações'!J94&lt;&gt;"",'02 - Produtos e Tributações'!J94,IF(K77=101,0,IF(K77=102,41,IF(K77=103,0,IF(K77=201,0,IF(K77=202,0,IF(K77=203,0,IF(K77=300,41,IF(K77=400,41,IF(K77=500,60)))))))))))</f>
        <v>0</v>
      </c>
      <c r="H77" s="123" t="b">
        <f>IF(B77&lt;&gt;"",IF('02 - Produtos e Tributações'!M94&lt;&gt;"",'02 - Produtos e Tributações'!M94,IF(L77=101,0,IF(L77=102,41,IF(L77=103,0,IF(L77=201,0,IF(L77=202,0,IF(L77=203,0,IF(L77=300,41,IF(L77=400,41,IF(L77=500,60)))))))))))</f>
        <v>0</v>
      </c>
      <c r="I77" s="123" t="b">
        <f>IF(B77&lt;&gt;"",IF('02 - Produtos e Tributações'!L94&lt;&gt;"",'02 - Produtos e Tributações'!L94,"0,00"))</f>
        <v>0</v>
      </c>
      <c r="J77" s="123" t="b">
        <f>IF(B77&lt;&gt;"",IF('02 - Produtos e Tributações'!O94&lt;&gt;"",'02 - Produtos e Tributações'!O94,"0,00"))</f>
        <v>0</v>
      </c>
      <c r="K77" s="123" t="b">
        <f>IF(B77&lt;&gt;"",IF('02 - Produtos e Tributações'!K94&lt;&gt;"",'02 - Produtos e Tributações'!K94,"null"))</f>
        <v>0</v>
      </c>
      <c r="L77" s="123" t="b">
        <f>IF(B77&lt;&gt;"",IF('02 - Produtos e Tributações'!N94&lt;&gt;"",'02 - Produtos e Tributações'!N94,"null"))</f>
        <v>0</v>
      </c>
      <c r="M77" s="122" t="b">
        <f>IF(B77&lt;&gt;"",IF('02 - Produtos e Tributações'!D94="CARNES","2.01.001.001",IF('02 - Produtos e Tributações'!D94="MASSAS","2.01.001.002",IF('02 - Produtos e Tributações'!D94="LATICINIOS","2.01.001.003",IF('02 - Produtos e Tributações'!D94="DOCES E GULOSEIMAS","2.01.001.004",IF('02 - Produtos e Tributações'!D94="FARINHAS E GRAOS","2.01.001.005",IF('02 - Produtos e Tributações'!D94="AGUAS","2.01.002.001",IF('02 - Produtos e Tributações'!D94="SUCOS","2.01.002.002",IF('02 - Produtos e Tributações'!D94="BEBIDAS ALCOOLICAS","2.01.002.003",IF('02 - Produtos e Tributações'!D94="BEBIDAS LACTEAS","2.01.002.004",IF('02 - Produtos e Tributações'!D94="MATERIAL DE LIMPEZA","2.02",IF('02 - Produtos e Tributações'!D94="FRUTAS","2.01.001.006",IF('02 - Produtos e Tributações'!D94="VERDURAS E LEGUMES","2.01.001.007",IF('02 - Produtos e Tributações'!D94="SERVIÇO","1",IF('02 - Produtos e Tributações'!D94="PRODUTOS DIVERSOS","2","2"))))))))))))))
)</f>
        <v>0</v>
      </c>
      <c r="N77" s="4" t="str">
        <f t="shared" si="4"/>
        <v/>
      </c>
      <c r="O77" s="4" t="str">
        <f t="shared" si="5"/>
        <v/>
      </c>
      <c r="P77" s="4" t="str">
        <f t="shared" si="6"/>
        <v/>
      </c>
      <c r="Q77" s="128" t="b">
        <f>IF(B77&lt;&gt;"",IF('02 - Produtos e Tributações'!C94&lt;&gt;"",'02 - Produtos e Tributações'!C94,"UN"))</f>
        <v>0</v>
      </c>
      <c r="R77" s="129" t="b">
        <f>IF(B77&lt;&gt;"",IF('02 - Produtos e Tributações'!P94&lt;&gt;"",'02 - Produtos e Tributações'!P94,""))</f>
        <v>0</v>
      </c>
      <c r="S77" s="128" t="b">
        <f>IF(B77&lt;&gt;"",IF('02 - Produtos e Tributações'!Q94&lt;&gt;"",'02 - Produtos e Tributações'!Q94,""))</f>
        <v>0</v>
      </c>
      <c r="T77" s="130" t="b">
        <f>IF(B77&lt;&gt;"",IF('02 - Produtos e Tributações'!R94&lt;&gt;"",'02 - Produtos e Tributações'!R94,""))</f>
        <v>0</v>
      </c>
      <c r="U77" s="120" t="str">
        <f t="shared" si="7"/>
        <v/>
      </c>
    </row>
    <row r="78" spans="1:21" ht="15.75" customHeight="1">
      <c r="A78" s="122" t="b">
        <f>IF('02 - Produtos e Tributações'!B95 &lt;&gt;"",A77+1)</f>
        <v>0</v>
      </c>
      <c r="B78" s="4" t="str">
        <f>IF('02 - Produtos e Tributações'!B95&lt;&gt;"",'02 - Produtos e Tributações'!V95,"")</f>
        <v/>
      </c>
      <c r="C78" s="123" t="b">
        <f>IF(B78&lt;&gt;"",IF('02 - Produtos e Tributações'!H95&lt;&gt;"",IF('02 - Produtos e Tributações'!H95="TERCEIRIZADA","T",IF('02 - Produtos e Tributações'!H95="PROPRIA","P")), IF(B78&lt;&gt;"",IF('02 - Produtos e Tributações'!H95="","T"))))</f>
        <v>0</v>
      </c>
      <c r="D78" s="123" t="b">
        <f>IF(B78&lt;&gt;"",IF('02 - Produtos e Tributações'!E95&lt;&gt;"",'02 - Produtos e Tributações'!E95,""))</f>
        <v>0</v>
      </c>
      <c r="E78" s="123" t="b">
        <f>IF(B78&lt;&gt;"",IF('02 - Produtos e Tributações'!F95&lt;&gt;"",'02 - Produtos e Tributações'!F95,""))</f>
        <v>0</v>
      </c>
      <c r="F78" s="123" t="b">
        <f>IF(B78&lt;&gt;"",IF(A78&lt;&gt;"",IF('02 - Produtos e Tributações'!G95&lt;&gt;"",'02 - Produtos e Tributações'!G95,"")))</f>
        <v>0</v>
      </c>
      <c r="G78" s="123" t="b">
        <f>IF(B78&lt;&gt;"",IF('02 - Produtos e Tributações'!J95&lt;&gt;"",'02 - Produtos e Tributações'!J95,IF(K78=101,0,IF(K78=102,41,IF(K78=103,0,IF(K78=201,0,IF(K78=202,0,IF(K78=203,0,IF(K78=300,41,IF(K78=400,41,IF(K78=500,60)))))))))))</f>
        <v>0</v>
      </c>
      <c r="H78" s="123" t="b">
        <f>IF(B78&lt;&gt;"",IF('02 - Produtos e Tributações'!M95&lt;&gt;"",'02 - Produtos e Tributações'!M95,IF(L78=101,0,IF(L78=102,41,IF(L78=103,0,IF(L78=201,0,IF(L78=202,0,IF(L78=203,0,IF(L78=300,41,IF(L78=400,41,IF(L78=500,60)))))))))))</f>
        <v>0</v>
      </c>
      <c r="I78" s="123" t="b">
        <f>IF(B78&lt;&gt;"",IF('02 - Produtos e Tributações'!L95&lt;&gt;"",'02 - Produtos e Tributações'!L95,"0,00"))</f>
        <v>0</v>
      </c>
      <c r="J78" s="123" t="b">
        <f>IF(B78&lt;&gt;"",IF('02 - Produtos e Tributações'!O95&lt;&gt;"",'02 - Produtos e Tributações'!O95,"0,00"))</f>
        <v>0</v>
      </c>
      <c r="K78" s="123" t="b">
        <f>IF(B78&lt;&gt;"",IF('02 - Produtos e Tributações'!K95&lt;&gt;"",'02 - Produtos e Tributações'!K95,"null"))</f>
        <v>0</v>
      </c>
      <c r="L78" s="123" t="b">
        <f>IF(B78&lt;&gt;"",IF('02 - Produtos e Tributações'!N95&lt;&gt;"",'02 - Produtos e Tributações'!N95,"null"))</f>
        <v>0</v>
      </c>
      <c r="M78" s="122" t="b">
        <f>IF(B78&lt;&gt;"",IF('02 - Produtos e Tributações'!D95="CARNES","2.01.001.001",IF('02 - Produtos e Tributações'!D95="MASSAS","2.01.001.002",IF('02 - Produtos e Tributações'!D95="LATICINIOS","2.01.001.003",IF('02 - Produtos e Tributações'!D95="DOCES E GULOSEIMAS","2.01.001.004",IF('02 - Produtos e Tributações'!D95="FARINHAS E GRAOS","2.01.001.005",IF('02 - Produtos e Tributações'!D95="AGUAS","2.01.002.001",IF('02 - Produtos e Tributações'!D95="SUCOS","2.01.002.002",IF('02 - Produtos e Tributações'!D95="BEBIDAS ALCOOLICAS","2.01.002.003",IF('02 - Produtos e Tributações'!D95="BEBIDAS LACTEAS","2.01.002.004",IF('02 - Produtos e Tributações'!D95="MATERIAL DE LIMPEZA","2.02",IF('02 - Produtos e Tributações'!D95="FRUTAS","2.01.001.006",IF('02 - Produtos e Tributações'!D95="VERDURAS E LEGUMES","2.01.001.007",IF('02 - Produtos e Tributações'!D95="SERVIÇO","1",IF('02 - Produtos e Tributações'!D95="PRODUTOS DIVERSOS","2","2"))))))))))))))
)</f>
        <v>0</v>
      </c>
      <c r="N78" s="4" t="str">
        <f t="shared" si="4"/>
        <v/>
      </c>
      <c r="O78" s="4" t="str">
        <f t="shared" si="5"/>
        <v/>
      </c>
      <c r="P78" s="4" t="str">
        <f t="shared" si="6"/>
        <v/>
      </c>
      <c r="Q78" s="128" t="b">
        <f>IF(B78&lt;&gt;"",IF('02 - Produtos e Tributações'!C95&lt;&gt;"",'02 - Produtos e Tributações'!C95,"UN"))</f>
        <v>0</v>
      </c>
      <c r="R78" s="129" t="b">
        <f>IF(B78&lt;&gt;"",IF('02 - Produtos e Tributações'!P95&lt;&gt;"",'02 - Produtos e Tributações'!P95,""))</f>
        <v>0</v>
      </c>
      <c r="S78" s="128" t="b">
        <f>IF(B78&lt;&gt;"",IF('02 - Produtos e Tributações'!Q95&lt;&gt;"",'02 - Produtos e Tributações'!Q95,""))</f>
        <v>0</v>
      </c>
      <c r="T78" s="130" t="b">
        <f>IF(B78&lt;&gt;"",IF('02 - Produtos e Tributações'!R95&lt;&gt;"",'02 - Produtos e Tributações'!R95,""))</f>
        <v>0</v>
      </c>
      <c r="U78" s="120" t="str">
        <f t="shared" si="7"/>
        <v/>
      </c>
    </row>
    <row r="79" spans="1:21" ht="15.75" customHeight="1">
      <c r="A79" s="122" t="b">
        <f>IF('02 - Produtos e Tributações'!B96 &lt;&gt;"",A78+1)</f>
        <v>0</v>
      </c>
      <c r="B79" s="4" t="str">
        <f>IF('02 - Produtos e Tributações'!B96&lt;&gt;"",'02 - Produtos e Tributações'!V96,"")</f>
        <v/>
      </c>
      <c r="C79" s="123" t="b">
        <f>IF(B79&lt;&gt;"",IF('02 - Produtos e Tributações'!H96&lt;&gt;"",IF('02 - Produtos e Tributações'!H96="TERCEIRIZADA","T",IF('02 - Produtos e Tributações'!H96="PROPRIA","P")), IF(B79&lt;&gt;"",IF('02 - Produtos e Tributações'!H96="","T"))))</f>
        <v>0</v>
      </c>
      <c r="D79" s="123" t="b">
        <f>IF(B79&lt;&gt;"",IF('02 - Produtos e Tributações'!E96&lt;&gt;"",'02 - Produtos e Tributações'!E96,""))</f>
        <v>0</v>
      </c>
      <c r="E79" s="123" t="b">
        <f>IF(B79&lt;&gt;"",IF('02 - Produtos e Tributações'!F96&lt;&gt;"",'02 - Produtos e Tributações'!F96,""))</f>
        <v>0</v>
      </c>
      <c r="F79" s="123" t="b">
        <f>IF(B79&lt;&gt;"",IF(A79&lt;&gt;"",IF('02 - Produtos e Tributações'!G96&lt;&gt;"",'02 - Produtos e Tributações'!G96,"")))</f>
        <v>0</v>
      </c>
      <c r="G79" s="123" t="b">
        <f>IF(B79&lt;&gt;"",IF('02 - Produtos e Tributações'!J96&lt;&gt;"",'02 - Produtos e Tributações'!J96,IF(K79=101,0,IF(K79=102,41,IF(K79=103,0,IF(K79=201,0,IF(K79=202,0,IF(K79=203,0,IF(K79=300,41,IF(K79=400,41,IF(K79=500,60)))))))))))</f>
        <v>0</v>
      </c>
      <c r="H79" s="123" t="b">
        <f>IF(B79&lt;&gt;"",IF('02 - Produtos e Tributações'!M96&lt;&gt;"",'02 - Produtos e Tributações'!M96,IF(L79=101,0,IF(L79=102,41,IF(L79=103,0,IF(L79=201,0,IF(L79=202,0,IF(L79=203,0,IF(L79=300,41,IF(L79=400,41,IF(L79=500,60)))))))))))</f>
        <v>0</v>
      </c>
      <c r="I79" s="123" t="b">
        <f>IF(B79&lt;&gt;"",IF('02 - Produtos e Tributações'!L96&lt;&gt;"",'02 - Produtos e Tributações'!L96,"0,00"))</f>
        <v>0</v>
      </c>
      <c r="J79" s="123" t="b">
        <f>IF(B79&lt;&gt;"",IF('02 - Produtos e Tributações'!O96&lt;&gt;"",'02 - Produtos e Tributações'!O96,"0,00"))</f>
        <v>0</v>
      </c>
      <c r="K79" s="123" t="b">
        <f>IF(B79&lt;&gt;"",IF('02 - Produtos e Tributações'!K96&lt;&gt;"",'02 - Produtos e Tributações'!K96,"null"))</f>
        <v>0</v>
      </c>
      <c r="L79" s="123" t="b">
        <f>IF(B79&lt;&gt;"",IF('02 - Produtos e Tributações'!N96&lt;&gt;"",'02 - Produtos e Tributações'!N96,"null"))</f>
        <v>0</v>
      </c>
      <c r="M79" s="122" t="b">
        <f>IF(B79&lt;&gt;"",IF('02 - Produtos e Tributações'!D96="CARNES","2.01.001.001",IF('02 - Produtos e Tributações'!D96="MASSAS","2.01.001.002",IF('02 - Produtos e Tributações'!D96="LATICINIOS","2.01.001.003",IF('02 - Produtos e Tributações'!D96="DOCES E GULOSEIMAS","2.01.001.004",IF('02 - Produtos e Tributações'!D96="FARINHAS E GRAOS","2.01.001.005",IF('02 - Produtos e Tributações'!D96="AGUAS","2.01.002.001",IF('02 - Produtos e Tributações'!D96="SUCOS","2.01.002.002",IF('02 - Produtos e Tributações'!D96="BEBIDAS ALCOOLICAS","2.01.002.003",IF('02 - Produtos e Tributações'!D96="BEBIDAS LACTEAS","2.01.002.004",IF('02 - Produtos e Tributações'!D96="MATERIAL DE LIMPEZA","2.02",IF('02 - Produtos e Tributações'!D96="FRUTAS","2.01.001.006",IF('02 - Produtos e Tributações'!D96="VERDURAS E LEGUMES","2.01.001.007",IF('02 - Produtos e Tributações'!D96="SERVIÇO","1",IF('02 - Produtos e Tributações'!D96="PRODUTOS DIVERSOS","2","2"))))))))))))))
)</f>
        <v>0</v>
      </c>
      <c r="N79" s="4" t="str">
        <f t="shared" si="4"/>
        <v/>
      </c>
      <c r="O79" s="4" t="str">
        <f t="shared" si="5"/>
        <v/>
      </c>
      <c r="P79" s="4" t="str">
        <f t="shared" si="6"/>
        <v/>
      </c>
      <c r="Q79" s="128" t="b">
        <f>IF(B79&lt;&gt;"",IF('02 - Produtos e Tributações'!C96&lt;&gt;"",'02 - Produtos e Tributações'!C96,"UN"))</f>
        <v>0</v>
      </c>
      <c r="R79" s="129" t="b">
        <f>IF(B79&lt;&gt;"",IF('02 - Produtos e Tributações'!P96&lt;&gt;"",'02 - Produtos e Tributações'!P96,""))</f>
        <v>0</v>
      </c>
      <c r="S79" s="128" t="b">
        <f>IF(B79&lt;&gt;"",IF('02 - Produtos e Tributações'!Q96&lt;&gt;"",'02 - Produtos e Tributações'!Q96,""))</f>
        <v>0</v>
      </c>
      <c r="T79" s="130" t="b">
        <f>IF(B79&lt;&gt;"",IF('02 - Produtos e Tributações'!R96&lt;&gt;"",'02 - Produtos e Tributações'!R96,""))</f>
        <v>0</v>
      </c>
      <c r="U79" s="120" t="str">
        <f t="shared" si="7"/>
        <v/>
      </c>
    </row>
    <row r="80" spans="1:21" ht="15.75" customHeight="1">
      <c r="A80" s="122" t="b">
        <f>IF('02 - Produtos e Tributações'!B97 &lt;&gt;"",A79+1)</f>
        <v>0</v>
      </c>
      <c r="B80" s="4" t="str">
        <f>IF('02 - Produtos e Tributações'!B97&lt;&gt;"",'02 - Produtos e Tributações'!V97,"")</f>
        <v/>
      </c>
      <c r="C80" s="123" t="b">
        <f>IF(B80&lt;&gt;"",IF('02 - Produtos e Tributações'!H97&lt;&gt;"",IF('02 - Produtos e Tributações'!H97="TERCEIRIZADA","T",IF('02 - Produtos e Tributações'!H97="PROPRIA","P")), IF(B80&lt;&gt;"",IF('02 - Produtos e Tributações'!H97="","T"))))</f>
        <v>0</v>
      </c>
      <c r="D80" s="123" t="b">
        <f>IF(B80&lt;&gt;"",IF('02 - Produtos e Tributações'!E97&lt;&gt;"",'02 - Produtos e Tributações'!E97,""))</f>
        <v>0</v>
      </c>
      <c r="E80" s="123" t="b">
        <f>IF(B80&lt;&gt;"",IF('02 - Produtos e Tributações'!F97&lt;&gt;"",'02 - Produtos e Tributações'!F97,""))</f>
        <v>0</v>
      </c>
      <c r="F80" s="123" t="b">
        <f>IF(B80&lt;&gt;"",IF(A80&lt;&gt;"",IF('02 - Produtos e Tributações'!G97&lt;&gt;"",'02 - Produtos e Tributações'!G97,"")))</f>
        <v>0</v>
      </c>
      <c r="G80" s="123" t="b">
        <f>IF(B80&lt;&gt;"",IF('02 - Produtos e Tributações'!J97&lt;&gt;"",'02 - Produtos e Tributações'!J97,IF(K80=101,0,IF(K80=102,41,IF(K80=103,0,IF(K80=201,0,IF(K80=202,0,IF(K80=203,0,IF(K80=300,41,IF(K80=400,41,IF(K80=500,60)))))))))))</f>
        <v>0</v>
      </c>
      <c r="H80" s="123" t="b">
        <f>IF(B80&lt;&gt;"",IF('02 - Produtos e Tributações'!M97&lt;&gt;"",'02 - Produtos e Tributações'!M97,IF(L80=101,0,IF(L80=102,41,IF(L80=103,0,IF(L80=201,0,IF(L80=202,0,IF(L80=203,0,IF(L80=300,41,IF(L80=400,41,IF(L80=500,60)))))))))))</f>
        <v>0</v>
      </c>
      <c r="I80" s="123" t="b">
        <f>IF(B80&lt;&gt;"",IF('02 - Produtos e Tributações'!L97&lt;&gt;"",'02 - Produtos e Tributações'!L97,"0,00"))</f>
        <v>0</v>
      </c>
      <c r="J80" s="123" t="b">
        <f>IF(B80&lt;&gt;"",IF('02 - Produtos e Tributações'!O97&lt;&gt;"",'02 - Produtos e Tributações'!O97,"0,00"))</f>
        <v>0</v>
      </c>
      <c r="K80" s="123" t="b">
        <f>IF(B80&lt;&gt;"",IF('02 - Produtos e Tributações'!K97&lt;&gt;"",'02 - Produtos e Tributações'!K97,"null"))</f>
        <v>0</v>
      </c>
      <c r="L80" s="123" t="b">
        <f>IF(B80&lt;&gt;"",IF('02 - Produtos e Tributações'!N97&lt;&gt;"",'02 - Produtos e Tributações'!N97,"null"))</f>
        <v>0</v>
      </c>
      <c r="M80" s="122" t="b">
        <f>IF(B80&lt;&gt;"",IF('02 - Produtos e Tributações'!D97="CARNES","2.01.001.001",IF('02 - Produtos e Tributações'!D97="MASSAS","2.01.001.002",IF('02 - Produtos e Tributações'!D97="LATICINIOS","2.01.001.003",IF('02 - Produtos e Tributações'!D97="DOCES E GULOSEIMAS","2.01.001.004",IF('02 - Produtos e Tributações'!D97="FARINHAS E GRAOS","2.01.001.005",IF('02 - Produtos e Tributações'!D97="AGUAS","2.01.002.001",IF('02 - Produtos e Tributações'!D97="SUCOS","2.01.002.002",IF('02 - Produtos e Tributações'!D97="BEBIDAS ALCOOLICAS","2.01.002.003",IF('02 - Produtos e Tributações'!D97="BEBIDAS LACTEAS","2.01.002.004",IF('02 - Produtos e Tributações'!D97="MATERIAL DE LIMPEZA","2.02",IF('02 - Produtos e Tributações'!D97="FRUTAS","2.01.001.006",IF('02 - Produtos e Tributações'!D97="VERDURAS E LEGUMES","2.01.001.007",IF('02 - Produtos e Tributações'!D97="SERVIÇO","1",IF('02 - Produtos e Tributações'!D97="PRODUTOS DIVERSOS","2","2"))))))))))))))
)</f>
        <v>0</v>
      </c>
      <c r="N80" s="4" t="str">
        <f t="shared" si="4"/>
        <v/>
      </c>
      <c r="O80" s="4" t="str">
        <f t="shared" si="5"/>
        <v/>
      </c>
      <c r="P80" s="4" t="str">
        <f t="shared" si="6"/>
        <v/>
      </c>
      <c r="Q80" s="128" t="b">
        <f>IF(B80&lt;&gt;"",IF('02 - Produtos e Tributações'!C97&lt;&gt;"",'02 - Produtos e Tributações'!C97,"UN"))</f>
        <v>0</v>
      </c>
      <c r="R80" s="129" t="b">
        <f>IF(B80&lt;&gt;"",IF('02 - Produtos e Tributações'!P97&lt;&gt;"",'02 - Produtos e Tributações'!P97,""))</f>
        <v>0</v>
      </c>
      <c r="S80" s="128" t="b">
        <f>IF(B80&lt;&gt;"",IF('02 - Produtos e Tributações'!Q97&lt;&gt;"",'02 - Produtos e Tributações'!Q97,""))</f>
        <v>0</v>
      </c>
      <c r="T80" s="130" t="b">
        <f>IF(B80&lt;&gt;"",IF('02 - Produtos e Tributações'!R97&lt;&gt;"",'02 - Produtos e Tributações'!R97,""))</f>
        <v>0</v>
      </c>
      <c r="U80" s="120" t="str">
        <f t="shared" si="7"/>
        <v/>
      </c>
    </row>
    <row r="81" spans="1:21" ht="15.75" customHeight="1">
      <c r="A81" s="122" t="b">
        <f>IF('02 - Produtos e Tributações'!B98 &lt;&gt;"",A80+1)</f>
        <v>0</v>
      </c>
      <c r="B81" s="4" t="str">
        <f>IF('02 - Produtos e Tributações'!B98&lt;&gt;"",'02 - Produtos e Tributações'!V98,"")</f>
        <v/>
      </c>
      <c r="C81" s="123" t="b">
        <f>IF(B81&lt;&gt;"",IF('02 - Produtos e Tributações'!H98&lt;&gt;"",IF('02 - Produtos e Tributações'!H98="TERCEIRIZADA","T",IF('02 - Produtos e Tributações'!H98="PROPRIA","P")), IF(B81&lt;&gt;"",IF('02 - Produtos e Tributações'!H98="","T"))))</f>
        <v>0</v>
      </c>
      <c r="D81" s="123" t="b">
        <f>IF(B81&lt;&gt;"",IF('02 - Produtos e Tributações'!E98&lt;&gt;"",'02 - Produtos e Tributações'!E98,""))</f>
        <v>0</v>
      </c>
      <c r="E81" s="123" t="b">
        <f>IF(B81&lt;&gt;"",IF('02 - Produtos e Tributações'!F98&lt;&gt;"",'02 - Produtos e Tributações'!F98,""))</f>
        <v>0</v>
      </c>
      <c r="F81" s="123" t="b">
        <f>IF(B81&lt;&gt;"",IF(A81&lt;&gt;"",IF('02 - Produtos e Tributações'!G98&lt;&gt;"",'02 - Produtos e Tributações'!G98,"")))</f>
        <v>0</v>
      </c>
      <c r="G81" s="123" t="b">
        <f>IF(B81&lt;&gt;"",IF('02 - Produtos e Tributações'!J98&lt;&gt;"",'02 - Produtos e Tributações'!J98,IF(K81=101,0,IF(K81=102,41,IF(K81=103,0,IF(K81=201,0,IF(K81=202,0,IF(K81=203,0,IF(K81=300,41,IF(K81=400,41,IF(K81=500,60)))))))))))</f>
        <v>0</v>
      </c>
      <c r="H81" s="123" t="b">
        <f>IF(B81&lt;&gt;"",IF('02 - Produtos e Tributações'!M98&lt;&gt;"",'02 - Produtos e Tributações'!M98,IF(L81=101,0,IF(L81=102,41,IF(L81=103,0,IF(L81=201,0,IF(L81=202,0,IF(L81=203,0,IF(L81=300,41,IF(L81=400,41,IF(L81=500,60)))))))))))</f>
        <v>0</v>
      </c>
      <c r="I81" s="123" t="b">
        <f>IF(B81&lt;&gt;"",IF('02 - Produtos e Tributações'!L98&lt;&gt;"",'02 - Produtos e Tributações'!L98,"0,00"))</f>
        <v>0</v>
      </c>
      <c r="J81" s="123" t="b">
        <f>IF(B81&lt;&gt;"",IF('02 - Produtos e Tributações'!O98&lt;&gt;"",'02 - Produtos e Tributações'!O98,"0,00"))</f>
        <v>0</v>
      </c>
      <c r="K81" s="123" t="b">
        <f>IF(B81&lt;&gt;"",IF('02 - Produtos e Tributações'!K98&lt;&gt;"",'02 - Produtos e Tributações'!K98,"null"))</f>
        <v>0</v>
      </c>
      <c r="L81" s="123" t="b">
        <f>IF(B81&lt;&gt;"",IF('02 - Produtos e Tributações'!N98&lt;&gt;"",'02 - Produtos e Tributações'!N98,"null"))</f>
        <v>0</v>
      </c>
      <c r="M81" s="122" t="b">
        <f>IF(B81&lt;&gt;"",IF('02 - Produtos e Tributações'!D98="CARNES","2.01.001.001",IF('02 - Produtos e Tributações'!D98="MASSAS","2.01.001.002",IF('02 - Produtos e Tributações'!D98="LATICINIOS","2.01.001.003",IF('02 - Produtos e Tributações'!D98="DOCES E GULOSEIMAS","2.01.001.004",IF('02 - Produtos e Tributações'!D98="FARINHAS E GRAOS","2.01.001.005",IF('02 - Produtos e Tributações'!D98="AGUAS","2.01.002.001",IF('02 - Produtos e Tributações'!D98="SUCOS","2.01.002.002",IF('02 - Produtos e Tributações'!D98="BEBIDAS ALCOOLICAS","2.01.002.003",IF('02 - Produtos e Tributações'!D98="BEBIDAS LACTEAS","2.01.002.004",IF('02 - Produtos e Tributações'!D98="MATERIAL DE LIMPEZA","2.02",IF('02 - Produtos e Tributações'!D98="FRUTAS","2.01.001.006",IF('02 - Produtos e Tributações'!D98="VERDURAS E LEGUMES","2.01.001.007",IF('02 - Produtos e Tributações'!D98="SERVIÇO","1",IF('02 - Produtos e Tributações'!D98="PRODUTOS DIVERSOS","2","2"))))))))))))))
)</f>
        <v>0</v>
      </c>
      <c r="N81" s="4" t="str">
        <f t="shared" si="4"/>
        <v/>
      </c>
      <c r="O81" s="4" t="str">
        <f t="shared" si="5"/>
        <v/>
      </c>
      <c r="P81" s="4" t="str">
        <f t="shared" si="6"/>
        <v/>
      </c>
      <c r="Q81" s="128" t="b">
        <f>IF(B81&lt;&gt;"",IF('02 - Produtos e Tributações'!C98&lt;&gt;"",'02 - Produtos e Tributações'!C98,"UN"))</f>
        <v>0</v>
      </c>
      <c r="R81" s="129" t="b">
        <f>IF(B81&lt;&gt;"",IF('02 - Produtos e Tributações'!P98&lt;&gt;"",'02 - Produtos e Tributações'!P98,""))</f>
        <v>0</v>
      </c>
      <c r="S81" s="128" t="b">
        <f>IF(B81&lt;&gt;"",IF('02 - Produtos e Tributações'!Q98&lt;&gt;"",'02 - Produtos e Tributações'!Q98,""))</f>
        <v>0</v>
      </c>
      <c r="T81" s="130" t="b">
        <f>IF(B81&lt;&gt;"",IF('02 - Produtos e Tributações'!R98&lt;&gt;"",'02 - Produtos e Tributações'!R98,""))</f>
        <v>0</v>
      </c>
      <c r="U81" s="120" t="str">
        <f t="shared" si="7"/>
        <v/>
      </c>
    </row>
    <row r="82" spans="1:21" ht="15.75" customHeight="1">
      <c r="A82" s="122" t="b">
        <f>IF('02 - Produtos e Tributações'!B99 &lt;&gt;"",A81+1)</f>
        <v>0</v>
      </c>
      <c r="B82" s="4" t="str">
        <f>IF('02 - Produtos e Tributações'!B99&lt;&gt;"",'02 - Produtos e Tributações'!V99,"")</f>
        <v/>
      </c>
      <c r="C82" s="123" t="b">
        <f>IF(B82&lt;&gt;"",IF('02 - Produtos e Tributações'!H99&lt;&gt;"",IF('02 - Produtos e Tributações'!H99="TERCEIRIZADA","T",IF('02 - Produtos e Tributações'!H99="PROPRIA","P")), IF(B82&lt;&gt;"",IF('02 - Produtos e Tributações'!H99="","T"))))</f>
        <v>0</v>
      </c>
      <c r="D82" s="123" t="b">
        <f>IF(B82&lt;&gt;"",IF('02 - Produtos e Tributações'!E99&lt;&gt;"",'02 - Produtos e Tributações'!E99,""))</f>
        <v>0</v>
      </c>
      <c r="E82" s="123" t="b">
        <f>IF(B82&lt;&gt;"",IF('02 - Produtos e Tributações'!F99&lt;&gt;"",'02 - Produtos e Tributações'!F99,""))</f>
        <v>0</v>
      </c>
      <c r="F82" s="123" t="b">
        <f>IF(B82&lt;&gt;"",IF(A82&lt;&gt;"",IF('02 - Produtos e Tributações'!G99&lt;&gt;"",'02 - Produtos e Tributações'!G99,"")))</f>
        <v>0</v>
      </c>
      <c r="G82" s="123" t="b">
        <f>IF(B82&lt;&gt;"",IF('02 - Produtos e Tributações'!J99&lt;&gt;"",'02 - Produtos e Tributações'!J99,IF(K82=101,0,IF(K82=102,41,IF(K82=103,0,IF(K82=201,0,IF(K82=202,0,IF(K82=203,0,IF(K82=300,41,IF(K82=400,41,IF(K82=500,60)))))))))))</f>
        <v>0</v>
      </c>
      <c r="H82" s="123" t="b">
        <f>IF(B82&lt;&gt;"",IF('02 - Produtos e Tributações'!M99&lt;&gt;"",'02 - Produtos e Tributações'!M99,IF(L82=101,0,IF(L82=102,41,IF(L82=103,0,IF(L82=201,0,IF(L82=202,0,IF(L82=203,0,IF(L82=300,41,IF(L82=400,41,IF(L82=500,60)))))))))))</f>
        <v>0</v>
      </c>
      <c r="I82" s="123" t="b">
        <f>IF(B82&lt;&gt;"",IF('02 - Produtos e Tributações'!L99&lt;&gt;"",'02 - Produtos e Tributações'!L99,"0,00"))</f>
        <v>0</v>
      </c>
      <c r="J82" s="123" t="b">
        <f>IF(B82&lt;&gt;"",IF('02 - Produtos e Tributações'!O99&lt;&gt;"",'02 - Produtos e Tributações'!O99,"0,00"))</f>
        <v>0</v>
      </c>
      <c r="K82" s="123" t="b">
        <f>IF(B82&lt;&gt;"",IF('02 - Produtos e Tributações'!K99&lt;&gt;"",'02 - Produtos e Tributações'!K99,"null"))</f>
        <v>0</v>
      </c>
      <c r="L82" s="123" t="b">
        <f>IF(B82&lt;&gt;"",IF('02 - Produtos e Tributações'!N99&lt;&gt;"",'02 - Produtos e Tributações'!N99,"null"))</f>
        <v>0</v>
      </c>
      <c r="M82" s="122" t="b">
        <f>IF(B82&lt;&gt;"",IF('02 - Produtos e Tributações'!D99="CARNES","2.01.001.001",IF('02 - Produtos e Tributações'!D99="MASSAS","2.01.001.002",IF('02 - Produtos e Tributações'!D99="LATICINIOS","2.01.001.003",IF('02 - Produtos e Tributações'!D99="DOCES E GULOSEIMAS","2.01.001.004",IF('02 - Produtos e Tributações'!D99="FARINHAS E GRAOS","2.01.001.005",IF('02 - Produtos e Tributações'!D99="AGUAS","2.01.002.001",IF('02 - Produtos e Tributações'!D99="SUCOS","2.01.002.002",IF('02 - Produtos e Tributações'!D99="BEBIDAS ALCOOLICAS","2.01.002.003",IF('02 - Produtos e Tributações'!D99="BEBIDAS LACTEAS","2.01.002.004",IF('02 - Produtos e Tributações'!D99="MATERIAL DE LIMPEZA","2.02",IF('02 - Produtos e Tributações'!D99="FRUTAS","2.01.001.006",IF('02 - Produtos e Tributações'!D99="VERDURAS E LEGUMES","2.01.001.007",IF('02 - Produtos e Tributações'!D99="SERVIÇO","1",IF('02 - Produtos e Tributações'!D99="PRODUTOS DIVERSOS","2","2"))))))))))))))
)</f>
        <v>0</v>
      </c>
      <c r="N82" s="4" t="str">
        <f t="shared" si="4"/>
        <v/>
      </c>
      <c r="O82" s="4" t="str">
        <f t="shared" si="5"/>
        <v/>
      </c>
      <c r="P82" s="4" t="str">
        <f t="shared" si="6"/>
        <v/>
      </c>
      <c r="Q82" s="128" t="b">
        <f>IF(B82&lt;&gt;"",IF('02 - Produtos e Tributações'!C99&lt;&gt;"",'02 - Produtos e Tributações'!C99,"UN"))</f>
        <v>0</v>
      </c>
      <c r="R82" s="129" t="b">
        <f>IF(B82&lt;&gt;"",IF('02 - Produtos e Tributações'!P99&lt;&gt;"",'02 - Produtos e Tributações'!P99,""))</f>
        <v>0</v>
      </c>
      <c r="S82" s="128" t="b">
        <f>IF(B82&lt;&gt;"",IF('02 - Produtos e Tributações'!Q99&lt;&gt;"",'02 - Produtos e Tributações'!Q99,""))</f>
        <v>0</v>
      </c>
      <c r="T82" s="130" t="b">
        <f>IF(B82&lt;&gt;"",IF('02 - Produtos e Tributações'!R99&lt;&gt;"",'02 - Produtos e Tributações'!R99,""))</f>
        <v>0</v>
      </c>
      <c r="U82" s="120" t="str">
        <f t="shared" si="7"/>
        <v/>
      </c>
    </row>
    <row r="83" spans="1:21" ht="15.75" customHeight="1">
      <c r="A83" s="122" t="b">
        <f>IF('02 - Produtos e Tributações'!B100 &lt;&gt;"",A82+1)</f>
        <v>0</v>
      </c>
      <c r="B83" s="4" t="str">
        <f>IF('02 - Produtos e Tributações'!B100&lt;&gt;"",'02 - Produtos e Tributações'!V100,"")</f>
        <v/>
      </c>
      <c r="C83" s="123" t="b">
        <f>IF(B83&lt;&gt;"",IF('02 - Produtos e Tributações'!H100&lt;&gt;"",IF('02 - Produtos e Tributações'!H100="TERCEIRIZADA","T",IF('02 - Produtos e Tributações'!H100="PROPRIA","P")), IF(B83&lt;&gt;"",IF('02 - Produtos e Tributações'!H100="","T"))))</f>
        <v>0</v>
      </c>
      <c r="D83" s="123" t="b">
        <f>IF(B83&lt;&gt;"",IF('02 - Produtos e Tributações'!E100&lt;&gt;"",'02 - Produtos e Tributações'!E100,""))</f>
        <v>0</v>
      </c>
      <c r="E83" s="123" t="b">
        <f>IF(B83&lt;&gt;"",IF('02 - Produtos e Tributações'!F100&lt;&gt;"",'02 - Produtos e Tributações'!F100,""))</f>
        <v>0</v>
      </c>
      <c r="F83" s="123" t="b">
        <f>IF(B83&lt;&gt;"",IF(A83&lt;&gt;"",IF('02 - Produtos e Tributações'!G100&lt;&gt;"",'02 - Produtos e Tributações'!G100,"")))</f>
        <v>0</v>
      </c>
      <c r="G83" s="123" t="b">
        <f>IF(B83&lt;&gt;"",IF('02 - Produtos e Tributações'!J100&lt;&gt;"",'02 - Produtos e Tributações'!J100,IF(K83=101,0,IF(K83=102,41,IF(K83=103,0,IF(K83=201,0,IF(K83=202,0,IF(K83=203,0,IF(K83=300,41,IF(K83=400,41,IF(K83=500,60)))))))))))</f>
        <v>0</v>
      </c>
      <c r="H83" s="123" t="b">
        <f>IF(B83&lt;&gt;"",IF('02 - Produtos e Tributações'!M100&lt;&gt;"",'02 - Produtos e Tributações'!M100,IF(L83=101,0,IF(L83=102,41,IF(L83=103,0,IF(L83=201,0,IF(L83=202,0,IF(L83=203,0,IF(L83=300,41,IF(L83=400,41,IF(L83=500,60)))))))))))</f>
        <v>0</v>
      </c>
      <c r="I83" s="123" t="b">
        <f>IF(B83&lt;&gt;"",IF('02 - Produtos e Tributações'!L100&lt;&gt;"",'02 - Produtos e Tributações'!L100,"0,00"))</f>
        <v>0</v>
      </c>
      <c r="J83" s="123" t="b">
        <f>IF(B83&lt;&gt;"",IF('02 - Produtos e Tributações'!O100&lt;&gt;"",'02 - Produtos e Tributações'!O100,"0,00"))</f>
        <v>0</v>
      </c>
      <c r="K83" s="123" t="b">
        <f>IF(B83&lt;&gt;"",IF('02 - Produtos e Tributações'!K100&lt;&gt;"",'02 - Produtos e Tributações'!K100,"null"))</f>
        <v>0</v>
      </c>
      <c r="L83" s="123" t="b">
        <f>IF(B83&lt;&gt;"",IF('02 - Produtos e Tributações'!N100&lt;&gt;"",'02 - Produtos e Tributações'!N100,"null"))</f>
        <v>0</v>
      </c>
      <c r="M83" s="122" t="b">
        <f>IF(B83&lt;&gt;"",IF('02 - Produtos e Tributações'!D100="CARNES","2.01.001.001",IF('02 - Produtos e Tributações'!D100="MASSAS","2.01.001.002",IF('02 - Produtos e Tributações'!D100="LATICINIOS","2.01.001.003",IF('02 - Produtos e Tributações'!D100="DOCES E GULOSEIMAS","2.01.001.004",IF('02 - Produtos e Tributações'!D100="FARINHAS E GRAOS","2.01.001.005",IF('02 - Produtos e Tributações'!D100="AGUAS","2.01.002.001",IF('02 - Produtos e Tributações'!D100="SUCOS","2.01.002.002",IF('02 - Produtos e Tributações'!D100="BEBIDAS ALCOOLICAS","2.01.002.003",IF('02 - Produtos e Tributações'!D100="BEBIDAS LACTEAS","2.01.002.004",IF('02 - Produtos e Tributações'!D100="MATERIAL DE LIMPEZA","2.02",IF('02 - Produtos e Tributações'!D100="FRUTAS","2.01.001.006",IF('02 - Produtos e Tributações'!D100="VERDURAS E LEGUMES","2.01.001.007",IF('02 - Produtos e Tributações'!D100="SERVIÇO","1",IF('02 - Produtos e Tributações'!D100="PRODUTOS DIVERSOS","2","2"))))))))))))))
)</f>
        <v>0</v>
      </c>
      <c r="N83" s="4" t="str">
        <f t="shared" si="4"/>
        <v/>
      </c>
      <c r="O83" s="4" t="str">
        <f t="shared" si="5"/>
        <v/>
      </c>
      <c r="P83" s="4" t="str">
        <f t="shared" si="6"/>
        <v/>
      </c>
      <c r="Q83" s="128" t="b">
        <f>IF(B83&lt;&gt;"",IF('02 - Produtos e Tributações'!C100&lt;&gt;"",'02 - Produtos e Tributações'!C100,"UN"))</f>
        <v>0</v>
      </c>
      <c r="R83" s="129" t="b">
        <f>IF(B83&lt;&gt;"",IF('02 - Produtos e Tributações'!P100&lt;&gt;"",'02 - Produtos e Tributações'!P100,""))</f>
        <v>0</v>
      </c>
      <c r="S83" s="128" t="b">
        <f>IF(B83&lt;&gt;"",IF('02 - Produtos e Tributações'!Q100&lt;&gt;"",'02 - Produtos e Tributações'!Q100,""))</f>
        <v>0</v>
      </c>
      <c r="T83" s="130" t="b">
        <f>IF(B83&lt;&gt;"",IF('02 - Produtos e Tributações'!R100&lt;&gt;"",'02 - Produtos e Tributações'!R100,""))</f>
        <v>0</v>
      </c>
      <c r="U83" s="120" t="str">
        <f t="shared" si="7"/>
        <v/>
      </c>
    </row>
    <row r="84" spans="1:21" ht="15.75" customHeight="1">
      <c r="A84" s="122" t="b">
        <f>IF('02 - Produtos e Tributações'!B101 &lt;&gt;"",A83+1)</f>
        <v>0</v>
      </c>
      <c r="B84" s="4" t="str">
        <f>IF('02 - Produtos e Tributações'!B101&lt;&gt;"",'02 - Produtos e Tributações'!V101,"")</f>
        <v/>
      </c>
      <c r="C84" s="123" t="b">
        <f>IF(B84&lt;&gt;"",IF('02 - Produtos e Tributações'!H101&lt;&gt;"",IF('02 - Produtos e Tributações'!H101="TERCEIRIZADA","T",IF('02 - Produtos e Tributações'!H101="PROPRIA","P")), IF(B84&lt;&gt;"",IF('02 - Produtos e Tributações'!H101="","T"))))</f>
        <v>0</v>
      </c>
      <c r="D84" s="123" t="b">
        <f>IF(B84&lt;&gt;"",IF('02 - Produtos e Tributações'!E101&lt;&gt;"",'02 - Produtos e Tributações'!E101,""))</f>
        <v>0</v>
      </c>
      <c r="E84" s="123" t="b">
        <f>IF(B84&lt;&gt;"",IF('02 - Produtos e Tributações'!F101&lt;&gt;"",'02 - Produtos e Tributações'!F101,""))</f>
        <v>0</v>
      </c>
      <c r="F84" s="123" t="b">
        <f>IF(B84&lt;&gt;"",IF(A84&lt;&gt;"",IF('02 - Produtos e Tributações'!G101&lt;&gt;"",'02 - Produtos e Tributações'!G101,"")))</f>
        <v>0</v>
      </c>
      <c r="G84" s="123" t="b">
        <f>IF(B84&lt;&gt;"",IF('02 - Produtos e Tributações'!J101&lt;&gt;"",'02 - Produtos e Tributações'!J101,IF(K84=101,0,IF(K84=102,41,IF(K84=103,0,IF(K84=201,0,IF(K84=202,0,IF(K84=203,0,IF(K84=300,41,IF(K84=400,41,IF(K84=500,60)))))))))))</f>
        <v>0</v>
      </c>
      <c r="H84" s="123" t="b">
        <f>IF(B84&lt;&gt;"",IF('02 - Produtos e Tributações'!M101&lt;&gt;"",'02 - Produtos e Tributações'!M101,IF(L84=101,0,IF(L84=102,41,IF(L84=103,0,IF(L84=201,0,IF(L84=202,0,IF(L84=203,0,IF(L84=300,41,IF(L84=400,41,IF(L84=500,60)))))))))))</f>
        <v>0</v>
      </c>
      <c r="I84" s="123" t="b">
        <f>IF(B84&lt;&gt;"",IF('02 - Produtos e Tributações'!L101&lt;&gt;"",'02 - Produtos e Tributações'!L101,"0,00"))</f>
        <v>0</v>
      </c>
      <c r="J84" s="123" t="b">
        <f>IF(B84&lt;&gt;"",IF('02 - Produtos e Tributações'!O101&lt;&gt;"",'02 - Produtos e Tributações'!O101,"0,00"))</f>
        <v>0</v>
      </c>
      <c r="K84" s="123" t="b">
        <f>IF(B84&lt;&gt;"",IF('02 - Produtos e Tributações'!K101&lt;&gt;"",'02 - Produtos e Tributações'!K101,"null"))</f>
        <v>0</v>
      </c>
      <c r="L84" s="123" t="b">
        <f>IF(B84&lt;&gt;"",IF('02 - Produtos e Tributações'!N101&lt;&gt;"",'02 - Produtos e Tributações'!N101,"null"))</f>
        <v>0</v>
      </c>
      <c r="M84" s="122" t="b">
        <f>IF(B84&lt;&gt;"",IF('02 - Produtos e Tributações'!D101="CARNES","2.01.001.001",IF('02 - Produtos e Tributações'!D101="MASSAS","2.01.001.002",IF('02 - Produtos e Tributações'!D101="LATICINIOS","2.01.001.003",IF('02 - Produtos e Tributações'!D101="DOCES E GULOSEIMAS","2.01.001.004",IF('02 - Produtos e Tributações'!D101="FARINHAS E GRAOS","2.01.001.005",IF('02 - Produtos e Tributações'!D101="AGUAS","2.01.002.001",IF('02 - Produtos e Tributações'!D101="SUCOS","2.01.002.002",IF('02 - Produtos e Tributações'!D101="BEBIDAS ALCOOLICAS","2.01.002.003",IF('02 - Produtos e Tributações'!D101="BEBIDAS LACTEAS","2.01.002.004",IF('02 - Produtos e Tributações'!D101="MATERIAL DE LIMPEZA","2.02",IF('02 - Produtos e Tributações'!D101="FRUTAS","2.01.001.006",IF('02 - Produtos e Tributações'!D101="VERDURAS E LEGUMES","2.01.001.007",IF('02 - Produtos e Tributações'!D101="SERVIÇO","1",IF('02 - Produtos e Tributações'!D101="PRODUTOS DIVERSOS","2","2"))))))))))))))
)</f>
        <v>0</v>
      </c>
      <c r="N84" s="4" t="str">
        <f t="shared" si="4"/>
        <v/>
      </c>
      <c r="O84" s="4" t="str">
        <f t="shared" si="5"/>
        <v/>
      </c>
      <c r="P84" s="4" t="str">
        <f t="shared" si="6"/>
        <v/>
      </c>
      <c r="Q84" s="128" t="b">
        <f>IF(B84&lt;&gt;"",IF('02 - Produtos e Tributações'!C101&lt;&gt;"",'02 - Produtos e Tributações'!C101,"UN"))</f>
        <v>0</v>
      </c>
      <c r="R84" s="129" t="b">
        <f>IF(B84&lt;&gt;"",IF('02 - Produtos e Tributações'!P101&lt;&gt;"",'02 - Produtos e Tributações'!P101,""))</f>
        <v>0</v>
      </c>
      <c r="S84" s="128" t="b">
        <f>IF(B84&lt;&gt;"",IF('02 - Produtos e Tributações'!Q101&lt;&gt;"",'02 - Produtos e Tributações'!Q101,""))</f>
        <v>0</v>
      </c>
      <c r="T84" s="130" t="b">
        <f>IF(B84&lt;&gt;"",IF('02 - Produtos e Tributações'!R101&lt;&gt;"",'02 - Produtos e Tributações'!R101,""))</f>
        <v>0</v>
      </c>
      <c r="U84" s="120" t="str">
        <f t="shared" si="7"/>
        <v/>
      </c>
    </row>
    <row r="85" spans="1:21" ht="15.75" customHeight="1">
      <c r="A85" s="122" t="b">
        <f>IF('02 - Produtos e Tributações'!B102 &lt;&gt;"",A84+1)</f>
        <v>0</v>
      </c>
      <c r="B85" s="4" t="str">
        <f>IF('02 - Produtos e Tributações'!B102&lt;&gt;"",'02 - Produtos e Tributações'!V102,"")</f>
        <v/>
      </c>
      <c r="C85" s="123" t="b">
        <f>IF(B85&lt;&gt;"",IF('02 - Produtos e Tributações'!H102&lt;&gt;"",IF('02 - Produtos e Tributações'!H102="TERCEIRIZADA","T",IF('02 - Produtos e Tributações'!H102="PROPRIA","P")), IF(B85&lt;&gt;"",IF('02 - Produtos e Tributações'!H102="","T"))))</f>
        <v>0</v>
      </c>
      <c r="D85" s="123" t="b">
        <f>IF(B85&lt;&gt;"",IF('02 - Produtos e Tributações'!E102&lt;&gt;"",'02 - Produtos e Tributações'!E102,""))</f>
        <v>0</v>
      </c>
      <c r="E85" s="123" t="b">
        <f>IF(B85&lt;&gt;"",IF('02 - Produtos e Tributações'!F102&lt;&gt;"",'02 - Produtos e Tributações'!F102,""))</f>
        <v>0</v>
      </c>
      <c r="F85" s="123" t="b">
        <f>IF(B85&lt;&gt;"",IF(A85&lt;&gt;"",IF('02 - Produtos e Tributações'!G102&lt;&gt;"",'02 - Produtos e Tributações'!G102,"")))</f>
        <v>0</v>
      </c>
      <c r="G85" s="123" t="b">
        <f>IF(B85&lt;&gt;"",IF('02 - Produtos e Tributações'!J102&lt;&gt;"",'02 - Produtos e Tributações'!J102,IF(K85=101,0,IF(K85=102,41,IF(K85=103,0,IF(K85=201,0,IF(K85=202,0,IF(K85=203,0,IF(K85=300,41,IF(K85=400,41,IF(K85=500,60)))))))))))</f>
        <v>0</v>
      </c>
      <c r="H85" s="123" t="b">
        <f>IF(B85&lt;&gt;"",IF('02 - Produtos e Tributações'!M102&lt;&gt;"",'02 - Produtos e Tributações'!M102,IF(L85=101,0,IF(L85=102,41,IF(L85=103,0,IF(L85=201,0,IF(L85=202,0,IF(L85=203,0,IF(L85=300,41,IF(L85=400,41,IF(L85=500,60)))))))))))</f>
        <v>0</v>
      </c>
      <c r="I85" s="123" t="b">
        <f>IF(B85&lt;&gt;"",IF('02 - Produtos e Tributações'!L102&lt;&gt;"",'02 - Produtos e Tributações'!L102,"0,00"))</f>
        <v>0</v>
      </c>
      <c r="J85" s="123" t="b">
        <f>IF(B85&lt;&gt;"",IF('02 - Produtos e Tributações'!O102&lt;&gt;"",'02 - Produtos e Tributações'!O102,"0,00"))</f>
        <v>0</v>
      </c>
      <c r="K85" s="123" t="b">
        <f>IF(B85&lt;&gt;"",IF('02 - Produtos e Tributações'!K102&lt;&gt;"",'02 - Produtos e Tributações'!K102,"null"))</f>
        <v>0</v>
      </c>
      <c r="L85" s="123" t="b">
        <f>IF(B85&lt;&gt;"",IF('02 - Produtos e Tributações'!N102&lt;&gt;"",'02 - Produtos e Tributações'!N102,"null"))</f>
        <v>0</v>
      </c>
      <c r="M85" s="122" t="b">
        <f>IF(B85&lt;&gt;"",IF('02 - Produtos e Tributações'!D102="CARNES","2.01.001.001",IF('02 - Produtos e Tributações'!D102="MASSAS","2.01.001.002",IF('02 - Produtos e Tributações'!D102="LATICINIOS","2.01.001.003",IF('02 - Produtos e Tributações'!D102="DOCES E GULOSEIMAS","2.01.001.004",IF('02 - Produtos e Tributações'!D102="FARINHAS E GRAOS","2.01.001.005",IF('02 - Produtos e Tributações'!D102="AGUAS","2.01.002.001",IF('02 - Produtos e Tributações'!D102="SUCOS","2.01.002.002",IF('02 - Produtos e Tributações'!D102="BEBIDAS ALCOOLICAS","2.01.002.003",IF('02 - Produtos e Tributações'!D102="BEBIDAS LACTEAS","2.01.002.004",IF('02 - Produtos e Tributações'!D102="MATERIAL DE LIMPEZA","2.02",IF('02 - Produtos e Tributações'!D102="FRUTAS","2.01.001.006",IF('02 - Produtos e Tributações'!D102="VERDURAS E LEGUMES","2.01.001.007",IF('02 - Produtos e Tributações'!D102="SERVIÇO","1",IF('02 - Produtos e Tributações'!D102="PRODUTOS DIVERSOS","2","2"))))))))))))))
)</f>
        <v>0</v>
      </c>
      <c r="N85" s="4" t="str">
        <f t="shared" si="4"/>
        <v/>
      </c>
      <c r="O85" s="4" t="str">
        <f t="shared" si="5"/>
        <v/>
      </c>
      <c r="P85" s="4" t="str">
        <f t="shared" si="6"/>
        <v/>
      </c>
      <c r="Q85" s="128" t="b">
        <f>IF(B85&lt;&gt;"",IF('02 - Produtos e Tributações'!C102&lt;&gt;"",'02 - Produtos e Tributações'!C102,"UN"))</f>
        <v>0</v>
      </c>
      <c r="R85" s="129" t="b">
        <f>IF(B85&lt;&gt;"",IF('02 - Produtos e Tributações'!P102&lt;&gt;"",'02 - Produtos e Tributações'!P102,""))</f>
        <v>0</v>
      </c>
      <c r="S85" s="128" t="b">
        <f>IF(B85&lt;&gt;"",IF('02 - Produtos e Tributações'!Q102&lt;&gt;"",'02 - Produtos e Tributações'!Q102,""))</f>
        <v>0</v>
      </c>
      <c r="T85" s="130" t="b">
        <f>IF(B85&lt;&gt;"",IF('02 - Produtos e Tributações'!R102&lt;&gt;"",'02 - Produtos e Tributações'!R102,""))</f>
        <v>0</v>
      </c>
      <c r="U85" s="120" t="str">
        <f t="shared" si="7"/>
        <v/>
      </c>
    </row>
    <row r="86" spans="1:21" ht="15.75" customHeight="1">
      <c r="A86" s="122" t="b">
        <f>IF('02 - Produtos e Tributações'!B103 &lt;&gt;"",A85+1)</f>
        <v>0</v>
      </c>
      <c r="B86" s="4" t="str">
        <f>IF('02 - Produtos e Tributações'!B103&lt;&gt;"",'02 - Produtos e Tributações'!V103,"")</f>
        <v/>
      </c>
      <c r="C86" s="123" t="b">
        <f>IF(B86&lt;&gt;"",IF('02 - Produtos e Tributações'!H103&lt;&gt;"",IF('02 - Produtos e Tributações'!H103="TERCEIRIZADA","T",IF('02 - Produtos e Tributações'!H103="PROPRIA","P")), IF(B86&lt;&gt;"",IF('02 - Produtos e Tributações'!H103="","T"))))</f>
        <v>0</v>
      </c>
      <c r="D86" s="123" t="b">
        <f>IF(B86&lt;&gt;"",IF('02 - Produtos e Tributações'!E103&lt;&gt;"",'02 - Produtos e Tributações'!E103,""))</f>
        <v>0</v>
      </c>
      <c r="E86" s="123" t="b">
        <f>IF(B86&lt;&gt;"",IF('02 - Produtos e Tributações'!F103&lt;&gt;"",'02 - Produtos e Tributações'!F103,""))</f>
        <v>0</v>
      </c>
      <c r="F86" s="123" t="b">
        <f>IF(B86&lt;&gt;"",IF(A86&lt;&gt;"",IF('02 - Produtos e Tributações'!G103&lt;&gt;"",'02 - Produtos e Tributações'!G103,"")))</f>
        <v>0</v>
      </c>
      <c r="G86" s="123" t="b">
        <f>IF(B86&lt;&gt;"",IF('02 - Produtos e Tributações'!J103&lt;&gt;"",'02 - Produtos e Tributações'!J103,IF(K86=101,0,IF(K86=102,41,IF(K86=103,0,IF(K86=201,0,IF(K86=202,0,IF(K86=203,0,IF(K86=300,41,IF(K86=400,41,IF(K86=500,60)))))))))))</f>
        <v>0</v>
      </c>
      <c r="H86" s="123" t="b">
        <f>IF(B86&lt;&gt;"",IF('02 - Produtos e Tributações'!M103&lt;&gt;"",'02 - Produtos e Tributações'!M103,IF(L86=101,0,IF(L86=102,41,IF(L86=103,0,IF(L86=201,0,IF(L86=202,0,IF(L86=203,0,IF(L86=300,41,IF(L86=400,41,IF(L86=500,60)))))))))))</f>
        <v>0</v>
      </c>
      <c r="I86" s="123" t="b">
        <f>IF(B86&lt;&gt;"",IF('02 - Produtos e Tributações'!L103&lt;&gt;"",'02 - Produtos e Tributações'!L103,"0,00"))</f>
        <v>0</v>
      </c>
      <c r="J86" s="123" t="b">
        <f>IF(B86&lt;&gt;"",IF('02 - Produtos e Tributações'!O103&lt;&gt;"",'02 - Produtos e Tributações'!O103,"0,00"))</f>
        <v>0</v>
      </c>
      <c r="K86" s="123" t="b">
        <f>IF(B86&lt;&gt;"",IF('02 - Produtos e Tributações'!K103&lt;&gt;"",'02 - Produtos e Tributações'!K103,"null"))</f>
        <v>0</v>
      </c>
      <c r="L86" s="123" t="b">
        <f>IF(B86&lt;&gt;"",IF('02 - Produtos e Tributações'!N103&lt;&gt;"",'02 - Produtos e Tributações'!N103,"null"))</f>
        <v>0</v>
      </c>
      <c r="M86" s="122" t="b">
        <f>IF(B86&lt;&gt;"",IF('02 - Produtos e Tributações'!D103="CARNES","2.01.001.001",IF('02 - Produtos e Tributações'!D103="MASSAS","2.01.001.002",IF('02 - Produtos e Tributações'!D103="LATICINIOS","2.01.001.003",IF('02 - Produtos e Tributações'!D103="DOCES E GULOSEIMAS","2.01.001.004",IF('02 - Produtos e Tributações'!D103="FARINHAS E GRAOS","2.01.001.005",IF('02 - Produtos e Tributações'!D103="AGUAS","2.01.002.001",IF('02 - Produtos e Tributações'!D103="SUCOS","2.01.002.002",IF('02 - Produtos e Tributações'!D103="BEBIDAS ALCOOLICAS","2.01.002.003",IF('02 - Produtos e Tributações'!D103="BEBIDAS LACTEAS","2.01.002.004",IF('02 - Produtos e Tributações'!D103="MATERIAL DE LIMPEZA","2.02",IF('02 - Produtos e Tributações'!D103="FRUTAS","2.01.001.006",IF('02 - Produtos e Tributações'!D103="VERDURAS E LEGUMES","2.01.001.007",IF('02 - Produtos e Tributações'!D103="SERVIÇO","1",IF('02 - Produtos e Tributações'!D103="PRODUTOS DIVERSOS","2","2"))))))))))))))
)</f>
        <v>0</v>
      </c>
      <c r="N86" s="4" t="str">
        <f t="shared" si="4"/>
        <v/>
      </c>
      <c r="O86" s="4" t="str">
        <f t="shared" si="5"/>
        <v/>
      </c>
      <c r="P86" s="4" t="str">
        <f t="shared" si="6"/>
        <v/>
      </c>
      <c r="Q86" s="128" t="b">
        <f>IF(B86&lt;&gt;"",IF('02 - Produtos e Tributações'!C103&lt;&gt;"",'02 - Produtos e Tributações'!C103,"UN"))</f>
        <v>0</v>
      </c>
      <c r="R86" s="129" t="b">
        <f>IF(B86&lt;&gt;"",IF('02 - Produtos e Tributações'!P103&lt;&gt;"",'02 - Produtos e Tributações'!P103,""))</f>
        <v>0</v>
      </c>
      <c r="S86" s="128" t="b">
        <f>IF(B86&lt;&gt;"",IF('02 - Produtos e Tributações'!Q103&lt;&gt;"",'02 - Produtos e Tributações'!Q103,""))</f>
        <v>0</v>
      </c>
      <c r="T86" s="130" t="b">
        <f>IF(B86&lt;&gt;"",IF('02 - Produtos e Tributações'!R103&lt;&gt;"",'02 - Produtos e Tributações'!R103,""))</f>
        <v>0</v>
      </c>
      <c r="U86" s="120" t="str">
        <f t="shared" si="7"/>
        <v/>
      </c>
    </row>
    <row r="87" spans="1:21" ht="15.75" customHeight="1">
      <c r="A87" s="122" t="b">
        <f>IF('02 - Produtos e Tributações'!B104 &lt;&gt;"",A86+1)</f>
        <v>0</v>
      </c>
      <c r="B87" s="4" t="str">
        <f>IF('02 - Produtos e Tributações'!B104&lt;&gt;"",'02 - Produtos e Tributações'!V104,"")</f>
        <v/>
      </c>
      <c r="C87" s="123" t="b">
        <f>IF(B87&lt;&gt;"",IF('02 - Produtos e Tributações'!H104&lt;&gt;"",IF('02 - Produtos e Tributações'!H104="TERCEIRIZADA","T",IF('02 - Produtos e Tributações'!H104="PROPRIA","P")), IF(B87&lt;&gt;"",IF('02 - Produtos e Tributações'!H104="","T"))))</f>
        <v>0</v>
      </c>
      <c r="D87" s="123" t="b">
        <f>IF(B87&lt;&gt;"",IF('02 - Produtos e Tributações'!E104&lt;&gt;"",'02 - Produtos e Tributações'!E104,""))</f>
        <v>0</v>
      </c>
      <c r="E87" s="123" t="b">
        <f>IF(B87&lt;&gt;"",IF('02 - Produtos e Tributações'!F104&lt;&gt;"",'02 - Produtos e Tributações'!F104,""))</f>
        <v>0</v>
      </c>
      <c r="F87" s="123" t="b">
        <f>IF(B87&lt;&gt;"",IF(A87&lt;&gt;"",IF('02 - Produtos e Tributações'!G104&lt;&gt;"",'02 - Produtos e Tributações'!G104,"")))</f>
        <v>0</v>
      </c>
      <c r="G87" s="123" t="b">
        <f>IF(B87&lt;&gt;"",IF('02 - Produtos e Tributações'!J104&lt;&gt;"",'02 - Produtos e Tributações'!J104,IF(K87=101,0,IF(K87=102,41,IF(K87=103,0,IF(K87=201,0,IF(K87=202,0,IF(K87=203,0,IF(K87=300,41,IF(K87=400,41,IF(K87=500,60)))))))))))</f>
        <v>0</v>
      </c>
      <c r="H87" s="123" t="b">
        <f>IF(B87&lt;&gt;"",IF('02 - Produtos e Tributações'!M104&lt;&gt;"",'02 - Produtos e Tributações'!M104,IF(L87=101,0,IF(L87=102,41,IF(L87=103,0,IF(L87=201,0,IF(L87=202,0,IF(L87=203,0,IF(L87=300,41,IF(L87=400,41,IF(L87=500,60)))))))))))</f>
        <v>0</v>
      </c>
      <c r="I87" s="123" t="b">
        <f>IF(B87&lt;&gt;"",IF('02 - Produtos e Tributações'!L104&lt;&gt;"",'02 - Produtos e Tributações'!L104,"0,00"))</f>
        <v>0</v>
      </c>
      <c r="J87" s="123" t="b">
        <f>IF(B87&lt;&gt;"",IF('02 - Produtos e Tributações'!O104&lt;&gt;"",'02 - Produtos e Tributações'!O104,"0,00"))</f>
        <v>0</v>
      </c>
      <c r="K87" s="123" t="b">
        <f>IF(B87&lt;&gt;"",IF('02 - Produtos e Tributações'!K104&lt;&gt;"",'02 - Produtos e Tributações'!K104,"null"))</f>
        <v>0</v>
      </c>
      <c r="L87" s="123" t="b">
        <f>IF(B87&lt;&gt;"",IF('02 - Produtos e Tributações'!N104&lt;&gt;"",'02 - Produtos e Tributações'!N104,"null"))</f>
        <v>0</v>
      </c>
      <c r="M87" s="122" t="b">
        <f>IF(B87&lt;&gt;"",IF('02 - Produtos e Tributações'!D104="CARNES","2.01.001.001",IF('02 - Produtos e Tributações'!D104="MASSAS","2.01.001.002",IF('02 - Produtos e Tributações'!D104="LATICINIOS","2.01.001.003",IF('02 - Produtos e Tributações'!D104="DOCES E GULOSEIMAS","2.01.001.004",IF('02 - Produtos e Tributações'!D104="FARINHAS E GRAOS","2.01.001.005",IF('02 - Produtos e Tributações'!D104="AGUAS","2.01.002.001",IF('02 - Produtos e Tributações'!D104="SUCOS","2.01.002.002",IF('02 - Produtos e Tributações'!D104="BEBIDAS ALCOOLICAS","2.01.002.003",IF('02 - Produtos e Tributações'!D104="BEBIDAS LACTEAS","2.01.002.004",IF('02 - Produtos e Tributações'!D104="MATERIAL DE LIMPEZA","2.02",IF('02 - Produtos e Tributações'!D104="FRUTAS","2.01.001.006",IF('02 - Produtos e Tributações'!D104="VERDURAS E LEGUMES","2.01.001.007",IF('02 - Produtos e Tributações'!D104="SERVIÇO","1",IF('02 - Produtos e Tributações'!D104="PRODUTOS DIVERSOS","2","2"))))))))))))))
)</f>
        <v>0</v>
      </c>
      <c r="N87" s="4" t="str">
        <f t="shared" si="4"/>
        <v/>
      </c>
      <c r="O87" s="4" t="str">
        <f t="shared" si="5"/>
        <v/>
      </c>
      <c r="P87" s="4" t="str">
        <f t="shared" si="6"/>
        <v/>
      </c>
      <c r="Q87" s="128" t="b">
        <f>IF(B87&lt;&gt;"",IF('02 - Produtos e Tributações'!C104&lt;&gt;"",'02 - Produtos e Tributações'!C104,"UN"))</f>
        <v>0</v>
      </c>
      <c r="R87" s="129" t="b">
        <f>IF(B87&lt;&gt;"",IF('02 - Produtos e Tributações'!P104&lt;&gt;"",'02 - Produtos e Tributações'!P104,""))</f>
        <v>0</v>
      </c>
      <c r="S87" s="128" t="b">
        <f>IF(B87&lt;&gt;"",IF('02 - Produtos e Tributações'!Q104&lt;&gt;"",'02 - Produtos e Tributações'!Q104,""))</f>
        <v>0</v>
      </c>
      <c r="T87" s="130" t="b">
        <f>IF(B87&lt;&gt;"",IF('02 - Produtos e Tributações'!R104&lt;&gt;"",'02 - Produtos e Tributações'!R104,""))</f>
        <v>0</v>
      </c>
      <c r="U87" s="120" t="str">
        <f t="shared" si="7"/>
        <v/>
      </c>
    </row>
    <row r="88" spans="1:21" ht="15.75" customHeight="1">
      <c r="A88" s="122" t="b">
        <f>IF('02 - Produtos e Tributações'!B105 &lt;&gt;"",A87+1)</f>
        <v>0</v>
      </c>
      <c r="B88" s="4" t="str">
        <f>IF('02 - Produtos e Tributações'!B105&lt;&gt;"",'02 - Produtos e Tributações'!V105,"")</f>
        <v/>
      </c>
      <c r="C88" s="123" t="b">
        <f>IF(B88&lt;&gt;"",IF('02 - Produtos e Tributações'!H105&lt;&gt;"",IF('02 - Produtos e Tributações'!H105="TERCEIRIZADA","T",IF('02 - Produtos e Tributações'!H105="PROPRIA","P")), IF(B88&lt;&gt;"",IF('02 - Produtos e Tributações'!H105="","T"))))</f>
        <v>0</v>
      </c>
      <c r="D88" s="123" t="b">
        <f>IF(B88&lt;&gt;"",IF('02 - Produtos e Tributações'!E105&lt;&gt;"",'02 - Produtos e Tributações'!E105,""))</f>
        <v>0</v>
      </c>
      <c r="E88" s="123" t="b">
        <f>IF(B88&lt;&gt;"",IF('02 - Produtos e Tributações'!F105&lt;&gt;"",'02 - Produtos e Tributações'!F105,""))</f>
        <v>0</v>
      </c>
      <c r="F88" s="123" t="b">
        <f>IF(B88&lt;&gt;"",IF(A88&lt;&gt;"",IF('02 - Produtos e Tributações'!G105&lt;&gt;"",'02 - Produtos e Tributações'!G105,"")))</f>
        <v>0</v>
      </c>
      <c r="G88" s="123" t="b">
        <f>IF(B88&lt;&gt;"",IF('02 - Produtos e Tributações'!J105&lt;&gt;"",'02 - Produtos e Tributações'!J105,IF(K88=101,0,IF(K88=102,41,IF(K88=103,0,IF(K88=201,0,IF(K88=202,0,IF(K88=203,0,IF(K88=300,41,IF(K88=400,41,IF(K88=500,60)))))))))))</f>
        <v>0</v>
      </c>
      <c r="H88" s="123" t="b">
        <f>IF(B88&lt;&gt;"",IF('02 - Produtos e Tributações'!M105&lt;&gt;"",'02 - Produtos e Tributações'!M105,IF(L88=101,0,IF(L88=102,41,IF(L88=103,0,IF(L88=201,0,IF(L88=202,0,IF(L88=203,0,IF(L88=300,41,IF(L88=400,41,IF(L88=500,60)))))))))))</f>
        <v>0</v>
      </c>
      <c r="I88" s="123" t="b">
        <f>IF(B88&lt;&gt;"",IF('02 - Produtos e Tributações'!L105&lt;&gt;"",'02 - Produtos e Tributações'!L105,"0,00"))</f>
        <v>0</v>
      </c>
      <c r="J88" s="123" t="b">
        <f>IF(B88&lt;&gt;"",IF('02 - Produtos e Tributações'!O105&lt;&gt;"",'02 - Produtos e Tributações'!O105,"0,00"))</f>
        <v>0</v>
      </c>
      <c r="K88" s="123" t="b">
        <f>IF(B88&lt;&gt;"",IF('02 - Produtos e Tributações'!K105&lt;&gt;"",'02 - Produtos e Tributações'!K105,"null"))</f>
        <v>0</v>
      </c>
      <c r="L88" s="123" t="b">
        <f>IF(B88&lt;&gt;"",IF('02 - Produtos e Tributações'!N105&lt;&gt;"",'02 - Produtos e Tributações'!N105,"null"))</f>
        <v>0</v>
      </c>
      <c r="M88" s="122" t="b">
        <f>IF(B88&lt;&gt;"",IF('02 - Produtos e Tributações'!D105="CARNES","2.01.001.001",IF('02 - Produtos e Tributações'!D105="MASSAS","2.01.001.002",IF('02 - Produtos e Tributações'!D105="LATICINIOS","2.01.001.003",IF('02 - Produtos e Tributações'!D105="DOCES E GULOSEIMAS","2.01.001.004",IF('02 - Produtos e Tributações'!D105="FARINHAS E GRAOS","2.01.001.005",IF('02 - Produtos e Tributações'!D105="AGUAS","2.01.002.001",IF('02 - Produtos e Tributações'!D105="SUCOS","2.01.002.002",IF('02 - Produtos e Tributações'!D105="BEBIDAS ALCOOLICAS","2.01.002.003",IF('02 - Produtos e Tributações'!D105="BEBIDAS LACTEAS","2.01.002.004",IF('02 - Produtos e Tributações'!D105="MATERIAL DE LIMPEZA","2.02",IF('02 - Produtos e Tributações'!D105="FRUTAS","2.01.001.006",IF('02 - Produtos e Tributações'!D105="VERDURAS E LEGUMES","2.01.001.007",IF('02 - Produtos e Tributações'!D105="SERVIÇO","1",IF('02 - Produtos e Tributações'!D105="PRODUTOS DIVERSOS","2","2"))))))))))))))
)</f>
        <v>0</v>
      </c>
      <c r="N88" s="4" t="str">
        <f t="shared" si="4"/>
        <v/>
      </c>
      <c r="O88" s="4" t="str">
        <f t="shared" si="5"/>
        <v/>
      </c>
      <c r="P88" s="4" t="str">
        <f t="shared" si="6"/>
        <v/>
      </c>
      <c r="Q88" s="128" t="b">
        <f>IF(B88&lt;&gt;"",IF('02 - Produtos e Tributações'!C105&lt;&gt;"",'02 - Produtos e Tributações'!C105,"UN"))</f>
        <v>0</v>
      </c>
      <c r="R88" s="129" t="b">
        <f>IF(B88&lt;&gt;"",IF('02 - Produtos e Tributações'!P105&lt;&gt;"",'02 - Produtos e Tributações'!P105,""))</f>
        <v>0</v>
      </c>
      <c r="S88" s="128" t="b">
        <f>IF(B88&lt;&gt;"",IF('02 - Produtos e Tributações'!Q105&lt;&gt;"",'02 - Produtos e Tributações'!Q105,""))</f>
        <v>0</v>
      </c>
      <c r="T88" s="130" t="b">
        <f>IF(B88&lt;&gt;"",IF('02 - Produtos e Tributações'!R105&lt;&gt;"",'02 - Produtos e Tributações'!R105,""))</f>
        <v>0</v>
      </c>
      <c r="U88" s="120" t="str">
        <f t="shared" si="7"/>
        <v/>
      </c>
    </row>
    <row r="89" spans="1:21" ht="15.75" customHeight="1">
      <c r="A89" s="122" t="b">
        <f>IF('02 - Produtos e Tributações'!B106 &lt;&gt;"",A88+1)</f>
        <v>0</v>
      </c>
      <c r="B89" s="4" t="str">
        <f>IF('02 - Produtos e Tributações'!B106&lt;&gt;"",'02 - Produtos e Tributações'!V106,"")</f>
        <v/>
      </c>
      <c r="C89" s="123" t="b">
        <f>IF(B89&lt;&gt;"",IF('02 - Produtos e Tributações'!H106&lt;&gt;"",IF('02 - Produtos e Tributações'!H106="TERCEIRIZADA","T",IF('02 - Produtos e Tributações'!H106="PROPRIA","P")), IF(B89&lt;&gt;"",IF('02 - Produtos e Tributações'!H106="","T"))))</f>
        <v>0</v>
      </c>
      <c r="D89" s="123" t="b">
        <f>IF(B89&lt;&gt;"",IF('02 - Produtos e Tributações'!E106&lt;&gt;"",'02 - Produtos e Tributações'!E106,""))</f>
        <v>0</v>
      </c>
      <c r="E89" s="123" t="b">
        <f>IF(B89&lt;&gt;"",IF('02 - Produtos e Tributações'!F106&lt;&gt;"",'02 - Produtos e Tributações'!F106,""))</f>
        <v>0</v>
      </c>
      <c r="F89" s="123" t="b">
        <f>IF(B89&lt;&gt;"",IF(A89&lt;&gt;"",IF('02 - Produtos e Tributações'!G106&lt;&gt;"",'02 - Produtos e Tributações'!G106,"")))</f>
        <v>0</v>
      </c>
      <c r="G89" s="123" t="b">
        <f>IF(B89&lt;&gt;"",IF('02 - Produtos e Tributações'!J106&lt;&gt;"",'02 - Produtos e Tributações'!J106,IF(K89=101,0,IF(K89=102,41,IF(K89=103,0,IF(K89=201,0,IF(K89=202,0,IF(K89=203,0,IF(K89=300,41,IF(K89=400,41,IF(K89=500,60)))))))))))</f>
        <v>0</v>
      </c>
      <c r="H89" s="123" t="b">
        <f>IF(B89&lt;&gt;"",IF('02 - Produtos e Tributações'!M106&lt;&gt;"",'02 - Produtos e Tributações'!M106,IF(L89=101,0,IF(L89=102,41,IF(L89=103,0,IF(L89=201,0,IF(L89=202,0,IF(L89=203,0,IF(L89=300,41,IF(L89=400,41,IF(L89=500,60)))))))))))</f>
        <v>0</v>
      </c>
      <c r="I89" s="123" t="b">
        <f>IF(B89&lt;&gt;"",IF('02 - Produtos e Tributações'!L106&lt;&gt;"",'02 - Produtos e Tributações'!L106,"0,00"))</f>
        <v>0</v>
      </c>
      <c r="J89" s="123" t="b">
        <f>IF(B89&lt;&gt;"",IF('02 - Produtos e Tributações'!O106&lt;&gt;"",'02 - Produtos e Tributações'!O106,"0,00"))</f>
        <v>0</v>
      </c>
      <c r="K89" s="123" t="b">
        <f>IF(B89&lt;&gt;"",IF('02 - Produtos e Tributações'!K106&lt;&gt;"",'02 - Produtos e Tributações'!K106,"null"))</f>
        <v>0</v>
      </c>
      <c r="L89" s="123" t="b">
        <f>IF(B89&lt;&gt;"",IF('02 - Produtos e Tributações'!N106&lt;&gt;"",'02 - Produtos e Tributações'!N106,"null"))</f>
        <v>0</v>
      </c>
      <c r="M89" s="122" t="b">
        <f>IF(B89&lt;&gt;"",IF('02 - Produtos e Tributações'!D106="CARNES","2.01.001.001",IF('02 - Produtos e Tributações'!D106="MASSAS","2.01.001.002",IF('02 - Produtos e Tributações'!D106="LATICINIOS","2.01.001.003",IF('02 - Produtos e Tributações'!D106="DOCES E GULOSEIMAS","2.01.001.004",IF('02 - Produtos e Tributações'!D106="FARINHAS E GRAOS","2.01.001.005",IF('02 - Produtos e Tributações'!D106="AGUAS","2.01.002.001",IF('02 - Produtos e Tributações'!D106="SUCOS","2.01.002.002",IF('02 - Produtos e Tributações'!D106="BEBIDAS ALCOOLICAS","2.01.002.003",IF('02 - Produtos e Tributações'!D106="BEBIDAS LACTEAS","2.01.002.004",IF('02 - Produtos e Tributações'!D106="MATERIAL DE LIMPEZA","2.02",IF('02 - Produtos e Tributações'!D106="FRUTAS","2.01.001.006",IF('02 - Produtos e Tributações'!D106="VERDURAS E LEGUMES","2.01.001.007",IF('02 - Produtos e Tributações'!D106="SERVIÇO","1",IF('02 - Produtos e Tributações'!D106="PRODUTOS DIVERSOS","2","2"))))))))))))))
)</f>
        <v>0</v>
      </c>
      <c r="N89" s="4" t="str">
        <f t="shared" si="4"/>
        <v/>
      </c>
      <c r="O89" s="4" t="str">
        <f t="shared" si="5"/>
        <v/>
      </c>
      <c r="P89" s="4" t="str">
        <f t="shared" si="6"/>
        <v/>
      </c>
      <c r="Q89" s="128" t="b">
        <f>IF(B89&lt;&gt;"",IF('02 - Produtos e Tributações'!C106&lt;&gt;"",'02 - Produtos e Tributações'!C106,"UN"))</f>
        <v>0</v>
      </c>
      <c r="R89" s="129" t="b">
        <f>IF(B89&lt;&gt;"",IF('02 - Produtos e Tributações'!P106&lt;&gt;"",'02 - Produtos e Tributações'!P106,""))</f>
        <v>0</v>
      </c>
      <c r="S89" s="128" t="b">
        <f>IF(B89&lt;&gt;"",IF('02 - Produtos e Tributações'!Q106&lt;&gt;"",'02 - Produtos e Tributações'!Q106,""))</f>
        <v>0</v>
      </c>
      <c r="T89" s="130" t="b">
        <f>IF(B89&lt;&gt;"",IF('02 - Produtos e Tributações'!R106&lt;&gt;"",'02 - Produtos e Tributações'!R106,""))</f>
        <v>0</v>
      </c>
      <c r="U89" s="120" t="str">
        <f t="shared" si="7"/>
        <v/>
      </c>
    </row>
    <row r="90" spans="1:21" ht="15.75" customHeight="1">
      <c r="A90" s="122" t="b">
        <f>IF('02 - Produtos e Tributações'!B107 &lt;&gt;"",A89+1)</f>
        <v>0</v>
      </c>
      <c r="B90" s="4" t="str">
        <f>IF('02 - Produtos e Tributações'!B107&lt;&gt;"",'02 - Produtos e Tributações'!V107,"")</f>
        <v/>
      </c>
      <c r="C90" s="123" t="b">
        <f>IF(B90&lt;&gt;"",IF('02 - Produtos e Tributações'!H107&lt;&gt;"",IF('02 - Produtos e Tributações'!H107="TERCEIRIZADA","T",IF('02 - Produtos e Tributações'!H107="PROPRIA","P")), IF(B90&lt;&gt;"",IF('02 - Produtos e Tributações'!H107="","T"))))</f>
        <v>0</v>
      </c>
      <c r="D90" s="123" t="b">
        <f>IF(B90&lt;&gt;"",IF('02 - Produtos e Tributações'!E107&lt;&gt;"",'02 - Produtos e Tributações'!E107,""))</f>
        <v>0</v>
      </c>
      <c r="E90" s="123" t="b">
        <f>IF(B90&lt;&gt;"",IF('02 - Produtos e Tributações'!F107&lt;&gt;"",'02 - Produtos e Tributações'!F107,""))</f>
        <v>0</v>
      </c>
      <c r="F90" s="123" t="b">
        <f>IF(B90&lt;&gt;"",IF(A90&lt;&gt;"",IF('02 - Produtos e Tributações'!G107&lt;&gt;"",'02 - Produtos e Tributações'!G107,"")))</f>
        <v>0</v>
      </c>
      <c r="G90" s="123" t="b">
        <f>IF(B90&lt;&gt;"",IF('02 - Produtos e Tributações'!J107&lt;&gt;"",'02 - Produtos e Tributações'!J107,IF(K90=101,0,IF(K90=102,41,IF(K90=103,0,IF(K90=201,0,IF(K90=202,0,IF(K90=203,0,IF(K90=300,41,IF(K90=400,41,IF(K90=500,60)))))))))))</f>
        <v>0</v>
      </c>
      <c r="H90" s="123" t="b">
        <f>IF(B90&lt;&gt;"",IF('02 - Produtos e Tributações'!M107&lt;&gt;"",'02 - Produtos e Tributações'!M107,IF(L90=101,0,IF(L90=102,41,IF(L90=103,0,IF(L90=201,0,IF(L90=202,0,IF(L90=203,0,IF(L90=300,41,IF(L90=400,41,IF(L90=500,60)))))))))))</f>
        <v>0</v>
      </c>
      <c r="I90" s="123" t="b">
        <f>IF(B90&lt;&gt;"",IF('02 - Produtos e Tributações'!L107&lt;&gt;"",'02 - Produtos e Tributações'!L107,"0,00"))</f>
        <v>0</v>
      </c>
      <c r="J90" s="123" t="b">
        <f>IF(B90&lt;&gt;"",IF('02 - Produtos e Tributações'!O107&lt;&gt;"",'02 - Produtos e Tributações'!O107,"0,00"))</f>
        <v>0</v>
      </c>
      <c r="K90" s="123" t="b">
        <f>IF(B90&lt;&gt;"",IF('02 - Produtos e Tributações'!K107&lt;&gt;"",'02 - Produtos e Tributações'!K107,"null"))</f>
        <v>0</v>
      </c>
      <c r="L90" s="123" t="b">
        <f>IF(B90&lt;&gt;"",IF('02 - Produtos e Tributações'!N107&lt;&gt;"",'02 - Produtos e Tributações'!N107,"null"))</f>
        <v>0</v>
      </c>
      <c r="M90" s="122" t="b">
        <f>IF(B90&lt;&gt;"",IF('02 - Produtos e Tributações'!D107="CARNES","2.01.001.001",IF('02 - Produtos e Tributações'!D107="MASSAS","2.01.001.002",IF('02 - Produtos e Tributações'!D107="LATICINIOS","2.01.001.003",IF('02 - Produtos e Tributações'!D107="DOCES E GULOSEIMAS","2.01.001.004",IF('02 - Produtos e Tributações'!D107="FARINHAS E GRAOS","2.01.001.005",IF('02 - Produtos e Tributações'!D107="AGUAS","2.01.002.001",IF('02 - Produtos e Tributações'!D107="SUCOS","2.01.002.002",IF('02 - Produtos e Tributações'!D107="BEBIDAS ALCOOLICAS","2.01.002.003",IF('02 - Produtos e Tributações'!D107="BEBIDAS LACTEAS","2.01.002.004",IF('02 - Produtos e Tributações'!D107="MATERIAL DE LIMPEZA","2.02",IF('02 - Produtos e Tributações'!D107="FRUTAS","2.01.001.006",IF('02 - Produtos e Tributações'!D107="VERDURAS E LEGUMES","2.01.001.007",IF('02 - Produtos e Tributações'!D107="SERVIÇO","1",IF('02 - Produtos e Tributações'!D107="PRODUTOS DIVERSOS","2","2"))))))))))))))
)</f>
        <v>0</v>
      </c>
      <c r="N90" s="4" t="str">
        <f t="shared" si="4"/>
        <v/>
      </c>
      <c r="O90" s="4" t="str">
        <f t="shared" si="5"/>
        <v/>
      </c>
      <c r="P90" s="4" t="str">
        <f t="shared" si="6"/>
        <v/>
      </c>
      <c r="Q90" s="128" t="b">
        <f>IF(B90&lt;&gt;"",IF('02 - Produtos e Tributações'!C107&lt;&gt;"",'02 - Produtos e Tributações'!C107,"UN"))</f>
        <v>0</v>
      </c>
      <c r="R90" s="129" t="b">
        <f>IF(B90&lt;&gt;"",IF('02 - Produtos e Tributações'!P107&lt;&gt;"",'02 - Produtos e Tributações'!P107,""))</f>
        <v>0</v>
      </c>
      <c r="S90" s="128" t="b">
        <f>IF(B90&lt;&gt;"",IF('02 - Produtos e Tributações'!Q107&lt;&gt;"",'02 - Produtos e Tributações'!Q107,""))</f>
        <v>0</v>
      </c>
      <c r="T90" s="130" t="b">
        <f>IF(B90&lt;&gt;"",IF('02 - Produtos e Tributações'!R107&lt;&gt;"",'02 - Produtos e Tributações'!R107,""))</f>
        <v>0</v>
      </c>
      <c r="U90" s="120" t="str">
        <f t="shared" si="7"/>
        <v/>
      </c>
    </row>
    <row r="91" spans="1:21" ht="15.75" customHeight="1">
      <c r="A91" s="122" t="b">
        <f>IF('02 - Produtos e Tributações'!B108 &lt;&gt;"",A90+1)</f>
        <v>0</v>
      </c>
      <c r="B91" s="4" t="str">
        <f>IF('02 - Produtos e Tributações'!B108&lt;&gt;"",'02 - Produtos e Tributações'!V108,"")</f>
        <v/>
      </c>
      <c r="C91" s="123" t="b">
        <f>IF(B91&lt;&gt;"",IF('02 - Produtos e Tributações'!H108&lt;&gt;"",IF('02 - Produtos e Tributações'!H108="TERCEIRIZADA","T",IF('02 - Produtos e Tributações'!H108="PROPRIA","P")), IF(B91&lt;&gt;"",IF('02 - Produtos e Tributações'!H108="","T"))))</f>
        <v>0</v>
      </c>
      <c r="D91" s="123" t="b">
        <f>IF(B91&lt;&gt;"",IF('02 - Produtos e Tributações'!E108&lt;&gt;"",'02 - Produtos e Tributações'!E108,""))</f>
        <v>0</v>
      </c>
      <c r="E91" s="123" t="b">
        <f>IF(B91&lt;&gt;"",IF('02 - Produtos e Tributações'!F108&lt;&gt;"",'02 - Produtos e Tributações'!F108,""))</f>
        <v>0</v>
      </c>
      <c r="F91" s="123" t="b">
        <f>IF(B91&lt;&gt;"",IF(A91&lt;&gt;"",IF('02 - Produtos e Tributações'!G108&lt;&gt;"",'02 - Produtos e Tributações'!G108,"")))</f>
        <v>0</v>
      </c>
      <c r="G91" s="123" t="b">
        <f>IF(B91&lt;&gt;"",IF('02 - Produtos e Tributações'!J108&lt;&gt;"",'02 - Produtos e Tributações'!J108,IF(K91=101,0,IF(K91=102,41,IF(K91=103,0,IF(K91=201,0,IF(K91=202,0,IF(K91=203,0,IF(K91=300,41,IF(K91=400,41,IF(K91=500,60)))))))))))</f>
        <v>0</v>
      </c>
      <c r="H91" s="123" t="b">
        <f>IF(B91&lt;&gt;"",IF('02 - Produtos e Tributações'!M108&lt;&gt;"",'02 - Produtos e Tributações'!M108,IF(L91=101,0,IF(L91=102,41,IF(L91=103,0,IF(L91=201,0,IF(L91=202,0,IF(L91=203,0,IF(L91=300,41,IF(L91=400,41,IF(L91=500,60)))))))))))</f>
        <v>0</v>
      </c>
      <c r="I91" s="123" t="b">
        <f>IF(B91&lt;&gt;"",IF('02 - Produtos e Tributações'!L108&lt;&gt;"",'02 - Produtos e Tributações'!L108,"0,00"))</f>
        <v>0</v>
      </c>
      <c r="J91" s="123" t="b">
        <f>IF(B91&lt;&gt;"",IF('02 - Produtos e Tributações'!O108&lt;&gt;"",'02 - Produtos e Tributações'!O108,"0,00"))</f>
        <v>0</v>
      </c>
      <c r="K91" s="123" t="b">
        <f>IF(B91&lt;&gt;"",IF('02 - Produtos e Tributações'!K108&lt;&gt;"",'02 - Produtos e Tributações'!K108,"null"))</f>
        <v>0</v>
      </c>
      <c r="L91" s="123" t="b">
        <f>IF(B91&lt;&gt;"",IF('02 - Produtos e Tributações'!N108&lt;&gt;"",'02 - Produtos e Tributações'!N108,"null"))</f>
        <v>0</v>
      </c>
      <c r="M91" s="122" t="b">
        <f>IF(B91&lt;&gt;"",IF('02 - Produtos e Tributações'!D108="CARNES","2.01.001.001",IF('02 - Produtos e Tributações'!D108="MASSAS","2.01.001.002",IF('02 - Produtos e Tributações'!D108="LATICINIOS","2.01.001.003",IF('02 - Produtos e Tributações'!D108="DOCES E GULOSEIMAS","2.01.001.004",IF('02 - Produtos e Tributações'!D108="FARINHAS E GRAOS","2.01.001.005",IF('02 - Produtos e Tributações'!D108="AGUAS","2.01.002.001",IF('02 - Produtos e Tributações'!D108="SUCOS","2.01.002.002",IF('02 - Produtos e Tributações'!D108="BEBIDAS ALCOOLICAS","2.01.002.003",IF('02 - Produtos e Tributações'!D108="BEBIDAS LACTEAS","2.01.002.004",IF('02 - Produtos e Tributações'!D108="MATERIAL DE LIMPEZA","2.02",IF('02 - Produtos e Tributações'!D108="FRUTAS","2.01.001.006",IF('02 - Produtos e Tributações'!D108="VERDURAS E LEGUMES","2.01.001.007",IF('02 - Produtos e Tributações'!D108="SERVIÇO","1",IF('02 - Produtos e Tributações'!D108="PRODUTOS DIVERSOS","2","2"))))))))))))))
)</f>
        <v>0</v>
      </c>
      <c r="N91" s="4" t="str">
        <f t="shared" si="4"/>
        <v/>
      </c>
      <c r="O91" s="4" t="str">
        <f t="shared" si="5"/>
        <v/>
      </c>
      <c r="P91" s="4" t="str">
        <f t="shared" si="6"/>
        <v/>
      </c>
      <c r="Q91" s="128" t="b">
        <f>IF(B91&lt;&gt;"",IF('02 - Produtos e Tributações'!C108&lt;&gt;"",'02 - Produtos e Tributações'!C108,"UN"))</f>
        <v>0</v>
      </c>
      <c r="R91" s="129" t="b">
        <f>IF(B91&lt;&gt;"",IF('02 - Produtos e Tributações'!P108&lt;&gt;"",'02 - Produtos e Tributações'!P108,""))</f>
        <v>0</v>
      </c>
      <c r="S91" s="128" t="b">
        <f>IF(B91&lt;&gt;"",IF('02 - Produtos e Tributações'!Q108&lt;&gt;"",'02 - Produtos e Tributações'!Q108,""))</f>
        <v>0</v>
      </c>
      <c r="T91" s="130" t="b">
        <f>IF(B91&lt;&gt;"",IF('02 - Produtos e Tributações'!R108&lt;&gt;"",'02 - Produtos e Tributações'!R108,""))</f>
        <v>0</v>
      </c>
      <c r="U91" s="120" t="str">
        <f t="shared" si="7"/>
        <v/>
      </c>
    </row>
    <row r="92" spans="1:21" ht="15.75" customHeight="1">
      <c r="A92" s="122" t="b">
        <f>IF('02 - Produtos e Tributações'!B109 &lt;&gt;"",A91+1)</f>
        <v>0</v>
      </c>
      <c r="B92" s="4" t="str">
        <f>IF('02 - Produtos e Tributações'!B109&lt;&gt;"",'02 - Produtos e Tributações'!V109,"")</f>
        <v/>
      </c>
      <c r="C92" s="123" t="b">
        <f>IF(B92&lt;&gt;"",IF('02 - Produtos e Tributações'!H109&lt;&gt;"",IF('02 - Produtos e Tributações'!H109="TERCEIRIZADA","T",IF('02 - Produtos e Tributações'!H109="PROPRIA","P")), IF(B92&lt;&gt;"",IF('02 - Produtos e Tributações'!H109="","T"))))</f>
        <v>0</v>
      </c>
      <c r="D92" s="123" t="b">
        <f>IF(B92&lt;&gt;"",IF('02 - Produtos e Tributações'!E109&lt;&gt;"",'02 - Produtos e Tributações'!E109,""))</f>
        <v>0</v>
      </c>
      <c r="E92" s="123" t="b">
        <f>IF(B92&lt;&gt;"",IF('02 - Produtos e Tributações'!F109&lt;&gt;"",'02 - Produtos e Tributações'!F109,""))</f>
        <v>0</v>
      </c>
      <c r="F92" s="123" t="b">
        <f>IF(B92&lt;&gt;"",IF(A92&lt;&gt;"",IF('02 - Produtos e Tributações'!G109&lt;&gt;"",'02 - Produtos e Tributações'!G109,"")))</f>
        <v>0</v>
      </c>
      <c r="G92" s="123" t="b">
        <f>IF(B92&lt;&gt;"",IF('02 - Produtos e Tributações'!J109&lt;&gt;"",'02 - Produtos e Tributações'!J109,IF(K92=101,0,IF(K92=102,41,IF(K92=103,0,IF(K92=201,0,IF(K92=202,0,IF(K92=203,0,IF(K92=300,41,IF(K92=400,41,IF(K92=500,60)))))))))))</f>
        <v>0</v>
      </c>
      <c r="H92" s="123" t="b">
        <f>IF(B92&lt;&gt;"",IF('02 - Produtos e Tributações'!M109&lt;&gt;"",'02 - Produtos e Tributações'!M109,IF(L92=101,0,IF(L92=102,41,IF(L92=103,0,IF(L92=201,0,IF(L92=202,0,IF(L92=203,0,IF(L92=300,41,IF(L92=400,41,IF(L92=500,60)))))))))))</f>
        <v>0</v>
      </c>
      <c r="I92" s="123" t="b">
        <f>IF(B92&lt;&gt;"",IF('02 - Produtos e Tributações'!L109&lt;&gt;"",'02 - Produtos e Tributações'!L109,"0,00"))</f>
        <v>0</v>
      </c>
      <c r="J92" s="123" t="b">
        <f>IF(B92&lt;&gt;"",IF('02 - Produtos e Tributações'!O109&lt;&gt;"",'02 - Produtos e Tributações'!O109,"0,00"))</f>
        <v>0</v>
      </c>
      <c r="K92" s="123" t="b">
        <f>IF(B92&lt;&gt;"",IF('02 - Produtos e Tributações'!K109&lt;&gt;"",'02 - Produtos e Tributações'!K109,"null"))</f>
        <v>0</v>
      </c>
      <c r="L92" s="123" t="b">
        <f>IF(B92&lt;&gt;"",IF('02 - Produtos e Tributações'!N109&lt;&gt;"",'02 - Produtos e Tributações'!N109,"null"))</f>
        <v>0</v>
      </c>
      <c r="M92" s="122" t="b">
        <f>IF(B92&lt;&gt;"",IF('02 - Produtos e Tributações'!D109="CARNES","2.01.001.001",IF('02 - Produtos e Tributações'!D109="MASSAS","2.01.001.002",IF('02 - Produtos e Tributações'!D109="LATICINIOS","2.01.001.003",IF('02 - Produtos e Tributações'!D109="DOCES E GULOSEIMAS","2.01.001.004",IF('02 - Produtos e Tributações'!D109="FARINHAS E GRAOS","2.01.001.005",IF('02 - Produtos e Tributações'!D109="AGUAS","2.01.002.001",IF('02 - Produtos e Tributações'!D109="SUCOS","2.01.002.002",IF('02 - Produtos e Tributações'!D109="BEBIDAS ALCOOLICAS","2.01.002.003",IF('02 - Produtos e Tributações'!D109="BEBIDAS LACTEAS","2.01.002.004",IF('02 - Produtos e Tributações'!D109="MATERIAL DE LIMPEZA","2.02",IF('02 - Produtos e Tributações'!D109="FRUTAS","2.01.001.006",IF('02 - Produtos e Tributações'!D109="VERDURAS E LEGUMES","2.01.001.007",IF('02 - Produtos e Tributações'!D109="SERVIÇO","1",IF('02 - Produtos e Tributações'!D109="PRODUTOS DIVERSOS","2","2"))))))))))))))
)</f>
        <v>0</v>
      </c>
      <c r="N92" s="4" t="str">
        <f t="shared" si="4"/>
        <v/>
      </c>
      <c r="O92" s="4" t="str">
        <f t="shared" si="5"/>
        <v/>
      </c>
      <c r="P92" s="4" t="str">
        <f t="shared" si="6"/>
        <v/>
      </c>
      <c r="Q92" s="128" t="b">
        <f>IF(B92&lt;&gt;"",IF('02 - Produtos e Tributações'!C109&lt;&gt;"",'02 - Produtos e Tributações'!C109,"UN"))</f>
        <v>0</v>
      </c>
      <c r="R92" s="129" t="b">
        <f>IF(B92&lt;&gt;"",IF('02 - Produtos e Tributações'!P109&lt;&gt;"",'02 - Produtos e Tributações'!P109,""))</f>
        <v>0</v>
      </c>
      <c r="S92" s="128" t="b">
        <f>IF(B92&lt;&gt;"",IF('02 - Produtos e Tributações'!Q109&lt;&gt;"",'02 - Produtos e Tributações'!Q109,""))</f>
        <v>0</v>
      </c>
      <c r="T92" s="130" t="b">
        <f>IF(B92&lt;&gt;"",IF('02 - Produtos e Tributações'!R109&lt;&gt;"",'02 - Produtos e Tributações'!R109,""))</f>
        <v>0</v>
      </c>
      <c r="U92" s="120" t="str">
        <f t="shared" si="7"/>
        <v/>
      </c>
    </row>
    <row r="93" spans="1:21" ht="15.75" customHeight="1">
      <c r="A93" s="122" t="b">
        <f>IF('02 - Produtos e Tributações'!B110 &lt;&gt;"",A92+1)</f>
        <v>0</v>
      </c>
      <c r="B93" s="4" t="str">
        <f>IF('02 - Produtos e Tributações'!B110&lt;&gt;"",'02 - Produtos e Tributações'!V110,"")</f>
        <v/>
      </c>
      <c r="C93" s="123" t="b">
        <f>IF(B93&lt;&gt;"",IF('02 - Produtos e Tributações'!H110&lt;&gt;"",IF('02 - Produtos e Tributações'!H110="TERCEIRIZADA","T",IF('02 - Produtos e Tributações'!H110="PROPRIA","P")), IF(B93&lt;&gt;"",IF('02 - Produtos e Tributações'!H110="","T"))))</f>
        <v>0</v>
      </c>
      <c r="D93" s="123" t="b">
        <f>IF(B93&lt;&gt;"",IF('02 - Produtos e Tributações'!E110&lt;&gt;"",'02 - Produtos e Tributações'!E110,""))</f>
        <v>0</v>
      </c>
      <c r="E93" s="123" t="b">
        <f>IF(B93&lt;&gt;"",IF('02 - Produtos e Tributações'!F110&lt;&gt;"",'02 - Produtos e Tributações'!F110,""))</f>
        <v>0</v>
      </c>
      <c r="F93" s="123" t="b">
        <f>IF(B93&lt;&gt;"",IF(A93&lt;&gt;"",IF('02 - Produtos e Tributações'!G110&lt;&gt;"",'02 - Produtos e Tributações'!G110,"")))</f>
        <v>0</v>
      </c>
      <c r="G93" s="123" t="b">
        <f>IF(B93&lt;&gt;"",IF('02 - Produtos e Tributações'!J110&lt;&gt;"",'02 - Produtos e Tributações'!J110,IF(K93=101,0,IF(K93=102,41,IF(K93=103,0,IF(K93=201,0,IF(K93=202,0,IF(K93=203,0,IF(K93=300,41,IF(K93=400,41,IF(K93=500,60)))))))))))</f>
        <v>0</v>
      </c>
      <c r="H93" s="123" t="b">
        <f>IF(B93&lt;&gt;"",IF('02 - Produtos e Tributações'!M110&lt;&gt;"",'02 - Produtos e Tributações'!M110,IF(L93=101,0,IF(L93=102,41,IF(L93=103,0,IF(L93=201,0,IF(L93=202,0,IF(L93=203,0,IF(L93=300,41,IF(L93=400,41,IF(L93=500,60)))))))))))</f>
        <v>0</v>
      </c>
      <c r="I93" s="123" t="b">
        <f>IF(B93&lt;&gt;"",IF('02 - Produtos e Tributações'!L110&lt;&gt;"",'02 - Produtos e Tributações'!L110,"0,00"))</f>
        <v>0</v>
      </c>
      <c r="J93" s="123" t="b">
        <f>IF(B93&lt;&gt;"",IF('02 - Produtos e Tributações'!O110&lt;&gt;"",'02 - Produtos e Tributações'!O110,"0,00"))</f>
        <v>0</v>
      </c>
      <c r="K93" s="123" t="b">
        <f>IF(B93&lt;&gt;"",IF('02 - Produtos e Tributações'!K110&lt;&gt;"",'02 - Produtos e Tributações'!K110,"null"))</f>
        <v>0</v>
      </c>
      <c r="L93" s="123" t="b">
        <f>IF(B93&lt;&gt;"",IF('02 - Produtos e Tributações'!N110&lt;&gt;"",'02 - Produtos e Tributações'!N110,"null"))</f>
        <v>0</v>
      </c>
      <c r="M93" s="122" t="b">
        <f>IF(B93&lt;&gt;"",IF('02 - Produtos e Tributações'!D110="CARNES","2.01.001.001",IF('02 - Produtos e Tributações'!D110="MASSAS","2.01.001.002",IF('02 - Produtos e Tributações'!D110="LATICINIOS","2.01.001.003",IF('02 - Produtos e Tributações'!D110="DOCES E GULOSEIMAS","2.01.001.004",IF('02 - Produtos e Tributações'!D110="FARINHAS E GRAOS","2.01.001.005",IF('02 - Produtos e Tributações'!D110="AGUAS","2.01.002.001",IF('02 - Produtos e Tributações'!D110="SUCOS","2.01.002.002",IF('02 - Produtos e Tributações'!D110="BEBIDAS ALCOOLICAS","2.01.002.003",IF('02 - Produtos e Tributações'!D110="BEBIDAS LACTEAS","2.01.002.004",IF('02 - Produtos e Tributações'!D110="MATERIAL DE LIMPEZA","2.02",IF('02 - Produtos e Tributações'!D110="FRUTAS","2.01.001.006",IF('02 - Produtos e Tributações'!D110="VERDURAS E LEGUMES","2.01.001.007",IF('02 - Produtos e Tributações'!D110="SERVIÇO","1",IF('02 - Produtos e Tributações'!D110="PRODUTOS DIVERSOS","2","2"))))))))))))))
)</f>
        <v>0</v>
      </c>
      <c r="N93" s="4" t="str">
        <f t="shared" si="4"/>
        <v/>
      </c>
      <c r="O93" s="4" t="str">
        <f t="shared" si="5"/>
        <v/>
      </c>
      <c r="P93" s="4" t="str">
        <f t="shared" si="6"/>
        <v/>
      </c>
      <c r="Q93" s="128" t="b">
        <f>IF(B93&lt;&gt;"",IF('02 - Produtos e Tributações'!C110&lt;&gt;"",'02 - Produtos e Tributações'!C110,"UN"))</f>
        <v>0</v>
      </c>
      <c r="R93" s="129" t="b">
        <f>IF(B93&lt;&gt;"",IF('02 - Produtos e Tributações'!P110&lt;&gt;"",'02 - Produtos e Tributações'!P110,""))</f>
        <v>0</v>
      </c>
      <c r="S93" s="128" t="b">
        <f>IF(B93&lt;&gt;"",IF('02 - Produtos e Tributações'!Q110&lt;&gt;"",'02 - Produtos e Tributações'!Q110,""))</f>
        <v>0</v>
      </c>
      <c r="T93" s="130" t="b">
        <f>IF(B93&lt;&gt;"",IF('02 - Produtos e Tributações'!R110&lt;&gt;"",'02 - Produtos e Tributações'!R110,""))</f>
        <v>0</v>
      </c>
      <c r="U93" s="120" t="str">
        <f t="shared" si="7"/>
        <v/>
      </c>
    </row>
    <row r="94" spans="1:21" ht="15.75" customHeight="1">
      <c r="A94" s="122" t="b">
        <f>IF('02 - Produtos e Tributações'!B111 &lt;&gt;"",A93+1)</f>
        <v>0</v>
      </c>
      <c r="B94" s="4" t="str">
        <f>IF('02 - Produtos e Tributações'!B111&lt;&gt;"",'02 - Produtos e Tributações'!V111,"")</f>
        <v/>
      </c>
      <c r="C94" s="123" t="b">
        <f>IF(B94&lt;&gt;"",IF('02 - Produtos e Tributações'!H111&lt;&gt;"",IF('02 - Produtos e Tributações'!H111="TERCEIRIZADA","T",IF('02 - Produtos e Tributações'!H111="PROPRIA","P")), IF(B94&lt;&gt;"",IF('02 - Produtos e Tributações'!H111="","T"))))</f>
        <v>0</v>
      </c>
      <c r="D94" s="123" t="b">
        <f>IF(B94&lt;&gt;"",IF('02 - Produtos e Tributações'!E111&lt;&gt;"",'02 - Produtos e Tributações'!E111,""))</f>
        <v>0</v>
      </c>
      <c r="E94" s="123" t="b">
        <f>IF(B94&lt;&gt;"",IF('02 - Produtos e Tributações'!F111&lt;&gt;"",'02 - Produtos e Tributações'!F111,""))</f>
        <v>0</v>
      </c>
      <c r="F94" s="123" t="b">
        <f>IF(B94&lt;&gt;"",IF(A94&lt;&gt;"",IF('02 - Produtos e Tributações'!G111&lt;&gt;"",'02 - Produtos e Tributações'!G111,"")))</f>
        <v>0</v>
      </c>
      <c r="G94" s="123" t="b">
        <f>IF(B94&lt;&gt;"",IF('02 - Produtos e Tributações'!J111&lt;&gt;"",'02 - Produtos e Tributações'!J111,IF(K94=101,0,IF(K94=102,41,IF(K94=103,0,IF(K94=201,0,IF(K94=202,0,IF(K94=203,0,IF(K94=300,41,IF(K94=400,41,IF(K94=500,60)))))))))))</f>
        <v>0</v>
      </c>
      <c r="H94" s="123" t="b">
        <f>IF(B94&lt;&gt;"",IF('02 - Produtos e Tributações'!M111&lt;&gt;"",'02 - Produtos e Tributações'!M111,IF(L94=101,0,IF(L94=102,41,IF(L94=103,0,IF(L94=201,0,IF(L94=202,0,IF(L94=203,0,IF(L94=300,41,IF(L94=400,41,IF(L94=500,60)))))))))))</f>
        <v>0</v>
      </c>
      <c r="I94" s="123" t="b">
        <f>IF(B94&lt;&gt;"",IF('02 - Produtos e Tributações'!L111&lt;&gt;"",'02 - Produtos e Tributações'!L111,"0,00"))</f>
        <v>0</v>
      </c>
      <c r="J94" s="123" t="b">
        <f>IF(B94&lt;&gt;"",IF('02 - Produtos e Tributações'!O111&lt;&gt;"",'02 - Produtos e Tributações'!O111,"0,00"))</f>
        <v>0</v>
      </c>
      <c r="K94" s="123" t="b">
        <f>IF(B94&lt;&gt;"",IF('02 - Produtos e Tributações'!K111&lt;&gt;"",'02 - Produtos e Tributações'!K111,"null"))</f>
        <v>0</v>
      </c>
      <c r="L94" s="123" t="b">
        <f>IF(B94&lt;&gt;"",IF('02 - Produtos e Tributações'!N111&lt;&gt;"",'02 - Produtos e Tributações'!N111,"null"))</f>
        <v>0</v>
      </c>
      <c r="M94" s="122" t="b">
        <f>IF(B94&lt;&gt;"",IF('02 - Produtos e Tributações'!D111="CARNES","2.01.001.001",IF('02 - Produtos e Tributações'!D111="MASSAS","2.01.001.002",IF('02 - Produtos e Tributações'!D111="LATICINIOS","2.01.001.003",IF('02 - Produtos e Tributações'!D111="DOCES E GULOSEIMAS","2.01.001.004",IF('02 - Produtos e Tributações'!D111="FARINHAS E GRAOS","2.01.001.005",IF('02 - Produtos e Tributações'!D111="AGUAS","2.01.002.001",IF('02 - Produtos e Tributações'!D111="SUCOS","2.01.002.002",IF('02 - Produtos e Tributações'!D111="BEBIDAS ALCOOLICAS","2.01.002.003",IF('02 - Produtos e Tributações'!D111="BEBIDAS LACTEAS","2.01.002.004",IF('02 - Produtos e Tributações'!D111="MATERIAL DE LIMPEZA","2.02",IF('02 - Produtos e Tributações'!D111="FRUTAS","2.01.001.006",IF('02 - Produtos e Tributações'!D111="VERDURAS E LEGUMES","2.01.001.007",IF('02 - Produtos e Tributações'!D111="SERVIÇO","1",IF('02 - Produtos e Tributações'!D111="PRODUTOS DIVERSOS","2","2"))))))))))))))
)</f>
        <v>0</v>
      </c>
      <c r="N94" s="4" t="str">
        <f t="shared" si="4"/>
        <v/>
      </c>
      <c r="O94" s="4" t="str">
        <f t="shared" si="5"/>
        <v/>
      </c>
      <c r="P94" s="4" t="str">
        <f t="shared" si="6"/>
        <v/>
      </c>
      <c r="Q94" s="128" t="b">
        <f>IF(B94&lt;&gt;"",IF('02 - Produtos e Tributações'!C111&lt;&gt;"",'02 - Produtos e Tributações'!C111,"UN"))</f>
        <v>0</v>
      </c>
      <c r="R94" s="129" t="b">
        <f>IF(B94&lt;&gt;"",IF('02 - Produtos e Tributações'!P111&lt;&gt;"",'02 - Produtos e Tributações'!P111,""))</f>
        <v>0</v>
      </c>
      <c r="S94" s="128" t="b">
        <f>IF(B94&lt;&gt;"",IF('02 - Produtos e Tributações'!Q111&lt;&gt;"",'02 - Produtos e Tributações'!Q111,""))</f>
        <v>0</v>
      </c>
      <c r="T94" s="130" t="b">
        <f>IF(B94&lt;&gt;"",IF('02 - Produtos e Tributações'!R111&lt;&gt;"",'02 - Produtos e Tributações'!R111,""))</f>
        <v>0</v>
      </c>
      <c r="U94" s="120" t="str">
        <f t="shared" si="7"/>
        <v/>
      </c>
    </row>
    <row r="95" spans="1:21" ht="15.75" customHeight="1">
      <c r="A95" s="122" t="b">
        <f>IF('02 - Produtos e Tributações'!B112 &lt;&gt;"",A94+1)</f>
        <v>0</v>
      </c>
      <c r="B95" s="4" t="str">
        <f>IF('02 - Produtos e Tributações'!B112&lt;&gt;"",'02 - Produtos e Tributações'!V112,"")</f>
        <v/>
      </c>
      <c r="C95" s="123" t="b">
        <f>IF(B95&lt;&gt;"",IF('02 - Produtos e Tributações'!H112&lt;&gt;"",IF('02 - Produtos e Tributações'!H112="TERCEIRIZADA","T",IF('02 - Produtos e Tributações'!H112="PROPRIA","P")), IF(B95&lt;&gt;"",IF('02 - Produtos e Tributações'!H112="","T"))))</f>
        <v>0</v>
      </c>
      <c r="D95" s="123" t="b">
        <f>IF(B95&lt;&gt;"",IF('02 - Produtos e Tributações'!E112&lt;&gt;"",'02 - Produtos e Tributações'!E112,""))</f>
        <v>0</v>
      </c>
      <c r="E95" s="123" t="b">
        <f>IF(B95&lt;&gt;"",IF('02 - Produtos e Tributações'!F112&lt;&gt;"",'02 - Produtos e Tributações'!F112,""))</f>
        <v>0</v>
      </c>
      <c r="F95" s="123" t="b">
        <f>IF(B95&lt;&gt;"",IF(A95&lt;&gt;"",IF('02 - Produtos e Tributações'!G112&lt;&gt;"",'02 - Produtos e Tributações'!G112,"")))</f>
        <v>0</v>
      </c>
      <c r="G95" s="123" t="b">
        <f>IF(B95&lt;&gt;"",IF('02 - Produtos e Tributações'!J112&lt;&gt;"",'02 - Produtos e Tributações'!J112,IF(K95=101,0,IF(K95=102,41,IF(K95=103,0,IF(K95=201,0,IF(K95=202,0,IF(K95=203,0,IF(K95=300,41,IF(K95=400,41,IF(K95=500,60)))))))))))</f>
        <v>0</v>
      </c>
      <c r="H95" s="123" t="b">
        <f>IF(B95&lt;&gt;"",IF('02 - Produtos e Tributações'!M112&lt;&gt;"",'02 - Produtos e Tributações'!M112,IF(L95=101,0,IF(L95=102,41,IF(L95=103,0,IF(L95=201,0,IF(L95=202,0,IF(L95=203,0,IF(L95=300,41,IF(L95=400,41,IF(L95=500,60)))))))))))</f>
        <v>0</v>
      </c>
      <c r="I95" s="123" t="b">
        <f>IF(B95&lt;&gt;"",IF('02 - Produtos e Tributações'!L112&lt;&gt;"",'02 - Produtos e Tributações'!L112,"0,00"))</f>
        <v>0</v>
      </c>
      <c r="J95" s="123" t="b">
        <f>IF(B95&lt;&gt;"",IF('02 - Produtos e Tributações'!O112&lt;&gt;"",'02 - Produtos e Tributações'!O112,"0,00"))</f>
        <v>0</v>
      </c>
      <c r="K95" s="123" t="b">
        <f>IF(B95&lt;&gt;"",IF('02 - Produtos e Tributações'!K112&lt;&gt;"",'02 - Produtos e Tributações'!K112,"null"))</f>
        <v>0</v>
      </c>
      <c r="L95" s="123" t="b">
        <f>IF(B95&lt;&gt;"",IF('02 - Produtos e Tributações'!N112&lt;&gt;"",'02 - Produtos e Tributações'!N112,"null"))</f>
        <v>0</v>
      </c>
      <c r="M95" s="122" t="b">
        <f>IF(B95&lt;&gt;"",IF('02 - Produtos e Tributações'!D112="CARNES","2.01.001.001",IF('02 - Produtos e Tributações'!D112="MASSAS","2.01.001.002",IF('02 - Produtos e Tributações'!D112="LATICINIOS","2.01.001.003",IF('02 - Produtos e Tributações'!D112="DOCES E GULOSEIMAS","2.01.001.004",IF('02 - Produtos e Tributações'!D112="FARINHAS E GRAOS","2.01.001.005",IF('02 - Produtos e Tributações'!D112="AGUAS","2.01.002.001",IF('02 - Produtos e Tributações'!D112="SUCOS","2.01.002.002",IF('02 - Produtos e Tributações'!D112="BEBIDAS ALCOOLICAS","2.01.002.003",IF('02 - Produtos e Tributações'!D112="BEBIDAS LACTEAS","2.01.002.004",IF('02 - Produtos e Tributações'!D112="MATERIAL DE LIMPEZA","2.02",IF('02 - Produtos e Tributações'!D112="FRUTAS","2.01.001.006",IF('02 - Produtos e Tributações'!D112="VERDURAS E LEGUMES","2.01.001.007",IF('02 - Produtos e Tributações'!D112="SERVIÇO","1",IF('02 - Produtos e Tributações'!D112="PRODUTOS DIVERSOS","2","2"))))))))))))))
)</f>
        <v>0</v>
      </c>
      <c r="N95" s="4" t="str">
        <f t="shared" si="4"/>
        <v/>
      </c>
      <c r="O95" s="4" t="str">
        <f t="shared" si="5"/>
        <v/>
      </c>
      <c r="P95" s="4" t="str">
        <f t="shared" si="6"/>
        <v/>
      </c>
      <c r="Q95" s="128" t="b">
        <f>IF(B95&lt;&gt;"",IF('02 - Produtos e Tributações'!C112&lt;&gt;"",'02 - Produtos e Tributações'!C112,"UN"))</f>
        <v>0</v>
      </c>
      <c r="R95" s="129" t="b">
        <f>IF(B95&lt;&gt;"",IF('02 - Produtos e Tributações'!P112&lt;&gt;"",'02 - Produtos e Tributações'!P112,""))</f>
        <v>0</v>
      </c>
      <c r="S95" s="128" t="b">
        <f>IF(B95&lt;&gt;"",IF('02 - Produtos e Tributações'!Q112&lt;&gt;"",'02 - Produtos e Tributações'!Q112,""))</f>
        <v>0</v>
      </c>
      <c r="T95" s="130" t="b">
        <f>IF(B95&lt;&gt;"",IF('02 - Produtos e Tributações'!R112&lt;&gt;"",'02 - Produtos e Tributações'!R112,""))</f>
        <v>0</v>
      </c>
      <c r="U95" s="120" t="str">
        <f t="shared" si="7"/>
        <v/>
      </c>
    </row>
    <row r="96" spans="1:21" ht="15.75" customHeight="1">
      <c r="A96" s="122" t="b">
        <f>IF('02 - Produtos e Tributações'!B113 &lt;&gt;"",A95+1)</f>
        <v>0</v>
      </c>
      <c r="B96" s="4" t="str">
        <f>IF('02 - Produtos e Tributações'!B113&lt;&gt;"",'02 - Produtos e Tributações'!V113,"")</f>
        <v/>
      </c>
      <c r="C96" s="123" t="b">
        <f>IF(B96&lt;&gt;"",IF('02 - Produtos e Tributações'!H113&lt;&gt;"",IF('02 - Produtos e Tributações'!H113="TERCEIRIZADA","T",IF('02 - Produtos e Tributações'!H113="PROPRIA","P")), IF(B96&lt;&gt;"",IF('02 - Produtos e Tributações'!H113="","T"))))</f>
        <v>0</v>
      </c>
      <c r="D96" s="123" t="b">
        <f>IF(B96&lt;&gt;"",IF('02 - Produtos e Tributações'!E113&lt;&gt;"",'02 - Produtos e Tributações'!E113,""))</f>
        <v>0</v>
      </c>
      <c r="E96" s="123" t="b">
        <f>IF(B96&lt;&gt;"",IF('02 - Produtos e Tributações'!F113&lt;&gt;"",'02 - Produtos e Tributações'!F113,""))</f>
        <v>0</v>
      </c>
      <c r="F96" s="123" t="b">
        <f>IF(B96&lt;&gt;"",IF(A96&lt;&gt;"",IF('02 - Produtos e Tributações'!G113&lt;&gt;"",'02 - Produtos e Tributações'!G113,"")))</f>
        <v>0</v>
      </c>
      <c r="G96" s="123" t="b">
        <f>IF(B96&lt;&gt;"",IF('02 - Produtos e Tributações'!J113&lt;&gt;"",'02 - Produtos e Tributações'!J113,IF(K96=101,0,IF(K96=102,41,IF(K96=103,0,IF(K96=201,0,IF(K96=202,0,IF(K96=203,0,IF(K96=300,41,IF(K96=400,41,IF(K96=500,60)))))))))))</f>
        <v>0</v>
      </c>
      <c r="H96" s="123" t="b">
        <f>IF(B96&lt;&gt;"",IF('02 - Produtos e Tributações'!M113&lt;&gt;"",'02 - Produtos e Tributações'!M113,IF(L96=101,0,IF(L96=102,41,IF(L96=103,0,IF(L96=201,0,IF(L96=202,0,IF(L96=203,0,IF(L96=300,41,IF(L96=400,41,IF(L96=500,60)))))))))))</f>
        <v>0</v>
      </c>
      <c r="I96" s="123" t="b">
        <f>IF(B96&lt;&gt;"",IF('02 - Produtos e Tributações'!L113&lt;&gt;"",'02 - Produtos e Tributações'!L113,"0,00"))</f>
        <v>0</v>
      </c>
      <c r="J96" s="123" t="b">
        <f>IF(B96&lt;&gt;"",IF('02 - Produtos e Tributações'!O113&lt;&gt;"",'02 - Produtos e Tributações'!O113,"0,00"))</f>
        <v>0</v>
      </c>
      <c r="K96" s="123" t="b">
        <f>IF(B96&lt;&gt;"",IF('02 - Produtos e Tributações'!K113&lt;&gt;"",'02 - Produtos e Tributações'!K113,"null"))</f>
        <v>0</v>
      </c>
      <c r="L96" s="123" t="b">
        <f>IF(B96&lt;&gt;"",IF('02 - Produtos e Tributações'!N113&lt;&gt;"",'02 - Produtos e Tributações'!N113,"null"))</f>
        <v>0</v>
      </c>
      <c r="M96" s="122" t="b">
        <f>IF(B96&lt;&gt;"",IF('02 - Produtos e Tributações'!D113="CARNES","2.01.001.001",IF('02 - Produtos e Tributações'!D113="MASSAS","2.01.001.002",IF('02 - Produtos e Tributações'!D113="LATICINIOS","2.01.001.003",IF('02 - Produtos e Tributações'!D113="DOCES E GULOSEIMAS","2.01.001.004",IF('02 - Produtos e Tributações'!D113="FARINHAS E GRAOS","2.01.001.005",IF('02 - Produtos e Tributações'!D113="AGUAS","2.01.002.001",IF('02 - Produtos e Tributações'!D113="SUCOS","2.01.002.002",IF('02 - Produtos e Tributações'!D113="BEBIDAS ALCOOLICAS","2.01.002.003",IF('02 - Produtos e Tributações'!D113="BEBIDAS LACTEAS","2.01.002.004",IF('02 - Produtos e Tributações'!D113="MATERIAL DE LIMPEZA","2.02",IF('02 - Produtos e Tributações'!D113="FRUTAS","2.01.001.006",IF('02 - Produtos e Tributações'!D113="VERDURAS E LEGUMES","2.01.001.007",IF('02 - Produtos e Tributações'!D113="SERVIÇO","1",IF('02 - Produtos e Tributações'!D113="PRODUTOS DIVERSOS","2","2"))))))))))))))
)</f>
        <v>0</v>
      </c>
      <c r="N96" s="4" t="str">
        <f t="shared" si="4"/>
        <v/>
      </c>
      <c r="O96" s="4" t="str">
        <f t="shared" si="5"/>
        <v/>
      </c>
      <c r="P96" s="4" t="str">
        <f t="shared" si="6"/>
        <v/>
      </c>
      <c r="Q96" s="128" t="b">
        <f>IF(B96&lt;&gt;"",IF('02 - Produtos e Tributações'!C113&lt;&gt;"",'02 - Produtos e Tributações'!C113,"UN"))</f>
        <v>0</v>
      </c>
      <c r="R96" s="129" t="b">
        <f>IF(B96&lt;&gt;"",IF('02 - Produtos e Tributações'!P113&lt;&gt;"",'02 - Produtos e Tributações'!P113,""))</f>
        <v>0</v>
      </c>
      <c r="S96" s="128" t="b">
        <f>IF(B96&lt;&gt;"",IF('02 - Produtos e Tributações'!Q113&lt;&gt;"",'02 - Produtos e Tributações'!Q113,""))</f>
        <v>0</v>
      </c>
      <c r="T96" s="130" t="b">
        <f>IF(B96&lt;&gt;"",IF('02 - Produtos e Tributações'!R113&lt;&gt;"",'02 - Produtos e Tributações'!R113,""))</f>
        <v>0</v>
      </c>
      <c r="U96" s="120" t="str">
        <f t="shared" si="7"/>
        <v/>
      </c>
    </row>
    <row r="97" spans="1:21" ht="15.75" customHeight="1">
      <c r="A97" s="122" t="b">
        <f>IF('02 - Produtos e Tributações'!B114 &lt;&gt;"",A96+1)</f>
        <v>0</v>
      </c>
      <c r="B97" s="4" t="str">
        <f>IF('02 - Produtos e Tributações'!B114&lt;&gt;"",'02 - Produtos e Tributações'!V114,"")</f>
        <v/>
      </c>
      <c r="C97" s="123" t="b">
        <f>IF(B97&lt;&gt;"",IF('02 - Produtos e Tributações'!H114&lt;&gt;"",IF('02 - Produtos e Tributações'!H114="TERCEIRIZADA","T",IF('02 - Produtos e Tributações'!H114="PROPRIA","P")), IF(B97&lt;&gt;"",IF('02 - Produtos e Tributações'!H114="","T"))))</f>
        <v>0</v>
      </c>
      <c r="D97" s="123" t="b">
        <f>IF(B97&lt;&gt;"",IF('02 - Produtos e Tributações'!E114&lt;&gt;"",'02 - Produtos e Tributações'!E114,""))</f>
        <v>0</v>
      </c>
      <c r="E97" s="123" t="b">
        <f>IF(B97&lt;&gt;"",IF('02 - Produtos e Tributações'!F114&lt;&gt;"",'02 - Produtos e Tributações'!F114,""))</f>
        <v>0</v>
      </c>
      <c r="F97" s="123" t="b">
        <f>IF(B97&lt;&gt;"",IF(A97&lt;&gt;"",IF('02 - Produtos e Tributações'!G114&lt;&gt;"",'02 - Produtos e Tributações'!G114,"")))</f>
        <v>0</v>
      </c>
      <c r="G97" s="123" t="b">
        <f>IF(B97&lt;&gt;"",IF('02 - Produtos e Tributações'!J114&lt;&gt;"",'02 - Produtos e Tributações'!J114,IF(K97=101,0,IF(K97=102,41,IF(K97=103,0,IF(K97=201,0,IF(K97=202,0,IF(K97=203,0,IF(K97=300,41,IF(K97=400,41,IF(K97=500,60)))))))))))</f>
        <v>0</v>
      </c>
      <c r="H97" s="123" t="b">
        <f>IF(B97&lt;&gt;"",IF('02 - Produtos e Tributações'!M114&lt;&gt;"",'02 - Produtos e Tributações'!M114,IF(L97=101,0,IF(L97=102,41,IF(L97=103,0,IF(L97=201,0,IF(L97=202,0,IF(L97=203,0,IF(L97=300,41,IF(L97=400,41,IF(L97=500,60)))))))))))</f>
        <v>0</v>
      </c>
      <c r="I97" s="123" t="b">
        <f>IF(B97&lt;&gt;"",IF('02 - Produtos e Tributações'!L114&lt;&gt;"",'02 - Produtos e Tributações'!L114,"0,00"))</f>
        <v>0</v>
      </c>
      <c r="J97" s="123" t="b">
        <f>IF(B97&lt;&gt;"",IF('02 - Produtos e Tributações'!O114&lt;&gt;"",'02 - Produtos e Tributações'!O114,"0,00"))</f>
        <v>0</v>
      </c>
      <c r="K97" s="123" t="b">
        <f>IF(B97&lt;&gt;"",IF('02 - Produtos e Tributações'!K114&lt;&gt;"",'02 - Produtos e Tributações'!K114,"null"))</f>
        <v>0</v>
      </c>
      <c r="L97" s="123" t="b">
        <f>IF(B97&lt;&gt;"",IF('02 - Produtos e Tributações'!N114&lt;&gt;"",'02 - Produtos e Tributações'!N114,"null"))</f>
        <v>0</v>
      </c>
      <c r="M97" s="122" t="b">
        <f>IF(B97&lt;&gt;"",IF('02 - Produtos e Tributações'!D114="CARNES","2.01.001.001",IF('02 - Produtos e Tributações'!D114="MASSAS","2.01.001.002",IF('02 - Produtos e Tributações'!D114="LATICINIOS","2.01.001.003",IF('02 - Produtos e Tributações'!D114="DOCES E GULOSEIMAS","2.01.001.004",IF('02 - Produtos e Tributações'!D114="FARINHAS E GRAOS","2.01.001.005",IF('02 - Produtos e Tributações'!D114="AGUAS","2.01.002.001",IF('02 - Produtos e Tributações'!D114="SUCOS","2.01.002.002",IF('02 - Produtos e Tributações'!D114="BEBIDAS ALCOOLICAS","2.01.002.003",IF('02 - Produtos e Tributações'!D114="BEBIDAS LACTEAS","2.01.002.004",IF('02 - Produtos e Tributações'!D114="MATERIAL DE LIMPEZA","2.02",IF('02 - Produtos e Tributações'!D114="FRUTAS","2.01.001.006",IF('02 - Produtos e Tributações'!D114="VERDURAS E LEGUMES","2.01.001.007",IF('02 - Produtos e Tributações'!D114="SERVIÇO","1",IF('02 - Produtos e Tributações'!D114="PRODUTOS DIVERSOS","2","2"))))))))))))))
)</f>
        <v>0</v>
      </c>
      <c r="N97" s="4" t="str">
        <f t="shared" si="4"/>
        <v/>
      </c>
      <c r="O97" s="4" t="str">
        <f t="shared" si="5"/>
        <v/>
      </c>
      <c r="P97" s="4" t="str">
        <f t="shared" si="6"/>
        <v/>
      </c>
      <c r="Q97" s="128" t="b">
        <f>IF(B97&lt;&gt;"",IF('02 - Produtos e Tributações'!C114&lt;&gt;"",'02 - Produtos e Tributações'!C114,"UN"))</f>
        <v>0</v>
      </c>
      <c r="R97" s="129" t="b">
        <f>IF(B97&lt;&gt;"",IF('02 - Produtos e Tributações'!P114&lt;&gt;"",'02 - Produtos e Tributações'!P114,""))</f>
        <v>0</v>
      </c>
      <c r="S97" s="128" t="b">
        <f>IF(B97&lt;&gt;"",IF('02 - Produtos e Tributações'!Q114&lt;&gt;"",'02 - Produtos e Tributações'!Q114,""))</f>
        <v>0</v>
      </c>
      <c r="T97" s="130" t="b">
        <f>IF(B97&lt;&gt;"",IF('02 - Produtos e Tributações'!R114&lt;&gt;"",'02 - Produtos e Tributações'!R114,""))</f>
        <v>0</v>
      </c>
      <c r="U97" s="120" t="str">
        <f t="shared" si="7"/>
        <v/>
      </c>
    </row>
    <row r="98" spans="1:21" ht="15.75" customHeight="1">
      <c r="A98" s="122" t="b">
        <f>IF('02 - Produtos e Tributações'!B115 &lt;&gt;"",A97+1)</f>
        <v>0</v>
      </c>
      <c r="B98" s="4" t="str">
        <f>IF('02 - Produtos e Tributações'!B115&lt;&gt;"",'02 - Produtos e Tributações'!V115,"")</f>
        <v/>
      </c>
      <c r="C98" s="123" t="b">
        <f>IF(B98&lt;&gt;"",IF('02 - Produtos e Tributações'!H115&lt;&gt;"",IF('02 - Produtos e Tributações'!H115="TERCEIRIZADA","T",IF('02 - Produtos e Tributações'!H115="PROPRIA","P")), IF(B98&lt;&gt;"",IF('02 - Produtos e Tributações'!H115="","T"))))</f>
        <v>0</v>
      </c>
      <c r="D98" s="123" t="b">
        <f>IF(B98&lt;&gt;"",IF('02 - Produtos e Tributações'!E115&lt;&gt;"",'02 - Produtos e Tributações'!E115,""))</f>
        <v>0</v>
      </c>
      <c r="E98" s="123" t="b">
        <f>IF(B98&lt;&gt;"",IF('02 - Produtos e Tributações'!F115&lt;&gt;"",'02 - Produtos e Tributações'!F115,""))</f>
        <v>0</v>
      </c>
      <c r="F98" s="123" t="b">
        <f>IF(B98&lt;&gt;"",IF(A98&lt;&gt;"",IF('02 - Produtos e Tributações'!G115&lt;&gt;"",'02 - Produtos e Tributações'!G115,"")))</f>
        <v>0</v>
      </c>
      <c r="G98" s="123" t="b">
        <f>IF(B98&lt;&gt;"",IF('02 - Produtos e Tributações'!J115&lt;&gt;"",'02 - Produtos e Tributações'!J115,IF(K98=101,0,IF(K98=102,41,IF(K98=103,0,IF(K98=201,0,IF(K98=202,0,IF(K98=203,0,IF(K98=300,41,IF(K98=400,41,IF(K98=500,60)))))))))))</f>
        <v>0</v>
      </c>
      <c r="H98" s="123" t="b">
        <f>IF(B98&lt;&gt;"",IF('02 - Produtos e Tributações'!M115&lt;&gt;"",'02 - Produtos e Tributações'!M115,IF(L98=101,0,IF(L98=102,41,IF(L98=103,0,IF(L98=201,0,IF(L98=202,0,IF(L98=203,0,IF(L98=300,41,IF(L98=400,41,IF(L98=500,60)))))))))))</f>
        <v>0</v>
      </c>
      <c r="I98" s="123" t="b">
        <f>IF(B98&lt;&gt;"",IF('02 - Produtos e Tributações'!L115&lt;&gt;"",'02 - Produtos e Tributações'!L115,"0,00"))</f>
        <v>0</v>
      </c>
      <c r="J98" s="123" t="b">
        <f>IF(B98&lt;&gt;"",IF('02 - Produtos e Tributações'!O115&lt;&gt;"",'02 - Produtos e Tributações'!O115,"0,00"))</f>
        <v>0</v>
      </c>
      <c r="K98" s="123" t="b">
        <f>IF(B98&lt;&gt;"",IF('02 - Produtos e Tributações'!K115&lt;&gt;"",'02 - Produtos e Tributações'!K115,"null"))</f>
        <v>0</v>
      </c>
      <c r="L98" s="123" t="b">
        <f>IF(B98&lt;&gt;"",IF('02 - Produtos e Tributações'!N115&lt;&gt;"",'02 - Produtos e Tributações'!N115,"null"))</f>
        <v>0</v>
      </c>
      <c r="M98" s="122" t="b">
        <f>IF(B98&lt;&gt;"",IF('02 - Produtos e Tributações'!D115="CARNES","2.01.001.001",IF('02 - Produtos e Tributações'!D115="MASSAS","2.01.001.002",IF('02 - Produtos e Tributações'!D115="LATICINIOS","2.01.001.003",IF('02 - Produtos e Tributações'!D115="DOCES E GULOSEIMAS","2.01.001.004",IF('02 - Produtos e Tributações'!D115="FARINHAS E GRAOS","2.01.001.005",IF('02 - Produtos e Tributações'!D115="AGUAS","2.01.002.001",IF('02 - Produtos e Tributações'!D115="SUCOS","2.01.002.002",IF('02 - Produtos e Tributações'!D115="BEBIDAS ALCOOLICAS","2.01.002.003",IF('02 - Produtos e Tributações'!D115="BEBIDAS LACTEAS","2.01.002.004",IF('02 - Produtos e Tributações'!D115="MATERIAL DE LIMPEZA","2.02",IF('02 - Produtos e Tributações'!D115="FRUTAS","2.01.001.006",IF('02 - Produtos e Tributações'!D115="VERDURAS E LEGUMES","2.01.001.007",IF('02 - Produtos e Tributações'!D115="SERVIÇO","1",IF('02 - Produtos e Tributações'!D115="PRODUTOS DIVERSOS","2","2"))))))))))))))
)</f>
        <v>0</v>
      </c>
      <c r="N98" s="4" t="str">
        <f t="shared" si="4"/>
        <v/>
      </c>
      <c r="O98" s="4" t="str">
        <f t="shared" si="5"/>
        <v/>
      </c>
      <c r="P98" s="4" t="str">
        <f t="shared" si="6"/>
        <v/>
      </c>
      <c r="Q98" s="128" t="b">
        <f>IF(B98&lt;&gt;"",IF('02 - Produtos e Tributações'!C115&lt;&gt;"",'02 - Produtos e Tributações'!C115,"UN"))</f>
        <v>0</v>
      </c>
      <c r="R98" s="129" t="b">
        <f>IF(B98&lt;&gt;"",IF('02 - Produtos e Tributações'!P115&lt;&gt;"",'02 - Produtos e Tributações'!P115,""))</f>
        <v>0</v>
      </c>
      <c r="S98" s="128" t="b">
        <f>IF(B98&lt;&gt;"",IF('02 - Produtos e Tributações'!Q115&lt;&gt;"",'02 - Produtos e Tributações'!Q115,""))</f>
        <v>0</v>
      </c>
      <c r="T98" s="130" t="b">
        <f>IF(B98&lt;&gt;"",IF('02 - Produtos e Tributações'!R115&lt;&gt;"",'02 - Produtos e Tributações'!R115,""))</f>
        <v>0</v>
      </c>
      <c r="U98" s="120" t="str">
        <f t="shared" si="7"/>
        <v/>
      </c>
    </row>
    <row r="99" spans="1:21" ht="15.75" customHeight="1">
      <c r="A99" s="122" t="b">
        <f>IF('02 - Produtos e Tributações'!B116 &lt;&gt;"",A98+1)</f>
        <v>0</v>
      </c>
      <c r="B99" s="4" t="str">
        <f>IF('02 - Produtos e Tributações'!B116&lt;&gt;"",'02 - Produtos e Tributações'!V116,"")</f>
        <v/>
      </c>
      <c r="C99" s="123" t="b">
        <f>IF(B99&lt;&gt;"",IF('02 - Produtos e Tributações'!H116&lt;&gt;"",IF('02 - Produtos e Tributações'!H116="TERCEIRIZADA","T",IF('02 - Produtos e Tributações'!H116="PROPRIA","P")), IF(B99&lt;&gt;"",IF('02 - Produtos e Tributações'!H116="","T"))))</f>
        <v>0</v>
      </c>
      <c r="D99" s="123" t="b">
        <f>IF(B99&lt;&gt;"",IF('02 - Produtos e Tributações'!E116&lt;&gt;"",'02 - Produtos e Tributações'!E116,""))</f>
        <v>0</v>
      </c>
      <c r="E99" s="123" t="b">
        <f>IF(B99&lt;&gt;"",IF('02 - Produtos e Tributações'!F116&lt;&gt;"",'02 - Produtos e Tributações'!F116,""))</f>
        <v>0</v>
      </c>
      <c r="F99" s="123" t="b">
        <f>IF(B99&lt;&gt;"",IF(A99&lt;&gt;"",IF('02 - Produtos e Tributações'!G116&lt;&gt;"",'02 - Produtos e Tributações'!G116,"")))</f>
        <v>0</v>
      </c>
      <c r="G99" s="123" t="b">
        <f>IF(B99&lt;&gt;"",IF('02 - Produtos e Tributações'!J116&lt;&gt;"",'02 - Produtos e Tributações'!J116,IF(K99=101,0,IF(K99=102,41,IF(K99=103,0,IF(K99=201,0,IF(K99=202,0,IF(K99=203,0,IF(K99=300,41,IF(K99=400,41,IF(K99=500,60)))))))))))</f>
        <v>0</v>
      </c>
      <c r="H99" s="123" t="b">
        <f>IF(B99&lt;&gt;"",IF('02 - Produtos e Tributações'!M116&lt;&gt;"",'02 - Produtos e Tributações'!M116,IF(L99=101,0,IF(L99=102,41,IF(L99=103,0,IF(L99=201,0,IF(L99=202,0,IF(L99=203,0,IF(L99=300,41,IF(L99=400,41,IF(L99=500,60)))))))))))</f>
        <v>0</v>
      </c>
      <c r="I99" s="123" t="b">
        <f>IF(B99&lt;&gt;"",IF('02 - Produtos e Tributações'!L116&lt;&gt;"",'02 - Produtos e Tributações'!L116,"0,00"))</f>
        <v>0</v>
      </c>
      <c r="J99" s="123" t="b">
        <f>IF(B99&lt;&gt;"",IF('02 - Produtos e Tributações'!O116&lt;&gt;"",'02 - Produtos e Tributações'!O116,"0,00"))</f>
        <v>0</v>
      </c>
      <c r="K99" s="123" t="b">
        <f>IF(B99&lt;&gt;"",IF('02 - Produtos e Tributações'!K116&lt;&gt;"",'02 - Produtos e Tributações'!K116,"null"))</f>
        <v>0</v>
      </c>
      <c r="L99" s="123" t="b">
        <f>IF(B99&lt;&gt;"",IF('02 - Produtos e Tributações'!N116&lt;&gt;"",'02 - Produtos e Tributações'!N116,"null"))</f>
        <v>0</v>
      </c>
      <c r="M99" s="122" t="b">
        <f>IF(B99&lt;&gt;"",IF('02 - Produtos e Tributações'!D116="CARNES","2.01.001.001",IF('02 - Produtos e Tributações'!D116="MASSAS","2.01.001.002",IF('02 - Produtos e Tributações'!D116="LATICINIOS","2.01.001.003",IF('02 - Produtos e Tributações'!D116="DOCES E GULOSEIMAS","2.01.001.004",IF('02 - Produtos e Tributações'!D116="FARINHAS E GRAOS","2.01.001.005",IF('02 - Produtos e Tributações'!D116="AGUAS","2.01.002.001",IF('02 - Produtos e Tributações'!D116="SUCOS","2.01.002.002",IF('02 - Produtos e Tributações'!D116="BEBIDAS ALCOOLICAS","2.01.002.003",IF('02 - Produtos e Tributações'!D116="BEBIDAS LACTEAS","2.01.002.004",IF('02 - Produtos e Tributações'!D116="MATERIAL DE LIMPEZA","2.02",IF('02 - Produtos e Tributações'!D116="FRUTAS","2.01.001.006",IF('02 - Produtos e Tributações'!D116="VERDURAS E LEGUMES","2.01.001.007",IF('02 - Produtos e Tributações'!D116="SERVIÇO","1",IF('02 - Produtos e Tributações'!D116="PRODUTOS DIVERSOS","2","2"))))))))))))))
)</f>
        <v>0</v>
      </c>
      <c r="N99" s="4" t="str">
        <f t="shared" si="4"/>
        <v/>
      </c>
      <c r="O99" s="4" t="str">
        <f t="shared" si="5"/>
        <v/>
      </c>
      <c r="P99" s="4" t="str">
        <f t="shared" si="6"/>
        <v/>
      </c>
      <c r="Q99" s="128" t="b">
        <f>IF(B99&lt;&gt;"",IF('02 - Produtos e Tributações'!C116&lt;&gt;"",'02 - Produtos e Tributações'!C116,"UN"))</f>
        <v>0</v>
      </c>
      <c r="R99" s="129" t="b">
        <f>IF(B99&lt;&gt;"",IF('02 - Produtos e Tributações'!P116&lt;&gt;"",'02 - Produtos e Tributações'!P116,""))</f>
        <v>0</v>
      </c>
      <c r="S99" s="128" t="b">
        <f>IF(B99&lt;&gt;"",IF('02 - Produtos e Tributações'!Q116&lt;&gt;"",'02 - Produtos e Tributações'!Q116,""))</f>
        <v>0</v>
      </c>
      <c r="T99" s="130" t="b">
        <f>IF(B99&lt;&gt;"",IF('02 - Produtos e Tributações'!R116&lt;&gt;"",'02 - Produtos e Tributações'!R116,""))</f>
        <v>0</v>
      </c>
      <c r="U99" s="120" t="str">
        <f t="shared" si="7"/>
        <v/>
      </c>
    </row>
    <row r="100" spans="1:21" ht="15.75" customHeight="1">
      <c r="A100" s="122" t="b">
        <f>IF('02 - Produtos e Tributações'!B117 &lt;&gt;"",A99+1)</f>
        <v>0</v>
      </c>
      <c r="B100" s="4" t="str">
        <f>IF('02 - Produtos e Tributações'!B117&lt;&gt;"",'02 - Produtos e Tributações'!V117,"")</f>
        <v/>
      </c>
      <c r="C100" s="123" t="b">
        <f>IF(B100&lt;&gt;"",IF('02 - Produtos e Tributações'!H117&lt;&gt;"",IF('02 - Produtos e Tributações'!H117="TERCEIRIZADA","T",IF('02 - Produtos e Tributações'!H117="PROPRIA","P")), IF(B100&lt;&gt;"",IF('02 - Produtos e Tributações'!H117="","T"))))</f>
        <v>0</v>
      </c>
      <c r="D100" s="123" t="b">
        <f>IF(B100&lt;&gt;"",IF('02 - Produtos e Tributações'!E117&lt;&gt;"",'02 - Produtos e Tributações'!E117,""))</f>
        <v>0</v>
      </c>
      <c r="E100" s="123" t="b">
        <f>IF(B100&lt;&gt;"",IF('02 - Produtos e Tributações'!F117&lt;&gt;"",'02 - Produtos e Tributações'!F117,""))</f>
        <v>0</v>
      </c>
      <c r="F100" s="123" t="b">
        <f>IF(B100&lt;&gt;"",IF(A100&lt;&gt;"",IF('02 - Produtos e Tributações'!G117&lt;&gt;"",'02 - Produtos e Tributações'!G117,"")))</f>
        <v>0</v>
      </c>
      <c r="G100" s="123" t="b">
        <f>IF(B100&lt;&gt;"",IF('02 - Produtos e Tributações'!J117&lt;&gt;"",'02 - Produtos e Tributações'!J117,IF(K100=101,0,IF(K100=102,41,IF(K100=103,0,IF(K100=201,0,IF(K100=202,0,IF(K100=203,0,IF(K100=300,41,IF(K100=400,41,IF(K100=500,60)))))))))))</f>
        <v>0</v>
      </c>
      <c r="H100" s="123" t="b">
        <f>IF(B100&lt;&gt;"",IF('02 - Produtos e Tributações'!M117&lt;&gt;"",'02 - Produtos e Tributações'!M117,IF(L100=101,0,IF(L100=102,41,IF(L100=103,0,IF(L100=201,0,IF(L100=202,0,IF(L100=203,0,IF(L100=300,41,IF(L100=400,41,IF(L100=500,60)))))))))))</f>
        <v>0</v>
      </c>
      <c r="I100" s="123" t="b">
        <f>IF(B100&lt;&gt;"",IF('02 - Produtos e Tributações'!L117&lt;&gt;"",'02 - Produtos e Tributações'!L117,"0,00"))</f>
        <v>0</v>
      </c>
      <c r="J100" s="123" t="b">
        <f>IF(B100&lt;&gt;"",IF('02 - Produtos e Tributações'!O117&lt;&gt;"",'02 - Produtos e Tributações'!O117,"0,00"))</f>
        <v>0</v>
      </c>
      <c r="K100" s="123" t="b">
        <f>IF(B100&lt;&gt;"",IF('02 - Produtos e Tributações'!K117&lt;&gt;"",'02 - Produtos e Tributações'!K117,"null"))</f>
        <v>0</v>
      </c>
      <c r="L100" s="123" t="b">
        <f>IF(B100&lt;&gt;"",IF('02 - Produtos e Tributações'!N117&lt;&gt;"",'02 - Produtos e Tributações'!N117,"null"))</f>
        <v>0</v>
      </c>
      <c r="M100" s="122" t="b">
        <f>IF(B100&lt;&gt;"",IF('02 - Produtos e Tributações'!D117="CARNES","2.01.001.001",IF('02 - Produtos e Tributações'!D117="MASSAS","2.01.001.002",IF('02 - Produtos e Tributações'!D117="LATICINIOS","2.01.001.003",IF('02 - Produtos e Tributações'!D117="DOCES E GULOSEIMAS","2.01.001.004",IF('02 - Produtos e Tributações'!D117="FARINHAS E GRAOS","2.01.001.005",IF('02 - Produtos e Tributações'!D117="AGUAS","2.01.002.001",IF('02 - Produtos e Tributações'!D117="SUCOS","2.01.002.002",IF('02 - Produtos e Tributações'!D117="BEBIDAS ALCOOLICAS","2.01.002.003",IF('02 - Produtos e Tributações'!D117="BEBIDAS LACTEAS","2.01.002.004",IF('02 - Produtos e Tributações'!D117="MATERIAL DE LIMPEZA","2.02",IF('02 - Produtos e Tributações'!D117="FRUTAS","2.01.001.006",IF('02 - Produtos e Tributações'!D117="VERDURAS E LEGUMES","2.01.001.007",IF('02 - Produtos e Tributações'!D117="SERVIÇO","1",IF('02 - Produtos e Tributações'!D117="PRODUTOS DIVERSOS","2","2"))))))))))))))
)</f>
        <v>0</v>
      </c>
      <c r="N100" s="4" t="str">
        <f t="shared" si="4"/>
        <v/>
      </c>
      <c r="O100" s="4" t="str">
        <f t="shared" si="5"/>
        <v/>
      </c>
      <c r="P100" s="4" t="str">
        <f t="shared" si="6"/>
        <v/>
      </c>
      <c r="Q100" s="128" t="b">
        <f>IF(B100&lt;&gt;"",IF('02 - Produtos e Tributações'!C117&lt;&gt;"",'02 - Produtos e Tributações'!C117,"UN"))</f>
        <v>0</v>
      </c>
      <c r="R100" s="129" t="b">
        <f>IF(B100&lt;&gt;"",IF('02 - Produtos e Tributações'!P117&lt;&gt;"",'02 - Produtos e Tributações'!P117,""))</f>
        <v>0</v>
      </c>
      <c r="S100" s="128" t="b">
        <f>IF(B100&lt;&gt;"",IF('02 - Produtos e Tributações'!Q117&lt;&gt;"",'02 - Produtos e Tributações'!Q117,""))</f>
        <v>0</v>
      </c>
      <c r="T100" s="130" t="b">
        <f>IF(B100&lt;&gt;"",IF('02 - Produtos e Tributações'!R117&lt;&gt;"",'02 - Produtos e Tributações'!R117,""))</f>
        <v>0</v>
      </c>
      <c r="U100" s="120" t="str">
        <f t="shared" si="7"/>
        <v/>
      </c>
    </row>
    <row r="101" spans="1:21" ht="15.75" customHeight="1">
      <c r="A101" s="122" t="b">
        <f>IF('02 - Produtos e Tributações'!B118 &lt;&gt;"",A100+1)</f>
        <v>0</v>
      </c>
      <c r="B101" s="4" t="str">
        <f>IF('02 - Produtos e Tributações'!B118&lt;&gt;"",'02 - Produtos e Tributações'!V118,"")</f>
        <v/>
      </c>
      <c r="C101" s="123" t="b">
        <f>IF(B101&lt;&gt;"",IF('02 - Produtos e Tributações'!H118&lt;&gt;"",IF('02 - Produtos e Tributações'!H118="TERCEIRIZADA","T",IF('02 - Produtos e Tributações'!H118="PROPRIA","P")), IF(B101&lt;&gt;"",IF('02 - Produtos e Tributações'!H118="","T"))))</f>
        <v>0</v>
      </c>
      <c r="D101" s="123" t="b">
        <f>IF(B101&lt;&gt;"",IF('02 - Produtos e Tributações'!E118&lt;&gt;"",'02 - Produtos e Tributações'!E118,""))</f>
        <v>0</v>
      </c>
      <c r="E101" s="123" t="b">
        <f>IF(B101&lt;&gt;"",IF('02 - Produtos e Tributações'!F118&lt;&gt;"",'02 - Produtos e Tributações'!F118,""))</f>
        <v>0</v>
      </c>
      <c r="F101" s="123" t="b">
        <f>IF(B101&lt;&gt;"",IF(A101&lt;&gt;"",IF('02 - Produtos e Tributações'!G118&lt;&gt;"",'02 - Produtos e Tributações'!G118,"")))</f>
        <v>0</v>
      </c>
      <c r="G101" s="123" t="b">
        <f>IF(B101&lt;&gt;"",IF('02 - Produtos e Tributações'!J118&lt;&gt;"",'02 - Produtos e Tributações'!J118,IF(K101=101,0,IF(K101=102,41,IF(K101=103,0,IF(K101=201,0,IF(K101=202,0,IF(K101=203,0,IF(K101=300,41,IF(K101=400,41,IF(K101=500,60)))))))))))</f>
        <v>0</v>
      </c>
      <c r="H101" s="123" t="b">
        <f>IF(B101&lt;&gt;"",IF('02 - Produtos e Tributações'!M118&lt;&gt;"",'02 - Produtos e Tributações'!M118,IF(L101=101,0,IF(L101=102,41,IF(L101=103,0,IF(L101=201,0,IF(L101=202,0,IF(L101=203,0,IF(L101=300,41,IF(L101=400,41,IF(L101=500,60)))))))))))</f>
        <v>0</v>
      </c>
      <c r="I101" s="123" t="b">
        <f>IF(B101&lt;&gt;"",IF('02 - Produtos e Tributações'!L118&lt;&gt;"",'02 - Produtos e Tributações'!L118,"0,00"))</f>
        <v>0</v>
      </c>
      <c r="J101" s="123" t="b">
        <f>IF(B101&lt;&gt;"",IF('02 - Produtos e Tributações'!O118&lt;&gt;"",'02 - Produtos e Tributações'!O118,"0,00"))</f>
        <v>0</v>
      </c>
      <c r="K101" s="123" t="b">
        <f>IF(B101&lt;&gt;"",IF('02 - Produtos e Tributações'!K118&lt;&gt;"",'02 - Produtos e Tributações'!K118,"null"))</f>
        <v>0</v>
      </c>
      <c r="L101" s="123" t="b">
        <f>IF(B101&lt;&gt;"",IF('02 - Produtos e Tributações'!N118&lt;&gt;"",'02 - Produtos e Tributações'!N118,"null"))</f>
        <v>0</v>
      </c>
      <c r="M101" s="122" t="b">
        <f>IF(B101&lt;&gt;"",IF('02 - Produtos e Tributações'!D118="CARNES","2.01.001.001",IF('02 - Produtos e Tributações'!D118="MASSAS","2.01.001.002",IF('02 - Produtos e Tributações'!D118="LATICINIOS","2.01.001.003",IF('02 - Produtos e Tributações'!D118="DOCES E GULOSEIMAS","2.01.001.004",IF('02 - Produtos e Tributações'!D118="FARINHAS E GRAOS","2.01.001.005",IF('02 - Produtos e Tributações'!D118="AGUAS","2.01.002.001",IF('02 - Produtos e Tributações'!D118="SUCOS","2.01.002.002",IF('02 - Produtos e Tributações'!D118="BEBIDAS ALCOOLICAS","2.01.002.003",IF('02 - Produtos e Tributações'!D118="BEBIDAS LACTEAS","2.01.002.004",IF('02 - Produtos e Tributações'!D118="MATERIAL DE LIMPEZA","2.02",IF('02 - Produtos e Tributações'!D118="FRUTAS","2.01.001.006",IF('02 - Produtos e Tributações'!D118="VERDURAS E LEGUMES","2.01.001.007",IF('02 - Produtos e Tributações'!D118="SERVIÇO","1",IF('02 - Produtos e Tributações'!D118="PRODUTOS DIVERSOS","2","2"))))))))))))))
)</f>
        <v>0</v>
      </c>
      <c r="N101" s="4" t="str">
        <f t="shared" si="4"/>
        <v/>
      </c>
      <c r="O101" s="4" t="str">
        <f t="shared" si="5"/>
        <v/>
      </c>
      <c r="P101" s="4" t="str">
        <f t="shared" si="6"/>
        <v/>
      </c>
      <c r="Q101" s="128" t="b">
        <f>IF(B101&lt;&gt;"",IF('02 - Produtos e Tributações'!C118&lt;&gt;"",'02 - Produtos e Tributações'!C118,"UN"))</f>
        <v>0</v>
      </c>
      <c r="R101" s="129" t="b">
        <f>IF(B101&lt;&gt;"",IF('02 - Produtos e Tributações'!P118&lt;&gt;"",'02 - Produtos e Tributações'!P118,""))</f>
        <v>0</v>
      </c>
      <c r="S101" s="128" t="b">
        <f>IF(B101&lt;&gt;"",IF('02 - Produtos e Tributações'!Q118&lt;&gt;"",'02 - Produtos e Tributações'!Q118,""))</f>
        <v>0</v>
      </c>
      <c r="T101" s="130" t="b">
        <f>IF(B101&lt;&gt;"",IF('02 - Produtos e Tributações'!R118&lt;&gt;"",'02 - Produtos e Tributações'!R118,""))</f>
        <v>0</v>
      </c>
      <c r="U101" s="120" t="str">
        <f t="shared" si="7"/>
        <v/>
      </c>
    </row>
    <row r="102" spans="1:21" ht="15.75" customHeight="1">
      <c r="A102" s="122" t="b">
        <f>IF('02 - Produtos e Tributações'!B119 &lt;&gt;"",A101+1)</f>
        <v>0</v>
      </c>
      <c r="B102" s="4" t="str">
        <f>IF('02 - Produtos e Tributações'!B119&lt;&gt;"",'02 - Produtos e Tributações'!V119,"")</f>
        <v/>
      </c>
      <c r="C102" s="123" t="b">
        <f>IF(B102&lt;&gt;"",IF('02 - Produtos e Tributações'!H119&lt;&gt;"",IF('02 - Produtos e Tributações'!H119="TERCEIRIZADA","T",IF('02 - Produtos e Tributações'!H119="PROPRIA","P")), IF(B102&lt;&gt;"",IF('02 - Produtos e Tributações'!H119="","T"))))</f>
        <v>0</v>
      </c>
      <c r="D102" s="123" t="b">
        <f>IF(B102&lt;&gt;"",IF('02 - Produtos e Tributações'!E119&lt;&gt;"",'02 - Produtos e Tributações'!E119,""))</f>
        <v>0</v>
      </c>
      <c r="E102" s="123" t="b">
        <f>IF(B102&lt;&gt;"",IF('02 - Produtos e Tributações'!F119&lt;&gt;"",'02 - Produtos e Tributações'!F119,""))</f>
        <v>0</v>
      </c>
      <c r="F102" s="123" t="b">
        <f>IF(B102&lt;&gt;"",IF(A102&lt;&gt;"",IF('02 - Produtos e Tributações'!G119&lt;&gt;"",'02 - Produtos e Tributações'!G119,"")))</f>
        <v>0</v>
      </c>
      <c r="G102" s="123" t="b">
        <f>IF(B102&lt;&gt;"",IF('02 - Produtos e Tributações'!J119&lt;&gt;"",'02 - Produtos e Tributações'!J119,IF(K102=101,0,IF(K102=102,41,IF(K102=103,0,IF(K102=201,0,IF(K102=202,0,IF(K102=203,0,IF(K102=300,41,IF(K102=400,41,IF(K102=500,60)))))))))))</f>
        <v>0</v>
      </c>
      <c r="H102" s="123" t="b">
        <f>IF(B102&lt;&gt;"",IF('02 - Produtos e Tributações'!M119&lt;&gt;"",'02 - Produtos e Tributações'!M119,IF(L102=101,0,IF(L102=102,41,IF(L102=103,0,IF(L102=201,0,IF(L102=202,0,IF(L102=203,0,IF(L102=300,41,IF(L102=400,41,IF(L102=500,60)))))))))))</f>
        <v>0</v>
      </c>
      <c r="I102" s="123" t="b">
        <f>IF(B102&lt;&gt;"",IF('02 - Produtos e Tributações'!L119&lt;&gt;"",'02 - Produtos e Tributações'!L119,"0,00"))</f>
        <v>0</v>
      </c>
      <c r="J102" s="123" t="b">
        <f>IF(B102&lt;&gt;"",IF('02 - Produtos e Tributações'!O119&lt;&gt;"",'02 - Produtos e Tributações'!O119,"0,00"))</f>
        <v>0</v>
      </c>
      <c r="K102" s="123" t="b">
        <f>IF(B102&lt;&gt;"",IF('02 - Produtos e Tributações'!K119&lt;&gt;"",'02 - Produtos e Tributações'!K119,"null"))</f>
        <v>0</v>
      </c>
      <c r="L102" s="123" t="b">
        <f>IF(B102&lt;&gt;"",IF('02 - Produtos e Tributações'!N119&lt;&gt;"",'02 - Produtos e Tributações'!N119,"null"))</f>
        <v>0</v>
      </c>
      <c r="M102" s="122" t="b">
        <f>IF(B102&lt;&gt;"",IF('02 - Produtos e Tributações'!D119="CARNES","2.01.001.001",IF('02 - Produtos e Tributações'!D119="MASSAS","2.01.001.002",IF('02 - Produtos e Tributações'!D119="LATICINIOS","2.01.001.003",IF('02 - Produtos e Tributações'!D119="DOCES E GULOSEIMAS","2.01.001.004",IF('02 - Produtos e Tributações'!D119="FARINHAS E GRAOS","2.01.001.005",IF('02 - Produtos e Tributações'!D119="AGUAS","2.01.002.001",IF('02 - Produtos e Tributações'!D119="SUCOS","2.01.002.002",IF('02 - Produtos e Tributações'!D119="BEBIDAS ALCOOLICAS","2.01.002.003",IF('02 - Produtos e Tributações'!D119="BEBIDAS LACTEAS","2.01.002.004",IF('02 - Produtos e Tributações'!D119="MATERIAL DE LIMPEZA","2.02",IF('02 - Produtos e Tributações'!D119="FRUTAS","2.01.001.006",IF('02 - Produtos e Tributações'!D119="VERDURAS E LEGUMES","2.01.001.007",IF('02 - Produtos e Tributações'!D119="SERVIÇO","1",IF('02 - Produtos e Tributações'!D119="PRODUTOS DIVERSOS","2","2"))))))))))))))
)</f>
        <v>0</v>
      </c>
      <c r="N102" s="4" t="str">
        <f t="shared" si="4"/>
        <v/>
      </c>
      <c r="O102" s="4" t="str">
        <f t="shared" si="5"/>
        <v/>
      </c>
      <c r="P102" s="4" t="str">
        <f t="shared" si="6"/>
        <v/>
      </c>
      <c r="Q102" s="128" t="b">
        <f>IF(B102&lt;&gt;"",IF('02 - Produtos e Tributações'!C119&lt;&gt;"",'02 - Produtos e Tributações'!C119,"UN"))</f>
        <v>0</v>
      </c>
      <c r="R102" s="129" t="b">
        <f>IF(B102&lt;&gt;"",IF('02 - Produtos e Tributações'!P119&lt;&gt;"",'02 - Produtos e Tributações'!P119,""))</f>
        <v>0</v>
      </c>
      <c r="S102" s="128" t="b">
        <f>IF(B102&lt;&gt;"",IF('02 - Produtos e Tributações'!Q119&lt;&gt;"",'02 - Produtos e Tributações'!Q119,""))</f>
        <v>0</v>
      </c>
      <c r="T102" s="130" t="b">
        <f>IF(B102&lt;&gt;"",IF('02 - Produtos e Tributações'!R119&lt;&gt;"",'02 - Produtos e Tributações'!R119,""))</f>
        <v>0</v>
      </c>
      <c r="U102" s="120" t="str">
        <f t="shared" si="7"/>
        <v/>
      </c>
    </row>
    <row r="103" spans="1:21" ht="15.75" customHeight="1">
      <c r="A103" s="122" t="b">
        <f>IF('02 - Produtos e Tributações'!B120 &lt;&gt;"",A102+1)</f>
        <v>0</v>
      </c>
      <c r="B103" s="4" t="str">
        <f>IF('02 - Produtos e Tributações'!B120&lt;&gt;"",'02 - Produtos e Tributações'!V120,"")</f>
        <v/>
      </c>
      <c r="C103" s="123" t="b">
        <f>IF(B103&lt;&gt;"",IF('02 - Produtos e Tributações'!H120&lt;&gt;"",IF('02 - Produtos e Tributações'!H120="TERCEIRIZADA","T",IF('02 - Produtos e Tributações'!H120="PROPRIA","P")), IF(B103&lt;&gt;"",IF('02 - Produtos e Tributações'!H120="","T"))))</f>
        <v>0</v>
      </c>
      <c r="D103" s="123" t="b">
        <f>IF(B103&lt;&gt;"",IF('02 - Produtos e Tributações'!E120&lt;&gt;"",'02 - Produtos e Tributações'!E120,""))</f>
        <v>0</v>
      </c>
      <c r="E103" s="123" t="b">
        <f>IF(B103&lt;&gt;"",IF('02 - Produtos e Tributações'!F120&lt;&gt;"",'02 - Produtos e Tributações'!F120,""))</f>
        <v>0</v>
      </c>
      <c r="F103" s="123" t="b">
        <f>IF(B103&lt;&gt;"",IF(A103&lt;&gt;"",IF('02 - Produtos e Tributações'!G120&lt;&gt;"",'02 - Produtos e Tributações'!G120,"")))</f>
        <v>0</v>
      </c>
      <c r="G103" s="123" t="b">
        <f>IF(B103&lt;&gt;"",IF('02 - Produtos e Tributações'!J120&lt;&gt;"",'02 - Produtos e Tributações'!J120,IF(K103=101,0,IF(K103=102,41,IF(K103=103,0,IF(K103=201,0,IF(K103=202,0,IF(K103=203,0,IF(K103=300,41,IF(K103=400,41,IF(K103=500,60)))))))))))</f>
        <v>0</v>
      </c>
      <c r="H103" s="123" t="b">
        <f>IF(B103&lt;&gt;"",IF('02 - Produtos e Tributações'!M120&lt;&gt;"",'02 - Produtos e Tributações'!M120,IF(L103=101,0,IF(L103=102,41,IF(L103=103,0,IF(L103=201,0,IF(L103=202,0,IF(L103=203,0,IF(L103=300,41,IF(L103=400,41,IF(L103=500,60)))))))))))</f>
        <v>0</v>
      </c>
      <c r="I103" s="123" t="b">
        <f>IF(B103&lt;&gt;"",IF('02 - Produtos e Tributações'!L120&lt;&gt;"",'02 - Produtos e Tributações'!L120,"0,00"))</f>
        <v>0</v>
      </c>
      <c r="J103" s="123" t="b">
        <f>IF(B103&lt;&gt;"",IF('02 - Produtos e Tributações'!O120&lt;&gt;"",'02 - Produtos e Tributações'!O120,"0,00"))</f>
        <v>0</v>
      </c>
      <c r="K103" s="123" t="b">
        <f>IF(B103&lt;&gt;"",IF('02 - Produtos e Tributações'!K120&lt;&gt;"",'02 - Produtos e Tributações'!K120,"null"))</f>
        <v>0</v>
      </c>
      <c r="L103" s="123" t="b">
        <f>IF(B103&lt;&gt;"",IF('02 - Produtos e Tributações'!N120&lt;&gt;"",'02 - Produtos e Tributações'!N120,"null"))</f>
        <v>0</v>
      </c>
      <c r="M103" s="122" t="b">
        <f>IF(B103&lt;&gt;"",IF('02 - Produtos e Tributações'!D120="CARNES","2.01.001.001",IF('02 - Produtos e Tributações'!D120="MASSAS","2.01.001.002",IF('02 - Produtos e Tributações'!D120="LATICINIOS","2.01.001.003",IF('02 - Produtos e Tributações'!D120="DOCES E GULOSEIMAS","2.01.001.004",IF('02 - Produtos e Tributações'!D120="FARINHAS E GRAOS","2.01.001.005",IF('02 - Produtos e Tributações'!D120="AGUAS","2.01.002.001",IF('02 - Produtos e Tributações'!D120="SUCOS","2.01.002.002",IF('02 - Produtos e Tributações'!D120="BEBIDAS ALCOOLICAS","2.01.002.003",IF('02 - Produtos e Tributações'!D120="BEBIDAS LACTEAS","2.01.002.004",IF('02 - Produtos e Tributações'!D120="MATERIAL DE LIMPEZA","2.02",IF('02 - Produtos e Tributações'!D120="FRUTAS","2.01.001.006",IF('02 - Produtos e Tributações'!D120="VERDURAS E LEGUMES","2.01.001.007",IF('02 - Produtos e Tributações'!D120="SERVIÇO","1",IF('02 - Produtos e Tributações'!D120="PRODUTOS DIVERSOS","2","2"))))))))))))))
)</f>
        <v>0</v>
      </c>
      <c r="N103" s="4" t="str">
        <f t="shared" si="4"/>
        <v/>
      </c>
      <c r="O103" s="4" t="str">
        <f t="shared" si="5"/>
        <v/>
      </c>
      <c r="P103" s="4" t="str">
        <f t="shared" si="6"/>
        <v/>
      </c>
      <c r="Q103" s="128" t="b">
        <f>IF(B103&lt;&gt;"",IF('02 - Produtos e Tributações'!C120&lt;&gt;"",'02 - Produtos e Tributações'!C120,"UN"))</f>
        <v>0</v>
      </c>
      <c r="R103" s="129" t="b">
        <f>IF(B103&lt;&gt;"",IF('02 - Produtos e Tributações'!P120&lt;&gt;"",'02 - Produtos e Tributações'!P120,""))</f>
        <v>0</v>
      </c>
      <c r="S103" s="128" t="b">
        <f>IF(B103&lt;&gt;"",IF('02 - Produtos e Tributações'!Q120&lt;&gt;"",'02 - Produtos e Tributações'!Q120,""))</f>
        <v>0</v>
      </c>
      <c r="T103" s="130" t="b">
        <f>IF(B103&lt;&gt;"",IF('02 - Produtos e Tributações'!R120&lt;&gt;"",'02 - Produtos e Tributações'!R120,""))</f>
        <v>0</v>
      </c>
      <c r="U103" s="120" t="str">
        <f t="shared" si="7"/>
        <v/>
      </c>
    </row>
    <row r="104" spans="1:21" ht="15.75" customHeight="1">
      <c r="A104" s="122" t="b">
        <f>IF('02 - Produtos e Tributações'!B121 &lt;&gt;"",A103+1)</f>
        <v>0</v>
      </c>
      <c r="B104" s="4" t="str">
        <f>IF('02 - Produtos e Tributações'!B121&lt;&gt;"",'02 - Produtos e Tributações'!V121,"")</f>
        <v/>
      </c>
      <c r="C104" s="123" t="b">
        <f>IF(B104&lt;&gt;"",IF('02 - Produtos e Tributações'!H121&lt;&gt;"",IF('02 - Produtos e Tributações'!H121="TERCEIRIZADA","T",IF('02 - Produtos e Tributações'!H121="PROPRIA","P")), IF(B104&lt;&gt;"",IF('02 - Produtos e Tributações'!H121="","T"))))</f>
        <v>0</v>
      </c>
      <c r="D104" s="123" t="b">
        <f>IF(B104&lt;&gt;"",IF('02 - Produtos e Tributações'!E121&lt;&gt;"",'02 - Produtos e Tributações'!E121,""))</f>
        <v>0</v>
      </c>
      <c r="E104" s="123" t="b">
        <f>IF(B104&lt;&gt;"",IF('02 - Produtos e Tributações'!F121&lt;&gt;"",'02 - Produtos e Tributações'!F121,""))</f>
        <v>0</v>
      </c>
      <c r="F104" s="123" t="b">
        <f>IF(B104&lt;&gt;"",IF(A104&lt;&gt;"",IF('02 - Produtos e Tributações'!G121&lt;&gt;"",'02 - Produtos e Tributações'!G121,"")))</f>
        <v>0</v>
      </c>
      <c r="G104" s="123" t="b">
        <f>IF(B104&lt;&gt;"",IF('02 - Produtos e Tributações'!J121&lt;&gt;"",'02 - Produtos e Tributações'!J121,IF(K104=101,0,IF(K104=102,41,IF(K104=103,0,IF(K104=201,0,IF(K104=202,0,IF(K104=203,0,IF(K104=300,41,IF(K104=400,41,IF(K104=500,60)))))))))))</f>
        <v>0</v>
      </c>
      <c r="H104" s="123" t="b">
        <f>IF(B104&lt;&gt;"",IF('02 - Produtos e Tributações'!M121&lt;&gt;"",'02 - Produtos e Tributações'!M121,IF(L104=101,0,IF(L104=102,41,IF(L104=103,0,IF(L104=201,0,IF(L104=202,0,IF(L104=203,0,IF(L104=300,41,IF(L104=400,41,IF(L104=500,60)))))))))))</f>
        <v>0</v>
      </c>
      <c r="I104" s="123" t="b">
        <f>IF(B104&lt;&gt;"",IF('02 - Produtos e Tributações'!L121&lt;&gt;"",'02 - Produtos e Tributações'!L121,"0,00"))</f>
        <v>0</v>
      </c>
      <c r="J104" s="123" t="b">
        <f>IF(B104&lt;&gt;"",IF('02 - Produtos e Tributações'!O121&lt;&gt;"",'02 - Produtos e Tributações'!O121,"0,00"))</f>
        <v>0</v>
      </c>
      <c r="K104" s="123" t="b">
        <f>IF(B104&lt;&gt;"",IF('02 - Produtos e Tributações'!K121&lt;&gt;"",'02 - Produtos e Tributações'!K121,"null"))</f>
        <v>0</v>
      </c>
      <c r="L104" s="123" t="b">
        <f>IF(B104&lt;&gt;"",IF('02 - Produtos e Tributações'!N121&lt;&gt;"",'02 - Produtos e Tributações'!N121,"null"))</f>
        <v>0</v>
      </c>
      <c r="M104" s="122" t="b">
        <f>IF(B104&lt;&gt;"",IF('02 - Produtos e Tributações'!D121="CARNES","2.01.001.001",IF('02 - Produtos e Tributações'!D121="MASSAS","2.01.001.002",IF('02 - Produtos e Tributações'!D121="LATICINIOS","2.01.001.003",IF('02 - Produtos e Tributações'!D121="DOCES E GULOSEIMAS","2.01.001.004",IF('02 - Produtos e Tributações'!D121="FARINHAS E GRAOS","2.01.001.005",IF('02 - Produtos e Tributações'!D121="AGUAS","2.01.002.001",IF('02 - Produtos e Tributações'!D121="SUCOS","2.01.002.002",IF('02 - Produtos e Tributações'!D121="BEBIDAS ALCOOLICAS","2.01.002.003",IF('02 - Produtos e Tributações'!D121="BEBIDAS LACTEAS","2.01.002.004",IF('02 - Produtos e Tributações'!D121="MATERIAL DE LIMPEZA","2.02",IF('02 - Produtos e Tributações'!D121="FRUTAS","2.01.001.006",IF('02 - Produtos e Tributações'!D121="VERDURAS E LEGUMES","2.01.001.007",IF('02 - Produtos e Tributações'!D121="SERVIÇO","1",IF('02 - Produtos e Tributações'!D121="PRODUTOS DIVERSOS","2","2"))))))))))))))
)</f>
        <v>0</v>
      </c>
      <c r="N104" s="4" t="str">
        <f t="shared" si="4"/>
        <v/>
      </c>
      <c r="O104" s="4" t="str">
        <f t="shared" si="5"/>
        <v/>
      </c>
      <c r="P104" s="4" t="str">
        <f t="shared" si="6"/>
        <v/>
      </c>
      <c r="Q104" s="128" t="b">
        <f>IF(B104&lt;&gt;"",IF('02 - Produtos e Tributações'!C121&lt;&gt;"",'02 - Produtos e Tributações'!C121,"UN"))</f>
        <v>0</v>
      </c>
      <c r="R104" s="129" t="b">
        <f>IF(B104&lt;&gt;"",IF('02 - Produtos e Tributações'!P121&lt;&gt;"",'02 - Produtos e Tributações'!P121,""))</f>
        <v>0</v>
      </c>
      <c r="S104" s="128" t="b">
        <f>IF(B104&lt;&gt;"",IF('02 - Produtos e Tributações'!Q121&lt;&gt;"",'02 - Produtos e Tributações'!Q121,""))</f>
        <v>0</v>
      </c>
      <c r="T104" s="130" t="b">
        <f>IF(B104&lt;&gt;"",IF('02 - Produtos e Tributações'!R121&lt;&gt;"",'02 - Produtos e Tributações'!R121,""))</f>
        <v>0</v>
      </c>
      <c r="U104" s="120" t="str">
        <f t="shared" si="7"/>
        <v/>
      </c>
    </row>
    <row r="105" spans="1:21" ht="15.75" customHeight="1">
      <c r="A105" s="122" t="b">
        <f>IF('02 - Produtos e Tributações'!B122 &lt;&gt;"",A104+1)</f>
        <v>0</v>
      </c>
      <c r="B105" s="4" t="str">
        <f>IF('02 - Produtos e Tributações'!B122&lt;&gt;"",'02 - Produtos e Tributações'!V122,"")</f>
        <v/>
      </c>
      <c r="C105" s="123" t="b">
        <f>IF(B105&lt;&gt;"",IF('02 - Produtos e Tributações'!H122&lt;&gt;"",IF('02 - Produtos e Tributações'!H122="TERCEIRIZADA","T",IF('02 - Produtos e Tributações'!H122="PROPRIA","P")), IF(B105&lt;&gt;"",IF('02 - Produtos e Tributações'!H122="","T"))))</f>
        <v>0</v>
      </c>
      <c r="D105" s="123" t="b">
        <f>IF(B105&lt;&gt;"",IF('02 - Produtos e Tributações'!E122&lt;&gt;"",'02 - Produtos e Tributações'!E122,""))</f>
        <v>0</v>
      </c>
      <c r="E105" s="123" t="b">
        <f>IF(B105&lt;&gt;"",IF('02 - Produtos e Tributações'!F122&lt;&gt;"",'02 - Produtos e Tributações'!F122,""))</f>
        <v>0</v>
      </c>
      <c r="F105" s="123" t="b">
        <f>IF(B105&lt;&gt;"",IF(A105&lt;&gt;"",IF('02 - Produtos e Tributações'!G122&lt;&gt;"",'02 - Produtos e Tributações'!G122,"")))</f>
        <v>0</v>
      </c>
      <c r="G105" s="123" t="b">
        <f>IF(B105&lt;&gt;"",IF('02 - Produtos e Tributações'!J122&lt;&gt;"",'02 - Produtos e Tributações'!J122,IF(K105=101,0,IF(K105=102,41,IF(K105=103,0,IF(K105=201,0,IF(K105=202,0,IF(K105=203,0,IF(K105=300,41,IF(K105=400,41,IF(K105=500,60)))))))))))</f>
        <v>0</v>
      </c>
      <c r="H105" s="123" t="b">
        <f>IF(B105&lt;&gt;"",IF('02 - Produtos e Tributações'!M122&lt;&gt;"",'02 - Produtos e Tributações'!M122,IF(L105=101,0,IF(L105=102,41,IF(L105=103,0,IF(L105=201,0,IF(L105=202,0,IF(L105=203,0,IF(L105=300,41,IF(L105=400,41,IF(L105=500,60)))))))))))</f>
        <v>0</v>
      </c>
      <c r="I105" s="123" t="b">
        <f>IF(B105&lt;&gt;"",IF('02 - Produtos e Tributações'!L122&lt;&gt;"",'02 - Produtos e Tributações'!L122,"0,00"))</f>
        <v>0</v>
      </c>
      <c r="J105" s="123" t="b">
        <f>IF(B105&lt;&gt;"",IF('02 - Produtos e Tributações'!O122&lt;&gt;"",'02 - Produtos e Tributações'!O122,"0,00"))</f>
        <v>0</v>
      </c>
      <c r="K105" s="123" t="b">
        <f>IF(B105&lt;&gt;"",IF('02 - Produtos e Tributações'!K122&lt;&gt;"",'02 - Produtos e Tributações'!K122,"null"))</f>
        <v>0</v>
      </c>
      <c r="L105" s="123" t="b">
        <f>IF(B105&lt;&gt;"",IF('02 - Produtos e Tributações'!N122&lt;&gt;"",'02 - Produtos e Tributações'!N122,"null"))</f>
        <v>0</v>
      </c>
      <c r="M105" s="122" t="b">
        <f>IF(B105&lt;&gt;"",IF('02 - Produtos e Tributações'!D122="CARNES","2.01.001.001",IF('02 - Produtos e Tributações'!D122="MASSAS","2.01.001.002",IF('02 - Produtos e Tributações'!D122="LATICINIOS","2.01.001.003",IF('02 - Produtos e Tributações'!D122="DOCES E GULOSEIMAS","2.01.001.004",IF('02 - Produtos e Tributações'!D122="FARINHAS E GRAOS","2.01.001.005",IF('02 - Produtos e Tributações'!D122="AGUAS","2.01.002.001",IF('02 - Produtos e Tributações'!D122="SUCOS","2.01.002.002",IF('02 - Produtos e Tributações'!D122="BEBIDAS ALCOOLICAS","2.01.002.003",IF('02 - Produtos e Tributações'!D122="BEBIDAS LACTEAS","2.01.002.004",IF('02 - Produtos e Tributações'!D122="MATERIAL DE LIMPEZA","2.02",IF('02 - Produtos e Tributações'!D122="FRUTAS","2.01.001.006",IF('02 - Produtos e Tributações'!D122="VERDURAS E LEGUMES","2.01.001.007",IF('02 - Produtos e Tributações'!D122="SERVIÇO","1",IF('02 - Produtos e Tributações'!D122="PRODUTOS DIVERSOS","2","2"))))))))))))))
)</f>
        <v>0</v>
      </c>
      <c r="N105" s="4" t="str">
        <f t="shared" si="4"/>
        <v/>
      </c>
      <c r="O105" s="4" t="str">
        <f t="shared" si="5"/>
        <v/>
      </c>
      <c r="P105" s="4" t="str">
        <f t="shared" si="6"/>
        <v/>
      </c>
      <c r="Q105" s="128" t="b">
        <f>IF(B105&lt;&gt;"",IF('02 - Produtos e Tributações'!C122&lt;&gt;"",'02 - Produtos e Tributações'!C122,"UN"))</f>
        <v>0</v>
      </c>
      <c r="R105" s="129" t="b">
        <f>IF(B105&lt;&gt;"",IF('02 - Produtos e Tributações'!P122&lt;&gt;"",'02 - Produtos e Tributações'!P122,""))</f>
        <v>0</v>
      </c>
      <c r="S105" s="128" t="b">
        <f>IF(B105&lt;&gt;"",IF('02 - Produtos e Tributações'!Q122&lt;&gt;"",'02 - Produtos e Tributações'!Q122,""))</f>
        <v>0</v>
      </c>
      <c r="T105" s="130" t="b">
        <f>IF(B105&lt;&gt;"",IF('02 - Produtos e Tributações'!R122&lt;&gt;"",'02 - Produtos e Tributações'!R122,""))</f>
        <v>0</v>
      </c>
      <c r="U105" s="120" t="str">
        <f t="shared" si="7"/>
        <v/>
      </c>
    </row>
    <row r="106" spans="1:21" ht="15.75" customHeight="1">
      <c r="A106" s="122" t="b">
        <f>IF('02 - Produtos e Tributações'!B123 &lt;&gt;"",A105+1)</f>
        <v>0</v>
      </c>
      <c r="B106" s="4" t="str">
        <f>IF('02 - Produtos e Tributações'!B123&lt;&gt;"",'02 - Produtos e Tributações'!V123,"")</f>
        <v/>
      </c>
      <c r="C106" s="123" t="b">
        <f>IF(B106&lt;&gt;"",IF('02 - Produtos e Tributações'!H123&lt;&gt;"",IF('02 - Produtos e Tributações'!H123="TERCEIRIZADA","T",IF('02 - Produtos e Tributações'!H123="PROPRIA","P")), IF(B106&lt;&gt;"",IF('02 - Produtos e Tributações'!H123="","T"))))</f>
        <v>0</v>
      </c>
      <c r="D106" s="123" t="b">
        <f>IF(B106&lt;&gt;"",IF('02 - Produtos e Tributações'!E123&lt;&gt;"",'02 - Produtos e Tributações'!E123,""))</f>
        <v>0</v>
      </c>
      <c r="E106" s="123" t="b">
        <f>IF(B106&lt;&gt;"",IF('02 - Produtos e Tributações'!F123&lt;&gt;"",'02 - Produtos e Tributações'!F123,""))</f>
        <v>0</v>
      </c>
      <c r="F106" s="123" t="b">
        <f>IF(B106&lt;&gt;"",IF(A106&lt;&gt;"",IF('02 - Produtos e Tributações'!G123&lt;&gt;"",'02 - Produtos e Tributações'!G123,"")))</f>
        <v>0</v>
      </c>
      <c r="G106" s="123" t="b">
        <f>IF(B106&lt;&gt;"",IF('02 - Produtos e Tributações'!J123&lt;&gt;"",'02 - Produtos e Tributações'!J123,IF(K106=101,0,IF(K106=102,41,IF(K106=103,0,IF(K106=201,0,IF(K106=202,0,IF(K106=203,0,IF(K106=300,41,IF(K106=400,41,IF(K106=500,60)))))))))))</f>
        <v>0</v>
      </c>
      <c r="H106" s="123" t="b">
        <f>IF(B106&lt;&gt;"",IF('02 - Produtos e Tributações'!M123&lt;&gt;"",'02 - Produtos e Tributações'!M123,IF(L106=101,0,IF(L106=102,41,IF(L106=103,0,IF(L106=201,0,IF(L106=202,0,IF(L106=203,0,IF(L106=300,41,IF(L106=400,41,IF(L106=500,60)))))))))))</f>
        <v>0</v>
      </c>
      <c r="I106" s="123" t="b">
        <f>IF(B106&lt;&gt;"",IF('02 - Produtos e Tributações'!L123&lt;&gt;"",'02 - Produtos e Tributações'!L123,"0,00"))</f>
        <v>0</v>
      </c>
      <c r="J106" s="123" t="b">
        <f>IF(B106&lt;&gt;"",IF('02 - Produtos e Tributações'!O123&lt;&gt;"",'02 - Produtos e Tributações'!O123,"0,00"))</f>
        <v>0</v>
      </c>
      <c r="K106" s="123" t="b">
        <f>IF(B106&lt;&gt;"",IF('02 - Produtos e Tributações'!K123&lt;&gt;"",'02 - Produtos e Tributações'!K123,"null"))</f>
        <v>0</v>
      </c>
      <c r="L106" s="123" t="b">
        <f>IF(B106&lt;&gt;"",IF('02 - Produtos e Tributações'!N123&lt;&gt;"",'02 - Produtos e Tributações'!N123,"null"))</f>
        <v>0</v>
      </c>
      <c r="M106" s="122" t="b">
        <f>IF(B106&lt;&gt;"",IF('02 - Produtos e Tributações'!D123="CARNES","2.01.001.001",IF('02 - Produtos e Tributações'!D123="MASSAS","2.01.001.002",IF('02 - Produtos e Tributações'!D123="LATICINIOS","2.01.001.003",IF('02 - Produtos e Tributações'!D123="DOCES E GULOSEIMAS","2.01.001.004",IF('02 - Produtos e Tributações'!D123="FARINHAS E GRAOS","2.01.001.005",IF('02 - Produtos e Tributações'!D123="AGUAS","2.01.002.001",IF('02 - Produtos e Tributações'!D123="SUCOS","2.01.002.002",IF('02 - Produtos e Tributações'!D123="BEBIDAS ALCOOLICAS","2.01.002.003",IF('02 - Produtos e Tributações'!D123="BEBIDAS LACTEAS","2.01.002.004",IF('02 - Produtos e Tributações'!D123="MATERIAL DE LIMPEZA","2.02",IF('02 - Produtos e Tributações'!D123="FRUTAS","2.01.001.006",IF('02 - Produtos e Tributações'!D123="VERDURAS E LEGUMES","2.01.001.007",IF('02 - Produtos e Tributações'!D123="SERVIÇO","1",IF('02 - Produtos e Tributações'!D123="PRODUTOS DIVERSOS","2","2"))))))))))))))
)</f>
        <v>0</v>
      </c>
      <c r="N106" s="4" t="str">
        <f t="shared" si="4"/>
        <v/>
      </c>
      <c r="O106" s="4" t="str">
        <f t="shared" si="5"/>
        <v/>
      </c>
      <c r="P106" s="4" t="str">
        <f t="shared" si="6"/>
        <v/>
      </c>
      <c r="Q106" s="128" t="b">
        <f>IF(B106&lt;&gt;"",IF('02 - Produtos e Tributações'!C123&lt;&gt;"",'02 - Produtos e Tributações'!C123,"UN"))</f>
        <v>0</v>
      </c>
      <c r="R106" s="129" t="b">
        <f>IF(B106&lt;&gt;"",IF('02 - Produtos e Tributações'!P123&lt;&gt;"",'02 - Produtos e Tributações'!P123,""))</f>
        <v>0</v>
      </c>
      <c r="S106" s="128" t="b">
        <f>IF(B106&lt;&gt;"",IF('02 - Produtos e Tributações'!Q123&lt;&gt;"",'02 - Produtos e Tributações'!Q123,""))</f>
        <v>0</v>
      </c>
      <c r="T106" s="130" t="b">
        <f>IF(B106&lt;&gt;"",IF('02 - Produtos e Tributações'!R123&lt;&gt;"",'02 - Produtos e Tributações'!R123,""))</f>
        <v>0</v>
      </c>
      <c r="U106" s="120" t="str">
        <f t="shared" si="7"/>
        <v/>
      </c>
    </row>
    <row r="107" spans="1:21" ht="15.75" customHeight="1">
      <c r="A107" s="122" t="b">
        <f>IF('02 - Produtos e Tributações'!B124 &lt;&gt;"",A106+1)</f>
        <v>0</v>
      </c>
      <c r="B107" s="4" t="str">
        <f>IF('02 - Produtos e Tributações'!B124&lt;&gt;"",'02 - Produtos e Tributações'!V124,"")</f>
        <v/>
      </c>
      <c r="C107" s="123" t="b">
        <f>IF(B107&lt;&gt;"",IF('02 - Produtos e Tributações'!H124&lt;&gt;"",IF('02 - Produtos e Tributações'!H124="TERCEIRIZADA","T",IF('02 - Produtos e Tributações'!H124="PROPRIA","P")), IF(B107&lt;&gt;"",IF('02 - Produtos e Tributações'!H124="","T"))))</f>
        <v>0</v>
      </c>
      <c r="D107" s="123" t="b">
        <f>IF(B107&lt;&gt;"",IF('02 - Produtos e Tributações'!E124&lt;&gt;"",'02 - Produtos e Tributações'!E124,""))</f>
        <v>0</v>
      </c>
      <c r="E107" s="123" t="b">
        <f>IF(B107&lt;&gt;"",IF('02 - Produtos e Tributações'!F124&lt;&gt;"",'02 - Produtos e Tributações'!F124,""))</f>
        <v>0</v>
      </c>
      <c r="F107" s="123" t="b">
        <f>IF(B107&lt;&gt;"",IF(A107&lt;&gt;"",IF('02 - Produtos e Tributações'!G124&lt;&gt;"",'02 - Produtos e Tributações'!G124,"")))</f>
        <v>0</v>
      </c>
      <c r="G107" s="123" t="b">
        <f>IF(B107&lt;&gt;"",IF('02 - Produtos e Tributações'!J124&lt;&gt;"",'02 - Produtos e Tributações'!J124,IF(K107=101,0,IF(K107=102,41,IF(K107=103,0,IF(K107=201,0,IF(K107=202,0,IF(K107=203,0,IF(K107=300,41,IF(K107=400,41,IF(K107=500,60)))))))))))</f>
        <v>0</v>
      </c>
      <c r="H107" s="123" t="b">
        <f>IF(B107&lt;&gt;"",IF('02 - Produtos e Tributações'!M124&lt;&gt;"",'02 - Produtos e Tributações'!M124,IF(L107=101,0,IF(L107=102,41,IF(L107=103,0,IF(L107=201,0,IF(L107=202,0,IF(L107=203,0,IF(L107=300,41,IF(L107=400,41,IF(L107=500,60)))))))))))</f>
        <v>0</v>
      </c>
      <c r="I107" s="123" t="b">
        <f>IF(B107&lt;&gt;"",IF('02 - Produtos e Tributações'!L124&lt;&gt;"",'02 - Produtos e Tributações'!L124,"0,00"))</f>
        <v>0</v>
      </c>
      <c r="J107" s="123" t="b">
        <f>IF(B107&lt;&gt;"",IF('02 - Produtos e Tributações'!O124&lt;&gt;"",'02 - Produtos e Tributações'!O124,"0,00"))</f>
        <v>0</v>
      </c>
      <c r="K107" s="123" t="b">
        <f>IF(B107&lt;&gt;"",IF('02 - Produtos e Tributações'!K124&lt;&gt;"",'02 - Produtos e Tributações'!K124,"null"))</f>
        <v>0</v>
      </c>
      <c r="L107" s="123" t="b">
        <f>IF(B107&lt;&gt;"",IF('02 - Produtos e Tributações'!N124&lt;&gt;"",'02 - Produtos e Tributações'!N124,"null"))</f>
        <v>0</v>
      </c>
      <c r="M107" s="122" t="b">
        <f>IF(B107&lt;&gt;"",IF('02 - Produtos e Tributações'!D124="CARNES","2.01.001.001",IF('02 - Produtos e Tributações'!D124="MASSAS","2.01.001.002",IF('02 - Produtos e Tributações'!D124="LATICINIOS","2.01.001.003",IF('02 - Produtos e Tributações'!D124="DOCES E GULOSEIMAS","2.01.001.004",IF('02 - Produtos e Tributações'!D124="FARINHAS E GRAOS","2.01.001.005",IF('02 - Produtos e Tributações'!D124="AGUAS","2.01.002.001",IF('02 - Produtos e Tributações'!D124="SUCOS","2.01.002.002",IF('02 - Produtos e Tributações'!D124="BEBIDAS ALCOOLICAS","2.01.002.003",IF('02 - Produtos e Tributações'!D124="BEBIDAS LACTEAS","2.01.002.004",IF('02 - Produtos e Tributações'!D124="MATERIAL DE LIMPEZA","2.02",IF('02 - Produtos e Tributações'!D124="FRUTAS","2.01.001.006",IF('02 - Produtos e Tributações'!D124="VERDURAS E LEGUMES","2.01.001.007",IF('02 - Produtos e Tributações'!D124="SERVIÇO","1",IF('02 - Produtos e Tributações'!D124="PRODUTOS DIVERSOS","2","2"))))))))))))))
)</f>
        <v>0</v>
      </c>
      <c r="N107" s="4" t="str">
        <f t="shared" si="4"/>
        <v/>
      </c>
      <c r="O107" s="4" t="str">
        <f t="shared" si="5"/>
        <v/>
      </c>
      <c r="P107" s="4" t="str">
        <f t="shared" si="6"/>
        <v/>
      </c>
      <c r="Q107" s="128" t="b">
        <f>IF(B107&lt;&gt;"",IF('02 - Produtos e Tributações'!C124&lt;&gt;"",'02 - Produtos e Tributações'!C124,"UN"))</f>
        <v>0</v>
      </c>
      <c r="R107" s="129" t="b">
        <f>IF(B107&lt;&gt;"",IF('02 - Produtos e Tributações'!P124&lt;&gt;"",'02 - Produtos e Tributações'!P124,""))</f>
        <v>0</v>
      </c>
      <c r="S107" s="128" t="b">
        <f>IF(B107&lt;&gt;"",IF('02 - Produtos e Tributações'!Q124&lt;&gt;"",'02 - Produtos e Tributações'!Q124,""))</f>
        <v>0</v>
      </c>
      <c r="T107" s="130" t="b">
        <f>IF(B107&lt;&gt;"",IF('02 - Produtos e Tributações'!R124&lt;&gt;"",'02 - Produtos e Tributações'!R124,""))</f>
        <v>0</v>
      </c>
      <c r="U107" s="120" t="str">
        <f t="shared" si="7"/>
        <v/>
      </c>
    </row>
    <row r="108" spans="1:21" ht="15.75" customHeight="1">
      <c r="A108" s="122" t="b">
        <f>IF('02 - Produtos e Tributações'!B125 &lt;&gt;"",A107+1)</f>
        <v>0</v>
      </c>
      <c r="B108" s="4" t="str">
        <f>IF('02 - Produtos e Tributações'!B125&lt;&gt;"",'02 - Produtos e Tributações'!V125,"")</f>
        <v/>
      </c>
      <c r="C108" s="123" t="b">
        <f>IF(B108&lt;&gt;"",IF('02 - Produtos e Tributações'!H125&lt;&gt;"",IF('02 - Produtos e Tributações'!H125="TERCEIRIZADA","T",IF('02 - Produtos e Tributações'!H125="PROPRIA","P")), IF(B108&lt;&gt;"",IF('02 - Produtos e Tributações'!H125="","T"))))</f>
        <v>0</v>
      </c>
      <c r="D108" s="123" t="b">
        <f>IF(B108&lt;&gt;"",IF('02 - Produtos e Tributações'!E125&lt;&gt;"",'02 - Produtos e Tributações'!E125,""))</f>
        <v>0</v>
      </c>
      <c r="E108" s="123" t="b">
        <f>IF(B108&lt;&gt;"",IF('02 - Produtos e Tributações'!F125&lt;&gt;"",'02 - Produtos e Tributações'!F125,""))</f>
        <v>0</v>
      </c>
      <c r="F108" s="123" t="b">
        <f>IF(B108&lt;&gt;"",IF(A108&lt;&gt;"",IF('02 - Produtos e Tributações'!G125&lt;&gt;"",'02 - Produtos e Tributações'!G125,"")))</f>
        <v>0</v>
      </c>
      <c r="G108" s="123" t="b">
        <f>IF(B108&lt;&gt;"",IF('02 - Produtos e Tributações'!J125&lt;&gt;"",'02 - Produtos e Tributações'!J125,IF(K108=101,0,IF(K108=102,41,IF(K108=103,0,IF(K108=201,0,IF(K108=202,0,IF(K108=203,0,IF(K108=300,41,IF(K108=400,41,IF(K108=500,60)))))))))))</f>
        <v>0</v>
      </c>
      <c r="H108" s="123" t="b">
        <f>IF(B108&lt;&gt;"",IF('02 - Produtos e Tributações'!M125&lt;&gt;"",'02 - Produtos e Tributações'!M125,IF(L108=101,0,IF(L108=102,41,IF(L108=103,0,IF(L108=201,0,IF(L108=202,0,IF(L108=203,0,IF(L108=300,41,IF(L108=400,41,IF(L108=500,60)))))))))))</f>
        <v>0</v>
      </c>
      <c r="I108" s="123" t="b">
        <f>IF(B108&lt;&gt;"",IF('02 - Produtos e Tributações'!L125&lt;&gt;"",'02 - Produtos e Tributações'!L125,"0,00"))</f>
        <v>0</v>
      </c>
      <c r="J108" s="123" t="b">
        <f>IF(B108&lt;&gt;"",IF('02 - Produtos e Tributações'!O125&lt;&gt;"",'02 - Produtos e Tributações'!O125,"0,00"))</f>
        <v>0</v>
      </c>
      <c r="K108" s="123" t="b">
        <f>IF(B108&lt;&gt;"",IF('02 - Produtos e Tributações'!K125&lt;&gt;"",'02 - Produtos e Tributações'!K125,"null"))</f>
        <v>0</v>
      </c>
      <c r="L108" s="123" t="b">
        <f>IF(B108&lt;&gt;"",IF('02 - Produtos e Tributações'!N125&lt;&gt;"",'02 - Produtos e Tributações'!N125,"null"))</f>
        <v>0</v>
      </c>
      <c r="M108" s="122" t="b">
        <f>IF(B108&lt;&gt;"",IF('02 - Produtos e Tributações'!D125="CARNES","2.01.001.001",IF('02 - Produtos e Tributações'!D125="MASSAS","2.01.001.002",IF('02 - Produtos e Tributações'!D125="LATICINIOS","2.01.001.003",IF('02 - Produtos e Tributações'!D125="DOCES E GULOSEIMAS","2.01.001.004",IF('02 - Produtos e Tributações'!D125="FARINHAS E GRAOS","2.01.001.005",IF('02 - Produtos e Tributações'!D125="AGUAS","2.01.002.001",IF('02 - Produtos e Tributações'!D125="SUCOS","2.01.002.002",IF('02 - Produtos e Tributações'!D125="BEBIDAS ALCOOLICAS","2.01.002.003",IF('02 - Produtos e Tributações'!D125="BEBIDAS LACTEAS","2.01.002.004",IF('02 - Produtos e Tributações'!D125="MATERIAL DE LIMPEZA","2.02",IF('02 - Produtos e Tributações'!D125="FRUTAS","2.01.001.006",IF('02 - Produtos e Tributações'!D125="VERDURAS E LEGUMES","2.01.001.007",IF('02 - Produtos e Tributações'!D125="SERVIÇO","1",IF('02 - Produtos e Tributações'!D125="PRODUTOS DIVERSOS","2","2"))))))))))))))
)</f>
        <v>0</v>
      </c>
      <c r="N108" s="4" t="str">
        <f t="shared" si="4"/>
        <v/>
      </c>
      <c r="O108" s="4" t="str">
        <f t="shared" si="5"/>
        <v/>
      </c>
      <c r="P108" s="4" t="str">
        <f t="shared" si="6"/>
        <v/>
      </c>
      <c r="Q108" s="128" t="b">
        <f>IF(B108&lt;&gt;"",IF('02 - Produtos e Tributações'!C125&lt;&gt;"",'02 - Produtos e Tributações'!C125,"UN"))</f>
        <v>0</v>
      </c>
      <c r="R108" s="129" t="b">
        <f>IF(B108&lt;&gt;"",IF('02 - Produtos e Tributações'!P125&lt;&gt;"",'02 - Produtos e Tributações'!P125,""))</f>
        <v>0</v>
      </c>
      <c r="S108" s="128" t="b">
        <f>IF(B108&lt;&gt;"",IF('02 - Produtos e Tributações'!Q125&lt;&gt;"",'02 - Produtos e Tributações'!Q125,""))</f>
        <v>0</v>
      </c>
      <c r="T108" s="130" t="b">
        <f>IF(B108&lt;&gt;"",IF('02 - Produtos e Tributações'!R125&lt;&gt;"",'02 - Produtos e Tributações'!R125,""))</f>
        <v>0</v>
      </c>
      <c r="U108" s="120" t="str">
        <f t="shared" si="7"/>
        <v/>
      </c>
    </row>
    <row r="109" spans="1:21" ht="15.75" customHeight="1">
      <c r="A109" s="122" t="b">
        <f>IF('02 - Produtos e Tributações'!B126 &lt;&gt;"",A108+1)</f>
        <v>0</v>
      </c>
      <c r="B109" s="4" t="str">
        <f>IF('02 - Produtos e Tributações'!B126&lt;&gt;"",'02 - Produtos e Tributações'!V126,"")</f>
        <v/>
      </c>
      <c r="C109" s="123" t="b">
        <f>IF(B109&lt;&gt;"",IF('02 - Produtos e Tributações'!H126&lt;&gt;"",IF('02 - Produtos e Tributações'!H126="TERCEIRIZADA","T",IF('02 - Produtos e Tributações'!H126="PROPRIA","P")), IF(B109&lt;&gt;"",IF('02 - Produtos e Tributações'!H126="","T"))))</f>
        <v>0</v>
      </c>
      <c r="D109" s="123" t="b">
        <f>IF(B109&lt;&gt;"",IF('02 - Produtos e Tributações'!E126&lt;&gt;"",'02 - Produtos e Tributações'!E126,""))</f>
        <v>0</v>
      </c>
      <c r="E109" s="123" t="b">
        <f>IF(B109&lt;&gt;"",IF('02 - Produtos e Tributações'!F126&lt;&gt;"",'02 - Produtos e Tributações'!F126,""))</f>
        <v>0</v>
      </c>
      <c r="F109" s="123" t="b">
        <f>IF(B109&lt;&gt;"",IF(A109&lt;&gt;"",IF('02 - Produtos e Tributações'!G126&lt;&gt;"",'02 - Produtos e Tributações'!G126,"")))</f>
        <v>0</v>
      </c>
      <c r="G109" s="123" t="b">
        <f>IF(B109&lt;&gt;"",IF('02 - Produtos e Tributações'!J126&lt;&gt;"",'02 - Produtos e Tributações'!J126,IF(K109=101,0,IF(K109=102,41,IF(K109=103,0,IF(K109=201,0,IF(K109=202,0,IF(K109=203,0,IF(K109=300,41,IF(K109=400,41,IF(K109=500,60)))))))))))</f>
        <v>0</v>
      </c>
      <c r="H109" s="123" t="b">
        <f>IF(B109&lt;&gt;"",IF('02 - Produtos e Tributações'!M126&lt;&gt;"",'02 - Produtos e Tributações'!M126,IF(L109=101,0,IF(L109=102,41,IF(L109=103,0,IF(L109=201,0,IF(L109=202,0,IF(L109=203,0,IF(L109=300,41,IF(L109=400,41,IF(L109=500,60)))))))))))</f>
        <v>0</v>
      </c>
      <c r="I109" s="123" t="b">
        <f>IF(B109&lt;&gt;"",IF('02 - Produtos e Tributações'!L126&lt;&gt;"",'02 - Produtos e Tributações'!L126,"0,00"))</f>
        <v>0</v>
      </c>
      <c r="J109" s="123" t="b">
        <f>IF(B109&lt;&gt;"",IF('02 - Produtos e Tributações'!O126&lt;&gt;"",'02 - Produtos e Tributações'!O126,"0,00"))</f>
        <v>0</v>
      </c>
      <c r="K109" s="123" t="b">
        <f>IF(B109&lt;&gt;"",IF('02 - Produtos e Tributações'!K126&lt;&gt;"",'02 - Produtos e Tributações'!K126,"null"))</f>
        <v>0</v>
      </c>
      <c r="L109" s="123" t="b">
        <f>IF(B109&lt;&gt;"",IF('02 - Produtos e Tributações'!N126&lt;&gt;"",'02 - Produtos e Tributações'!N126,"null"))</f>
        <v>0</v>
      </c>
      <c r="M109" s="122" t="b">
        <f>IF(B109&lt;&gt;"",IF('02 - Produtos e Tributações'!D126="CARNES","2.01.001.001",IF('02 - Produtos e Tributações'!D126="MASSAS","2.01.001.002",IF('02 - Produtos e Tributações'!D126="LATICINIOS","2.01.001.003",IF('02 - Produtos e Tributações'!D126="DOCES E GULOSEIMAS","2.01.001.004",IF('02 - Produtos e Tributações'!D126="FARINHAS E GRAOS","2.01.001.005",IF('02 - Produtos e Tributações'!D126="AGUAS","2.01.002.001",IF('02 - Produtos e Tributações'!D126="SUCOS","2.01.002.002",IF('02 - Produtos e Tributações'!D126="BEBIDAS ALCOOLICAS","2.01.002.003",IF('02 - Produtos e Tributações'!D126="BEBIDAS LACTEAS","2.01.002.004",IF('02 - Produtos e Tributações'!D126="MATERIAL DE LIMPEZA","2.02",IF('02 - Produtos e Tributações'!D126="FRUTAS","2.01.001.006",IF('02 - Produtos e Tributações'!D126="VERDURAS E LEGUMES","2.01.001.007",IF('02 - Produtos e Tributações'!D126="SERVIÇO","1",IF('02 - Produtos e Tributações'!D126="PRODUTOS DIVERSOS","2","2"))))))))))))))
)</f>
        <v>0</v>
      </c>
      <c r="N109" s="4" t="str">
        <f t="shared" si="4"/>
        <v/>
      </c>
      <c r="O109" s="4" t="str">
        <f t="shared" si="5"/>
        <v/>
      </c>
      <c r="P109" s="4" t="str">
        <f t="shared" si="6"/>
        <v/>
      </c>
      <c r="Q109" s="128" t="b">
        <f>IF(B109&lt;&gt;"",IF('02 - Produtos e Tributações'!C126&lt;&gt;"",'02 - Produtos e Tributações'!C126,"UN"))</f>
        <v>0</v>
      </c>
      <c r="R109" s="129" t="b">
        <f>IF(B109&lt;&gt;"",IF('02 - Produtos e Tributações'!P126&lt;&gt;"",'02 - Produtos e Tributações'!P126,""))</f>
        <v>0</v>
      </c>
      <c r="S109" s="128" t="b">
        <f>IF(B109&lt;&gt;"",IF('02 - Produtos e Tributações'!Q126&lt;&gt;"",'02 - Produtos e Tributações'!Q126,""))</f>
        <v>0</v>
      </c>
      <c r="T109" s="130" t="b">
        <f>IF(B109&lt;&gt;"",IF('02 - Produtos e Tributações'!R126&lt;&gt;"",'02 - Produtos e Tributações'!R126,""))</f>
        <v>0</v>
      </c>
      <c r="U109" s="120" t="str">
        <f t="shared" si="7"/>
        <v/>
      </c>
    </row>
    <row r="110" spans="1:21" ht="15.75" customHeight="1">
      <c r="A110" s="122" t="b">
        <f>IF('02 - Produtos e Tributações'!B127 &lt;&gt;"",A109+1)</f>
        <v>0</v>
      </c>
      <c r="B110" s="4" t="str">
        <f>IF('02 - Produtos e Tributações'!B127&lt;&gt;"",'02 - Produtos e Tributações'!V127,"")</f>
        <v/>
      </c>
      <c r="C110" s="123" t="b">
        <f>IF(B110&lt;&gt;"",IF('02 - Produtos e Tributações'!H127&lt;&gt;"",IF('02 - Produtos e Tributações'!H127="TERCEIRIZADA","T",IF('02 - Produtos e Tributações'!H127="PROPRIA","P")), IF(B110&lt;&gt;"",IF('02 - Produtos e Tributações'!H127="","T"))))</f>
        <v>0</v>
      </c>
      <c r="D110" s="123" t="b">
        <f>IF(B110&lt;&gt;"",IF('02 - Produtos e Tributações'!E127&lt;&gt;"",'02 - Produtos e Tributações'!E127,""))</f>
        <v>0</v>
      </c>
      <c r="E110" s="123" t="b">
        <f>IF(B110&lt;&gt;"",IF('02 - Produtos e Tributações'!F127&lt;&gt;"",'02 - Produtos e Tributações'!F127,""))</f>
        <v>0</v>
      </c>
      <c r="F110" s="123" t="b">
        <f>IF(B110&lt;&gt;"",IF(A110&lt;&gt;"",IF('02 - Produtos e Tributações'!G127&lt;&gt;"",'02 - Produtos e Tributações'!G127,"")))</f>
        <v>0</v>
      </c>
      <c r="G110" s="123" t="b">
        <f>IF(B110&lt;&gt;"",IF('02 - Produtos e Tributações'!J127&lt;&gt;"",'02 - Produtos e Tributações'!J127,IF(K110=101,0,IF(K110=102,41,IF(K110=103,0,IF(K110=201,0,IF(K110=202,0,IF(K110=203,0,IF(K110=300,41,IF(K110=400,41,IF(K110=500,60)))))))))))</f>
        <v>0</v>
      </c>
      <c r="H110" s="123" t="b">
        <f>IF(B110&lt;&gt;"",IF('02 - Produtos e Tributações'!M127&lt;&gt;"",'02 - Produtos e Tributações'!M127,IF(L110=101,0,IF(L110=102,41,IF(L110=103,0,IF(L110=201,0,IF(L110=202,0,IF(L110=203,0,IF(L110=300,41,IF(L110=400,41,IF(L110=500,60)))))))))))</f>
        <v>0</v>
      </c>
      <c r="I110" s="123" t="b">
        <f>IF(B110&lt;&gt;"",IF('02 - Produtos e Tributações'!L127&lt;&gt;"",'02 - Produtos e Tributações'!L127,"0,00"))</f>
        <v>0</v>
      </c>
      <c r="J110" s="123" t="b">
        <f>IF(B110&lt;&gt;"",IF('02 - Produtos e Tributações'!O127&lt;&gt;"",'02 - Produtos e Tributações'!O127,"0,00"))</f>
        <v>0</v>
      </c>
      <c r="K110" s="123" t="b">
        <f>IF(B110&lt;&gt;"",IF('02 - Produtos e Tributações'!K127&lt;&gt;"",'02 - Produtos e Tributações'!K127,"null"))</f>
        <v>0</v>
      </c>
      <c r="L110" s="123" t="b">
        <f>IF(B110&lt;&gt;"",IF('02 - Produtos e Tributações'!N127&lt;&gt;"",'02 - Produtos e Tributações'!N127,"null"))</f>
        <v>0</v>
      </c>
      <c r="M110" s="122" t="b">
        <f>IF(B110&lt;&gt;"",IF('02 - Produtos e Tributações'!D127="CARNES","2.01.001.001",IF('02 - Produtos e Tributações'!D127="MASSAS","2.01.001.002",IF('02 - Produtos e Tributações'!D127="LATICINIOS","2.01.001.003",IF('02 - Produtos e Tributações'!D127="DOCES E GULOSEIMAS","2.01.001.004",IF('02 - Produtos e Tributações'!D127="FARINHAS E GRAOS","2.01.001.005",IF('02 - Produtos e Tributações'!D127="AGUAS","2.01.002.001",IF('02 - Produtos e Tributações'!D127="SUCOS","2.01.002.002",IF('02 - Produtos e Tributações'!D127="BEBIDAS ALCOOLICAS","2.01.002.003",IF('02 - Produtos e Tributações'!D127="BEBIDAS LACTEAS","2.01.002.004",IF('02 - Produtos e Tributações'!D127="MATERIAL DE LIMPEZA","2.02",IF('02 - Produtos e Tributações'!D127="FRUTAS","2.01.001.006",IF('02 - Produtos e Tributações'!D127="VERDURAS E LEGUMES","2.01.001.007",IF('02 - Produtos e Tributações'!D127="SERVIÇO","1",IF('02 - Produtos e Tributações'!D127="PRODUTOS DIVERSOS","2","2"))))))))))))))
)</f>
        <v>0</v>
      </c>
      <c r="N110" s="4" t="str">
        <f t="shared" si="4"/>
        <v/>
      </c>
      <c r="O110" s="4" t="str">
        <f t="shared" si="5"/>
        <v/>
      </c>
      <c r="P110" s="4" t="str">
        <f t="shared" si="6"/>
        <v/>
      </c>
      <c r="Q110" s="128" t="b">
        <f>IF(B110&lt;&gt;"",IF('02 - Produtos e Tributações'!C127&lt;&gt;"",'02 - Produtos e Tributações'!C127,"UN"))</f>
        <v>0</v>
      </c>
      <c r="R110" s="129" t="b">
        <f>IF(B110&lt;&gt;"",IF('02 - Produtos e Tributações'!P127&lt;&gt;"",'02 - Produtos e Tributações'!P127,""))</f>
        <v>0</v>
      </c>
      <c r="S110" s="128" t="b">
        <f>IF(B110&lt;&gt;"",IF('02 - Produtos e Tributações'!Q127&lt;&gt;"",'02 - Produtos e Tributações'!Q127,""))</f>
        <v>0</v>
      </c>
      <c r="T110" s="130" t="b">
        <f>IF(B110&lt;&gt;"",IF('02 - Produtos e Tributações'!R127&lt;&gt;"",'02 - Produtos e Tributações'!R127,""))</f>
        <v>0</v>
      </c>
      <c r="U110" s="120" t="str">
        <f t="shared" si="7"/>
        <v/>
      </c>
    </row>
    <row r="111" spans="1:21" ht="15.75" customHeight="1">
      <c r="A111" s="122" t="b">
        <f>IF('02 - Produtos e Tributações'!B128 &lt;&gt;"",A110+1)</f>
        <v>0</v>
      </c>
      <c r="B111" s="4" t="str">
        <f>IF('02 - Produtos e Tributações'!B128&lt;&gt;"",'02 - Produtos e Tributações'!V128,"")</f>
        <v/>
      </c>
      <c r="C111" s="123" t="b">
        <f>IF(B111&lt;&gt;"",IF('02 - Produtos e Tributações'!H128&lt;&gt;"",IF('02 - Produtos e Tributações'!H128="TERCEIRIZADA","T",IF('02 - Produtos e Tributações'!H128="PROPRIA","P")), IF(B111&lt;&gt;"",IF('02 - Produtos e Tributações'!H128="","T"))))</f>
        <v>0</v>
      </c>
      <c r="D111" s="123" t="b">
        <f>IF(B111&lt;&gt;"",IF('02 - Produtos e Tributações'!E128&lt;&gt;"",'02 - Produtos e Tributações'!E128,""))</f>
        <v>0</v>
      </c>
      <c r="E111" s="123" t="b">
        <f>IF(B111&lt;&gt;"",IF('02 - Produtos e Tributações'!F128&lt;&gt;"",'02 - Produtos e Tributações'!F128,""))</f>
        <v>0</v>
      </c>
      <c r="F111" s="123" t="b">
        <f>IF(B111&lt;&gt;"",IF(A111&lt;&gt;"",IF('02 - Produtos e Tributações'!G128&lt;&gt;"",'02 - Produtos e Tributações'!G128,"")))</f>
        <v>0</v>
      </c>
      <c r="G111" s="123" t="b">
        <f>IF(B111&lt;&gt;"",IF('02 - Produtos e Tributações'!J128&lt;&gt;"",'02 - Produtos e Tributações'!J128,IF(K111=101,0,IF(K111=102,41,IF(K111=103,0,IF(K111=201,0,IF(K111=202,0,IF(K111=203,0,IF(K111=300,41,IF(K111=400,41,IF(K111=500,60)))))))))))</f>
        <v>0</v>
      </c>
      <c r="H111" s="123" t="b">
        <f>IF(B111&lt;&gt;"",IF('02 - Produtos e Tributações'!M128&lt;&gt;"",'02 - Produtos e Tributações'!M128,IF(L111=101,0,IF(L111=102,41,IF(L111=103,0,IF(L111=201,0,IF(L111=202,0,IF(L111=203,0,IF(L111=300,41,IF(L111=400,41,IF(L111=500,60)))))))))))</f>
        <v>0</v>
      </c>
      <c r="I111" s="123" t="b">
        <f>IF(B111&lt;&gt;"",IF('02 - Produtos e Tributações'!L128&lt;&gt;"",'02 - Produtos e Tributações'!L128,"0,00"))</f>
        <v>0</v>
      </c>
      <c r="J111" s="123" t="b">
        <f>IF(B111&lt;&gt;"",IF('02 - Produtos e Tributações'!O128&lt;&gt;"",'02 - Produtos e Tributações'!O128,"0,00"))</f>
        <v>0</v>
      </c>
      <c r="K111" s="123" t="b">
        <f>IF(B111&lt;&gt;"",IF('02 - Produtos e Tributações'!K128&lt;&gt;"",'02 - Produtos e Tributações'!K128,"null"))</f>
        <v>0</v>
      </c>
      <c r="L111" s="123" t="b">
        <f>IF(B111&lt;&gt;"",IF('02 - Produtos e Tributações'!N128&lt;&gt;"",'02 - Produtos e Tributações'!N128,"null"))</f>
        <v>0</v>
      </c>
      <c r="M111" s="122" t="b">
        <f>IF(B111&lt;&gt;"",IF('02 - Produtos e Tributações'!D128="CARNES","2.01.001.001",IF('02 - Produtos e Tributações'!D128="MASSAS","2.01.001.002",IF('02 - Produtos e Tributações'!D128="LATICINIOS","2.01.001.003",IF('02 - Produtos e Tributações'!D128="DOCES E GULOSEIMAS","2.01.001.004",IF('02 - Produtos e Tributações'!D128="FARINHAS E GRAOS","2.01.001.005",IF('02 - Produtos e Tributações'!D128="AGUAS","2.01.002.001",IF('02 - Produtos e Tributações'!D128="SUCOS","2.01.002.002",IF('02 - Produtos e Tributações'!D128="BEBIDAS ALCOOLICAS","2.01.002.003",IF('02 - Produtos e Tributações'!D128="BEBIDAS LACTEAS","2.01.002.004",IF('02 - Produtos e Tributações'!D128="MATERIAL DE LIMPEZA","2.02",IF('02 - Produtos e Tributações'!D128="FRUTAS","2.01.001.006",IF('02 - Produtos e Tributações'!D128="VERDURAS E LEGUMES","2.01.001.007",IF('02 - Produtos e Tributações'!D128="SERVIÇO","1",IF('02 - Produtos e Tributações'!D128="PRODUTOS DIVERSOS","2","2"))))))))))))))
)</f>
        <v>0</v>
      </c>
      <c r="N111" s="4" t="str">
        <f t="shared" si="4"/>
        <v/>
      </c>
      <c r="O111" s="4" t="str">
        <f t="shared" si="5"/>
        <v/>
      </c>
      <c r="P111" s="4" t="str">
        <f t="shared" si="6"/>
        <v/>
      </c>
      <c r="Q111" s="128" t="b">
        <f>IF(B111&lt;&gt;"",IF('02 - Produtos e Tributações'!C128&lt;&gt;"",'02 - Produtos e Tributações'!C128,"UN"))</f>
        <v>0</v>
      </c>
      <c r="R111" s="129" t="b">
        <f>IF(B111&lt;&gt;"",IF('02 - Produtos e Tributações'!P128&lt;&gt;"",'02 - Produtos e Tributações'!P128,""))</f>
        <v>0</v>
      </c>
      <c r="S111" s="128" t="b">
        <f>IF(B111&lt;&gt;"",IF('02 - Produtos e Tributações'!Q128&lt;&gt;"",'02 - Produtos e Tributações'!Q128,""))</f>
        <v>0</v>
      </c>
      <c r="T111" s="130" t="b">
        <f>IF(B111&lt;&gt;"",IF('02 - Produtos e Tributações'!R128&lt;&gt;"",'02 - Produtos e Tributações'!R128,""))</f>
        <v>0</v>
      </c>
      <c r="U111" s="120" t="str">
        <f t="shared" si="7"/>
        <v/>
      </c>
    </row>
    <row r="112" spans="1:21" ht="15.75" customHeight="1">
      <c r="A112" s="122" t="b">
        <f>IF('02 - Produtos e Tributações'!B129 &lt;&gt;"",A111+1)</f>
        <v>0</v>
      </c>
      <c r="B112" s="4" t="str">
        <f>IF('02 - Produtos e Tributações'!B129&lt;&gt;"",'02 - Produtos e Tributações'!V129,"")</f>
        <v/>
      </c>
      <c r="C112" s="123" t="b">
        <f>IF(B112&lt;&gt;"",IF('02 - Produtos e Tributações'!H129&lt;&gt;"",IF('02 - Produtos e Tributações'!H129="TERCEIRIZADA","T",IF('02 - Produtos e Tributações'!H129="PROPRIA","P")), IF(B112&lt;&gt;"",IF('02 - Produtos e Tributações'!H129="","T"))))</f>
        <v>0</v>
      </c>
      <c r="D112" s="123" t="b">
        <f>IF(B112&lt;&gt;"",IF('02 - Produtos e Tributações'!E129&lt;&gt;"",'02 - Produtos e Tributações'!E129,""))</f>
        <v>0</v>
      </c>
      <c r="E112" s="123" t="b">
        <f>IF(B112&lt;&gt;"",IF('02 - Produtos e Tributações'!F129&lt;&gt;"",'02 - Produtos e Tributações'!F129,""))</f>
        <v>0</v>
      </c>
      <c r="F112" s="123" t="b">
        <f>IF(B112&lt;&gt;"",IF(A112&lt;&gt;"",IF('02 - Produtos e Tributações'!G129&lt;&gt;"",'02 - Produtos e Tributações'!G129,"")))</f>
        <v>0</v>
      </c>
      <c r="G112" s="123" t="b">
        <f>IF(B112&lt;&gt;"",IF('02 - Produtos e Tributações'!J129&lt;&gt;"",'02 - Produtos e Tributações'!J129,IF(K112=101,0,IF(K112=102,41,IF(K112=103,0,IF(K112=201,0,IF(K112=202,0,IF(K112=203,0,IF(K112=300,41,IF(K112=400,41,IF(K112=500,60)))))))))))</f>
        <v>0</v>
      </c>
      <c r="H112" s="123" t="b">
        <f>IF(B112&lt;&gt;"",IF('02 - Produtos e Tributações'!M129&lt;&gt;"",'02 - Produtos e Tributações'!M129,IF(L112=101,0,IF(L112=102,41,IF(L112=103,0,IF(L112=201,0,IF(L112=202,0,IF(L112=203,0,IF(L112=300,41,IF(L112=400,41,IF(L112=500,60)))))))))))</f>
        <v>0</v>
      </c>
      <c r="I112" s="123" t="b">
        <f>IF(B112&lt;&gt;"",IF('02 - Produtos e Tributações'!L129&lt;&gt;"",'02 - Produtos e Tributações'!L129,"0,00"))</f>
        <v>0</v>
      </c>
      <c r="J112" s="123" t="b">
        <f>IF(B112&lt;&gt;"",IF('02 - Produtos e Tributações'!O129&lt;&gt;"",'02 - Produtos e Tributações'!O129,"0,00"))</f>
        <v>0</v>
      </c>
      <c r="K112" s="123" t="b">
        <f>IF(B112&lt;&gt;"",IF('02 - Produtos e Tributações'!K129&lt;&gt;"",'02 - Produtos e Tributações'!K129,"null"))</f>
        <v>0</v>
      </c>
      <c r="L112" s="123" t="b">
        <f>IF(B112&lt;&gt;"",IF('02 - Produtos e Tributações'!N129&lt;&gt;"",'02 - Produtos e Tributações'!N129,"null"))</f>
        <v>0</v>
      </c>
      <c r="M112" s="122" t="b">
        <f>IF(B112&lt;&gt;"",IF('02 - Produtos e Tributações'!D129="CARNES","2.01.001.001",IF('02 - Produtos e Tributações'!D129="MASSAS","2.01.001.002",IF('02 - Produtos e Tributações'!D129="LATICINIOS","2.01.001.003",IF('02 - Produtos e Tributações'!D129="DOCES E GULOSEIMAS","2.01.001.004",IF('02 - Produtos e Tributações'!D129="FARINHAS E GRAOS","2.01.001.005",IF('02 - Produtos e Tributações'!D129="AGUAS","2.01.002.001",IF('02 - Produtos e Tributações'!D129="SUCOS","2.01.002.002",IF('02 - Produtos e Tributações'!D129="BEBIDAS ALCOOLICAS","2.01.002.003",IF('02 - Produtos e Tributações'!D129="BEBIDAS LACTEAS","2.01.002.004",IF('02 - Produtos e Tributações'!D129="MATERIAL DE LIMPEZA","2.02",IF('02 - Produtos e Tributações'!D129="FRUTAS","2.01.001.006",IF('02 - Produtos e Tributações'!D129="VERDURAS E LEGUMES","2.01.001.007",IF('02 - Produtos e Tributações'!D129="SERVIÇO","1",IF('02 - Produtos e Tributações'!D129="PRODUTOS DIVERSOS","2","2"))))))))))))))
)</f>
        <v>0</v>
      </c>
      <c r="N112" s="4" t="str">
        <f t="shared" si="4"/>
        <v/>
      </c>
      <c r="O112" s="4" t="str">
        <f t="shared" si="5"/>
        <v/>
      </c>
      <c r="P112" s="4" t="str">
        <f t="shared" si="6"/>
        <v/>
      </c>
      <c r="Q112" s="128" t="b">
        <f>IF(B112&lt;&gt;"",IF('02 - Produtos e Tributações'!C129&lt;&gt;"",'02 - Produtos e Tributações'!C129,"UN"))</f>
        <v>0</v>
      </c>
      <c r="R112" s="129" t="b">
        <f>IF(B112&lt;&gt;"",IF('02 - Produtos e Tributações'!P129&lt;&gt;"",'02 - Produtos e Tributações'!P129,""))</f>
        <v>0</v>
      </c>
      <c r="S112" s="128" t="b">
        <f>IF(B112&lt;&gt;"",IF('02 - Produtos e Tributações'!Q129&lt;&gt;"",'02 - Produtos e Tributações'!Q129,""))</f>
        <v>0</v>
      </c>
      <c r="T112" s="130" t="b">
        <f>IF(B112&lt;&gt;"",IF('02 - Produtos e Tributações'!R129&lt;&gt;"",'02 - Produtos e Tributações'!R129,""))</f>
        <v>0</v>
      </c>
      <c r="U112" s="120" t="str">
        <f t="shared" si="7"/>
        <v/>
      </c>
    </row>
    <row r="113" spans="1:21" ht="15.75" customHeight="1">
      <c r="A113" s="122" t="b">
        <f>IF('02 - Produtos e Tributações'!B130 &lt;&gt;"",A112+1)</f>
        <v>0</v>
      </c>
      <c r="B113" s="4" t="str">
        <f>IF('02 - Produtos e Tributações'!B130&lt;&gt;"",'02 - Produtos e Tributações'!V130,"")</f>
        <v/>
      </c>
      <c r="C113" s="123" t="b">
        <f>IF(B113&lt;&gt;"",IF('02 - Produtos e Tributações'!H130&lt;&gt;"",IF('02 - Produtos e Tributações'!H130="TERCEIRIZADA","T",IF('02 - Produtos e Tributações'!H130="PROPRIA","P")), IF(B113&lt;&gt;"",IF('02 - Produtos e Tributações'!H130="","T"))))</f>
        <v>0</v>
      </c>
      <c r="D113" s="123" t="b">
        <f>IF(B113&lt;&gt;"",IF('02 - Produtos e Tributações'!E130&lt;&gt;"",'02 - Produtos e Tributações'!E130,""))</f>
        <v>0</v>
      </c>
      <c r="E113" s="123" t="b">
        <f>IF(B113&lt;&gt;"",IF('02 - Produtos e Tributações'!F130&lt;&gt;"",'02 - Produtos e Tributações'!F130,""))</f>
        <v>0</v>
      </c>
      <c r="F113" s="123" t="b">
        <f>IF(B113&lt;&gt;"",IF(A113&lt;&gt;"",IF('02 - Produtos e Tributações'!G130&lt;&gt;"",'02 - Produtos e Tributações'!G130,"")))</f>
        <v>0</v>
      </c>
      <c r="G113" s="123" t="b">
        <f>IF(B113&lt;&gt;"",IF('02 - Produtos e Tributações'!J130&lt;&gt;"",'02 - Produtos e Tributações'!J130,IF(K113=101,0,IF(K113=102,41,IF(K113=103,0,IF(K113=201,0,IF(K113=202,0,IF(K113=203,0,IF(K113=300,41,IF(K113=400,41,IF(K113=500,60)))))))))))</f>
        <v>0</v>
      </c>
      <c r="H113" s="123" t="b">
        <f>IF(B113&lt;&gt;"",IF('02 - Produtos e Tributações'!M130&lt;&gt;"",'02 - Produtos e Tributações'!M130,IF(L113=101,0,IF(L113=102,41,IF(L113=103,0,IF(L113=201,0,IF(L113=202,0,IF(L113=203,0,IF(L113=300,41,IF(L113=400,41,IF(L113=500,60)))))))))))</f>
        <v>0</v>
      </c>
      <c r="I113" s="123" t="b">
        <f>IF(B113&lt;&gt;"",IF('02 - Produtos e Tributações'!L130&lt;&gt;"",'02 - Produtos e Tributações'!L130,"0,00"))</f>
        <v>0</v>
      </c>
      <c r="J113" s="123" t="b">
        <f>IF(B113&lt;&gt;"",IF('02 - Produtos e Tributações'!O130&lt;&gt;"",'02 - Produtos e Tributações'!O130,"0,00"))</f>
        <v>0</v>
      </c>
      <c r="K113" s="123" t="b">
        <f>IF(B113&lt;&gt;"",IF('02 - Produtos e Tributações'!K130&lt;&gt;"",'02 - Produtos e Tributações'!K130,"null"))</f>
        <v>0</v>
      </c>
      <c r="L113" s="123" t="b">
        <f>IF(B113&lt;&gt;"",IF('02 - Produtos e Tributações'!N130&lt;&gt;"",'02 - Produtos e Tributações'!N130,"null"))</f>
        <v>0</v>
      </c>
      <c r="M113" s="122" t="b">
        <f>IF(B113&lt;&gt;"",IF('02 - Produtos e Tributações'!D130="CARNES","2.01.001.001",IF('02 - Produtos e Tributações'!D130="MASSAS","2.01.001.002",IF('02 - Produtos e Tributações'!D130="LATICINIOS","2.01.001.003",IF('02 - Produtos e Tributações'!D130="DOCES E GULOSEIMAS","2.01.001.004",IF('02 - Produtos e Tributações'!D130="FARINHAS E GRAOS","2.01.001.005",IF('02 - Produtos e Tributações'!D130="AGUAS","2.01.002.001",IF('02 - Produtos e Tributações'!D130="SUCOS","2.01.002.002",IF('02 - Produtos e Tributações'!D130="BEBIDAS ALCOOLICAS","2.01.002.003",IF('02 - Produtos e Tributações'!D130="BEBIDAS LACTEAS","2.01.002.004",IF('02 - Produtos e Tributações'!D130="MATERIAL DE LIMPEZA","2.02",IF('02 - Produtos e Tributações'!D130="FRUTAS","2.01.001.006",IF('02 - Produtos e Tributações'!D130="VERDURAS E LEGUMES","2.01.001.007",IF('02 - Produtos e Tributações'!D130="SERVIÇO","1",IF('02 - Produtos e Tributações'!D130="PRODUTOS DIVERSOS","2","2"))))))))))))))
)</f>
        <v>0</v>
      </c>
      <c r="N113" s="4" t="str">
        <f t="shared" si="4"/>
        <v/>
      </c>
      <c r="O113" s="4" t="str">
        <f t="shared" si="5"/>
        <v/>
      </c>
      <c r="P113" s="4" t="str">
        <f t="shared" si="6"/>
        <v/>
      </c>
      <c r="Q113" s="128" t="b">
        <f>IF(B113&lt;&gt;"",IF('02 - Produtos e Tributações'!C130&lt;&gt;"",'02 - Produtos e Tributações'!C130,"UN"))</f>
        <v>0</v>
      </c>
      <c r="R113" s="129" t="b">
        <f>IF(B113&lt;&gt;"",IF('02 - Produtos e Tributações'!P130&lt;&gt;"",'02 - Produtos e Tributações'!P130,""))</f>
        <v>0</v>
      </c>
      <c r="S113" s="128" t="b">
        <f>IF(B113&lt;&gt;"",IF('02 - Produtos e Tributações'!Q130&lt;&gt;"",'02 - Produtos e Tributações'!Q130,""))</f>
        <v>0</v>
      </c>
      <c r="T113" s="130" t="b">
        <f>IF(B113&lt;&gt;"",IF('02 - Produtos e Tributações'!R130&lt;&gt;"",'02 - Produtos e Tributações'!R130,""))</f>
        <v>0</v>
      </c>
      <c r="U113" s="120" t="str">
        <f t="shared" si="7"/>
        <v/>
      </c>
    </row>
    <row r="114" spans="1:21" ht="15.75" customHeight="1">
      <c r="A114" s="122" t="b">
        <f>IF('02 - Produtos e Tributações'!B131 &lt;&gt;"",A113+1)</f>
        <v>0</v>
      </c>
      <c r="B114" s="4" t="str">
        <f>IF('02 - Produtos e Tributações'!B131&lt;&gt;"",'02 - Produtos e Tributações'!V131,"")</f>
        <v/>
      </c>
      <c r="C114" s="123" t="b">
        <f>IF(B114&lt;&gt;"",IF('02 - Produtos e Tributações'!H131&lt;&gt;"",IF('02 - Produtos e Tributações'!H131="TERCEIRIZADA","T",IF('02 - Produtos e Tributações'!H131="PROPRIA","P")), IF(B114&lt;&gt;"",IF('02 - Produtos e Tributações'!H131="","T"))))</f>
        <v>0</v>
      </c>
      <c r="D114" s="123" t="b">
        <f>IF(B114&lt;&gt;"",IF('02 - Produtos e Tributações'!E131&lt;&gt;"",'02 - Produtos e Tributações'!E131,""))</f>
        <v>0</v>
      </c>
      <c r="E114" s="123" t="b">
        <f>IF(B114&lt;&gt;"",IF('02 - Produtos e Tributações'!F131&lt;&gt;"",'02 - Produtos e Tributações'!F131,""))</f>
        <v>0</v>
      </c>
      <c r="F114" s="123" t="b">
        <f>IF(B114&lt;&gt;"",IF(A114&lt;&gt;"",IF('02 - Produtos e Tributações'!G131&lt;&gt;"",'02 - Produtos e Tributações'!G131,"")))</f>
        <v>0</v>
      </c>
      <c r="G114" s="123" t="b">
        <f>IF(B114&lt;&gt;"",IF('02 - Produtos e Tributações'!J131&lt;&gt;"",'02 - Produtos e Tributações'!J131,IF(K114=101,0,IF(K114=102,41,IF(K114=103,0,IF(K114=201,0,IF(K114=202,0,IF(K114=203,0,IF(K114=300,41,IF(K114=400,41,IF(K114=500,60)))))))))))</f>
        <v>0</v>
      </c>
      <c r="H114" s="123" t="b">
        <f>IF(B114&lt;&gt;"",IF('02 - Produtos e Tributações'!M131&lt;&gt;"",'02 - Produtos e Tributações'!M131,IF(L114=101,0,IF(L114=102,41,IF(L114=103,0,IF(L114=201,0,IF(L114=202,0,IF(L114=203,0,IF(L114=300,41,IF(L114=400,41,IF(L114=500,60)))))))))))</f>
        <v>0</v>
      </c>
      <c r="I114" s="123" t="b">
        <f>IF(B114&lt;&gt;"",IF('02 - Produtos e Tributações'!L131&lt;&gt;"",'02 - Produtos e Tributações'!L131,"0,00"))</f>
        <v>0</v>
      </c>
      <c r="J114" s="123" t="b">
        <f>IF(B114&lt;&gt;"",IF('02 - Produtos e Tributações'!O131&lt;&gt;"",'02 - Produtos e Tributações'!O131,"0,00"))</f>
        <v>0</v>
      </c>
      <c r="K114" s="123" t="b">
        <f>IF(B114&lt;&gt;"",IF('02 - Produtos e Tributações'!K131&lt;&gt;"",'02 - Produtos e Tributações'!K131,"null"))</f>
        <v>0</v>
      </c>
      <c r="L114" s="123" t="b">
        <f>IF(B114&lt;&gt;"",IF('02 - Produtos e Tributações'!N131&lt;&gt;"",'02 - Produtos e Tributações'!N131,"null"))</f>
        <v>0</v>
      </c>
      <c r="M114" s="122" t="b">
        <f>IF(B114&lt;&gt;"",IF('02 - Produtos e Tributações'!D131="CARNES","2.01.001.001",IF('02 - Produtos e Tributações'!D131="MASSAS","2.01.001.002",IF('02 - Produtos e Tributações'!D131="LATICINIOS","2.01.001.003",IF('02 - Produtos e Tributações'!D131="DOCES E GULOSEIMAS","2.01.001.004",IF('02 - Produtos e Tributações'!D131="FARINHAS E GRAOS","2.01.001.005",IF('02 - Produtos e Tributações'!D131="AGUAS","2.01.002.001",IF('02 - Produtos e Tributações'!D131="SUCOS","2.01.002.002",IF('02 - Produtos e Tributações'!D131="BEBIDAS ALCOOLICAS","2.01.002.003",IF('02 - Produtos e Tributações'!D131="BEBIDAS LACTEAS","2.01.002.004",IF('02 - Produtos e Tributações'!D131="MATERIAL DE LIMPEZA","2.02",IF('02 - Produtos e Tributações'!D131="FRUTAS","2.01.001.006",IF('02 - Produtos e Tributações'!D131="VERDURAS E LEGUMES","2.01.001.007",IF('02 - Produtos e Tributações'!D131="SERVIÇO","1",IF('02 - Produtos e Tributações'!D131="PRODUTOS DIVERSOS","2","2"))))))))))))))
)</f>
        <v>0</v>
      </c>
      <c r="N114" s="4" t="str">
        <f t="shared" si="4"/>
        <v/>
      </c>
      <c r="O114" s="4" t="str">
        <f t="shared" si="5"/>
        <v/>
      </c>
      <c r="P114" s="4" t="str">
        <f t="shared" si="6"/>
        <v/>
      </c>
      <c r="Q114" s="128" t="b">
        <f>IF(B114&lt;&gt;"",IF('02 - Produtos e Tributações'!C131&lt;&gt;"",'02 - Produtos e Tributações'!C131,"UN"))</f>
        <v>0</v>
      </c>
      <c r="R114" s="129" t="b">
        <f>IF(B114&lt;&gt;"",IF('02 - Produtos e Tributações'!P131&lt;&gt;"",'02 - Produtos e Tributações'!P131,""))</f>
        <v>0</v>
      </c>
      <c r="S114" s="128" t="b">
        <f>IF(B114&lt;&gt;"",IF('02 - Produtos e Tributações'!Q131&lt;&gt;"",'02 - Produtos e Tributações'!Q131,""))</f>
        <v>0</v>
      </c>
      <c r="T114" s="130" t="b">
        <f>IF(B114&lt;&gt;"",IF('02 - Produtos e Tributações'!R131&lt;&gt;"",'02 - Produtos e Tributações'!R131,""))</f>
        <v>0</v>
      </c>
      <c r="U114" s="120" t="str">
        <f t="shared" si="7"/>
        <v/>
      </c>
    </row>
    <row r="115" spans="1:21" ht="15.75" customHeight="1">
      <c r="A115" s="122" t="b">
        <f>IF('02 - Produtos e Tributações'!B132 &lt;&gt;"",A114+1)</f>
        <v>0</v>
      </c>
      <c r="B115" s="4" t="str">
        <f>IF('02 - Produtos e Tributações'!B132&lt;&gt;"",'02 - Produtos e Tributações'!V132,"")</f>
        <v/>
      </c>
      <c r="C115" s="123" t="b">
        <f>IF(B115&lt;&gt;"",IF('02 - Produtos e Tributações'!H132&lt;&gt;"",IF('02 - Produtos e Tributações'!H132="TERCEIRIZADA","T",IF('02 - Produtos e Tributações'!H132="PROPRIA","P")), IF(B115&lt;&gt;"",IF('02 - Produtos e Tributações'!H132="","T"))))</f>
        <v>0</v>
      </c>
      <c r="D115" s="123" t="b">
        <f>IF(B115&lt;&gt;"",IF('02 - Produtos e Tributações'!E132&lt;&gt;"",'02 - Produtos e Tributações'!E132,""))</f>
        <v>0</v>
      </c>
      <c r="E115" s="123" t="b">
        <f>IF(B115&lt;&gt;"",IF('02 - Produtos e Tributações'!F132&lt;&gt;"",'02 - Produtos e Tributações'!F132,""))</f>
        <v>0</v>
      </c>
      <c r="F115" s="123" t="b">
        <f>IF(B115&lt;&gt;"",IF(A115&lt;&gt;"",IF('02 - Produtos e Tributações'!G132&lt;&gt;"",'02 - Produtos e Tributações'!G132,"")))</f>
        <v>0</v>
      </c>
      <c r="G115" s="123" t="b">
        <f>IF(B115&lt;&gt;"",IF('02 - Produtos e Tributações'!J132&lt;&gt;"",'02 - Produtos e Tributações'!J132,IF(K115=101,0,IF(K115=102,41,IF(K115=103,0,IF(K115=201,0,IF(K115=202,0,IF(K115=203,0,IF(K115=300,41,IF(K115=400,41,IF(K115=500,60)))))))))))</f>
        <v>0</v>
      </c>
      <c r="H115" s="123" t="b">
        <f>IF(B115&lt;&gt;"",IF('02 - Produtos e Tributações'!M132&lt;&gt;"",'02 - Produtos e Tributações'!M132,IF(L115=101,0,IF(L115=102,41,IF(L115=103,0,IF(L115=201,0,IF(L115=202,0,IF(L115=203,0,IF(L115=300,41,IF(L115=400,41,IF(L115=500,60)))))))))))</f>
        <v>0</v>
      </c>
      <c r="I115" s="123" t="b">
        <f>IF(B115&lt;&gt;"",IF('02 - Produtos e Tributações'!L132&lt;&gt;"",'02 - Produtos e Tributações'!L132,"0,00"))</f>
        <v>0</v>
      </c>
      <c r="J115" s="123" t="b">
        <f>IF(B115&lt;&gt;"",IF('02 - Produtos e Tributações'!O132&lt;&gt;"",'02 - Produtos e Tributações'!O132,"0,00"))</f>
        <v>0</v>
      </c>
      <c r="K115" s="123" t="b">
        <f>IF(B115&lt;&gt;"",IF('02 - Produtos e Tributações'!K132&lt;&gt;"",'02 - Produtos e Tributações'!K132,"null"))</f>
        <v>0</v>
      </c>
      <c r="L115" s="123" t="b">
        <f>IF(B115&lt;&gt;"",IF('02 - Produtos e Tributações'!N132&lt;&gt;"",'02 - Produtos e Tributações'!N132,"null"))</f>
        <v>0</v>
      </c>
      <c r="M115" s="122" t="b">
        <f>IF(B115&lt;&gt;"",IF('02 - Produtos e Tributações'!D132="CARNES","2.01.001.001",IF('02 - Produtos e Tributações'!D132="MASSAS","2.01.001.002",IF('02 - Produtos e Tributações'!D132="LATICINIOS","2.01.001.003",IF('02 - Produtos e Tributações'!D132="DOCES E GULOSEIMAS","2.01.001.004",IF('02 - Produtos e Tributações'!D132="FARINHAS E GRAOS","2.01.001.005",IF('02 - Produtos e Tributações'!D132="AGUAS","2.01.002.001",IF('02 - Produtos e Tributações'!D132="SUCOS","2.01.002.002",IF('02 - Produtos e Tributações'!D132="BEBIDAS ALCOOLICAS","2.01.002.003",IF('02 - Produtos e Tributações'!D132="BEBIDAS LACTEAS","2.01.002.004",IF('02 - Produtos e Tributações'!D132="MATERIAL DE LIMPEZA","2.02",IF('02 - Produtos e Tributações'!D132="FRUTAS","2.01.001.006",IF('02 - Produtos e Tributações'!D132="VERDURAS E LEGUMES","2.01.001.007",IF('02 - Produtos e Tributações'!D132="SERVIÇO","1",IF('02 - Produtos e Tributações'!D132="PRODUTOS DIVERSOS","2","2"))))))))))))))
)</f>
        <v>0</v>
      </c>
      <c r="N115" s="4" t="str">
        <f t="shared" si="4"/>
        <v/>
      </c>
      <c r="O115" s="4" t="str">
        <f t="shared" si="5"/>
        <v/>
      </c>
      <c r="P115" s="4" t="str">
        <f t="shared" si="6"/>
        <v/>
      </c>
      <c r="Q115" s="128" t="b">
        <f>IF(B115&lt;&gt;"",IF('02 - Produtos e Tributações'!C132&lt;&gt;"",'02 - Produtos e Tributações'!C132,"UN"))</f>
        <v>0</v>
      </c>
      <c r="R115" s="129" t="b">
        <f>IF(B115&lt;&gt;"",IF('02 - Produtos e Tributações'!P132&lt;&gt;"",'02 - Produtos e Tributações'!P132,""))</f>
        <v>0</v>
      </c>
      <c r="S115" s="128" t="b">
        <f>IF(B115&lt;&gt;"",IF('02 - Produtos e Tributações'!Q132&lt;&gt;"",'02 - Produtos e Tributações'!Q132,""))</f>
        <v>0</v>
      </c>
      <c r="T115" s="130" t="b">
        <f>IF(B115&lt;&gt;"",IF('02 - Produtos e Tributações'!R132&lt;&gt;"",'02 - Produtos e Tributações'!R132,""))</f>
        <v>0</v>
      </c>
      <c r="U115" s="120" t="str">
        <f t="shared" si="7"/>
        <v/>
      </c>
    </row>
    <row r="116" spans="1:21" ht="15.75" customHeight="1">
      <c r="A116" s="122" t="b">
        <f>IF('02 - Produtos e Tributações'!B133 &lt;&gt;"",A115+1)</f>
        <v>0</v>
      </c>
      <c r="B116" s="4" t="str">
        <f>IF('02 - Produtos e Tributações'!B133&lt;&gt;"",'02 - Produtos e Tributações'!V133,"")</f>
        <v/>
      </c>
      <c r="C116" s="123" t="b">
        <f>IF(B116&lt;&gt;"",IF('02 - Produtos e Tributações'!H133&lt;&gt;"",IF('02 - Produtos e Tributações'!H133="TERCEIRIZADA","T",IF('02 - Produtos e Tributações'!H133="PROPRIA","P")), IF(B116&lt;&gt;"",IF('02 - Produtos e Tributações'!H133="","T"))))</f>
        <v>0</v>
      </c>
      <c r="D116" s="123" t="b">
        <f>IF(B116&lt;&gt;"",IF('02 - Produtos e Tributações'!E133&lt;&gt;"",'02 - Produtos e Tributações'!E133,""))</f>
        <v>0</v>
      </c>
      <c r="E116" s="123" t="b">
        <f>IF(B116&lt;&gt;"",IF('02 - Produtos e Tributações'!F133&lt;&gt;"",'02 - Produtos e Tributações'!F133,""))</f>
        <v>0</v>
      </c>
      <c r="F116" s="123" t="b">
        <f>IF(B116&lt;&gt;"",IF(A116&lt;&gt;"",IF('02 - Produtos e Tributações'!G133&lt;&gt;"",'02 - Produtos e Tributações'!G133,"")))</f>
        <v>0</v>
      </c>
      <c r="G116" s="123" t="b">
        <f>IF(B116&lt;&gt;"",IF('02 - Produtos e Tributações'!J133&lt;&gt;"",'02 - Produtos e Tributações'!J133,IF(K116=101,0,IF(K116=102,41,IF(K116=103,0,IF(K116=201,0,IF(K116=202,0,IF(K116=203,0,IF(K116=300,41,IF(K116=400,41,IF(K116=500,60)))))))))))</f>
        <v>0</v>
      </c>
      <c r="H116" s="123" t="b">
        <f>IF(B116&lt;&gt;"",IF('02 - Produtos e Tributações'!M133&lt;&gt;"",'02 - Produtos e Tributações'!M133,IF(L116=101,0,IF(L116=102,41,IF(L116=103,0,IF(L116=201,0,IF(L116=202,0,IF(L116=203,0,IF(L116=300,41,IF(L116=400,41,IF(L116=500,60)))))))))))</f>
        <v>0</v>
      </c>
      <c r="I116" s="123" t="b">
        <f>IF(B116&lt;&gt;"",IF('02 - Produtos e Tributações'!L133&lt;&gt;"",'02 - Produtos e Tributações'!L133,"0,00"))</f>
        <v>0</v>
      </c>
      <c r="J116" s="123" t="b">
        <f>IF(B116&lt;&gt;"",IF('02 - Produtos e Tributações'!O133&lt;&gt;"",'02 - Produtos e Tributações'!O133,"0,00"))</f>
        <v>0</v>
      </c>
      <c r="K116" s="123" t="b">
        <f>IF(B116&lt;&gt;"",IF('02 - Produtos e Tributações'!K133&lt;&gt;"",'02 - Produtos e Tributações'!K133,"null"))</f>
        <v>0</v>
      </c>
      <c r="L116" s="123" t="b">
        <f>IF(B116&lt;&gt;"",IF('02 - Produtos e Tributações'!N133&lt;&gt;"",'02 - Produtos e Tributações'!N133,"null"))</f>
        <v>0</v>
      </c>
      <c r="M116" s="122" t="b">
        <f>IF(B116&lt;&gt;"",IF('02 - Produtos e Tributações'!D133="CARNES","2.01.001.001",IF('02 - Produtos e Tributações'!D133="MASSAS","2.01.001.002",IF('02 - Produtos e Tributações'!D133="LATICINIOS","2.01.001.003",IF('02 - Produtos e Tributações'!D133="DOCES E GULOSEIMAS","2.01.001.004",IF('02 - Produtos e Tributações'!D133="FARINHAS E GRAOS","2.01.001.005",IF('02 - Produtos e Tributações'!D133="AGUAS","2.01.002.001",IF('02 - Produtos e Tributações'!D133="SUCOS","2.01.002.002",IF('02 - Produtos e Tributações'!D133="BEBIDAS ALCOOLICAS","2.01.002.003",IF('02 - Produtos e Tributações'!D133="BEBIDAS LACTEAS","2.01.002.004",IF('02 - Produtos e Tributações'!D133="MATERIAL DE LIMPEZA","2.02",IF('02 - Produtos e Tributações'!D133="FRUTAS","2.01.001.006",IF('02 - Produtos e Tributações'!D133="VERDURAS E LEGUMES","2.01.001.007",IF('02 - Produtos e Tributações'!D133="SERVIÇO","1",IF('02 - Produtos e Tributações'!D133="PRODUTOS DIVERSOS","2","2"))))))))))))))
)</f>
        <v>0</v>
      </c>
      <c r="N116" s="4" t="str">
        <f t="shared" si="4"/>
        <v/>
      </c>
      <c r="O116" s="4" t="str">
        <f t="shared" si="5"/>
        <v/>
      </c>
      <c r="P116" s="4" t="str">
        <f t="shared" si="6"/>
        <v/>
      </c>
      <c r="Q116" s="128" t="b">
        <f>IF(B116&lt;&gt;"",IF('02 - Produtos e Tributações'!C133&lt;&gt;"",'02 - Produtos e Tributações'!C133,"UN"))</f>
        <v>0</v>
      </c>
      <c r="R116" s="129" t="b">
        <f>IF(B116&lt;&gt;"",IF('02 - Produtos e Tributações'!P133&lt;&gt;"",'02 - Produtos e Tributações'!P133,""))</f>
        <v>0</v>
      </c>
      <c r="S116" s="128" t="b">
        <f>IF(B116&lt;&gt;"",IF('02 - Produtos e Tributações'!Q133&lt;&gt;"",'02 - Produtos e Tributações'!Q133,""))</f>
        <v>0</v>
      </c>
      <c r="T116" s="130" t="b">
        <f>IF(B116&lt;&gt;"",IF('02 - Produtos e Tributações'!R133&lt;&gt;"",'02 - Produtos e Tributações'!R133,""))</f>
        <v>0</v>
      </c>
      <c r="U116" s="120" t="str">
        <f t="shared" si="7"/>
        <v/>
      </c>
    </row>
    <row r="117" spans="1:21" ht="15.75" customHeight="1">
      <c r="A117" s="122" t="b">
        <f>IF('02 - Produtos e Tributações'!B134 &lt;&gt;"",A116+1)</f>
        <v>0</v>
      </c>
      <c r="B117" s="4" t="str">
        <f>IF('02 - Produtos e Tributações'!B134&lt;&gt;"",'02 - Produtos e Tributações'!V134,"")</f>
        <v/>
      </c>
      <c r="C117" s="123" t="b">
        <f>IF(B117&lt;&gt;"",IF('02 - Produtos e Tributações'!H134&lt;&gt;"",IF('02 - Produtos e Tributações'!H134="TERCEIRIZADA","T",IF('02 - Produtos e Tributações'!H134="PROPRIA","P")), IF(B117&lt;&gt;"",IF('02 - Produtos e Tributações'!H134="","T"))))</f>
        <v>0</v>
      </c>
      <c r="D117" s="123" t="b">
        <f>IF(B117&lt;&gt;"",IF('02 - Produtos e Tributações'!E134&lt;&gt;"",'02 - Produtos e Tributações'!E134,""))</f>
        <v>0</v>
      </c>
      <c r="E117" s="123" t="b">
        <f>IF(B117&lt;&gt;"",IF('02 - Produtos e Tributações'!F134&lt;&gt;"",'02 - Produtos e Tributações'!F134,""))</f>
        <v>0</v>
      </c>
      <c r="F117" s="123" t="b">
        <f>IF(B117&lt;&gt;"",IF(A117&lt;&gt;"",IF('02 - Produtos e Tributações'!G134&lt;&gt;"",'02 - Produtos e Tributações'!G134,"")))</f>
        <v>0</v>
      </c>
      <c r="G117" s="123" t="b">
        <f>IF(B117&lt;&gt;"",IF('02 - Produtos e Tributações'!J134&lt;&gt;"",'02 - Produtos e Tributações'!J134,IF(K117=101,0,IF(K117=102,41,IF(K117=103,0,IF(K117=201,0,IF(K117=202,0,IF(K117=203,0,IF(K117=300,41,IF(K117=400,41,IF(K117=500,60)))))))))))</f>
        <v>0</v>
      </c>
      <c r="H117" s="123" t="b">
        <f>IF(B117&lt;&gt;"",IF('02 - Produtos e Tributações'!M134&lt;&gt;"",'02 - Produtos e Tributações'!M134,IF(L117=101,0,IF(L117=102,41,IF(L117=103,0,IF(L117=201,0,IF(L117=202,0,IF(L117=203,0,IF(L117=300,41,IF(L117=400,41,IF(L117=500,60)))))))))))</f>
        <v>0</v>
      </c>
      <c r="I117" s="123" t="b">
        <f>IF(B117&lt;&gt;"",IF('02 - Produtos e Tributações'!L134&lt;&gt;"",'02 - Produtos e Tributações'!L134,"0,00"))</f>
        <v>0</v>
      </c>
      <c r="J117" s="123" t="b">
        <f>IF(B117&lt;&gt;"",IF('02 - Produtos e Tributações'!O134&lt;&gt;"",'02 - Produtos e Tributações'!O134,"0,00"))</f>
        <v>0</v>
      </c>
      <c r="K117" s="123" t="b">
        <f>IF(B117&lt;&gt;"",IF('02 - Produtos e Tributações'!K134&lt;&gt;"",'02 - Produtos e Tributações'!K134,"null"))</f>
        <v>0</v>
      </c>
      <c r="L117" s="123" t="b">
        <f>IF(B117&lt;&gt;"",IF('02 - Produtos e Tributações'!N134&lt;&gt;"",'02 - Produtos e Tributações'!N134,"null"))</f>
        <v>0</v>
      </c>
      <c r="M117" s="122" t="b">
        <f>IF(B117&lt;&gt;"",IF('02 - Produtos e Tributações'!D134="CARNES","2.01.001.001",IF('02 - Produtos e Tributações'!D134="MASSAS","2.01.001.002",IF('02 - Produtos e Tributações'!D134="LATICINIOS","2.01.001.003",IF('02 - Produtos e Tributações'!D134="DOCES E GULOSEIMAS","2.01.001.004",IF('02 - Produtos e Tributações'!D134="FARINHAS E GRAOS","2.01.001.005",IF('02 - Produtos e Tributações'!D134="AGUAS","2.01.002.001",IF('02 - Produtos e Tributações'!D134="SUCOS","2.01.002.002",IF('02 - Produtos e Tributações'!D134="BEBIDAS ALCOOLICAS","2.01.002.003",IF('02 - Produtos e Tributações'!D134="BEBIDAS LACTEAS","2.01.002.004",IF('02 - Produtos e Tributações'!D134="MATERIAL DE LIMPEZA","2.02",IF('02 - Produtos e Tributações'!D134="FRUTAS","2.01.001.006",IF('02 - Produtos e Tributações'!D134="VERDURAS E LEGUMES","2.01.001.007",IF('02 - Produtos e Tributações'!D134="SERVIÇO","1",IF('02 - Produtos e Tributações'!D134="PRODUTOS DIVERSOS","2","2"))))))))))))))
)</f>
        <v>0</v>
      </c>
      <c r="N117" s="4" t="str">
        <f t="shared" si="4"/>
        <v/>
      </c>
      <c r="O117" s="4" t="str">
        <f t="shared" si="5"/>
        <v/>
      </c>
      <c r="P117" s="4" t="str">
        <f t="shared" si="6"/>
        <v/>
      </c>
      <c r="Q117" s="128" t="b">
        <f>IF(B117&lt;&gt;"",IF('02 - Produtos e Tributações'!C134&lt;&gt;"",'02 - Produtos e Tributações'!C134,"UN"))</f>
        <v>0</v>
      </c>
      <c r="R117" s="129" t="b">
        <f>IF(B117&lt;&gt;"",IF('02 - Produtos e Tributações'!P134&lt;&gt;"",'02 - Produtos e Tributações'!P134,""))</f>
        <v>0</v>
      </c>
      <c r="S117" s="128" t="b">
        <f>IF(B117&lt;&gt;"",IF('02 - Produtos e Tributações'!Q134&lt;&gt;"",'02 - Produtos e Tributações'!Q134,""))</f>
        <v>0</v>
      </c>
      <c r="T117" s="130" t="b">
        <f>IF(B117&lt;&gt;"",IF('02 - Produtos e Tributações'!R134&lt;&gt;"",'02 - Produtos e Tributações'!R134,""))</f>
        <v>0</v>
      </c>
      <c r="U117" s="120" t="str">
        <f t="shared" si="7"/>
        <v/>
      </c>
    </row>
    <row r="118" spans="1:21" ht="15.75" customHeight="1">
      <c r="A118" s="122" t="b">
        <f>IF('02 - Produtos e Tributações'!B135 &lt;&gt;"",A117+1)</f>
        <v>0</v>
      </c>
      <c r="B118" s="4" t="str">
        <f>IF('02 - Produtos e Tributações'!B135&lt;&gt;"",'02 - Produtos e Tributações'!V135,"")</f>
        <v/>
      </c>
      <c r="C118" s="123" t="b">
        <f>IF(B118&lt;&gt;"",IF('02 - Produtos e Tributações'!H135&lt;&gt;"",IF('02 - Produtos e Tributações'!H135="TERCEIRIZADA","T",IF('02 - Produtos e Tributações'!H135="PROPRIA","P")), IF(B118&lt;&gt;"",IF('02 - Produtos e Tributações'!H135="","T"))))</f>
        <v>0</v>
      </c>
      <c r="D118" s="123" t="b">
        <f>IF(B118&lt;&gt;"",IF('02 - Produtos e Tributações'!E135&lt;&gt;"",'02 - Produtos e Tributações'!E135,""))</f>
        <v>0</v>
      </c>
      <c r="E118" s="123" t="b">
        <f>IF(B118&lt;&gt;"",IF('02 - Produtos e Tributações'!F135&lt;&gt;"",'02 - Produtos e Tributações'!F135,""))</f>
        <v>0</v>
      </c>
      <c r="F118" s="123" t="b">
        <f>IF(B118&lt;&gt;"",IF(A118&lt;&gt;"",IF('02 - Produtos e Tributações'!G135&lt;&gt;"",'02 - Produtos e Tributações'!G135,"")))</f>
        <v>0</v>
      </c>
      <c r="G118" s="123" t="b">
        <f>IF(B118&lt;&gt;"",IF('02 - Produtos e Tributações'!J135&lt;&gt;"",'02 - Produtos e Tributações'!J135,IF(K118=101,0,IF(K118=102,41,IF(K118=103,0,IF(K118=201,0,IF(K118=202,0,IF(K118=203,0,IF(K118=300,41,IF(K118=400,41,IF(K118=500,60)))))))))))</f>
        <v>0</v>
      </c>
      <c r="H118" s="123" t="b">
        <f>IF(B118&lt;&gt;"",IF('02 - Produtos e Tributações'!M135&lt;&gt;"",'02 - Produtos e Tributações'!M135,IF(L118=101,0,IF(L118=102,41,IF(L118=103,0,IF(L118=201,0,IF(L118=202,0,IF(L118=203,0,IF(L118=300,41,IF(L118=400,41,IF(L118=500,60)))))))))))</f>
        <v>0</v>
      </c>
      <c r="I118" s="123" t="b">
        <f>IF(B118&lt;&gt;"",IF('02 - Produtos e Tributações'!L135&lt;&gt;"",'02 - Produtos e Tributações'!L135,"0,00"))</f>
        <v>0</v>
      </c>
      <c r="J118" s="123" t="b">
        <f>IF(B118&lt;&gt;"",IF('02 - Produtos e Tributações'!O135&lt;&gt;"",'02 - Produtos e Tributações'!O135,"0,00"))</f>
        <v>0</v>
      </c>
      <c r="K118" s="123" t="b">
        <f>IF(B118&lt;&gt;"",IF('02 - Produtos e Tributações'!K135&lt;&gt;"",'02 - Produtos e Tributações'!K135,"null"))</f>
        <v>0</v>
      </c>
      <c r="L118" s="123" t="b">
        <f>IF(B118&lt;&gt;"",IF('02 - Produtos e Tributações'!N135&lt;&gt;"",'02 - Produtos e Tributações'!N135,"null"))</f>
        <v>0</v>
      </c>
      <c r="M118" s="122" t="b">
        <f>IF(B118&lt;&gt;"",IF('02 - Produtos e Tributações'!D135="CARNES","2.01.001.001",IF('02 - Produtos e Tributações'!D135="MASSAS","2.01.001.002",IF('02 - Produtos e Tributações'!D135="LATICINIOS","2.01.001.003",IF('02 - Produtos e Tributações'!D135="DOCES E GULOSEIMAS","2.01.001.004",IF('02 - Produtos e Tributações'!D135="FARINHAS E GRAOS","2.01.001.005",IF('02 - Produtos e Tributações'!D135="AGUAS","2.01.002.001",IF('02 - Produtos e Tributações'!D135="SUCOS","2.01.002.002",IF('02 - Produtos e Tributações'!D135="BEBIDAS ALCOOLICAS","2.01.002.003",IF('02 - Produtos e Tributações'!D135="BEBIDAS LACTEAS","2.01.002.004",IF('02 - Produtos e Tributações'!D135="MATERIAL DE LIMPEZA","2.02",IF('02 - Produtos e Tributações'!D135="FRUTAS","2.01.001.006",IF('02 - Produtos e Tributações'!D135="VERDURAS E LEGUMES","2.01.001.007",IF('02 - Produtos e Tributações'!D135="SERVIÇO","1",IF('02 - Produtos e Tributações'!D135="PRODUTOS DIVERSOS","2","2"))))))))))))))
)</f>
        <v>0</v>
      </c>
      <c r="N118" s="4" t="str">
        <f t="shared" si="4"/>
        <v/>
      </c>
      <c r="O118" s="4" t="str">
        <f t="shared" si="5"/>
        <v/>
      </c>
      <c r="P118" s="4" t="str">
        <f t="shared" si="6"/>
        <v/>
      </c>
      <c r="Q118" s="128" t="b">
        <f>IF(B118&lt;&gt;"",IF('02 - Produtos e Tributações'!C135&lt;&gt;"",'02 - Produtos e Tributações'!C135,"UN"))</f>
        <v>0</v>
      </c>
      <c r="R118" s="129" t="b">
        <f>IF(B118&lt;&gt;"",IF('02 - Produtos e Tributações'!P135&lt;&gt;"",'02 - Produtos e Tributações'!P135,""))</f>
        <v>0</v>
      </c>
      <c r="S118" s="128" t="b">
        <f>IF(B118&lt;&gt;"",IF('02 - Produtos e Tributações'!Q135&lt;&gt;"",'02 - Produtos e Tributações'!Q135,""))</f>
        <v>0</v>
      </c>
      <c r="T118" s="130" t="b">
        <f>IF(B118&lt;&gt;"",IF('02 - Produtos e Tributações'!R135&lt;&gt;"",'02 - Produtos e Tributações'!R135,""))</f>
        <v>0</v>
      </c>
      <c r="U118" s="120" t="str">
        <f t="shared" si="7"/>
        <v/>
      </c>
    </row>
    <row r="119" spans="1:21" ht="15.75" customHeight="1">
      <c r="A119" s="122" t="b">
        <f>IF('02 - Produtos e Tributações'!B136 &lt;&gt;"",A118+1)</f>
        <v>0</v>
      </c>
      <c r="B119" s="4" t="str">
        <f>IF('02 - Produtos e Tributações'!B136&lt;&gt;"",'02 - Produtos e Tributações'!V136,"")</f>
        <v/>
      </c>
      <c r="C119" s="123" t="b">
        <f>IF(B119&lt;&gt;"",IF('02 - Produtos e Tributações'!H136&lt;&gt;"",IF('02 - Produtos e Tributações'!H136="TERCEIRIZADA","T",IF('02 - Produtos e Tributações'!H136="PROPRIA","P")), IF(B119&lt;&gt;"",IF('02 - Produtos e Tributações'!H136="","T"))))</f>
        <v>0</v>
      </c>
      <c r="D119" s="123" t="b">
        <f>IF(B119&lt;&gt;"",IF('02 - Produtos e Tributações'!E136&lt;&gt;"",'02 - Produtos e Tributações'!E136,""))</f>
        <v>0</v>
      </c>
      <c r="E119" s="123" t="b">
        <f>IF(B119&lt;&gt;"",IF('02 - Produtos e Tributações'!F136&lt;&gt;"",'02 - Produtos e Tributações'!F136,""))</f>
        <v>0</v>
      </c>
      <c r="F119" s="123" t="b">
        <f>IF(B119&lt;&gt;"",IF(A119&lt;&gt;"",IF('02 - Produtos e Tributações'!G136&lt;&gt;"",'02 - Produtos e Tributações'!G136,"")))</f>
        <v>0</v>
      </c>
      <c r="G119" s="123" t="b">
        <f>IF(B119&lt;&gt;"",IF('02 - Produtos e Tributações'!J136&lt;&gt;"",'02 - Produtos e Tributações'!J136,IF(K119=101,0,IF(K119=102,41,IF(K119=103,0,IF(K119=201,0,IF(K119=202,0,IF(K119=203,0,IF(K119=300,41,IF(K119=400,41,IF(K119=500,60)))))))))))</f>
        <v>0</v>
      </c>
      <c r="H119" s="123" t="b">
        <f>IF(B119&lt;&gt;"",IF('02 - Produtos e Tributações'!M136&lt;&gt;"",'02 - Produtos e Tributações'!M136,IF(L119=101,0,IF(L119=102,41,IF(L119=103,0,IF(L119=201,0,IF(L119=202,0,IF(L119=203,0,IF(L119=300,41,IF(L119=400,41,IF(L119=500,60)))))))))))</f>
        <v>0</v>
      </c>
      <c r="I119" s="123" t="b">
        <f>IF(B119&lt;&gt;"",IF('02 - Produtos e Tributações'!L136&lt;&gt;"",'02 - Produtos e Tributações'!L136,"0,00"))</f>
        <v>0</v>
      </c>
      <c r="J119" s="123" t="b">
        <f>IF(B119&lt;&gt;"",IF('02 - Produtos e Tributações'!O136&lt;&gt;"",'02 - Produtos e Tributações'!O136,"0,00"))</f>
        <v>0</v>
      </c>
      <c r="K119" s="123" t="b">
        <f>IF(B119&lt;&gt;"",IF('02 - Produtos e Tributações'!K136&lt;&gt;"",'02 - Produtos e Tributações'!K136,"null"))</f>
        <v>0</v>
      </c>
      <c r="L119" s="123" t="b">
        <f>IF(B119&lt;&gt;"",IF('02 - Produtos e Tributações'!N136&lt;&gt;"",'02 - Produtos e Tributações'!N136,"null"))</f>
        <v>0</v>
      </c>
      <c r="M119" s="122" t="b">
        <f>IF(B119&lt;&gt;"",IF('02 - Produtos e Tributações'!D136="CARNES","2.01.001.001",IF('02 - Produtos e Tributações'!D136="MASSAS","2.01.001.002",IF('02 - Produtos e Tributações'!D136="LATICINIOS","2.01.001.003",IF('02 - Produtos e Tributações'!D136="DOCES E GULOSEIMAS","2.01.001.004",IF('02 - Produtos e Tributações'!D136="FARINHAS E GRAOS","2.01.001.005",IF('02 - Produtos e Tributações'!D136="AGUAS","2.01.002.001",IF('02 - Produtos e Tributações'!D136="SUCOS","2.01.002.002",IF('02 - Produtos e Tributações'!D136="BEBIDAS ALCOOLICAS","2.01.002.003",IF('02 - Produtos e Tributações'!D136="BEBIDAS LACTEAS","2.01.002.004",IF('02 - Produtos e Tributações'!D136="MATERIAL DE LIMPEZA","2.02",IF('02 - Produtos e Tributações'!D136="FRUTAS","2.01.001.006",IF('02 - Produtos e Tributações'!D136="VERDURAS E LEGUMES","2.01.001.007",IF('02 - Produtos e Tributações'!D136="SERVIÇO","1",IF('02 - Produtos e Tributações'!D136="PRODUTOS DIVERSOS","2","2"))))))))))))))
)</f>
        <v>0</v>
      </c>
      <c r="N119" s="4" t="str">
        <f t="shared" si="4"/>
        <v/>
      </c>
      <c r="O119" s="4" t="str">
        <f t="shared" si="5"/>
        <v/>
      </c>
      <c r="P119" s="4" t="str">
        <f t="shared" si="6"/>
        <v/>
      </c>
      <c r="Q119" s="128" t="b">
        <f>IF(B119&lt;&gt;"",IF('02 - Produtos e Tributações'!C136&lt;&gt;"",'02 - Produtos e Tributações'!C136,"UN"))</f>
        <v>0</v>
      </c>
      <c r="R119" s="129" t="b">
        <f>IF(B119&lt;&gt;"",IF('02 - Produtos e Tributações'!P136&lt;&gt;"",'02 - Produtos e Tributações'!P136,""))</f>
        <v>0</v>
      </c>
      <c r="S119" s="128" t="b">
        <f>IF(B119&lt;&gt;"",IF('02 - Produtos e Tributações'!Q136&lt;&gt;"",'02 - Produtos e Tributações'!Q136,""))</f>
        <v>0</v>
      </c>
      <c r="T119" s="130" t="b">
        <f>IF(B119&lt;&gt;"",IF('02 - Produtos e Tributações'!R136&lt;&gt;"",'02 - Produtos e Tributações'!R136,""))</f>
        <v>0</v>
      </c>
      <c r="U119" s="120" t="str">
        <f t="shared" si="7"/>
        <v/>
      </c>
    </row>
    <row r="120" spans="1:21" ht="15.75" customHeight="1">
      <c r="A120" s="122" t="b">
        <f>IF('02 - Produtos e Tributações'!B137 &lt;&gt;"",A119+1)</f>
        <v>0</v>
      </c>
      <c r="B120" s="4" t="str">
        <f>IF('02 - Produtos e Tributações'!B137&lt;&gt;"",'02 - Produtos e Tributações'!V137,"")</f>
        <v/>
      </c>
      <c r="C120" s="123" t="b">
        <f>IF(B120&lt;&gt;"",IF('02 - Produtos e Tributações'!H137&lt;&gt;"",IF('02 - Produtos e Tributações'!H137="TERCEIRIZADA","T",IF('02 - Produtos e Tributações'!H137="PROPRIA","P")), IF(B120&lt;&gt;"",IF('02 - Produtos e Tributações'!H137="","T"))))</f>
        <v>0</v>
      </c>
      <c r="D120" s="123" t="b">
        <f>IF(B120&lt;&gt;"",IF('02 - Produtos e Tributações'!E137&lt;&gt;"",'02 - Produtos e Tributações'!E137,""))</f>
        <v>0</v>
      </c>
      <c r="E120" s="123" t="b">
        <f>IF(B120&lt;&gt;"",IF('02 - Produtos e Tributações'!F137&lt;&gt;"",'02 - Produtos e Tributações'!F137,""))</f>
        <v>0</v>
      </c>
      <c r="F120" s="123" t="b">
        <f>IF(B120&lt;&gt;"",IF(A120&lt;&gt;"",IF('02 - Produtos e Tributações'!G137&lt;&gt;"",'02 - Produtos e Tributações'!G137,"")))</f>
        <v>0</v>
      </c>
      <c r="G120" s="123" t="b">
        <f>IF(B120&lt;&gt;"",IF('02 - Produtos e Tributações'!J137&lt;&gt;"",'02 - Produtos e Tributações'!J137,IF(K120=101,0,IF(K120=102,41,IF(K120=103,0,IF(K120=201,0,IF(K120=202,0,IF(K120=203,0,IF(K120=300,41,IF(K120=400,41,IF(K120=500,60)))))))))))</f>
        <v>0</v>
      </c>
      <c r="H120" s="123" t="b">
        <f>IF(B120&lt;&gt;"",IF('02 - Produtos e Tributações'!M137&lt;&gt;"",'02 - Produtos e Tributações'!M137,IF(L120=101,0,IF(L120=102,41,IF(L120=103,0,IF(L120=201,0,IF(L120=202,0,IF(L120=203,0,IF(L120=300,41,IF(L120=400,41,IF(L120=500,60)))))))))))</f>
        <v>0</v>
      </c>
      <c r="I120" s="123" t="b">
        <f>IF(B120&lt;&gt;"",IF('02 - Produtos e Tributações'!L137&lt;&gt;"",'02 - Produtos e Tributações'!L137,"0,00"))</f>
        <v>0</v>
      </c>
      <c r="J120" s="123" t="b">
        <f>IF(B120&lt;&gt;"",IF('02 - Produtos e Tributações'!O137&lt;&gt;"",'02 - Produtos e Tributações'!O137,"0,00"))</f>
        <v>0</v>
      </c>
      <c r="K120" s="123" t="b">
        <f>IF(B120&lt;&gt;"",IF('02 - Produtos e Tributações'!K137&lt;&gt;"",'02 - Produtos e Tributações'!K137,"null"))</f>
        <v>0</v>
      </c>
      <c r="L120" s="123" t="b">
        <f>IF(B120&lt;&gt;"",IF('02 - Produtos e Tributações'!N137&lt;&gt;"",'02 - Produtos e Tributações'!N137,"null"))</f>
        <v>0</v>
      </c>
      <c r="M120" s="122" t="b">
        <f>IF(B120&lt;&gt;"",IF('02 - Produtos e Tributações'!D137="CARNES","2.01.001.001",IF('02 - Produtos e Tributações'!D137="MASSAS","2.01.001.002",IF('02 - Produtos e Tributações'!D137="LATICINIOS","2.01.001.003",IF('02 - Produtos e Tributações'!D137="DOCES E GULOSEIMAS","2.01.001.004",IF('02 - Produtos e Tributações'!D137="FARINHAS E GRAOS","2.01.001.005",IF('02 - Produtos e Tributações'!D137="AGUAS","2.01.002.001",IF('02 - Produtos e Tributações'!D137="SUCOS","2.01.002.002",IF('02 - Produtos e Tributações'!D137="BEBIDAS ALCOOLICAS","2.01.002.003",IF('02 - Produtos e Tributações'!D137="BEBIDAS LACTEAS","2.01.002.004",IF('02 - Produtos e Tributações'!D137="MATERIAL DE LIMPEZA","2.02",IF('02 - Produtos e Tributações'!D137="FRUTAS","2.01.001.006",IF('02 - Produtos e Tributações'!D137="VERDURAS E LEGUMES","2.01.001.007",IF('02 - Produtos e Tributações'!D137="SERVIÇO","1",IF('02 - Produtos e Tributações'!D137="PRODUTOS DIVERSOS","2","2"))))))))))))))
)</f>
        <v>0</v>
      </c>
      <c r="N120" s="4" t="str">
        <f t="shared" si="4"/>
        <v/>
      </c>
      <c r="O120" s="4" t="str">
        <f t="shared" si="5"/>
        <v/>
      </c>
      <c r="P120" s="4" t="str">
        <f t="shared" si="6"/>
        <v/>
      </c>
      <c r="Q120" s="128" t="b">
        <f>IF(B120&lt;&gt;"",IF('02 - Produtos e Tributações'!C137&lt;&gt;"",'02 - Produtos e Tributações'!C137,"UN"))</f>
        <v>0</v>
      </c>
      <c r="R120" s="129" t="b">
        <f>IF(B120&lt;&gt;"",IF('02 - Produtos e Tributações'!P137&lt;&gt;"",'02 - Produtos e Tributações'!P137,""))</f>
        <v>0</v>
      </c>
      <c r="S120" s="128" t="b">
        <f>IF(B120&lt;&gt;"",IF('02 - Produtos e Tributações'!Q137&lt;&gt;"",'02 - Produtos e Tributações'!Q137,""))</f>
        <v>0</v>
      </c>
      <c r="T120" s="130" t="b">
        <f>IF(B120&lt;&gt;"",IF('02 - Produtos e Tributações'!R137&lt;&gt;"",'02 - Produtos e Tributações'!R137,""))</f>
        <v>0</v>
      </c>
      <c r="U120" s="120" t="str">
        <f t="shared" si="7"/>
        <v/>
      </c>
    </row>
    <row r="121" spans="1:21" ht="15.75" customHeight="1">
      <c r="A121" s="122" t="b">
        <f>IF('02 - Produtos e Tributações'!B138 &lt;&gt;"",A120+1)</f>
        <v>0</v>
      </c>
      <c r="B121" s="4" t="str">
        <f>IF('02 - Produtos e Tributações'!B138&lt;&gt;"",'02 - Produtos e Tributações'!V138,"")</f>
        <v/>
      </c>
      <c r="C121" s="123" t="b">
        <f>IF(B121&lt;&gt;"",IF('02 - Produtos e Tributações'!H138&lt;&gt;"",IF('02 - Produtos e Tributações'!H138="TERCEIRIZADA","T",IF('02 - Produtos e Tributações'!H138="PROPRIA","P")), IF(B121&lt;&gt;"",IF('02 - Produtos e Tributações'!H138="","T"))))</f>
        <v>0</v>
      </c>
      <c r="D121" s="123" t="b">
        <f>IF(B121&lt;&gt;"",IF('02 - Produtos e Tributações'!E138&lt;&gt;"",'02 - Produtos e Tributações'!E138,""))</f>
        <v>0</v>
      </c>
      <c r="E121" s="123" t="b">
        <f>IF(B121&lt;&gt;"",IF('02 - Produtos e Tributações'!F138&lt;&gt;"",'02 - Produtos e Tributações'!F138,""))</f>
        <v>0</v>
      </c>
      <c r="F121" s="123" t="b">
        <f>IF(B121&lt;&gt;"",IF(A121&lt;&gt;"",IF('02 - Produtos e Tributações'!G138&lt;&gt;"",'02 - Produtos e Tributações'!G138,"")))</f>
        <v>0</v>
      </c>
      <c r="G121" s="123" t="b">
        <f>IF(B121&lt;&gt;"",IF('02 - Produtos e Tributações'!J138&lt;&gt;"",'02 - Produtos e Tributações'!J138,IF(K121=101,0,IF(K121=102,41,IF(K121=103,0,IF(K121=201,0,IF(K121=202,0,IF(K121=203,0,IF(K121=300,41,IF(K121=400,41,IF(K121=500,60)))))))))))</f>
        <v>0</v>
      </c>
      <c r="H121" s="123" t="b">
        <f>IF(B121&lt;&gt;"",IF('02 - Produtos e Tributações'!M138&lt;&gt;"",'02 - Produtos e Tributações'!M138,IF(L121=101,0,IF(L121=102,41,IF(L121=103,0,IF(L121=201,0,IF(L121=202,0,IF(L121=203,0,IF(L121=300,41,IF(L121=400,41,IF(L121=500,60)))))))))))</f>
        <v>0</v>
      </c>
      <c r="I121" s="123" t="b">
        <f>IF(B121&lt;&gt;"",IF('02 - Produtos e Tributações'!L138&lt;&gt;"",'02 - Produtos e Tributações'!L138,"0,00"))</f>
        <v>0</v>
      </c>
      <c r="J121" s="123" t="b">
        <f>IF(B121&lt;&gt;"",IF('02 - Produtos e Tributações'!O138&lt;&gt;"",'02 - Produtos e Tributações'!O138,"0,00"))</f>
        <v>0</v>
      </c>
      <c r="K121" s="123" t="b">
        <f>IF(B121&lt;&gt;"",IF('02 - Produtos e Tributações'!K138&lt;&gt;"",'02 - Produtos e Tributações'!K138,"null"))</f>
        <v>0</v>
      </c>
      <c r="L121" s="123" t="b">
        <f>IF(B121&lt;&gt;"",IF('02 - Produtos e Tributações'!N138&lt;&gt;"",'02 - Produtos e Tributações'!N138,"null"))</f>
        <v>0</v>
      </c>
      <c r="M121" s="122" t="b">
        <f>IF(B121&lt;&gt;"",IF('02 - Produtos e Tributações'!D138="CARNES","2.01.001.001",IF('02 - Produtos e Tributações'!D138="MASSAS","2.01.001.002",IF('02 - Produtos e Tributações'!D138="LATICINIOS","2.01.001.003",IF('02 - Produtos e Tributações'!D138="DOCES E GULOSEIMAS","2.01.001.004",IF('02 - Produtos e Tributações'!D138="FARINHAS E GRAOS","2.01.001.005",IF('02 - Produtos e Tributações'!D138="AGUAS","2.01.002.001",IF('02 - Produtos e Tributações'!D138="SUCOS","2.01.002.002",IF('02 - Produtos e Tributações'!D138="BEBIDAS ALCOOLICAS","2.01.002.003",IF('02 - Produtos e Tributações'!D138="BEBIDAS LACTEAS","2.01.002.004",IF('02 - Produtos e Tributações'!D138="MATERIAL DE LIMPEZA","2.02",IF('02 - Produtos e Tributações'!D138="FRUTAS","2.01.001.006",IF('02 - Produtos e Tributações'!D138="VERDURAS E LEGUMES","2.01.001.007",IF('02 - Produtos e Tributações'!D138="SERVIÇO","1",IF('02 - Produtos e Tributações'!D138="PRODUTOS DIVERSOS","2","2"))))))))))))))
)</f>
        <v>0</v>
      </c>
      <c r="N121" s="4" t="str">
        <f t="shared" si="4"/>
        <v/>
      </c>
      <c r="O121" s="4" t="str">
        <f t="shared" si="5"/>
        <v/>
      </c>
      <c r="P121" s="4" t="str">
        <f t="shared" si="6"/>
        <v/>
      </c>
      <c r="Q121" s="128" t="b">
        <f>IF(B121&lt;&gt;"",IF('02 - Produtos e Tributações'!C138&lt;&gt;"",'02 - Produtos e Tributações'!C138,"UN"))</f>
        <v>0</v>
      </c>
      <c r="R121" s="129" t="b">
        <f>IF(B121&lt;&gt;"",IF('02 - Produtos e Tributações'!P138&lt;&gt;"",'02 - Produtos e Tributações'!P138,""))</f>
        <v>0</v>
      </c>
      <c r="S121" s="128" t="b">
        <f>IF(B121&lt;&gt;"",IF('02 - Produtos e Tributações'!Q138&lt;&gt;"",'02 - Produtos e Tributações'!Q138,""))</f>
        <v>0</v>
      </c>
      <c r="T121" s="130" t="b">
        <f>IF(B121&lt;&gt;"",IF('02 - Produtos e Tributações'!R138&lt;&gt;"",'02 - Produtos e Tributações'!R138,""))</f>
        <v>0</v>
      </c>
      <c r="U121" s="120" t="str">
        <f t="shared" si="7"/>
        <v/>
      </c>
    </row>
    <row r="122" spans="1:21" ht="15.75" customHeight="1">
      <c r="A122" s="122" t="b">
        <f>IF('02 - Produtos e Tributações'!B139 &lt;&gt;"",A121+1)</f>
        <v>0</v>
      </c>
      <c r="B122" s="4" t="str">
        <f>IF('02 - Produtos e Tributações'!B139&lt;&gt;"",'02 - Produtos e Tributações'!V139,"")</f>
        <v/>
      </c>
      <c r="C122" s="123" t="b">
        <f>IF(B122&lt;&gt;"",IF('02 - Produtos e Tributações'!H139&lt;&gt;"",IF('02 - Produtos e Tributações'!H139="TERCEIRIZADA","T",IF('02 - Produtos e Tributações'!H139="PROPRIA","P")), IF(B122&lt;&gt;"",IF('02 - Produtos e Tributações'!H139="","T"))))</f>
        <v>0</v>
      </c>
      <c r="D122" s="123" t="b">
        <f>IF(B122&lt;&gt;"",IF('02 - Produtos e Tributações'!E139&lt;&gt;"",'02 - Produtos e Tributações'!E139,""))</f>
        <v>0</v>
      </c>
      <c r="E122" s="123" t="b">
        <f>IF(B122&lt;&gt;"",IF('02 - Produtos e Tributações'!F139&lt;&gt;"",'02 - Produtos e Tributações'!F139,""))</f>
        <v>0</v>
      </c>
      <c r="F122" s="123" t="b">
        <f>IF(B122&lt;&gt;"",IF(A122&lt;&gt;"",IF('02 - Produtos e Tributações'!G139&lt;&gt;"",'02 - Produtos e Tributações'!G139,"")))</f>
        <v>0</v>
      </c>
      <c r="G122" s="123" t="b">
        <f>IF(B122&lt;&gt;"",IF('02 - Produtos e Tributações'!J139&lt;&gt;"",'02 - Produtos e Tributações'!J139,IF(K122=101,0,IF(K122=102,41,IF(K122=103,0,IF(K122=201,0,IF(K122=202,0,IF(K122=203,0,IF(K122=300,41,IF(K122=400,41,IF(K122=500,60)))))))))))</f>
        <v>0</v>
      </c>
      <c r="H122" s="123" t="b">
        <f>IF(B122&lt;&gt;"",IF('02 - Produtos e Tributações'!M139&lt;&gt;"",'02 - Produtos e Tributações'!M139,IF(L122=101,0,IF(L122=102,41,IF(L122=103,0,IF(L122=201,0,IF(L122=202,0,IF(L122=203,0,IF(L122=300,41,IF(L122=400,41,IF(L122=500,60)))))))))))</f>
        <v>0</v>
      </c>
      <c r="I122" s="123" t="b">
        <f>IF(B122&lt;&gt;"",IF('02 - Produtos e Tributações'!L139&lt;&gt;"",'02 - Produtos e Tributações'!L139,"0,00"))</f>
        <v>0</v>
      </c>
      <c r="J122" s="123" t="b">
        <f>IF(B122&lt;&gt;"",IF('02 - Produtos e Tributações'!O139&lt;&gt;"",'02 - Produtos e Tributações'!O139,"0,00"))</f>
        <v>0</v>
      </c>
      <c r="K122" s="123" t="b">
        <f>IF(B122&lt;&gt;"",IF('02 - Produtos e Tributações'!K139&lt;&gt;"",'02 - Produtos e Tributações'!K139,"null"))</f>
        <v>0</v>
      </c>
      <c r="L122" s="123" t="b">
        <f>IF(B122&lt;&gt;"",IF('02 - Produtos e Tributações'!N139&lt;&gt;"",'02 - Produtos e Tributações'!N139,"null"))</f>
        <v>0</v>
      </c>
      <c r="M122" s="122" t="b">
        <f>IF(B122&lt;&gt;"",IF('02 - Produtos e Tributações'!D139="CARNES","2.01.001.001",IF('02 - Produtos e Tributações'!D139="MASSAS","2.01.001.002",IF('02 - Produtos e Tributações'!D139="LATICINIOS","2.01.001.003",IF('02 - Produtos e Tributações'!D139="DOCES E GULOSEIMAS","2.01.001.004",IF('02 - Produtos e Tributações'!D139="FARINHAS E GRAOS","2.01.001.005",IF('02 - Produtos e Tributações'!D139="AGUAS","2.01.002.001",IF('02 - Produtos e Tributações'!D139="SUCOS","2.01.002.002",IF('02 - Produtos e Tributações'!D139="BEBIDAS ALCOOLICAS","2.01.002.003",IF('02 - Produtos e Tributações'!D139="BEBIDAS LACTEAS","2.01.002.004",IF('02 - Produtos e Tributações'!D139="MATERIAL DE LIMPEZA","2.02",IF('02 - Produtos e Tributações'!D139="FRUTAS","2.01.001.006",IF('02 - Produtos e Tributações'!D139="VERDURAS E LEGUMES","2.01.001.007",IF('02 - Produtos e Tributações'!D139="SERVIÇO","1",IF('02 - Produtos e Tributações'!D139="PRODUTOS DIVERSOS","2","2"))))))))))))))
)</f>
        <v>0</v>
      </c>
      <c r="N122" s="4" t="str">
        <f t="shared" si="4"/>
        <v/>
      </c>
      <c r="O122" s="4" t="str">
        <f t="shared" si="5"/>
        <v/>
      </c>
      <c r="P122" s="4" t="str">
        <f t="shared" si="6"/>
        <v/>
      </c>
      <c r="Q122" s="128" t="b">
        <f>IF(B122&lt;&gt;"",IF('02 - Produtos e Tributações'!C139&lt;&gt;"",'02 - Produtos e Tributações'!C139,"UN"))</f>
        <v>0</v>
      </c>
      <c r="R122" s="129" t="b">
        <f>IF(B122&lt;&gt;"",IF('02 - Produtos e Tributações'!P139&lt;&gt;"",'02 - Produtos e Tributações'!P139,""))</f>
        <v>0</v>
      </c>
      <c r="S122" s="128" t="b">
        <f>IF(B122&lt;&gt;"",IF('02 - Produtos e Tributações'!Q139&lt;&gt;"",'02 - Produtos e Tributações'!Q139,""))</f>
        <v>0</v>
      </c>
      <c r="T122" s="130" t="b">
        <f>IF(B122&lt;&gt;"",IF('02 - Produtos e Tributações'!R139&lt;&gt;"",'02 - Produtos e Tributações'!R139,""))</f>
        <v>0</v>
      </c>
      <c r="U122" s="120" t="str">
        <f t="shared" si="7"/>
        <v/>
      </c>
    </row>
    <row r="123" spans="1:21" ht="15.75" customHeight="1">
      <c r="A123" s="122" t="b">
        <f>IF('02 - Produtos e Tributações'!B140 &lt;&gt;"",A122+1)</f>
        <v>0</v>
      </c>
      <c r="B123" s="4" t="str">
        <f>IF('02 - Produtos e Tributações'!B140&lt;&gt;"",'02 - Produtos e Tributações'!V140,"")</f>
        <v/>
      </c>
      <c r="C123" s="123" t="b">
        <f>IF(B123&lt;&gt;"",IF('02 - Produtos e Tributações'!H140&lt;&gt;"",IF('02 - Produtos e Tributações'!H140="TERCEIRIZADA","T",IF('02 - Produtos e Tributações'!H140="PROPRIA","P")), IF(B123&lt;&gt;"",IF('02 - Produtos e Tributações'!H140="","T"))))</f>
        <v>0</v>
      </c>
      <c r="D123" s="123" t="b">
        <f>IF(B123&lt;&gt;"",IF('02 - Produtos e Tributações'!E140&lt;&gt;"",'02 - Produtos e Tributações'!E140,""))</f>
        <v>0</v>
      </c>
      <c r="E123" s="123" t="b">
        <f>IF(B123&lt;&gt;"",IF('02 - Produtos e Tributações'!F140&lt;&gt;"",'02 - Produtos e Tributações'!F140,""))</f>
        <v>0</v>
      </c>
      <c r="F123" s="123" t="b">
        <f>IF(B123&lt;&gt;"",IF(A123&lt;&gt;"",IF('02 - Produtos e Tributações'!G140&lt;&gt;"",'02 - Produtos e Tributações'!G140,"")))</f>
        <v>0</v>
      </c>
      <c r="G123" s="123" t="b">
        <f>IF(B123&lt;&gt;"",IF('02 - Produtos e Tributações'!J140&lt;&gt;"",'02 - Produtos e Tributações'!J140,IF(K123=101,0,IF(K123=102,41,IF(K123=103,0,IF(K123=201,0,IF(K123=202,0,IF(K123=203,0,IF(K123=300,41,IF(K123=400,41,IF(K123=500,60)))))))))))</f>
        <v>0</v>
      </c>
      <c r="H123" s="123" t="b">
        <f>IF(B123&lt;&gt;"",IF('02 - Produtos e Tributações'!M140&lt;&gt;"",'02 - Produtos e Tributações'!M140,IF(L123=101,0,IF(L123=102,41,IF(L123=103,0,IF(L123=201,0,IF(L123=202,0,IF(L123=203,0,IF(L123=300,41,IF(L123=400,41,IF(L123=500,60)))))))))))</f>
        <v>0</v>
      </c>
      <c r="I123" s="123" t="b">
        <f>IF(B123&lt;&gt;"",IF('02 - Produtos e Tributações'!L140&lt;&gt;"",'02 - Produtos e Tributações'!L140,"0,00"))</f>
        <v>0</v>
      </c>
      <c r="J123" s="123" t="b">
        <f>IF(B123&lt;&gt;"",IF('02 - Produtos e Tributações'!O140&lt;&gt;"",'02 - Produtos e Tributações'!O140,"0,00"))</f>
        <v>0</v>
      </c>
      <c r="K123" s="123" t="b">
        <f>IF(B123&lt;&gt;"",IF('02 - Produtos e Tributações'!K140&lt;&gt;"",'02 - Produtos e Tributações'!K140,"null"))</f>
        <v>0</v>
      </c>
      <c r="L123" s="123" t="b">
        <f>IF(B123&lt;&gt;"",IF('02 - Produtos e Tributações'!N140&lt;&gt;"",'02 - Produtos e Tributações'!N140,"null"))</f>
        <v>0</v>
      </c>
      <c r="M123" s="122" t="b">
        <f>IF(B123&lt;&gt;"",IF('02 - Produtos e Tributações'!D140="CARNES","2.01.001.001",IF('02 - Produtos e Tributações'!D140="MASSAS","2.01.001.002",IF('02 - Produtos e Tributações'!D140="LATICINIOS","2.01.001.003",IF('02 - Produtos e Tributações'!D140="DOCES E GULOSEIMAS","2.01.001.004",IF('02 - Produtos e Tributações'!D140="FARINHAS E GRAOS","2.01.001.005",IF('02 - Produtos e Tributações'!D140="AGUAS","2.01.002.001",IF('02 - Produtos e Tributações'!D140="SUCOS","2.01.002.002",IF('02 - Produtos e Tributações'!D140="BEBIDAS ALCOOLICAS","2.01.002.003",IF('02 - Produtos e Tributações'!D140="BEBIDAS LACTEAS","2.01.002.004",IF('02 - Produtos e Tributações'!D140="MATERIAL DE LIMPEZA","2.02",IF('02 - Produtos e Tributações'!D140="FRUTAS","2.01.001.006",IF('02 - Produtos e Tributações'!D140="VERDURAS E LEGUMES","2.01.001.007",IF('02 - Produtos e Tributações'!D140="SERVIÇO","1",IF('02 - Produtos e Tributações'!D140="PRODUTOS DIVERSOS","2","2"))))))))))))))
)</f>
        <v>0</v>
      </c>
      <c r="N123" s="4" t="str">
        <f t="shared" si="4"/>
        <v/>
      </c>
      <c r="O123" s="4" t="str">
        <f t="shared" si="5"/>
        <v/>
      </c>
      <c r="P123" s="4" t="str">
        <f t="shared" si="6"/>
        <v/>
      </c>
      <c r="Q123" s="128" t="b">
        <f>IF(B123&lt;&gt;"",IF('02 - Produtos e Tributações'!C140&lt;&gt;"",'02 - Produtos e Tributações'!C140,"UN"))</f>
        <v>0</v>
      </c>
      <c r="R123" s="129" t="b">
        <f>IF(B123&lt;&gt;"",IF('02 - Produtos e Tributações'!P140&lt;&gt;"",'02 - Produtos e Tributações'!P140,""))</f>
        <v>0</v>
      </c>
      <c r="S123" s="128" t="b">
        <f>IF(B123&lt;&gt;"",IF('02 - Produtos e Tributações'!Q140&lt;&gt;"",'02 - Produtos e Tributações'!Q140,""))</f>
        <v>0</v>
      </c>
      <c r="T123" s="130" t="b">
        <f>IF(B123&lt;&gt;"",IF('02 - Produtos e Tributações'!R140&lt;&gt;"",'02 - Produtos e Tributações'!R140,""))</f>
        <v>0</v>
      </c>
      <c r="U123" s="120" t="str">
        <f t="shared" si="7"/>
        <v/>
      </c>
    </row>
    <row r="124" spans="1:21" ht="15.75" customHeight="1">
      <c r="A124" s="122" t="b">
        <f>IF('02 - Produtos e Tributações'!B141 &lt;&gt;"",A123+1)</f>
        <v>0</v>
      </c>
      <c r="B124" s="4" t="str">
        <f>IF('02 - Produtos e Tributações'!B141&lt;&gt;"",'02 - Produtos e Tributações'!V141,"")</f>
        <v/>
      </c>
      <c r="C124" s="123" t="b">
        <f>IF(B124&lt;&gt;"",IF('02 - Produtos e Tributações'!H141&lt;&gt;"",IF('02 - Produtos e Tributações'!H141="TERCEIRIZADA","T",IF('02 - Produtos e Tributações'!H141="PROPRIA","P")), IF(B124&lt;&gt;"",IF('02 - Produtos e Tributações'!H141="","T"))))</f>
        <v>0</v>
      </c>
      <c r="D124" s="123" t="b">
        <f>IF(B124&lt;&gt;"",IF('02 - Produtos e Tributações'!E141&lt;&gt;"",'02 - Produtos e Tributações'!E141,""))</f>
        <v>0</v>
      </c>
      <c r="E124" s="123" t="b">
        <f>IF(B124&lt;&gt;"",IF('02 - Produtos e Tributações'!F141&lt;&gt;"",'02 - Produtos e Tributações'!F141,""))</f>
        <v>0</v>
      </c>
      <c r="F124" s="123" t="b">
        <f>IF(B124&lt;&gt;"",IF(A124&lt;&gt;"",IF('02 - Produtos e Tributações'!G141&lt;&gt;"",'02 - Produtos e Tributações'!G141,"")))</f>
        <v>0</v>
      </c>
      <c r="G124" s="123" t="b">
        <f>IF(B124&lt;&gt;"",IF('02 - Produtos e Tributações'!J141&lt;&gt;"",'02 - Produtos e Tributações'!J141,IF(K124=101,0,IF(K124=102,41,IF(K124=103,0,IF(K124=201,0,IF(K124=202,0,IF(K124=203,0,IF(K124=300,41,IF(K124=400,41,IF(K124=500,60)))))))))))</f>
        <v>0</v>
      </c>
      <c r="H124" s="123" t="b">
        <f>IF(B124&lt;&gt;"",IF('02 - Produtos e Tributações'!M141&lt;&gt;"",'02 - Produtos e Tributações'!M141,IF(L124=101,0,IF(L124=102,41,IF(L124=103,0,IF(L124=201,0,IF(L124=202,0,IF(L124=203,0,IF(L124=300,41,IF(L124=400,41,IF(L124=500,60)))))))))))</f>
        <v>0</v>
      </c>
      <c r="I124" s="123" t="b">
        <f>IF(B124&lt;&gt;"",IF('02 - Produtos e Tributações'!L141&lt;&gt;"",'02 - Produtos e Tributações'!L141,"0,00"))</f>
        <v>0</v>
      </c>
      <c r="J124" s="123" t="b">
        <f>IF(B124&lt;&gt;"",IF('02 - Produtos e Tributações'!O141&lt;&gt;"",'02 - Produtos e Tributações'!O141,"0,00"))</f>
        <v>0</v>
      </c>
      <c r="K124" s="123" t="b">
        <f>IF(B124&lt;&gt;"",IF('02 - Produtos e Tributações'!K141&lt;&gt;"",'02 - Produtos e Tributações'!K141,"null"))</f>
        <v>0</v>
      </c>
      <c r="L124" s="123" t="b">
        <f>IF(B124&lt;&gt;"",IF('02 - Produtos e Tributações'!N141&lt;&gt;"",'02 - Produtos e Tributações'!N141,"null"))</f>
        <v>0</v>
      </c>
      <c r="M124" s="122" t="b">
        <f>IF(B124&lt;&gt;"",IF('02 - Produtos e Tributações'!D141="CARNES","2.01.001.001",IF('02 - Produtos e Tributações'!D141="MASSAS","2.01.001.002",IF('02 - Produtos e Tributações'!D141="LATICINIOS","2.01.001.003",IF('02 - Produtos e Tributações'!D141="DOCES E GULOSEIMAS","2.01.001.004",IF('02 - Produtos e Tributações'!D141="FARINHAS E GRAOS","2.01.001.005",IF('02 - Produtos e Tributações'!D141="AGUAS","2.01.002.001",IF('02 - Produtos e Tributações'!D141="SUCOS","2.01.002.002",IF('02 - Produtos e Tributações'!D141="BEBIDAS ALCOOLICAS","2.01.002.003",IF('02 - Produtos e Tributações'!D141="BEBIDAS LACTEAS","2.01.002.004",IF('02 - Produtos e Tributações'!D141="MATERIAL DE LIMPEZA","2.02",IF('02 - Produtos e Tributações'!D141="FRUTAS","2.01.001.006",IF('02 - Produtos e Tributações'!D141="VERDURAS E LEGUMES","2.01.001.007",IF('02 - Produtos e Tributações'!D141="SERVIÇO","1",IF('02 - Produtos e Tributações'!D141="PRODUTOS DIVERSOS","2","2"))))))))))))))
)</f>
        <v>0</v>
      </c>
      <c r="N124" s="4" t="str">
        <f t="shared" si="4"/>
        <v/>
      </c>
      <c r="O124" s="4" t="str">
        <f t="shared" si="5"/>
        <v/>
      </c>
      <c r="P124" s="4" t="str">
        <f t="shared" si="6"/>
        <v/>
      </c>
      <c r="Q124" s="128" t="b">
        <f>IF(B124&lt;&gt;"",IF('02 - Produtos e Tributações'!C141&lt;&gt;"",'02 - Produtos e Tributações'!C141,"UN"))</f>
        <v>0</v>
      </c>
      <c r="R124" s="129" t="b">
        <f>IF(B124&lt;&gt;"",IF('02 - Produtos e Tributações'!P141&lt;&gt;"",'02 - Produtos e Tributações'!P141,""))</f>
        <v>0</v>
      </c>
      <c r="S124" s="128" t="b">
        <f>IF(B124&lt;&gt;"",IF('02 - Produtos e Tributações'!Q141&lt;&gt;"",'02 - Produtos e Tributações'!Q141,""))</f>
        <v>0</v>
      </c>
      <c r="T124" s="130" t="b">
        <f>IF(B124&lt;&gt;"",IF('02 - Produtos e Tributações'!R141&lt;&gt;"",'02 - Produtos e Tributações'!R141,""))</f>
        <v>0</v>
      </c>
      <c r="U124" s="120" t="str">
        <f t="shared" si="7"/>
        <v/>
      </c>
    </row>
    <row r="125" spans="1:21" ht="15.75" customHeight="1">
      <c r="A125" s="122" t="b">
        <f>IF('02 - Produtos e Tributações'!B142 &lt;&gt;"",A124+1)</f>
        <v>0</v>
      </c>
      <c r="B125" s="4" t="str">
        <f>IF('02 - Produtos e Tributações'!B142&lt;&gt;"",'02 - Produtos e Tributações'!V142,"")</f>
        <v/>
      </c>
      <c r="C125" s="123" t="b">
        <f>IF(B125&lt;&gt;"",IF('02 - Produtos e Tributações'!H142&lt;&gt;"",IF('02 - Produtos e Tributações'!H142="TERCEIRIZADA","T",IF('02 - Produtos e Tributações'!H142="PROPRIA","P")), IF(B125&lt;&gt;"",IF('02 - Produtos e Tributações'!H142="","T"))))</f>
        <v>0</v>
      </c>
      <c r="D125" s="123" t="b">
        <f>IF(B125&lt;&gt;"",IF('02 - Produtos e Tributações'!E142&lt;&gt;"",'02 - Produtos e Tributações'!E142,""))</f>
        <v>0</v>
      </c>
      <c r="E125" s="123" t="b">
        <f>IF(B125&lt;&gt;"",IF('02 - Produtos e Tributações'!F142&lt;&gt;"",'02 - Produtos e Tributações'!F142,""))</f>
        <v>0</v>
      </c>
      <c r="F125" s="123" t="b">
        <f>IF(B125&lt;&gt;"",IF(A125&lt;&gt;"",IF('02 - Produtos e Tributações'!G142&lt;&gt;"",'02 - Produtos e Tributações'!G142,"")))</f>
        <v>0</v>
      </c>
      <c r="G125" s="123" t="b">
        <f>IF(B125&lt;&gt;"",IF('02 - Produtos e Tributações'!J142&lt;&gt;"",'02 - Produtos e Tributações'!J142,IF(K125=101,0,IF(K125=102,41,IF(K125=103,0,IF(K125=201,0,IF(K125=202,0,IF(K125=203,0,IF(K125=300,41,IF(K125=400,41,IF(K125=500,60)))))))))))</f>
        <v>0</v>
      </c>
      <c r="H125" s="123" t="b">
        <f>IF(B125&lt;&gt;"",IF('02 - Produtos e Tributações'!M142&lt;&gt;"",'02 - Produtos e Tributações'!M142,IF(L125=101,0,IF(L125=102,41,IF(L125=103,0,IF(L125=201,0,IF(L125=202,0,IF(L125=203,0,IF(L125=300,41,IF(L125=400,41,IF(L125=500,60)))))))))))</f>
        <v>0</v>
      </c>
      <c r="I125" s="123" t="b">
        <f>IF(B125&lt;&gt;"",IF('02 - Produtos e Tributações'!L142&lt;&gt;"",'02 - Produtos e Tributações'!L142,"0,00"))</f>
        <v>0</v>
      </c>
      <c r="J125" s="123" t="b">
        <f>IF(B125&lt;&gt;"",IF('02 - Produtos e Tributações'!O142&lt;&gt;"",'02 - Produtos e Tributações'!O142,"0,00"))</f>
        <v>0</v>
      </c>
      <c r="K125" s="123" t="b">
        <f>IF(B125&lt;&gt;"",IF('02 - Produtos e Tributações'!K142&lt;&gt;"",'02 - Produtos e Tributações'!K142,"null"))</f>
        <v>0</v>
      </c>
      <c r="L125" s="123" t="b">
        <f>IF(B125&lt;&gt;"",IF('02 - Produtos e Tributações'!N142&lt;&gt;"",'02 - Produtos e Tributações'!N142,"null"))</f>
        <v>0</v>
      </c>
      <c r="M125" s="122" t="b">
        <f>IF(B125&lt;&gt;"",IF('02 - Produtos e Tributações'!D142="CARNES","2.01.001.001",IF('02 - Produtos e Tributações'!D142="MASSAS","2.01.001.002",IF('02 - Produtos e Tributações'!D142="LATICINIOS","2.01.001.003",IF('02 - Produtos e Tributações'!D142="DOCES E GULOSEIMAS","2.01.001.004",IF('02 - Produtos e Tributações'!D142="FARINHAS E GRAOS","2.01.001.005",IF('02 - Produtos e Tributações'!D142="AGUAS","2.01.002.001",IF('02 - Produtos e Tributações'!D142="SUCOS","2.01.002.002",IF('02 - Produtos e Tributações'!D142="BEBIDAS ALCOOLICAS","2.01.002.003",IF('02 - Produtos e Tributações'!D142="BEBIDAS LACTEAS","2.01.002.004",IF('02 - Produtos e Tributações'!D142="MATERIAL DE LIMPEZA","2.02",IF('02 - Produtos e Tributações'!D142="FRUTAS","2.01.001.006",IF('02 - Produtos e Tributações'!D142="VERDURAS E LEGUMES","2.01.001.007",IF('02 - Produtos e Tributações'!D142="SERVIÇO","1",IF('02 - Produtos e Tributações'!D142="PRODUTOS DIVERSOS","2","2"))))))))))))))
)</f>
        <v>0</v>
      </c>
      <c r="N125" s="4" t="str">
        <f t="shared" si="4"/>
        <v/>
      </c>
      <c r="O125" s="4" t="str">
        <f t="shared" si="5"/>
        <v/>
      </c>
      <c r="P125" s="4" t="str">
        <f t="shared" si="6"/>
        <v/>
      </c>
      <c r="Q125" s="128" t="b">
        <f>IF(B125&lt;&gt;"",IF('02 - Produtos e Tributações'!C142&lt;&gt;"",'02 - Produtos e Tributações'!C142,"UN"))</f>
        <v>0</v>
      </c>
      <c r="R125" s="129" t="b">
        <f>IF(B125&lt;&gt;"",IF('02 - Produtos e Tributações'!P142&lt;&gt;"",'02 - Produtos e Tributações'!P142,""))</f>
        <v>0</v>
      </c>
      <c r="S125" s="128" t="b">
        <f>IF(B125&lt;&gt;"",IF('02 - Produtos e Tributações'!Q142&lt;&gt;"",'02 - Produtos e Tributações'!Q142,""))</f>
        <v>0</v>
      </c>
      <c r="T125" s="130" t="b">
        <f>IF(B125&lt;&gt;"",IF('02 - Produtos e Tributações'!R142&lt;&gt;"",'02 - Produtos e Tributações'!R142,""))</f>
        <v>0</v>
      </c>
      <c r="U125" s="120" t="str">
        <f t="shared" si="7"/>
        <v/>
      </c>
    </row>
    <row r="126" spans="1:21" ht="15.75" customHeight="1">
      <c r="A126" s="122" t="b">
        <f>IF('02 - Produtos e Tributações'!B143 &lt;&gt;"",A125+1)</f>
        <v>0</v>
      </c>
      <c r="B126" s="4" t="str">
        <f>IF('02 - Produtos e Tributações'!B143&lt;&gt;"",'02 - Produtos e Tributações'!V143,"")</f>
        <v/>
      </c>
      <c r="C126" s="123" t="b">
        <f>IF(B126&lt;&gt;"",IF('02 - Produtos e Tributações'!H143&lt;&gt;"",IF('02 - Produtos e Tributações'!H143="TERCEIRIZADA","T",IF('02 - Produtos e Tributações'!H143="PROPRIA","P")), IF(B126&lt;&gt;"",IF('02 - Produtos e Tributações'!H143="","T"))))</f>
        <v>0</v>
      </c>
      <c r="D126" s="123" t="b">
        <f>IF(B126&lt;&gt;"",IF('02 - Produtos e Tributações'!E143&lt;&gt;"",'02 - Produtos e Tributações'!E143,""))</f>
        <v>0</v>
      </c>
      <c r="E126" s="123" t="b">
        <f>IF(B126&lt;&gt;"",IF('02 - Produtos e Tributações'!F143&lt;&gt;"",'02 - Produtos e Tributações'!F143,""))</f>
        <v>0</v>
      </c>
      <c r="F126" s="123" t="b">
        <f>IF(B126&lt;&gt;"",IF(A126&lt;&gt;"",IF('02 - Produtos e Tributações'!G143&lt;&gt;"",'02 - Produtos e Tributações'!G143,"")))</f>
        <v>0</v>
      </c>
      <c r="G126" s="123" t="b">
        <f>IF(B126&lt;&gt;"",IF('02 - Produtos e Tributações'!J143&lt;&gt;"",'02 - Produtos e Tributações'!J143,IF(K126=101,0,IF(K126=102,41,IF(K126=103,0,IF(K126=201,0,IF(K126=202,0,IF(K126=203,0,IF(K126=300,41,IF(K126=400,41,IF(K126=500,60)))))))))))</f>
        <v>0</v>
      </c>
      <c r="H126" s="123" t="b">
        <f>IF(B126&lt;&gt;"",IF('02 - Produtos e Tributações'!M143&lt;&gt;"",'02 - Produtos e Tributações'!M143,IF(L126=101,0,IF(L126=102,41,IF(L126=103,0,IF(L126=201,0,IF(L126=202,0,IF(L126=203,0,IF(L126=300,41,IF(L126=400,41,IF(L126=500,60)))))))))))</f>
        <v>0</v>
      </c>
      <c r="I126" s="123" t="b">
        <f>IF(B126&lt;&gt;"",IF('02 - Produtos e Tributações'!L143&lt;&gt;"",'02 - Produtos e Tributações'!L143,"0,00"))</f>
        <v>0</v>
      </c>
      <c r="J126" s="123" t="b">
        <f>IF(B126&lt;&gt;"",IF('02 - Produtos e Tributações'!O143&lt;&gt;"",'02 - Produtos e Tributações'!O143,"0,00"))</f>
        <v>0</v>
      </c>
      <c r="K126" s="123" t="b">
        <f>IF(B126&lt;&gt;"",IF('02 - Produtos e Tributações'!K143&lt;&gt;"",'02 - Produtos e Tributações'!K143,"null"))</f>
        <v>0</v>
      </c>
      <c r="L126" s="123" t="b">
        <f>IF(B126&lt;&gt;"",IF('02 - Produtos e Tributações'!N143&lt;&gt;"",'02 - Produtos e Tributações'!N143,"null"))</f>
        <v>0</v>
      </c>
      <c r="M126" s="122" t="b">
        <f>IF(B126&lt;&gt;"",IF('02 - Produtos e Tributações'!D143="CARNES","2.01.001.001",IF('02 - Produtos e Tributações'!D143="MASSAS","2.01.001.002",IF('02 - Produtos e Tributações'!D143="LATICINIOS","2.01.001.003",IF('02 - Produtos e Tributações'!D143="DOCES E GULOSEIMAS","2.01.001.004",IF('02 - Produtos e Tributações'!D143="FARINHAS E GRAOS","2.01.001.005",IF('02 - Produtos e Tributações'!D143="AGUAS","2.01.002.001",IF('02 - Produtos e Tributações'!D143="SUCOS","2.01.002.002",IF('02 - Produtos e Tributações'!D143="BEBIDAS ALCOOLICAS","2.01.002.003",IF('02 - Produtos e Tributações'!D143="BEBIDAS LACTEAS","2.01.002.004",IF('02 - Produtos e Tributações'!D143="MATERIAL DE LIMPEZA","2.02",IF('02 - Produtos e Tributações'!D143="FRUTAS","2.01.001.006",IF('02 - Produtos e Tributações'!D143="VERDURAS E LEGUMES","2.01.001.007",IF('02 - Produtos e Tributações'!D143="SERVIÇO","1",IF('02 - Produtos e Tributações'!D143="PRODUTOS DIVERSOS","2","2"))))))))))))))
)</f>
        <v>0</v>
      </c>
      <c r="N126" s="4" t="str">
        <f t="shared" si="4"/>
        <v/>
      </c>
      <c r="O126" s="4" t="str">
        <f t="shared" si="5"/>
        <v/>
      </c>
      <c r="P126" s="4" t="str">
        <f t="shared" si="6"/>
        <v/>
      </c>
      <c r="Q126" s="128" t="b">
        <f>IF(B126&lt;&gt;"",IF('02 - Produtos e Tributações'!C143&lt;&gt;"",'02 - Produtos e Tributações'!C143,"UN"))</f>
        <v>0</v>
      </c>
      <c r="R126" s="129" t="b">
        <f>IF(B126&lt;&gt;"",IF('02 - Produtos e Tributações'!P143&lt;&gt;"",'02 - Produtos e Tributações'!P143,""))</f>
        <v>0</v>
      </c>
      <c r="S126" s="128" t="b">
        <f>IF(B126&lt;&gt;"",IF('02 - Produtos e Tributações'!Q143&lt;&gt;"",'02 - Produtos e Tributações'!Q143,""))</f>
        <v>0</v>
      </c>
      <c r="T126" s="130" t="b">
        <f>IF(B126&lt;&gt;"",IF('02 - Produtos e Tributações'!R143&lt;&gt;"",'02 - Produtos e Tributações'!R143,""))</f>
        <v>0</v>
      </c>
      <c r="U126" s="120" t="str">
        <f t="shared" si="7"/>
        <v/>
      </c>
    </row>
    <row r="127" spans="1:21" ht="15.75" customHeight="1">
      <c r="A127" s="122" t="b">
        <f>IF('02 - Produtos e Tributações'!B144 &lt;&gt;"",A126+1)</f>
        <v>0</v>
      </c>
      <c r="B127" s="4" t="str">
        <f>IF('02 - Produtos e Tributações'!B144&lt;&gt;"",'02 - Produtos e Tributações'!V144,"")</f>
        <v/>
      </c>
      <c r="C127" s="123" t="b">
        <f>IF(B127&lt;&gt;"",IF('02 - Produtos e Tributações'!H144&lt;&gt;"",IF('02 - Produtos e Tributações'!H144="TERCEIRIZADA","T",IF('02 - Produtos e Tributações'!H144="PROPRIA","P")), IF(B127&lt;&gt;"",IF('02 - Produtos e Tributações'!H144="","T"))))</f>
        <v>0</v>
      </c>
      <c r="D127" s="123" t="b">
        <f>IF(B127&lt;&gt;"",IF('02 - Produtos e Tributações'!E144&lt;&gt;"",'02 - Produtos e Tributações'!E144,""))</f>
        <v>0</v>
      </c>
      <c r="E127" s="123" t="b">
        <f>IF(B127&lt;&gt;"",IF('02 - Produtos e Tributações'!F144&lt;&gt;"",'02 - Produtos e Tributações'!F144,""))</f>
        <v>0</v>
      </c>
      <c r="F127" s="123" t="b">
        <f>IF(B127&lt;&gt;"",IF(A127&lt;&gt;"",IF('02 - Produtos e Tributações'!G144&lt;&gt;"",'02 - Produtos e Tributações'!G144,"")))</f>
        <v>0</v>
      </c>
      <c r="G127" s="123" t="b">
        <f>IF(B127&lt;&gt;"",IF('02 - Produtos e Tributações'!J144&lt;&gt;"",'02 - Produtos e Tributações'!J144,IF(K127=101,0,IF(K127=102,41,IF(K127=103,0,IF(K127=201,0,IF(K127=202,0,IF(K127=203,0,IF(K127=300,41,IF(K127=400,41,IF(K127=500,60)))))))))))</f>
        <v>0</v>
      </c>
      <c r="H127" s="123" t="b">
        <f>IF(B127&lt;&gt;"",IF('02 - Produtos e Tributações'!M144&lt;&gt;"",'02 - Produtos e Tributações'!M144,IF(L127=101,0,IF(L127=102,41,IF(L127=103,0,IF(L127=201,0,IF(L127=202,0,IF(L127=203,0,IF(L127=300,41,IF(L127=400,41,IF(L127=500,60)))))))))))</f>
        <v>0</v>
      </c>
      <c r="I127" s="123" t="b">
        <f>IF(B127&lt;&gt;"",IF('02 - Produtos e Tributações'!L144&lt;&gt;"",'02 - Produtos e Tributações'!L144,"0,00"))</f>
        <v>0</v>
      </c>
      <c r="J127" s="123" t="b">
        <f>IF(B127&lt;&gt;"",IF('02 - Produtos e Tributações'!O144&lt;&gt;"",'02 - Produtos e Tributações'!O144,"0,00"))</f>
        <v>0</v>
      </c>
      <c r="K127" s="123" t="b">
        <f>IF(B127&lt;&gt;"",IF('02 - Produtos e Tributações'!K144&lt;&gt;"",'02 - Produtos e Tributações'!K144,"null"))</f>
        <v>0</v>
      </c>
      <c r="L127" s="123" t="b">
        <f>IF(B127&lt;&gt;"",IF('02 - Produtos e Tributações'!N144&lt;&gt;"",'02 - Produtos e Tributações'!N144,"null"))</f>
        <v>0</v>
      </c>
      <c r="M127" s="122" t="b">
        <f>IF(B127&lt;&gt;"",IF('02 - Produtos e Tributações'!D144="CARNES","2.01.001.001",IF('02 - Produtos e Tributações'!D144="MASSAS","2.01.001.002",IF('02 - Produtos e Tributações'!D144="LATICINIOS","2.01.001.003",IF('02 - Produtos e Tributações'!D144="DOCES E GULOSEIMAS","2.01.001.004",IF('02 - Produtos e Tributações'!D144="FARINHAS E GRAOS","2.01.001.005",IF('02 - Produtos e Tributações'!D144="AGUAS","2.01.002.001",IF('02 - Produtos e Tributações'!D144="SUCOS","2.01.002.002",IF('02 - Produtos e Tributações'!D144="BEBIDAS ALCOOLICAS","2.01.002.003",IF('02 - Produtos e Tributações'!D144="BEBIDAS LACTEAS","2.01.002.004",IF('02 - Produtos e Tributações'!D144="MATERIAL DE LIMPEZA","2.02",IF('02 - Produtos e Tributações'!D144="FRUTAS","2.01.001.006",IF('02 - Produtos e Tributações'!D144="VERDURAS E LEGUMES","2.01.001.007",IF('02 - Produtos e Tributações'!D144="SERVIÇO","1",IF('02 - Produtos e Tributações'!D144="PRODUTOS DIVERSOS","2","2"))))))))))))))
)</f>
        <v>0</v>
      </c>
      <c r="N127" s="4" t="str">
        <f t="shared" si="4"/>
        <v/>
      </c>
      <c r="O127" s="4" t="str">
        <f t="shared" si="5"/>
        <v/>
      </c>
      <c r="P127" s="4" t="str">
        <f t="shared" si="6"/>
        <v/>
      </c>
      <c r="Q127" s="128" t="b">
        <f>IF(B127&lt;&gt;"",IF('02 - Produtos e Tributações'!C144&lt;&gt;"",'02 - Produtos e Tributações'!C144,"UN"))</f>
        <v>0</v>
      </c>
      <c r="R127" s="129" t="b">
        <f>IF(B127&lt;&gt;"",IF('02 - Produtos e Tributações'!P144&lt;&gt;"",'02 - Produtos e Tributações'!P144,""))</f>
        <v>0</v>
      </c>
      <c r="S127" s="128" t="b">
        <f>IF(B127&lt;&gt;"",IF('02 - Produtos e Tributações'!Q144&lt;&gt;"",'02 - Produtos e Tributações'!Q144,""))</f>
        <v>0</v>
      </c>
      <c r="T127" s="130" t="b">
        <f>IF(B127&lt;&gt;"",IF('02 - Produtos e Tributações'!R144&lt;&gt;"",'02 - Produtos e Tributações'!R144,""))</f>
        <v>0</v>
      </c>
      <c r="U127" s="120" t="str">
        <f t="shared" si="7"/>
        <v/>
      </c>
    </row>
    <row r="128" spans="1:21" ht="15.75" customHeight="1">
      <c r="A128" s="122" t="b">
        <f>IF('02 - Produtos e Tributações'!B145 &lt;&gt;"",A127+1)</f>
        <v>0</v>
      </c>
      <c r="B128" s="4" t="str">
        <f>IF('02 - Produtos e Tributações'!B145&lt;&gt;"",'02 - Produtos e Tributações'!V145,"")</f>
        <v/>
      </c>
      <c r="C128" s="123" t="b">
        <f>IF(B128&lt;&gt;"",IF('02 - Produtos e Tributações'!H145&lt;&gt;"",IF('02 - Produtos e Tributações'!H145="TERCEIRIZADA","T",IF('02 - Produtos e Tributações'!H145="PROPRIA","P")), IF(B128&lt;&gt;"",IF('02 - Produtos e Tributações'!H145="","T"))))</f>
        <v>0</v>
      </c>
      <c r="D128" s="123" t="b">
        <f>IF(B128&lt;&gt;"",IF('02 - Produtos e Tributações'!E145&lt;&gt;"",'02 - Produtos e Tributações'!E145,""))</f>
        <v>0</v>
      </c>
      <c r="E128" s="123" t="b">
        <f>IF(B128&lt;&gt;"",IF('02 - Produtos e Tributações'!F145&lt;&gt;"",'02 - Produtos e Tributações'!F145,""))</f>
        <v>0</v>
      </c>
      <c r="F128" s="123" t="b">
        <f>IF(B128&lt;&gt;"",IF(A128&lt;&gt;"",IF('02 - Produtos e Tributações'!G145&lt;&gt;"",'02 - Produtos e Tributações'!G145,"")))</f>
        <v>0</v>
      </c>
      <c r="G128" s="123" t="b">
        <f>IF(B128&lt;&gt;"",IF('02 - Produtos e Tributações'!J145&lt;&gt;"",'02 - Produtos e Tributações'!J145,IF(K128=101,0,IF(K128=102,41,IF(K128=103,0,IF(K128=201,0,IF(K128=202,0,IF(K128=203,0,IF(K128=300,41,IF(K128=400,41,IF(K128=500,60)))))))))))</f>
        <v>0</v>
      </c>
      <c r="H128" s="123" t="b">
        <f>IF(B128&lt;&gt;"",IF('02 - Produtos e Tributações'!M145&lt;&gt;"",'02 - Produtos e Tributações'!M145,IF(L128=101,0,IF(L128=102,41,IF(L128=103,0,IF(L128=201,0,IF(L128=202,0,IF(L128=203,0,IF(L128=300,41,IF(L128=400,41,IF(L128=500,60)))))))))))</f>
        <v>0</v>
      </c>
      <c r="I128" s="123" t="b">
        <f>IF(B128&lt;&gt;"",IF('02 - Produtos e Tributações'!L145&lt;&gt;"",'02 - Produtos e Tributações'!L145,"0,00"))</f>
        <v>0</v>
      </c>
      <c r="J128" s="123" t="b">
        <f>IF(B128&lt;&gt;"",IF('02 - Produtos e Tributações'!O145&lt;&gt;"",'02 - Produtos e Tributações'!O145,"0,00"))</f>
        <v>0</v>
      </c>
      <c r="K128" s="123" t="b">
        <f>IF(B128&lt;&gt;"",IF('02 - Produtos e Tributações'!K145&lt;&gt;"",'02 - Produtos e Tributações'!K145,"null"))</f>
        <v>0</v>
      </c>
      <c r="L128" s="123" t="b">
        <f>IF(B128&lt;&gt;"",IF('02 - Produtos e Tributações'!N145&lt;&gt;"",'02 - Produtos e Tributações'!N145,"null"))</f>
        <v>0</v>
      </c>
      <c r="M128" s="122" t="b">
        <f>IF(B128&lt;&gt;"",IF('02 - Produtos e Tributações'!D145="CARNES","2.01.001.001",IF('02 - Produtos e Tributações'!D145="MASSAS","2.01.001.002",IF('02 - Produtos e Tributações'!D145="LATICINIOS","2.01.001.003",IF('02 - Produtos e Tributações'!D145="DOCES E GULOSEIMAS","2.01.001.004",IF('02 - Produtos e Tributações'!D145="FARINHAS E GRAOS","2.01.001.005",IF('02 - Produtos e Tributações'!D145="AGUAS","2.01.002.001",IF('02 - Produtos e Tributações'!D145="SUCOS","2.01.002.002",IF('02 - Produtos e Tributações'!D145="BEBIDAS ALCOOLICAS","2.01.002.003",IF('02 - Produtos e Tributações'!D145="BEBIDAS LACTEAS","2.01.002.004",IF('02 - Produtos e Tributações'!D145="MATERIAL DE LIMPEZA","2.02",IF('02 - Produtos e Tributações'!D145="FRUTAS","2.01.001.006",IF('02 - Produtos e Tributações'!D145="VERDURAS E LEGUMES","2.01.001.007",IF('02 - Produtos e Tributações'!D145="SERVIÇO","1",IF('02 - Produtos e Tributações'!D145="PRODUTOS DIVERSOS","2","2"))))))))))))))
)</f>
        <v>0</v>
      </c>
      <c r="N128" s="4" t="str">
        <f t="shared" si="4"/>
        <v/>
      </c>
      <c r="O128" s="4" t="str">
        <f t="shared" si="5"/>
        <v/>
      </c>
      <c r="P128" s="4" t="str">
        <f t="shared" si="6"/>
        <v/>
      </c>
      <c r="Q128" s="128" t="b">
        <f>IF(B128&lt;&gt;"",IF('02 - Produtos e Tributações'!C145&lt;&gt;"",'02 - Produtos e Tributações'!C145,"UN"))</f>
        <v>0</v>
      </c>
      <c r="R128" s="129" t="b">
        <f>IF(B128&lt;&gt;"",IF('02 - Produtos e Tributações'!P145&lt;&gt;"",'02 - Produtos e Tributações'!P145,""))</f>
        <v>0</v>
      </c>
      <c r="S128" s="128" t="b">
        <f>IF(B128&lt;&gt;"",IF('02 - Produtos e Tributações'!Q145&lt;&gt;"",'02 - Produtos e Tributações'!Q145,""))</f>
        <v>0</v>
      </c>
      <c r="T128" s="130" t="b">
        <f>IF(B128&lt;&gt;"",IF('02 - Produtos e Tributações'!R145&lt;&gt;"",'02 - Produtos e Tributações'!R145,""))</f>
        <v>0</v>
      </c>
      <c r="U128" s="120" t="str">
        <f t="shared" si="7"/>
        <v/>
      </c>
    </row>
    <row r="129" spans="1:21" ht="15.75" customHeight="1">
      <c r="A129" s="122" t="b">
        <f>IF('02 - Produtos e Tributações'!B146 &lt;&gt;"",A128+1)</f>
        <v>0</v>
      </c>
      <c r="B129" s="4" t="str">
        <f>IF('02 - Produtos e Tributações'!B146&lt;&gt;"",'02 - Produtos e Tributações'!V146,"")</f>
        <v/>
      </c>
      <c r="C129" s="123" t="b">
        <f>IF(B129&lt;&gt;"",IF('02 - Produtos e Tributações'!H146&lt;&gt;"",IF('02 - Produtos e Tributações'!H146="TERCEIRIZADA","T",IF('02 - Produtos e Tributações'!H146="PROPRIA","P")), IF(B129&lt;&gt;"",IF('02 - Produtos e Tributações'!H146="","T"))))</f>
        <v>0</v>
      </c>
      <c r="D129" s="123" t="b">
        <f>IF(B129&lt;&gt;"",IF('02 - Produtos e Tributações'!E146&lt;&gt;"",'02 - Produtos e Tributações'!E146,""))</f>
        <v>0</v>
      </c>
      <c r="E129" s="123" t="b">
        <f>IF(B129&lt;&gt;"",IF('02 - Produtos e Tributações'!F146&lt;&gt;"",'02 - Produtos e Tributações'!F146,""))</f>
        <v>0</v>
      </c>
      <c r="F129" s="123" t="b">
        <f>IF(B129&lt;&gt;"",IF(A129&lt;&gt;"",IF('02 - Produtos e Tributações'!G146&lt;&gt;"",'02 - Produtos e Tributações'!G146,"")))</f>
        <v>0</v>
      </c>
      <c r="G129" s="123" t="b">
        <f>IF(B129&lt;&gt;"",IF('02 - Produtos e Tributações'!J146&lt;&gt;"",'02 - Produtos e Tributações'!J146,IF(K129=101,0,IF(K129=102,41,IF(K129=103,0,IF(K129=201,0,IF(K129=202,0,IF(K129=203,0,IF(K129=300,41,IF(K129=400,41,IF(K129=500,60)))))))))))</f>
        <v>0</v>
      </c>
      <c r="H129" s="123" t="b">
        <f>IF(B129&lt;&gt;"",IF('02 - Produtos e Tributações'!M146&lt;&gt;"",'02 - Produtos e Tributações'!M146,IF(L129=101,0,IF(L129=102,41,IF(L129=103,0,IF(L129=201,0,IF(L129=202,0,IF(L129=203,0,IF(L129=300,41,IF(L129=400,41,IF(L129=500,60)))))))))))</f>
        <v>0</v>
      </c>
      <c r="I129" s="123" t="b">
        <f>IF(B129&lt;&gt;"",IF('02 - Produtos e Tributações'!L146&lt;&gt;"",'02 - Produtos e Tributações'!L146,"0,00"))</f>
        <v>0</v>
      </c>
      <c r="J129" s="123" t="b">
        <f>IF(B129&lt;&gt;"",IF('02 - Produtos e Tributações'!O146&lt;&gt;"",'02 - Produtos e Tributações'!O146,"0,00"))</f>
        <v>0</v>
      </c>
      <c r="K129" s="123" t="b">
        <f>IF(B129&lt;&gt;"",IF('02 - Produtos e Tributações'!K146&lt;&gt;"",'02 - Produtos e Tributações'!K146,"null"))</f>
        <v>0</v>
      </c>
      <c r="L129" s="123" t="b">
        <f>IF(B129&lt;&gt;"",IF('02 - Produtos e Tributações'!N146&lt;&gt;"",'02 - Produtos e Tributações'!N146,"null"))</f>
        <v>0</v>
      </c>
      <c r="M129" s="122" t="b">
        <f>IF(B129&lt;&gt;"",IF('02 - Produtos e Tributações'!D146="CARNES","2.01.001.001",IF('02 - Produtos e Tributações'!D146="MASSAS","2.01.001.002",IF('02 - Produtos e Tributações'!D146="LATICINIOS","2.01.001.003",IF('02 - Produtos e Tributações'!D146="DOCES E GULOSEIMAS","2.01.001.004",IF('02 - Produtos e Tributações'!D146="FARINHAS E GRAOS","2.01.001.005",IF('02 - Produtos e Tributações'!D146="AGUAS","2.01.002.001",IF('02 - Produtos e Tributações'!D146="SUCOS","2.01.002.002",IF('02 - Produtos e Tributações'!D146="BEBIDAS ALCOOLICAS","2.01.002.003",IF('02 - Produtos e Tributações'!D146="BEBIDAS LACTEAS","2.01.002.004",IF('02 - Produtos e Tributações'!D146="MATERIAL DE LIMPEZA","2.02",IF('02 - Produtos e Tributações'!D146="FRUTAS","2.01.001.006",IF('02 - Produtos e Tributações'!D146="VERDURAS E LEGUMES","2.01.001.007",IF('02 - Produtos e Tributações'!D146="SERVIÇO","1",IF('02 - Produtos e Tributações'!D146="PRODUTOS DIVERSOS","2","2"))))))))))))))
)</f>
        <v>0</v>
      </c>
      <c r="N129" s="4" t="str">
        <f t="shared" si="4"/>
        <v/>
      </c>
      <c r="O129" s="4" t="str">
        <f t="shared" si="5"/>
        <v/>
      </c>
      <c r="P129" s="4" t="str">
        <f t="shared" si="6"/>
        <v/>
      </c>
      <c r="Q129" s="128" t="b">
        <f>IF(B129&lt;&gt;"",IF('02 - Produtos e Tributações'!C146&lt;&gt;"",'02 - Produtos e Tributações'!C146,"UN"))</f>
        <v>0</v>
      </c>
      <c r="R129" s="129" t="b">
        <f>IF(B129&lt;&gt;"",IF('02 - Produtos e Tributações'!P146&lt;&gt;"",'02 - Produtos e Tributações'!P146,""))</f>
        <v>0</v>
      </c>
      <c r="S129" s="128" t="b">
        <f>IF(B129&lt;&gt;"",IF('02 - Produtos e Tributações'!Q146&lt;&gt;"",'02 - Produtos e Tributações'!Q146,""))</f>
        <v>0</v>
      </c>
      <c r="T129" s="130" t="b">
        <f>IF(B129&lt;&gt;"",IF('02 - Produtos e Tributações'!R146&lt;&gt;"",'02 - Produtos e Tributações'!R146,""))</f>
        <v>0</v>
      </c>
      <c r="U129" s="120" t="str">
        <f t="shared" si="7"/>
        <v/>
      </c>
    </row>
    <row r="130" spans="1:21" ht="15.75" customHeight="1">
      <c r="A130" s="122" t="b">
        <f>IF('02 - Produtos e Tributações'!B147 &lt;&gt;"",A129+1)</f>
        <v>0</v>
      </c>
      <c r="B130" s="4" t="str">
        <f>IF('02 - Produtos e Tributações'!B147&lt;&gt;"",'02 - Produtos e Tributações'!V147,"")</f>
        <v/>
      </c>
      <c r="C130" s="123" t="b">
        <f>IF(B130&lt;&gt;"",IF('02 - Produtos e Tributações'!H147&lt;&gt;"",IF('02 - Produtos e Tributações'!H147="TERCEIRIZADA","T",IF('02 - Produtos e Tributações'!H147="PROPRIA","P")), IF(B130&lt;&gt;"",IF('02 - Produtos e Tributações'!H147="","T"))))</f>
        <v>0</v>
      </c>
      <c r="D130" s="123" t="b">
        <f>IF(B130&lt;&gt;"",IF('02 - Produtos e Tributações'!E147&lt;&gt;"",'02 - Produtos e Tributações'!E147,""))</f>
        <v>0</v>
      </c>
      <c r="E130" s="123" t="b">
        <f>IF(B130&lt;&gt;"",IF('02 - Produtos e Tributações'!F147&lt;&gt;"",'02 - Produtos e Tributações'!F147,""))</f>
        <v>0</v>
      </c>
      <c r="F130" s="123" t="b">
        <f>IF(B130&lt;&gt;"",IF(A130&lt;&gt;"",IF('02 - Produtos e Tributações'!G147&lt;&gt;"",'02 - Produtos e Tributações'!G147,"")))</f>
        <v>0</v>
      </c>
      <c r="G130" s="123" t="b">
        <f>IF(B130&lt;&gt;"",IF('02 - Produtos e Tributações'!J147&lt;&gt;"",'02 - Produtos e Tributações'!J147,IF(K130=101,0,IF(K130=102,41,IF(K130=103,0,IF(K130=201,0,IF(K130=202,0,IF(K130=203,0,IF(K130=300,41,IF(K130=400,41,IF(K130=500,60)))))))))))</f>
        <v>0</v>
      </c>
      <c r="H130" s="123" t="b">
        <f>IF(B130&lt;&gt;"",IF('02 - Produtos e Tributações'!M147&lt;&gt;"",'02 - Produtos e Tributações'!M147,IF(L130=101,0,IF(L130=102,41,IF(L130=103,0,IF(L130=201,0,IF(L130=202,0,IF(L130=203,0,IF(L130=300,41,IF(L130=400,41,IF(L130=500,60)))))))))))</f>
        <v>0</v>
      </c>
      <c r="I130" s="123" t="b">
        <f>IF(B130&lt;&gt;"",IF('02 - Produtos e Tributações'!L147&lt;&gt;"",'02 - Produtos e Tributações'!L147,"0,00"))</f>
        <v>0</v>
      </c>
      <c r="J130" s="123" t="b">
        <f>IF(B130&lt;&gt;"",IF('02 - Produtos e Tributações'!O147&lt;&gt;"",'02 - Produtos e Tributações'!O147,"0,00"))</f>
        <v>0</v>
      </c>
      <c r="K130" s="123" t="b">
        <f>IF(B130&lt;&gt;"",IF('02 - Produtos e Tributações'!K147&lt;&gt;"",'02 - Produtos e Tributações'!K147,"null"))</f>
        <v>0</v>
      </c>
      <c r="L130" s="123" t="b">
        <f>IF(B130&lt;&gt;"",IF('02 - Produtos e Tributações'!N147&lt;&gt;"",'02 - Produtos e Tributações'!N147,"null"))</f>
        <v>0</v>
      </c>
      <c r="M130" s="122" t="b">
        <f>IF(B130&lt;&gt;"",IF('02 - Produtos e Tributações'!D147="CARNES","2.01.001.001",IF('02 - Produtos e Tributações'!D147="MASSAS","2.01.001.002",IF('02 - Produtos e Tributações'!D147="LATICINIOS","2.01.001.003",IF('02 - Produtos e Tributações'!D147="DOCES E GULOSEIMAS","2.01.001.004",IF('02 - Produtos e Tributações'!D147="FARINHAS E GRAOS","2.01.001.005",IF('02 - Produtos e Tributações'!D147="AGUAS","2.01.002.001",IF('02 - Produtos e Tributações'!D147="SUCOS","2.01.002.002",IF('02 - Produtos e Tributações'!D147="BEBIDAS ALCOOLICAS","2.01.002.003",IF('02 - Produtos e Tributações'!D147="BEBIDAS LACTEAS","2.01.002.004",IF('02 - Produtos e Tributações'!D147="MATERIAL DE LIMPEZA","2.02",IF('02 - Produtos e Tributações'!D147="FRUTAS","2.01.001.006",IF('02 - Produtos e Tributações'!D147="VERDURAS E LEGUMES","2.01.001.007",IF('02 - Produtos e Tributações'!D147="SERVIÇO","1",IF('02 - Produtos e Tributações'!D147="PRODUTOS DIVERSOS","2","2"))))))))))))))
)</f>
        <v>0</v>
      </c>
      <c r="N130" s="4" t="str">
        <f t="shared" ref="N130:N193" si="8">IF(B130&lt;&gt;"",AC130,"")</f>
        <v/>
      </c>
      <c r="O130" s="4" t="str">
        <f t="shared" ref="O130:O193" si="9">IF(B130&lt;&gt;"",1,"")</f>
        <v/>
      </c>
      <c r="P130" s="4" t="str">
        <f t="shared" ref="P130:P193" si="10">IF(B130&lt;&gt;"",1,"")</f>
        <v/>
      </c>
      <c r="Q130" s="128" t="b">
        <f>IF(B130&lt;&gt;"",IF('02 - Produtos e Tributações'!C147&lt;&gt;"",'02 - Produtos e Tributações'!C147,"UN"))</f>
        <v>0</v>
      </c>
      <c r="R130" s="129" t="b">
        <f>IF(B130&lt;&gt;"",IF('02 - Produtos e Tributações'!P147&lt;&gt;"",'02 - Produtos e Tributações'!P147,""))</f>
        <v>0</v>
      </c>
      <c r="S130" s="128" t="b">
        <f>IF(B130&lt;&gt;"",IF('02 - Produtos e Tributações'!Q147&lt;&gt;"",'02 - Produtos e Tributações'!Q147,""))</f>
        <v>0</v>
      </c>
      <c r="T130" s="130" t="b">
        <f>IF(B130&lt;&gt;"",IF('02 - Produtos e Tributações'!R147&lt;&gt;"",'02 - Produtos e Tributações'!R147,""))</f>
        <v>0</v>
      </c>
      <c r="U130" s="120" t="str">
        <f t="shared" ref="U130:U193" si="11">IF(B130="","",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(",A130,",'",B130,"','",C130,"','",D130,"','",E130,"','",1,"','",F130,"','",G130,"','",H130,"','",I130,"','",J130,"',",K130,",",L130,",'",M130,"','",O130,"','",P130,"','",Q130,"','",R130,"','",S130,"','",T130,"',1,1,1,0.000,0.00,1,1,0,0.00,0.00,'T',0,0,'','',0.000,0.00); "))</f>
        <v/>
      </c>
    </row>
    <row r="131" spans="1:21" ht="15.75" customHeight="1">
      <c r="A131" s="122" t="b">
        <f>IF('02 - Produtos e Tributações'!B148 &lt;&gt;"",A130+1)</f>
        <v>0</v>
      </c>
      <c r="B131" s="4" t="str">
        <f>IF('02 - Produtos e Tributações'!B148&lt;&gt;"",'02 - Produtos e Tributações'!V148,"")</f>
        <v/>
      </c>
      <c r="C131" s="123" t="b">
        <f>IF(B131&lt;&gt;"",IF('02 - Produtos e Tributações'!H148&lt;&gt;"",IF('02 - Produtos e Tributações'!H148="TERCEIRIZADA","T",IF('02 - Produtos e Tributações'!H148="PROPRIA","P")), IF(B131&lt;&gt;"",IF('02 - Produtos e Tributações'!H148="","T"))))</f>
        <v>0</v>
      </c>
      <c r="D131" s="123" t="b">
        <f>IF(B131&lt;&gt;"",IF('02 - Produtos e Tributações'!E148&lt;&gt;"",'02 - Produtos e Tributações'!E148,""))</f>
        <v>0</v>
      </c>
      <c r="E131" s="123" t="b">
        <f>IF(B131&lt;&gt;"",IF('02 - Produtos e Tributações'!F148&lt;&gt;"",'02 - Produtos e Tributações'!F148,""))</f>
        <v>0</v>
      </c>
      <c r="F131" s="123" t="b">
        <f>IF(B131&lt;&gt;"",IF(A131&lt;&gt;"",IF('02 - Produtos e Tributações'!G148&lt;&gt;"",'02 - Produtos e Tributações'!G148,"")))</f>
        <v>0</v>
      </c>
      <c r="G131" s="123" t="b">
        <f>IF(B131&lt;&gt;"",IF('02 - Produtos e Tributações'!J148&lt;&gt;"",'02 - Produtos e Tributações'!J148,IF(K131=101,0,IF(K131=102,41,IF(K131=103,0,IF(K131=201,0,IF(K131=202,0,IF(K131=203,0,IF(K131=300,41,IF(K131=400,41,IF(K131=500,60)))))))))))</f>
        <v>0</v>
      </c>
      <c r="H131" s="123" t="b">
        <f>IF(B131&lt;&gt;"",IF('02 - Produtos e Tributações'!M148&lt;&gt;"",'02 - Produtos e Tributações'!M148,IF(L131=101,0,IF(L131=102,41,IF(L131=103,0,IF(L131=201,0,IF(L131=202,0,IF(L131=203,0,IF(L131=300,41,IF(L131=400,41,IF(L131=500,60)))))))))))</f>
        <v>0</v>
      </c>
      <c r="I131" s="123" t="b">
        <f>IF(B131&lt;&gt;"",IF('02 - Produtos e Tributações'!L148&lt;&gt;"",'02 - Produtos e Tributações'!L148,"0,00"))</f>
        <v>0</v>
      </c>
      <c r="J131" s="123" t="b">
        <f>IF(B131&lt;&gt;"",IF('02 - Produtos e Tributações'!O148&lt;&gt;"",'02 - Produtos e Tributações'!O148,"0,00"))</f>
        <v>0</v>
      </c>
      <c r="K131" s="123" t="b">
        <f>IF(B131&lt;&gt;"",IF('02 - Produtos e Tributações'!K148&lt;&gt;"",'02 - Produtos e Tributações'!K148,"null"))</f>
        <v>0</v>
      </c>
      <c r="L131" s="123" t="b">
        <f>IF(B131&lt;&gt;"",IF('02 - Produtos e Tributações'!N148&lt;&gt;"",'02 - Produtos e Tributações'!N148,"null"))</f>
        <v>0</v>
      </c>
      <c r="M131" s="122" t="b">
        <f>IF(B131&lt;&gt;"",IF('02 - Produtos e Tributações'!D148="CARNES","2.01.001.001",IF('02 - Produtos e Tributações'!D148="MASSAS","2.01.001.002",IF('02 - Produtos e Tributações'!D148="LATICINIOS","2.01.001.003",IF('02 - Produtos e Tributações'!D148="DOCES E GULOSEIMAS","2.01.001.004",IF('02 - Produtos e Tributações'!D148="FARINHAS E GRAOS","2.01.001.005",IF('02 - Produtos e Tributações'!D148="AGUAS","2.01.002.001",IF('02 - Produtos e Tributações'!D148="SUCOS","2.01.002.002",IF('02 - Produtos e Tributações'!D148="BEBIDAS ALCOOLICAS","2.01.002.003",IF('02 - Produtos e Tributações'!D148="BEBIDAS LACTEAS","2.01.002.004",IF('02 - Produtos e Tributações'!D148="MATERIAL DE LIMPEZA","2.02",IF('02 - Produtos e Tributações'!D148="FRUTAS","2.01.001.006",IF('02 - Produtos e Tributações'!D148="VERDURAS E LEGUMES","2.01.001.007",IF('02 - Produtos e Tributações'!D148="SERVIÇO","1",IF('02 - Produtos e Tributações'!D148="PRODUTOS DIVERSOS","2","2"))))))))))))))
)</f>
        <v>0</v>
      </c>
      <c r="N131" s="4" t="str">
        <f t="shared" si="8"/>
        <v/>
      </c>
      <c r="O131" s="4" t="str">
        <f t="shared" si="9"/>
        <v/>
      </c>
      <c r="P131" s="4" t="str">
        <f t="shared" si="10"/>
        <v/>
      </c>
      <c r="Q131" s="128" t="b">
        <f>IF(B131&lt;&gt;"",IF('02 - Produtos e Tributações'!C148&lt;&gt;"",'02 - Produtos e Tributações'!C148,"UN"))</f>
        <v>0</v>
      </c>
      <c r="R131" s="129" t="b">
        <f>IF(B131&lt;&gt;"",IF('02 - Produtos e Tributações'!P148&lt;&gt;"",'02 - Produtos e Tributações'!P148,""))</f>
        <v>0</v>
      </c>
      <c r="S131" s="128" t="b">
        <f>IF(B131&lt;&gt;"",IF('02 - Produtos e Tributações'!Q148&lt;&gt;"",'02 - Produtos e Tributações'!Q148,""))</f>
        <v>0</v>
      </c>
      <c r="T131" s="130" t="b">
        <f>IF(B131&lt;&gt;"",IF('02 - Produtos e Tributações'!R148&lt;&gt;"",'02 - Produtos e Tributações'!R148,""))</f>
        <v>0</v>
      </c>
      <c r="U131" s="120" t="str">
        <f t="shared" si="11"/>
        <v/>
      </c>
    </row>
    <row r="132" spans="1:21" ht="15.75" customHeight="1">
      <c r="A132" s="122" t="b">
        <f>IF('02 - Produtos e Tributações'!B149 &lt;&gt;"",A131+1)</f>
        <v>0</v>
      </c>
      <c r="B132" s="4" t="str">
        <f>IF('02 - Produtos e Tributações'!B149&lt;&gt;"",'02 - Produtos e Tributações'!V149,"")</f>
        <v/>
      </c>
      <c r="C132" s="123" t="b">
        <f>IF(B132&lt;&gt;"",IF('02 - Produtos e Tributações'!H149&lt;&gt;"",IF('02 - Produtos e Tributações'!H149="TERCEIRIZADA","T",IF('02 - Produtos e Tributações'!H149="PROPRIA","P")), IF(B132&lt;&gt;"",IF('02 - Produtos e Tributações'!H149="","T"))))</f>
        <v>0</v>
      </c>
      <c r="D132" s="123" t="b">
        <f>IF(B132&lt;&gt;"",IF('02 - Produtos e Tributações'!E149&lt;&gt;"",'02 - Produtos e Tributações'!E149,""))</f>
        <v>0</v>
      </c>
      <c r="E132" s="123" t="b">
        <f>IF(B132&lt;&gt;"",IF('02 - Produtos e Tributações'!F149&lt;&gt;"",'02 - Produtos e Tributações'!F149,""))</f>
        <v>0</v>
      </c>
      <c r="F132" s="123" t="b">
        <f>IF(B132&lt;&gt;"",IF(A132&lt;&gt;"",IF('02 - Produtos e Tributações'!G149&lt;&gt;"",'02 - Produtos e Tributações'!G149,"")))</f>
        <v>0</v>
      </c>
      <c r="G132" s="123" t="b">
        <f>IF(B132&lt;&gt;"",IF('02 - Produtos e Tributações'!J149&lt;&gt;"",'02 - Produtos e Tributações'!J149,IF(K132=101,0,IF(K132=102,41,IF(K132=103,0,IF(K132=201,0,IF(K132=202,0,IF(K132=203,0,IF(K132=300,41,IF(K132=400,41,IF(K132=500,60)))))))))))</f>
        <v>0</v>
      </c>
      <c r="H132" s="123" t="b">
        <f>IF(B132&lt;&gt;"",IF('02 - Produtos e Tributações'!M149&lt;&gt;"",'02 - Produtos e Tributações'!M149,IF(L132=101,0,IF(L132=102,41,IF(L132=103,0,IF(L132=201,0,IF(L132=202,0,IF(L132=203,0,IF(L132=300,41,IF(L132=400,41,IF(L132=500,60)))))))))))</f>
        <v>0</v>
      </c>
      <c r="I132" s="123" t="b">
        <f>IF(B132&lt;&gt;"",IF('02 - Produtos e Tributações'!L149&lt;&gt;"",'02 - Produtos e Tributações'!L149,"0,00"))</f>
        <v>0</v>
      </c>
      <c r="J132" s="123" t="b">
        <f>IF(B132&lt;&gt;"",IF('02 - Produtos e Tributações'!O149&lt;&gt;"",'02 - Produtos e Tributações'!O149,"0,00"))</f>
        <v>0</v>
      </c>
      <c r="K132" s="123" t="b">
        <f>IF(B132&lt;&gt;"",IF('02 - Produtos e Tributações'!K149&lt;&gt;"",'02 - Produtos e Tributações'!K149,"null"))</f>
        <v>0</v>
      </c>
      <c r="L132" s="123" t="b">
        <f>IF(B132&lt;&gt;"",IF('02 - Produtos e Tributações'!N149&lt;&gt;"",'02 - Produtos e Tributações'!N149,"null"))</f>
        <v>0</v>
      </c>
      <c r="M132" s="122" t="b">
        <f>IF(B132&lt;&gt;"",IF('02 - Produtos e Tributações'!D149="CARNES","2.01.001.001",IF('02 - Produtos e Tributações'!D149="MASSAS","2.01.001.002",IF('02 - Produtos e Tributações'!D149="LATICINIOS","2.01.001.003",IF('02 - Produtos e Tributações'!D149="DOCES E GULOSEIMAS","2.01.001.004",IF('02 - Produtos e Tributações'!D149="FARINHAS E GRAOS","2.01.001.005",IF('02 - Produtos e Tributações'!D149="AGUAS","2.01.002.001",IF('02 - Produtos e Tributações'!D149="SUCOS","2.01.002.002",IF('02 - Produtos e Tributações'!D149="BEBIDAS ALCOOLICAS","2.01.002.003",IF('02 - Produtos e Tributações'!D149="BEBIDAS LACTEAS","2.01.002.004",IF('02 - Produtos e Tributações'!D149="MATERIAL DE LIMPEZA","2.02",IF('02 - Produtos e Tributações'!D149="FRUTAS","2.01.001.006",IF('02 - Produtos e Tributações'!D149="VERDURAS E LEGUMES","2.01.001.007",IF('02 - Produtos e Tributações'!D149="SERVIÇO","1",IF('02 - Produtos e Tributações'!D149="PRODUTOS DIVERSOS","2","2"))))))))))))))
)</f>
        <v>0</v>
      </c>
      <c r="N132" s="4" t="str">
        <f t="shared" si="8"/>
        <v/>
      </c>
      <c r="O132" s="4" t="str">
        <f t="shared" si="9"/>
        <v/>
      </c>
      <c r="P132" s="4" t="str">
        <f t="shared" si="10"/>
        <v/>
      </c>
      <c r="Q132" s="128" t="b">
        <f>IF(B132&lt;&gt;"",IF('02 - Produtos e Tributações'!C149&lt;&gt;"",'02 - Produtos e Tributações'!C149,"UN"))</f>
        <v>0</v>
      </c>
      <c r="R132" s="129" t="b">
        <f>IF(B132&lt;&gt;"",IF('02 - Produtos e Tributações'!P149&lt;&gt;"",'02 - Produtos e Tributações'!P149,""))</f>
        <v>0</v>
      </c>
      <c r="S132" s="128" t="b">
        <f>IF(B132&lt;&gt;"",IF('02 - Produtos e Tributações'!Q149&lt;&gt;"",'02 - Produtos e Tributações'!Q149,""))</f>
        <v>0</v>
      </c>
      <c r="T132" s="130" t="b">
        <f>IF(B132&lt;&gt;"",IF('02 - Produtos e Tributações'!R149&lt;&gt;"",'02 - Produtos e Tributações'!R149,""))</f>
        <v>0</v>
      </c>
      <c r="U132" s="120" t="str">
        <f t="shared" si="11"/>
        <v/>
      </c>
    </row>
    <row r="133" spans="1:21" ht="15.75" customHeight="1">
      <c r="A133" s="122" t="b">
        <f>IF('02 - Produtos e Tributações'!B150 &lt;&gt;"",A132+1)</f>
        <v>0</v>
      </c>
      <c r="B133" s="4" t="str">
        <f>IF('02 - Produtos e Tributações'!B150&lt;&gt;"",'02 - Produtos e Tributações'!V150,"")</f>
        <v/>
      </c>
      <c r="C133" s="123" t="b">
        <f>IF(B133&lt;&gt;"",IF('02 - Produtos e Tributações'!H150&lt;&gt;"",IF('02 - Produtos e Tributações'!H150="TERCEIRIZADA","T",IF('02 - Produtos e Tributações'!H150="PROPRIA","P")), IF(B133&lt;&gt;"",IF('02 - Produtos e Tributações'!H150="","T"))))</f>
        <v>0</v>
      </c>
      <c r="D133" s="123" t="b">
        <f>IF(B133&lt;&gt;"",IF('02 - Produtos e Tributações'!E150&lt;&gt;"",'02 - Produtos e Tributações'!E150,""))</f>
        <v>0</v>
      </c>
      <c r="E133" s="123" t="b">
        <f>IF(B133&lt;&gt;"",IF('02 - Produtos e Tributações'!F150&lt;&gt;"",'02 - Produtos e Tributações'!F150,""))</f>
        <v>0</v>
      </c>
      <c r="F133" s="123" t="b">
        <f>IF(B133&lt;&gt;"",IF(A133&lt;&gt;"",IF('02 - Produtos e Tributações'!G150&lt;&gt;"",'02 - Produtos e Tributações'!G150,"")))</f>
        <v>0</v>
      </c>
      <c r="G133" s="123" t="b">
        <f>IF(B133&lt;&gt;"",IF('02 - Produtos e Tributações'!J150&lt;&gt;"",'02 - Produtos e Tributações'!J150,IF(K133=101,0,IF(K133=102,41,IF(K133=103,0,IF(K133=201,0,IF(K133=202,0,IF(K133=203,0,IF(K133=300,41,IF(K133=400,41,IF(K133=500,60)))))))))))</f>
        <v>0</v>
      </c>
      <c r="H133" s="123" t="b">
        <f>IF(B133&lt;&gt;"",IF('02 - Produtos e Tributações'!M150&lt;&gt;"",'02 - Produtos e Tributações'!M150,IF(L133=101,0,IF(L133=102,41,IF(L133=103,0,IF(L133=201,0,IF(L133=202,0,IF(L133=203,0,IF(L133=300,41,IF(L133=400,41,IF(L133=500,60)))))))))))</f>
        <v>0</v>
      </c>
      <c r="I133" s="123" t="b">
        <f>IF(B133&lt;&gt;"",IF('02 - Produtos e Tributações'!L150&lt;&gt;"",'02 - Produtos e Tributações'!L150,"0,00"))</f>
        <v>0</v>
      </c>
      <c r="J133" s="123" t="b">
        <f>IF(B133&lt;&gt;"",IF('02 - Produtos e Tributações'!O150&lt;&gt;"",'02 - Produtos e Tributações'!O150,"0,00"))</f>
        <v>0</v>
      </c>
      <c r="K133" s="123" t="b">
        <f>IF(B133&lt;&gt;"",IF('02 - Produtos e Tributações'!K150&lt;&gt;"",'02 - Produtos e Tributações'!K150,"null"))</f>
        <v>0</v>
      </c>
      <c r="L133" s="123" t="b">
        <f>IF(B133&lt;&gt;"",IF('02 - Produtos e Tributações'!N150&lt;&gt;"",'02 - Produtos e Tributações'!N150,"null"))</f>
        <v>0</v>
      </c>
      <c r="M133" s="122" t="b">
        <f>IF(B133&lt;&gt;"",IF('02 - Produtos e Tributações'!D150="CARNES","2.01.001.001",IF('02 - Produtos e Tributações'!D150="MASSAS","2.01.001.002",IF('02 - Produtos e Tributações'!D150="LATICINIOS","2.01.001.003",IF('02 - Produtos e Tributações'!D150="DOCES E GULOSEIMAS","2.01.001.004",IF('02 - Produtos e Tributações'!D150="FARINHAS E GRAOS","2.01.001.005",IF('02 - Produtos e Tributações'!D150="AGUAS","2.01.002.001",IF('02 - Produtos e Tributações'!D150="SUCOS","2.01.002.002",IF('02 - Produtos e Tributações'!D150="BEBIDAS ALCOOLICAS","2.01.002.003",IF('02 - Produtos e Tributações'!D150="BEBIDAS LACTEAS","2.01.002.004",IF('02 - Produtos e Tributações'!D150="MATERIAL DE LIMPEZA","2.02",IF('02 - Produtos e Tributações'!D150="FRUTAS","2.01.001.006",IF('02 - Produtos e Tributações'!D150="VERDURAS E LEGUMES","2.01.001.007",IF('02 - Produtos e Tributações'!D150="SERVIÇO","1",IF('02 - Produtos e Tributações'!D150="PRODUTOS DIVERSOS","2","2"))))))))))))))
)</f>
        <v>0</v>
      </c>
      <c r="N133" s="4" t="str">
        <f t="shared" si="8"/>
        <v/>
      </c>
      <c r="O133" s="4" t="str">
        <f t="shared" si="9"/>
        <v/>
      </c>
      <c r="P133" s="4" t="str">
        <f t="shared" si="10"/>
        <v/>
      </c>
      <c r="Q133" s="128" t="b">
        <f>IF(B133&lt;&gt;"",IF('02 - Produtos e Tributações'!C150&lt;&gt;"",'02 - Produtos e Tributações'!C150,"UN"))</f>
        <v>0</v>
      </c>
      <c r="R133" s="129" t="b">
        <f>IF(B133&lt;&gt;"",IF('02 - Produtos e Tributações'!P150&lt;&gt;"",'02 - Produtos e Tributações'!P150,""))</f>
        <v>0</v>
      </c>
      <c r="S133" s="128" t="b">
        <f>IF(B133&lt;&gt;"",IF('02 - Produtos e Tributações'!Q150&lt;&gt;"",'02 - Produtos e Tributações'!Q150,""))</f>
        <v>0</v>
      </c>
      <c r="T133" s="130" t="b">
        <f>IF(B133&lt;&gt;"",IF('02 - Produtos e Tributações'!R150&lt;&gt;"",'02 - Produtos e Tributações'!R150,""))</f>
        <v>0</v>
      </c>
      <c r="U133" s="120" t="str">
        <f t="shared" si="11"/>
        <v/>
      </c>
    </row>
    <row r="134" spans="1:21" ht="15.75" customHeight="1">
      <c r="A134" s="122" t="b">
        <f>IF('02 - Produtos e Tributações'!B151 &lt;&gt;"",A133+1)</f>
        <v>0</v>
      </c>
      <c r="B134" s="4" t="str">
        <f>IF('02 - Produtos e Tributações'!B151&lt;&gt;"",'02 - Produtos e Tributações'!V151,"")</f>
        <v/>
      </c>
      <c r="C134" s="123" t="b">
        <f>IF(B134&lt;&gt;"",IF('02 - Produtos e Tributações'!H151&lt;&gt;"",IF('02 - Produtos e Tributações'!H151="TERCEIRIZADA","T",IF('02 - Produtos e Tributações'!H151="PROPRIA","P")), IF(B134&lt;&gt;"",IF('02 - Produtos e Tributações'!H151="","T"))))</f>
        <v>0</v>
      </c>
      <c r="D134" s="123" t="b">
        <f>IF(B134&lt;&gt;"",IF('02 - Produtos e Tributações'!E151&lt;&gt;"",'02 - Produtos e Tributações'!E151,""))</f>
        <v>0</v>
      </c>
      <c r="E134" s="123" t="b">
        <f>IF(B134&lt;&gt;"",IF('02 - Produtos e Tributações'!F151&lt;&gt;"",'02 - Produtos e Tributações'!F151,""))</f>
        <v>0</v>
      </c>
      <c r="F134" s="123" t="b">
        <f>IF(B134&lt;&gt;"",IF(A134&lt;&gt;"",IF('02 - Produtos e Tributações'!G151&lt;&gt;"",'02 - Produtos e Tributações'!G151,"")))</f>
        <v>0</v>
      </c>
      <c r="G134" s="123" t="b">
        <f>IF(B134&lt;&gt;"",IF('02 - Produtos e Tributações'!J151&lt;&gt;"",'02 - Produtos e Tributações'!J151,IF(K134=101,0,IF(K134=102,41,IF(K134=103,0,IF(K134=201,0,IF(K134=202,0,IF(K134=203,0,IF(K134=300,41,IF(K134=400,41,IF(K134=500,60)))))))))))</f>
        <v>0</v>
      </c>
      <c r="H134" s="123" t="b">
        <f>IF(B134&lt;&gt;"",IF('02 - Produtos e Tributações'!M151&lt;&gt;"",'02 - Produtos e Tributações'!M151,IF(L134=101,0,IF(L134=102,41,IF(L134=103,0,IF(L134=201,0,IF(L134=202,0,IF(L134=203,0,IF(L134=300,41,IF(L134=400,41,IF(L134=500,60)))))))))))</f>
        <v>0</v>
      </c>
      <c r="I134" s="123" t="b">
        <f>IF(B134&lt;&gt;"",IF('02 - Produtos e Tributações'!L151&lt;&gt;"",'02 - Produtos e Tributações'!L151,"0,00"))</f>
        <v>0</v>
      </c>
      <c r="J134" s="123" t="b">
        <f>IF(B134&lt;&gt;"",IF('02 - Produtos e Tributações'!O151&lt;&gt;"",'02 - Produtos e Tributações'!O151,"0,00"))</f>
        <v>0</v>
      </c>
      <c r="K134" s="123" t="b">
        <f>IF(B134&lt;&gt;"",IF('02 - Produtos e Tributações'!K151&lt;&gt;"",'02 - Produtos e Tributações'!K151,"null"))</f>
        <v>0</v>
      </c>
      <c r="L134" s="123" t="b">
        <f>IF(B134&lt;&gt;"",IF('02 - Produtos e Tributações'!N151&lt;&gt;"",'02 - Produtos e Tributações'!N151,"null"))</f>
        <v>0</v>
      </c>
      <c r="M134" s="122" t="b">
        <f>IF(B134&lt;&gt;"",IF('02 - Produtos e Tributações'!D151="CARNES","2.01.001.001",IF('02 - Produtos e Tributações'!D151="MASSAS","2.01.001.002",IF('02 - Produtos e Tributações'!D151="LATICINIOS","2.01.001.003",IF('02 - Produtos e Tributações'!D151="DOCES E GULOSEIMAS","2.01.001.004",IF('02 - Produtos e Tributações'!D151="FARINHAS E GRAOS","2.01.001.005",IF('02 - Produtos e Tributações'!D151="AGUAS","2.01.002.001",IF('02 - Produtos e Tributações'!D151="SUCOS","2.01.002.002",IF('02 - Produtos e Tributações'!D151="BEBIDAS ALCOOLICAS","2.01.002.003",IF('02 - Produtos e Tributações'!D151="BEBIDAS LACTEAS","2.01.002.004",IF('02 - Produtos e Tributações'!D151="MATERIAL DE LIMPEZA","2.02",IF('02 - Produtos e Tributações'!D151="FRUTAS","2.01.001.006",IF('02 - Produtos e Tributações'!D151="VERDURAS E LEGUMES","2.01.001.007",IF('02 - Produtos e Tributações'!D151="SERVIÇO","1",IF('02 - Produtos e Tributações'!D151="PRODUTOS DIVERSOS","2","2"))))))))))))))
)</f>
        <v>0</v>
      </c>
      <c r="N134" s="4" t="str">
        <f t="shared" si="8"/>
        <v/>
      </c>
      <c r="O134" s="4" t="str">
        <f t="shared" si="9"/>
        <v/>
      </c>
      <c r="P134" s="4" t="str">
        <f t="shared" si="10"/>
        <v/>
      </c>
      <c r="Q134" s="128" t="b">
        <f>IF(B134&lt;&gt;"",IF('02 - Produtos e Tributações'!C151&lt;&gt;"",'02 - Produtos e Tributações'!C151,"UN"))</f>
        <v>0</v>
      </c>
      <c r="R134" s="129" t="b">
        <f>IF(B134&lt;&gt;"",IF('02 - Produtos e Tributações'!P151&lt;&gt;"",'02 - Produtos e Tributações'!P151,""))</f>
        <v>0</v>
      </c>
      <c r="S134" s="128" t="b">
        <f>IF(B134&lt;&gt;"",IF('02 - Produtos e Tributações'!Q151&lt;&gt;"",'02 - Produtos e Tributações'!Q151,""))</f>
        <v>0</v>
      </c>
      <c r="T134" s="130" t="b">
        <f>IF(B134&lt;&gt;"",IF('02 - Produtos e Tributações'!R151&lt;&gt;"",'02 - Produtos e Tributações'!R151,""))</f>
        <v>0</v>
      </c>
      <c r="U134" s="120" t="str">
        <f t="shared" si="11"/>
        <v/>
      </c>
    </row>
    <row r="135" spans="1:21" ht="15.75" customHeight="1">
      <c r="A135" s="122" t="b">
        <f>IF('02 - Produtos e Tributações'!B152 &lt;&gt;"",A134+1)</f>
        <v>0</v>
      </c>
      <c r="B135" s="4" t="str">
        <f>IF('02 - Produtos e Tributações'!B152&lt;&gt;"",'02 - Produtos e Tributações'!V152,"")</f>
        <v/>
      </c>
      <c r="C135" s="123" t="b">
        <f>IF(B135&lt;&gt;"",IF('02 - Produtos e Tributações'!H152&lt;&gt;"",IF('02 - Produtos e Tributações'!H152="TERCEIRIZADA","T",IF('02 - Produtos e Tributações'!H152="PROPRIA","P")), IF(B135&lt;&gt;"",IF('02 - Produtos e Tributações'!H152="","T"))))</f>
        <v>0</v>
      </c>
      <c r="D135" s="123" t="b">
        <f>IF(B135&lt;&gt;"",IF('02 - Produtos e Tributações'!E152&lt;&gt;"",'02 - Produtos e Tributações'!E152,""))</f>
        <v>0</v>
      </c>
      <c r="E135" s="123" t="b">
        <f>IF(B135&lt;&gt;"",IF('02 - Produtos e Tributações'!F152&lt;&gt;"",'02 - Produtos e Tributações'!F152,""))</f>
        <v>0</v>
      </c>
      <c r="F135" s="123" t="b">
        <f>IF(B135&lt;&gt;"",IF(A135&lt;&gt;"",IF('02 - Produtos e Tributações'!G152&lt;&gt;"",'02 - Produtos e Tributações'!G152,"")))</f>
        <v>0</v>
      </c>
      <c r="G135" s="123" t="b">
        <f>IF(B135&lt;&gt;"",IF('02 - Produtos e Tributações'!J152&lt;&gt;"",'02 - Produtos e Tributações'!J152,IF(K135=101,0,IF(K135=102,41,IF(K135=103,0,IF(K135=201,0,IF(K135=202,0,IF(K135=203,0,IF(K135=300,41,IF(K135=400,41,IF(K135=500,60)))))))))))</f>
        <v>0</v>
      </c>
      <c r="H135" s="123" t="b">
        <f>IF(B135&lt;&gt;"",IF('02 - Produtos e Tributações'!M152&lt;&gt;"",'02 - Produtos e Tributações'!M152,IF(L135=101,0,IF(L135=102,41,IF(L135=103,0,IF(L135=201,0,IF(L135=202,0,IF(L135=203,0,IF(L135=300,41,IF(L135=400,41,IF(L135=500,60)))))))))))</f>
        <v>0</v>
      </c>
      <c r="I135" s="123" t="b">
        <f>IF(B135&lt;&gt;"",IF('02 - Produtos e Tributações'!L152&lt;&gt;"",'02 - Produtos e Tributações'!L152,"0,00"))</f>
        <v>0</v>
      </c>
      <c r="J135" s="123" t="b">
        <f>IF(B135&lt;&gt;"",IF('02 - Produtos e Tributações'!O152&lt;&gt;"",'02 - Produtos e Tributações'!O152,"0,00"))</f>
        <v>0</v>
      </c>
      <c r="K135" s="123" t="b">
        <f>IF(B135&lt;&gt;"",IF('02 - Produtos e Tributações'!K152&lt;&gt;"",'02 - Produtos e Tributações'!K152,"null"))</f>
        <v>0</v>
      </c>
      <c r="L135" s="123" t="b">
        <f>IF(B135&lt;&gt;"",IF('02 - Produtos e Tributações'!N152&lt;&gt;"",'02 - Produtos e Tributações'!N152,"null"))</f>
        <v>0</v>
      </c>
      <c r="M135" s="122" t="b">
        <f>IF(B135&lt;&gt;"",IF('02 - Produtos e Tributações'!D152="CARNES","2.01.001.001",IF('02 - Produtos e Tributações'!D152="MASSAS","2.01.001.002",IF('02 - Produtos e Tributações'!D152="LATICINIOS","2.01.001.003",IF('02 - Produtos e Tributações'!D152="DOCES E GULOSEIMAS","2.01.001.004",IF('02 - Produtos e Tributações'!D152="FARINHAS E GRAOS","2.01.001.005",IF('02 - Produtos e Tributações'!D152="AGUAS","2.01.002.001",IF('02 - Produtos e Tributações'!D152="SUCOS","2.01.002.002",IF('02 - Produtos e Tributações'!D152="BEBIDAS ALCOOLICAS","2.01.002.003",IF('02 - Produtos e Tributações'!D152="BEBIDAS LACTEAS","2.01.002.004",IF('02 - Produtos e Tributações'!D152="MATERIAL DE LIMPEZA","2.02",IF('02 - Produtos e Tributações'!D152="FRUTAS","2.01.001.006",IF('02 - Produtos e Tributações'!D152="VERDURAS E LEGUMES","2.01.001.007",IF('02 - Produtos e Tributações'!D152="SERVIÇO","1",IF('02 - Produtos e Tributações'!D152="PRODUTOS DIVERSOS","2","2"))))))))))))))
)</f>
        <v>0</v>
      </c>
      <c r="N135" s="4" t="str">
        <f t="shared" si="8"/>
        <v/>
      </c>
      <c r="O135" s="4" t="str">
        <f t="shared" si="9"/>
        <v/>
      </c>
      <c r="P135" s="4" t="str">
        <f t="shared" si="10"/>
        <v/>
      </c>
      <c r="Q135" s="128" t="b">
        <f>IF(B135&lt;&gt;"",IF('02 - Produtos e Tributações'!C152&lt;&gt;"",'02 - Produtos e Tributações'!C152,"UN"))</f>
        <v>0</v>
      </c>
      <c r="R135" s="129" t="b">
        <f>IF(B135&lt;&gt;"",IF('02 - Produtos e Tributações'!P152&lt;&gt;"",'02 - Produtos e Tributações'!P152,""))</f>
        <v>0</v>
      </c>
      <c r="S135" s="128" t="b">
        <f>IF(B135&lt;&gt;"",IF('02 - Produtos e Tributações'!Q152&lt;&gt;"",'02 - Produtos e Tributações'!Q152,""))</f>
        <v>0</v>
      </c>
      <c r="T135" s="130" t="b">
        <f>IF(B135&lt;&gt;"",IF('02 - Produtos e Tributações'!R152&lt;&gt;"",'02 - Produtos e Tributações'!R152,""))</f>
        <v>0</v>
      </c>
      <c r="U135" s="120" t="str">
        <f t="shared" si="11"/>
        <v/>
      </c>
    </row>
    <row r="136" spans="1:21" ht="15.75" customHeight="1">
      <c r="A136" s="122" t="b">
        <f>IF('02 - Produtos e Tributações'!B153 &lt;&gt;"",A135+1)</f>
        <v>0</v>
      </c>
      <c r="B136" s="4" t="str">
        <f>IF('02 - Produtos e Tributações'!B153&lt;&gt;"",'02 - Produtos e Tributações'!V153,"")</f>
        <v/>
      </c>
      <c r="C136" s="123" t="b">
        <f>IF(B136&lt;&gt;"",IF('02 - Produtos e Tributações'!H153&lt;&gt;"",IF('02 - Produtos e Tributações'!H153="TERCEIRIZADA","T",IF('02 - Produtos e Tributações'!H153="PROPRIA","P")), IF(B136&lt;&gt;"",IF('02 - Produtos e Tributações'!H153="","T"))))</f>
        <v>0</v>
      </c>
      <c r="D136" s="123" t="b">
        <f>IF(B136&lt;&gt;"",IF('02 - Produtos e Tributações'!E153&lt;&gt;"",'02 - Produtos e Tributações'!E153,""))</f>
        <v>0</v>
      </c>
      <c r="E136" s="123" t="b">
        <f>IF(B136&lt;&gt;"",IF('02 - Produtos e Tributações'!F153&lt;&gt;"",'02 - Produtos e Tributações'!F153,""))</f>
        <v>0</v>
      </c>
      <c r="F136" s="123" t="b">
        <f>IF(B136&lt;&gt;"",IF(A136&lt;&gt;"",IF('02 - Produtos e Tributações'!G153&lt;&gt;"",'02 - Produtos e Tributações'!G153,"")))</f>
        <v>0</v>
      </c>
      <c r="G136" s="123" t="b">
        <f>IF(B136&lt;&gt;"",IF('02 - Produtos e Tributações'!J153&lt;&gt;"",'02 - Produtos e Tributações'!J153,IF(K136=101,0,IF(K136=102,41,IF(K136=103,0,IF(K136=201,0,IF(K136=202,0,IF(K136=203,0,IF(K136=300,41,IF(K136=400,41,IF(K136=500,60)))))))))))</f>
        <v>0</v>
      </c>
      <c r="H136" s="123" t="b">
        <f>IF(B136&lt;&gt;"",IF('02 - Produtos e Tributações'!M153&lt;&gt;"",'02 - Produtos e Tributações'!M153,IF(L136=101,0,IF(L136=102,41,IF(L136=103,0,IF(L136=201,0,IF(L136=202,0,IF(L136=203,0,IF(L136=300,41,IF(L136=400,41,IF(L136=500,60)))))))))))</f>
        <v>0</v>
      </c>
      <c r="I136" s="123" t="b">
        <f>IF(B136&lt;&gt;"",IF('02 - Produtos e Tributações'!L153&lt;&gt;"",'02 - Produtos e Tributações'!L153,"0,00"))</f>
        <v>0</v>
      </c>
      <c r="J136" s="123" t="b">
        <f>IF(B136&lt;&gt;"",IF('02 - Produtos e Tributações'!O153&lt;&gt;"",'02 - Produtos e Tributações'!O153,"0,00"))</f>
        <v>0</v>
      </c>
      <c r="K136" s="123" t="b">
        <f>IF(B136&lt;&gt;"",IF('02 - Produtos e Tributações'!K153&lt;&gt;"",'02 - Produtos e Tributações'!K153,"null"))</f>
        <v>0</v>
      </c>
      <c r="L136" s="123" t="b">
        <f>IF(B136&lt;&gt;"",IF('02 - Produtos e Tributações'!N153&lt;&gt;"",'02 - Produtos e Tributações'!N153,"null"))</f>
        <v>0</v>
      </c>
      <c r="M136" s="122" t="b">
        <f>IF(B136&lt;&gt;"",IF('02 - Produtos e Tributações'!D153="CARNES","2.01.001.001",IF('02 - Produtos e Tributações'!D153="MASSAS","2.01.001.002",IF('02 - Produtos e Tributações'!D153="LATICINIOS","2.01.001.003",IF('02 - Produtos e Tributações'!D153="DOCES E GULOSEIMAS","2.01.001.004",IF('02 - Produtos e Tributações'!D153="FARINHAS E GRAOS","2.01.001.005",IF('02 - Produtos e Tributações'!D153="AGUAS","2.01.002.001",IF('02 - Produtos e Tributações'!D153="SUCOS","2.01.002.002",IF('02 - Produtos e Tributações'!D153="BEBIDAS ALCOOLICAS","2.01.002.003",IF('02 - Produtos e Tributações'!D153="BEBIDAS LACTEAS","2.01.002.004",IF('02 - Produtos e Tributações'!D153="MATERIAL DE LIMPEZA","2.02",IF('02 - Produtos e Tributações'!D153="FRUTAS","2.01.001.006",IF('02 - Produtos e Tributações'!D153="VERDURAS E LEGUMES","2.01.001.007",IF('02 - Produtos e Tributações'!D153="SERVIÇO","1",IF('02 - Produtos e Tributações'!D153="PRODUTOS DIVERSOS","2","2"))))))))))))))
)</f>
        <v>0</v>
      </c>
      <c r="N136" s="4" t="str">
        <f t="shared" si="8"/>
        <v/>
      </c>
      <c r="O136" s="4" t="str">
        <f t="shared" si="9"/>
        <v/>
      </c>
      <c r="P136" s="4" t="str">
        <f t="shared" si="10"/>
        <v/>
      </c>
      <c r="Q136" s="128" t="b">
        <f>IF(B136&lt;&gt;"",IF('02 - Produtos e Tributações'!C153&lt;&gt;"",'02 - Produtos e Tributações'!C153,"UN"))</f>
        <v>0</v>
      </c>
      <c r="R136" s="129" t="b">
        <f>IF(B136&lt;&gt;"",IF('02 - Produtos e Tributações'!P153&lt;&gt;"",'02 - Produtos e Tributações'!P153,""))</f>
        <v>0</v>
      </c>
      <c r="S136" s="128" t="b">
        <f>IF(B136&lt;&gt;"",IF('02 - Produtos e Tributações'!Q153&lt;&gt;"",'02 - Produtos e Tributações'!Q153,""))</f>
        <v>0</v>
      </c>
      <c r="T136" s="130" t="b">
        <f>IF(B136&lt;&gt;"",IF('02 - Produtos e Tributações'!R153&lt;&gt;"",'02 - Produtos e Tributações'!R153,""))</f>
        <v>0</v>
      </c>
      <c r="U136" s="120" t="str">
        <f t="shared" si="11"/>
        <v/>
      </c>
    </row>
    <row r="137" spans="1:21" ht="15.75" customHeight="1">
      <c r="A137" s="122" t="b">
        <f>IF('02 - Produtos e Tributações'!B154 &lt;&gt;"",A136+1)</f>
        <v>0</v>
      </c>
      <c r="B137" s="4" t="str">
        <f>IF('02 - Produtos e Tributações'!B154&lt;&gt;"",'02 - Produtos e Tributações'!V154,"")</f>
        <v/>
      </c>
      <c r="C137" s="123" t="b">
        <f>IF(B137&lt;&gt;"",IF('02 - Produtos e Tributações'!H154&lt;&gt;"",IF('02 - Produtos e Tributações'!H154="TERCEIRIZADA","T",IF('02 - Produtos e Tributações'!H154="PROPRIA","P")), IF(B137&lt;&gt;"",IF('02 - Produtos e Tributações'!H154="","T"))))</f>
        <v>0</v>
      </c>
      <c r="D137" s="123" t="b">
        <f>IF(B137&lt;&gt;"",IF('02 - Produtos e Tributações'!E154&lt;&gt;"",'02 - Produtos e Tributações'!E154,""))</f>
        <v>0</v>
      </c>
      <c r="E137" s="123" t="b">
        <f>IF(B137&lt;&gt;"",IF('02 - Produtos e Tributações'!F154&lt;&gt;"",'02 - Produtos e Tributações'!F154,""))</f>
        <v>0</v>
      </c>
      <c r="F137" s="123" t="b">
        <f>IF(B137&lt;&gt;"",IF(A137&lt;&gt;"",IF('02 - Produtos e Tributações'!G154&lt;&gt;"",'02 - Produtos e Tributações'!G154,"")))</f>
        <v>0</v>
      </c>
      <c r="G137" s="123" t="b">
        <f>IF(B137&lt;&gt;"",IF('02 - Produtos e Tributações'!J154&lt;&gt;"",'02 - Produtos e Tributações'!J154,IF(K137=101,0,IF(K137=102,41,IF(K137=103,0,IF(K137=201,0,IF(K137=202,0,IF(K137=203,0,IF(K137=300,41,IF(K137=400,41,IF(K137=500,60)))))))))))</f>
        <v>0</v>
      </c>
      <c r="H137" s="123" t="b">
        <f>IF(B137&lt;&gt;"",IF('02 - Produtos e Tributações'!M154&lt;&gt;"",'02 - Produtos e Tributações'!M154,IF(L137=101,0,IF(L137=102,41,IF(L137=103,0,IF(L137=201,0,IF(L137=202,0,IF(L137=203,0,IF(L137=300,41,IF(L137=400,41,IF(L137=500,60)))))))))))</f>
        <v>0</v>
      </c>
      <c r="I137" s="123" t="b">
        <f>IF(B137&lt;&gt;"",IF('02 - Produtos e Tributações'!L154&lt;&gt;"",'02 - Produtos e Tributações'!L154,"0,00"))</f>
        <v>0</v>
      </c>
      <c r="J137" s="123" t="b">
        <f>IF(B137&lt;&gt;"",IF('02 - Produtos e Tributações'!O154&lt;&gt;"",'02 - Produtos e Tributações'!O154,"0,00"))</f>
        <v>0</v>
      </c>
      <c r="K137" s="123" t="b">
        <f>IF(B137&lt;&gt;"",IF('02 - Produtos e Tributações'!K154&lt;&gt;"",'02 - Produtos e Tributações'!K154,"null"))</f>
        <v>0</v>
      </c>
      <c r="L137" s="123" t="b">
        <f>IF(B137&lt;&gt;"",IF('02 - Produtos e Tributações'!N154&lt;&gt;"",'02 - Produtos e Tributações'!N154,"null"))</f>
        <v>0</v>
      </c>
      <c r="M137" s="122" t="b">
        <f>IF(B137&lt;&gt;"",IF('02 - Produtos e Tributações'!D154="CARNES","2.01.001.001",IF('02 - Produtos e Tributações'!D154="MASSAS","2.01.001.002",IF('02 - Produtos e Tributações'!D154="LATICINIOS","2.01.001.003",IF('02 - Produtos e Tributações'!D154="DOCES E GULOSEIMAS","2.01.001.004",IF('02 - Produtos e Tributações'!D154="FARINHAS E GRAOS","2.01.001.005",IF('02 - Produtos e Tributações'!D154="AGUAS","2.01.002.001",IF('02 - Produtos e Tributações'!D154="SUCOS","2.01.002.002",IF('02 - Produtos e Tributações'!D154="BEBIDAS ALCOOLICAS","2.01.002.003",IF('02 - Produtos e Tributações'!D154="BEBIDAS LACTEAS","2.01.002.004",IF('02 - Produtos e Tributações'!D154="MATERIAL DE LIMPEZA","2.02",IF('02 - Produtos e Tributações'!D154="FRUTAS","2.01.001.006",IF('02 - Produtos e Tributações'!D154="VERDURAS E LEGUMES","2.01.001.007",IF('02 - Produtos e Tributações'!D154="SERVIÇO","1",IF('02 - Produtos e Tributações'!D154="PRODUTOS DIVERSOS","2","2"))))))))))))))
)</f>
        <v>0</v>
      </c>
      <c r="N137" s="4" t="str">
        <f t="shared" si="8"/>
        <v/>
      </c>
      <c r="O137" s="4" t="str">
        <f t="shared" si="9"/>
        <v/>
      </c>
      <c r="P137" s="4" t="str">
        <f t="shared" si="10"/>
        <v/>
      </c>
      <c r="Q137" s="128" t="b">
        <f>IF(B137&lt;&gt;"",IF('02 - Produtos e Tributações'!C154&lt;&gt;"",'02 - Produtos e Tributações'!C154,"UN"))</f>
        <v>0</v>
      </c>
      <c r="R137" s="129" t="b">
        <f>IF(B137&lt;&gt;"",IF('02 - Produtos e Tributações'!P154&lt;&gt;"",'02 - Produtos e Tributações'!P154,""))</f>
        <v>0</v>
      </c>
      <c r="S137" s="128" t="b">
        <f>IF(B137&lt;&gt;"",IF('02 - Produtos e Tributações'!Q154&lt;&gt;"",'02 - Produtos e Tributações'!Q154,""))</f>
        <v>0</v>
      </c>
      <c r="T137" s="130" t="b">
        <f>IF(B137&lt;&gt;"",IF('02 - Produtos e Tributações'!R154&lt;&gt;"",'02 - Produtos e Tributações'!R154,""))</f>
        <v>0</v>
      </c>
      <c r="U137" s="120" t="str">
        <f t="shared" si="11"/>
        <v/>
      </c>
    </row>
    <row r="138" spans="1:21" ht="15.75" customHeight="1">
      <c r="A138" s="122" t="b">
        <f>IF('02 - Produtos e Tributações'!B155 &lt;&gt;"",A137+1)</f>
        <v>0</v>
      </c>
      <c r="B138" s="4" t="str">
        <f>IF('02 - Produtos e Tributações'!B155&lt;&gt;"",'02 - Produtos e Tributações'!V155,"")</f>
        <v/>
      </c>
      <c r="C138" s="123" t="b">
        <f>IF(B138&lt;&gt;"",IF('02 - Produtos e Tributações'!H155&lt;&gt;"",IF('02 - Produtos e Tributações'!H155="TERCEIRIZADA","T",IF('02 - Produtos e Tributações'!H155="PROPRIA","P")), IF(B138&lt;&gt;"",IF('02 - Produtos e Tributações'!H155="","T"))))</f>
        <v>0</v>
      </c>
      <c r="D138" s="123" t="b">
        <f>IF(B138&lt;&gt;"",IF('02 - Produtos e Tributações'!E155&lt;&gt;"",'02 - Produtos e Tributações'!E155,""))</f>
        <v>0</v>
      </c>
      <c r="E138" s="123" t="b">
        <f>IF(B138&lt;&gt;"",IF('02 - Produtos e Tributações'!F155&lt;&gt;"",'02 - Produtos e Tributações'!F155,""))</f>
        <v>0</v>
      </c>
      <c r="F138" s="123" t="b">
        <f>IF(B138&lt;&gt;"",IF(A138&lt;&gt;"",IF('02 - Produtos e Tributações'!G155&lt;&gt;"",'02 - Produtos e Tributações'!G155,"")))</f>
        <v>0</v>
      </c>
      <c r="G138" s="123" t="b">
        <f>IF(B138&lt;&gt;"",IF('02 - Produtos e Tributações'!J155&lt;&gt;"",'02 - Produtos e Tributações'!J155,IF(K138=101,0,IF(K138=102,41,IF(K138=103,0,IF(K138=201,0,IF(K138=202,0,IF(K138=203,0,IF(K138=300,41,IF(K138=400,41,IF(K138=500,60)))))))))))</f>
        <v>0</v>
      </c>
      <c r="H138" s="123" t="b">
        <f>IF(B138&lt;&gt;"",IF('02 - Produtos e Tributações'!M155&lt;&gt;"",'02 - Produtos e Tributações'!M155,IF(L138=101,0,IF(L138=102,41,IF(L138=103,0,IF(L138=201,0,IF(L138=202,0,IF(L138=203,0,IF(L138=300,41,IF(L138=400,41,IF(L138=500,60)))))))))))</f>
        <v>0</v>
      </c>
      <c r="I138" s="123" t="b">
        <f>IF(B138&lt;&gt;"",IF('02 - Produtos e Tributações'!L155&lt;&gt;"",'02 - Produtos e Tributações'!L155,"0,00"))</f>
        <v>0</v>
      </c>
      <c r="J138" s="123" t="b">
        <f>IF(B138&lt;&gt;"",IF('02 - Produtos e Tributações'!O155&lt;&gt;"",'02 - Produtos e Tributações'!O155,"0,00"))</f>
        <v>0</v>
      </c>
      <c r="K138" s="123" t="b">
        <f>IF(B138&lt;&gt;"",IF('02 - Produtos e Tributações'!K155&lt;&gt;"",'02 - Produtos e Tributações'!K155,"null"))</f>
        <v>0</v>
      </c>
      <c r="L138" s="123" t="b">
        <f>IF(B138&lt;&gt;"",IF('02 - Produtos e Tributações'!N155&lt;&gt;"",'02 - Produtos e Tributações'!N155,"null"))</f>
        <v>0</v>
      </c>
      <c r="M138" s="122" t="b">
        <f>IF(B138&lt;&gt;"",IF('02 - Produtos e Tributações'!D155="CARNES","2.01.001.001",IF('02 - Produtos e Tributações'!D155="MASSAS","2.01.001.002",IF('02 - Produtos e Tributações'!D155="LATICINIOS","2.01.001.003",IF('02 - Produtos e Tributações'!D155="DOCES E GULOSEIMAS","2.01.001.004",IF('02 - Produtos e Tributações'!D155="FARINHAS E GRAOS","2.01.001.005",IF('02 - Produtos e Tributações'!D155="AGUAS","2.01.002.001",IF('02 - Produtos e Tributações'!D155="SUCOS","2.01.002.002",IF('02 - Produtos e Tributações'!D155="BEBIDAS ALCOOLICAS","2.01.002.003",IF('02 - Produtos e Tributações'!D155="BEBIDAS LACTEAS","2.01.002.004",IF('02 - Produtos e Tributações'!D155="MATERIAL DE LIMPEZA","2.02",IF('02 - Produtos e Tributações'!D155="FRUTAS","2.01.001.006",IF('02 - Produtos e Tributações'!D155="VERDURAS E LEGUMES","2.01.001.007",IF('02 - Produtos e Tributações'!D155="SERVIÇO","1",IF('02 - Produtos e Tributações'!D155="PRODUTOS DIVERSOS","2","2"))))))))))))))
)</f>
        <v>0</v>
      </c>
      <c r="N138" s="4" t="str">
        <f t="shared" si="8"/>
        <v/>
      </c>
      <c r="O138" s="4" t="str">
        <f t="shared" si="9"/>
        <v/>
      </c>
      <c r="P138" s="4" t="str">
        <f t="shared" si="10"/>
        <v/>
      </c>
      <c r="Q138" s="128" t="b">
        <f>IF(B138&lt;&gt;"",IF('02 - Produtos e Tributações'!C155&lt;&gt;"",'02 - Produtos e Tributações'!C155,"UN"))</f>
        <v>0</v>
      </c>
      <c r="R138" s="129" t="b">
        <f>IF(B138&lt;&gt;"",IF('02 - Produtos e Tributações'!P155&lt;&gt;"",'02 - Produtos e Tributações'!P155,""))</f>
        <v>0</v>
      </c>
      <c r="S138" s="128" t="b">
        <f>IF(B138&lt;&gt;"",IF('02 - Produtos e Tributações'!Q155&lt;&gt;"",'02 - Produtos e Tributações'!Q155,""))</f>
        <v>0</v>
      </c>
      <c r="T138" s="130" t="b">
        <f>IF(B138&lt;&gt;"",IF('02 - Produtos e Tributações'!R155&lt;&gt;"",'02 - Produtos e Tributações'!R155,""))</f>
        <v>0</v>
      </c>
      <c r="U138" s="120" t="str">
        <f t="shared" si="11"/>
        <v/>
      </c>
    </row>
    <row r="139" spans="1:21" ht="15.75" customHeight="1">
      <c r="A139" s="122" t="b">
        <f>IF('02 - Produtos e Tributações'!B156 &lt;&gt;"",A138+1)</f>
        <v>0</v>
      </c>
      <c r="B139" s="4" t="str">
        <f>IF('02 - Produtos e Tributações'!B156&lt;&gt;"",'02 - Produtos e Tributações'!V156,"")</f>
        <v/>
      </c>
      <c r="C139" s="123" t="b">
        <f>IF(B139&lt;&gt;"",IF('02 - Produtos e Tributações'!H156&lt;&gt;"",IF('02 - Produtos e Tributações'!H156="TERCEIRIZADA","T",IF('02 - Produtos e Tributações'!H156="PROPRIA","P")), IF(B139&lt;&gt;"",IF('02 - Produtos e Tributações'!H156="","T"))))</f>
        <v>0</v>
      </c>
      <c r="D139" s="123" t="b">
        <f>IF(B139&lt;&gt;"",IF('02 - Produtos e Tributações'!E156&lt;&gt;"",'02 - Produtos e Tributações'!E156,""))</f>
        <v>0</v>
      </c>
      <c r="E139" s="123" t="b">
        <f>IF(B139&lt;&gt;"",IF('02 - Produtos e Tributações'!F156&lt;&gt;"",'02 - Produtos e Tributações'!F156,""))</f>
        <v>0</v>
      </c>
      <c r="F139" s="123" t="b">
        <f>IF(B139&lt;&gt;"",IF(A139&lt;&gt;"",IF('02 - Produtos e Tributações'!G156&lt;&gt;"",'02 - Produtos e Tributações'!G156,"")))</f>
        <v>0</v>
      </c>
      <c r="G139" s="123" t="b">
        <f>IF(B139&lt;&gt;"",IF('02 - Produtos e Tributações'!J156&lt;&gt;"",'02 - Produtos e Tributações'!J156,IF(K139=101,0,IF(K139=102,41,IF(K139=103,0,IF(K139=201,0,IF(K139=202,0,IF(K139=203,0,IF(K139=300,41,IF(K139=400,41,IF(K139=500,60)))))))))))</f>
        <v>0</v>
      </c>
      <c r="H139" s="123" t="b">
        <f>IF(B139&lt;&gt;"",IF('02 - Produtos e Tributações'!M156&lt;&gt;"",'02 - Produtos e Tributações'!M156,IF(L139=101,0,IF(L139=102,41,IF(L139=103,0,IF(L139=201,0,IF(L139=202,0,IF(L139=203,0,IF(L139=300,41,IF(L139=400,41,IF(L139=500,60)))))))))))</f>
        <v>0</v>
      </c>
      <c r="I139" s="123" t="b">
        <f>IF(B139&lt;&gt;"",IF('02 - Produtos e Tributações'!L156&lt;&gt;"",'02 - Produtos e Tributações'!L156,"0,00"))</f>
        <v>0</v>
      </c>
      <c r="J139" s="123" t="b">
        <f>IF(B139&lt;&gt;"",IF('02 - Produtos e Tributações'!O156&lt;&gt;"",'02 - Produtos e Tributações'!O156,"0,00"))</f>
        <v>0</v>
      </c>
      <c r="K139" s="123" t="b">
        <f>IF(B139&lt;&gt;"",IF('02 - Produtos e Tributações'!K156&lt;&gt;"",'02 - Produtos e Tributações'!K156,"null"))</f>
        <v>0</v>
      </c>
      <c r="L139" s="123" t="b">
        <f>IF(B139&lt;&gt;"",IF('02 - Produtos e Tributações'!N156&lt;&gt;"",'02 - Produtos e Tributações'!N156,"null"))</f>
        <v>0</v>
      </c>
      <c r="M139" s="122" t="b">
        <f>IF(B139&lt;&gt;"",IF('02 - Produtos e Tributações'!D156="CARNES","2.01.001.001",IF('02 - Produtos e Tributações'!D156="MASSAS","2.01.001.002",IF('02 - Produtos e Tributações'!D156="LATICINIOS","2.01.001.003",IF('02 - Produtos e Tributações'!D156="DOCES E GULOSEIMAS","2.01.001.004",IF('02 - Produtos e Tributações'!D156="FARINHAS E GRAOS","2.01.001.005",IF('02 - Produtos e Tributações'!D156="AGUAS","2.01.002.001",IF('02 - Produtos e Tributações'!D156="SUCOS","2.01.002.002",IF('02 - Produtos e Tributações'!D156="BEBIDAS ALCOOLICAS","2.01.002.003",IF('02 - Produtos e Tributações'!D156="BEBIDAS LACTEAS","2.01.002.004",IF('02 - Produtos e Tributações'!D156="MATERIAL DE LIMPEZA","2.02",IF('02 - Produtos e Tributações'!D156="FRUTAS","2.01.001.006",IF('02 - Produtos e Tributações'!D156="VERDURAS E LEGUMES","2.01.001.007",IF('02 - Produtos e Tributações'!D156="SERVIÇO","1",IF('02 - Produtos e Tributações'!D156="PRODUTOS DIVERSOS","2","2"))))))))))))))
)</f>
        <v>0</v>
      </c>
      <c r="N139" s="4" t="str">
        <f t="shared" si="8"/>
        <v/>
      </c>
      <c r="O139" s="4" t="str">
        <f t="shared" si="9"/>
        <v/>
      </c>
      <c r="P139" s="4" t="str">
        <f t="shared" si="10"/>
        <v/>
      </c>
      <c r="Q139" s="128" t="b">
        <f>IF(B139&lt;&gt;"",IF('02 - Produtos e Tributações'!C156&lt;&gt;"",'02 - Produtos e Tributações'!C156,"UN"))</f>
        <v>0</v>
      </c>
      <c r="R139" s="129" t="b">
        <f>IF(B139&lt;&gt;"",IF('02 - Produtos e Tributações'!P156&lt;&gt;"",'02 - Produtos e Tributações'!P156,""))</f>
        <v>0</v>
      </c>
      <c r="S139" s="128" t="b">
        <f>IF(B139&lt;&gt;"",IF('02 - Produtos e Tributações'!Q156&lt;&gt;"",'02 - Produtos e Tributações'!Q156,""))</f>
        <v>0</v>
      </c>
      <c r="T139" s="130" t="b">
        <f>IF(B139&lt;&gt;"",IF('02 - Produtos e Tributações'!R156&lt;&gt;"",'02 - Produtos e Tributações'!R156,""))</f>
        <v>0</v>
      </c>
      <c r="U139" s="120" t="str">
        <f t="shared" si="11"/>
        <v/>
      </c>
    </row>
    <row r="140" spans="1:21" ht="15.75" customHeight="1">
      <c r="A140" s="122" t="b">
        <f>IF('02 - Produtos e Tributações'!B157 &lt;&gt;"",A139+1)</f>
        <v>0</v>
      </c>
      <c r="B140" s="4" t="str">
        <f>IF('02 - Produtos e Tributações'!B157&lt;&gt;"",'02 - Produtos e Tributações'!V157,"")</f>
        <v/>
      </c>
      <c r="C140" s="123" t="b">
        <f>IF(B140&lt;&gt;"",IF('02 - Produtos e Tributações'!H157&lt;&gt;"",IF('02 - Produtos e Tributações'!H157="TERCEIRIZADA","T",IF('02 - Produtos e Tributações'!H157="PROPRIA","P")), IF(B140&lt;&gt;"",IF('02 - Produtos e Tributações'!H157="","T"))))</f>
        <v>0</v>
      </c>
      <c r="D140" s="123" t="b">
        <f>IF(B140&lt;&gt;"",IF('02 - Produtos e Tributações'!E157&lt;&gt;"",'02 - Produtos e Tributações'!E157,""))</f>
        <v>0</v>
      </c>
      <c r="E140" s="123" t="b">
        <f>IF(B140&lt;&gt;"",IF('02 - Produtos e Tributações'!F157&lt;&gt;"",'02 - Produtos e Tributações'!F157,""))</f>
        <v>0</v>
      </c>
      <c r="F140" s="123" t="b">
        <f>IF(B140&lt;&gt;"",IF(A140&lt;&gt;"",IF('02 - Produtos e Tributações'!G157&lt;&gt;"",'02 - Produtos e Tributações'!G157,"")))</f>
        <v>0</v>
      </c>
      <c r="G140" s="123" t="b">
        <f>IF(B140&lt;&gt;"",IF('02 - Produtos e Tributações'!J157&lt;&gt;"",'02 - Produtos e Tributações'!J157,IF(K140=101,0,IF(K140=102,41,IF(K140=103,0,IF(K140=201,0,IF(K140=202,0,IF(K140=203,0,IF(K140=300,41,IF(K140=400,41,IF(K140=500,60)))))))))))</f>
        <v>0</v>
      </c>
      <c r="H140" s="123" t="b">
        <f>IF(B140&lt;&gt;"",IF('02 - Produtos e Tributações'!M157&lt;&gt;"",'02 - Produtos e Tributações'!M157,IF(L140=101,0,IF(L140=102,41,IF(L140=103,0,IF(L140=201,0,IF(L140=202,0,IF(L140=203,0,IF(L140=300,41,IF(L140=400,41,IF(L140=500,60)))))))))))</f>
        <v>0</v>
      </c>
      <c r="I140" s="123" t="b">
        <f>IF(B140&lt;&gt;"",IF('02 - Produtos e Tributações'!L157&lt;&gt;"",'02 - Produtos e Tributações'!L157,"0,00"))</f>
        <v>0</v>
      </c>
      <c r="J140" s="123" t="b">
        <f>IF(B140&lt;&gt;"",IF('02 - Produtos e Tributações'!O157&lt;&gt;"",'02 - Produtos e Tributações'!O157,"0,00"))</f>
        <v>0</v>
      </c>
      <c r="K140" s="123" t="b">
        <f>IF(B140&lt;&gt;"",IF('02 - Produtos e Tributações'!K157&lt;&gt;"",'02 - Produtos e Tributações'!K157,"null"))</f>
        <v>0</v>
      </c>
      <c r="L140" s="123" t="b">
        <f>IF(B140&lt;&gt;"",IF('02 - Produtos e Tributações'!N157&lt;&gt;"",'02 - Produtos e Tributações'!N157,"null"))</f>
        <v>0</v>
      </c>
      <c r="M140" s="122" t="b">
        <f>IF(B140&lt;&gt;"",IF('02 - Produtos e Tributações'!D157="CARNES","2.01.001.001",IF('02 - Produtos e Tributações'!D157="MASSAS","2.01.001.002",IF('02 - Produtos e Tributações'!D157="LATICINIOS","2.01.001.003",IF('02 - Produtos e Tributações'!D157="DOCES E GULOSEIMAS","2.01.001.004",IF('02 - Produtos e Tributações'!D157="FARINHAS E GRAOS","2.01.001.005",IF('02 - Produtos e Tributações'!D157="AGUAS","2.01.002.001",IF('02 - Produtos e Tributações'!D157="SUCOS","2.01.002.002",IF('02 - Produtos e Tributações'!D157="BEBIDAS ALCOOLICAS","2.01.002.003",IF('02 - Produtos e Tributações'!D157="BEBIDAS LACTEAS","2.01.002.004",IF('02 - Produtos e Tributações'!D157="MATERIAL DE LIMPEZA","2.02",IF('02 - Produtos e Tributações'!D157="FRUTAS","2.01.001.006",IF('02 - Produtos e Tributações'!D157="VERDURAS E LEGUMES","2.01.001.007",IF('02 - Produtos e Tributações'!D157="SERVIÇO","1",IF('02 - Produtos e Tributações'!D157="PRODUTOS DIVERSOS","2","2"))))))))))))))
)</f>
        <v>0</v>
      </c>
      <c r="N140" s="4" t="str">
        <f t="shared" si="8"/>
        <v/>
      </c>
      <c r="O140" s="4" t="str">
        <f t="shared" si="9"/>
        <v/>
      </c>
      <c r="P140" s="4" t="str">
        <f t="shared" si="10"/>
        <v/>
      </c>
      <c r="Q140" s="128" t="b">
        <f>IF(B140&lt;&gt;"",IF('02 - Produtos e Tributações'!C157&lt;&gt;"",'02 - Produtos e Tributações'!C157,"UN"))</f>
        <v>0</v>
      </c>
      <c r="R140" s="129" t="b">
        <f>IF(B140&lt;&gt;"",IF('02 - Produtos e Tributações'!P157&lt;&gt;"",'02 - Produtos e Tributações'!P157,""))</f>
        <v>0</v>
      </c>
      <c r="S140" s="128" t="b">
        <f>IF(B140&lt;&gt;"",IF('02 - Produtos e Tributações'!Q157&lt;&gt;"",'02 - Produtos e Tributações'!Q157,""))</f>
        <v>0</v>
      </c>
      <c r="T140" s="130" t="b">
        <f>IF(B140&lt;&gt;"",IF('02 - Produtos e Tributações'!R157&lt;&gt;"",'02 - Produtos e Tributações'!R157,""))</f>
        <v>0</v>
      </c>
      <c r="U140" s="120" t="str">
        <f t="shared" si="11"/>
        <v/>
      </c>
    </row>
    <row r="141" spans="1:21" ht="15.75" customHeight="1">
      <c r="A141" s="122" t="b">
        <f>IF('02 - Produtos e Tributações'!B158 &lt;&gt;"",A140+1)</f>
        <v>0</v>
      </c>
      <c r="B141" s="4" t="str">
        <f>IF('02 - Produtos e Tributações'!B158&lt;&gt;"",'02 - Produtos e Tributações'!V158,"")</f>
        <v/>
      </c>
      <c r="C141" s="123" t="b">
        <f>IF(B141&lt;&gt;"",IF('02 - Produtos e Tributações'!H158&lt;&gt;"",IF('02 - Produtos e Tributações'!H158="TERCEIRIZADA","T",IF('02 - Produtos e Tributações'!H158="PROPRIA","P")), IF(B141&lt;&gt;"",IF('02 - Produtos e Tributações'!H158="","T"))))</f>
        <v>0</v>
      </c>
      <c r="D141" s="123" t="b">
        <f>IF(B141&lt;&gt;"",IF('02 - Produtos e Tributações'!E158&lt;&gt;"",'02 - Produtos e Tributações'!E158,""))</f>
        <v>0</v>
      </c>
      <c r="E141" s="123" t="b">
        <f>IF(B141&lt;&gt;"",IF('02 - Produtos e Tributações'!F158&lt;&gt;"",'02 - Produtos e Tributações'!F158,""))</f>
        <v>0</v>
      </c>
      <c r="F141" s="123" t="b">
        <f>IF(B141&lt;&gt;"",IF(A141&lt;&gt;"",IF('02 - Produtos e Tributações'!G158&lt;&gt;"",'02 - Produtos e Tributações'!G158,"")))</f>
        <v>0</v>
      </c>
      <c r="G141" s="123" t="b">
        <f>IF(B141&lt;&gt;"",IF('02 - Produtos e Tributações'!J158&lt;&gt;"",'02 - Produtos e Tributações'!J158,IF(K141=101,0,IF(K141=102,41,IF(K141=103,0,IF(K141=201,0,IF(K141=202,0,IF(K141=203,0,IF(K141=300,41,IF(K141=400,41,IF(K141=500,60)))))))))))</f>
        <v>0</v>
      </c>
      <c r="H141" s="123" t="b">
        <f>IF(B141&lt;&gt;"",IF('02 - Produtos e Tributações'!M158&lt;&gt;"",'02 - Produtos e Tributações'!M158,IF(L141=101,0,IF(L141=102,41,IF(L141=103,0,IF(L141=201,0,IF(L141=202,0,IF(L141=203,0,IF(L141=300,41,IF(L141=400,41,IF(L141=500,60)))))))))))</f>
        <v>0</v>
      </c>
      <c r="I141" s="123" t="b">
        <f>IF(B141&lt;&gt;"",IF('02 - Produtos e Tributações'!L158&lt;&gt;"",'02 - Produtos e Tributações'!L158,"0,00"))</f>
        <v>0</v>
      </c>
      <c r="J141" s="123" t="b">
        <f>IF(B141&lt;&gt;"",IF('02 - Produtos e Tributações'!O158&lt;&gt;"",'02 - Produtos e Tributações'!O158,"0,00"))</f>
        <v>0</v>
      </c>
      <c r="K141" s="123" t="b">
        <f>IF(B141&lt;&gt;"",IF('02 - Produtos e Tributações'!K158&lt;&gt;"",'02 - Produtos e Tributações'!K158,"null"))</f>
        <v>0</v>
      </c>
      <c r="L141" s="123" t="b">
        <f>IF(B141&lt;&gt;"",IF('02 - Produtos e Tributações'!N158&lt;&gt;"",'02 - Produtos e Tributações'!N158,"null"))</f>
        <v>0</v>
      </c>
      <c r="M141" s="122" t="b">
        <f>IF(B141&lt;&gt;"",IF('02 - Produtos e Tributações'!D158="CARNES","2.01.001.001",IF('02 - Produtos e Tributações'!D158="MASSAS","2.01.001.002",IF('02 - Produtos e Tributações'!D158="LATICINIOS","2.01.001.003",IF('02 - Produtos e Tributações'!D158="DOCES E GULOSEIMAS","2.01.001.004",IF('02 - Produtos e Tributações'!D158="FARINHAS E GRAOS","2.01.001.005",IF('02 - Produtos e Tributações'!D158="AGUAS","2.01.002.001",IF('02 - Produtos e Tributações'!D158="SUCOS","2.01.002.002",IF('02 - Produtos e Tributações'!D158="BEBIDAS ALCOOLICAS","2.01.002.003",IF('02 - Produtos e Tributações'!D158="BEBIDAS LACTEAS","2.01.002.004",IF('02 - Produtos e Tributações'!D158="MATERIAL DE LIMPEZA","2.02",IF('02 - Produtos e Tributações'!D158="FRUTAS","2.01.001.006",IF('02 - Produtos e Tributações'!D158="VERDURAS E LEGUMES","2.01.001.007",IF('02 - Produtos e Tributações'!D158="SERVIÇO","1",IF('02 - Produtos e Tributações'!D158="PRODUTOS DIVERSOS","2","2"))))))))))))))
)</f>
        <v>0</v>
      </c>
      <c r="N141" s="4" t="str">
        <f t="shared" si="8"/>
        <v/>
      </c>
      <c r="O141" s="4" t="str">
        <f t="shared" si="9"/>
        <v/>
      </c>
      <c r="P141" s="4" t="str">
        <f t="shared" si="10"/>
        <v/>
      </c>
      <c r="Q141" s="128" t="b">
        <f>IF(B141&lt;&gt;"",IF('02 - Produtos e Tributações'!C158&lt;&gt;"",'02 - Produtos e Tributações'!C158,"UN"))</f>
        <v>0</v>
      </c>
      <c r="R141" s="129" t="b">
        <f>IF(B141&lt;&gt;"",IF('02 - Produtos e Tributações'!P158&lt;&gt;"",'02 - Produtos e Tributações'!P158,""))</f>
        <v>0</v>
      </c>
      <c r="S141" s="128" t="b">
        <f>IF(B141&lt;&gt;"",IF('02 - Produtos e Tributações'!Q158&lt;&gt;"",'02 - Produtos e Tributações'!Q158,""))</f>
        <v>0</v>
      </c>
      <c r="T141" s="130" t="b">
        <f>IF(B141&lt;&gt;"",IF('02 - Produtos e Tributações'!R158&lt;&gt;"",'02 - Produtos e Tributações'!R158,""))</f>
        <v>0</v>
      </c>
      <c r="U141" s="120" t="str">
        <f t="shared" si="11"/>
        <v/>
      </c>
    </row>
    <row r="142" spans="1:21" ht="15.75" customHeight="1">
      <c r="A142" s="122" t="b">
        <f>IF('02 - Produtos e Tributações'!B159 &lt;&gt;"",A141+1)</f>
        <v>0</v>
      </c>
      <c r="B142" s="4" t="str">
        <f>IF('02 - Produtos e Tributações'!B159&lt;&gt;"",'02 - Produtos e Tributações'!V159,"")</f>
        <v/>
      </c>
      <c r="C142" s="123" t="b">
        <f>IF(B142&lt;&gt;"",IF('02 - Produtos e Tributações'!H159&lt;&gt;"",IF('02 - Produtos e Tributações'!H159="TERCEIRIZADA","T",IF('02 - Produtos e Tributações'!H159="PROPRIA","P")), IF(B142&lt;&gt;"",IF('02 - Produtos e Tributações'!H159="","T"))))</f>
        <v>0</v>
      </c>
      <c r="D142" s="123" t="b">
        <f>IF(B142&lt;&gt;"",IF('02 - Produtos e Tributações'!E159&lt;&gt;"",'02 - Produtos e Tributações'!E159,""))</f>
        <v>0</v>
      </c>
      <c r="E142" s="123" t="b">
        <f>IF(B142&lt;&gt;"",IF('02 - Produtos e Tributações'!F159&lt;&gt;"",'02 - Produtos e Tributações'!F159,""))</f>
        <v>0</v>
      </c>
      <c r="F142" s="123" t="b">
        <f>IF(B142&lt;&gt;"",IF(A142&lt;&gt;"",IF('02 - Produtos e Tributações'!G159&lt;&gt;"",'02 - Produtos e Tributações'!G159,"")))</f>
        <v>0</v>
      </c>
      <c r="G142" s="123" t="b">
        <f>IF(B142&lt;&gt;"",IF('02 - Produtos e Tributações'!J159&lt;&gt;"",'02 - Produtos e Tributações'!J159,IF(K142=101,0,IF(K142=102,41,IF(K142=103,0,IF(K142=201,0,IF(K142=202,0,IF(K142=203,0,IF(K142=300,41,IF(K142=400,41,IF(K142=500,60)))))))))))</f>
        <v>0</v>
      </c>
      <c r="H142" s="123" t="b">
        <f>IF(B142&lt;&gt;"",IF('02 - Produtos e Tributações'!M159&lt;&gt;"",'02 - Produtos e Tributações'!M159,IF(L142=101,0,IF(L142=102,41,IF(L142=103,0,IF(L142=201,0,IF(L142=202,0,IF(L142=203,0,IF(L142=300,41,IF(L142=400,41,IF(L142=500,60)))))))))))</f>
        <v>0</v>
      </c>
      <c r="I142" s="123" t="b">
        <f>IF(B142&lt;&gt;"",IF('02 - Produtos e Tributações'!L159&lt;&gt;"",'02 - Produtos e Tributações'!L159,"0,00"))</f>
        <v>0</v>
      </c>
      <c r="J142" s="123" t="b">
        <f>IF(B142&lt;&gt;"",IF('02 - Produtos e Tributações'!O159&lt;&gt;"",'02 - Produtos e Tributações'!O159,"0,00"))</f>
        <v>0</v>
      </c>
      <c r="K142" s="123" t="b">
        <f>IF(B142&lt;&gt;"",IF('02 - Produtos e Tributações'!K159&lt;&gt;"",'02 - Produtos e Tributações'!K159,"null"))</f>
        <v>0</v>
      </c>
      <c r="L142" s="123" t="b">
        <f>IF(B142&lt;&gt;"",IF('02 - Produtos e Tributações'!N159&lt;&gt;"",'02 - Produtos e Tributações'!N159,"null"))</f>
        <v>0</v>
      </c>
      <c r="M142" s="122" t="b">
        <f>IF(B142&lt;&gt;"",IF('02 - Produtos e Tributações'!D159="CARNES","2.01.001.001",IF('02 - Produtos e Tributações'!D159="MASSAS","2.01.001.002",IF('02 - Produtos e Tributações'!D159="LATICINIOS","2.01.001.003",IF('02 - Produtos e Tributações'!D159="DOCES E GULOSEIMAS","2.01.001.004",IF('02 - Produtos e Tributações'!D159="FARINHAS E GRAOS","2.01.001.005",IF('02 - Produtos e Tributações'!D159="AGUAS","2.01.002.001",IF('02 - Produtos e Tributações'!D159="SUCOS","2.01.002.002",IF('02 - Produtos e Tributações'!D159="BEBIDAS ALCOOLICAS","2.01.002.003",IF('02 - Produtos e Tributações'!D159="BEBIDAS LACTEAS","2.01.002.004",IF('02 - Produtos e Tributações'!D159="MATERIAL DE LIMPEZA","2.02",IF('02 - Produtos e Tributações'!D159="FRUTAS","2.01.001.006",IF('02 - Produtos e Tributações'!D159="VERDURAS E LEGUMES","2.01.001.007",IF('02 - Produtos e Tributações'!D159="SERVIÇO","1",IF('02 - Produtos e Tributações'!D159="PRODUTOS DIVERSOS","2","2"))))))))))))))
)</f>
        <v>0</v>
      </c>
      <c r="N142" s="4" t="str">
        <f t="shared" si="8"/>
        <v/>
      </c>
      <c r="O142" s="4" t="str">
        <f t="shared" si="9"/>
        <v/>
      </c>
      <c r="P142" s="4" t="str">
        <f t="shared" si="10"/>
        <v/>
      </c>
      <c r="Q142" s="128" t="b">
        <f>IF(B142&lt;&gt;"",IF('02 - Produtos e Tributações'!C159&lt;&gt;"",'02 - Produtos e Tributações'!C159,"UN"))</f>
        <v>0</v>
      </c>
      <c r="R142" s="129" t="b">
        <f>IF(B142&lt;&gt;"",IF('02 - Produtos e Tributações'!P159&lt;&gt;"",'02 - Produtos e Tributações'!P159,""))</f>
        <v>0</v>
      </c>
      <c r="S142" s="128" t="b">
        <f>IF(B142&lt;&gt;"",IF('02 - Produtos e Tributações'!Q159&lt;&gt;"",'02 - Produtos e Tributações'!Q159,""))</f>
        <v>0</v>
      </c>
      <c r="T142" s="130" t="b">
        <f>IF(B142&lt;&gt;"",IF('02 - Produtos e Tributações'!R159&lt;&gt;"",'02 - Produtos e Tributações'!R159,""))</f>
        <v>0</v>
      </c>
      <c r="U142" s="120" t="str">
        <f t="shared" si="11"/>
        <v/>
      </c>
    </row>
    <row r="143" spans="1:21" ht="15.75" customHeight="1">
      <c r="A143" s="122" t="b">
        <f>IF('02 - Produtos e Tributações'!B160 &lt;&gt;"",A142+1)</f>
        <v>0</v>
      </c>
      <c r="B143" s="4" t="str">
        <f>IF('02 - Produtos e Tributações'!B160&lt;&gt;"",'02 - Produtos e Tributações'!V160,"")</f>
        <v/>
      </c>
      <c r="C143" s="123" t="b">
        <f>IF(B143&lt;&gt;"",IF('02 - Produtos e Tributações'!H160&lt;&gt;"",IF('02 - Produtos e Tributações'!H160="TERCEIRIZADA","T",IF('02 - Produtos e Tributações'!H160="PROPRIA","P")), IF(B143&lt;&gt;"",IF('02 - Produtos e Tributações'!H160="","T"))))</f>
        <v>0</v>
      </c>
      <c r="D143" s="123" t="b">
        <f>IF(B143&lt;&gt;"",IF('02 - Produtos e Tributações'!E160&lt;&gt;"",'02 - Produtos e Tributações'!E160,""))</f>
        <v>0</v>
      </c>
      <c r="E143" s="123" t="b">
        <f>IF(B143&lt;&gt;"",IF('02 - Produtos e Tributações'!F160&lt;&gt;"",'02 - Produtos e Tributações'!F160,""))</f>
        <v>0</v>
      </c>
      <c r="F143" s="123" t="b">
        <f>IF(B143&lt;&gt;"",IF(A143&lt;&gt;"",IF('02 - Produtos e Tributações'!G160&lt;&gt;"",'02 - Produtos e Tributações'!G160,"")))</f>
        <v>0</v>
      </c>
      <c r="G143" s="123" t="b">
        <f>IF(B143&lt;&gt;"",IF('02 - Produtos e Tributações'!J160&lt;&gt;"",'02 - Produtos e Tributações'!J160,IF(K143=101,0,IF(K143=102,41,IF(K143=103,0,IF(K143=201,0,IF(K143=202,0,IF(K143=203,0,IF(K143=300,41,IF(K143=400,41,IF(K143=500,60)))))))))))</f>
        <v>0</v>
      </c>
      <c r="H143" s="123" t="b">
        <f>IF(B143&lt;&gt;"",IF('02 - Produtos e Tributações'!M160&lt;&gt;"",'02 - Produtos e Tributações'!M160,IF(L143=101,0,IF(L143=102,41,IF(L143=103,0,IF(L143=201,0,IF(L143=202,0,IF(L143=203,0,IF(L143=300,41,IF(L143=400,41,IF(L143=500,60)))))))))))</f>
        <v>0</v>
      </c>
      <c r="I143" s="123" t="b">
        <f>IF(B143&lt;&gt;"",IF('02 - Produtos e Tributações'!L160&lt;&gt;"",'02 - Produtos e Tributações'!L160,"0,00"))</f>
        <v>0</v>
      </c>
      <c r="J143" s="123" t="b">
        <f>IF(B143&lt;&gt;"",IF('02 - Produtos e Tributações'!O160&lt;&gt;"",'02 - Produtos e Tributações'!O160,"0,00"))</f>
        <v>0</v>
      </c>
      <c r="K143" s="123" t="b">
        <f>IF(B143&lt;&gt;"",IF('02 - Produtos e Tributações'!K160&lt;&gt;"",'02 - Produtos e Tributações'!K160,"null"))</f>
        <v>0</v>
      </c>
      <c r="L143" s="123" t="b">
        <f>IF(B143&lt;&gt;"",IF('02 - Produtos e Tributações'!N160&lt;&gt;"",'02 - Produtos e Tributações'!N160,"null"))</f>
        <v>0</v>
      </c>
      <c r="M143" s="122" t="b">
        <f>IF(B143&lt;&gt;"",IF('02 - Produtos e Tributações'!D160="CARNES","2.01.001.001",IF('02 - Produtos e Tributações'!D160="MASSAS","2.01.001.002",IF('02 - Produtos e Tributações'!D160="LATICINIOS","2.01.001.003",IF('02 - Produtos e Tributações'!D160="DOCES E GULOSEIMAS","2.01.001.004",IF('02 - Produtos e Tributações'!D160="FARINHAS E GRAOS","2.01.001.005",IF('02 - Produtos e Tributações'!D160="AGUAS","2.01.002.001",IF('02 - Produtos e Tributações'!D160="SUCOS","2.01.002.002",IF('02 - Produtos e Tributações'!D160="BEBIDAS ALCOOLICAS","2.01.002.003",IF('02 - Produtos e Tributações'!D160="BEBIDAS LACTEAS","2.01.002.004",IF('02 - Produtos e Tributações'!D160="MATERIAL DE LIMPEZA","2.02",IF('02 - Produtos e Tributações'!D160="FRUTAS","2.01.001.006",IF('02 - Produtos e Tributações'!D160="VERDURAS E LEGUMES","2.01.001.007",IF('02 - Produtos e Tributações'!D160="SERVIÇO","1",IF('02 - Produtos e Tributações'!D160="PRODUTOS DIVERSOS","2","2"))))))))))))))
)</f>
        <v>0</v>
      </c>
      <c r="N143" s="4" t="str">
        <f t="shared" si="8"/>
        <v/>
      </c>
      <c r="O143" s="4" t="str">
        <f t="shared" si="9"/>
        <v/>
      </c>
      <c r="P143" s="4" t="str">
        <f t="shared" si="10"/>
        <v/>
      </c>
      <c r="Q143" s="128" t="b">
        <f>IF(B143&lt;&gt;"",IF('02 - Produtos e Tributações'!C160&lt;&gt;"",'02 - Produtos e Tributações'!C160,"UN"))</f>
        <v>0</v>
      </c>
      <c r="R143" s="129" t="b">
        <f>IF(B143&lt;&gt;"",IF('02 - Produtos e Tributações'!P160&lt;&gt;"",'02 - Produtos e Tributações'!P160,""))</f>
        <v>0</v>
      </c>
      <c r="S143" s="128" t="b">
        <f>IF(B143&lt;&gt;"",IF('02 - Produtos e Tributações'!Q160&lt;&gt;"",'02 - Produtos e Tributações'!Q160,""))</f>
        <v>0</v>
      </c>
      <c r="T143" s="130" t="b">
        <f>IF(B143&lt;&gt;"",IF('02 - Produtos e Tributações'!R160&lt;&gt;"",'02 - Produtos e Tributações'!R160,""))</f>
        <v>0</v>
      </c>
      <c r="U143" s="120" t="str">
        <f t="shared" si="11"/>
        <v/>
      </c>
    </row>
    <row r="144" spans="1:21" ht="15.75" customHeight="1">
      <c r="A144" s="122" t="b">
        <f>IF('02 - Produtos e Tributações'!B161 &lt;&gt;"",A143+1)</f>
        <v>0</v>
      </c>
      <c r="B144" s="4" t="str">
        <f>IF('02 - Produtos e Tributações'!B161&lt;&gt;"",'02 - Produtos e Tributações'!V161,"")</f>
        <v/>
      </c>
      <c r="C144" s="123" t="b">
        <f>IF(B144&lt;&gt;"",IF('02 - Produtos e Tributações'!H161&lt;&gt;"",IF('02 - Produtos e Tributações'!H161="TERCEIRIZADA","T",IF('02 - Produtos e Tributações'!H161="PROPRIA","P")), IF(B144&lt;&gt;"",IF('02 - Produtos e Tributações'!H161="","T"))))</f>
        <v>0</v>
      </c>
      <c r="D144" s="123" t="b">
        <f>IF(B144&lt;&gt;"",IF('02 - Produtos e Tributações'!E161&lt;&gt;"",'02 - Produtos e Tributações'!E161,""))</f>
        <v>0</v>
      </c>
      <c r="E144" s="123" t="b">
        <f>IF(B144&lt;&gt;"",IF('02 - Produtos e Tributações'!F161&lt;&gt;"",'02 - Produtos e Tributações'!F161,""))</f>
        <v>0</v>
      </c>
      <c r="F144" s="123" t="b">
        <f>IF(B144&lt;&gt;"",IF(A144&lt;&gt;"",IF('02 - Produtos e Tributações'!G161&lt;&gt;"",'02 - Produtos e Tributações'!G161,"")))</f>
        <v>0</v>
      </c>
      <c r="G144" s="123" t="b">
        <f>IF(B144&lt;&gt;"",IF('02 - Produtos e Tributações'!J161&lt;&gt;"",'02 - Produtos e Tributações'!J161,IF(K144=101,0,IF(K144=102,41,IF(K144=103,0,IF(K144=201,0,IF(K144=202,0,IF(K144=203,0,IF(K144=300,41,IF(K144=400,41,IF(K144=500,60)))))))))))</f>
        <v>0</v>
      </c>
      <c r="H144" s="123" t="b">
        <f>IF(B144&lt;&gt;"",IF('02 - Produtos e Tributações'!M161&lt;&gt;"",'02 - Produtos e Tributações'!M161,IF(L144=101,0,IF(L144=102,41,IF(L144=103,0,IF(L144=201,0,IF(L144=202,0,IF(L144=203,0,IF(L144=300,41,IF(L144=400,41,IF(L144=500,60)))))))))))</f>
        <v>0</v>
      </c>
      <c r="I144" s="123" t="b">
        <f>IF(B144&lt;&gt;"",IF('02 - Produtos e Tributações'!L161&lt;&gt;"",'02 - Produtos e Tributações'!L161,"0,00"))</f>
        <v>0</v>
      </c>
      <c r="J144" s="123" t="b">
        <f>IF(B144&lt;&gt;"",IF('02 - Produtos e Tributações'!O161&lt;&gt;"",'02 - Produtos e Tributações'!O161,"0,00"))</f>
        <v>0</v>
      </c>
      <c r="K144" s="123" t="b">
        <f>IF(B144&lt;&gt;"",IF('02 - Produtos e Tributações'!K161&lt;&gt;"",'02 - Produtos e Tributações'!K161,"null"))</f>
        <v>0</v>
      </c>
      <c r="L144" s="123" t="b">
        <f>IF(B144&lt;&gt;"",IF('02 - Produtos e Tributações'!N161&lt;&gt;"",'02 - Produtos e Tributações'!N161,"null"))</f>
        <v>0</v>
      </c>
      <c r="M144" s="122" t="b">
        <f>IF(B144&lt;&gt;"",IF('02 - Produtos e Tributações'!D161="CARNES","2.01.001.001",IF('02 - Produtos e Tributações'!D161="MASSAS","2.01.001.002",IF('02 - Produtos e Tributações'!D161="LATICINIOS","2.01.001.003",IF('02 - Produtos e Tributações'!D161="DOCES E GULOSEIMAS","2.01.001.004",IF('02 - Produtos e Tributações'!D161="FARINHAS E GRAOS","2.01.001.005",IF('02 - Produtos e Tributações'!D161="AGUAS","2.01.002.001",IF('02 - Produtos e Tributações'!D161="SUCOS","2.01.002.002",IF('02 - Produtos e Tributações'!D161="BEBIDAS ALCOOLICAS","2.01.002.003",IF('02 - Produtos e Tributações'!D161="BEBIDAS LACTEAS","2.01.002.004",IF('02 - Produtos e Tributações'!D161="MATERIAL DE LIMPEZA","2.02",IF('02 - Produtos e Tributações'!D161="FRUTAS","2.01.001.006",IF('02 - Produtos e Tributações'!D161="VERDURAS E LEGUMES","2.01.001.007",IF('02 - Produtos e Tributações'!D161="SERVIÇO","1",IF('02 - Produtos e Tributações'!D161="PRODUTOS DIVERSOS","2","2"))))))))))))))
)</f>
        <v>0</v>
      </c>
      <c r="N144" s="4" t="str">
        <f t="shared" si="8"/>
        <v/>
      </c>
      <c r="O144" s="4" t="str">
        <f t="shared" si="9"/>
        <v/>
      </c>
      <c r="P144" s="4" t="str">
        <f t="shared" si="10"/>
        <v/>
      </c>
      <c r="Q144" s="128" t="b">
        <f>IF(B144&lt;&gt;"",IF('02 - Produtos e Tributações'!C161&lt;&gt;"",'02 - Produtos e Tributações'!C161,"UN"))</f>
        <v>0</v>
      </c>
      <c r="R144" s="129" t="b">
        <f>IF(B144&lt;&gt;"",IF('02 - Produtos e Tributações'!P161&lt;&gt;"",'02 - Produtos e Tributações'!P161,""))</f>
        <v>0</v>
      </c>
      <c r="S144" s="128" t="b">
        <f>IF(B144&lt;&gt;"",IF('02 - Produtos e Tributações'!Q161&lt;&gt;"",'02 - Produtos e Tributações'!Q161,""))</f>
        <v>0</v>
      </c>
      <c r="T144" s="130" t="b">
        <f>IF(B144&lt;&gt;"",IF('02 - Produtos e Tributações'!R161&lt;&gt;"",'02 - Produtos e Tributações'!R161,""))</f>
        <v>0</v>
      </c>
      <c r="U144" s="120" t="str">
        <f t="shared" si="11"/>
        <v/>
      </c>
    </row>
    <row r="145" spans="1:21" ht="15.75" customHeight="1">
      <c r="A145" s="122" t="b">
        <f>IF('02 - Produtos e Tributações'!B162 &lt;&gt;"",A144+1)</f>
        <v>0</v>
      </c>
      <c r="B145" s="4" t="str">
        <f>IF('02 - Produtos e Tributações'!B162&lt;&gt;"",'02 - Produtos e Tributações'!V162,"")</f>
        <v/>
      </c>
      <c r="C145" s="123" t="b">
        <f>IF(B145&lt;&gt;"",IF('02 - Produtos e Tributações'!H162&lt;&gt;"",IF('02 - Produtos e Tributações'!H162="TERCEIRIZADA","T",IF('02 - Produtos e Tributações'!H162="PROPRIA","P")), IF(B145&lt;&gt;"",IF('02 - Produtos e Tributações'!H162="","T"))))</f>
        <v>0</v>
      </c>
      <c r="D145" s="123" t="b">
        <f>IF(B145&lt;&gt;"",IF('02 - Produtos e Tributações'!E162&lt;&gt;"",'02 - Produtos e Tributações'!E162,""))</f>
        <v>0</v>
      </c>
      <c r="E145" s="123" t="b">
        <f>IF(B145&lt;&gt;"",IF('02 - Produtos e Tributações'!F162&lt;&gt;"",'02 - Produtos e Tributações'!F162,""))</f>
        <v>0</v>
      </c>
      <c r="F145" s="123" t="b">
        <f>IF(B145&lt;&gt;"",IF(A145&lt;&gt;"",IF('02 - Produtos e Tributações'!G162&lt;&gt;"",'02 - Produtos e Tributações'!G162,"")))</f>
        <v>0</v>
      </c>
      <c r="G145" s="123" t="b">
        <f>IF(B145&lt;&gt;"",IF('02 - Produtos e Tributações'!J162&lt;&gt;"",'02 - Produtos e Tributações'!J162,IF(K145=101,0,IF(K145=102,41,IF(K145=103,0,IF(K145=201,0,IF(K145=202,0,IF(K145=203,0,IF(K145=300,41,IF(K145=400,41,IF(K145=500,60)))))))))))</f>
        <v>0</v>
      </c>
      <c r="H145" s="123" t="b">
        <f>IF(B145&lt;&gt;"",IF('02 - Produtos e Tributações'!M162&lt;&gt;"",'02 - Produtos e Tributações'!M162,IF(L145=101,0,IF(L145=102,41,IF(L145=103,0,IF(L145=201,0,IF(L145=202,0,IF(L145=203,0,IF(L145=300,41,IF(L145=400,41,IF(L145=500,60)))))))))))</f>
        <v>0</v>
      </c>
      <c r="I145" s="123" t="b">
        <f>IF(B145&lt;&gt;"",IF('02 - Produtos e Tributações'!L162&lt;&gt;"",'02 - Produtos e Tributações'!L162,"0,00"))</f>
        <v>0</v>
      </c>
      <c r="J145" s="123" t="b">
        <f>IF(B145&lt;&gt;"",IF('02 - Produtos e Tributações'!O162&lt;&gt;"",'02 - Produtos e Tributações'!O162,"0,00"))</f>
        <v>0</v>
      </c>
      <c r="K145" s="123" t="b">
        <f>IF(B145&lt;&gt;"",IF('02 - Produtos e Tributações'!K162&lt;&gt;"",'02 - Produtos e Tributações'!K162,"null"))</f>
        <v>0</v>
      </c>
      <c r="L145" s="123" t="b">
        <f>IF(B145&lt;&gt;"",IF('02 - Produtos e Tributações'!N162&lt;&gt;"",'02 - Produtos e Tributações'!N162,"null"))</f>
        <v>0</v>
      </c>
      <c r="M145" s="122" t="b">
        <f>IF(B145&lt;&gt;"",IF('02 - Produtos e Tributações'!D162="CARNES","2.01.001.001",IF('02 - Produtos e Tributações'!D162="MASSAS","2.01.001.002",IF('02 - Produtos e Tributações'!D162="LATICINIOS","2.01.001.003",IF('02 - Produtos e Tributações'!D162="DOCES E GULOSEIMAS","2.01.001.004",IF('02 - Produtos e Tributações'!D162="FARINHAS E GRAOS","2.01.001.005",IF('02 - Produtos e Tributações'!D162="AGUAS","2.01.002.001",IF('02 - Produtos e Tributações'!D162="SUCOS","2.01.002.002",IF('02 - Produtos e Tributações'!D162="BEBIDAS ALCOOLICAS","2.01.002.003",IF('02 - Produtos e Tributações'!D162="BEBIDAS LACTEAS","2.01.002.004",IF('02 - Produtos e Tributações'!D162="MATERIAL DE LIMPEZA","2.02",IF('02 - Produtos e Tributações'!D162="FRUTAS","2.01.001.006",IF('02 - Produtos e Tributações'!D162="VERDURAS E LEGUMES","2.01.001.007",IF('02 - Produtos e Tributações'!D162="SERVIÇO","1",IF('02 - Produtos e Tributações'!D162="PRODUTOS DIVERSOS","2","2"))))))))))))))
)</f>
        <v>0</v>
      </c>
      <c r="N145" s="4" t="str">
        <f t="shared" si="8"/>
        <v/>
      </c>
      <c r="O145" s="4" t="str">
        <f t="shared" si="9"/>
        <v/>
      </c>
      <c r="P145" s="4" t="str">
        <f t="shared" si="10"/>
        <v/>
      </c>
      <c r="Q145" s="128" t="b">
        <f>IF(B145&lt;&gt;"",IF('02 - Produtos e Tributações'!C162&lt;&gt;"",'02 - Produtos e Tributações'!C162,"UN"))</f>
        <v>0</v>
      </c>
      <c r="R145" s="129" t="b">
        <f>IF(B145&lt;&gt;"",IF('02 - Produtos e Tributações'!P162&lt;&gt;"",'02 - Produtos e Tributações'!P162,""))</f>
        <v>0</v>
      </c>
      <c r="S145" s="128" t="b">
        <f>IF(B145&lt;&gt;"",IF('02 - Produtos e Tributações'!Q162&lt;&gt;"",'02 - Produtos e Tributações'!Q162,""))</f>
        <v>0</v>
      </c>
      <c r="T145" s="130" t="b">
        <f>IF(B145&lt;&gt;"",IF('02 - Produtos e Tributações'!R162&lt;&gt;"",'02 - Produtos e Tributações'!R162,""))</f>
        <v>0</v>
      </c>
      <c r="U145" s="120" t="str">
        <f t="shared" si="11"/>
        <v/>
      </c>
    </row>
    <row r="146" spans="1:21" ht="15.75" customHeight="1">
      <c r="A146" s="122" t="b">
        <f>IF('02 - Produtos e Tributações'!B163 &lt;&gt;"",A145+1)</f>
        <v>0</v>
      </c>
      <c r="B146" s="4" t="str">
        <f>IF('02 - Produtos e Tributações'!B163&lt;&gt;"",'02 - Produtos e Tributações'!V163,"")</f>
        <v/>
      </c>
      <c r="C146" s="123" t="b">
        <f>IF(B146&lt;&gt;"",IF('02 - Produtos e Tributações'!H163&lt;&gt;"",IF('02 - Produtos e Tributações'!H163="TERCEIRIZADA","T",IF('02 - Produtos e Tributações'!H163="PROPRIA","P")), IF(B146&lt;&gt;"",IF('02 - Produtos e Tributações'!H163="","T"))))</f>
        <v>0</v>
      </c>
      <c r="D146" s="123" t="b">
        <f>IF(B146&lt;&gt;"",IF('02 - Produtos e Tributações'!E163&lt;&gt;"",'02 - Produtos e Tributações'!E163,""))</f>
        <v>0</v>
      </c>
      <c r="E146" s="123" t="b">
        <f>IF(B146&lt;&gt;"",IF('02 - Produtos e Tributações'!F163&lt;&gt;"",'02 - Produtos e Tributações'!F163,""))</f>
        <v>0</v>
      </c>
      <c r="F146" s="123" t="b">
        <f>IF(B146&lt;&gt;"",IF(A146&lt;&gt;"",IF('02 - Produtos e Tributações'!G163&lt;&gt;"",'02 - Produtos e Tributações'!G163,"")))</f>
        <v>0</v>
      </c>
      <c r="G146" s="123" t="b">
        <f>IF(B146&lt;&gt;"",IF('02 - Produtos e Tributações'!J163&lt;&gt;"",'02 - Produtos e Tributações'!J163,IF(K146=101,0,IF(K146=102,41,IF(K146=103,0,IF(K146=201,0,IF(K146=202,0,IF(K146=203,0,IF(K146=300,41,IF(K146=400,41,IF(K146=500,60)))))))))))</f>
        <v>0</v>
      </c>
      <c r="H146" s="123" t="b">
        <f>IF(B146&lt;&gt;"",IF('02 - Produtos e Tributações'!M163&lt;&gt;"",'02 - Produtos e Tributações'!M163,IF(L146=101,0,IF(L146=102,41,IF(L146=103,0,IF(L146=201,0,IF(L146=202,0,IF(L146=203,0,IF(L146=300,41,IF(L146=400,41,IF(L146=500,60)))))))))))</f>
        <v>0</v>
      </c>
      <c r="I146" s="123" t="b">
        <f>IF(B146&lt;&gt;"",IF('02 - Produtos e Tributações'!L163&lt;&gt;"",'02 - Produtos e Tributações'!L163,"0,00"))</f>
        <v>0</v>
      </c>
      <c r="J146" s="123" t="b">
        <f>IF(B146&lt;&gt;"",IF('02 - Produtos e Tributações'!O163&lt;&gt;"",'02 - Produtos e Tributações'!O163,"0,00"))</f>
        <v>0</v>
      </c>
      <c r="K146" s="123" t="b">
        <f>IF(B146&lt;&gt;"",IF('02 - Produtos e Tributações'!K163&lt;&gt;"",'02 - Produtos e Tributações'!K163,"null"))</f>
        <v>0</v>
      </c>
      <c r="L146" s="123" t="b">
        <f>IF(B146&lt;&gt;"",IF('02 - Produtos e Tributações'!N163&lt;&gt;"",'02 - Produtos e Tributações'!N163,"null"))</f>
        <v>0</v>
      </c>
      <c r="M146" s="122" t="b">
        <f>IF(B146&lt;&gt;"",IF('02 - Produtos e Tributações'!D163="CARNES","2.01.001.001",IF('02 - Produtos e Tributações'!D163="MASSAS","2.01.001.002",IF('02 - Produtos e Tributações'!D163="LATICINIOS","2.01.001.003",IF('02 - Produtos e Tributações'!D163="DOCES E GULOSEIMAS","2.01.001.004",IF('02 - Produtos e Tributações'!D163="FARINHAS E GRAOS","2.01.001.005",IF('02 - Produtos e Tributações'!D163="AGUAS","2.01.002.001",IF('02 - Produtos e Tributações'!D163="SUCOS","2.01.002.002",IF('02 - Produtos e Tributações'!D163="BEBIDAS ALCOOLICAS","2.01.002.003",IF('02 - Produtos e Tributações'!D163="BEBIDAS LACTEAS","2.01.002.004",IF('02 - Produtos e Tributações'!D163="MATERIAL DE LIMPEZA","2.02",IF('02 - Produtos e Tributações'!D163="FRUTAS","2.01.001.006",IF('02 - Produtos e Tributações'!D163="VERDURAS E LEGUMES","2.01.001.007",IF('02 - Produtos e Tributações'!D163="SERVIÇO","1",IF('02 - Produtos e Tributações'!D163="PRODUTOS DIVERSOS","2","2"))))))))))))))
)</f>
        <v>0</v>
      </c>
      <c r="N146" s="4" t="str">
        <f t="shared" si="8"/>
        <v/>
      </c>
      <c r="O146" s="4" t="str">
        <f t="shared" si="9"/>
        <v/>
      </c>
      <c r="P146" s="4" t="str">
        <f t="shared" si="10"/>
        <v/>
      </c>
      <c r="Q146" s="128" t="b">
        <f>IF(B146&lt;&gt;"",IF('02 - Produtos e Tributações'!C163&lt;&gt;"",'02 - Produtos e Tributações'!C163,"UN"))</f>
        <v>0</v>
      </c>
      <c r="R146" s="129" t="b">
        <f>IF(B146&lt;&gt;"",IF('02 - Produtos e Tributações'!P163&lt;&gt;"",'02 - Produtos e Tributações'!P163,""))</f>
        <v>0</v>
      </c>
      <c r="S146" s="128" t="b">
        <f>IF(B146&lt;&gt;"",IF('02 - Produtos e Tributações'!Q163&lt;&gt;"",'02 - Produtos e Tributações'!Q163,""))</f>
        <v>0</v>
      </c>
      <c r="T146" s="130" t="b">
        <f>IF(B146&lt;&gt;"",IF('02 - Produtos e Tributações'!R163&lt;&gt;"",'02 - Produtos e Tributações'!R163,""))</f>
        <v>0</v>
      </c>
      <c r="U146" s="120" t="str">
        <f t="shared" si="11"/>
        <v/>
      </c>
    </row>
    <row r="147" spans="1:21" ht="15.75" customHeight="1">
      <c r="A147" s="122" t="b">
        <f>IF('02 - Produtos e Tributações'!B164 &lt;&gt;"",A146+1)</f>
        <v>0</v>
      </c>
      <c r="B147" s="4" t="str">
        <f>IF('02 - Produtos e Tributações'!B164&lt;&gt;"",'02 - Produtos e Tributações'!V164,"")</f>
        <v/>
      </c>
      <c r="C147" s="123" t="b">
        <f>IF(B147&lt;&gt;"",IF('02 - Produtos e Tributações'!H164&lt;&gt;"",IF('02 - Produtos e Tributações'!H164="TERCEIRIZADA","T",IF('02 - Produtos e Tributações'!H164="PROPRIA","P")), IF(B147&lt;&gt;"",IF('02 - Produtos e Tributações'!H164="","T"))))</f>
        <v>0</v>
      </c>
      <c r="D147" s="123" t="b">
        <f>IF(B147&lt;&gt;"",IF('02 - Produtos e Tributações'!E164&lt;&gt;"",'02 - Produtos e Tributações'!E164,""))</f>
        <v>0</v>
      </c>
      <c r="E147" s="123" t="b">
        <f>IF(B147&lt;&gt;"",IF('02 - Produtos e Tributações'!F164&lt;&gt;"",'02 - Produtos e Tributações'!F164,""))</f>
        <v>0</v>
      </c>
      <c r="F147" s="123" t="b">
        <f>IF(B147&lt;&gt;"",IF(A147&lt;&gt;"",IF('02 - Produtos e Tributações'!G164&lt;&gt;"",'02 - Produtos e Tributações'!G164,"")))</f>
        <v>0</v>
      </c>
      <c r="G147" s="123" t="b">
        <f>IF(B147&lt;&gt;"",IF('02 - Produtos e Tributações'!J164&lt;&gt;"",'02 - Produtos e Tributações'!J164,IF(K147=101,0,IF(K147=102,41,IF(K147=103,0,IF(K147=201,0,IF(K147=202,0,IF(K147=203,0,IF(K147=300,41,IF(K147=400,41,IF(K147=500,60)))))))))))</f>
        <v>0</v>
      </c>
      <c r="H147" s="123" t="b">
        <f>IF(B147&lt;&gt;"",IF('02 - Produtos e Tributações'!M164&lt;&gt;"",'02 - Produtos e Tributações'!M164,IF(L147=101,0,IF(L147=102,41,IF(L147=103,0,IF(L147=201,0,IF(L147=202,0,IF(L147=203,0,IF(L147=300,41,IF(L147=400,41,IF(L147=500,60)))))))))))</f>
        <v>0</v>
      </c>
      <c r="I147" s="123" t="b">
        <f>IF(B147&lt;&gt;"",IF('02 - Produtos e Tributações'!L164&lt;&gt;"",'02 - Produtos e Tributações'!L164,"0,00"))</f>
        <v>0</v>
      </c>
      <c r="J147" s="123" t="b">
        <f>IF(B147&lt;&gt;"",IF('02 - Produtos e Tributações'!O164&lt;&gt;"",'02 - Produtos e Tributações'!O164,"0,00"))</f>
        <v>0</v>
      </c>
      <c r="K147" s="123" t="b">
        <f>IF(B147&lt;&gt;"",IF('02 - Produtos e Tributações'!K164&lt;&gt;"",'02 - Produtos e Tributações'!K164,"null"))</f>
        <v>0</v>
      </c>
      <c r="L147" s="123" t="b">
        <f>IF(B147&lt;&gt;"",IF('02 - Produtos e Tributações'!N164&lt;&gt;"",'02 - Produtos e Tributações'!N164,"null"))</f>
        <v>0</v>
      </c>
      <c r="M147" s="122" t="b">
        <f>IF(B147&lt;&gt;"",IF('02 - Produtos e Tributações'!D164="CARNES","2.01.001.001",IF('02 - Produtos e Tributações'!D164="MASSAS","2.01.001.002",IF('02 - Produtos e Tributações'!D164="LATICINIOS","2.01.001.003",IF('02 - Produtos e Tributações'!D164="DOCES E GULOSEIMAS","2.01.001.004",IF('02 - Produtos e Tributações'!D164="FARINHAS E GRAOS","2.01.001.005",IF('02 - Produtos e Tributações'!D164="AGUAS","2.01.002.001",IF('02 - Produtos e Tributações'!D164="SUCOS","2.01.002.002",IF('02 - Produtos e Tributações'!D164="BEBIDAS ALCOOLICAS","2.01.002.003",IF('02 - Produtos e Tributações'!D164="BEBIDAS LACTEAS","2.01.002.004",IF('02 - Produtos e Tributações'!D164="MATERIAL DE LIMPEZA","2.02",IF('02 - Produtos e Tributações'!D164="FRUTAS","2.01.001.006",IF('02 - Produtos e Tributações'!D164="VERDURAS E LEGUMES","2.01.001.007",IF('02 - Produtos e Tributações'!D164="SERVIÇO","1",IF('02 - Produtos e Tributações'!D164="PRODUTOS DIVERSOS","2","2"))))))))))))))
)</f>
        <v>0</v>
      </c>
      <c r="N147" s="4" t="str">
        <f t="shared" si="8"/>
        <v/>
      </c>
      <c r="O147" s="4" t="str">
        <f t="shared" si="9"/>
        <v/>
      </c>
      <c r="P147" s="4" t="str">
        <f t="shared" si="10"/>
        <v/>
      </c>
      <c r="Q147" s="128" t="b">
        <f>IF(B147&lt;&gt;"",IF('02 - Produtos e Tributações'!C164&lt;&gt;"",'02 - Produtos e Tributações'!C164,"UN"))</f>
        <v>0</v>
      </c>
      <c r="R147" s="129" t="b">
        <f>IF(B147&lt;&gt;"",IF('02 - Produtos e Tributações'!P164&lt;&gt;"",'02 - Produtos e Tributações'!P164,""))</f>
        <v>0</v>
      </c>
      <c r="S147" s="128" t="b">
        <f>IF(B147&lt;&gt;"",IF('02 - Produtos e Tributações'!Q164&lt;&gt;"",'02 - Produtos e Tributações'!Q164,""))</f>
        <v>0</v>
      </c>
      <c r="T147" s="130" t="b">
        <f>IF(B147&lt;&gt;"",IF('02 - Produtos e Tributações'!R164&lt;&gt;"",'02 - Produtos e Tributações'!R164,""))</f>
        <v>0</v>
      </c>
      <c r="U147" s="120" t="str">
        <f t="shared" si="11"/>
        <v/>
      </c>
    </row>
    <row r="148" spans="1:21" ht="15.75" customHeight="1">
      <c r="A148" s="122" t="b">
        <f>IF('02 - Produtos e Tributações'!B165 &lt;&gt;"",A147+1)</f>
        <v>0</v>
      </c>
      <c r="B148" s="4" t="str">
        <f>IF('02 - Produtos e Tributações'!B165&lt;&gt;"",'02 - Produtos e Tributações'!V165,"")</f>
        <v/>
      </c>
      <c r="C148" s="123" t="b">
        <f>IF(B148&lt;&gt;"",IF('02 - Produtos e Tributações'!H165&lt;&gt;"",IF('02 - Produtos e Tributações'!H165="TERCEIRIZADA","T",IF('02 - Produtos e Tributações'!H165="PROPRIA","P")), IF(B148&lt;&gt;"",IF('02 - Produtos e Tributações'!H165="","T"))))</f>
        <v>0</v>
      </c>
      <c r="D148" s="123" t="b">
        <f>IF(B148&lt;&gt;"",IF('02 - Produtos e Tributações'!E165&lt;&gt;"",'02 - Produtos e Tributações'!E165,""))</f>
        <v>0</v>
      </c>
      <c r="E148" s="123" t="b">
        <f>IF(B148&lt;&gt;"",IF('02 - Produtos e Tributações'!F165&lt;&gt;"",'02 - Produtos e Tributações'!F165,""))</f>
        <v>0</v>
      </c>
      <c r="F148" s="123" t="b">
        <f>IF(B148&lt;&gt;"",IF(A148&lt;&gt;"",IF('02 - Produtos e Tributações'!G165&lt;&gt;"",'02 - Produtos e Tributações'!G165,"")))</f>
        <v>0</v>
      </c>
      <c r="G148" s="123" t="b">
        <f>IF(B148&lt;&gt;"",IF('02 - Produtos e Tributações'!J165&lt;&gt;"",'02 - Produtos e Tributações'!J165,IF(K148=101,0,IF(K148=102,41,IF(K148=103,0,IF(K148=201,0,IF(K148=202,0,IF(K148=203,0,IF(K148=300,41,IF(K148=400,41,IF(K148=500,60)))))))))))</f>
        <v>0</v>
      </c>
      <c r="H148" s="123" t="b">
        <f>IF(B148&lt;&gt;"",IF('02 - Produtos e Tributações'!M165&lt;&gt;"",'02 - Produtos e Tributações'!M165,IF(L148=101,0,IF(L148=102,41,IF(L148=103,0,IF(L148=201,0,IF(L148=202,0,IF(L148=203,0,IF(L148=300,41,IF(L148=400,41,IF(L148=500,60)))))))))))</f>
        <v>0</v>
      </c>
      <c r="I148" s="123" t="b">
        <f>IF(B148&lt;&gt;"",IF('02 - Produtos e Tributações'!L165&lt;&gt;"",'02 - Produtos e Tributações'!L165,"0,00"))</f>
        <v>0</v>
      </c>
      <c r="J148" s="123" t="b">
        <f>IF(B148&lt;&gt;"",IF('02 - Produtos e Tributações'!O165&lt;&gt;"",'02 - Produtos e Tributações'!O165,"0,00"))</f>
        <v>0</v>
      </c>
      <c r="K148" s="123" t="b">
        <f>IF(B148&lt;&gt;"",IF('02 - Produtos e Tributações'!K165&lt;&gt;"",'02 - Produtos e Tributações'!K165,"null"))</f>
        <v>0</v>
      </c>
      <c r="L148" s="123" t="b">
        <f>IF(B148&lt;&gt;"",IF('02 - Produtos e Tributações'!N165&lt;&gt;"",'02 - Produtos e Tributações'!N165,"null"))</f>
        <v>0</v>
      </c>
      <c r="M148" s="122" t="b">
        <f>IF(B148&lt;&gt;"",IF('02 - Produtos e Tributações'!D165="CARNES","2.01.001.001",IF('02 - Produtos e Tributações'!D165="MASSAS","2.01.001.002",IF('02 - Produtos e Tributações'!D165="LATICINIOS","2.01.001.003",IF('02 - Produtos e Tributações'!D165="DOCES E GULOSEIMAS","2.01.001.004",IF('02 - Produtos e Tributações'!D165="FARINHAS E GRAOS","2.01.001.005",IF('02 - Produtos e Tributações'!D165="AGUAS","2.01.002.001",IF('02 - Produtos e Tributações'!D165="SUCOS","2.01.002.002",IF('02 - Produtos e Tributações'!D165="BEBIDAS ALCOOLICAS","2.01.002.003",IF('02 - Produtos e Tributações'!D165="BEBIDAS LACTEAS","2.01.002.004",IF('02 - Produtos e Tributações'!D165="MATERIAL DE LIMPEZA","2.02",IF('02 - Produtos e Tributações'!D165="FRUTAS","2.01.001.006",IF('02 - Produtos e Tributações'!D165="VERDURAS E LEGUMES","2.01.001.007",IF('02 - Produtos e Tributações'!D165="SERVIÇO","1",IF('02 - Produtos e Tributações'!D165="PRODUTOS DIVERSOS","2","2"))))))))))))))
)</f>
        <v>0</v>
      </c>
      <c r="N148" s="4" t="str">
        <f t="shared" si="8"/>
        <v/>
      </c>
      <c r="O148" s="4" t="str">
        <f t="shared" si="9"/>
        <v/>
      </c>
      <c r="P148" s="4" t="str">
        <f t="shared" si="10"/>
        <v/>
      </c>
      <c r="Q148" s="128" t="b">
        <f>IF(B148&lt;&gt;"",IF('02 - Produtos e Tributações'!C165&lt;&gt;"",'02 - Produtos e Tributações'!C165,"UN"))</f>
        <v>0</v>
      </c>
      <c r="R148" s="129" t="b">
        <f>IF(B148&lt;&gt;"",IF('02 - Produtos e Tributações'!P165&lt;&gt;"",'02 - Produtos e Tributações'!P165,""))</f>
        <v>0</v>
      </c>
      <c r="S148" s="128" t="b">
        <f>IF(B148&lt;&gt;"",IF('02 - Produtos e Tributações'!Q165&lt;&gt;"",'02 - Produtos e Tributações'!Q165,""))</f>
        <v>0</v>
      </c>
      <c r="T148" s="130" t="b">
        <f>IF(B148&lt;&gt;"",IF('02 - Produtos e Tributações'!R165&lt;&gt;"",'02 - Produtos e Tributações'!R165,""))</f>
        <v>0</v>
      </c>
      <c r="U148" s="120" t="str">
        <f t="shared" si="11"/>
        <v/>
      </c>
    </row>
    <row r="149" spans="1:21" ht="15.75" customHeight="1">
      <c r="A149" s="122" t="b">
        <f>IF('02 - Produtos e Tributações'!B166 &lt;&gt;"",A148+1)</f>
        <v>0</v>
      </c>
      <c r="B149" s="4" t="str">
        <f>IF('02 - Produtos e Tributações'!B166&lt;&gt;"",'02 - Produtos e Tributações'!V166,"")</f>
        <v/>
      </c>
      <c r="C149" s="123" t="b">
        <f>IF(B149&lt;&gt;"",IF('02 - Produtos e Tributações'!H166&lt;&gt;"",IF('02 - Produtos e Tributações'!H166="TERCEIRIZADA","T",IF('02 - Produtos e Tributações'!H166="PROPRIA","P")), IF(B149&lt;&gt;"",IF('02 - Produtos e Tributações'!H166="","T"))))</f>
        <v>0</v>
      </c>
      <c r="D149" s="123" t="b">
        <f>IF(B149&lt;&gt;"",IF('02 - Produtos e Tributações'!E166&lt;&gt;"",'02 - Produtos e Tributações'!E166,""))</f>
        <v>0</v>
      </c>
      <c r="E149" s="123" t="b">
        <f>IF(B149&lt;&gt;"",IF('02 - Produtos e Tributações'!F166&lt;&gt;"",'02 - Produtos e Tributações'!F166,""))</f>
        <v>0</v>
      </c>
      <c r="F149" s="123" t="b">
        <f>IF(B149&lt;&gt;"",IF(A149&lt;&gt;"",IF('02 - Produtos e Tributações'!G166&lt;&gt;"",'02 - Produtos e Tributações'!G166,"")))</f>
        <v>0</v>
      </c>
      <c r="G149" s="123" t="b">
        <f>IF(B149&lt;&gt;"",IF('02 - Produtos e Tributações'!J166&lt;&gt;"",'02 - Produtos e Tributações'!J166,IF(K149=101,0,IF(K149=102,41,IF(K149=103,0,IF(K149=201,0,IF(K149=202,0,IF(K149=203,0,IF(K149=300,41,IF(K149=400,41,IF(K149=500,60)))))))))))</f>
        <v>0</v>
      </c>
      <c r="H149" s="123" t="b">
        <f>IF(B149&lt;&gt;"",IF('02 - Produtos e Tributações'!M166&lt;&gt;"",'02 - Produtos e Tributações'!M166,IF(L149=101,0,IF(L149=102,41,IF(L149=103,0,IF(L149=201,0,IF(L149=202,0,IF(L149=203,0,IF(L149=300,41,IF(L149=400,41,IF(L149=500,60)))))))))))</f>
        <v>0</v>
      </c>
      <c r="I149" s="123" t="b">
        <f>IF(B149&lt;&gt;"",IF('02 - Produtos e Tributações'!L166&lt;&gt;"",'02 - Produtos e Tributações'!L166,"0,00"))</f>
        <v>0</v>
      </c>
      <c r="J149" s="123" t="b">
        <f>IF(B149&lt;&gt;"",IF('02 - Produtos e Tributações'!O166&lt;&gt;"",'02 - Produtos e Tributações'!O166,"0,00"))</f>
        <v>0</v>
      </c>
      <c r="K149" s="123" t="b">
        <f>IF(B149&lt;&gt;"",IF('02 - Produtos e Tributações'!K166&lt;&gt;"",'02 - Produtos e Tributações'!K166,"null"))</f>
        <v>0</v>
      </c>
      <c r="L149" s="123" t="b">
        <f>IF(B149&lt;&gt;"",IF('02 - Produtos e Tributações'!N166&lt;&gt;"",'02 - Produtos e Tributações'!N166,"null"))</f>
        <v>0</v>
      </c>
      <c r="M149" s="122" t="b">
        <f>IF(B149&lt;&gt;"",IF('02 - Produtos e Tributações'!D166="CARNES","2.01.001.001",IF('02 - Produtos e Tributações'!D166="MASSAS","2.01.001.002",IF('02 - Produtos e Tributações'!D166="LATICINIOS","2.01.001.003",IF('02 - Produtos e Tributações'!D166="DOCES E GULOSEIMAS","2.01.001.004",IF('02 - Produtos e Tributações'!D166="FARINHAS E GRAOS","2.01.001.005",IF('02 - Produtos e Tributações'!D166="AGUAS","2.01.002.001",IF('02 - Produtos e Tributações'!D166="SUCOS","2.01.002.002",IF('02 - Produtos e Tributações'!D166="BEBIDAS ALCOOLICAS","2.01.002.003",IF('02 - Produtos e Tributações'!D166="BEBIDAS LACTEAS","2.01.002.004",IF('02 - Produtos e Tributações'!D166="MATERIAL DE LIMPEZA","2.02",IF('02 - Produtos e Tributações'!D166="FRUTAS","2.01.001.006",IF('02 - Produtos e Tributações'!D166="VERDURAS E LEGUMES","2.01.001.007",IF('02 - Produtos e Tributações'!D166="SERVIÇO","1",IF('02 - Produtos e Tributações'!D166="PRODUTOS DIVERSOS","2","2"))))))))))))))
)</f>
        <v>0</v>
      </c>
      <c r="N149" s="4" t="str">
        <f t="shared" si="8"/>
        <v/>
      </c>
      <c r="O149" s="4" t="str">
        <f t="shared" si="9"/>
        <v/>
      </c>
      <c r="P149" s="4" t="str">
        <f t="shared" si="10"/>
        <v/>
      </c>
      <c r="Q149" s="128" t="b">
        <f>IF(B149&lt;&gt;"",IF('02 - Produtos e Tributações'!C166&lt;&gt;"",'02 - Produtos e Tributações'!C166,"UN"))</f>
        <v>0</v>
      </c>
      <c r="R149" s="129" t="b">
        <f>IF(B149&lt;&gt;"",IF('02 - Produtos e Tributações'!P166&lt;&gt;"",'02 - Produtos e Tributações'!P166,""))</f>
        <v>0</v>
      </c>
      <c r="S149" s="128" t="b">
        <f>IF(B149&lt;&gt;"",IF('02 - Produtos e Tributações'!Q166&lt;&gt;"",'02 - Produtos e Tributações'!Q166,""))</f>
        <v>0</v>
      </c>
      <c r="T149" s="130" t="b">
        <f>IF(B149&lt;&gt;"",IF('02 - Produtos e Tributações'!R166&lt;&gt;"",'02 - Produtos e Tributações'!R166,""))</f>
        <v>0</v>
      </c>
      <c r="U149" s="120" t="str">
        <f t="shared" si="11"/>
        <v/>
      </c>
    </row>
    <row r="150" spans="1:21" ht="15.75" customHeight="1">
      <c r="A150" s="122" t="b">
        <f>IF('02 - Produtos e Tributações'!B167 &lt;&gt;"",A149+1)</f>
        <v>0</v>
      </c>
      <c r="B150" s="4" t="str">
        <f>IF('02 - Produtos e Tributações'!B167&lt;&gt;"",'02 - Produtos e Tributações'!V167,"")</f>
        <v/>
      </c>
      <c r="C150" s="123" t="b">
        <f>IF(B150&lt;&gt;"",IF('02 - Produtos e Tributações'!H167&lt;&gt;"",IF('02 - Produtos e Tributações'!H167="TERCEIRIZADA","T",IF('02 - Produtos e Tributações'!H167="PROPRIA","P")), IF(B150&lt;&gt;"",IF('02 - Produtos e Tributações'!H167="","T"))))</f>
        <v>0</v>
      </c>
      <c r="D150" s="123" t="b">
        <f>IF(B150&lt;&gt;"",IF('02 - Produtos e Tributações'!E167&lt;&gt;"",'02 - Produtos e Tributações'!E167,""))</f>
        <v>0</v>
      </c>
      <c r="E150" s="123" t="b">
        <f>IF(B150&lt;&gt;"",IF('02 - Produtos e Tributações'!F167&lt;&gt;"",'02 - Produtos e Tributações'!F167,""))</f>
        <v>0</v>
      </c>
      <c r="F150" s="123" t="b">
        <f>IF(B150&lt;&gt;"",IF(A150&lt;&gt;"",IF('02 - Produtos e Tributações'!G167&lt;&gt;"",'02 - Produtos e Tributações'!G167,"")))</f>
        <v>0</v>
      </c>
      <c r="G150" s="123" t="b">
        <f>IF(B150&lt;&gt;"",IF('02 - Produtos e Tributações'!J167&lt;&gt;"",'02 - Produtos e Tributações'!J167,IF(K150=101,0,IF(K150=102,41,IF(K150=103,0,IF(K150=201,0,IF(K150=202,0,IF(K150=203,0,IF(K150=300,41,IF(K150=400,41,IF(K150=500,60)))))))))))</f>
        <v>0</v>
      </c>
      <c r="H150" s="123" t="b">
        <f>IF(B150&lt;&gt;"",IF('02 - Produtos e Tributações'!M167&lt;&gt;"",'02 - Produtos e Tributações'!M167,IF(L150=101,0,IF(L150=102,41,IF(L150=103,0,IF(L150=201,0,IF(L150=202,0,IF(L150=203,0,IF(L150=300,41,IF(L150=400,41,IF(L150=500,60)))))))))))</f>
        <v>0</v>
      </c>
      <c r="I150" s="123" t="b">
        <f>IF(B150&lt;&gt;"",IF('02 - Produtos e Tributações'!L167&lt;&gt;"",'02 - Produtos e Tributações'!L167,"0,00"))</f>
        <v>0</v>
      </c>
      <c r="J150" s="123" t="b">
        <f>IF(B150&lt;&gt;"",IF('02 - Produtos e Tributações'!O167&lt;&gt;"",'02 - Produtos e Tributações'!O167,"0,00"))</f>
        <v>0</v>
      </c>
      <c r="K150" s="123" t="b">
        <f>IF(B150&lt;&gt;"",IF('02 - Produtos e Tributações'!K167&lt;&gt;"",'02 - Produtos e Tributações'!K167,"null"))</f>
        <v>0</v>
      </c>
      <c r="L150" s="123" t="b">
        <f>IF(B150&lt;&gt;"",IF('02 - Produtos e Tributações'!N167&lt;&gt;"",'02 - Produtos e Tributações'!N167,"null"))</f>
        <v>0</v>
      </c>
      <c r="M150" s="122" t="b">
        <f>IF(B150&lt;&gt;"",IF('02 - Produtos e Tributações'!D167="CARNES","2.01.001.001",IF('02 - Produtos e Tributações'!D167="MASSAS","2.01.001.002",IF('02 - Produtos e Tributações'!D167="LATICINIOS","2.01.001.003",IF('02 - Produtos e Tributações'!D167="DOCES E GULOSEIMAS","2.01.001.004",IF('02 - Produtos e Tributações'!D167="FARINHAS E GRAOS","2.01.001.005",IF('02 - Produtos e Tributações'!D167="AGUAS","2.01.002.001",IF('02 - Produtos e Tributações'!D167="SUCOS","2.01.002.002",IF('02 - Produtos e Tributações'!D167="BEBIDAS ALCOOLICAS","2.01.002.003",IF('02 - Produtos e Tributações'!D167="BEBIDAS LACTEAS","2.01.002.004",IF('02 - Produtos e Tributações'!D167="MATERIAL DE LIMPEZA","2.02",IF('02 - Produtos e Tributações'!D167="FRUTAS","2.01.001.006",IF('02 - Produtos e Tributações'!D167="VERDURAS E LEGUMES","2.01.001.007",IF('02 - Produtos e Tributações'!D167="SERVIÇO","1",IF('02 - Produtos e Tributações'!D167="PRODUTOS DIVERSOS","2","2"))))))))))))))
)</f>
        <v>0</v>
      </c>
      <c r="N150" s="4" t="str">
        <f t="shared" si="8"/>
        <v/>
      </c>
      <c r="O150" s="4" t="str">
        <f t="shared" si="9"/>
        <v/>
      </c>
      <c r="P150" s="4" t="str">
        <f t="shared" si="10"/>
        <v/>
      </c>
      <c r="Q150" s="128" t="b">
        <f>IF(B150&lt;&gt;"",IF('02 - Produtos e Tributações'!C167&lt;&gt;"",'02 - Produtos e Tributações'!C167,"UN"))</f>
        <v>0</v>
      </c>
      <c r="R150" s="129" t="b">
        <f>IF(B150&lt;&gt;"",IF('02 - Produtos e Tributações'!P167&lt;&gt;"",'02 - Produtos e Tributações'!P167,""))</f>
        <v>0</v>
      </c>
      <c r="S150" s="128" t="b">
        <f>IF(B150&lt;&gt;"",IF('02 - Produtos e Tributações'!Q167&lt;&gt;"",'02 - Produtos e Tributações'!Q167,""))</f>
        <v>0</v>
      </c>
      <c r="T150" s="130" t="b">
        <f>IF(B150&lt;&gt;"",IF('02 - Produtos e Tributações'!R167&lt;&gt;"",'02 - Produtos e Tributações'!R167,""))</f>
        <v>0</v>
      </c>
      <c r="U150" s="120" t="str">
        <f t="shared" si="11"/>
        <v/>
      </c>
    </row>
    <row r="151" spans="1:21" ht="15.75" customHeight="1">
      <c r="A151" s="122" t="b">
        <f>IF('02 - Produtos e Tributações'!B168 &lt;&gt;"",A150+1)</f>
        <v>0</v>
      </c>
      <c r="B151" s="4" t="str">
        <f>IF('02 - Produtos e Tributações'!B168&lt;&gt;"",'02 - Produtos e Tributações'!V168,"")</f>
        <v/>
      </c>
      <c r="C151" s="123" t="b">
        <f>IF(B151&lt;&gt;"",IF('02 - Produtos e Tributações'!H168&lt;&gt;"",IF('02 - Produtos e Tributações'!H168="TERCEIRIZADA","T",IF('02 - Produtos e Tributações'!H168="PROPRIA","P")), IF(B151&lt;&gt;"",IF('02 - Produtos e Tributações'!H168="","T"))))</f>
        <v>0</v>
      </c>
      <c r="D151" s="123" t="b">
        <f>IF(B151&lt;&gt;"",IF('02 - Produtos e Tributações'!E168&lt;&gt;"",'02 - Produtos e Tributações'!E168,""))</f>
        <v>0</v>
      </c>
      <c r="E151" s="123" t="b">
        <f>IF(B151&lt;&gt;"",IF('02 - Produtos e Tributações'!F168&lt;&gt;"",'02 - Produtos e Tributações'!F168,""))</f>
        <v>0</v>
      </c>
      <c r="F151" s="123" t="b">
        <f>IF(B151&lt;&gt;"",IF(A151&lt;&gt;"",IF('02 - Produtos e Tributações'!G168&lt;&gt;"",'02 - Produtos e Tributações'!G168,"")))</f>
        <v>0</v>
      </c>
      <c r="G151" s="123" t="b">
        <f>IF(B151&lt;&gt;"",IF('02 - Produtos e Tributações'!J168&lt;&gt;"",'02 - Produtos e Tributações'!J168,IF(K151=101,0,IF(K151=102,41,IF(K151=103,0,IF(K151=201,0,IF(K151=202,0,IF(K151=203,0,IF(K151=300,41,IF(K151=400,41,IF(K151=500,60)))))))))))</f>
        <v>0</v>
      </c>
      <c r="H151" s="123" t="b">
        <f>IF(B151&lt;&gt;"",IF('02 - Produtos e Tributações'!M168&lt;&gt;"",'02 - Produtos e Tributações'!M168,IF(L151=101,0,IF(L151=102,41,IF(L151=103,0,IF(L151=201,0,IF(L151=202,0,IF(L151=203,0,IF(L151=300,41,IF(L151=400,41,IF(L151=500,60)))))))))))</f>
        <v>0</v>
      </c>
      <c r="I151" s="123" t="b">
        <f>IF(B151&lt;&gt;"",IF('02 - Produtos e Tributações'!L168&lt;&gt;"",'02 - Produtos e Tributações'!L168,"0,00"))</f>
        <v>0</v>
      </c>
      <c r="J151" s="123" t="b">
        <f>IF(B151&lt;&gt;"",IF('02 - Produtos e Tributações'!O168&lt;&gt;"",'02 - Produtos e Tributações'!O168,"0,00"))</f>
        <v>0</v>
      </c>
      <c r="K151" s="123" t="b">
        <f>IF(B151&lt;&gt;"",IF('02 - Produtos e Tributações'!K168&lt;&gt;"",'02 - Produtos e Tributações'!K168,"null"))</f>
        <v>0</v>
      </c>
      <c r="L151" s="123" t="b">
        <f>IF(B151&lt;&gt;"",IF('02 - Produtos e Tributações'!N168&lt;&gt;"",'02 - Produtos e Tributações'!N168,"null"))</f>
        <v>0</v>
      </c>
      <c r="M151" s="122" t="b">
        <f>IF(B151&lt;&gt;"",IF('02 - Produtos e Tributações'!D168="CARNES","2.01.001.001",IF('02 - Produtos e Tributações'!D168="MASSAS","2.01.001.002",IF('02 - Produtos e Tributações'!D168="LATICINIOS","2.01.001.003",IF('02 - Produtos e Tributações'!D168="DOCES E GULOSEIMAS","2.01.001.004",IF('02 - Produtos e Tributações'!D168="FARINHAS E GRAOS","2.01.001.005",IF('02 - Produtos e Tributações'!D168="AGUAS","2.01.002.001",IF('02 - Produtos e Tributações'!D168="SUCOS","2.01.002.002",IF('02 - Produtos e Tributações'!D168="BEBIDAS ALCOOLICAS","2.01.002.003",IF('02 - Produtos e Tributações'!D168="BEBIDAS LACTEAS","2.01.002.004",IF('02 - Produtos e Tributações'!D168="MATERIAL DE LIMPEZA","2.02",IF('02 - Produtos e Tributações'!D168="FRUTAS","2.01.001.006",IF('02 - Produtos e Tributações'!D168="VERDURAS E LEGUMES","2.01.001.007",IF('02 - Produtos e Tributações'!D168="SERVIÇO","1",IF('02 - Produtos e Tributações'!D168="PRODUTOS DIVERSOS","2","2"))))))))))))))
)</f>
        <v>0</v>
      </c>
      <c r="N151" s="4" t="str">
        <f t="shared" si="8"/>
        <v/>
      </c>
      <c r="O151" s="4" t="str">
        <f t="shared" si="9"/>
        <v/>
      </c>
      <c r="P151" s="4" t="str">
        <f t="shared" si="10"/>
        <v/>
      </c>
      <c r="Q151" s="128" t="b">
        <f>IF(B151&lt;&gt;"",IF('02 - Produtos e Tributações'!C168&lt;&gt;"",'02 - Produtos e Tributações'!C168,"UN"))</f>
        <v>0</v>
      </c>
      <c r="R151" s="129" t="b">
        <f>IF(B151&lt;&gt;"",IF('02 - Produtos e Tributações'!P168&lt;&gt;"",'02 - Produtos e Tributações'!P168,""))</f>
        <v>0</v>
      </c>
      <c r="S151" s="128" t="b">
        <f>IF(B151&lt;&gt;"",IF('02 - Produtos e Tributações'!Q168&lt;&gt;"",'02 - Produtos e Tributações'!Q168,""))</f>
        <v>0</v>
      </c>
      <c r="T151" s="130" t="b">
        <f>IF(B151&lt;&gt;"",IF('02 - Produtos e Tributações'!R168&lt;&gt;"",'02 - Produtos e Tributações'!R168,""))</f>
        <v>0</v>
      </c>
      <c r="U151" s="120" t="str">
        <f t="shared" si="11"/>
        <v/>
      </c>
    </row>
    <row r="152" spans="1:21" ht="15.75" customHeight="1">
      <c r="A152" s="122" t="b">
        <f>IF('02 - Produtos e Tributações'!B169 &lt;&gt;"",A151+1)</f>
        <v>0</v>
      </c>
      <c r="B152" s="4" t="str">
        <f>IF('02 - Produtos e Tributações'!B169&lt;&gt;"",'02 - Produtos e Tributações'!V169,"")</f>
        <v/>
      </c>
      <c r="C152" s="123" t="b">
        <f>IF(B152&lt;&gt;"",IF('02 - Produtos e Tributações'!H169&lt;&gt;"",IF('02 - Produtos e Tributações'!H169="TERCEIRIZADA","T",IF('02 - Produtos e Tributações'!H169="PROPRIA","P")), IF(B152&lt;&gt;"",IF('02 - Produtos e Tributações'!H169="","T"))))</f>
        <v>0</v>
      </c>
      <c r="D152" s="123" t="b">
        <f>IF(B152&lt;&gt;"",IF('02 - Produtos e Tributações'!E169&lt;&gt;"",'02 - Produtos e Tributações'!E169,""))</f>
        <v>0</v>
      </c>
      <c r="E152" s="123" t="b">
        <f>IF(B152&lt;&gt;"",IF('02 - Produtos e Tributações'!F169&lt;&gt;"",'02 - Produtos e Tributações'!F169,""))</f>
        <v>0</v>
      </c>
      <c r="F152" s="123" t="b">
        <f>IF(B152&lt;&gt;"",IF(A152&lt;&gt;"",IF('02 - Produtos e Tributações'!G169&lt;&gt;"",'02 - Produtos e Tributações'!G169,"")))</f>
        <v>0</v>
      </c>
      <c r="G152" s="123" t="b">
        <f>IF(B152&lt;&gt;"",IF('02 - Produtos e Tributações'!J169&lt;&gt;"",'02 - Produtos e Tributações'!J169,IF(K152=101,0,IF(K152=102,41,IF(K152=103,0,IF(K152=201,0,IF(K152=202,0,IF(K152=203,0,IF(K152=300,41,IF(K152=400,41,IF(K152=500,60)))))))))))</f>
        <v>0</v>
      </c>
      <c r="H152" s="123" t="b">
        <f>IF(B152&lt;&gt;"",IF('02 - Produtos e Tributações'!M169&lt;&gt;"",'02 - Produtos e Tributações'!M169,IF(L152=101,0,IF(L152=102,41,IF(L152=103,0,IF(L152=201,0,IF(L152=202,0,IF(L152=203,0,IF(L152=300,41,IF(L152=400,41,IF(L152=500,60)))))))))))</f>
        <v>0</v>
      </c>
      <c r="I152" s="123" t="b">
        <f>IF(B152&lt;&gt;"",IF('02 - Produtos e Tributações'!L169&lt;&gt;"",'02 - Produtos e Tributações'!L169,"0,00"))</f>
        <v>0</v>
      </c>
      <c r="J152" s="123" t="b">
        <f>IF(B152&lt;&gt;"",IF('02 - Produtos e Tributações'!O169&lt;&gt;"",'02 - Produtos e Tributações'!O169,"0,00"))</f>
        <v>0</v>
      </c>
      <c r="K152" s="123" t="b">
        <f>IF(B152&lt;&gt;"",IF('02 - Produtos e Tributações'!K169&lt;&gt;"",'02 - Produtos e Tributações'!K169,"null"))</f>
        <v>0</v>
      </c>
      <c r="L152" s="123" t="b">
        <f>IF(B152&lt;&gt;"",IF('02 - Produtos e Tributações'!N169&lt;&gt;"",'02 - Produtos e Tributações'!N169,"null"))</f>
        <v>0</v>
      </c>
      <c r="M152" s="122" t="b">
        <f>IF(B152&lt;&gt;"",IF('02 - Produtos e Tributações'!D169="CARNES","2.01.001.001",IF('02 - Produtos e Tributações'!D169="MASSAS","2.01.001.002",IF('02 - Produtos e Tributações'!D169="LATICINIOS","2.01.001.003",IF('02 - Produtos e Tributações'!D169="DOCES E GULOSEIMAS","2.01.001.004",IF('02 - Produtos e Tributações'!D169="FARINHAS E GRAOS","2.01.001.005",IF('02 - Produtos e Tributações'!D169="AGUAS","2.01.002.001",IF('02 - Produtos e Tributações'!D169="SUCOS","2.01.002.002",IF('02 - Produtos e Tributações'!D169="BEBIDAS ALCOOLICAS","2.01.002.003",IF('02 - Produtos e Tributações'!D169="BEBIDAS LACTEAS","2.01.002.004",IF('02 - Produtos e Tributações'!D169="MATERIAL DE LIMPEZA","2.02",IF('02 - Produtos e Tributações'!D169="FRUTAS","2.01.001.006",IF('02 - Produtos e Tributações'!D169="VERDURAS E LEGUMES","2.01.001.007",IF('02 - Produtos e Tributações'!D169="SERVIÇO","1",IF('02 - Produtos e Tributações'!D169="PRODUTOS DIVERSOS","2","2"))))))))))))))
)</f>
        <v>0</v>
      </c>
      <c r="N152" s="4" t="str">
        <f t="shared" si="8"/>
        <v/>
      </c>
      <c r="O152" s="4" t="str">
        <f t="shared" si="9"/>
        <v/>
      </c>
      <c r="P152" s="4" t="str">
        <f t="shared" si="10"/>
        <v/>
      </c>
      <c r="Q152" s="128" t="b">
        <f>IF(B152&lt;&gt;"",IF('02 - Produtos e Tributações'!C169&lt;&gt;"",'02 - Produtos e Tributações'!C169,"UN"))</f>
        <v>0</v>
      </c>
      <c r="R152" s="129" t="b">
        <f>IF(B152&lt;&gt;"",IF('02 - Produtos e Tributações'!P169&lt;&gt;"",'02 - Produtos e Tributações'!P169,""))</f>
        <v>0</v>
      </c>
      <c r="S152" s="128" t="b">
        <f>IF(B152&lt;&gt;"",IF('02 - Produtos e Tributações'!Q169&lt;&gt;"",'02 - Produtos e Tributações'!Q169,""))</f>
        <v>0</v>
      </c>
      <c r="T152" s="130" t="b">
        <f>IF(B152&lt;&gt;"",IF('02 - Produtos e Tributações'!R169&lt;&gt;"",'02 - Produtos e Tributações'!R169,""))</f>
        <v>0</v>
      </c>
      <c r="U152" s="120" t="str">
        <f t="shared" si="11"/>
        <v/>
      </c>
    </row>
    <row r="153" spans="1:21" ht="15.75" customHeight="1">
      <c r="A153" s="122" t="b">
        <f>IF('02 - Produtos e Tributações'!B170 &lt;&gt;"",A152+1)</f>
        <v>0</v>
      </c>
      <c r="B153" s="4" t="str">
        <f>IF('02 - Produtos e Tributações'!B170&lt;&gt;"",'02 - Produtos e Tributações'!V170,"")</f>
        <v/>
      </c>
      <c r="C153" s="123" t="b">
        <f>IF(B153&lt;&gt;"",IF('02 - Produtos e Tributações'!H170&lt;&gt;"",IF('02 - Produtos e Tributações'!H170="TERCEIRIZADA","T",IF('02 - Produtos e Tributações'!H170="PROPRIA","P")), IF(B153&lt;&gt;"",IF('02 - Produtos e Tributações'!H170="","T"))))</f>
        <v>0</v>
      </c>
      <c r="D153" s="123" t="b">
        <f>IF(B153&lt;&gt;"",IF('02 - Produtos e Tributações'!E170&lt;&gt;"",'02 - Produtos e Tributações'!E170,""))</f>
        <v>0</v>
      </c>
      <c r="E153" s="123" t="b">
        <f>IF(B153&lt;&gt;"",IF('02 - Produtos e Tributações'!F170&lt;&gt;"",'02 - Produtos e Tributações'!F170,""))</f>
        <v>0</v>
      </c>
      <c r="F153" s="123" t="b">
        <f>IF(B153&lt;&gt;"",IF(A153&lt;&gt;"",IF('02 - Produtos e Tributações'!G170&lt;&gt;"",'02 - Produtos e Tributações'!G170,"")))</f>
        <v>0</v>
      </c>
      <c r="G153" s="123" t="b">
        <f>IF(B153&lt;&gt;"",IF('02 - Produtos e Tributações'!J170&lt;&gt;"",'02 - Produtos e Tributações'!J170,IF(K153=101,0,IF(K153=102,41,IF(K153=103,0,IF(K153=201,0,IF(K153=202,0,IF(K153=203,0,IF(K153=300,41,IF(K153=400,41,IF(K153=500,60)))))))))))</f>
        <v>0</v>
      </c>
      <c r="H153" s="123" t="b">
        <f>IF(B153&lt;&gt;"",IF('02 - Produtos e Tributações'!M170&lt;&gt;"",'02 - Produtos e Tributações'!M170,IF(L153=101,0,IF(L153=102,41,IF(L153=103,0,IF(L153=201,0,IF(L153=202,0,IF(L153=203,0,IF(L153=300,41,IF(L153=400,41,IF(L153=500,60)))))))))))</f>
        <v>0</v>
      </c>
      <c r="I153" s="123" t="b">
        <f>IF(B153&lt;&gt;"",IF('02 - Produtos e Tributações'!L170&lt;&gt;"",'02 - Produtos e Tributações'!L170,"0,00"))</f>
        <v>0</v>
      </c>
      <c r="J153" s="123" t="b">
        <f>IF(B153&lt;&gt;"",IF('02 - Produtos e Tributações'!O170&lt;&gt;"",'02 - Produtos e Tributações'!O170,"0,00"))</f>
        <v>0</v>
      </c>
      <c r="K153" s="123" t="b">
        <f>IF(B153&lt;&gt;"",IF('02 - Produtos e Tributações'!K170&lt;&gt;"",'02 - Produtos e Tributações'!K170,"null"))</f>
        <v>0</v>
      </c>
      <c r="L153" s="123" t="b">
        <f>IF(B153&lt;&gt;"",IF('02 - Produtos e Tributações'!N170&lt;&gt;"",'02 - Produtos e Tributações'!N170,"null"))</f>
        <v>0</v>
      </c>
      <c r="M153" s="122" t="b">
        <f>IF(B153&lt;&gt;"",IF('02 - Produtos e Tributações'!D170="CARNES","2.01.001.001",IF('02 - Produtos e Tributações'!D170="MASSAS","2.01.001.002",IF('02 - Produtos e Tributações'!D170="LATICINIOS","2.01.001.003",IF('02 - Produtos e Tributações'!D170="DOCES E GULOSEIMAS","2.01.001.004",IF('02 - Produtos e Tributações'!D170="FARINHAS E GRAOS","2.01.001.005",IF('02 - Produtos e Tributações'!D170="AGUAS","2.01.002.001",IF('02 - Produtos e Tributações'!D170="SUCOS","2.01.002.002",IF('02 - Produtos e Tributações'!D170="BEBIDAS ALCOOLICAS","2.01.002.003",IF('02 - Produtos e Tributações'!D170="BEBIDAS LACTEAS","2.01.002.004",IF('02 - Produtos e Tributações'!D170="MATERIAL DE LIMPEZA","2.02",IF('02 - Produtos e Tributações'!D170="FRUTAS","2.01.001.006",IF('02 - Produtos e Tributações'!D170="VERDURAS E LEGUMES","2.01.001.007",IF('02 - Produtos e Tributações'!D170="SERVIÇO","1",IF('02 - Produtos e Tributações'!D170="PRODUTOS DIVERSOS","2","2"))))))))))))))
)</f>
        <v>0</v>
      </c>
      <c r="N153" s="4" t="str">
        <f t="shared" si="8"/>
        <v/>
      </c>
      <c r="O153" s="4" t="str">
        <f t="shared" si="9"/>
        <v/>
      </c>
      <c r="P153" s="4" t="str">
        <f t="shared" si="10"/>
        <v/>
      </c>
      <c r="Q153" s="128" t="b">
        <f>IF(B153&lt;&gt;"",IF('02 - Produtos e Tributações'!C170&lt;&gt;"",'02 - Produtos e Tributações'!C170,"UN"))</f>
        <v>0</v>
      </c>
      <c r="R153" s="129" t="b">
        <f>IF(B153&lt;&gt;"",IF('02 - Produtos e Tributações'!P170&lt;&gt;"",'02 - Produtos e Tributações'!P170,""))</f>
        <v>0</v>
      </c>
      <c r="S153" s="128" t="b">
        <f>IF(B153&lt;&gt;"",IF('02 - Produtos e Tributações'!Q170&lt;&gt;"",'02 - Produtos e Tributações'!Q170,""))</f>
        <v>0</v>
      </c>
      <c r="T153" s="130" t="b">
        <f>IF(B153&lt;&gt;"",IF('02 - Produtos e Tributações'!R170&lt;&gt;"",'02 - Produtos e Tributações'!R170,""))</f>
        <v>0</v>
      </c>
      <c r="U153" s="120" t="str">
        <f t="shared" si="11"/>
        <v/>
      </c>
    </row>
    <row r="154" spans="1:21" ht="15.75" customHeight="1">
      <c r="A154" s="122" t="b">
        <f>IF('02 - Produtos e Tributações'!B171 &lt;&gt;"",A153+1)</f>
        <v>0</v>
      </c>
      <c r="B154" s="4" t="str">
        <f>IF('02 - Produtos e Tributações'!B171&lt;&gt;"",'02 - Produtos e Tributações'!V171,"")</f>
        <v/>
      </c>
      <c r="C154" s="123" t="b">
        <f>IF(B154&lt;&gt;"",IF('02 - Produtos e Tributações'!H171&lt;&gt;"",IF('02 - Produtos e Tributações'!H171="TERCEIRIZADA","T",IF('02 - Produtos e Tributações'!H171="PROPRIA","P")), IF(B154&lt;&gt;"",IF('02 - Produtos e Tributações'!H171="","T"))))</f>
        <v>0</v>
      </c>
      <c r="D154" s="123" t="b">
        <f>IF(B154&lt;&gt;"",IF('02 - Produtos e Tributações'!E171&lt;&gt;"",'02 - Produtos e Tributações'!E171,""))</f>
        <v>0</v>
      </c>
      <c r="E154" s="123" t="b">
        <f>IF(B154&lt;&gt;"",IF('02 - Produtos e Tributações'!F171&lt;&gt;"",'02 - Produtos e Tributações'!F171,""))</f>
        <v>0</v>
      </c>
      <c r="F154" s="123" t="b">
        <f>IF(B154&lt;&gt;"",IF(A154&lt;&gt;"",IF('02 - Produtos e Tributações'!G171&lt;&gt;"",'02 - Produtos e Tributações'!G171,"")))</f>
        <v>0</v>
      </c>
      <c r="G154" s="123" t="b">
        <f>IF(B154&lt;&gt;"",IF('02 - Produtos e Tributações'!J171&lt;&gt;"",'02 - Produtos e Tributações'!J171,IF(K154=101,0,IF(K154=102,41,IF(K154=103,0,IF(K154=201,0,IF(K154=202,0,IF(K154=203,0,IF(K154=300,41,IF(K154=400,41,IF(K154=500,60)))))))))))</f>
        <v>0</v>
      </c>
      <c r="H154" s="123" t="b">
        <f>IF(B154&lt;&gt;"",IF('02 - Produtos e Tributações'!M171&lt;&gt;"",'02 - Produtos e Tributações'!M171,IF(L154=101,0,IF(L154=102,41,IF(L154=103,0,IF(L154=201,0,IF(L154=202,0,IF(L154=203,0,IF(L154=300,41,IF(L154=400,41,IF(L154=500,60)))))))))))</f>
        <v>0</v>
      </c>
      <c r="I154" s="123" t="b">
        <f>IF(B154&lt;&gt;"",IF('02 - Produtos e Tributações'!L171&lt;&gt;"",'02 - Produtos e Tributações'!L171,"0,00"))</f>
        <v>0</v>
      </c>
      <c r="J154" s="123" t="b">
        <f>IF(B154&lt;&gt;"",IF('02 - Produtos e Tributações'!O171&lt;&gt;"",'02 - Produtos e Tributações'!O171,"0,00"))</f>
        <v>0</v>
      </c>
      <c r="K154" s="123" t="b">
        <f>IF(B154&lt;&gt;"",IF('02 - Produtos e Tributações'!K171&lt;&gt;"",'02 - Produtos e Tributações'!K171,"null"))</f>
        <v>0</v>
      </c>
      <c r="L154" s="123" t="b">
        <f>IF(B154&lt;&gt;"",IF('02 - Produtos e Tributações'!N171&lt;&gt;"",'02 - Produtos e Tributações'!N171,"null"))</f>
        <v>0</v>
      </c>
      <c r="M154" s="122" t="b">
        <f>IF(B154&lt;&gt;"",IF('02 - Produtos e Tributações'!D171="CARNES","2.01.001.001",IF('02 - Produtos e Tributações'!D171="MASSAS","2.01.001.002",IF('02 - Produtos e Tributações'!D171="LATICINIOS","2.01.001.003",IF('02 - Produtos e Tributações'!D171="DOCES E GULOSEIMAS","2.01.001.004",IF('02 - Produtos e Tributações'!D171="FARINHAS E GRAOS","2.01.001.005",IF('02 - Produtos e Tributações'!D171="AGUAS","2.01.002.001",IF('02 - Produtos e Tributações'!D171="SUCOS","2.01.002.002",IF('02 - Produtos e Tributações'!D171="BEBIDAS ALCOOLICAS","2.01.002.003",IF('02 - Produtos e Tributações'!D171="BEBIDAS LACTEAS","2.01.002.004",IF('02 - Produtos e Tributações'!D171="MATERIAL DE LIMPEZA","2.02",IF('02 - Produtos e Tributações'!D171="FRUTAS","2.01.001.006",IF('02 - Produtos e Tributações'!D171="VERDURAS E LEGUMES","2.01.001.007",IF('02 - Produtos e Tributações'!D171="SERVIÇO","1",IF('02 - Produtos e Tributações'!D171="PRODUTOS DIVERSOS","2","2"))))))))))))))
)</f>
        <v>0</v>
      </c>
      <c r="N154" s="4" t="str">
        <f t="shared" si="8"/>
        <v/>
      </c>
      <c r="O154" s="4" t="str">
        <f t="shared" si="9"/>
        <v/>
      </c>
      <c r="P154" s="4" t="str">
        <f t="shared" si="10"/>
        <v/>
      </c>
      <c r="Q154" s="128" t="b">
        <f>IF(B154&lt;&gt;"",IF('02 - Produtos e Tributações'!C171&lt;&gt;"",'02 - Produtos e Tributações'!C171,"UN"))</f>
        <v>0</v>
      </c>
      <c r="R154" s="129" t="b">
        <f>IF(B154&lt;&gt;"",IF('02 - Produtos e Tributações'!P171&lt;&gt;"",'02 - Produtos e Tributações'!P171,""))</f>
        <v>0</v>
      </c>
      <c r="S154" s="128" t="b">
        <f>IF(B154&lt;&gt;"",IF('02 - Produtos e Tributações'!Q171&lt;&gt;"",'02 - Produtos e Tributações'!Q171,""))</f>
        <v>0</v>
      </c>
      <c r="T154" s="130" t="b">
        <f>IF(B154&lt;&gt;"",IF('02 - Produtos e Tributações'!R171&lt;&gt;"",'02 - Produtos e Tributações'!R171,""))</f>
        <v>0</v>
      </c>
      <c r="U154" s="120" t="str">
        <f t="shared" si="11"/>
        <v/>
      </c>
    </row>
    <row r="155" spans="1:21" ht="15.75" customHeight="1">
      <c r="A155" s="122" t="b">
        <f>IF('02 - Produtos e Tributações'!B172 &lt;&gt;"",A154+1)</f>
        <v>0</v>
      </c>
      <c r="B155" s="4" t="str">
        <f>IF('02 - Produtos e Tributações'!B172&lt;&gt;"",'02 - Produtos e Tributações'!V172,"")</f>
        <v/>
      </c>
      <c r="C155" s="123" t="b">
        <f>IF(B155&lt;&gt;"",IF('02 - Produtos e Tributações'!H172&lt;&gt;"",IF('02 - Produtos e Tributações'!H172="TERCEIRIZADA","T",IF('02 - Produtos e Tributações'!H172="PROPRIA","P")), IF(B155&lt;&gt;"",IF('02 - Produtos e Tributações'!H172="","T"))))</f>
        <v>0</v>
      </c>
      <c r="D155" s="123" t="b">
        <f>IF(B155&lt;&gt;"",IF('02 - Produtos e Tributações'!E172&lt;&gt;"",'02 - Produtos e Tributações'!E172,""))</f>
        <v>0</v>
      </c>
      <c r="E155" s="123" t="b">
        <f>IF(B155&lt;&gt;"",IF('02 - Produtos e Tributações'!F172&lt;&gt;"",'02 - Produtos e Tributações'!F172,""))</f>
        <v>0</v>
      </c>
      <c r="F155" s="123" t="b">
        <f>IF(B155&lt;&gt;"",IF(A155&lt;&gt;"",IF('02 - Produtos e Tributações'!G172&lt;&gt;"",'02 - Produtos e Tributações'!G172,"")))</f>
        <v>0</v>
      </c>
      <c r="G155" s="123" t="b">
        <f>IF(B155&lt;&gt;"",IF('02 - Produtos e Tributações'!J172&lt;&gt;"",'02 - Produtos e Tributações'!J172,IF(K155=101,0,IF(K155=102,41,IF(K155=103,0,IF(K155=201,0,IF(K155=202,0,IF(K155=203,0,IF(K155=300,41,IF(K155=400,41,IF(K155=500,60)))))))))))</f>
        <v>0</v>
      </c>
      <c r="H155" s="123" t="b">
        <f>IF(B155&lt;&gt;"",IF('02 - Produtos e Tributações'!M172&lt;&gt;"",'02 - Produtos e Tributações'!M172,IF(L155=101,0,IF(L155=102,41,IF(L155=103,0,IF(L155=201,0,IF(L155=202,0,IF(L155=203,0,IF(L155=300,41,IF(L155=400,41,IF(L155=500,60)))))))))))</f>
        <v>0</v>
      </c>
      <c r="I155" s="123" t="b">
        <f>IF(B155&lt;&gt;"",IF('02 - Produtos e Tributações'!L172&lt;&gt;"",'02 - Produtos e Tributações'!L172,"0,00"))</f>
        <v>0</v>
      </c>
      <c r="J155" s="123" t="b">
        <f>IF(B155&lt;&gt;"",IF('02 - Produtos e Tributações'!O172&lt;&gt;"",'02 - Produtos e Tributações'!O172,"0,00"))</f>
        <v>0</v>
      </c>
      <c r="K155" s="123" t="b">
        <f>IF(B155&lt;&gt;"",IF('02 - Produtos e Tributações'!K172&lt;&gt;"",'02 - Produtos e Tributações'!K172,"null"))</f>
        <v>0</v>
      </c>
      <c r="L155" s="123" t="b">
        <f>IF(B155&lt;&gt;"",IF('02 - Produtos e Tributações'!N172&lt;&gt;"",'02 - Produtos e Tributações'!N172,"null"))</f>
        <v>0</v>
      </c>
      <c r="M155" s="122" t="b">
        <f>IF(B155&lt;&gt;"",IF('02 - Produtos e Tributações'!D172="CARNES","2.01.001.001",IF('02 - Produtos e Tributações'!D172="MASSAS","2.01.001.002",IF('02 - Produtos e Tributações'!D172="LATICINIOS","2.01.001.003",IF('02 - Produtos e Tributações'!D172="DOCES E GULOSEIMAS","2.01.001.004",IF('02 - Produtos e Tributações'!D172="FARINHAS E GRAOS","2.01.001.005",IF('02 - Produtos e Tributações'!D172="AGUAS","2.01.002.001",IF('02 - Produtos e Tributações'!D172="SUCOS","2.01.002.002",IF('02 - Produtos e Tributações'!D172="BEBIDAS ALCOOLICAS","2.01.002.003",IF('02 - Produtos e Tributações'!D172="BEBIDAS LACTEAS","2.01.002.004",IF('02 - Produtos e Tributações'!D172="MATERIAL DE LIMPEZA","2.02",IF('02 - Produtos e Tributações'!D172="FRUTAS","2.01.001.006",IF('02 - Produtos e Tributações'!D172="VERDURAS E LEGUMES","2.01.001.007",IF('02 - Produtos e Tributações'!D172="SERVIÇO","1",IF('02 - Produtos e Tributações'!D172="PRODUTOS DIVERSOS","2","2"))))))))))))))
)</f>
        <v>0</v>
      </c>
      <c r="N155" s="4" t="str">
        <f t="shared" si="8"/>
        <v/>
      </c>
      <c r="O155" s="4" t="str">
        <f t="shared" si="9"/>
        <v/>
      </c>
      <c r="P155" s="4" t="str">
        <f t="shared" si="10"/>
        <v/>
      </c>
      <c r="Q155" s="128" t="b">
        <f>IF(B155&lt;&gt;"",IF('02 - Produtos e Tributações'!C172&lt;&gt;"",'02 - Produtos e Tributações'!C172,"UN"))</f>
        <v>0</v>
      </c>
      <c r="R155" s="129" t="b">
        <f>IF(B155&lt;&gt;"",IF('02 - Produtos e Tributações'!P172&lt;&gt;"",'02 - Produtos e Tributações'!P172,""))</f>
        <v>0</v>
      </c>
      <c r="S155" s="128" t="b">
        <f>IF(B155&lt;&gt;"",IF('02 - Produtos e Tributações'!Q172&lt;&gt;"",'02 - Produtos e Tributações'!Q172,""))</f>
        <v>0</v>
      </c>
      <c r="T155" s="130" t="b">
        <f>IF(B155&lt;&gt;"",IF('02 - Produtos e Tributações'!R172&lt;&gt;"",'02 - Produtos e Tributações'!R172,""))</f>
        <v>0</v>
      </c>
      <c r="U155" s="120" t="str">
        <f t="shared" si="11"/>
        <v/>
      </c>
    </row>
    <row r="156" spans="1:21" ht="15.75" customHeight="1">
      <c r="A156" s="122" t="b">
        <f>IF('02 - Produtos e Tributações'!B173 &lt;&gt;"",A155+1)</f>
        <v>0</v>
      </c>
      <c r="B156" s="4" t="str">
        <f>IF('02 - Produtos e Tributações'!B173&lt;&gt;"",'02 - Produtos e Tributações'!V173,"")</f>
        <v/>
      </c>
      <c r="C156" s="123" t="b">
        <f>IF(B156&lt;&gt;"",IF('02 - Produtos e Tributações'!H173&lt;&gt;"",IF('02 - Produtos e Tributações'!H173="TERCEIRIZADA","T",IF('02 - Produtos e Tributações'!H173="PROPRIA","P")), IF(B156&lt;&gt;"",IF('02 - Produtos e Tributações'!H173="","T"))))</f>
        <v>0</v>
      </c>
      <c r="D156" s="123" t="b">
        <f>IF(B156&lt;&gt;"",IF('02 - Produtos e Tributações'!E173&lt;&gt;"",'02 - Produtos e Tributações'!E173,""))</f>
        <v>0</v>
      </c>
      <c r="E156" s="123" t="b">
        <f>IF(B156&lt;&gt;"",IF('02 - Produtos e Tributações'!F173&lt;&gt;"",'02 - Produtos e Tributações'!F173,""))</f>
        <v>0</v>
      </c>
      <c r="F156" s="123" t="b">
        <f>IF(B156&lt;&gt;"",IF(A156&lt;&gt;"",IF('02 - Produtos e Tributações'!G173&lt;&gt;"",'02 - Produtos e Tributações'!G173,"")))</f>
        <v>0</v>
      </c>
      <c r="G156" s="123" t="b">
        <f>IF(B156&lt;&gt;"",IF('02 - Produtos e Tributações'!J173&lt;&gt;"",'02 - Produtos e Tributações'!J173,IF(K156=101,0,IF(K156=102,41,IF(K156=103,0,IF(K156=201,0,IF(K156=202,0,IF(K156=203,0,IF(K156=300,41,IF(K156=400,41,IF(K156=500,60)))))))))))</f>
        <v>0</v>
      </c>
      <c r="H156" s="123" t="b">
        <f>IF(B156&lt;&gt;"",IF('02 - Produtos e Tributações'!M173&lt;&gt;"",'02 - Produtos e Tributações'!M173,IF(L156=101,0,IF(L156=102,41,IF(L156=103,0,IF(L156=201,0,IF(L156=202,0,IF(L156=203,0,IF(L156=300,41,IF(L156=400,41,IF(L156=500,60)))))))))))</f>
        <v>0</v>
      </c>
      <c r="I156" s="123" t="b">
        <f>IF(B156&lt;&gt;"",IF('02 - Produtos e Tributações'!L173&lt;&gt;"",'02 - Produtos e Tributações'!L173,"0,00"))</f>
        <v>0</v>
      </c>
      <c r="J156" s="123" t="b">
        <f>IF(B156&lt;&gt;"",IF('02 - Produtos e Tributações'!O173&lt;&gt;"",'02 - Produtos e Tributações'!O173,"0,00"))</f>
        <v>0</v>
      </c>
      <c r="K156" s="123" t="b">
        <f>IF(B156&lt;&gt;"",IF('02 - Produtos e Tributações'!K173&lt;&gt;"",'02 - Produtos e Tributações'!K173,"null"))</f>
        <v>0</v>
      </c>
      <c r="L156" s="123" t="b">
        <f>IF(B156&lt;&gt;"",IF('02 - Produtos e Tributações'!N173&lt;&gt;"",'02 - Produtos e Tributações'!N173,"null"))</f>
        <v>0</v>
      </c>
      <c r="M156" s="122" t="b">
        <f>IF(B156&lt;&gt;"",IF('02 - Produtos e Tributações'!D173="CARNES","2.01.001.001",IF('02 - Produtos e Tributações'!D173="MASSAS","2.01.001.002",IF('02 - Produtos e Tributações'!D173="LATICINIOS","2.01.001.003",IF('02 - Produtos e Tributações'!D173="DOCES E GULOSEIMAS","2.01.001.004",IF('02 - Produtos e Tributações'!D173="FARINHAS E GRAOS","2.01.001.005",IF('02 - Produtos e Tributações'!D173="AGUAS","2.01.002.001",IF('02 - Produtos e Tributações'!D173="SUCOS","2.01.002.002",IF('02 - Produtos e Tributações'!D173="BEBIDAS ALCOOLICAS","2.01.002.003",IF('02 - Produtos e Tributações'!D173="BEBIDAS LACTEAS","2.01.002.004",IF('02 - Produtos e Tributações'!D173="MATERIAL DE LIMPEZA","2.02",IF('02 - Produtos e Tributações'!D173="FRUTAS","2.01.001.006",IF('02 - Produtos e Tributações'!D173="VERDURAS E LEGUMES","2.01.001.007",IF('02 - Produtos e Tributações'!D173="SERVIÇO","1",IF('02 - Produtos e Tributações'!D173="PRODUTOS DIVERSOS","2","2"))))))))))))))
)</f>
        <v>0</v>
      </c>
      <c r="N156" s="4" t="str">
        <f t="shared" si="8"/>
        <v/>
      </c>
      <c r="O156" s="4" t="str">
        <f t="shared" si="9"/>
        <v/>
      </c>
      <c r="P156" s="4" t="str">
        <f t="shared" si="10"/>
        <v/>
      </c>
      <c r="Q156" s="128" t="b">
        <f>IF(B156&lt;&gt;"",IF('02 - Produtos e Tributações'!C173&lt;&gt;"",'02 - Produtos e Tributações'!C173,"UN"))</f>
        <v>0</v>
      </c>
      <c r="R156" s="129" t="b">
        <f>IF(B156&lt;&gt;"",IF('02 - Produtos e Tributações'!P173&lt;&gt;"",'02 - Produtos e Tributações'!P173,""))</f>
        <v>0</v>
      </c>
      <c r="S156" s="128" t="b">
        <f>IF(B156&lt;&gt;"",IF('02 - Produtos e Tributações'!Q173&lt;&gt;"",'02 - Produtos e Tributações'!Q173,""))</f>
        <v>0</v>
      </c>
      <c r="T156" s="130" t="b">
        <f>IF(B156&lt;&gt;"",IF('02 - Produtos e Tributações'!R173&lt;&gt;"",'02 - Produtos e Tributações'!R173,""))</f>
        <v>0</v>
      </c>
      <c r="U156" s="120" t="str">
        <f t="shared" si="11"/>
        <v/>
      </c>
    </row>
    <row r="157" spans="1:21" ht="15.75" customHeight="1">
      <c r="A157" s="122" t="b">
        <f>IF('02 - Produtos e Tributações'!B174 &lt;&gt;"",A156+1)</f>
        <v>0</v>
      </c>
      <c r="B157" s="4" t="str">
        <f>IF('02 - Produtos e Tributações'!B174&lt;&gt;"",'02 - Produtos e Tributações'!V174,"")</f>
        <v/>
      </c>
      <c r="C157" s="123" t="b">
        <f>IF(B157&lt;&gt;"",IF('02 - Produtos e Tributações'!H174&lt;&gt;"",IF('02 - Produtos e Tributações'!H174="TERCEIRIZADA","T",IF('02 - Produtos e Tributações'!H174="PROPRIA","P")), IF(B157&lt;&gt;"",IF('02 - Produtos e Tributações'!H174="","T"))))</f>
        <v>0</v>
      </c>
      <c r="D157" s="123" t="b">
        <f>IF(B157&lt;&gt;"",IF('02 - Produtos e Tributações'!E174&lt;&gt;"",'02 - Produtos e Tributações'!E174,""))</f>
        <v>0</v>
      </c>
      <c r="E157" s="123" t="b">
        <f>IF(B157&lt;&gt;"",IF('02 - Produtos e Tributações'!F174&lt;&gt;"",'02 - Produtos e Tributações'!F174,""))</f>
        <v>0</v>
      </c>
      <c r="F157" s="123" t="b">
        <f>IF(B157&lt;&gt;"",IF(A157&lt;&gt;"",IF('02 - Produtos e Tributações'!G174&lt;&gt;"",'02 - Produtos e Tributações'!G174,"")))</f>
        <v>0</v>
      </c>
      <c r="G157" s="123" t="b">
        <f>IF(B157&lt;&gt;"",IF('02 - Produtos e Tributações'!J174&lt;&gt;"",'02 - Produtos e Tributações'!J174,IF(K157=101,0,IF(K157=102,41,IF(K157=103,0,IF(K157=201,0,IF(K157=202,0,IF(K157=203,0,IF(K157=300,41,IF(K157=400,41,IF(K157=500,60)))))))))))</f>
        <v>0</v>
      </c>
      <c r="H157" s="123" t="b">
        <f>IF(B157&lt;&gt;"",IF('02 - Produtos e Tributações'!M174&lt;&gt;"",'02 - Produtos e Tributações'!M174,IF(L157=101,0,IF(L157=102,41,IF(L157=103,0,IF(L157=201,0,IF(L157=202,0,IF(L157=203,0,IF(L157=300,41,IF(L157=400,41,IF(L157=500,60)))))))))))</f>
        <v>0</v>
      </c>
      <c r="I157" s="123" t="b">
        <f>IF(B157&lt;&gt;"",IF('02 - Produtos e Tributações'!L174&lt;&gt;"",'02 - Produtos e Tributações'!L174,"0,00"))</f>
        <v>0</v>
      </c>
      <c r="J157" s="123" t="b">
        <f>IF(B157&lt;&gt;"",IF('02 - Produtos e Tributações'!O174&lt;&gt;"",'02 - Produtos e Tributações'!O174,"0,00"))</f>
        <v>0</v>
      </c>
      <c r="K157" s="123" t="b">
        <f>IF(B157&lt;&gt;"",IF('02 - Produtos e Tributações'!K174&lt;&gt;"",'02 - Produtos e Tributações'!K174,"null"))</f>
        <v>0</v>
      </c>
      <c r="L157" s="123" t="b">
        <f>IF(B157&lt;&gt;"",IF('02 - Produtos e Tributações'!N174&lt;&gt;"",'02 - Produtos e Tributações'!N174,"null"))</f>
        <v>0</v>
      </c>
      <c r="M157" s="122" t="b">
        <f>IF(B157&lt;&gt;"",IF('02 - Produtos e Tributações'!D174="CARNES","2.01.001.001",IF('02 - Produtos e Tributações'!D174="MASSAS","2.01.001.002",IF('02 - Produtos e Tributações'!D174="LATICINIOS","2.01.001.003",IF('02 - Produtos e Tributações'!D174="DOCES E GULOSEIMAS","2.01.001.004",IF('02 - Produtos e Tributações'!D174="FARINHAS E GRAOS","2.01.001.005",IF('02 - Produtos e Tributações'!D174="AGUAS","2.01.002.001",IF('02 - Produtos e Tributações'!D174="SUCOS","2.01.002.002",IF('02 - Produtos e Tributações'!D174="BEBIDAS ALCOOLICAS","2.01.002.003",IF('02 - Produtos e Tributações'!D174="BEBIDAS LACTEAS","2.01.002.004",IF('02 - Produtos e Tributações'!D174="MATERIAL DE LIMPEZA","2.02",IF('02 - Produtos e Tributações'!D174="FRUTAS","2.01.001.006",IF('02 - Produtos e Tributações'!D174="VERDURAS E LEGUMES","2.01.001.007",IF('02 - Produtos e Tributações'!D174="SERVIÇO","1",IF('02 - Produtos e Tributações'!D174="PRODUTOS DIVERSOS","2","2"))))))))))))))
)</f>
        <v>0</v>
      </c>
      <c r="N157" s="4" t="str">
        <f t="shared" si="8"/>
        <v/>
      </c>
      <c r="O157" s="4" t="str">
        <f t="shared" si="9"/>
        <v/>
      </c>
      <c r="P157" s="4" t="str">
        <f t="shared" si="10"/>
        <v/>
      </c>
      <c r="Q157" s="128" t="b">
        <f>IF(B157&lt;&gt;"",IF('02 - Produtos e Tributações'!C174&lt;&gt;"",'02 - Produtos e Tributações'!C174,"UN"))</f>
        <v>0</v>
      </c>
      <c r="R157" s="129" t="b">
        <f>IF(B157&lt;&gt;"",IF('02 - Produtos e Tributações'!P174&lt;&gt;"",'02 - Produtos e Tributações'!P174,""))</f>
        <v>0</v>
      </c>
      <c r="S157" s="128" t="b">
        <f>IF(B157&lt;&gt;"",IF('02 - Produtos e Tributações'!Q174&lt;&gt;"",'02 - Produtos e Tributações'!Q174,""))</f>
        <v>0</v>
      </c>
      <c r="T157" s="130" t="b">
        <f>IF(B157&lt;&gt;"",IF('02 - Produtos e Tributações'!R174&lt;&gt;"",'02 - Produtos e Tributações'!R174,""))</f>
        <v>0</v>
      </c>
      <c r="U157" s="120" t="str">
        <f t="shared" si="11"/>
        <v/>
      </c>
    </row>
    <row r="158" spans="1:21" ht="15.75" customHeight="1">
      <c r="A158" s="122" t="b">
        <f>IF('02 - Produtos e Tributações'!B175 &lt;&gt;"",A157+1)</f>
        <v>0</v>
      </c>
      <c r="B158" s="4" t="str">
        <f>IF('02 - Produtos e Tributações'!B175&lt;&gt;"",'02 - Produtos e Tributações'!V175,"")</f>
        <v/>
      </c>
      <c r="C158" s="123" t="b">
        <f>IF(B158&lt;&gt;"",IF('02 - Produtos e Tributações'!H175&lt;&gt;"",IF('02 - Produtos e Tributações'!H175="TERCEIRIZADA","T",IF('02 - Produtos e Tributações'!H175="PROPRIA","P")), IF(B158&lt;&gt;"",IF('02 - Produtos e Tributações'!H175="","T"))))</f>
        <v>0</v>
      </c>
      <c r="D158" s="123" t="b">
        <f>IF(B158&lt;&gt;"",IF('02 - Produtos e Tributações'!E175&lt;&gt;"",'02 - Produtos e Tributações'!E175,""))</f>
        <v>0</v>
      </c>
      <c r="E158" s="123" t="b">
        <f>IF(B158&lt;&gt;"",IF('02 - Produtos e Tributações'!F175&lt;&gt;"",'02 - Produtos e Tributações'!F175,""))</f>
        <v>0</v>
      </c>
      <c r="F158" s="123" t="b">
        <f>IF(B158&lt;&gt;"",IF(A158&lt;&gt;"",IF('02 - Produtos e Tributações'!G175&lt;&gt;"",'02 - Produtos e Tributações'!G175,"")))</f>
        <v>0</v>
      </c>
      <c r="G158" s="123" t="b">
        <f>IF(B158&lt;&gt;"",IF('02 - Produtos e Tributações'!J175&lt;&gt;"",'02 - Produtos e Tributações'!J175,IF(K158=101,0,IF(K158=102,41,IF(K158=103,0,IF(K158=201,0,IF(K158=202,0,IF(K158=203,0,IF(K158=300,41,IF(K158=400,41,IF(K158=500,60)))))))))))</f>
        <v>0</v>
      </c>
      <c r="H158" s="123" t="b">
        <f>IF(B158&lt;&gt;"",IF('02 - Produtos e Tributações'!M175&lt;&gt;"",'02 - Produtos e Tributações'!M175,IF(L158=101,0,IF(L158=102,41,IF(L158=103,0,IF(L158=201,0,IF(L158=202,0,IF(L158=203,0,IF(L158=300,41,IF(L158=400,41,IF(L158=500,60)))))))))))</f>
        <v>0</v>
      </c>
      <c r="I158" s="123" t="b">
        <f>IF(B158&lt;&gt;"",IF('02 - Produtos e Tributações'!L175&lt;&gt;"",'02 - Produtos e Tributações'!L175,"0,00"))</f>
        <v>0</v>
      </c>
      <c r="J158" s="123" t="b">
        <f>IF(B158&lt;&gt;"",IF('02 - Produtos e Tributações'!O175&lt;&gt;"",'02 - Produtos e Tributações'!O175,"0,00"))</f>
        <v>0</v>
      </c>
      <c r="K158" s="123" t="b">
        <f>IF(B158&lt;&gt;"",IF('02 - Produtos e Tributações'!K175&lt;&gt;"",'02 - Produtos e Tributações'!K175,"null"))</f>
        <v>0</v>
      </c>
      <c r="L158" s="123" t="b">
        <f>IF(B158&lt;&gt;"",IF('02 - Produtos e Tributações'!N175&lt;&gt;"",'02 - Produtos e Tributações'!N175,"null"))</f>
        <v>0</v>
      </c>
      <c r="M158" s="122" t="b">
        <f>IF(B158&lt;&gt;"",IF('02 - Produtos e Tributações'!D175="CARNES","2.01.001.001",IF('02 - Produtos e Tributações'!D175="MASSAS","2.01.001.002",IF('02 - Produtos e Tributações'!D175="LATICINIOS","2.01.001.003",IF('02 - Produtos e Tributações'!D175="DOCES E GULOSEIMAS","2.01.001.004",IF('02 - Produtos e Tributações'!D175="FARINHAS E GRAOS","2.01.001.005",IF('02 - Produtos e Tributações'!D175="AGUAS","2.01.002.001",IF('02 - Produtos e Tributações'!D175="SUCOS","2.01.002.002",IF('02 - Produtos e Tributações'!D175="BEBIDAS ALCOOLICAS","2.01.002.003",IF('02 - Produtos e Tributações'!D175="BEBIDAS LACTEAS","2.01.002.004",IF('02 - Produtos e Tributações'!D175="MATERIAL DE LIMPEZA","2.02",IF('02 - Produtos e Tributações'!D175="FRUTAS","2.01.001.006",IF('02 - Produtos e Tributações'!D175="VERDURAS E LEGUMES","2.01.001.007",IF('02 - Produtos e Tributações'!D175="SERVIÇO","1",IF('02 - Produtos e Tributações'!D175="PRODUTOS DIVERSOS","2","2"))))))))))))))
)</f>
        <v>0</v>
      </c>
      <c r="N158" s="4" t="str">
        <f t="shared" si="8"/>
        <v/>
      </c>
      <c r="O158" s="4" t="str">
        <f t="shared" si="9"/>
        <v/>
      </c>
      <c r="P158" s="4" t="str">
        <f t="shared" si="10"/>
        <v/>
      </c>
      <c r="Q158" s="128" t="b">
        <f>IF(B158&lt;&gt;"",IF('02 - Produtos e Tributações'!C175&lt;&gt;"",'02 - Produtos e Tributações'!C175,"UN"))</f>
        <v>0</v>
      </c>
      <c r="R158" s="129" t="b">
        <f>IF(B158&lt;&gt;"",IF('02 - Produtos e Tributações'!P175&lt;&gt;"",'02 - Produtos e Tributações'!P175,""))</f>
        <v>0</v>
      </c>
      <c r="S158" s="128" t="b">
        <f>IF(B158&lt;&gt;"",IF('02 - Produtos e Tributações'!Q175&lt;&gt;"",'02 - Produtos e Tributações'!Q175,""))</f>
        <v>0</v>
      </c>
      <c r="T158" s="130" t="b">
        <f>IF(B158&lt;&gt;"",IF('02 - Produtos e Tributações'!R175&lt;&gt;"",'02 - Produtos e Tributações'!R175,""))</f>
        <v>0</v>
      </c>
      <c r="U158" s="120" t="str">
        <f t="shared" si="11"/>
        <v/>
      </c>
    </row>
    <row r="159" spans="1:21" ht="15.75" customHeight="1">
      <c r="A159" s="122" t="b">
        <f>IF('02 - Produtos e Tributações'!B176 &lt;&gt;"",A158+1)</f>
        <v>0</v>
      </c>
      <c r="B159" s="4" t="str">
        <f>IF('02 - Produtos e Tributações'!B176&lt;&gt;"",'02 - Produtos e Tributações'!V176,"")</f>
        <v/>
      </c>
      <c r="C159" s="123" t="b">
        <f>IF(B159&lt;&gt;"",IF('02 - Produtos e Tributações'!H176&lt;&gt;"",IF('02 - Produtos e Tributações'!H176="TERCEIRIZADA","T",IF('02 - Produtos e Tributações'!H176="PROPRIA","P")), IF(B159&lt;&gt;"",IF('02 - Produtos e Tributações'!H176="","T"))))</f>
        <v>0</v>
      </c>
      <c r="D159" s="123" t="b">
        <f>IF(B159&lt;&gt;"",IF('02 - Produtos e Tributações'!E176&lt;&gt;"",'02 - Produtos e Tributações'!E176,""))</f>
        <v>0</v>
      </c>
      <c r="E159" s="123" t="b">
        <f>IF(B159&lt;&gt;"",IF('02 - Produtos e Tributações'!F176&lt;&gt;"",'02 - Produtos e Tributações'!F176,""))</f>
        <v>0</v>
      </c>
      <c r="F159" s="123" t="b">
        <f>IF(B159&lt;&gt;"",IF(A159&lt;&gt;"",IF('02 - Produtos e Tributações'!G176&lt;&gt;"",'02 - Produtos e Tributações'!G176,"")))</f>
        <v>0</v>
      </c>
      <c r="G159" s="123" t="b">
        <f>IF(B159&lt;&gt;"",IF('02 - Produtos e Tributações'!J176&lt;&gt;"",'02 - Produtos e Tributações'!J176,IF(K159=101,0,IF(K159=102,41,IF(K159=103,0,IF(K159=201,0,IF(K159=202,0,IF(K159=203,0,IF(K159=300,41,IF(K159=400,41,IF(K159=500,60)))))))))))</f>
        <v>0</v>
      </c>
      <c r="H159" s="123" t="b">
        <f>IF(B159&lt;&gt;"",IF('02 - Produtos e Tributações'!M176&lt;&gt;"",'02 - Produtos e Tributações'!M176,IF(L159=101,0,IF(L159=102,41,IF(L159=103,0,IF(L159=201,0,IF(L159=202,0,IF(L159=203,0,IF(L159=300,41,IF(L159=400,41,IF(L159=500,60)))))))))))</f>
        <v>0</v>
      </c>
      <c r="I159" s="123" t="b">
        <f>IF(B159&lt;&gt;"",IF('02 - Produtos e Tributações'!L176&lt;&gt;"",'02 - Produtos e Tributações'!L176,"0,00"))</f>
        <v>0</v>
      </c>
      <c r="J159" s="123" t="b">
        <f>IF(B159&lt;&gt;"",IF('02 - Produtos e Tributações'!O176&lt;&gt;"",'02 - Produtos e Tributações'!O176,"0,00"))</f>
        <v>0</v>
      </c>
      <c r="K159" s="123" t="b">
        <f>IF(B159&lt;&gt;"",IF('02 - Produtos e Tributações'!K176&lt;&gt;"",'02 - Produtos e Tributações'!K176,"null"))</f>
        <v>0</v>
      </c>
      <c r="L159" s="123" t="b">
        <f>IF(B159&lt;&gt;"",IF('02 - Produtos e Tributações'!N176&lt;&gt;"",'02 - Produtos e Tributações'!N176,"null"))</f>
        <v>0</v>
      </c>
      <c r="M159" s="122" t="b">
        <f>IF(B159&lt;&gt;"",IF('02 - Produtos e Tributações'!D176="CARNES","2.01.001.001",IF('02 - Produtos e Tributações'!D176="MASSAS","2.01.001.002",IF('02 - Produtos e Tributações'!D176="LATICINIOS","2.01.001.003",IF('02 - Produtos e Tributações'!D176="DOCES E GULOSEIMAS","2.01.001.004",IF('02 - Produtos e Tributações'!D176="FARINHAS E GRAOS","2.01.001.005",IF('02 - Produtos e Tributações'!D176="AGUAS","2.01.002.001",IF('02 - Produtos e Tributações'!D176="SUCOS","2.01.002.002",IF('02 - Produtos e Tributações'!D176="BEBIDAS ALCOOLICAS","2.01.002.003",IF('02 - Produtos e Tributações'!D176="BEBIDAS LACTEAS","2.01.002.004",IF('02 - Produtos e Tributações'!D176="MATERIAL DE LIMPEZA","2.02",IF('02 - Produtos e Tributações'!D176="FRUTAS","2.01.001.006",IF('02 - Produtos e Tributações'!D176="VERDURAS E LEGUMES","2.01.001.007",IF('02 - Produtos e Tributações'!D176="SERVIÇO","1",IF('02 - Produtos e Tributações'!D176="PRODUTOS DIVERSOS","2","2"))))))))))))))
)</f>
        <v>0</v>
      </c>
      <c r="N159" s="4" t="str">
        <f t="shared" si="8"/>
        <v/>
      </c>
      <c r="O159" s="4" t="str">
        <f t="shared" si="9"/>
        <v/>
      </c>
      <c r="P159" s="4" t="str">
        <f t="shared" si="10"/>
        <v/>
      </c>
      <c r="Q159" s="128" t="b">
        <f>IF(B159&lt;&gt;"",IF('02 - Produtos e Tributações'!C176&lt;&gt;"",'02 - Produtos e Tributações'!C176,"UN"))</f>
        <v>0</v>
      </c>
      <c r="R159" s="129" t="b">
        <f>IF(B159&lt;&gt;"",IF('02 - Produtos e Tributações'!P176&lt;&gt;"",'02 - Produtos e Tributações'!P176,""))</f>
        <v>0</v>
      </c>
      <c r="S159" s="128" t="b">
        <f>IF(B159&lt;&gt;"",IF('02 - Produtos e Tributações'!Q176&lt;&gt;"",'02 - Produtos e Tributações'!Q176,""))</f>
        <v>0</v>
      </c>
      <c r="T159" s="130" t="b">
        <f>IF(B159&lt;&gt;"",IF('02 - Produtos e Tributações'!R176&lt;&gt;"",'02 - Produtos e Tributações'!R176,""))</f>
        <v>0</v>
      </c>
      <c r="U159" s="120" t="str">
        <f t="shared" si="11"/>
        <v/>
      </c>
    </row>
    <row r="160" spans="1:21" ht="15.75" customHeight="1">
      <c r="A160" s="122" t="b">
        <f>IF('02 - Produtos e Tributações'!B177 &lt;&gt;"",A159+1)</f>
        <v>0</v>
      </c>
      <c r="B160" s="4" t="str">
        <f>IF('02 - Produtos e Tributações'!B177&lt;&gt;"",'02 - Produtos e Tributações'!V177,"")</f>
        <v/>
      </c>
      <c r="C160" s="123" t="b">
        <f>IF(B160&lt;&gt;"",IF('02 - Produtos e Tributações'!H177&lt;&gt;"",IF('02 - Produtos e Tributações'!H177="TERCEIRIZADA","T",IF('02 - Produtos e Tributações'!H177="PROPRIA","P")), IF(B160&lt;&gt;"",IF('02 - Produtos e Tributações'!H177="","T"))))</f>
        <v>0</v>
      </c>
      <c r="D160" s="123" t="b">
        <f>IF(B160&lt;&gt;"",IF('02 - Produtos e Tributações'!E177&lt;&gt;"",'02 - Produtos e Tributações'!E177,""))</f>
        <v>0</v>
      </c>
      <c r="E160" s="123" t="b">
        <f>IF(B160&lt;&gt;"",IF('02 - Produtos e Tributações'!F177&lt;&gt;"",'02 - Produtos e Tributações'!F177,""))</f>
        <v>0</v>
      </c>
      <c r="F160" s="123" t="b">
        <f>IF(B160&lt;&gt;"",IF(A160&lt;&gt;"",IF('02 - Produtos e Tributações'!G177&lt;&gt;"",'02 - Produtos e Tributações'!G177,"")))</f>
        <v>0</v>
      </c>
      <c r="G160" s="123" t="b">
        <f>IF(B160&lt;&gt;"",IF('02 - Produtos e Tributações'!J177&lt;&gt;"",'02 - Produtos e Tributações'!J177,IF(K160=101,0,IF(K160=102,41,IF(K160=103,0,IF(K160=201,0,IF(K160=202,0,IF(K160=203,0,IF(K160=300,41,IF(K160=400,41,IF(K160=500,60)))))))))))</f>
        <v>0</v>
      </c>
      <c r="H160" s="123" t="b">
        <f>IF(B160&lt;&gt;"",IF('02 - Produtos e Tributações'!M177&lt;&gt;"",'02 - Produtos e Tributações'!M177,IF(L160=101,0,IF(L160=102,41,IF(L160=103,0,IF(L160=201,0,IF(L160=202,0,IF(L160=203,0,IF(L160=300,41,IF(L160=400,41,IF(L160=500,60)))))))))))</f>
        <v>0</v>
      </c>
      <c r="I160" s="123" t="b">
        <f>IF(B160&lt;&gt;"",IF('02 - Produtos e Tributações'!L177&lt;&gt;"",'02 - Produtos e Tributações'!L177,"0,00"))</f>
        <v>0</v>
      </c>
      <c r="J160" s="123" t="b">
        <f>IF(B160&lt;&gt;"",IF('02 - Produtos e Tributações'!O177&lt;&gt;"",'02 - Produtos e Tributações'!O177,"0,00"))</f>
        <v>0</v>
      </c>
      <c r="K160" s="123" t="b">
        <f>IF(B160&lt;&gt;"",IF('02 - Produtos e Tributações'!K177&lt;&gt;"",'02 - Produtos e Tributações'!K177,"null"))</f>
        <v>0</v>
      </c>
      <c r="L160" s="123" t="b">
        <f>IF(B160&lt;&gt;"",IF('02 - Produtos e Tributações'!N177&lt;&gt;"",'02 - Produtos e Tributações'!N177,"null"))</f>
        <v>0</v>
      </c>
      <c r="M160" s="122" t="b">
        <f>IF(B160&lt;&gt;"",IF('02 - Produtos e Tributações'!D177="CARNES","2.01.001.001",IF('02 - Produtos e Tributações'!D177="MASSAS","2.01.001.002",IF('02 - Produtos e Tributações'!D177="LATICINIOS","2.01.001.003",IF('02 - Produtos e Tributações'!D177="DOCES E GULOSEIMAS","2.01.001.004",IF('02 - Produtos e Tributações'!D177="FARINHAS E GRAOS","2.01.001.005",IF('02 - Produtos e Tributações'!D177="AGUAS","2.01.002.001",IF('02 - Produtos e Tributações'!D177="SUCOS","2.01.002.002",IF('02 - Produtos e Tributações'!D177="BEBIDAS ALCOOLICAS","2.01.002.003",IF('02 - Produtos e Tributações'!D177="BEBIDAS LACTEAS","2.01.002.004",IF('02 - Produtos e Tributações'!D177="MATERIAL DE LIMPEZA","2.02",IF('02 - Produtos e Tributações'!D177="FRUTAS","2.01.001.006",IF('02 - Produtos e Tributações'!D177="VERDURAS E LEGUMES","2.01.001.007",IF('02 - Produtos e Tributações'!D177="SERVIÇO","1",IF('02 - Produtos e Tributações'!D177="PRODUTOS DIVERSOS","2","2"))))))))))))))
)</f>
        <v>0</v>
      </c>
      <c r="N160" s="4" t="str">
        <f t="shared" si="8"/>
        <v/>
      </c>
      <c r="O160" s="4" t="str">
        <f t="shared" si="9"/>
        <v/>
      </c>
      <c r="P160" s="4" t="str">
        <f t="shared" si="10"/>
        <v/>
      </c>
      <c r="Q160" s="128" t="b">
        <f>IF(B160&lt;&gt;"",IF('02 - Produtos e Tributações'!C177&lt;&gt;"",'02 - Produtos e Tributações'!C177,"UN"))</f>
        <v>0</v>
      </c>
      <c r="R160" s="129" t="b">
        <f>IF(B160&lt;&gt;"",IF('02 - Produtos e Tributações'!P177&lt;&gt;"",'02 - Produtos e Tributações'!P177,""))</f>
        <v>0</v>
      </c>
      <c r="S160" s="128" t="b">
        <f>IF(B160&lt;&gt;"",IF('02 - Produtos e Tributações'!Q177&lt;&gt;"",'02 - Produtos e Tributações'!Q177,""))</f>
        <v>0</v>
      </c>
      <c r="T160" s="130" t="b">
        <f>IF(B160&lt;&gt;"",IF('02 - Produtos e Tributações'!R177&lt;&gt;"",'02 - Produtos e Tributações'!R177,""))</f>
        <v>0</v>
      </c>
      <c r="U160" s="120" t="str">
        <f t="shared" si="11"/>
        <v/>
      </c>
    </row>
    <row r="161" spans="1:21" ht="15.75" customHeight="1">
      <c r="A161" s="122" t="b">
        <f>IF('02 - Produtos e Tributações'!B178 &lt;&gt;"",A160+1)</f>
        <v>0</v>
      </c>
      <c r="B161" s="4" t="str">
        <f>IF('02 - Produtos e Tributações'!B178&lt;&gt;"",'02 - Produtos e Tributações'!V178,"")</f>
        <v/>
      </c>
      <c r="C161" s="123" t="b">
        <f>IF(B161&lt;&gt;"",IF('02 - Produtos e Tributações'!H178&lt;&gt;"",IF('02 - Produtos e Tributações'!H178="TERCEIRIZADA","T",IF('02 - Produtos e Tributações'!H178="PROPRIA","P")), IF(B161&lt;&gt;"",IF('02 - Produtos e Tributações'!H178="","T"))))</f>
        <v>0</v>
      </c>
      <c r="D161" s="123" t="b">
        <f>IF(B161&lt;&gt;"",IF('02 - Produtos e Tributações'!E178&lt;&gt;"",'02 - Produtos e Tributações'!E178,""))</f>
        <v>0</v>
      </c>
      <c r="E161" s="123" t="b">
        <f>IF(B161&lt;&gt;"",IF('02 - Produtos e Tributações'!F178&lt;&gt;"",'02 - Produtos e Tributações'!F178,""))</f>
        <v>0</v>
      </c>
      <c r="F161" s="123" t="b">
        <f>IF(B161&lt;&gt;"",IF(A161&lt;&gt;"",IF('02 - Produtos e Tributações'!G178&lt;&gt;"",'02 - Produtos e Tributações'!G178,"")))</f>
        <v>0</v>
      </c>
      <c r="G161" s="123" t="b">
        <f>IF(B161&lt;&gt;"",IF('02 - Produtos e Tributações'!J178&lt;&gt;"",'02 - Produtos e Tributações'!J178,IF(K161=101,0,IF(K161=102,41,IF(K161=103,0,IF(K161=201,0,IF(K161=202,0,IF(K161=203,0,IF(K161=300,41,IF(K161=400,41,IF(K161=500,60)))))))))))</f>
        <v>0</v>
      </c>
      <c r="H161" s="123" t="b">
        <f>IF(B161&lt;&gt;"",IF('02 - Produtos e Tributações'!M178&lt;&gt;"",'02 - Produtos e Tributações'!M178,IF(L161=101,0,IF(L161=102,41,IF(L161=103,0,IF(L161=201,0,IF(L161=202,0,IF(L161=203,0,IF(L161=300,41,IF(L161=400,41,IF(L161=500,60)))))))))))</f>
        <v>0</v>
      </c>
      <c r="I161" s="123" t="b">
        <f>IF(B161&lt;&gt;"",IF('02 - Produtos e Tributações'!L178&lt;&gt;"",'02 - Produtos e Tributações'!L178,"0,00"))</f>
        <v>0</v>
      </c>
      <c r="J161" s="123" t="b">
        <f>IF(B161&lt;&gt;"",IF('02 - Produtos e Tributações'!O178&lt;&gt;"",'02 - Produtos e Tributações'!O178,"0,00"))</f>
        <v>0</v>
      </c>
      <c r="K161" s="123" t="b">
        <f>IF(B161&lt;&gt;"",IF('02 - Produtos e Tributações'!K178&lt;&gt;"",'02 - Produtos e Tributações'!K178,"null"))</f>
        <v>0</v>
      </c>
      <c r="L161" s="123" t="b">
        <f>IF(B161&lt;&gt;"",IF('02 - Produtos e Tributações'!N178&lt;&gt;"",'02 - Produtos e Tributações'!N178,"null"))</f>
        <v>0</v>
      </c>
      <c r="M161" s="122" t="b">
        <f>IF(B161&lt;&gt;"",IF('02 - Produtos e Tributações'!D178="CARNES","2.01.001.001",IF('02 - Produtos e Tributações'!D178="MASSAS","2.01.001.002",IF('02 - Produtos e Tributações'!D178="LATICINIOS","2.01.001.003",IF('02 - Produtos e Tributações'!D178="DOCES E GULOSEIMAS","2.01.001.004",IF('02 - Produtos e Tributações'!D178="FARINHAS E GRAOS","2.01.001.005",IF('02 - Produtos e Tributações'!D178="AGUAS","2.01.002.001",IF('02 - Produtos e Tributações'!D178="SUCOS","2.01.002.002",IF('02 - Produtos e Tributações'!D178="BEBIDAS ALCOOLICAS","2.01.002.003",IF('02 - Produtos e Tributações'!D178="BEBIDAS LACTEAS","2.01.002.004",IF('02 - Produtos e Tributações'!D178="MATERIAL DE LIMPEZA","2.02",IF('02 - Produtos e Tributações'!D178="FRUTAS","2.01.001.006",IF('02 - Produtos e Tributações'!D178="VERDURAS E LEGUMES","2.01.001.007",IF('02 - Produtos e Tributações'!D178="SERVIÇO","1",IF('02 - Produtos e Tributações'!D178="PRODUTOS DIVERSOS","2","2"))))))))))))))
)</f>
        <v>0</v>
      </c>
      <c r="N161" s="4" t="str">
        <f t="shared" si="8"/>
        <v/>
      </c>
      <c r="O161" s="4" t="str">
        <f t="shared" si="9"/>
        <v/>
      </c>
      <c r="P161" s="4" t="str">
        <f t="shared" si="10"/>
        <v/>
      </c>
      <c r="Q161" s="128" t="b">
        <f>IF(B161&lt;&gt;"",IF('02 - Produtos e Tributações'!C178&lt;&gt;"",'02 - Produtos e Tributações'!C178,"UN"))</f>
        <v>0</v>
      </c>
      <c r="R161" s="129" t="b">
        <f>IF(B161&lt;&gt;"",IF('02 - Produtos e Tributações'!P178&lt;&gt;"",'02 - Produtos e Tributações'!P178,""))</f>
        <v>0</v>
      </c>
      <c r="S161" s="128" t="b">
        <f>IF(B161&lt;&gt;"",IF('02 - Produtos e Tributações'!Q178&lt;&gt;"",'02 - Produtos e Tributações'!Q178,""))</f>
        <v>0</v>
      </c>
      <c r="T161" s="130" t="b">
        <f>IF(B161&lt;&gt;"",IF('02 - Produtos e Tributações'!R178&lt;&gt;"",'02 - Produtos e Tributações'!R178,""))</f>
        <v>0</v>
      </c>
      <c r="U161" s="120" t="str">
        <f t="shared" si="11"/>
        <v/>
      </c>
    </row>
    <row r="162" spans="1:21" ht="15.75" customHeight="1">
      <c r="A162" s="122" t="b">
        <f>IF('02 - Produtos e Tributações'!B179 &lt;&gt;"",A161+1)</f>
        <v>0</v>
      </c>
      <c r="B162" s="4" t="str">
        <f>IF('02 - Produtos e Tributações'!B179&lt;&gt;"",'02 - Produtos e Tributações'!V179,"")</f>
        <v/>
      </c>
      <c r="C162" s="123" t="b">
        <f>IF(B162&lt;&gt;"",IF('02 - Produtos e Tributações'!H179&lt;&gt;"",IF('02 - Produtos e Tributações'!H179="TERCEIRIZADA","T",IF('02 - Produtos e Tributações'!H179="PROPRIA","P")), IF(B162&lt;&gt;"",IF('02 - Produtos e Tributações'!H179="","T"))))</f>
        <v>0</v>
      </c>
      <c r="D162" s="123" t="b">
        <f>IF(B162&lt;&gt;"",IF('02 - Produtos e Tributações'!E179&lt;&gt;"",'02 - Produtos e Tributações'!E179,""))</f>
        <v>0</v>
      </c>
      <c r="E162" s="123" t="b">
        <f>IF(B162&lt;&gt;"",IF('02 - Produtos e Tributações'!F179&lt;&gt;"",'02 - Produtos e Tributações'!F179,""))</f>
        <v>0</v>
      </c>
      <c r="F162" s="123" t="b">
        <f>IF(B162&lt;&gt;"",IF(A162&lt;&gt;"",IF('02 - Produtos e Tributações'!G179&lt;&gt;"",'02 - Produtos e Tributações'!G179,"")))</f>
        <v>0</v>
      </c>
      <c r="G162" s="123" t="b">
        <f>IF(B162&lt;&gt;"",IF('02 - Produtos e Tributações'!J179&lt;&gt;"",'02 - Produtos e Tributações'!J179,IF(K162=101,0,IF(K162=102,41,IF(K162=103,0,IF(K162=201,0,IF(K162=202,0,IF(K162=203,0,IF(K162=300,41,IF(K162=400,41,IF(K162=500,60)))))))))))</f>
        <v>0</v>
      </c>
      <c r="H162" s="123" t="b">
        <f>IF(B162&lt;&gt;"",IF('02 - Produtos e Tributações'!M179&lt;&gt;"",'02 - Produtos e Tributações'!M179,IF(L162=101,0,IF(L162=102,41,IF(L162=103,0,IF(L162=201,0,IF(L162=202,0,IF(L162=203,0,IF(L162=300,41,IF(L162=400,41,IF(L162=500,60)))))))))))</f>
        <v>0</v>
      </c>
      <c r="I162" s="123" t="b">
        <f>IF(B162&lt;&gt;"",IF('02 - Produtos e Tributações'!L179&lt;&gt;"",'02 - Produtos e Tributações'!L179,"0,00"))</f>
        <v>0</v>
      </c>
      <c r="J162" s="123" t="b">
        <f>IF(B162&lt;&gt;"",IF('02 - Produtos e Tributações'!O179&lt;&gt;"",'02 - Produtos e Tributações'!O179,"0,00"))</f>
        <v>0</v>
      </c>
      <c r="K162" s="123" t="b">
        <f>IF(B162&lt;&gt;"",IF('02 - Produtos e Tributações'!K179&lt;&gt;"",'02 - Produtos e Tributações'!K179,"null"))</f>
        <v>0</v>
      </c>
      <c r="L162" s="123" t="b">
        <f>IF(B162&lt;&gt;"",IF('02 - Produtos e Tributações'!N179&lt;&gt;"",'02 - Produtos e Tributações'!N179,"null"))</f>
        <v>0</v>
      </c>
      <c r="M162" s="122" t="b">
        <f>IF(B162&lt;&gt;"",IF('02 - Produtos e Tributações'!D179="CARNES","2.01.001.001",IF('02 - Produtos e Tributações'!D179="MASSAS","2.01.001.002",IF('02 - Produtos e Tributações'!D179="LATICINIOS","2.01.001.003",IF('02 - Produtos e Tributações'!D179="DOCES E GULOSEIMAS","2.01.001.004",IF('02 - Produtos e Tributações'!D179="FARINHAS E GRAOS","2.01.001.005",IF('02 - Produtos e Tributações'!D179="AGUAS","2.01.002.001",IF('02 - Produtos e Tributações'!D179="SUCOS","2.01.002.002",IF('02 - Produtos e Tributações'!D179="BEBIDAS ALCOOLICAS","2.01.002.003",IF('02 - Produtos e Tributações'!D179="BEBIDAS LACTEAS","2.01.002.004",IF('02 - Produtos e Tributações'!D179="MATERIAL DE LIMPEZA","2.02",IF('02 - Produtos e Tributações'!D179="FRUTAS","2.01.001.006",IF('02 - Produtos e Tributações'!D179="VERDURAS E LEGUMES","2.01.001.007",IF('02 - Produtos e Tributações'!D179="SERVIÇO","1",IF('02 - Produtos e Tributações'!D179="PRODUTOS DIVERSOS","2","2"))))))))))))))
)</f>
        <v>0</v>
      </c>
      <c r="N162" s="4" t="str">
        <f t="shared" si="8"/>
        <v/>
      </c>
      <c r="O162" s="4" t="str">
        <f t="shared" si="9"/>
        <v/>
      </c>
      <c r="P162" s="4" t="str">
        <f t="shared" si="10"/>
        <v/>
      </c>
      <c r="Q162" s="128" t="b">
        <f>IF(B162&lt;&gt;"",IF('02 - Produtos e Tributações'!C179&lt;&gt;"",'02 - Produtos e Tributações'!C179,"UN"))</f>
        <v>0</v>
      </c>
      <c r="R162" s="129" t="b">
        <f>IF(B162&lt;&gt;"",IF('02 - Produtos e Tributações'!P179&lt;&gt;"",'02 - Produtos e Tributações'!P179,""))</f>
        <v>0</v>
      </c>
      <c r="S162" s="128" t="b">
        <f>IF(B162&lt;&gt;"",IF('02 - Produtos e Tributações'!Q179&lt;&gt;"",'02 - Produtos e Tributações'!Q179,""))</f>
        <v>0</v>
      </c>
      <c r="T162" s="130" t="b">
        <f>IF(B162&lt;&gt;"",IF('02 - Produtos e Tributações'!R179&lt;&gt;"",'02 - Produtos e Tributações'!R179,""))</f>
        <v>0</v>
      </c>
      <c r="U162" s="120" t="str">
        <f t="shared" si="11"/>
        <v/>
      </c>
    </row>
    <row r="163" spans="1:21" ht="15.75" customHeight="1">
      <c r="A163" s="122" t="b">
        <f>IF('02 - Produtos e Tributações'!B180 &lt;&gt;"",A162+1)</f>
        <v>0</v>
      </c>
      <c r="B163" s="4" t="str">
        <f>IF('02 - Produtos e Tributações'!B180&lt;&gt;"",'02 - Produtos e Tributações'!V180,"")</f>
        <v/>
      </c>
      <c r="C163" s="123" t="b">
        <f>IF(B163&lt;&gt;"",IF('02 - Produtos e Tributações'!H180&lt;&gt;"",IF('02 - Produtos e Tributações'!H180="TERCEIRIZADA","T",IF('02 - Produtos e Tributações'!H180="PROPRIA","P")), IF(B163&lt;&gt;"",IF('02 - Produtos e Tributações'!H180="","T"))))</f>
        <v>0</v>
      </c>
      <c r="D163" s="123" t="b">
        <f>IF(B163&lt;&gt;"",IF('02 - Produtos e Tributações'!E180&lt;&gt;"",'02 - Produtos e Tributações'!E180,""))</f>
        <v>0</v>
      </c>
      <c r="E163" s="123" t="b">
        <f>IF(B163&lt;&gt;"",IF('02 - Produtos e Tributações'!F180&lt;&gt;"",'02 - Produtos e Tributações'!F180,""))</f>
        <v>0</v>
      </c>
      <c r="F163" s="123" t="b">
        <f>IF(B163&lt;&gt;"",IF(A163&lt;&gt;"",IF('02 - Produtos e Tributações'!G180&lt;&gt;"",'02 - Produtos e Tributações'!G180,"")))</f>
        <v>0</v>
      </c>
      <c r="G163" s="123" t="b">
        <f>IF(B163&lt;&gt;"",IF('02 - Produtos e Tributações'!J180&lt;&gt;"",'02 - Produtos e Tributações'!J180,IF(K163=101,0,IF(K163=102,41,IF(K163=103,0,IF(K163=201,0,IF(K163=202,0,IF(K163=203,0,IF(K163=300,41,IF(K163=400,41,IF(K163=500,60)))))))))))</f>
        <v>0</v>
      </c>
      <c r="H163" s="123" t="b">
        <f>IF(B163&lt;&gt;"",IF('02 - Produtos e Tributações'!M180&lt;&gt;"",'02 - Produtos e Tributações'!M180,IF(L163=101,0,IF(L163=102,41,IF(L163=103,0,IF(L163=201,0,IF(L163=202,0,IF(L163=203,0,IF(L163=300,41,IF(L163=400,41,IF(L163=500,60)))))))))))</f>
        <v>0</v>
      </c>
      <c r="I163" s="123" t="b">
        <f>IF(B163&lt;&gt;"",IF('02 - Produtos e Tributações'!L180&lt;&gt;"",'02 - Produtos e Tributações'!L180,"0,00"))</f>
        <v>0</v>
      </c>
      <c r="J163" s="123" t="b">
        <f>IF(B163&lt;&gt;"",IF('02 - Produtos e Tributações'!O180&lt;&gt;"",'02 - Produtos e Tributações'!O180,"0,00"))</f>
        <v>0</v>
      </c>
      <c r="K163" s="123" t="b">
        <f>IF(B163&lt;&gt;"",IF('02 - Produtos e Tributações'!K180&lt;&gt;"",'02 - Produtos e Tributações'!K180,"null"))</f>
        <v>0</v>
      </c>
      <c r="L163" s="123" t="b">
        <f>IF(B163&lt;&gt;"",IF('02 - Produtos e Tributações'!N180&lt;&gt;"",'02 - Produtos e Tributações'!N180,"null"))</f>
        <v>0</v>
      </c>
      <c r="M163" s="122" t="b">
        <f>IF(B163&lt;&gt;"",IF('02 - Produtos e Tributações'!D180="CARNES","2.01.001.001",IF('02 - Produtos e Tributações'!D180="MASSAS","2.01.001.002",IF('02 - Produtos e Tributações'!D180="LATICINIOS","2.01.001.003",IF('02 - Produtos e Tributações'!D180="DOCES E GULOSEIMAS","2.01.001.004",IF('02 - Produtos e Tributações'!D180="FARINHAS E GRAOS","2.01.001.005",IF('02 - Produtos e Tributações'!D180="AGUAS","2.01.002.001",IF('02 - Produtos e Tributações'!D180="SUCOS","2.01.002.002",IF('02 - Produtos e Tributações'!D180="BEBIDAS ALCOOLICAS","2.01.002.003",IF('02 - Produtos e Tributações'!D180="BEBIDAS LACTEAS","2.01.002.004",IF('02 - Produtos e Tributações'!D180="MATERIAL DE LIMPEZA","2.02",IF('02 - Produtos e Tributações'!D180="FRUTAS","2.01.001.006",IF('02 - Produtos e Tributações'!D180="VERDURAS E LEGUMES","2.01.001.007",IF('02 - Produtos e Tributações'!D180="SERVIÇO","1",IF('02 - Produtos e Tributações'!D180="PRODUTOS DIVERSOS","2","2"))))))))))))))
)</f>
        <v>0</v>
      </c>
      <c r="N163" s="4" t="str">
        <f t="shared" si="8"/>
        <v/>
      </c>
      <c r="O163" s="4" t="str">
        <f t="shared" si="9"/>
        <v/>
      </c>
      <c r="P163" s="4" t="str">
        <f t="shared" si="10"/>
        <v/>
      </c>
      <c r="Q163" s="128" t="b">
        <f>IF(B163&lt;&gt;"",IF('02 - Produtos e Tributações'!C180&lt;&gt;"",'02 - Produtos e Tributações'!C180,"UN"))</f>
        <v>0</v>
      </c>
      <c r="R163" s="129" t="b">
        <f>IF(B163&lt;&gt;"",IF('02 - Produtos e Tributações'!P180&lt;&gt;"",'02 - Produtos e Tributações'!P180,""))</f>
        <v>0</v>
      </c>
      <c r="S163" s="128" t="b">
        <f>IF(B163&lt;&gt;"",IF('02 - Produtos e Tributações'!Q180&lt;&gt;"",'02 - Produtos e Tributações'!Q180,""))</f>
        <v>0</v>
      </c>
      <c r="T163" s="130" t="b">
        <f>IF(B163&lt;&gt;"",IF('02 - Produtos e Tributações'!R180&lt;&gt;"",'02 - Produtos e Tributações'!R180,""))</f>
        <v>0</v>
      </c>
      <c r="U163" s="120" t="str">
        <f t="shared" si="11"/>
        <v/>
      </c>
    </row>
    <row r="164" spans="1:21" ht="15.75" customHeight="1">
      <c r="A164" s="122" t="b">
        <f>IF('02 - Produtos e Tributações'!B181 &lt;&gt;"",A163+1)</f>
        <v>0</v>
      </c>
      <c r="B164" s="4" t="str">
        <f>IF('02 - Produtos e Tributações'!B181&lt;&gt;"",'02 - Produtos e Tributações'!V181,"")</f>
        <v/>
      </c>
      <c r="C164" s="123" t="b">
        <f>IF(B164&lt;&gt;"",IF('02 - Produtos e Tributações'!H181&lt;&gt;"",IF('02 - Produtos e Tributações'!H181="TERCEIRIZADA","T",IF('02 - Produtos e Tributações'!H181="PROPRIA","P")), IF(B164&lt;&gt;"",IF('02 - Produtos e Tributações'!H181="","T"))))</f>
        <v>0</v>
      </c>
      <c r="D164" s="123" t="b">
        <f>IF(B164&lt;&gt;"",IF('02 - Produtos e Tributações'!E181&lt;&gt;"",'02 - Produtos e Tributações'!E181,""))</f>
        <v>0</v>
      </c>
      <c r="E164" s="123" t="b">
        <f>IF(B164&lt;&gt;"",IF('02 - Produtos e Tributações'!F181&lt;&gt;"",'02 - Produtos e Tributações'!F181,""))</f>
        <v>0</v>
      </c>
      <c r="F164" s="123" t="b">
        <f>IF(B164&lt;&gt;"",IF(A164&lt;&gt;"",IF('02 - Produtos e Tributações'!G181&lt;&gt;"",'02 - Produtos e Tributações'!G181,"")))</f>
        <v>0</v>
      </c>
      <c r="G164" s="123" t="b">
        <f>IF(B164&lt;&gt;"",IF('02 - Produtos e Tributações'!J181&lt;&gt;"",'02 - Produtos e Tributações'!J181,IF(K164=101,0,IF(K164=102,41,IF(K164=103,0,IF(K164=201,0,IF(K164=202,0,IF(K164=203,0,IF(K164=300,41,IF(K164=400,41,IF(K164=500,60)))))))))))</f>
        <v>0</v>
      </c>
      <c r="H164" s="123" t="b">
        <f>IF(B164&lt;&gt;"",IF('02 - Produtos e Tributações'!M181&lt;&gt;"",'02 - Produtos e Tributações'!M181,IF(L164=101,0,IF(L164=102,41,IF(L164=103,0,IF(L164=201,0,IF(L164=202,0,IF(L164=203,0,IF(L164=300,41,IF(L164=400,41,IF(L164=500,60)))))))))))</f>
        <v>0</v>
      </c>
      <c r="I164" s="123" t="b">
        <f>IF(B164&lt;&gt;"",IF('02 - Produtos e Tributações'!L181&lt;&gt;"",'02 - Produtos e Tributações'!L181,"0,00"))</f>
        <v>0</v>
      </c>
      <c r="J164" s="123" t="b">
        <f>IF(B164&lt;&gt;"",IF('02 - Produtos e Tributações'!O181&lt;&gt;"",'02 - Produtos e Tributações'!O181,"0,00"))</f>
        <v>0</v>
      </c>
      <c r="K164" s="123" t="b">
        <f>IF(B164&lt;&gt;"",IF('02 - Produtos e Tributações'!K181&lt;&gt;"",'02 - Produtos e Tributações'!K181,"null"))</f>
        <v>0</v>
      </c>
      <c r="L164" s="123" t="b">
        <f>IF(B164&lt;&gt;"",IF('02 - Produtos e Tributações'!N181&lt;&gt;"",'02 - Produtos e Tributações'!N181,"null"))</f>
        <v>0</v>
      </c>
      <c r="M164" s="122" t="b">
        <f>IF(B164&lt;&gt;"",IF('02 - Produtos e Tributações'!D181="CARNES","2.01.001.001",IF('02 - Produtos e Tributações'!D181="MASSAS","2.01.001.002",IF('02 - Produtos e Tributações'!D181="LATICINIOS","2.01.001.003",IF('02 - Produtos e Tributações'!D181="DOCES E GULOSEIMAS","2.01.001.004",IF('02 - Produtos e Tributações'!D181="FARINHAS E GRAOS","2.01.001.005",IF('02 - Produtos e Tributações'!D181="AGUAS","2.01.002.001",IF('02 - Produtos e Tributações'!D181="SUCOS","2.01.002.002",IF('02 - Produtos e Tributações'!D181="BEBIDAS ALCOOLICAS","2.01.002.003",IF('02 - Produtos e Tributações'!D181="BEBIDAS LACTEAS","2.01.002.004",IF('02 - Produtos e Tributações'!D181="MATERIAL DE LIMPEZA","2.02",IF('02 - Produtos e Tributações'!D181="FRUTAS","2.01.001.006",IF('02 - Produtos e Tributações'!D181="VERDURAS E LEGUMES","2.01.001.007",IF('02 - Produtos e Tributações'!D181="SERVIÇO","1",IF('02 - Produtos e Tributações'!D181="PRODUTOS DIVERSOS","2","2"))))))))))))))
)</f>
        <v>0</v>
      </c>
      <c r="N164" s="4" t="str">
        <f t="shared" si="8"/>
        <v/>
      </c>
      <c r="O164" s="4" t="str">
        <f t="shared" si="9"/>
        <v/>
      </c>
      <c r="P164" s="4" t="str">
        <f t="shared" si="10"/>
        <v/>
      </c>
      <c r="Q164" s="128" t="b">
        <f>IF(B164&lt;&gt;"",IF('02 - Produtos e Tributações'!C181&lt;&gt;"",'02 - Produtos e Tributações'!C181,"UN"))</f>
        <v>0</v>
      </c>
      <c r="R164" s="129" t="b">
        <f>IF(B164&lt;&gt;"",IF('02 - Produtos e Tributações'!P181&lt;&gt;"",'02 - Produtos e Tributações'!P181,""))</f>
        <v>0</v>
      </c>
      <c r="S164" s="128" t="b">
        <f>IF(B164&lt;&gt;"",IF('02 - Produtos e Tributações'!Q181&lt;&gt;"",'02 - Produtos e Tributações'!Q181,""))</f>
        <v>0</v>
      </c>
      <c r="T164" s="130" t="b">
        <f>IF(B164&lt;&gt;"",IF('02 - Produtos e Tributações'!R181&lt;&gt;"",'02 - Produtos e Tributações'!R181,""))</f>
        <v>0</v>
      </c>
      <c r="U164" s="120" t="str">
        <f t="shared" si="11"/>
        <v/>
      </c>
    </row>
    <row r="165" spans="1:21" ht="15.75" customHeight="1">
      <c r="A165" s="122" t="b">
        <f>IF('02 - Produtos e Tributações'!B182 &lt;&gt;"",A164+1)</f>
        <v>0</v>
      </c>
      <c r="B165" s="4" t="str">
        <f>IF('02 - Produtos e Tributações'!B182&lt;&gt;"",'02 - Produtos e Tributações'!V182,"")</f>
        <v/>
      </c>
      <c r="C165" s="123" t="b">
        <f>IF(B165&lt;&gt;"",IF('02 - Produtos e Tributações'!H182&lt;&gt;"",IF('02 - Produtos e Tributações'!H182="TERCEIRIZADA","T",IF('02 - Produtos e Tributações'!H182="PROPRIA","P")), IF(B165&lt;&gt;"",IF('02 - Produtos e Tributações'!H182="","T"))))</f>
        <v>0</v>
      </c>
      <c r="D165" s="123" t="b">
        <f>IF(B165&lt;&gt;"",IF('02 - Produtos e Tributações'!E182&lt;&gt;"",'02 - Produtos e Tributações'!E182,""))</f>
        <v>0</v>
      </c>
      <c r="E165" s="123" t="b">
        <f>IF(B165&lt;&gt;"",IF('02 - Produtos e Tributações'!F182&lt;&gt;"",'02 - Produtos e Tributações'!F182,""))</f>
        <v>0</v>
      </c>
      <c r="F165" s="123" t="b">
        <f>IF(B165&lt;&gt;"",IF(A165&lt;&gt;"",IF('02 - Produtos e Tributações'!G182&lt;&gt;"",'02 - Produtos e Tributações'!G182,"")))</f>
        <v>0</v>
      </c>
      <c r="G165" s="123" t="b">
        <f>IF(B165&lt;&gt;"",IF('02 - Produtos e Tributações'!J182&lt;&gt;"",'02 - Produtos e Tributações'!J182,IF(K165=101,0,IF(K165=102,41,IF(K165=103,0,IF(K165=201,0,IF(K165=202,0,IF(K165=203,0,IF(K165=300,41,IF(K165=400,41,IF(K165=500,60)))))))))))</f>
        <v>0</v>
      </c>
      <c r="H165" s="123" t="b">
        <f>IF(B165&lt;&gt;"",IF('02 - Produtos e Tributações'!M182&lt;&gt;"",'02 - Produtos e Tributações'!M182,IF(L165=101,0,IF(L165=102,41,IF(L165=103,0,IF(L165=201,0,IF(L165=202,0,IF(L165=203,0,IF(L165=300,41,IF(L165=400,41,IF(L165=500,60)))))))))))</f>
        <v>0</v>
      </c>
      <c r="I165" s="123" t="b">
        <f>IF(B165&lt;&gt;"",IF('02 - Produtos e Tributações'!L182&lt;&gt;"",'02 - Produtos e Tributações'!L182,"0,00"))</f>
        <v>0</v>
      </c>
      <c r="J165" s="123" t="b">
        <f>IF(B165&lt;&gt;"",IF('02 - Produtos e Tributações'!O182&lt;&gt;"",'02 - Produtos e Tributações'!O182,"0,00"))</f>
        <v>0</v>
      </c>
      <c r="K165" s="123" t="b">
        <f>IF(B165&lt;&gt;"",IF('02 - Produtos e Tributações'!K182&lt;&gt;"",'02 - Produtos e Tributações'!K182,"null"))</f>
        <v>0</v>
      </c>
      <c r="L165" s="123" t="b">
        <f>IF(B165&lt;&gt;"",IF('02 - Produtos e Tributações'!N182&lt;&gt;"",'02 - Produtos e Tributações'!N182,"null"))</f>
        <v>0</v>
      </c>
      <c r="M165" s="122" t="b">
        <f>IF(B165&lt;&gt;"",IF('02 - Produtos e Tributações'!D182="CARNES","2.01.001.001",IF('02 - Produtos e Tributações'!D182="MASSAS","2.01.001.002",IF('02 - Produtos e Tributações'!D182="LATICINIOS","2.01.001.003",IF('02 - Produtos e Tributações'!D182="DOCES E GULOSEIMAS","2.01.001.004",IF('02 - Produtos e Tributações'!D182="FARINHAS E GRAOS","2.01.001.005",IF('02 - Produtos e Tributações'!D182="AGUAS","2.01.002.001",IF('02 - Produtos e Tributações'!D182="SUCOS","2.01.002.002",IF('02 - Produtos e Tributações'!D182="BEBIDAS ALCOOLICAS","2.01.002.003",IF('02 - Produtos e Tributações'!D182="BEBIDAS LACTEAS","2.01.002.004",IF('02 - Produtos e Tributações'!D182="MATERIAL DE LIMPEZA","2.02",IF('02 - Produtos e Tributações'!D182="FRUTAS","2.01.001.006",IF('02 - Produtos e Tributações'!D182="VERDURAS E LEGUMES","2.01.001.007",IF('02 - Produtos e Tributações'!D182="SERVIÇO","1",IF('02 - Produtos e Tributações'!D182="PRODUTOS DIVERSOS","2","2"))))))))))))))
)</f>
        <v>0</v>
      </c>
      <c r="N165" s="4" t="str">
        <f t="shared" si="8"/>
        <v/>
      </c>
      <c r="O165" s="4" t="str">
        <f t="shared" si="9"/>
        <v/>
      </c>
      <c r="P165" s="4" t="str">
        <f t="shared" si="10"/>
        <v/>
      </c>
      <c r="Q165" s="128" t="b">
        <f>IF(B165&lt;&gt;"",IF('02 - Produtos e Tributações'!C182&lt;&gt;"",'02 - Produtos e Tributações'!C182,"UN"))</f>
        <v>0</v>
      </c>
      <c r="R165" s="129" t="b">
        <f>IF(B165&lt;&gt;"",IF('02 - Produtos e Tributações'!P182&lt;&gt;"",'02 - Produtos e Tributações'!P182,""))</f>
        <v>0</v>
      </c>
      <c r="S165" s="128" t="b">
        <f>IF(B165&lt;&gt;"",IF('02 - Produtos e Tributações'!Q182&lt;&gt;"",'02 - Produtos e Tributações'!Q182,""))</f>
        <v>0</v>
      </c>
      <c r="T165" s="130" t="b">
        <f>IF(B165&lt;&gt;"",IF('02 - Produtos e Tributações'!R182&lt;&gt;"",'02 - Produtos e Tributações'!R182,""))</f>
        <v>0</v>
      </c>
      <c r="U165" s="120" t="str">
        <f t="shared" si="11"/>
        <v/>
      </c>
    </row>
    <row r="166" spans="1:21" ht="15.75" customHeight="1">
      <c r="A166" s="122" t="b">
        <f>IF('02 - Produtos e Tributações'!B183 &lt;&gt;"",A165+1)</f>
        <v>0</v>
      </c>
      <c r="B166" s="4" t="str">
        <f>IF('02 - Produtos e Tributações'!B183&lt;&gt;"",'02 - Produtos e Tributações'!V183,"")</f>
        <v/>
      </c>
      <c r="C166" s="123" t="b">
        <f>IF(B166&lt;&gt;"",IF('02 - Produtos e Tributações'!H183&lt;&gt;"",IF('02 - Produtos e Tributações'!H183="TERCEIRIZADA","T",IF('02 - Produtos e Tributações'!H183="PROPRIA","P")), IF(B166&lt;&gt;"",IF('02 - Produtos e Tributações'!H183="","T"))))</f>
        <v>0</v>
      </c>
      <c r="D166" s="123" t="b">
        <f>IF(B166&lt;&gt;"",IF('02 - Produtos e Tributações'!E183&lt;&gt;"",'02 - Produtos e Tributações'!E183,""))</f>
        <v>0</v>
      </c>
      <c r="E166" s="123" t="b">
        <f>IF(B166&lt;&gt;"",IF('02 - Produtos e Tributações'!F183&lt;&gt;"",'02 - Produtos e Tributações'!F183,""))</f>
        <v>0</v>
      </c>
      <c r="F166" s="123" t="b">
        <f>IF(B166&lt;&gt;"",IF(A166&lt;&gt;"",IF('02 - Produtos e Tributações'!G183&lt;&gt;"",'02 - Produtos e Tributações'!G183,"")))</f>
        <v>0</v>
      </c>
      <c r="G166" s="123" t="b">
        <f>IF(B166&lt;&gt;"",IF('02 - Produtos e Tributações'!J183&lt;&gt;"",'02 - Produtos e Tributações'!J183,IF(K166=101,0,IF(K166=102,41,IF(K166=103,0,IF(K166=201,0,IF(K166=202,0,IF(K166=203,0,IF(K166=300,41,IF(K166=400,41,IF(K166=500,60)))))))))))</f>
        <v>0</v>
      </c>
      <c r="H166" s="123" t="b">
        <f>IF(B166&lt;&gt;"",IF('02 - Produtos e Tributações'!M183&lt;&gt;"",'02 - Produtos e Tributações'!M183,IF(L166=101,0,IF(L166=102,41,IF(L166=103,0,IF(L166=201,0,IF(L166=202,0,IF(L166=203,0,IF(L166=300,41,IF(L166=400,41,IF(L166=500,60)))))))))))</f>
        <v>0</v>
      </c>
      <c r="I166" s="123" t="b">
        <f>IF(B166&lt;&gt;"",IF('02 - Produtos e Tributações'!L183&lt;&gt;"",'02 - Produtos e Tributações'!L183,"0,00"))</f>
        <v>0</v>
      </c>
      <c r="J166" s="123" t="b">
        <f>IF(B166&lt;&gt;"",IF('02 - Produtos e Tributações'!O183&lt;&gt;"",'02 - Produtos e Tributações'!O183,"0,00"))</f>
        <v>0</v>
      </c>
      <c r="K166" s="123" t="b">
        <f>IF(B166&lt;&gt;"",IF('02 - Produtos e Tributações'!K183&lt;&gt;"",'02 - Produtos e Tributações'!K183,"null"))</f>
        <v>0</v>
      </c>
      <c r="L166" s="123" t="b">
        <f>IF(B166&lt;&gt;"",IF('02 - Produtos e Tributações'!N183&lt;&gt;"",'02 - Produtos e Tributações'!N183,"null"))</f>
        <v>0</v>
      </c>
      <c r="M166" s="122" t="b">
        <f>IF(B166&lt;&gt;"",IF('02 - Produtos e Tributações'!D183="CARNES","2.01.001.001",IF('02 - Produtos e Tributações'!D183="MASSAS","2.01.001.002",IF('02 - Produtos e Tributações'!D183="LATICINIOS","2.01.001.003",IF('02 - Produtos e Tributações'!D183="DOCES E GULOSEIMAS","2.01.001.004",IF('02 - Produtos e Tributações'!D183="FARINHAS E GRAOS","2.01.001.005",IF('02 - Produtos e Tributações'!D183="AGUAS","2.01.002.001",IF('02 - Produtos e Tributações'!D183="SUCOS","2.01.002.002",IF('02 - Produtos e Tributações'!D183="BEBIDAS ALCOOLICAS","2.01.002.003",IF('02 - Produtos e Tributações'!D183="BEBIDAS LACTEAS","2.01.002.004",IF('02 - Produtos e Tributações'!D183="MATERIAL DE LIMPEZA","2.02",IF('02 - Produtos e Tributações'!D183="FRUTAS","2.01.001.006",IF('02 - Produtos e Tributações'!D183="VERDURAS E LEGUMES","2.01.001.007",IF('02 - Produtos e Tributações'!D183="SERVIÇO","1",IF('02 - Produtos e Tributações'!D183="PRODUTOS DIVERSOS","2","2"))))))))))))))
)</f>
        <v>0</v>
      </c>
      <c r="N166" s="4" t="str">
        <f t="shared" si="8"/>
        <v/>
      </c>
      <c r="O166" s="4" t="str">
        <f t="shared" si="9"/>
        <v/>
      </c>
      <c r="P166" s="4" t="str">
        <f t="shared" si="10"/>
        <v/>
      </c>
      <c r="Q166" s="128" t="b">
        <f>IF(B166&lt;&gt;"",IF('02 - Produtos e Tributações'!C183&lt;&gt;"",'02 - Produtos e Tributações'!C183,"UN"))</f>
        <v>0</v>
      </c>
      <c r="R166" s="129" t="b">
        <f>IF(B166&lt;&gt;"",IF('02 - Produtos e Tributações'!P183&lt;&gt;"",'02 - Produtos e Tributações'!P183,""))</f>
        <v>0</v>
      </c>
      <c r="S166" s="128" t="b">
        <f>IF(B166&lt;&gt;"",IF('02 - Produtos e Tributações'!Q183&lt;&gt;"",'02 - Produtos e Tributações'!Q183,""))</f>
        <v>0</v>
      </c>
      <c r="T166" s="130" t="b">
        <f>IF(B166&lt;&gt;"",IF('02 - Produtos e Tributações'!R183&lt;&gt;"",'02 - Produtos e Tributações'!R183,""))</f>
        <v>0</v>
      </c>
      <c r="U166" s="120" t="str">
        <f t="shared" si="11"/>
        <v/>
      </c>
    </row>
    <row r="167" spans="1:21" ht="15.75" customHeight="1">
      <c r="A167" s="122" t="b">
        <f>IF('02 - Produtos e Tributações'!B184 &lt;&gt;"",A166+1)</f>
        <v>0</v>
      </c>
      <c r="B167" s="4" t="str">
        <f>IF('02 - Produtos e Tributações'!B184&lt;&gt;"",'02 - Produtos e Tributações'!V184,"")</f>
        <v/>
      </c>
      <c r="C167" s="123" t="b">
        <f>IF(B167&lt;&gt;"",IF('02 - Produtos e Tributações'!H184&lt;&gt;"",IF('02 - Produtos e Tributações'!H184="TERCEIRIZADA","T",IF('02 - Produtos e Tributações'!H184="PROPRIA","P")), IF(B167&lt;&gt;"",IF('02 - Produtos e Tributações'!H184="","T"))))</f>
        <v>0</v>
      </c>
      <c r="D167" s="123" t="b">
        <f>IF(B167&lt;&gt;"",IF('02 - Produtos e Tributações'!E184&lt;&gt;"",'02 - Produtos e Tributações'!E184,""))</f>
        <v>0</v>
      </c>
      <c r="E167" s="123" t="b">
        <f>IF(B167&lt;&gt;"",IF('02 - Produtos e Tributações'!F184&lt;&gt;"",'02 - Produtos e Tributações'!F184,""))</f>
        <v>0</v>
      </c>
      <c r="F167" s="123" t="b">
        <f>IF(B167&lt;&gt;"",IF(A167&lt;&gt;"",IF('02 - Produtos e Tributações'!G184&lt;&gt;"",'02 - Produtos e Tributações'!G184,"")))</f>
        <v>0</v>
      </c>
      <c r="G167" s="123" t="b">
        <f>IF(B167&lt;&gt;"",IF('02 - Produtos e Tributações'!J184&lt;&gt;"",'02 - Produtos e Tributações'!J184,IF(K167=101,0,IF(K167=102,41,IF(K167=103,0,IF(K167=201,0,IF(K167=202,0,IF(K167=203,0,IF(K167=300,41,IF(K167=400,41,IF(K167=500,60)))))))))))</f>
        <v>0</v>
      </c>
      <c r="H167" s="123" t="b">
        <f>IF(B167&lt;&gt;"",IF('02 - Produtos e Tributações'!M184&lt;&gt;"",'02 - Produtos e Tributações'!M184,IF(L167=101,0,IF(L167=102,41,IF(L167=103,0,IF(L167=201,0,IF(L167=202,0,IF(L167=203,0,IF(L167=300,41,IF(L167=400,41,IF(L167=500,60)))))))))))</f>
        <v>0</v>
      </c>
      <c r="I167" s="123" t="b">
        <f>IF(B167&lt;&gt;"",IF('02 - Produtos e Tributações'!L184&lt;&gt;"",'02 - Produtos e Tributações'!L184,"0,00"))</f>
        <v>0</v>
      </c>
      <c r="J167" s="123" t="b">
        <f>IF(B167&lt;&gt;"",IF('02 - Produtos e Tributações'!O184&lt;&gt;"",'02 - Produtos e Tributações'!O184,"0,00"))</f>
        <v>0</v>
      </c>
      <c r="K167" s="123" t="b">
        <f>IF(B167&lt;&gt;"",IF('02 - Produtos e Tributações'!K184&lt;&gt;"",'02 - Produtos e Tributações'!K184,"null"))</f>
        <v>0</v>
      </c>
      <c r="L167" s="123" t="b">
        <f>IF(B167&lt;&gt;"",IF('02 - Produtos e Tributações'!N184&lt;&gt;"",'02 - Produtos e Tributações'!N184,"null"))</f>
        <v>0</v>
      </c>
      <c r="M167" s="122" t="b">
        <f>IF(B167&lt;&gt;"",IF('02 - Produtos e Tributações'!D184="CARNES","2.01.001.001",IF('02 - Produtos e Tributações'!D184="MASSAS","2.01.001.002",IF('02 - Produtos e Tributações'!D184="LATICINIOS","2.01.001.003",IF('02 - Produtos e Tributações'!D184="DOCES E GULOSEIMAS","2.01.001.004",IF('02 - Produtos e Tributações'!D184="FARINHAS E GRAOS","2.01.001.005",IF('02 - Produtos e Tributações'!D184="AGUAS","2.01.002.001",IF('02 - Produtos e Tributações'!D184="SUCOS","2.01.002.002",IF('02 - Produtos e Tributações'!D184="BEBIDAS ALCOOLICAS","2.01.002.003",IF('02 - Produtos e Tributações'!D184="BEBIDAS LACTEAS","2.01.002.004",IF('02 - Produtos e Tributações'!D184="MATERIAL DE LIMPEZA","2.02",IF('02 - Produtos e Tributações'!D184="FRUTAS","2.01.001.006",IF('02 - Produtos e Tributações'!D184="VERDURAS E LEGUMES","2.01.001.007",IF('02 - Produtos e Tributações'!D184="SERVIÇO","1",IF('02 - Produtos e Tributações'!D184="PRODUTOS DIVERSOS","2","2"))))))))))))))
)</f>
        <v>0</v>
      </c>
      <c r="N167" s="4" t="str">
        <f t="shared" si="8"/>
        <v/>
      </c>
      <c r="O167" s="4" t="str">
        <f t="shared" si="9"/>
        <v/>
      </c>
      <c r="P167" s="4" t="str">
        <f t="shared" si="10"/>
        <v/>
      </c>
      <c r="Q167" s="128" t="b">
        <f>IF(B167&lt;&gt;"",IF('02 - Produtos e Tributações'!C184&lt;&gt;"",'02 - Produtos e Tributações'!C184,"UN"))</f>
        <v>0</v>
      </c>
      <c r="R167" s="129" t="b">
        <f>IF(B167&lt;&gt;"",IF('02 - Produtos e Tributações'!P184&lt;&gt;"",'02 - Produtos e Tributações'!P184,""))</f>
        <v>0</v>
      </c>
      <c r="S167" s="128" t="b">
        <f>IF(B167&lt;&gt;"",IF('02 - Produtos e Tributações'!Q184&lt;&gt;"",'02 - Produtos e Tributações'!Q184,""))</f>
        <v>0</v>
      </c>
      <c r="T167" s="130" t="b">
        <f>IF(B167&lt;&gt;"",IF('02 - Produtos e Tributações'!R184&lt;&gt;"",'02 - Produtos e Tributações'!R184,""))</f>
        <v>0</v>
      </c>
      <c r="U167" s="120" t="str">
        <f t="shared" si="11"/>
        <v/>
      </c>
    </row>
    <row r="168" spans="1:21" ht="15.75" customHeight="1">
      <c r="A168" s="122" t="b">
        <f>IF('02 - Produtos e Tributações'!B185 &lt;&gt;"",A167+1)</f>
        <v>0</v>
      </c>
      <c r="B168" s="4" t="str">
        <f>IF('02 - Produtos e Tributações'!B185&lt;&gt;"",'02 - Produtos e Tributações'!V185,"")</f>
        <v/>
      </c>
      <c r="C168" s="123" t="b">
        <f>IF(B168&lt;&gt;"",IF('02 - Produtos e Tributações'!H185&lt;&gt;"",IF('02 - Produtos e Tributações'!H185="TERCEIRIZADA","T",IF('02 - Produtos e Tributações'!H185="PROPRIA","P")), IF(B168&lt;&gt;"",IF('02 - Produtos e Tributações'!H185="","T"))))</f>
        <v>0</v>
      </c>
      <c r="D168" s="123" t="b">
        <f>IF(B168&lt;&gt;"",IF('02 - Produtos e Tributações'!E185&lt;&gt;"",'02 - Produtos e Tributações'!E185,""))</f>
        <v>0</v>
      </c>
      <c r="E168" s="123" t="b">
        <f>IF(B168&lt;&gt;"",IF('02 - Produtos e Tributações'!F185&lt;&gt;"",'02 - Produtos e Tributações'!F185,""))</f>
        <v>0</v>
      </c>
      <c r="F168" s="123" t="b">
        <f>IF(B168&lt;&gt;"",IF(A168&lt;&gt;"",IF('02 - Produtos e Tributações'!G185&lt;&gt;"",'02 - Produtos e Tributações'!G185,"")))</f>
        <v>0</v>
      </c>
      <c r="G168" s="123" t="b">
        <f>IF(B168&lt;&gt;"",IF('02 - Produtos e Tributações'!J185&lt;&gt;"",'02 - Produtos e Tributações'!J185,IF(K168=101,0,IF(K168=102,41,IF(K168=103,0,IF(K168=201,0,IF(K168=202,0,IF(K168=203,0,IF(K168=300,41,IF(K168=400,41,IF(K168=500,60)))))))))))</f>
        <v>0</v>
      </c>
      <c r="H168" s="123" t="b">
        <f>IF(B168&lt;&gt;"",IF('02 - Produtos e Tributações'!M185&lt;&gt;"",'02 - Produtos e Tributações'!M185,IF(L168=101,0,IF(L168=102,41,IF(L168=103,0,IF(L168=201,0,IF(L168=202,0,IF(L168=203,0,IF(L168=300,41,IF(L168=400,41,IF(L168=500,60)))))))))))</f>
        <v>0</v>
      </c>
      <c r="I168" s="123" t="b">
        <f>IF(B168&lt;&gt;"",IF('02 - Produtos e Tributações'!L185&lt;&gt;"",'02 - Produtos e Tributações'!L185,"0,00"))</f>
        <v>0</v>
      </c>
      <c r="J168" s="123" t="b">
        <f>IF(B168&lt;&gt;"",IF('02 - Produtos e Tributações'!O185&lt;&gt;"",'02 - Produtos e Tributações'!O185,"0,00"))</f>
        <v>0</v>
      </c>
      <c r="K168" s="123" t="b">
        <f>IF(B168&lt;&gt;"",IF('02 - Produtos e Tributações'!K185&lt;&gt;"",'02 - Produtos e Tributações'!K185,"null"))</f>
        <v>0</v>
      </c>
      <c r="L168" s="123" t="b">
        <f>IF(B168&lt;&gt;"",IF('02 - Produtos e Tributações'!N185&lt;&gt;"",'02 - Produtos e Tributações'!N185,"null"))</f>
        <v>0</v>
      </c>
      <c r="M168" s="122" t="b">
        <f>IF(B168&lt;&gt;"",IF('02 - Produtos e Tributações'!D185="CARNES","2.01.001.001",IF('02 - Produtos e Tributações'!D185="MASSAS","2.01.001.002",IF('02 - Produtos e Tributações'!D185="LATICINIOS","2.01.001.003",IF('02 - Produtos e Tributações'!D185="DOCES E GULOSEIMAS","2.01.001.004",IF('02 - Produtos e Tributações'!D185="FARINHAS E GRAOS","2.01.001.005",IF('02 - Produtos e Tributações'!D185="AGUAS","2.01.002.001",IF('02 - Produtos e Tributações'!D185="SUCOS","2.01.002.002",IF('02 - Produtos e Tributações'!D185="BEBIDAS ALCOOLICAS","2.01.002.003",IF('02 - Produtos e Tributações'!D185="BEBIDAS LACTEAS","2.01.002.004",IF('02 - Produtos e Tributações'!D185="MATERIAL DE LIMPEZA","2.02",IF('02 - Produtos e Tributações'!D185="FRUTAS","2.01.001.006",IF('02 - Produtos e Tributações'!D185="VERDURAS E LEGUMES","2.01.001.007",IF('02 - Produtos e Tributações'!D185="SERVIÇO","1",IF('02 - Produtos e Tributações'!D185="PRODUTOS DIVERSOS","2","2"))))))))))))))
)</f>
        <v>0</v>
      </c>
      <c r="N168" s="4" t="str">
        <f t="shared" si="8"/>
        <v/>
      </c>
      <c r="O168" s="4" t="str">
        <f t="shared" si="9"/>
        <v/>
      </c>
      <c r="P168" s="4" t="str">
        <f t="shared" si="10"/>
        <v/>
      </c>
      <c r="Q168" s="128" t="b">
        <f>IF(B168&lt;&gt;"",IF('02 - Produtos e Tributações'!C185&lt;&gt;"",'02 - Produtos e Tributações'!C185,"UN"))</f>
        <v>0</v>
      </c>
      <c r="R168" s="129" t="b">
        <f>IF(B168&lt;&gt;"",IF('02 - Produtos e Tributações'!P185&lt;&gt;"",'02 - Produtos e Tributações'!P185,""))</f>
        <v>0</v>
      </c>
      <c r="S168" s="128" t="b">
        <f>IF(B168&lt;&gt;"",IF('02 - Produtos e Tributações'!Q185&lt;&gt;"",'02 - Produtos e Tributações'!Q185,""))</f>
        <v>0</v>
      </c>
      <c r="T168" s="130" t="b">
        <f>IF(B168&lt;&gt;"",IF('02 - Produtos e Tributações'!R185&lt;&gt;"",'02 - Produtos e Tributações'!R185,""))</f>
        <v>0</v>
      </c>
      <c r="U168" s="120" t="str">
        <f t="shared" si="11"/>
        <v/>
      </c>
    </row>
    <row r="169" spans="1:21" ht="15.75" customHeight="1">
      <c r="A169" s="122" t="b">
        <f>IF('02 - Produtos e Tributações'!B186 &lt;&gt;"",A168+1)</f>
        <v>0</v>
      </c>
      <c r="B169" s="4" t="str">
        <f>IF('02 - Produtos e Tributações'!B186&lt;&gt;"",'02 - Produtos e Tributações'!V186,"")</f>
        <v/>
      </c>
      <c r="C169" s="123" t="b">
        <f>IF(B169&lt;&gt;"",IF('02 - Produtos e Tributações'!H186&lt;&gt;"",IF('02 - Produtos e Tributações'!H186="TERCEIRIZADA","T",IF('02 - Produtos e Tributações'!H186="PROPRIA","P")), IF(B169&lt;&gt;"",IF('02 - Produtos e Tributações'!H186="","T"))))</f>
        <v>0</v>
      </c>
      <c r="D169" s="123" t="b">
        <f>IF(B169&lt;&gt;"",IF('02 - Produtos e Tributações'!E186&lt;&gt;"",'02 - Produtos e Tributações'!E186,""))</f>
        <v>0</v>
      </c>
      <c r="E169" s="123" t="b">
        <f>IF(B169&lt;&gt;"",IF('02 - Produtos e Tributações'!F186&lt;&gt;"",'02 - Produtos e Tributações'!F186,""))</f>
        <v>0</v>
      </c>
      <c r="F169" s="123" t="b">
        <f>IF(B169&lt;&gt;"",IF(A169&lt;&gt;"",IF('02 - Produtos e Tributações'!G186&lt;&gt;"",'02 - Produtos e Tributações'!G186,"")))</f>
        <v>0</v>
      </c>
      <c r="G169" s="123" t="b">
        <f>IF(B169&lt;&gt;"",IF('02 - Produtos e Tributações'!J186&lt;&gt;"",'02 - Produtos e Tributações'!J186,IF(K169=101,0,IF(K169=102,41,IF(K169=103,0,IF(K169=201,0,IF(K169=202,0,IF(K169=203,0,IF(K169=300,41,IF(K169=400,41,IF(K169=500,60)))))))))))</f>
        <v>0</v>
      </c>
      <c r="H169" s="123" t="b">
        <f>IF(B169&lt;&gt;"",IF('02 - Produtos e Tributações'!M186&lt;&gt;"",'02 - Produtos e Tributações'!M186,IF(L169=101,0,IF(L169=102,41,IF(L169=103,0,IF(L169=201,0,IF(L169=202,0,IF(L169=203,0,IF(L169=300,41,IF(L169=400,41,IF(L169=500,60)))))))))))</f>
        <v>0</v>
      </c>
      <c r="I169" s="123" t="b">
        <f>IF(B169&lt;&gt;"",IF('02 - Produtos e Tributações'!L186&lt;&gt;"",'02 - Produtos e Tributações'!L186,"0,00"))</f>
        <v>0</v>
      </c>
      <c r="J169" s="123" t="b">
        <f>IF(B169&lt;&gt;"",IF('02 - Produtos e Tributações'!O186&lt;&gt;"",'02 - Produtos e Tributações'!O186,"0,00"))</f>
        <v>0</v>
      </c>
      <c r="K169" s="123" t="b">
        <f>IF(B169&lt;&gt;"",IF('02 - Produtos e Tributações'!K186&lt;&gt;"",'02 - Produtos e Tributações'!K186,"null"))</f>
        <v>0</v>
      </c>
      <c r="L169" s="123" t="b">
        <f>IF(B169&lt;&gt;"",IF('02 - Produtos e Tributações'!N186&lt;&gt;"",'02 - Produtos e Tributações'!N186,"null"))</f>
        <v>0</v>
      </c>
      <c r="M169" s="122" t="b">
        <f>IF(B169&lt;&gt;"",IF('02 - Produtos e Tributações'!D186="CARNES","2.01.001.001",IF('02 - Produtos e Tributações'!D186="MASSAS","2.01.001.002",IF('02 - Produtos e Tributações'!D186="LATICINIOS","2.01.001.003",IF('02 - Produtos e Tributações'!D186="DOCES E GULOSEIMAS","2.01.001.004",IF('02 - Produtos e Tributações'!D186="FARINHAS E GRAOS","2.01.001.005",IF('02 - Produtos e Tributações'!D186="AGUAS","2.01.002.001",IF('02 - Produtos e Tributações'!D186="SUCOS","2.01.002.002",IF('02 - Produtos e Tributações'!D186="BEBIDAS ALCOOLICAS","2.01.002.003",IF('02 - Produtos e Tributações'!D186="BEBIDAS LACTEAS","2.01.002.004",IF('02 - Produtos e Tributações'!D186="MATERIAL DE LIMPEZA","2.02",IF('02 - Produtos e Tributações'!D186="FRUTAS","2.01.001.006",IF('02 - Produtos e Tributações'!D186="VERDURAS E LEGUMES","2.01.001.007",IF('02 - Produtos e Tributações'!D186="SERVIÇO","1",IF('02 - Produtos e Tributações'!D186="PRODUTOS DIVERSOS","2","2"))))))))))))))
)</f>
        <v>0</v>
      </c>
      <c r="N169" s="4" t="str">
        <f t="shared" si="8"/>
        <v/>
      </c>
      <c r="O169" s="4" t="str">
        <f t="shared" si="9"/>
        <v/>
      </c>
      <c r="P169" s="4" t="str">
        <f t="shared" si="10"/>
        <v/>
      </c>
      <c r="Q169" s="128" t="b">
        <f>IF(B169&lt;&gt;"",IF('02 - Produtos e Tributações'!C186&lt;&gt;"",'02 - Produtos e Tributações'!C186,"UN"))</f>
        <v>0</v>
      </c>
      <c r="R169" s="129" t="b">
        <f>IF(B169&lt;&gt;"",IF('02 - Produtos e Tributações'!P186&lt;&gt;"",'02 - Produtos e Tributações'!P186,""))</f>
        <v>0</v>
      </c>
      <c r="S169" s="128" t="b">
        <f>IF(B169&lt;&gt;"",IF('02 - Produtos e Tributações'!Q186&lt;&gt;"",'02 - Produtos e Tributações'!Q186,""))</f>
        <v>0</v>
      </c>
      <c r="T169" s="130" t="b">
        <f>IF(B169&lt;&gt;"",IF('02 - Produtos e Tributações'!R186&lt;&gt;"",'02 - Produtos e Tributações'!R186,""))</f>
        <v>0</v>
      </c>
      <c r="U169" s="120" t="str">
        <f t="shared" si="11"/>
        <v/>
      </c>
    </row>
    <row r="170" spans="1:21" ht="15.75" customHeight="1">
      <c r="A170" s="122" t="b">
        <f>IF('02 - Produtos e Tributações'!B187 &lt;&gt;"",A169+1)</f>
        <v>0</v>
      </c>
      <c r="B170" s="4" t="str">
        <f>IF('02 - Produtos e Tributações'!B187&lt;&gt;"",'02 - Produtos e Tributações'!V187,"")</f>
        <v/>
      </c>
      <c r="C170" s="123" t="b">
        <f>IF(B170&lt;&gt;"",IF('02 - Produtos e Tributações'!H187&lt;&gt;"",IF('02 - Produtos e Tributações'!H187="TERCEIRIZADA","T",IF('02 - Produtos e Tributações'!H187="PROPRIA","P")), IF(B170&lt;&gt;"",IF('02 - Produtos e Tributações'!H187="","T"))))</f>
        <v>0</v>
      </c>
      <c r="D170" s="123" t="b">
        <f>IF(B170&lt;&gt;"",IF('02 - Produtos e Tributações'!E187&lt;&gt;"",'02 - Produtos e Tributações'!E187,""))</f>
        <v>0</v>
      </c>
      <c r="E170" s="123" t="b">
        <f>IF(B170&lt;&gt;"",IF('02 - Produtos e Tributações'!F187&lt;&gt;"",'02 - Produtos e Tributações'!F187,""))</f>
        <v>0</v>
      </c>
      <c r="F170" s="123" t="b">
        <f>IF(B170&lt;&gt;"",IF(A170&lt;&gt;"",IF('02 - Produtos e Tributações'!G187&lt;&gt;"",'02 - Produtos e Tributações'!G187,"")))</f>
        <v>0</v>
      </c>
      <c r="G170" s="123" t="b">
        <f>IF(B170&lt;&gt;"",IF('02 - Produtos e Tributações'!J187&lt;&gt;"",'02 - Produtos e Tributações'!J187,IF(K170=101,0,IF(K170=102,41,IF(K170=103,0,IF(K170=201,0,IF(K170=202,0,IF(K170=203,0,IF(K170=300,41,IF(K170=400,41,IF(K170=500,60)))))))))))</f>
        <v>0</v>
      </c>
      <c r="H170" s="123" t="b">
        <f>IF(B170&lt;&gt;"",IF('02 - Produtos e Tributações'!M187&lt;&gt;"",'02 - Produtos e Tributações'!M187,IF(L170=101,0,IF(L170=102,41,IF(L170=103,0,IF(L170=201,0,IF(L170=202,0,IF(L170=203,0,IF(L170=300,41,IF(L170=400,41,IF(L170=500,60)))))))))))</f>
        <v>0</v>
      </c>
      <c r="I170" s="123" t="b">
        <f>IF(B170&lt;&gt;"",IF('02 - Produtos e Tributações'!L187&lt;&gt;"",'02 - Produtos e Tributações'!L187,"0,00"))</f>
        <v>0</v>
      </c>
      <c r="J170" s="123" t="b">
        <f>IF(B170&lt;&gt;"",IF('02 - Produtos e Tributações'!O187&lt;&gt;"",'02 - Produtos e Tributações'!O187,"0,00"))</f>
        <v>0</v>
      </c>
      <c r="K170" s="123" t="b">
        <f>IF(B170&lt;&gt;"",IF('02 - Produtos e Tributações'!K187&lt;&gt;"",'02 - Produtos e Tributações'!K187,"null"))</f>
        <v>0</v>
      </c>
      <c r="L170" s="123" t="b">
        <f>IF(B170&lt;&gt;"",IF('02 - Produtos e Tributações'!N187&lt;&gt;"",'02 - Produtos e Tributações'!N187,"null"))</f>
        <v>0</v>
      </c>
      <c r="M170" s="122" t="b">
        <f>IF(B170&lt;&gt;"",IF('02 - Produtos e Tributações'!D187="CARNES","2.01.001.001",IF('02 - Produtos e Tributações'!D187="MASSAS","2.01.001.002",IF('02 - Produtos e Tributações'!D187="LATICINIOS","2.01.001.003",IF('02 - Produtos e Tributações'!D187="DOCES E GULOSEIMAS","2.01.001.004",IF('02 - Produtos e Tributações'!D187="FARINHAS E GRAOS","2.01.001.005",IF('02 - Produtos e Tributações'!D187="AGUAS","2.01.002.001",IF('02 - Produtos e Tributações'!D187="SUCOS","2.01.002.002",IF('02 - Produtos e Tributações'!D187="BEBIDAS ALCOOLICAS","2.01.002.003",IF('02 - Produtos e Tributações'!D187="BEBIDAS LACTEAS","2.01.002.004",IF('02 - Produtos e Tributações'!D187="MATERIAL DE LIMPEZA","2.02",IF('02 - Produtos e Tributações'!D187="FRUTAS","2.01.001.006",IF('02 - Produtos e Tributações'!D187="VERDURAS E LEGUMES","2.01.001.007",IF('02 - Produtos e Tributações'!D187="SERVIÇO","1",IF('02 - Produtos e Tributações'!D187="PRODUTOS DIVERSOS","2","2"))))))))))))))
)</f>
        <v>0</v>
      </c>
      <c r="N170" s="4" t="str">
        <f t="shared" si="8"/>
        <v/>
      </c>
      <c r="O170" s="4" t="str">
        <f t="shared" si="9"/>
        <v/>
      </c>
      <c r="P170" s="4" t="str">
        <f t="shared" si="10"/>
        <v/>
      </c>
      <c r="Q170" s="128" t="b">
        <f>IF(B170&lt;&gt;"",IF('02 - Produtos e Tributações'!C187&lt;&gt;"",'02 - Produtos e Tributações'!C187,"UN"))</f>
        <v>0</v>
      </c>
      <c r="R170" s="129" t="b">
        <f>IF(B170&lt;&gt;"",IF('02 - Produtos e Tributações'!P187&lt;&gt;"",'02 - Produtos e Tributações'!P187,""))</f>
        <v>0</v>
      </c>
      <c r="S170" s="128" t="b">
        <f>IF(B170&lt;&gt;"",IF('02 - Produtos e Tributações'!Q187&lt;&gt;"",'02 - Produtos e Tributações'!Q187,""))</f>
        <v>0</v>
      </c>
      <c r="T170" s="130" t="b">
        <f>IF(B170&lt;&gt;"",IF('02 - Produtos e Tributações'!R187&lt;&gt;"",'02 - Produtos e Tributações'!R187,""))</f>
        <v>0</v>
      </c>
      <c r="U170" s="120" t="str">
        <f t="shared" si="11"/>
        <v/>
      </c>
    </row>
    <row r="171" spans="1:21" ht="15.75" customHeight="1">
      <c r="A171" s="122" t="b">
        <f>IF('02 - Produtos e Tributações'!B188 &lt;&gt;"",A170+1)</f>
        <v>0</v>
      </c>
      <c r="B171" s="4" t="str">
        <f>IF('02 - Produtos e Tributações'!B188&lt;&gt;"",'02 - Produtos e Tributações'!V188,"")</f>
        <v/>
      </c>
      <c r="C171" s="123" t="b">
        <f>IF(B171&lt;&gt;"",IF('02 - Produtos e Tributações'!H188&lt;&gt;"",IF('02 - Produtos e Tributações'!H188="TERCEIRIZADA","T",IF('02 - Produtos e Tributações'!H188="PROPRIA","P")), IF(B171&lt;&gt;"",IF('02 - Produtos e Tributações'!H188="","T"))))</f>
        <v>0</v>
      </c>
      <c r="D171" s="123" t="b">
        <f>IF(B171&lt;&gt;"",IF('02 - Produtos e Tributações'!E188&lt;&gt;"",'02 - Produtos e Tributações'!E188,""))</f>
        <v>0</v>
      </c>
      <c r="E171" s="123" t="b">
        <f>IF(B171&lt;&gt;"",IF('02 - Produtos e Tributações'!F188&lt;&gt;"",'02 - Produtos e Tributações'!F188,""))</f>
        <v>0</v>
      </c>
      <c r="F171" s="123" t="b">
        <f>IF(B171&lt;&gt;"",IF(A171&lt;&gt;"",IF('02 - Produtos e Tributações'!G188&lt;&gt;"",'02 - Produtos e Tributações'!G188,"")))</f>
        <v>0</v>
      </c>
      <c r="G171" s="123" t="b">
        <f>IF(B171&lt;&gt;"",IF('02 - Produtos e Tributações'!J188&lt;&gt;"",'02 - Produtos e Tributações'!J188,IF(K171=101,0,IF(K171=102,41,IF(K171=103,0,IF(K171=201,0,IF(K171=202,0,IF(K171=203,0,IF(K171=300,41,IF(K171=400,41,IF(K171=500,60)))))))))))</f>
        <v>0</v>
      </c>
      <c r="H171" s="123" t="b">
        <f>IF(B171&lt;&gt;"",IF('02 - Produtos e Tributações'!M188&lt;&gt;"",'02 - Produtos e Tributações'!M188,IF(L171=101,0,IF(L171=102,41,IF(L171=103,0,IF(L171=201,0,IF(L171=202,0,IF(L171=203,0,IF(L171=300,41,IF(L171=400,41,IF(L171=500,60)))))))))))</f>
        <v>0</v>
      </c>
      <c r="I171" s="123" t="b">
        <f>IF(B171&lt;&gt;"",IF('02 - Produtos e Tributações'!L188&lt;&gt;"",'02 - Produtos e Tributações'!L188,"0,00"))</f>
        <v>0</v>
      </c>
      <c r="J171" s="123" t="b">
        <f>IF(B171&lt;&gt;"",IF('02 - Produtos e Tributações'!O188&lt;&gt;"",'02 - Produtos e Tributações'!O188,"0,00"))</f>
        <v>0</v>
      </c>
      <c r="K171" s="123" t="b">
        <f>IF(B171&lt;&gt;"",IF('02 - Produtos e Tributações'!K188&lt;&gt;"",'02 - Produtos e Tributações'!K188,"null"))</f>
        <v>0</v>
      </c>
      <c r="L171" s="123" t="b">
        <f>IF(B171&lt;&gt;"",IF('02 - Produtos e Tributações'!N188&lt;&gt;"",'02 - Produtos e Tributações'!N188,"null"))</f>
        <v>0</v>
      </c>
      <c r="M171" s="122" t="b">
        <f>IF(B171&lt;&gt;"",IF('02 - Produtos e Tributações'!D188="CARNES","2.01.001.001",IF('02 - Produtos e Tributações'!D188="MASSAS","2.01.001.002",IF('02 - Produtos e Tributações'!D188="LATICINIOS","2.01.001.003",IF('02 - Produtos e Tributações'!D188="DOCES E GULOSEIMAS","2.01.001.004",IF('02 - Produtos e Tributações'!D188="FARINHAS E GRAOS","2.01.001.005",IF('02 - Produtos e Tributações'!D188="AGUAS","2.01.002.001",IF('02 - Produtos e Tributações'!D188="SUCOS","2.01.002.002",IF('02 - Produtos e Tributações'!D188="BEBIDAS ALCOOLICAS","2.01.002.003",IF('02 - Produtos e Tributações'!D188="BEBIDAS LACTEAS","2.01.002.004",IF('02 - Produtos e Tributações'!D188="MATERIAL DE LIMPEZA","2.02",IF('02 - Produtos e Tributações'!D188="FRUTAS","2.01.001.006",IF('02 - Produtos e Tributações'!D188="VERDURAS E LEGUMES","2.01.001.007",IF('02 - Produtos e Tributações'!D188="SERVIÇO","1",IF('02 - Produtos e Tributações'!D188="PRODUTOS DIVERSOS","2","2"))))))))))))))
)</f>
        <v>0</v>
      </c>
      <c r="N171" s="4" t="str">
        <f t="shared" si="8"/>
        <v/>
      </c>
      <c r="O171" s="4" t="str">
        <f t="shared" si="9"/>
        <v/>
      </c>
      <c r="P171" s="4" t="str">
        <f t="shared" si="10"/>
        <v/>
      </c>
      <c r="Q171" s="128" t="b">
        <f>IF(B171&lt;&gt;"",IF('02 - Produtos e Tributações'!C188&lt;&gt;"",'02 - Produtos e Tributações'!C188,"UN"))</f>
        <v>0</v>
      </c>
      <c r="R171" s="129" t="b">
        <f>IF(B171&lt;&gt;"",IF('02 - Produtos e Tributações'!P188&lt;&gt;"",'02 - Produtos e Tributações'!P188,""))</f>
        <v>0</v>
      </c>
      <c r="S171" s="128" t="b">
        <f>IF(B171&lt;&gt;"",IF('02 - Produtos e Tributações'!Q188&lt;&gt;"",'02 - Produtos e Tributações'!Q188,""))</f>
        <v>0</v>
      </c>
      <c r="T171" s="130" t="b">
        <f>IF(B171&lt;&gt;"",IF('02 - Produtos e Tributações'!R188&lt;&gt;"",'02 - Produtos e Tributações'!R188,""))</f>
        <v>0</v>
      </c>
      <c r="U171" s="120" t="str">
        <f t="shared" si="11"/>
        <v/>
      </c>
    </row>
    <row r="172" spans="1:21" ht="15.75" customHeight="1">
      <c r="A172" s="122" t="b">
        <f>IF('02 - Produtos e Tributações'!B189 &lt;&gt;"",A171+1)</f>
        <v>0</v>
      </c>
      <c r="B172" s="4" t="str">
        <f>IF('02 - Produtos e Tributações'!B189&lt;&gt;"",'02 - Produtos e Tributações'!V189,"")</f>
        <v/>
      </c>
      <c r="C172" s="123" t="b">
        <f>IF(B172&lt;&gt;"",IF('02 - Produtos e Tributações'!H189&lt;&gt;"",IF('02 - Produtos e Tributações'!H189="TERCEIRIZADA","T",IF('02 - Produtos e Tributações'!H189="PROPRIA","P")), IF(B172&lt;&gt;"",IF('02 - Produtos e Tributações'!H189="","T"))))</f>
        <v>0</v>
      </c>
      <c r="D172" s="123" t="b">
        <f>IF(B172&lt;&gt;"",IF('02 - Produtos e Tributações'!E189&lt;&gt;"",'02 - Produtos e Tributações'!E189,""))</f>
        <v>0</v>
      </c>
      <c r="E172" s="123" t="b">
        <f>IF(B172&lt;&gt;"",IF('02 - Produtos e Tributações'!F189&lt;&gt;"",'02 - Produtos e Tributações'!F189,""))</f>
        <v>0</v>
      </c>
      <c r="F172" s="123" t="b">
        <f>IF(B172&lt;&gt;"",IF(A172&lt;&gt;"",IF('02 - Produtos e Tributações'!G189&lt;&gt;"",'02 - Produtos e Tributações'!G189,"")))</f>
        <v>0</v>
      </c>
      <c r="G172" s="123" t="b">
        <f>IF(B172&lt;&gt;"",IF('02 - Produtos e Tributações'!J189&lt;&gt;"",'02 - Produtos e Tributações'!J189,IF(K172=101,0,IF(K172=102,41,IF(K172=103,0,IF(K172=201,0,IF(K172=202,0,IF(K172=203,0,IF(K172=300,41,IF(K172=400,41,IF(K172=500,60)))))))))))</f>
        <v>0</v>
      </c>
      <c r="H172" s="123" t="b">
        <f>IF(B172&lt;&gt;"",IF('02 - Produtos e Tributações'!M189&lt;&gt;"",'02 - Produtos e Tributações'!M189,IF(L172=101,0,IF(L172=102,41,IF(L172=103,0,IF(L172=201,0,IF(L172=202,0,IF(L172=203,0,IF(L172=300,41,IF(L172=400,41,IF(L172=500,60)))))))))))</f>
        <v>0</v>
      </c>
      <c r="I172" s="123" t="b">
        <f>IF(B172&lt;&gt;"",IF('02 - Produtos e Tributações'!L189&lt;&gt;"",'02 - Produtos e Tributações'!L189,"0,00"))</f>
        <v>0</v>
      </c>
      <c r="J172" s="123" t="b">
        <f>IF(B172&lt;&gt;"",IF('02 - Produtos e Tributações'!O189&lt;&gt;"",'02 - Produtos e Tributações'!O189,"0,00"))</f>
        <v>0</v>
      </c>
      <c r="K172" s="123" t="b">
        <f>IF(B172&lt;&gt;"",IF('02 - Produtos e Tributações'!K189&lt;&gt;"",'02 - Produtos e Tributações'!K189,"null"))</f>
        <v>0</v>
      </c>
      <c r="L172" s="123" t="b">
        <f>IF(B172&lt;&gt;"",IF('02 - Produtos e Tributações'!N189&lt;&gt;"",'02 - Produtos e Tributações'!N189,"null"))</f>
        <v>0</v>
      </c>
      <c r="M172" s="122" t="b">
        <f>IF(B172&lt;&gt;"",IF('02 - Produtos e Tributações'!D189="CARNES","2.01.001.001",IF('02 - Produtos e Tributações'!D189="MASSAS","2.01.001.002",IF('02 - Produtos e Tributações'!D189="LATICINIOS","2.01.001.003",IF('02 - Produtos e Tributações'!D189="DOCES E GULOSEIMAS","2.01.001.004",IF('02 - Produtos e Tributações'!D189="FARINHAS E GRAOS","2.01.001.005",IF('02 - Produtos e Tributações'!D189="AGUAS","2.01.002.001",IF('02 - Produtos e Tributações'!D189="SUCOS","2.01.002.002",IF('02 - Produtos e Tributações'!D189="BEBIDAS ALCOOLICAS","2.01.002.003",IF('02 - Produtos e Tributações'!D189="BEBIDAS LACTEAS","2.01.002.004",IF('02 - Produtos e Tributações'!D189="MATERIAL DE LIMPEZA","2.02",IF('02 - Produtos e Tributações'!D189="FRUTAS","2.01.001.006",IF('02 - Produtos e Tributações'!D189="VERDURAS E LEGUMES","2.01.001.007",IF('02 - Produtos e Tributações'!D189="SERVIÇO","1",IF('02 - Produtos e Tributações'!D189="PRODUTOS DIVERSOS","2","2"))))))))))))))
)</f>
        <v>0</v>
      </c>
      <c r="N172" s="4" t="str">
        <f t="shared" si="8"/>
        <v/>
      </c>
      <c r="O172" s="4" t="str">
        <f t="shared" si="9"/>
        <v/>
      </c>
      <c r="P172" s="4" t="str">
        <f t="shared" si="10"/>
        <v/>
      </c>
      <c r="Q172" s="128" t="b">
        <f>IF(B172&lt;&gt;"",IF('02 - Produtos e Tributações'!C189&lt;&gt;"",'02 - Produtos e Tributações'!C189,"UN"))</f>
        <v>0</v>
      </c>
      <c r="R172" s="129" t="b">
        <f>IF(B172&lt;&gt;"",IF('02 - Produtos e Tributações'!P189&lt;&gt;"",'02 - Produtos e Tributações'!P189,""))</f>
        <v>0</v>
      </c>
      <c r="S172" s="128" t="b">
        <f>IF(B172&lt;&gt;"",IF('02 - Produtos e Tributações'!Q189&lt;&gt;"",'02 - Produtos e Tributações'!Q189,""))</f>
        <v>0</v>
      </c>
      <c r="T172" s="130" t="b">
        <f>IF(B172&lt;&gt;"",IF('02 - Produtos e Tributações'!R189&lt;&gt;"",'02 - Produtos e Tributações'!R189,""))</f>
        <v>0</v>
      </c>
      <c r="U172" s="120" t="str">
        <f t="shared" si="11"/>
        <v/>
      </c>
    </row>
    <row r="173" spans="1:21" ht="15.75" customHeight="1">
      <c r="A173" s="122" t="b">
        <f>IF('02 - Produtos e Tributações'!B190 &lt;&gt;"",A172+1)</f>
        <v>0</v>
      </c>
      <c r="B173" s="4" t="str">
        <f>IF('02 - Produtos e Tributações'!B190&lt;&gt;"",'02 - Produtos e Tributações'!V190,"")</f>
        <v/>
      </c>
      <c r="C173" s="123" t="b">
        <f>IF(B173&lt;&gt;"",IF('02 - Produtos e Tributações'!H190&lt;&gt;"",IF('02 - Produtos e Tributações'!H190="TERCEIRIZADA","T",IF('02 - Produtos e Tributações'!H190="PROPRIA","P")), IF(B173&lt;&gt;"",IF('02 - Produtos e Tributações'!H190="","T"))))</f>
        <v>0</v>
      </c>
      <c r="D173" s="123" t="b">
        <f>IF(B173&lt;&gt;"",IF('02 - Produtos e Tributações'!E190&lt;&gt;"",'02 - Produtos e Tributações'!E190,""))</f>
        <v>0</v>
      </c>
      <c r="E173" s="123" t="b">
        <f>IF(B173&lt;&gt;"",IF('02 - Produtos e Tributações'!F190&lt;&gt;"",'02 - Produtos e Tributações'!F190,""))</f>
        <v>0</v>
      </c>
      <c r="F173" s="123" t="b">
        <f>IF(B173&lt;&gt;"",IF(A173&lt;&gt;"",IF('02 - Produtos e Tributações'!G190&lt;&gt;"",'02 - Produtos e Tributações'!G190,"")))</f>
        <v>0</v>
      </c>
      <c r="G173" s="123" t="b">
        <f>IF(B173&lt;&gt;"",IF('02 - Produtos e Tributações'!J190&lt;&gt;"",'02 - Produtos e Tributações'!J190,IF(K173=101,0,IF(K173=102,41,IF(K173=103,0,IF(K173=201,0,IF(K173=202,0,IF(K173=203,0,IF(K173=300,41,IF(K173=400,41,IF(K173=500,60)))))))))))</f>
        <v>0</v>
      </c>
      <c r="H173" s="123" t="b">
        <f>IF(B173&lt;&gt;"",IF('02 - Produtos e Tributações'!M190&lt;&gt;"",'02 - Produtos e Tributações'!M190,IF(L173=101,0,IF(L173=102,41,IF(L173=103,0,IF(L173=201,0,IF(L173=202,0,IF(L173=203,0,IF(L173=300,41,IF(L173=400,41,IF(L173=500,60)))))))))))</f>
        <v>0</v>
      </c>
      <c r="I173" s="123" t="b">
        <f>IF(B173&lt;&gt;"",IF('02 - Produtos e Tributações'!L190&lt;&gt;"",'02 - Produtos e Tributações'!L190,"0,00"))</f>
        <v>0</v>
      </c>
      <c r="J173" s="123" t="b">
        <f>IF(B173&lt;&gt;"",IF('02 - Produtos e Tributações'!O190&lt;&gt;"",'02 - Produtos e Tributações'!O190,"0,00"))</f>
        <v>0</v>
      </c>
      <c r="K173" s="123" t="b">
        <f>IF(B173&lt;&gt;"",IF('02 - Produtos e Tributações'!K190&lt;&gt;"",'02 - Produtos e Tributações'!K190,"null"))</f>
        <v>0</v>
      </c>
      <c r="L173" s="123" t="b">
        <f>IF(B173&lt;&gt;"",IF('02 - Produtos e Tributações'!N190&lt;&gt;"",'02 - Produtos e Tributações'!N190,"null"))</f>
        <v>0</v>
      </c>
      <c r="M173" s="122" t="b">
        <f>IF(B173&lt;&gt;"",IF('02 - Produtos e Tributações'!D190="CARNES","2.01.001.001",IF('02 - Produtos e Tributações'!D190="MASSAS","2.01.001.002",IF('02 - Produtos e Tributações'!D190="LATICINIOS","2.01.001.003",IF('02 - Produtos e Tributações'!D190="DOCES E GULOSEIMAS","2.01.001.004",IF('02 - Produtos e Tributações'!D190="FARINHAS E GRAOS","2.01.001.005",IF('02 - Produtos e Tributações'!D190="AGUAS","2.01.002.001",IF('02 - Produtos e Tributações'!D190="SUCOS","2.01.002.002",IF('02 - Produtos e Tributações'!D190="BEBIDAS ALCOOLICAS","2.01.002.003",IF('02 - Produtos e Tributações'!D190="BEBIDAS LACTEAS","2.01.002.004",IF('02 - Produtos e Tributações'!D190="MATERIAL DE LIMPEZA","2.02",IF('02 - Produtos e Tributações'!D190="FRUTAS","2.01.001.006",IF('02 - Produtos e Tributações'!D190="VERDURAS E LEGUMES","2.01.001.007",IF('02 - Produtos e Tributações'!D190="SERVIÇO","1",IF('02 - Produtos e Tributações'!D190="PRODUTOS DIVERSOS","2","2"))))))))))))))
)</f>
        <v>0</v>
      </c>
      <c r="N173" s="4" t="str">
        <f t="shared" si="8"/>
        <v/>
      </c>
      <c r="O173" s="4" t="str">
        <f t="shared" si="9"/>
        <v/>
      </c>
      <c r="P173" s="4" t="str">
        <f t="shared" si="10"/>
        <v/>
      </c>
      <c r="Q173" s="128" t="b">
        <f>IF(B173&lt;&gt;"",IF('02 - Produtos e Tributações'!C190&lt;&gt;"",'02 - Produtos e Tributações'!C190,"UN"))</f>
        <v>0</v>
      </c>
      <c r="R173" s="129" t="b">
        <f>IF(B173&lt;&gt;"",IF('02 - Produtos e Tributações'!P190&lt;&gt;"",'02 - Produtos e Tributações'!P190,""))</f>
        <v>0</v>
      </c>
      <c r="S173" s="128" t="b">
        <f>IF(B173&lt;&gt;"",IF('02 - Produtos e Tributações'!Q190&lt;&gt;"",'02 - Produtos e Tributações'!Q190,""))</f>
        <v>0</v>
      </c>
      <c r="T173" s="130" t="b">
        <f>IF(B173&lt;&gt;"",IF('02 - Produtos e Tributações'!R190&lt;&gt;"",'02 - Produtos e Tributações'!R190,""))</f>
        <v>0</v>
      </c>
      <c r="U173" s="120" t="str">
        <f t="shared" si="11"/>
        <v/>
      </c>
    </row>
    <row r="174" spans="1:21" ht="15.75" customHeight="1">
      <c r="A174" s="122" t="b">
        <f>IF('02 - Produtos e Tributações'!B191 &lt;&gt;"",A173+1)</f>
        <v>0</v>
      </c>
      <c r="B174" s="4" t="str">
        <f>IF('02 - Produtos e Tributações'!B191&lt;&gt;"",'02 - Produtos e Tributações'!V191,"")</f>
        <v/>
      </c>
      <c r="C174" s="123" t="b">
        <f>IF(B174&lt;&gt;"",IF('02 - Produtos e Tributações'!H191&lt;&gt;"",IF('02 - Produtos e Tributações'!H191="TERCEIRIZADA","T",IF('02 - Produtos e Tributações'!H191="PROPRIA","P")), IF(B174&lt;&gt;"",IF('02 - Produtos e Tributações'!H191="","T"))))</f>
        <v>0</v>
      </c>
      <c r="D174" s="123" t="b">
        <f>IF(B174&lt;&gt;"",IF('02 - Produtos e Tributações'!E191&lt;&gt;"",'02 - Produtos e Tributações'!E191,""))</f>
        <v>0</v>
      </c>
      <c r="E174" s="123" t="b">
        <f>IF(B174&lt;&gt;"",IF('02 - Produtos e Tributações'!F191&lt;&gt;"",'02 - Produtos e Tributações'!F191,""))</f>
        <v>0</v>
      </c>
      <c r="F174" s="123" t="b">
        <f>IF(B174&lt;&gt;"",IF(A174&lt;&gt;"",IF('02 - Produtos e Tributações'!G191&lt;&gt;"",'02 - Produtos e Tributações'!G191,"")))</f>
        <v>0</v>
      </c>
      <c r="G174" s="123" t="b">
        <f>IF(B174&lt;&gt;"",IF('02 - Produtos e Tributações'!J191&lt;&gt;"",'02 - Produtos e Tributações'!J191,IF(K174=101,0,IF(K174=102,41,IF(K174=103,0,IF(K174=201,0,IF(K174=202,0,IF(K174=203,0,IF(K174=300,41,IF(K174=400,41,IF(K174=500,60)))))))))))</f>
        <v>0</v>
      </c>
      <c r="H174" s="123" t="b">
        <f>IF(B174&lt;&gt;"",IF('02 - Produtos e Tributações'!M191&lt;&gt;"",'02 - Produtos e Tributações'!M191,IF(L174=101,0,IF(L174=102,41,IF(L174=103,0,IF(L174=201,0,IF(L174=202,0,IF(L174=203,0,IF(L174=300,41,IF(L174=400,41,IF(L174=500,60)))))))))))</f>
        <v>0</v>
      </c>
      <c r="I174" s="123" t="b">
        <f>IF(B174&lt;&gt;"",IF('02 - Produtos e Tributações'!L191&lt;&gt;"",'02 - Produtos e Tributações'!L191,"0,00"))</f>
        <v>0</v>
      </c>
      <c r="J174" s="123" t="b">
        <f>IF(B174&lt;&gt;"",IF('02 - Produtos e Tributações'!O191&lt;&gt;"",'02 - Produtos e Tributações'!O191,"0,00"))</f>
        <v>0</v>
      </c>
      <c r="K174" s="123" t="b">
        <f>IF(B174&lt;&gt;"",IF('02 - Produtos e Tributações'!K191&lt;&gt;"",'02 - Produtos e Tributações'!K191,"null"))</f>
        <v>0</v>
      </c>
      <c r="L174" s="123" t="b">
        <f>IF(B174&lt;&gt;"",IF('02 - Produtos e Tributações'!N191&lt;&gt;"",'02 - Produtos e Tributações'!N191,"null"))</f>
        <v>0</v>
      </c>
      <c r="M174" s="122" t="b">
        <f>IF(B174&lt;&gt;"",IF('02 - Produtos e Tributações'!D191="CARNES","2.01.001.001",IF('02 - Produtos e Tributações'!D191="MASSAS","2.01.001.002",IF('02 - Produtos e Tributações'!D191="LATICINIOS","2.01.001.003",IF('02 - Produtos e Tributações'!D191="DOCES E GULOSEIMAS","2.01.001.004",IF('02 - Produtos e Tributações'!D191="FARINHAS E GRAOS","2.01.001.005",IF('02 - Produtos e Tributações'!D191="AGUAS","2.01.002.001",IF('02 - Produtos e Tributações'!D191="SUCOS","2.01.002.002",IF('02 - Produtos e Tributações'!D191="BEBIDAS ALCOOLICAS","2.01.002.003",IF('02 - Produtos e Tributações'!D191="BEBIDAS LACTEAS","2.01.002.004",IF('02 - Produtos e Tributações'!D191="MATERIAL DE LIMPEZA","2.02",IF('02 - Produtos e Tributações'!D191="FRUTAS","2.01.001.006",IF('02 - Produtos e Tributações'!D191="VERDURAS E LEGUMES","2.01.001.007",IF('02 - Produtos e Tributações'!D191="SERVIÇO","1",IF('02 - Produtos e Tributações'!D191="PRODUTOS DIVERSOS","2","2"))))))))))))))
)</f>
        <v>0</v>
      </c>
      <c r="N174" s="4" t="str">
        <f t="shared" si="8"/>
        <v/>
      </c>
      <c r="O174" s="4" t="str">
        <f t="shared" si="9"/>
        <v/>
      </c>
      <c r="P174" s="4" t="str">
        <f t="shared" si="10"/>
        <v/>
      </c>
      <c r="Q174" s="128" t="b">
        <f>IF(B174&lt;&gt;"",IF('02 - Produtos e Tributações'!C191&lt;&gt;"",'02 - Produtos e Tributações'!C191,"UN"))</f>
        <v>0</v>
      </c>
      <c r="R174" s="129" t="b">
        <f>IF(B174&lt;&gt;"",IF('02 - Produtos e Tributações'!P191&lt;&gt;"",'02 - Produtos e Tributações'!P191,""))</f>
        <v>0</v>
      </c>
      <c r="S174" s="128" t="b">
        <f>IF(B174&lt;&gt;"",IF('02 - Produtos e Tributações'!Q191&lt;&gt;"",'02 - Produtos e Tributações'!Q191,""))</f>
        <v>0</v>
      </c>
      <c r="T174" s="130" t="b">
        <f>IF(B174&lt;&gt;"",IF('02 - Produtos e Tributações'!R191&lt;&gt;"",'02 - Produtos e Tributações'!R191,""))</f>
        <v>0</v>
      </c>
      <c r="U174" s="120" t="str">
        <f t="shared" si="11"/>
        <v/>
      </c>
    </row>
    <row r="175" spans="1:21" ht="15.75" customHeight="1">
      <c r="A175" s="122" t="b">
        <f>IF('02 - Produtos e Tributações'!B192 &lt;&gt;"",A174+1)</f>
        <v>0</v>
      </c>
      <c r="B175" s="4" t="str">
        <f>IF('02 - Produtos e Tributações'!B192&lt;&gt;"",'02 - Produtos e Tributações'!V192,"")</f>
        <v/>
      </c>
      <c r="C175" s="123" t="b">
        <f>IF(B175&lt;&gt;"",IF('02 - Produtos e Tributações'!H192&lt;&gt;"",IF('02 - Produtos e Tributações'!H192="TERCEIRIZADA","T",IF('02 - Produtos e Tributações'!H192="PROPRIA","P")), IF(B175&lt;&gt;"",IF('02 - Produtos e Tributações'!H192="","T"))))</f>
        <v>0</v>
      </c>
      <c r="D175" s="123" t="b">
        <f>IF(B175&lt;&gt;"",IF('02 - Produtos e Tributações'!E192&lt;&gt;"",'02 - Produtos e Tributações'!E192,""))</f>
        <v>0</v>
      </c>
      <c r="E175" s="123" t="b">
        <f>IF(B175&lt;&gt;"",IF('02 - Produtos e Tributações'!F192&lt;&gt;"",'02 - Produtos e Tributações'!F192,""))</f>
        <v>0</v>
      </c>
      <c r="F175" s="123" t="b">
        <f>IF(B175&lt;&gt;"",IF(A175&lt;&gt;"",IF('02 - Produtos e Tributações'!G192&lt;&gt;"",'02 - Produtos e Tributações'!G192,"")))</f>
        <v>0</v>
      </c>
      <c r="G175" s="123" t="b">
        <f>IF(B175&lt;&gt;"",IF('02 - Produtos e Tributações'!J192&lt;&gt;"",'02 - Produtos e Tributações'!J192,IF(K175=101,0,IF(K175=102,41,IF(K175=103,0,IF(K175=201,0,IF(K175=202,0,IF(K175=203,0,IF(K175=300,41,IF(K175=400,41,IF(K175=500,60)))))))))))</f>
        <v>0</v>
      </c>
      <c r="H175" s="123" t="b">
        <f>IF(B175&lt;&gt;"",IF('02 - Produtos e Tributações'!M192&lt;&gt;"",'02 - Produtos e Tributações'!M192,IF(L175=101,0,IF(L175=102,41,IF(L175=103,0,IF(L175=201,0,IF(L175=202,0,IF(L175=203,0,IF(L175=300,41,IF(L175=400,41,IF(L175=500,60)))))))))))</f>
        <v>0</v>
      </c>
      <c r="I175" s="123" t="b">
        <f>IF(B175&lt;&gt;"",IF('02 - Produtos e Tributações'!L192&lt;&gt;"",'02 - Produtos e Tributações'!L192,"0,00"))</f>
        <v>0</v>
      </c>
      <c r="J175" s="123" t="b">
        <f>IF(B175&lt;&gt;"",IF('02 - Produtos e Tributações'!O192&lt;&gt;"",'02 - Produtos e Tributações'!O192,"0,00"))</f>
        <v>0</v>
      </c>
      <c r="K175" s="123" t="b">
        <f>IF(B175&lt;&gt;"",IF('02 - Produtos e Tributações'!K192&lt;&gt;"",'02 - Produtos e Tributações'!K192,"null"))</f>
        <v>0</v>
      </c>
      <c r="L175" s="123" t="b">
        <f>IF(B175&lt;&gt;"",IF('02 - Produtos e Tributações'!N192&lt;&gt;"",'02 - Produtos e Tributações'!N192,"null"))</f>
        <v>0</v>
      </c>
      <c r="M175" s="122" t="b">
        <f>IF(B175&lt;&gt;"",IF('02 - Produtos e Tributações'!D192="CARNES","2.01.001.001",IF('02 - Produtos e Tributações'!D192="MASSAS","2.01.001.002",IF('02 - Produtos e Tributações'!D192="LATICINIOS","2.01.001.003",IF('02 - Produtos e Tributações'!D192="DOCES E GULOSEIMAS","2.01.001.004",IF('02 - Produtos e Tributações'!D192="FARINHAS E GRAOS","2.01.001.005",IF('02 - Produtos e Tributações'!D192="AGUAS","2.01.002.001",IF('02 - Produtos e Tributações'!D192="SUCOS","2.01.002.002",IF('02 - Produtos e Tributações'!D192="BEBIDAS ALCOOLICAS","2.01.002.003",IF('02 - Produtos e Tributações'!D192="BEBIDAS LACTEAS","2.01.002.004",IF('02 - Produtos e Tributações'!D192="MATERIAL DE LIMPEZA","2.02",IF('02 - Produtos e Tributações'!D192="FRUTAS","2.01.001.006",IF('02 - Produtos e Tributações'!D192="VERDURAS E LEGUMES","2.01.001.007",IF('02 - Produtos e Tributações'!D192="SERVIÇO","1",IF('02 - Produtos e Tributações'!D192="PRODUTOS DIVERSOS","2","2"))))))))))))))
)</f>
        <v>0</v>
      </c>
      <c r="N175" s="4" t="str">
        <f t="shared" si="8"/>
        <v/>
      </c>
      <c r="O175" s="4" t="str">
        <f t="shared" si="9"/>
        <v/>
      </c>
      <c r="P175" s="4" t="str">
        <f t="shared" si="10"/>
        <v/>
      </c>
      <c r="Q175" s="128" t="b">
        <f>IF(B175&lt;&gt;"",IF('02 - Produtos e Tributações'!C192&lt;&gt;"",'02 - Produtos e Tributações'!C192,"UN"))</f>
        <v>0</v>
      </c>
      <c r="R175" s="129" t="b">
        <f>IF(B175&lt;&gt;"",IF('02 - Produtos e Tributações'!P192&lt;&gt;"",'02 - Produtos e Tributações'!P192,""))</f>
        <v>0</v>
      </c>
      <c r="S175" s="128" t="b">
        <f>IF(B175&lt;&gt;"",IF('02 - Produtos e Tributações'!Q192&lt;&gt;"",'02 - Produtos e Tributações'!Q192,""))</f>
        <v>0</v>
      </c>
      <c r="T175" s="130" t="b">
        <f>IF(B175&lt;&gt;"",IF('02 - Produtos e Tributações'!R192&lt;&gt;"",'02 - Produtos e Tributações'!R192,""))</f>
        <v>0</v>
      </c>
      <c r="U175" s="120" t="str">
        <f t="shared" si="11"/>
        <v/>
      </c>
    </row>
    <row r="176" spans="1:21" ht="15.75" customHeight="1">
      <c r="A176" s="122" t="b">
        <f>IF('02 - Produtos e Tributações'!B193 &lt;&gt;"",A175+1)</f>
        <v>0</v>
      </c>
      <c r="B176" s="4" t="str">
        <f>IF('02 - Produtos e Tributações'!B193&lt;&gt;"",'02 - Produtos e Tributações'!V193,"")</f>
        <v/>
      </c>
      <c r="C176" s="123" t="b">
        <f>IF(B176&lt;&gt;"",IF('02 - Produtos e Tributações'!H193&lt;&gt;"",IF('02 - Produtos e Tributações'!H193="TERCEIRIZADA","T",IF('02 - Produtos e Tributações'!H193="PROPRIA","P")), IF(B176&lt;&gt;"",IF('02 - Produtos e Tributações'!H193="","T"))))</f>
        <v>0</v>
      </c>
      <c r="D176" s="123" t="b">
        <f>IF(B176&lt;&gt;"",IF('02 - Produtos e Tributações'!E193&lt;&gt;"",'02 - Produtos e Tributações'!E193,""))</f>
        <v>0</v>
      </c>
      <c r="E176" s="123" t="b">
        <f>IF(B176&lt;&gt;"",IF('02 - Produtos e Tributações'!F193&lt;&gt;"",'02 - Produtos e Tributações'!F193,""))</f>
        <v>0</v>
      </c>
      <c r="F176" s="123" t="b">
        <f>IF(B176&lt;&gt;"",IF(A176&lt;&gt;"",IF('02 - Produtos e Tributações'!G193&lt;&gt;"",'02 - Produtos e Tributações'!G193,"")))</f>
        <v>0</v>
      </c>
      <c r="G176" s="123" t="b">
        <f>IF(B176&lt;&gt;"",IF('02 - Produtos e Tributações'!J193&lt;&gt;"",'02 - Produtos e Tributações'!J193,IF(K176=101,0,IF(K176=102,41,IF(K176=103,0,IF(K176=201,0,IF(K176=202,0,IF(K176=203,0,IF(K176=300,41,IF(K176=400,41,IF(K176=500,60)))))))))))</f>
        <v>0</v>
      </c>
      <c r="H176" s="123" t="b">
        <f>IF(B176&lt;&gt;"",IF('02 - Produtos e Tributações'!M193&lt;&gt;"",'02 - Produtos e Tributações'!M193,IF(L176=101,0,IF(L176=102,41,IF(L176=103,0,IF(L176=201,0,IF(L176=202,0,IF(L176=203,0,IF(L176=300,41,IF(L176=400,41,IF(L176=500,60)))))))))))</f>
        <v>0</v>
      </c>
      <c r="I176" s="123" t="b">
        <f>IF(B176&lt;&gt;"",IF('02 - Produtos e Tributações'!L193&lt;&gt;"",'02 - Produtos e Tributações'!L193,"0,00"))</f>
        <v>0</v>
      </c>
      <c r="J176" s="123" t="b">
        <f>IF(B176&lt;&gt;"",IF('02 - Produtos e Tributações'!O193&lt;&gt;"",'02 - Produtos e Tributações'!O193,"0,00"))</f>
        <v>0</v>
      </c>
      <c r="K176" s="123" t="b">
        <f>IF(B176&lt;&gt;"",IF('02 - Produtos e Tributações'!K193&lt;&gt;"",'02 - Produtos e Tributações'!K193,"null"))</f>
        <v>0</v>
      </c>
      <c r="L176" s="123" t="b">
        <f>IF(B176&lt;&gt;"",IF('02 - Produtos e Tributações'!N193&lt;&gt;"",'02 - Produtos e Tributações'!N193,"null"))</f>
        <v>0</v>
      </c>
      <c r="M176" s="122" t="b">
        <f>IF(B176&lt;&gt;"",IF('02 - Produtos e Tributações'!D193="CARNES","2.01.001.001",IF('02 - Produtos e Tributações'!D193="MASSAS","2.01.001.002",IF('02 - Produtos e Tributações'!D193="LATICINIOS","2.01.001.003",IF('02 - Produtos e Tributações'!D193="DOCES E GULOSEIMAS","2.01.001.004",IF('02 - Produtos e Tributações'!D193="FARINHAS E GRAOS","2.01.001.005",IF('02 - Produtos e Tributações'!D193="AGUAS","2.01.002.001",IF('02 - Produtos e Tributações'!D193="SUCOS","2.01.002.002",IF('02 - Produtos e Tributações'!D193="BEBIDAS ALCOOLICAS","2.01.002.003",IF('02 - Produtos e Tributações'!D193="BEBIDAS LACTEAS","2.01.002.004",IF('02 - Produtos e Tributações'!D193="MATERIAL DE LIMPEZA","2.02",IF('02 - Produtos e Tributações'!D193="FRUTAS","2.01.001.006",IF('02 - Produtos e Tributações'!D193="VERDURAS E LEGUMES","2.01.001.007",IF('02 - Produtos e Tributações'!D193="SERVIÇO","1",IF('02 - Produtos e Tributações'!D193="PRODUTOS DIVERSOS","2","2"))))))))))))))
)</f>
        <v>0</v>
      </c>
      <c r="N176" s="4" t="str">
        <f t="shared" si="8"/>
        <v/>
      </c>
      <c r="O176" s="4" t="str">
        <f t="shared" si="9"/>
        <v/>
      </c>
      <c r="P176" s="4" t="str">
        <f t="shared" si="10"/>
        <v/>
      </c>
      <c r="Q176" s="128" t="b">
        <f>IF(B176&lt;&gt;"",IF('02 - Produtos e Tributações'!C193&lt;&gt;"",'02 - Produtos e Tributações'!C193,"UN"))</f>
        <v>0</v>
      </c>
      <c r="R176" s="129" t="b">
        <f>IF(B176&lt;&gt;"",IF('02 - Produtos e Tributações'!P193&lt;&gt;"",'02 - Produtos e Tributações'!P193,""))</f>
        <v>0</v>
      </c>
      <c r="S176" s="128" t="b">
        <f>IF(B176&lt;&gt;"",IF('02 - Produtos e Tributações'!Q193&lt;&gt;"",'02 - Produtos e Tributações'!Q193,""))</f>
        <v>0</v>
      </c>
      <c r="T176" s="130" t="b">
        <f>IF(B176&lt;&gt;"",IF('02 - Produtos e Tributações'!R193&lt;&gt;"",'02 - Produtos e Tributações'!R193,""))</f>
        <v>0</v>
      </c>
      <c r="U176" s="120" t="str">
        <f t="shared" si="11"/>
        <v/>
      </c>
    </row>
    <row r="177" spans="1:21" ht="15.75" customHeight="1">
      <c r="A177" s="122" t="b">
        <f>IF('02 - Produtos e Tributações'!B194 &lt;&gt;"",A176+1)</f>
        <v>0</v>
      </c>
      <c r="B177" s="4" t="str">
        <f>IF('02 - Produtos e Tributações'!B194&lt;&gt;"",'02 - Produtos e Tributações'!V194,"")</f>
        <v/>
      </c>
      <c r="C177" s="123" t="b">
        <f>IF(B177&lt;&gt;"",IF('02 - Produtos e Tributações'!H194&lt;&gt;"",IF('02 - Produtos e Tributações'!H194="TERCEIRIZADA","T",IF('02 - Produtos e Tributações'!H194="PROPRIA","P")), IF(B177&lt;&gt;"",IF('02 - Produtos e Tributações'!H194="","T"))))</f>
        <v>0</v>
      </c>
      <c r="D177" s="123" t="b">
        <f>IF(B177&lt;&gt;"",IF('02 - Produtos e Tributações'!E194&lt;&gt;"",'02 - Produtos e Tributações'!E194,""))</f>
        <v>0</v>
      </c>
      <c r="E177" s="123" t="b">
        <f>IF(B177&lt;&gt;"",IF('02 - Produtos e Tributações'!F194&lt;&gt;"",'02 - Produtos e Tributações'!F194,""))</f>
        <v>0</v>
      </c>
      <c r="F177" s="123" t="b">
        <f>IF(B177&lt;&gt;"",IF(A177&lt;&gt;"",IF('02 - Produtos e Tributações'!G194&lt;&gt;"",'02 - Produtos e Tributações'!G194,"")))</f>
        <v>0</v>
      </c>
      <c r="G177" s="123" t="b">
        <f>IF(B177&lt;&gt;"",IF('02 - Produtos e Tributações'!J194&lt;&gt;"",'02 - Produtos e Tributações'!J194,IF(K177=101,0,IF(K177=102,41,IF(K177=103,0,IF(K177=201,0,IF(K177=202,0,IF(K177=203,0,IF(K177=300,41,IF(K177=400,41,IF(K177=500,60)))))))))))</f>
        <v>0</v>
      </c>
      <c r="H177" s="123" t="b">
        <f>IF(B177&lt;&gt;"",IF('02 - Produtos e Tributações'!M194&lt;&gt;"",'02 - Produtos e Tributações'!M194,IF(L177=101,0,IF(L177=102,41,IF(L177=103,0,IF(L177=201,0,IF(L177=202,0,IF(L177=203,0,IF(L177=300,41,IF(L177=400,41,IF(L177=500,60)))))))))))</f>
        <v>0</v>
      </c>
      <c r="I177" s="123" t="b">
        <f>IF(B177&lt;&gt;"",IF('02 - Produtos e Tributações'!L194&lt;&gt;"",'02 - Produtos e Tributações'!L194,"0,00"))</f>
        <v>0</v>
      </c>
      <c r="J177" s="123" t="b">
        <f>IF(B177&lt;&gt;"",IF('02 - Produtos e Tributações'!O194&lt;&gt;"",'02 - Produtos e Tributações'!O194,"0,00"))</f>
        <v>0</v>
      </c>
      <c r="K177" s="123" t="b">
        <f>IF(B177&lt;&gt;"",IF('02 - Produtos e Tributações'!K194&lt;&gt;"",'02 - Produtos e Tributações'!K194,"null"))</f>
        <v>0</v>
      </c>
      <c r="L177" s="123" t="b">
        <f>IF(B177&lt;&gt;"",IF('02 - Produtos e Tributações'!N194&lt;&gt;"",'02 - Produtos e Tributações'!N194,"null"))</f>
        <v>0</v>
      </c>
      <c r="M177" s="122" t="b">
        <f>IF(B177&lt;&gt;"",IF('02 - Produtos e Tributações'!D194="CARNES","2.01.001.001",IF('02 - Produtos e Tributações'!D194="MASSAS","2.01.001.002",IF('02 - Produtos e Tributações'!D194="LATICINIOS","2.01.001.003",IF('02 - Produtos e Tributações'!D194="DOCES E GULOSEIMAS","2.01.001.004",IF('02 - Produtos e Tributações'!D194="FARINHAS E GRAOS","2.01.001.005",IF('02 - Produtos e Tributações'!D194="AGUAS","2.01.002.001",IF('02 - Produtos e Tributações'!D194="SUCOS","2.01.002.002",IF('02 - Produtos e Tributações'!D194="BEBIDAS ALCOOLICAS","2.01.002.003",IF('02 - Produtos e Tributações'!D194="BEBIDAS LACTEAS","2.01.002.004",IF('02 - Produtos e Tributações'!D194="MATERIAL DE LIMPEZA","2.02",IF('02 - Produtos e Tributações'!D194="FRUTAS","2.01.001.006",IF('02 - Produtos e Tributações'!D194="VERDURAS E LEGUMES","2.01.001.007",IF('02 - Produtos e Tributações'!D194="SERVIÇO","1",IF('02 - Produtos e Tributações'!D194="PRODUTOS DIVERSOS","2","2"))))))))))))))
)</f>
        <v>0</v>
      </c>
      <c r="N177" s="4" t="str">
        <f t="shared" si="8"/>
        <v/>
      </c>
      <c r="O177" s="4" t="str">
        <f t="shared" si="9"/>
        <v/>
      </c>
      <c r="P177" s="4" t="str">
        <f t="shared" si="10"/>
        <v/>
      </c>
      <c r="Q177" s="128" t="b">
        <f>IF(B177&lt;&gt;"",IF('02 - Produtos e Tributações'!C194&lt;&gt;"",'02 - Produtos e Tributações'!C194,"UN"))</f>
        <v>0</v>
      </c>
      <c r="R177" s="129" t="b">
        <f>IF(B177&lt;&gt;"",IF('02 - Produtos e Tributações'!P194&lt;&gt;"",'02 - Produtos e Tributações'!P194,""))</f>
        <v>0</v>
      </c>
      <c r="S177" s="128" t="b">
        <f>IF(B177&lt;&gt;"",IF('02 - Produtos e Tributações'!Q194&lt;&gt;"",'02 - Produtos e Tributações'!Q194,""))</f>
        <v>0</v>
      </c>
      <c r="T177" s="130" t="b">
        <f>IF(B177&lt;&gt;"",IF('02 - Produtos e Tributações'!R194&lt;&gt;"",'02 - Produtos e Tributações'!R194,""))</f>
        <v>0</v>
      </c>
      <c r="U177" s="120" t="str">
        <f t="shared" si="11"/>
        <v/>
      </c>
    </row>
    <row r="178" spans="1:21" ht="15.75" customHeight="1">
      <c r="A178" s="122" t="b">
        <f>IF('02 - Produtos e Tributações'!B195 &lt;&gt;"",A177+1)</f>
        <v>0</v>
      </c>
      <c r="B178" s="4" t="str">
        <f>IF('02 - Produtos e Tributações'!B195&lt;&gt;"",'02 - Produtos e Tributações'!V195,"")</f>
        <v/>
      </c>
      <c r="C178" s="123" t="b">
        <f>IF(B178&lt;&gt;"",IF('02 - Produtos e Tributações'!H195&lt;&gt;"",IF('02 - Produtos e Tributações'!H195="TERCEIRIZADA","T",IF('02 - Produtos e Tributações'!H195="PROPRIA","P")), IF(B178&lt;&gt;"",IF('02 - Produtos e Tributações'!H195="","T"))))</f>
        <v>0</v>
      </c>
      <c r="D178" s="123" t="b">
        <f>IF(B178&lt;&gt;"",IF('02 - Produtos e Tributações'!E195&lt;&gt;"",'02 - Produtos e Tributações'!E195,""))</f>
        <v>0</v>
      </c>
      <c r="E178" s="123" t="b">
        <f>IF(B178&lt;&gt;"",IF('02 - Produtos e Tributações'!F195&lt;&gt;"",'02 - Produtos e Tributações'!F195,""))</f>
        <v>0</v>
      </c>
      <c r="F178" s="123" t="b">
        <f>IF(B178&lt;&gt;"",IF(A178&lt;&gt;"",IF('02 - Produtos e Tributações'!G195&lt;&gt;"",'02 - Produtos e Tributações'!G195,"")))</f>
        <v>0</v>
      </c>
      <c r="G178" s="123" t="b">
        <f>IF(B178&lt;&gt;"",IF('02 - Produtos e Tributações'!J195&lt;&gt;"",'02 - Produtos e Tributações'!J195,IF(K178=101,0,IF(K178=102,41,IF(K178=103,0,IF(K178=201,0,IF(K178=202,0,IF(K178=203,0,IF(K178=300,41,IF(K178=400,41,IF(K178=500,60)))))))))))</f>
        <v>0</v>
      </c>
      <c r="H178" s="123" t="b">
        <f>IF(B178&lt;&gt;"",IF('02 - Produtos e Tributações'!M195&lt;&gt;"",'02 - Produtos e Tributações'!M195,IF(L178=101,0,IF(L178=102,41,IF(L178=103,0,IF(L178=201,0,IF(L178=202,0,IF(L178=203,0,IF(L178=300,41,IF(L178=400,41,IF(L178=500,60)))))))))))</f>
        <v>0</v>
      </c>
      <c r="I178" s="123" t="b">
        <f>IF(B178&lt;&gt;"",IF('02 - Produtos e Tributações'!L195&lt;&gt;"",'02 - Produtos e Tributações'!L195,"0,00"))</f>
        <v>0</v>
      </c>
      <c r="J178" s="123" t="b">
        <f>IF(B178&lt;&gt;"",IF('02 - Produtos e Tributações'!O195&lt;&gt;"",'02 - Produtos e Tributações'!O195,"0,00"))</f>
        <v>0</v>
      </c>
      <c r="K178" s="123" t="b">
        <f>IF(B178&lt;&gt;"",IF('02 - Produtos e Tributações'!K195&lt;&gt;"",'02 - Produtos e Tributações'!K195,"null"))</f>
        <v>0</v>
      </c>
      <c r="L178" s="123" t="b">
        <f>IF(B178&lt;&gt;"",IF('02 - Produtos e Tributações'!N195&lt;&gt;"",'02 - Produtos e Tributações'!N195,"null"))</f>
        <v>0</v>
      </c>
      <c r="M178" s="122" t="b">
        <f>IF(B178&lt;&gt;"",IF('02 - Produtos e Tributações'!D195="CARNES","2.01.001.001",IF('02 - Produtos e Tributações'!D195="MASSAS","2.01.001.002",IF('02 - Produtos e Tributações'!D195="LATICINIOS","2.01.001.003",IF('02 - Produtos e Tributações'!D195="DOCES E GULOSEIMAS","2.01.001.004",IF('02 - Produtos e Tributações'!D195="FARINHAS E GRAOS","2.01.001.005",IF('02 - Produtos e Tributações'!D195="AGUAS","2.01.002.001",IF('02 - Produtos e Tributações'!D195="SUCOS","2.01.002.002",IF('02 - Produtos e Tributações'!D195="BEBIDAS ALCOOLICAS","2.01.002.003",IF('02 - Produtos e Tributações'!D195="BEBIDAS LACTEAS","2.01.002.004",IF('02 - Produtos e Tributações'!D195="MATERIAL DE LIMPEZA","2.02",IF('02 - Produtos e Tributações'!D195="FRUTAS","2.01.001.006",IF('02 - Produtos e Tributações'!D195="VERDURAS E LEGUMES","2.01.001.007",IF('02 - Produtos e Tributações'!D195="SERVIÇO","1",IF('02 - Produtos e Tributações'!D195="PRODUTOS DIVERSOS","2","2"))))))))))))))
)</f>
        <v>0</v>
      </c>
      <c r="N178" s="4" t="str">
        <f t="shared" si="8"/>
        <v/>
      </c>
      <c r="O178" s="4" t="str">
        <f t="shared" si="9"/>
        <v/>
      </c>
      <c r="P178" s="4" t="str">
        <f t="shared" si="10"/>
        <v/>
      </c>
      <c r="Q178" s="128" t="b">
        <f>IF(B178&lt;&gt;"",IF('02 - Produtos e Tributações'!C195&lt;&gt;"",'02 - Produtos e Tributações'!C195,"UN"))</f>
        <v>0</v>
      </c>
      <c r="R178" s="129" t="b">
        <f>IF(B178&lt;&gt;"",IF('02 - Produtos e Tributações'!P195&lt;&gt;"",'02 - Produtos e Tributações'!P195,""))</f>
        <v>0</v>
      </c>
      <c r="S178" s="128" t="b">
        <f>IF(B178&lt;&gt;"",IF('02 - Produtos e Tributações'!Q195&lt;&gt;"",'02 - Produtos e Tributações'!Q195,""))</f>
        <v>0</v>
      </c>
      <c r="T178" s="130" t="b">
        <f>IF(B178&lt;&gt;"",IF('02 - Produtos e Tributações'!R195&lt;&gt;"",'02 - Produtos e Tributações'!R195,""))</f>
        <v>0</v>
      </c>
      <c r="U178" s="120" t="str">
        <f t="shared" si="11"/>
        <v/>
      </c>
    </row>
    <row r="179" spans="1:21" ht="15.75" customHeight="1">
      <c r="A179" s="122" t="b">
        <f>IF('02 - Produtos e Tributações'!B196 &lt;&gt;"",A178+1)</f>
        <v>0</v>
      </c>
      <c r="B179" s="4" t="str">
        <f>IF('02 - Produtos e Tributações'!B196&lt;&gt;"",'02 - Produtos e Tributações'!V196,"")</f>
        <v/>
      </c>
      <c r="C179" s="123" t="b">
        <f>IF(B179&lt;&gt;"",IF('02 - Produtos e Tributações'!H196&lt;&gt;"",IF('02 - Produtos e Tributações'!H196="TERCEIRIZADA","T",IF('02 - Produtos e Tributações'!H196="PROPRIA","P")), IF(B179&lt;&gt;"",IF('02 - Produtos e Tributações'!H196="","T"))))</f>
        <v>0</v>
      </c>
      <c r="D179" s="123" t="b">
        <f>IF(B179&lt;&gt;"",IF('02 - Produtos e Tributações'!E196&lt;&gt;"",'02 - Produtos e Tributações'!E196,""))</f>
        <v>0</v>
      </c>
      <c r="E179" s="123" t="b">
        <f>IF(B179&lt;&gt;"",IF('02 - Produtos e Tributações'!F196&lt;&gt;"",'02 - Produtos e Tributações'!F196,""))</f>
        <v>0</v>
      </c>
      <c r="F179" s="123" t="b">
        <f>IF(B179&lt;&gt;"",IF(A179&lt;&gt;"",IF('02 - Produtos e Tributações'!G196&lt;&gt;"",'02 - Produtos e Tributações'!G196,"")))</f>
        <v>0</v>
      </c>
      <c r="G179" s="123" t="b">
        <f>IF(B179&lt;&gt;"",IF('02 - Produtos e Tributações'!J196&lt;&gt;"",'02 - Produtos e Tributações'!J196,IF(K179=101,0,IF(K179=102,41,IF(K179=103,0,IF(K179=201,0,IF(K179=202,0,IF(K179=203,0,IF(K179=300,41,IF(K179=400,41,IF(K179=500,60)))))))))))</f>
        <v>0</v>
      </c>
      <c r="H179" s="123" t="b">
        <f>IF(B179&lt;&gt;"",IF('02 - Produtos e Tributações'!M196&lt;&gt;"",'02 - Produtos e Tributações'!M196,IF(L179=101,0,IF(L179=102,41,IF(L179=103,0,IF(L179=201,0,IF(L179=202,0,IF(L179=203,0,IF(L179=300,41,IF(L179=400,41,IF(L179=500,60)))))))))))</f>
        <v>0</v>
      </c>
      <c r="I179" s="123" t="b">
        <f>IF(B179&lt;&gt;"",IF('02 - Produtos e Tributações'!L196&lt;&gt;"",'02 - Produtos e Tributações'!L196,"0,00"))</f>
        <v>0</v>
      </c>
      <c r="J179" s="123" t="b">
        <f>IF(B179&lt;&gt;"",IF('02 - Produtos e Tributações'!O196&lt;&gt;"",'02 - Produtos e Tributações'!O196,"0,00"))</f>
        <v>0</v>
      </c>
      <c r="K179" s="123" t="b">
        <f>IF(B179&lt;&gt;"",IF('02 - Produtos e Tributações'!K196&lt;&gt;"",'02 - Produtos e Tributações'!K196,"null"))</f>
        <v>0</v>
      </c>
      <c r="L179" s="123" t="b">
        <f>IF(B179&lt;&gt;"",IF('02 - Produtos e Tributações'!N196&lt;&gt;"",'02 - Produtos e Tributações'!N196,"null"))</f>
        <v>0</v>
      </c>
      <c r="M179" s="122" t="b">
        <f>IF(B179&lt;&gt;"",IF('02 - Produtos e Tributações'!D196="CARNES","2.01.001.001",IF('02 - Produtos e Tributações'!D196="MASSAS","2.01.001.002",IF('02 - Produtos e Tributações'!D196="LATICINIOS","2.01.001.003",IF('02 - Produtos e Tributações'!D196="DOCES E GULOSEIMAS","2.01.001.004",IF('02 - Produtos e Tributações'!D196="FARINHAS E GRAOS","2.01.001.005",IF('02 - Produtos e Tributações'!D196="AGUAS","2.01.002.001",IF('02 - Produtos e Tributações'!D196="SUCOS","2.01.002.002",IF('02 - Produtos e Tributações'!D196="BEBIDAS ALCOOLICAS","2.01.002.003",IF('02 - Produtos e Tributações'!D196="BEBIDAS LACTEAS","2.01.002.004",IF('02 - Produtos e Tributações'!D196="MATERIAL DE LIMPEZA","2.02",IF('02 - Produtos e Tributações'!D196="FRUTAS","2.01.001.006",IF('02 - Produtos e Tributações'!D196="VERDURAS E LEGUMES","2.01.001.007",IF('02 - Produtos e Tributações'!D196="SERVIÇO","1",IF('02 - Produtos e Tributações'!D196="PRODUTOS DIVERSOS","2","2"))))))))))))))
)</f>
        <v>0</v>
      </c>
      <c r="N179" s="4" t="str">
        <f t="shared" si="8"/>
        <v/>
      </c>
      <c r="O179" s="4" t="str">
        <f t="shared" si="9"/>
        <v/>
      </c>
      <c r="P179" s="4" t="str">
        <f t="shared" si="10"/>
        <v/>
      </c>
      <c r="Q179" s="128" t="b">
        <f>IF(B179&lt;&gt;"",IF('02 - Produtos e Tributações'!C196&lt;&gt;"",'02 - Produtos e Tributações'!C196,"UN"))</f>
        <v>0</v>
      </c>
      <c r="R179" s="129" t="b">
        <f>IF(B179&lt;&gt;"",IF('02 - Produtos e Tributações'!P196&lt;&gt;"",'02 - Produtos e Tributações'!P196,""))</f>
        <v>0</v>
      </c>
      <c r="S179" s="128" t="b">
        <f>IF(B179&lt;&gt;"",IF('02 - Produtos e Tributações'!Q196&lt;&gt;"",'02 - Produtos e Tributações'!Q196,""))</f>
        <v>0</v>
      </c>
      <c r="T179" s="130" t="b">
        <f>IF(B179&lt;&gt;"",IF('02 - Produtos e Tributações'!R196&lt;&gt;"",'02 - Produtos e Tributações'!R196,""))</f>
        <v>0</v>
      </c>
      <c r="U179" s="120" t="str">
        <f t="shared" si="11"/>
        <v/>
      </c>
    </row>
    <row r="180" spans="1:21" ht="15.75" customHeight="1">
      <c r="A180" s="122" t="b">
        <f>IF('02 - Produtos e Tributações'!B197 &lt;&gt;"",A179+1)</f>
        <v>0</v>
      </c>
      <c r="B180" s="4" t="str">
        <f>IF('02 - Produtos e Tributações'!B197&lt;&gt;"",'02 - Produtos e Tributações'!V197,"")</f>
        <v/>
      </c>
      <c r="C180" s="123" t="b">
        <f>IF(B180&lt;&gt;"",IF('02 - Produtos e Tributações'!H197&lt;&gt;"",IF('02 - Produtos e Tributações'!H197="TERCEIRIZADA","T",IF('02 - Produtos e Tributações'!H197="PROPRIA","P")), IF(B180&lt;&gt;"",IF('02 - Produtos e Tributações'!H197="","T"))))</f>
        <v>0</v>
      </c>
      <c r="D180" s="123" t="b">
        <f>IF(B180&lt;&gt;"",IF('02 - Produtos e Tributações'!E197&lt;&gt;"",'02 - Produtos e Tributações'!E197,""))</f>
        <v>0</v>
      </c>
      <c r="E180" s="123" t="b">
        <f>IF(B180&lt;&gt;"",IF('02 - Produtos e Tributações'!F197&lt;&gt;"",'02 - Produtos e Tributações'!F197,""))</f>
        <v>0</v>
      </c>
      <c r="F180" s="123" t="b">
        <f>IF(B180&lt;&gt;"",IF(A180&lt;&gt;"",IF('02 - Produtos e Tributações'!G197&lt;&gt;"",'02 - Produtos e Tributações'!G197,"")))</f>
        <v>0</v>
      </c>
      <c r="G180" s="123" t="b">
        <f>IF(B180&lt;&gt;"",IF('02 - Produtos e Tributações'!J197&lt;&gt;"",'02 - Produtos e Tributações'!J197,IF(K180=101,0,IF(K180=102,41,IF(K180=103,0,IF(K180=201,0,IF(K180=202,0,IF(K180=203,0,IF(K180=300,41,IF(K180=400,41,IF(K180=500,60)))))))))))</f>
        <v>0</v>
      </c>
      <c r="H180" s="123" t="b">
        <f>IF(B180&lt;&gt;"",IF('02 - Produtos e Tributações'!M197&lt;&gt;"",'02 - Produtos e Tributações'!M197,IF(L180=101,0,IF(L180=102,41,IF(L180=103,0,IF(L180=201,0,IF(L180=202,0,IF(L180=203,0,IF(L180=300,41,IF(L180=400,41,IF(L180=500,60)))))))))))</f>
        <v>0</v>
      </c>
      <c r="I180" s="123" t="b">
        <f>IF(B180&lt;&gt;"",IF('02 - Produtos e Tributações'!L197&lt;&gt;"",'02 - Produtos e Tributações'!L197,"0,00"))</f>
        <v>0</v>
      </c>
      <c r="J180" s="123" t="b">
        <f>IF(B180&lt;&gt;"",IF('02 - Produtos e Tributações'!O197&lt;&gt;"",'02 - Produtos e Tributações'!O197,"0,00"))</f>
        <v>0</v>
      </c>
      <c r="K180" s="123" t="b">
        <f>IF(B180&lt;&gt;"",IF('02 - Produtos e Tributações'!K197&lt;&gt;"",'02 - Produtos e Tributações'!K197,"null"))</f>
        <v>0</v>
      </c>
      <c r="L180" s="123" t="b">
        <f>IF(B180&lt;&gt;"",IF('02 - Produtos e Tributações'!N197&lt;&gt;"",'02 - Produtos e Tributações'!N197,"null"))</f>
        <v>0</v>
      </c>
      <c r="M180" s="122" t="b">
        <f>IF(B180&lt;&gt;"",IF('02 - Produtos e Tributações'!D197="CARNES","2.01.001.001",IF('02 - Produtos e Tributações'!D197="MASSAS","2.01.001.002",IF('02 - Produtos e Tributações'!D197="LATICINIOS","2.01.001.003",IF('02 - Produtos e Tributações'!D197="DOCES E GULOSEIMAS","2.01.001.004",IF('02 - Produtos e Tributações'!D197="FARINHAS E GRAOS","2.01.001.005",IF('02 - Produtos e Tributações'!D197="AGUAS","2.01.002.001",IF('02 - Produtos e Tributações'!D197="SUCOS","2.01.002.002",IF('02 - Produtos e Tributações'!D197="BEBIDAS ALCOOLICAS","2.01.002.003",IF('02 - Produtos e Tributações'!D197="BEBIDAS LACTEAS","2.01.002.004",IF('02 - Produtos e Tributações'!D197="MATERIAL DE LIMPEZA","2.02",IF('02 - Produtos e Tributações'!D197="FRUTAS","2.01.001.006",IF('02 - Produtos e Tributações'!D197="VERDURAS E LEGUMES","2.01.001.007",IF('02 - Produtos e Tributações'!D197="SERVIÇO","1",IF('02 - Produtos e Tributações'!D197="PRODUTOS DIVERSOS","2","2"))))))))))))))
)</f>
        <v>0</v>
      </c>
      <c r="N180" s="4" t="str">
        <f t="shared" si="8"/>
        <v/>
      </c>
      <c r="O180" s="4" t="str">
        <f t="shared" si="9"/>
        <v/>
      </c>
      <c r="P180" s="4" t="str">
        <f t="shared" si="10"/>
        <v/>
      </c>
      <c r="Q180" s="128" t="b">
        <f>IF(B180&lt;&gt;"",IF('02 - Produtos e Tributações'!C197&lt;&gt;"",'02 - Produtos e Tributações'!C197,"UN"))</f>
        <v>0</v>
      </c>
      <c r="R180" s="129" t="b">
        <f>IF(B180&lt;&gt;"",IF('02 - Produtos e Tributações'!P197&lt;&gt;"",'02 - Produtos e Tributações'!P197,""))</f>
        <v>0</v>
      </c>
      <c r="S180" s="128" t="b">
        <f>IF(B180&lt;&gt;"",IF('02 - Produtos e Tributações'!Q197&lt;&gt;"",'02 - Produtos e Tributações'!Q197,""))</f>
        <v>0</v>
      </c>
      <c r="T180" s="130" t="b">
        <f>IF(B180&lt;&gt;"",IF('02 - Produtos e Tributações'!R197&lt;&gt;"",'02 - Produtos e Tributações'!R197,""))</f>
        <v>0</v>
      </c>
      <c r="U180" s="120" t="str">
        <f t="shared" si="11"/>
        <v/>
      </c>
    </row>
    <row r="181" spans="1:21" ht="15.75" customHeight="1">
      <c r="A181" s="122" t="b">
        <f>IF('02 - Produtos e Tributações'!B198 &lt;&gt;"",A180+1)</f>
        <v>0</v>
      </c>
      <c r="B181" s="4" t="str">
        <f>IF('02 - Produtos e Tributações'!B198&lt;&gt;"",'02 - Produtos e Tributações'!V198,"")</f>
        <v/>
      </c>
      <c r="C181" s="123" t="b">
        <f>IF(B181&lt;&gt;"",IF('02 - Produtos e Tributações'!H198&lt;&gt;"",IF('02 - Produtos e Tributações'!H198="TERCEIRIZADA","T",IF('02 - Produtos e Tributações'!H198="PROPRIA","P")), IF(B181&lt;&gt;"",IF('02 - Produtos e Tributações'!H198="","T"))))</f>
        <v>0</v>
      </c>
      <c r="D181" s="123" t="b">
        <f>IF(B181&lt;&gt;"",IF('02 - Produtos e Tributações'!E198&lt;&gt;"",'02 - Produtos e Tributações'!E198,""))</f>
        <v>0</v>
      </c>
      <c r="E181" s="123" t="b">
        <f>IF(B181&lt;&gt;"",IF('02 - Produtos e Tributações'!F198&lt;&gt;"",'02 - Produtos e Tributações'!F198,""))</f>
        <v>0</v>
      </c>
      <c r="F181" s="123" t="b">
        <f>IF(B181&lt;&gt;"",IF(A181&lt;&gt;"",IF('02 - Produtos e Tributações'!G198&lt;&gt;"",'02 - Produtos e Tributações'!G198,"")))</f>
        <v>0</v>
      </c>
      <c r="G181" s="123" t="b">
        <f>IF(B181&lt;&gt;"",IF('02 - Produtos e Tributações'!J198&lt;&gt;"",'02 - Produtos e Tributações'!J198,IF(K181=101,0,IF(K181=102,41,IF(K181=103,0,IF(K181=201,0,IF(K181=202,0,IF(K181=203,0,IF(K181=300,41,IF(K181=400,41,IF(K181=500,60)))))))))))</f>
        <v>0</v>
      </c>
      <c r="H181" s="123" t="b">
        <f>IF(B181&lt;&gt;"",IF('02 - Produtos e Tributações'!M198&lt;&gt;"",'02 - Produtos e Tributações'!M198,IF(L181=101,0,IF(L181=102,41,IF(L181=103,0,IF(L181=201,0,IF(L181=202,0,IF(L181=203,0,IF(L181=300,41,IF(L181=400,41,IF(L181=500,60)))))))))))</f>
        <v>0</v>
      </c>
      <c r="I181" s="123" t="b">
        <f>IF(B181&lt;&gt;"",IF('02 - Produtos e Tributações'!L198&lt;&gt;"",'02 - Produtos e Tributações'!L198,"0,00"))</f>
        <v>0</v>
      </c>
      <c r="J181" s="123" t="b">
        <f>IF(B181&lt;&gt;"",IF('02 - Produtos e Tributações'!O198&lt;&gt;"",'02 - Produtos e Tributações'!O198,"0,00"))</f>
        <v>0</v>
      </c>
      <c r="K181" s="123" t="b">
        <f>IF(B181&lt;&gt;"",IF('02 - Produtos e Tributações'!K198&lt;&gt;"",'02 - Produtos e Tributações'!K198,"null"))</f>
        <v>0</v>
      </c>
      <c r="L181" s="123" t="b">
        <f>IF(B181&lt;&gt;"",IF('02 - Produtos e Tributações'!N198&lt;&gt;"",'02 - Produtos e Tributações'!N198,"null"))</f>
        <v>0</v>
      </c>
      <c r="M181" s="122" t="b">
        <f>IF(B181&lt;&gt;"",IF('02 - Produtos e Tributações'!D198="CARNES","2.01.001.001",IF('02 - Produtos e Tributações'!D198="MASSAS","2.01.001.002",IF('02 - Produtos e Tributações'!D198="LATICINIOS","2.01.001.003",IF('02 - Produtos e Tributações'!D198="DOCES E GULOSEIMAS","2.01.001.004",IF('02 - Produtos e Tributações'!D198="FARINHAS E GRAOS","2.01.001.005",IF('02 - Produtos e Tributações'!D198="AGUAS","2.01.002.001",IF('02 - Produtos e Tributações'!D198="SUCOS","2.01.002.002",IF('02 - Produtos e Tributações'!D198="BEBIDAS ALCOOLICAS","2.01.002.003",IF('02 - Produtos e Tributações'!D198="BEBIDAS LACTEAS","2.01.002.004",IF('02 - Produtos e Tributações'!D198="MATERIAL DE LIMPEZA","2.02",IF('02 - Produtos e Tributações'!D198="FRUTAS","2.01.001.006",IF('02 - Produtos e Tributações'!D198="VERDURAS E LEGUMES","2.01.001.007",IF('02 - Produtos e Tributações'!D198="SERVIÇO","1",IF('02 - Produtos e Tributações'!D198="PRODUTOS DIVERSOS","2","2"))))))))))))))
)</f>
        <v>0</v>
      </c>
      <c r="N181" s="4" t="str">
        <f t="shared" si="8"/>
        <v/>
      </c>
      <c r="O181" s="4" t="str">
        <f t="shared" si="9"/>
        <v/>
      </c>
      <c r="P181" s="4" t="str">
        <f t="shared" si="10"/>
        <v/>
      </c>
      <c r="Q181" s="128" t="b">
        <f>IF(B181&lt;&gt;"",IF('02 - Produtos e Tributações'!C198&lt;&gt;"",'02 - Produtos e Tributações'!C198,"UN"))</f>
        <v>0</v>
      </c>
      <c r="R181" s="129" t="b">
        <f>IF(B181&lt;&gt;"",IF('02 - Produtos e Tributações'!P198&lt;&gt;"",'02 - Produtos e Tributações'!P198,""))</f>
        <v>0</v>
      </c>
      <c r="S181" s="128" t="b">
        <f>IF(B181&lt;&gt;"",IF('02 - Produtos e Tributações'!Q198&lt;&gt;"",'02 - Produtos e Tributações'!Q198,""))</f>
        <v>0</v>
      </c>
      <c r="T181" s="130" t="b">
        <f>IF(B181&lt;&gt;"",IF('02 - Produtos e Tributações'!R198&lt;&gt;"",'02 - Produtos e Tributações'!R198,""))</f>
        <v>0</v>
      </c>
      <c r="U181" s="120" t="str">
        <f t="shared" si="11"/>
        <v/>
      </c>
    </row>
    <row r="182" spans="1:21" ht="15.75" customHeight="1">
      <c r="A182" s="122" t="b">
        <f>IF('02 - Produtos e Tributações'!B199 &lt;&gt;"",A181+1)</f>
        <v>0</v>
      </c>
      <c r="B182" s="4" t="str">
        <f>IF('02 - Produtos e Tributações'!B199&lt;&gt;"",'02 - Produtos e Tributações'!V199,"")</f>
        <v/>
      </c>
      <c r="C182" s="123" t="b">
        <f>IF(B182&lt;&gt;"",IF('02 - Produtos e Tributações'!H199&lt;&gt;"",IF('02 - Produtos e Tributações'!H199="TERCEIRIZADA","T",IF('02 - Produtos e Tributações'!H199="PROPRIA","P")), IF(B182&lt;&gt;"",IF('02 - Produtos e Tributações'!H199="","T"))))</f>
        <v>0</v>
      </c>
      <c r="D182" s="123" t="b">
        <f>IF(B182&lt;&gt;"",IF('02 - Produtos e Tributações'!E199&lt;&gt;"",'02 - Produtos e Tributações'!E199,""))</f>
        <v>0</v>
      </c>
      <c r="E182" s="123" t="b">
        <f>IF(B182&lt;&gt;"",IF('02 - Produtos e Tributações'!F199&lt;&gt;"",'02 - Produtos e Tributações'!F199,""))</f>
        <v>0</v>
      </c>
      <c r="F182" s="123" t="b">
        <f>IF(B182&lt;&gt;"",IF(A182&lt;&gt;"",IF('02 - Produtos e Tributações'!G199&lt;&gt;"",'02 - Produtos e Tributações'!G199,"")))</f>
        <v>0</v>
      </c>
      <c r="G182" s="123" t="b">
        <f>IF(B182&lt;&gt;"",IF('02 - Produtos e Tributações'!J199&lt;&gt;"",'02 - Produtos e Tributações'!J199,IF(K182=101,0,IF(K182=102,41,IF(K182=103,0,IF(K182=201,0,IF(K182=202,0,IF(K182=203,0,IF(K182=300,41,IF(K182=400,41,IF(K182=500,60)))))))))))</f>
        <v>0</v>
      </c>
      <c r="H182" s="123" t="b">
        <f>IF(B182&lt;&gt;"",IF('02 - Produtos e Tributações'!M199&lt;&gt;"",'02 - Produtos e Tributações'!M199,IF(L182=101,0,IF(L182=102,41,IF(L182=103,0,IF(L182=201,0,IF(L182=202,0,IF(L182=203,0,IF(L182=300,41,IF(L182=400,41,IF(L182=500,60)))))))))))</f>
        <v>0</v>
      </c>
      <c r="I182" s="123" t="b">
        <f>IF(B182&lt;&gt;"",IF('02 - Produtos e Tributações'!L199&lt;&gt;"",'02 - Produtos e Tributações'!L199,"0,00"))</f>
        <v>0</v>
      </c>
      <c r="J182" s="123" t="b">
        <f>IF(B182&lt;&gt;"",IF('02 - Produtos e Tributações'!O199&lt;&gt;"",'02 - Produtos e Tributações'!O199,"0,00"))</f>
        <v>0</v>
      </c>
      <c r="K182" s="123" t="b">
        <f>IF(B182&lt;&gt;"",IF('02 - Produtos e Tributações'!K199&lt;&gt;"",'02 - Produtos e Tributações'!K199,"null"))</f>
        <v>0</v>
      </c>
      <c r="L182" s="123" t="b">
        <f>IF(B182&lt;&gt;"",IF('02 - Produtos e Tributações'!N199&lt;&gt;"",'02 - Produtos e Tributações'!N199,"null"))</f>
        <v>0</v>
      </c>
      <c r="M182" s="122" t="b">
        <f>IF(B182&lt;&gt;"",IF('02 - Produtos e Tributações'!D199="CARNES","2.01.001.001",IF('02 - Produtos e Tributações'!D199="MASSAS","2.01.001.002",IF('02 - Produtos e Tributações'!D199="LATICINIOS","2.01.001.003",IF('02 - Produtos e Tributações'!D199="DOCES E GULOSEIMAS","2.01.001.004",IF('02 - Produtos e Tributações'!D199="FARINHAS E GRAOS","2.01.001.005",IF('02 - Produtos e Tributações'!D199="AGUAS","2.01.002.001",IF('02 - Produtos e Tributações'!D199="SUCOS","2.01.002.002",IF('02 - Produtos e Tributações'!D199="BEBIDAS ALCOOLICAS","2.01.002.003",IF('02 - Produtos e Tributações'!D199="BEBIDAS LACTEAS","2.01.002.004",IF('02 - Produtos e Tributações'!D199="MATERIAL DE LIMPEZA","2.02",IF('02 - Produtos e Tributações'!D199="FRUTAS","2.01.001.006",IF('02 - Produtos e Tributações'!D199="VERDURAS E LEGUMES","2.01.001.007",IF('02 - Produtos e Tributações'!D199="SERVIÇO","1",IF('02 - Produtos e Tributações'!D199="PRODUTOS DIVERSOS","2","2"))))))))))))))
)</f>
        <v>0</v>
      </c>
      <c r="N182" s="4" t="str">
        <f t="shared" si="8"/>
        <v/>
      </c>
      <c r="O182" s="4" t="str">
        <f t="shared" si="9"/>
        <v/>
      </c>
      <c r="P182" s="4" t="str">
        <f t="shared" si="10"/>
        <v/>
      </c>
      <c r="Q182" s="128" t="b">
        <f>IF(B182&lt;&gt;"",IF('02 - Produtos e Tributações'!C199&lt;&gt;"",'02 - Produtos e Tributações'!C199,"UN"))</f>
        <v>0</v>
      </c>
      <c r="R182" s="129" t="b">
        <f>IF(B182&lt;&gt;"",IF('02 - Produtos e Tributações'!P199&lt;&gt;"",'02 - Produtos e Tributações'!P199,""))</f>
        <v>0</v>
      </c>
      <c r="S182" s="128" t="b">
        <f>IF(B182&lt;&gt;"",IF('02 - Produtos e Tributações'!Q199&lt;&gt;"",'02 - Produtos e Tributações'!Q199,""))</f>
        <v>0</v>
      </c>
      <c r="T182" s="130" t="b">
        <f>IF(B182&lt;&gt;"",IF('02 - Produtos e Tributações'!R199&lt;&gt;"",'02 - Produtos e Tributações'!R199,""))</f>
        <v>0</v>
      </c>
      <c r="U182" s="120" t="str">
        <f t="shared" si="11"/>
        <v/>
      </c>
    </row>
    <row r="183" spans="1:21" ht="15.75" customHeight="1">
      <c r="A183" s="122" t="b">
        <f>IF('02 - Produtos e Tributações'!B200 &lt;&gt;"",A182+1)</f>
        <v>0</v>
      </c>
      <c r="B183" s="4" t="str">
        <f>IF('02 - Produtos e Tributações'!B200&lt;&gt;"",'02 - Produtos e Tributações'!V200,"")</f>
        <v/>
      </c>
      <c r="C183" s="123" t="b">
        <f>IF(B183&lt;&gt;"",IF('02 - Produtos e Tributações'!H200&lt;&gt;"",IF('02 - Produtos e Tributações'!H200="TERCEIRIZADA","T",IF('02 - Produtos e Tributações'!H200="PROPRIA","P")), IF(B183&lt;&gt;"",IF('02 - Produtos e Tributações'!H200="","T"))))</f>
        <v>0</v>
      </c>
      <c r="D183" s="123" t="b">
        <f>IF(B183&lt;&gt;"",IF('02 - Produtos e Tributações'!E200&lt;&gt;"",'02 - Produtos e Tributações'!E200,""))</f>
        <v>0</v>
      </c>
      <c r="E183" s="123" t="b">
        <f>IF(B183&lt;&gt;"",IF('02 - Produtos e Tributações'!F200&lt;&gt;"",'02 - Produtos e Tributações'!F200,""))</f>
        <v>0</v>
      </c>
      <c r="F183" s="123" t="b">
        <f>IF(B183&lt;&gt;"",IF(A183&lt;&gt;"",IF('02 - Produtos e Tributações'!G200&lt;&gt;"",'02 - Produtos e Tributações'!G200,"")))</f>
        <v>0</v>
      </c>
      <c r="G183" s="123" t="b">
        <f>IF(B183&lt;&gt;"",IF('02 - Produtos e Tributações'!J200&lt;&gt;"",'02 - Produtos e Tributações'!J200,IF(K183=101,0,IF(K183=102,41,IF(K183=103,0,IF(K183=201,0,IF(K183=202,0,IF(K183=203,0,IF(K183=300,41,IF(K183=400,41,IF(K183=500,60)))))))))))</f>
        <v>0</v>
      </c>
      <c r="H183" s="123" t="b">
        <f>IF(B183&lt;&gt;"",IF('02 - Produtos e Tributações'!M200&lt;&gt;"",'02 - Produtos e Tributações'!M200,IF(L183=101,0,IF(L183=102,41,IF(L183=103,0,IF(L183=201,0,IF(L183=202,0,IF(L183=203,0,IF(L183=300,41,IF(L183=400,41,IF(L183=500,60)))))))))))</f>
        <v>0</v>
      </c>
      <c r="I183" s="123" t="b">
        <f>IF(B183&lt;&gt;"",IF('02 - Produtos e Tributações'!L200&lt;&gt;"",'02 - Produtos e Tributações'!L200,"0,00"))</f>
        <v>0</v>
      </c>
      <c r="J183" s="123" t="b">
        <f>IF(B183&lt;&gt;"",IF('02 - Produtos e Tributações'!O200&lt;&gt;"",'02 - Produtos e Tributações'!O200,"0,00"))</f>
        <v>0</v>
      </c>
      <c r="K183" s="123" t="b">
        <f>IF(B183&lt;&gt;"",IF('02 - Produtos e Tributações'!K200&lt;&gt;"",'02 - Produtos e Tributações'!K200,"null"))</f>
        <v>0</v>
      </c>
      <c r="L183" s="123" t="b">
        <f>IF(B183&lt;&gt;"",IF('02 - Produtos e Tributações'!N200&lt;&gt;"",'02 - Produtos e Tributações'!N200,"null"))</f>
        <v>0</v>
      </c>
      <c r="M183" s="122" t="b">
        <f>IF(B183&lt;&gt;"",IF('02 - Produtos e Tributações'!D200="CARNES","2.01.001.001",IF('02 - Produtos e Tributações'!D200="MASSAS","2.01.001.002",IF('02 - Produtos e Tributações'!D200="LATICINIOS","2.01.001.003",IF('02 - Produtos e Tributações'!D200="DOCES E GULOSEIMAS","2.01.001.004",IF('02 - Produtos e Tributações'!D200="FARINHAS E GRAOS","2.01.001.005",IF('02 - Produtos e Tributações'!D200="AGUAS","2.01.002.001",IF('02 - Produtos e Tributações'!D200="SUCOS","2.01.002.002",IF('02 - Produtos e Tributações'!D200="BEBIDAS ALCOOLICAS","2.01.002.003",IF('02 - Produtos e Tributações'!D200="BEBIDAS LACTEAS","2.01.002.004",IF('02 - Produtos e Tributações'!D200="MATERIAL DE LIMPEZA","2.02",IF('02 - Produtos e Tributações'!D200="FRUTAS","2.01.001.006",IF('02 - Produtos e Tributações'!D200="VERDURAS E LEGUMES","2.01.001.007",IF('02 - Produtos e Tributações'!D200="SERVIÇO","1",IF('02 - Produtos e Tributações'!D200="PRODUTOS DIVERSOS","2","2"))))))))))))))
)</f>
        <v>0</v>
      </c>
      <c r="N183" s="4" t="str">
        <f t="shared" si="8"/>
        <v/>
      </c>
      <c r="O183" s="4" t="str">
        <f t="shared" si="9"/>
        <v/>
      </c>
      <c r="P183" s="4" t="str">
        <f t="shared" si="10"/>
        <v/>
      </c>
      <c r="Q183" s="128" t="b">
        <f>IF(B183&lt;&gt;"",IF('02 - Produtos e Tributações'!C200&lt;&gt;"",'02 - Produtos e Tributações'!C200,"UN"))</f>
        <v>0</v>
      </c>
      <c r="R183" s="129" t="b">
        <f>IF(B183&lt;&gt;"",IF('02 - Produtos e Tributações'!P200&lt;&gt;"",'02 - Produtos e Tributações'!P200,""))</f>
        <v>0</v>
      </c>
      <c r="S183" s="128" t="b">
        <f>IF(B183&lt;&gt;"",IF('02 - Produtos e Tributações'!Q200&lt;&gt;"",'02 - Produtos e Tributações'!Q200,""))</f>
        <v>0</v>
      </c>
      <c r="T183" s="130" t="b">
        <f>IF(B183&lt;&gt;"",IF('02 - Produtos e Tributações'!R200&lt;&gt;"",'02 - Produtos e Tributações'!R200,""))</f>
        <v>0</v>
      </c>
      <c r="U183" s="120" t="str">
        <f t="shared" si="11"/>
        <v/>
      </c>
    </row>
    <row r="184" spans="1:21" ht="15.75" customHeight="1">
      <c r="A184" s="122" t="b">
        <f>IF('02 - Produtos e Tributações'!B201 &lt;&gt;"",A183+1)</f>
        <v>0</v>
      </c>
      <c r="B184" s="4" t="str">
        <f>IF('02 - Produtos e Tributações'!B201&lt;&gt;"",'02 - Produtos e Tributações'!V201,"")</f>
        <v/>
      </c>
      <c r="C184" s="123" t="b">
        <f>IF(B184&lt;&gt;"",IF('02 - Produtos e Tributações'!H201&lt;&gt;"",IF('02 - Produtos e Tributações'!H201="TERCEIRIZADA","T",IF('02 - Produtos e Tributações'!H201="PROPRIA","P")), IF(B184&lt;&gt;"",IF('02 - Produtos e Tributações'!H201="","T"))))</f>
        <v>0</v>
      </c>
      <c r="D184" s="123" t="b">
        <f>IF(B184&lt;&gt;"",IF('02 - Produtos e Tributações'!E201&lt;&gt;"",'02 - Produtos e Tributações'!E201,""))</f>
        <v>0</v>
      </c>
      <c r="E184" s="123" t="b">
        <f>IF(B184&lt;&gt;"",IF('02 - Produtos e Tributações'!F201&lt;&gt;"",'02 - Produtos e Tributações'!F201,""))</f>
        <v>0</v>
      </c>
      <c r="F184" s="123" t="b">
        <f>IF(B184&lt;&gt;"",IF(A184&lt;&gt;"",IF('02 - Produtos e Tributações'!G201&lt;&gt;"",'02 - Produtos e Tributações'!G201,"")))</f>
        <v>0</v>
      </c>
      <c r="G184" s="123" t="b">
        <f>IF(B184&lt;&gt;"",IF('02 - Produtos e Tributações'!J201&lt;&gt;"",'02 - Produtos e Tributações'!J201,IF(K184=101,0,IF(K184=102,41,IF(K184=103,0,IF(K184=201,0,IF(K184=202,0,IF(K184=203,0,IF(K184=300,41,IF(K184=400,41,IF(K184=500,60)))))))))))</f>
        <v>0</v>
      </c>
      <c r="H184" s="123" t="b">
        <f>IF(B184&lt;&gt;"",IF('02 - Produtos e Tributações'!M201&lt;&gt;"",'02 - Produtos e Tributações'!M201,IF(L184=101,0,IF(L184=102,41,IF(L184=103,0,IF(L184=201,0,IF(L184=202,0,IF(L184=203,0,IF(L184=300,41,IF(L184=400,41,IF(L184=500,60)))))))))))</f>
        <v>0</v>
      </c>
      <c r="I184" s="123" t="b">
        <f>IF(B184&lt;&gt;"",IF('02 - Produtos e Tributações'!L201&lt;&gt;"",'02 - Produtos e Tributações'!L201,"0,00"))</f>
        <v>0</v>
      </c>
      <c r="J184" s="123" t="b">
        <f>IF(B184&lt;&gt;"",IF('02 - Produtos e Tributações'!O201&lt;&gt;"",'02 - Produtos e Tributações'!O201,"0,00"))</f>
        <v>0</v>
      </c>
      <c r="K184" s="123" t="b">
        <f>IF(B184&lt;&gt;"",IF('02 - Produtos e Tributações'!K201&lt;&gt;"",'02 - Produtos e Tributações'!K201,"null"))</f>
        <v>0</v>
      </c>
      <c r="L184" s="123" t="b">
        <f>IF(B184&lt;&gt;"",IF('02 - Produtos e Tributações'!N201&lt;&gt;"",'02 - Produtos e Tributações'!N201,"null"))</f>
        <v>0</v>
      </c>
      <c r="M184" s="122" t="b">
        <f>IF(B184&lt;&gt;"",IF('02 - Produtos e Tributações'!D201="CARNES","2.01.001.001",IF('02 - Produtos e Tributações'!D201="MASSAS","2.01.001.002",IF('02 - Produtos e Tributações'!D201="LATICINIOS","2.01.001.003",IF('02 - Produtos e Tributações'!D201="DOCES E GULOSEIMAS","2.01.001.004",IF('02 - Produtos e Tributações'!D201="FARINHAS E GRAOS","2.01.001.005",IF('02 - Produtos e Tributações'!D201="AGUAS","2.01.002.001",IF('02 - Produtos e Tributações'!D201="SUCOS","2.01.002.002",IF('02 - Produtos e Tributações'!D201="BEBIDAS ALCOOLICAS","2.01.002.003",IF('02 - Produtos e Tributações'!D201="BEBIDAS LACTEAS","2.01.002.004",IF('02 - Produtos e Tributações'!D201="MATERIAL DE LIMPEZA","2.02",IF('02 - Produtos e Tributações'!D201="FRUTAS","2.01.001.006",IF('02 - Produtos e Tributações'!D201="VERDURAS E LEGUMES","2.01.001.007",IF('02 - Produtos e Tributações'!D201="SERVIÇO","1",IF('02 - Produtos e Tributações'!D201="PRODUTOS DIVERSOS","2","2"))))))))))))))
)</f>
        <v>0</v>
      </c>
      <c r="N184" s="4" t="str">
        <f t="shared" si="8"/>
        <v/>
      </c>
      <c r="O184" s="4" t="str">
        <f t="shared" si="9"/>
        <v/>
      </c>
      <c r="P184" s="4" t="str">
        <f t="shared" si="10"/>
        <v/>
      </c>
      <c r="Q184" s="128" t="b">
        <f>IF(B184&lt;&gt;"",IF('02 - Produtos e Tributações'!C201&lt;&gt;"",'02 - Produtos e Tributações'!C201,"UN"))</f>
        <v>0</v>
      </c>
      <c r="R184" s="129" t="b">
        <f>IF(B184&lt;&gt;"",IF('02 - Produtos e Tributações'!P201&lt;&gt;"",'02 - Produtos e Tributações'!P201,""))</f>
        <v>0</v>
      </c>
      <c r="S184" s="128" t="b">
        <f>IF(B184&lt;&gt;"",IF('02 - Produtos e Tributações'!Q201&lt;&gt;"",'02 - Produtos e Tributações'!Q201,""))</f>
        <v>0</v>
      </c>
      <c r="T184" s="130" t="b">
        <f>IF(B184&lt;&gt;"",IF('02 - Produtos e Tributações'!R201&lt;&gt;"",'02 - Produtos e Tributações'!R201,""))</f>
        <v>0</v>
      </c>
      <c r="U184" s="120" t="str">
        <f t="shared" si="11"/>
        <v/>
      </c>
    </row>
    <row r="185" spans="1:21" ht="15.75" customHeight="1">
      <c r="A185" s="122" t="b">
        <f>IF('02 - Produtos e Tributações'!B202 &lt;&gt;"",A184+1)</f>
        <v>0</v>
      </c>
      <c r="B185" s="4" t="str">
        <f>IF('02 - Produtos e Tributações'!B202&lt;&gt;"",'02 - Produtos e Tributações'!V202,"")</f>
        <v/>
      </c>
      <c r="C185" s="123" t="b">
        <f>IF(B185&lt;&gt;"",IF('02 - Produtos e Tributações'!H202&lt;&gt;"",IF('02 - Produtos e Tributações'!H202="TERCEIRIZADA","T",IF('02 - Produtos e Tributações'!H202="PROPRIA","P")), IF(B185&lt;&gt;"",IF('02 - Produtos e Tributações'!H202="","T"))))</f>
        <v>0</v>
      </c>
      <c r="D185" s="123" t="b">
        <f>IF(B185&lt;&gt;"",IF('02 - Produtos e Tributações'!E202&lt;&gt;"",'02 - Produtos e Tributações'!E202,""))</f>
        <v>0</v>
      </c>
      <c r="E185" s="123" t="b">
        <f>IF(B185&lt;&gt;"",IF('02 - Produtos e Tributações'!F202&lt;&gt;"",'02 - Produtos e Tributações'!F202,""))</f>
        <v>0</v>
      </c>
      <c r="F185" s="123" t="b">
        <f>IF(B185&lt;&gt;"",IF(A185&lt;&gt;"",IF('02 - Produtos e Tributações'!G202&lt;&gt;"",'02 - Produtos e Tributações'!G202,"")))</f>
        <v>0</v>
      </c>
      <c r="G185" s="123" t="b">
        <f>IF(B185&lt;&gt;"",IF('02 - Produtos e Tributações'!J202&lt;&gt;"",'02 - Produtos e Tributações'!J202,IF(K185=101,0,IF(K185=102,41,IF(K185=103,0,IF(K185=201,0,IF(K185=202,0,IF(K185=203,0,IF(K185=300,41,IF(K185=400,41,IF(K185=500,60)))))))))))</f>
        <v>0</v>
      </c>
      <c r="H185" s="123" t="b">
        <f>IF(B185&lt;&gt;"",IF('02 - Produtos e Tributações'!M202&lt;&gt;"",'02 - Produtos e Tributações'!M202,IF(L185=101,0,IF(L185=102,41,IF(L185=103,0,IF(L185=201,0,IF(L185=202,0,IF(L185=203,0,IF(L185=300,41,IF(L185=400,41,IF(L185=500,60)))))))))))</f>
        <v>0</v>
      </c>
      <c r="I185" s="123" t="b">
        <f>IF(B185&lt;&gt;"",IF('02 - Produtos e Tributações'!L202&lt;&gt;"",'02 - Produtos e Tributações'!L202,"0,00"))</f>
        <v>0</v>
      </c>
      <c r="J185" s="123" t="b">
        <f>IF(B185&lt;&gt;"",IF('02 - Produtos e Tributações'!O202&lt;&gt;"",'02 - Produtos e Tributações'!O202,"0,00"))</f>
        <v>0</v>
      </c>
      <c r="K185" s="123" t="b">
        <f>IF(B185&lt;&gt;"",IF('02 - Produtos e Tributações'!K202&lt;&gt;"",'02 - Produtos e Tributações'!K202,"null"))</f>
        <v>0</v>
      </c>
      <c r="L185" s="123" t="b">
        <f>IF(B185&lt;&gt;"",IF('02 - Produtos e Tributações'!N202&lt;&gt;"",'02 - Produtos e Tributações'!N202,"null"))</f>
        <v>0</v>
      </c>
      <c r="M185" s="122" t="b">
        <f>IF(B185&lt;&gt;"",IF('02 - Produtos e Tributações'!D202="CARNES","2.01.001.001",IF('02 - Produtos e Tributações'!D202="MASSAS","2.01.001.002",IF('02 - Produtos e Tributações'!D202="LATICINIOS","2.01.001.003",IF('02 - Produtos e Tributações'!D202="DOCES E GULOSEIMAS","2.01.001.004",IF('02 - Produtos e Tributações'!D202="FARINHAS E GRAOS","2.01.001.005",IF('02 - Produtos e Tributações'!D202="AGUAS","2.01.002.001",IF('02 - Produtos e Tributações'!D202="SUCOS","2.01.002.002",IF('02 - Produtos e Tributações'!D202="BEBIDAS ALCOOLICAS","2.01.002.003",IF('02 - Produtos e Tributações'!D202="BEBIDAS LACTEAS","2.01.002.004",IF('02 - Produtos e Tributações'!D202="MATERIAL DE LIMPEZA","2.02",IF('02 - Produtos e Tributações'!D202="FRUTAS","2.01.001.006",IF('02 - Produtos e Tributações'!D202="VERDURAS E LEGUMES","2.01.001.007",IF('02 - Produtos e Tributações'!D202="SERVIÇO","1",IF('02 - Produtos e Tributações'!D202="PRODUTOS DIVERSOS","2","2"))))))))))))))
)</f>
        <v>0</v>
      </c>
      <c r="N185" s="4" t="str">
        <f t="shared" si="8"/>
        <v/>
      </c>
      <c r="O185" s="4" t="str">
        <f t="shared" si="9"/>
        <v/>
      </c>
      <c r="P185" s="4" t="str">
        <f t="shared" si="10"/>
        <v/>
      </c>
      <c r="Q185" s="128" t="b">
        <f>IF(B185&lt;&gt;"",IF('02 - Produtos e Tributações'!C202&lt;&gt;"",'02 - Produtos e Tributações'!C202,"UN"))</f>
        <v>0</v>
      </c>
      <c r="R185" s="129" t="b">
        <f>IF(B185&lt;&gt;"",IF('02 - Produtos e Tributações'!P202&lt;&gt;"",'02 - Produtos e Tributações'!P202,""))</f>
        <v>0</v>
      </c>
      <c r="S185" s="128" t="b">
        <f>IF(B185&lt;&gt;"",IF('02 - Produtos e Tributações'!Q202&lt;&gt;"",'02 - Produtos e Tributações'!Q202,""))</f>
        <v>0</v>
      </c>
      <c r="T185" s="130" t="b">
        <f>IF(B185&lt;&gt;"",IF('02 - Produtos e Tributações'!R202&lt;&gt;"",'02 - Produtos e Tributações'!R202,""))</f>
        <v>0</v>
      </c>
      <c r="U185" s="120" t="str">
        <f t="shared" si="11"/>
        <v/>
      </c>
    </row>
    <row r="186" spans="1:21" ht="15.75" customHeight="1">
      <c r="A186" s="122" t="b">
        <f>IF('02 - Produtos e Tributações'!B203 &lt;&gt;"",A185+1)</f>
        <v>0</v>
      </c>
      <c r="B186" s="4" t="str">
        <f>IF('02 - Produtos e Tributações'!B203&lt;&gt;"",'02 - Produtos e Tributações'!V203,"")</f>
        <v/>
      </c>
      <c r="C186" s="123" t="b">
        <f>IF(B186&lt;&gt;"",IF('02 - Produtos e Tributações'!H203&lt;&gt;"",IF('02 - Produtos e Tributações'!H203="TERCEIRIZADA","T",IF('02 - Produtos e Tributações'!H203="PROPRIA","P")), IF(B186&lt;&gt;"",IF('02 - Produtos e Tributações'!H203="","T"))))</f>
        <v>0</v>
      </c>
      <c r="D186" s="123" t="b">
        <f>IF(B186&lt;&gt;"",IF('02 - Produtos e Tributações'!E203&lt;&gt;"",'02 - Produtos e Tributações'!E203,""))</f>
        <v>0</v>
      </c>
      <c r="E186" s="123" t="b">
        <f>IF(B186&lt;&gt;"",IF('02 - Produtos e Tributações'!F203&lt;&gt;"",'02 - Produtos e Tributações'!F203,""))</f>
        <v>0</v>
      </c>
      <c r="F186" s="123" t="b">
        <f>IF(B186&lt;&gt;"",IF(A186&lt;&gt;"",IF('02 - Produtos e Tributações'!G203&lt;&gt;"",'02 - Produtos e Tributações'!G203,"")))</f>
        <v>0</v>
      </c>
      <c r="G186" s="123" t="b">
        <f>IF(B186&lt;&gt;"",IF('02 - Produtos e Tributações'!J203&lt;&gt;"",'02 - Produtos e Tributações'!J203,IF(K186=101,0,IF(K186=102,41,IF(K186=103,0,IF(K186=201,0,IF(K186=202,0,IF(K186=203,0,IF(K186=300,41,IF(K186=400,41,IF(K186=500,60)))))))))))</f>
        <v>0</v>
      </c>
      <c r="H186" s="123" t="b">
        <f>IF(B186&lt;&gt;"",IF('02 - Produtos e Tributações'!M203&lt;&gt;"",'02 - Produtos e Tributações'!M203,IF(L186=101,0,IF(L186=102,41,IF(L186=103,0,IF(L186=201,0,IF(L186=202,0,IF(L186=203,0,IF(L186=300,41,IF(L186=400,41,IF(L186=500,60)))))))))))</f>
        <v>0</v>
      </c>
      <c r="I186" s="123" t="b">
        <f>IF(B186&lt;&gt;"",IF('02 - Produtos e Tributações'!L203&lt;&gt;"",'02 - Produtos e Tributações'!L203,"0,00"))</f>
        <v>0</v>
      </c>
      <c r="J186" s="123" t="b">
        <f>IF(B186&lt;&gt;"",IF('02 - Produtos e Tributações'!O203&lt;&gt;"",'02 - Produtos e Tributações'!O203,"0,00"))</f>
        <v>0</v>
      </c>
      <c r="K186" s="123" t="b">
        <f>IF(B186&lt;&gt;"",IF('02 - Produtos e Tributações'!K203&lt;&gt;"",'02 - Produtos e Tributações'!K203,"null"))</f>
        <v>0</v>
      </c>
      <c r="L186" s="123" t="b">
        <f>IF(B186&lt;&gt;"",IF('02 - Produtos e Tributações'!N203&lt;&gt;"",'02 - Produtos e Tributações'!N203,"null"))</f>
        <v>0</v>
      </c>
      <c r="M186" s="122" t="b">
        <f>IF(B186&lt;&gt;"",IF('02 - Produtos e Tributações'!D203="CARNES","2.01.001.001",IF('02 - Produtos e Tributações'!D203="MASSAS","2.01.001.002",IF('02 - Produtos e Tributações'!D203="LATICINIOS","2.01.001.003",IF('02 - Produtos e Tributações'!D203="DOCES E GULOSEIMAS","2.01.001.004",IF('02 - Produtos e Tributações'!D203="FARINHAS E GRAOS","2.01.001.005",IF('02 - Produtos e Tributações'!D203="AGUAS","2.01.002.001",IF('02 - Produtos e Tributações'!D203="SUCOS","2.01.002.002",IF('02 - Produtos e Tributações'!D203="BEBIDAS ALCOOLICAS","2.01.002.003",IF('02 - Produtos e Tributações'!D203="BEBIDAS LACTEAS","2.01.002.004",IF('02 - Produtos e Tributações'!D203="MATERIAL DE LIMPEZA","2.02",IF('02 - Produtos e Tributações'!D203="FRUTAS","2.01.001.006",IF('02 - Produtos e Tributações'!D203="VERDURAS E LEGUMES","2.01.001.007",IF('02 - Produtos e Tributações'!D203="SERVIÇO","1",IF('02 - Produtos e Tributações'!D203="PRODUTOS DIVERSOS","2","2"))))))))))))))
)</f>
        <v>0</v>
      </c>
      <c r="N186" s="4" t="str">
        <f t="shared" si="8"/>
        <v/>
      </c>
      <c r="O186" s="4" t="str">
        <f t="shared" si="9"/>
        <v/>
      </c>
      <c r="P186" s="4" t="str">
        <f t="shared" si="10"/>
        <v/>
      </c>
      <c r="Q186" s="128" t="b">
        <f>IF(B186&lt;&gt;"",IF('02 - Produtos e Tributações'!C203&lt;&gt;"",'02 - Produtos e Tributações'!C203,"UN"))</f>
        <v>0</v>
      </c>
      <c r="R186" s="129" t="b">
        <f>IF(B186&lt;&gt;"",IF('02 - Produtos e Tributações'!P203&lt;&gt;"",'02 - Produtos e Tributações'!P203,""))</f>
        <v>0</v>
      </c>
      <c r="S186" s="128" t="b">
        <f>IF(B186&lt;&gt;"",IF('02 - Produtos e Tributações'!Q203&lt;&gt;"",'02 - Produtos e Tributações'!Q203,""))</f>
        <v>0</v>
      </c>
      <c r="T186" s="130" t="b">
        <f>IF(B186&lt;&gt;"",IF('02 - Produtos e Tributações'!R203&lt;&gt;"",'02 - Produtos e Tributações'!R203,""))</f>
        <v>0</v>
      </c>
      <c r="U186" s="120" t="str">
        <f t="shared" si="11"/>
        <v/>
      </c>
    </row>
    <row r="187" spans="1:21" ht="15.75" customHeight="1">
      <c r="A187" s="122" t="b">
        <f>IF('02 - Produtos e Tributações'!B204 &lt;&gt;"",A186+1)</f>
        <v>0</v>
      </c>
      <c r="B187" s="4" t="str">
        <f>IF('02 - Produtos e Tributações'!B204&lt;&gt;"",'02 - Produtos e Tributações'!V204,"")</f>
        <v/>
      </c>
      <c r="C187" s="123" t="b">
        <f>IF(B187&lt;&gt;"",IF('02 - Produtos e Tributações'!H204&lt;&gt;"",IF('02 - Produtos e Tributações'!H204="TERCEIRIZADA","T",IF('02 - Produtos e Tributações'!H204="PROPRIA","P")), IF(B187&lt;&gt;"",IF('02 - Produtos e Tributações'!H204="","T"))))</f>
        <v>0</v>
      </c>
      <c r="D187" s="123" t="b">
        <f>IF(B187&lt;&gt;"",IF('02 - Produtos e Tributações'!E204&lt;&gt;"",'02 - Produtos e Tributações'!E204,""))</f>
        <v>0</v>
      </c>
      <c r="E187" s="123" t="b">
        <f>IF(B187&lt;&gt;"",IF('02 - Produtos e Tributações'!F204&lt;&gt;"",'02 - Produtos e Tributações'!F204,""))</f>
        <v>0</v>
      </c>
      <c r="F187" s="123" t="b">
        <f>IF(B187&lt;&gt;"",IF(A187&lt;&gt;"",IF('02 - Produtos e Tributações'!G204&lt;&gt;"",'02 - Produtos e Tributações'!G204,"")))</f>
        <v>0</v>
      </c>
      <c r="G187" s="123" t="b">
        <f>IF(B187&lt;&gt;"",IF('02 - Produtos e Tributações'!J204&lt;&gt;"",'02 - Produtos e Tributações'!J204,IF(K187=101,0,IF(K187=102,41,IF(K187=103,0,IF(K187=201,0,IF(K187=202,0,IF(K187=203,0,IF(K187=300,41,IF(K187=400,41,IF(K187=500,60)))))))))))</f>
        <v>0</v>
      </c>
      <c r="H187" s="123" t="b">
        <f>IF(B187&lt;&gt;"",IF('02 - Produtos e Tributações'!M204&lt;&gt;"",'02 - Produtos e Tributações'!M204,IF(L187=101,0,IF(L187=102,41,IF(L187=103,0,IF(L187=201,0,IF(L187=202,0,IF(L187=203,0,IF(L187=300,41,IF(L187=400,41,IF(L187=500,60)))))))))))</f>
        <v>0</v>
      </c>
      <c r="I187" s="123" t="b">
        <f>IF(B187&lt;&gt;"",IF('02 - Produtos e Tributações'!L204&lt;&gt;"",'02 - Produtos e Tributações'!L204,"0,00"))</f>
        <v>0</v>
      </c>
      <c r="J187" s="123" t="b">
        <f>IF(B187&lt;&gt;"",IF('02 - Produtos e Tributações'!O204&lt;&gt;"",'02 - Produtos e Tributações'!O204,"0,00"))</f>
        <v>0</v>
      </c>
      <c r="K187" s="123" t="b">
        <f>IF(B187&lt;&gt;"",IF('02 - Produtos e Tributações'!K204&lt;&gt;"",'02 - Produtos e Tributações'!K204,"null"))</f>
        <v>0</v>
      </c>
      <c r="L187" s="123" t="b">
        <f>IF(B187&lt;&gt;"",IF('02 - Produtos e Tributações'!N204&lt;&gt;"",'02 - Produtos e Tributações'!N204,"null"))</f>
        <v>0</v>
      </c>
      <c r="M187" s="122" t="b">
        <f>IF(B187&lt;&gt;"",IF('02 - Produtos e Tributações'!D204="CARNES","2.01.001.001",IF('02 - Produtos e Tributações'!D204="MASSAS","2.01.001.002",IF('02 - Produtos e Tributações'!D204="LATICINIOS","2.01.001.003",IF('02 - Produtos e Tributações'!D204="DOCES E GULOSEIMAS","2.01.001.004",IF('02 - Produtos e Tributações'!D204="FARINHAS E GRAOS","2.01.001.005",IF('02 - Produtos e Tributações'!D204="AGUAS","2.01.002.001",IF('02 - Produtos e Tributações'!D204="SUCOS","2.01.002.002",IF('02 - Produtos e Tributações'!D204="BEBIDAS ALCOOLICAS","2.01.002.003",IF('02 - Produtos e Tributações'!D204="BEBIDAS LACTEAS","2.01.002.004",IF('02 - Produtos e Tributações'!D204="MATERIAL DE LIMPEZA","2.02",IF('02 - Produtos e Tributações'!D204="FRUTAS","2.01.001.006",IF('02 - Produtos e Tributações'!D204="VERDURAS E LEGUMES","2.01.001.007",IF('02 - Produtos e Tributações'!D204="SERVIÇO","1",IF('02 - Produtos e Tributações'!D204="PRODUTOS DIVERSOS","2","2"))))))))))))))
)</f>
        <v>0</v>
      </c>
      <c r="N187" s="4" t="str">
        <f t="shared" si="8"/>
        <v/>
      </c>
      <c r="O187" s="4" t="str">
        <f t="shared" si="9"/>
        <v/>
      </c>
      <c r="P187" s="4" t="str">
        <f t="shared" si="10"/>
        <v/>
      </c>
      <c r="Q187" s="128" t="b">
        <f>IF(B187&lt;&gt;"",IF('02 - Produtos e Tributações'!C204&lt;&gt;"",'02 - Produtos e Tributações'!C204,"UN"))</f>
        <v>0</v>
      </c>
      <c r="R187" s="129" t="b">
        <f>IF(B187&lt;&gt;"",IF('02 - Produtos e Tributações'!P204&lt;&gt;"",'02 - Produtos e Tributações'!P204,""))</f>
        <v>0</v>
      </c>
      <c r="S187" s="128" t="b">
        <f>IF(B187&lt;&gt;"",IF('02 - Produtos e Tributações'!Q204&lt;&gt;"",'02 - Produtos e Tributações'!Q204,""))</f>
        <v>0</v>
      </c>
      <c r="T187" s="130" t="b">
        <f>IF(B187&lt;&gt;"",IF('02 - Produtos e Tributações'!R204&lt;&gt;"",'02 - Produtos e Tributações'!R204,""))</f>
        <v>0</v>
      </c>
      <c r="U187" s="120" t="str">
        <f t="shared" si="11"/>
        <v/>
      </c>
    </row>
    <row r="188" spans="1:21" ht="15.75" customHeight="1">
      <c r="A188" s="122" t="b">
        <f>IF('02 - Produtos e Tributações'!B205 &lt;&gt;"",A187+1)</f>
        <v>0</v>
      </c>
      <c r="B188" s="4" t="str">
        <f>IF('02 - Produtos e Tributações'!B205&lt;&gt;"",'02 - Produtos e Tributações'!V205,"")</f>
        <v/>
      </c>
      <c r="C188" s="123" t="b">
        <f>IF(B188&lt;&gt;"",IF('02 - Produtos e Tributações'!H205&lt;&gt;"",IF('02 - Produtos e Tributações'!H205="TERCEIRIZADA","T",IF('02 - Produtos e Tributações'!H205="PROPRIA","P")), IF(B188&lt;&gt;"",IF('02 - Produtos e Tributações'!H205="","T"))))</f>
        <v>0</v>
      </c>
      <c r="D188" s="123" t="b">
        <f>IF(B188&lt;&gt;"",IF('02 - Produtos e Tributações'!E205&lt;&gt;"",'02 - Produtos e Tributações'!E205,""))</f>
        <v>0</v>
      </c>
      <c r="E188" s="123" t="b">
        <f>IF(B188&lt;&gt;"",IF('02 - Produtos e Tributações'!F205&lt;&gt;"",'02 - Produtos e Tributações'!F205,""))</f>
        <v>0</v>
      </c>
      <c r="F188" s="123" t="b">
        <f>IF(B188&lt;&gt;"",IF(A188&lt;&gt;"",IF('02 - Produtos e Tributações'!G205&lt;&gt;"",'02 - Produtos e Tributações'!G205,"")))</f>
        <v>0</v>
      </c>
      <c r="G188" s="123" t="b">
        <f>IF(B188&lt;&gt;"",IF('02 - Produtos e Tributações'!J205&lt;&gt;"",'02 - Produtos e Tributações'!J205,IF(K188=101,0,IF(K188=102,41,IF(K188=103,0,IF(K188=201,0,IF(K188=202,0,IF(K188=203,0,IF(K188=300,41,IF(K188=400,41,IF(K188=500,60)))))))))))</f>
        <v>0</v>
      </c>
      <c r="H188" s="123" t="b">
        <f>IF(B188&lt;&gt;"",IF('02 - Produtos e Tributações'!M205&lt;&gt;"",'02 - Produtos e Tributações'!M205,IF(L188=101,0,IF(L188=102,41,IF(L188=103,0,IF(L188=201,0,IF(L188=202,0,IF(L188=203,0,IF(L188=300,41,IF(L188=400,41,IF(L188=500,60)))))))))))</f>
        <v>0</v>
      </c>
      <c r="I188" s="123" t="b">
        <f>IF(B188&lt;&gt;"",IF('02 - Produtos e Tributações'!L205&lt;&gt;"",'02 - Produtos e Tributações'!L205,"0,00"))</f>
        <v>0</v>
      </c>
      <c r="J188" s="123" t="b">
        <f>IF(B188&lt;&gt;"",IF('02 - Produtos e Tributações'!O205&lt;&gt;"",'02 - Produtos e Tributações'!O205,"0,00"))</f>
        <v>0</v>
      </c>
      <c r="K188" s="123" t="b">
        <f>IF(B188&lt;&gt;"",IF('02 - Produtos e Tributações'!K205&lt;&gt;"",'02 - Produtos e Tributações'!K205,"null"))</f>
        <v>0</v>
      </c>
      <c r="L188" s="123" t="b">
        <f>IF(B188&lt;&gt;"",IF('02 - Produtos e Tributações'!N205&lt;&gt;"",'02 - Produtos e Tributações'!N205,"null"))</f>
        <v>0</v>
      </c>
      <c r="M188" s="122" t="b">
        <f>IF(B188&lt;&gt;"",IF('02 - Produtos e Tributações'!D205="CARNES","2.01.001.001",IF('02 - Produtos e Tributações'!D205="MASSAS","2.01.001.002",IF('02 - Produtos e Tributações'!D205="LATICINIOS","2.01.001.003",IF('02 - Produtos e Tributações'!D205="DOCES E GULOSEIMAS","2.01.001.004",IF('02 - Produtos e Tributações'!D205="FARINHAS E GRAOS","2.01.001.005",IF('02 - Produtos e Tributações'!D205="AGUAS","2.01.002.001",IF('02 - Produtos e Tributações'!D205="SUCOS","2.01.002.002",IF('02 - Produtos e Tributações'!D205="BEBIDAS ALCOOLICAS","2.01.002.003",IF('02 - Produtos e Tributações'!D205="BEBIDAS LACTEAS","2.01.002.004",IF('02 - Produtos e Tributações'!D205="MATERIAL DE LIMPEZA","2.02",IF('02 - Produtos e Tributações'!D205="FRUTAS","2.01.001.006",IF('02 - Produtos e Tributações'!D205="VERDURAS E LEGUMES","2.01.001.007",IF('02 - Produtos e Tributações'!D205="SERVIÇO","1",IF('02 - Produtos e Tributações'!D205="PRODUTOS DIVERSOS","2","2"))))))))))))))
)</f>
        <v>0</v>
      </c>
      <c r="N188" s="4" t="str">
        <f t="shared" si="8"/>
        <v/>
      </c>
      <c r="O188" s="4" t="str">
        <f t="shared" si="9"/>
        <v/>
      </c>
      <c r="P188" s="4" t="str">
        <f t="shared" si="10"/>
        <v/>
      </c>
      <c r="Q188" s="128" t="b">
        <f>IF(B188&lt;&gt;"",IF('02 - Produtos e Tributações'!C205&lt;&gt;"",'02 - Produtos e Tributações'!C205,"UN"))</f>
        <v>0</v>
      </c>
      <c r="R188" s="129" t="b">
        <f>IF(B188&lt;&gt;"",IF('02 - Produtos e Tributações'!P205&lt;&gt;"",'02 - Produtos e Tributações'!P205,""))</f>
        <v>0</v>
      </c>
      <c r="S188" s="128" t="b">
        <f>IF(B188&lt;&gt;"",IF('02 - Produtos e Tributações'!Q205&lt;&gt;"",'02 - Produtos e Tributações'!Q205,""))</f>
        <v>0</v>
      </c>
      <c r="T188" s="130" t="b">
        <f>IF(B188&lt;&gt;"",IF('02 - Produtos e Tributações'!R205&lt;&gt;"",'02 - Produtos e Tributações'!R205,""))</f>
        <v>0</v>
      </c>
      <c r="U188" s="120" t="str">
        <f t="shared" si="11"/>
        <v/>
      </c>
    </row>
    <row r="189" spans="1:21" ht="15.75" customHeight="1">
      <c r="A189" s="122" t="b">
        <f>IF('02 - Produtos e Tributações'!B206 &lt;&gt;"",A188+1)</f>
        <v>0</v>
      </c>
      <c r="B189" s="4" t="str">
        <f>IF('02 - Produtos e Tributações'!B206&lt;&gt;"",'02 - Produtos e Tributações'!V206,"")</f>
        <v/>
      </c>
      <c r="C189" s="123" t="b">
        <f>IF(B189&lt;&gt;"",IF('02 - Produtos e Tributações'!H206&lt;&gt;"",IF('02 - Produtos e Tributações'!H206="TERCEIRIZADA","T",IF('02 - Produtos e Tributações'!H206="PROPRIA","P")), IF(B189&lt;&gt;"",IF('02 - Produtos e Tributações'!H206="","T"))))</f>
        <v>0</v>
      </c>
      <c r="D189" s="123" t="b">
        <f>IF(B189&lt;&gt;"",IF('02 - Produtos e Tributações'!E206&lt;&gt;"",'02 - Produtos e Tributações'!E206,""))</f>
        <v>0</v>
      </c>
      <c r="E189" s="123" t="b">
        <f>IF(B189&lt;&gt;"",IF('02 - Produtos e Tributações'!F206&lt;&gt;"",'02 - Produtos e Tributações'!F206,""))</f>
        <v>0</v>
      </c>
      <c r="F189" s="123" t="b">
        <f>IF(B189&lt;&gt;"",IF(A189&lt;&gt;"",IF('02 - Produtos e Tributações'!G206&lt;&gt;"",'02 - Produtos e Tributações'!G206,"")))</f>
        <v>0</v>
      </c>
      <c r="G189" s="123" t="b">
        <f>IF(B189&lt;&gt;"",IF('02 - Produtos e Tributações'!J206&lt;&gt;"",'02 - Produtos e Tributações'!J206,IF(K189=101,0,IF(K189=102,41,IF(K189=103,0,IF(K189=201,0,IF(K189=202,0,IF(K189=203,0,IF(K189=300,41,IF(K189=400,41,IF(K189=500,60)))))))))))</f>
        <v>0</v>
      </c>
      <c r="H189" s="123" t="b">
        <f>IF(B189&lt;&gt;"",IF('02 - Produtos e Tributações'!M206&lt;&gt;"",'02 - Produtos e Tributações'!M206,IF(L189=101,0,IF(L189=102,41,IF(L189=103,0,IF(L189=201,0,IF(L189=202,0,IF(L189=203,0,IF(L189=300,41,IF(L189=400,41,IF(L189=500,60)))))))))))</f>
        <v>0</v>
      </c>
      <c r="I189" s="123" t="b">
        <f>IF(B189&lt;&gt;"",IF('02 - Produtos e Tributações'!L206&lt;&gt;"",'02 - Produtos e Tributações'!L206,"0,00"))</f>
        <v>0</v>
      </c>
      <c r="J189" s="123" t="b">
        <f>IF(B189&lt;&gt;"",IF('02 - Produtos e Tributações'!O206&lt;&gt;"",'02 - Produtos e Tributações'!O206,"0,00"))</f>
        <v>0</v>
      </c>
      <c r="K189" s="123" t="b">
        <f>IF(B189&lt;&gt;"",IF('02 - Produtos e Tributações'!K206&lt;&gt;"",'02 - Produtos e Tributações'!K206,"null"))</f>
        <v>0</v>
      </c>
      <c r="L189" s="123" t="b">
        <f>IF(B189&lt;&gt;"",IF('02 - Produtos e Tributações'!N206&lt;&gt;"",'02 - Produtos e Tributações'!N206,"null"))</f>
        <v>0</v>
      </c>
      <c r="M189" s="122" t="b">
        <f>IF(B189&lt;&gt;"",IF('02 - Produtos e Tributações'!D206="CARNES","2.01.001.001",IF('02 - Produtos e Tributações'!D206="MASSAS","2.01.001.002",IF('02 - Produtos e Tributações'!D206="LATICINIOS","2.01.001.003",IF('02 - Produtos e Tributações'!D206="DOCES E GULOSEIMAS","2.01.001.004",IF('02 - Produtos e Tributações'!D206="FARINHAS E GRAOS","2.01.001.005",IF('02 - Produtos e Tributações'!D206="AGUAS","2.01.002.001",IF('02 - Produtos e Tributações'!D206="SUCOS","2.01.002.002",IF('02 - Produtos e Tributações'!D206="BEBIDAS ALCOOLICAS","2.01.002.003",IF('02 - Produtos e Tributações'!D206="BEBIDAS LACTEAS","2.01.002.004",IF('02 - Produtos e Tributações'!D206="MATERIAL DE LIMPEZA","2.02",IF('02 - Produtos e Tributações'!D206="FRUTAS","2.01.001.006",IF('02 - Produtos e Tributações'!D206="VERDURAS E LEGUMES","2.01.001.007",IF('02 - Produtos e Tributações'!D206="SERVIÇO","1",IF('02 - Produtos e Tributações'!D206="PRODUTOS DIVERSOS","2","2"))))))))))))))
)</f>
        <v>0</v>
      </c>
      <c r="N189" s="4" t="str">
        <f t="shared" si="8"/>
        <v/>
      </c>
      <c r="O189" s="4" t="str">
        <f t="shared" si="9"/>
        <v/>
      </c>
      <c r="P189" s="4" t="str">
        <f t="shared" si="10"/>
        <v/>
      </c>
      <c r="Q189" s="128" t="b">
        <f>IF(B189&lt;&gt;"",IF('02 - Produtos e Tributações'!C206&lt;&gt;"",'02 - Produtos e Tributações'!C206,"UN"))</f>
        <v>0</v>
      </c>
      <c r="R189" s="129" t="b">
        <f>IF(B189&lt;&gt;"",IF('02 - Produtos e Tributações'!P206&lt;&gt;"",'02 - Produtos e Tributações'!P206,""))</f>
        <v>0</v>
      </c>
      <c r="S189" s="128" t="b">
        <f>IF(B189&lt;&gt;"",IF('02 - Produtos e Tributações'!Q206&lt;&gt;"",'02 - Produtos e Tributações'!Q206,""))</f>
        <v>0</v>
      </c>
      <c r="T189" s="130" t="b">
        <f>IF(B189&lt;&gt;"",IF('02 - Produtos e Tributações'!R206&lt;&gt;"",'02 - Produtos e Tributações'!R206,""))</f>
        <v>0</v>
      </c>
      <c r="U189" s="120" t="str">
        <f t="shared" si="11"/>
        <v/>
      </c>
    </row>
    <row r="190" spans="1:21" ht="15.75" customHeight="1">
      <c r="A190" s="122" t="b">
        <f>IF('02 - Produtos e Tributações'!B207 &lt;&gt;"",A189+1)</f>
        <v>0</v>
      </c>
      <c r="B190" s="4" t="str">
        <f>IF('02 - Produtos e Tributações'!B207&lt;&gt;"",'02 - Produtos e Tributações'!V207,"")</f>
        <v/>
      </c>
      <c r="C190" s="123" t="b">
        <f>IF(B190&lt;&gt;"",IF('02 - Produtos e Tributações'!H207&lt;&gt;"",IF('02 - Produtos e Tributações'!H207="TERCEIRIZADA","T",IF('02 - Produtos e Tributações'!H207="PROPRIA","P")), IF(B190&lt;&gt;"",IF('02 - Produtos e Tributações'!H207="","T"))))</f>
        <v>0</v>
      </c>
      <c r="D190" s="123" t="b">
        <f>IF(B190&lt;&gt;"",IF('02 - Produtos e Tributações'!E207&lt;&gt;"",'02 - Produtos e Tributações'!E207,""))</f>
        <v>0</v>
      </c>
      <c r="E190" s="123" t="b">
        <f>IF(B190&lt;&gt;"",IF('02 - Produtos e Tributações'!F207&lt;&gt;"",'02 - Produtos e Tributações'!F207,""))</f>
        <v>0</v>
      </c>
      <c r="F190" s="123" t="b">
        <f>IF(B190&lt;&gt;"",IF(A190&lt;&gt;"",IF('02 - Produtos e Tributações'!G207&lt;&gt;"",'02 - Produtos e Tributações'!G207,"")))</f>
        <v>0</v>
      </c>
      <c r="G190" s="123" t="b">
        <f>IF(B190&lt;&gt;"",IF('02 - Produtos e Tributações'!J207&lt;&gt;"",'02 - Produtos e Tributações'!J207,IF(K190=101,0,IF(K190=102,41,IF(K190=103,0,IF(K190=201,0,IF(K190=202,0,IF(K190=203,0,IF(K190=300,41,IF(K190=400,41,IF(K190=500,60)))))))))))</f>
        <v>0</v>
      </c>
      <c r="H190" s="123" t="b">
        <f>IF(B190&lt;&gt;"",IF('02 - Produtos e Tributações'!M207&lt;&gt;"",'02 - Produtos e Tributações'!M207,IF(L190=101,0,IF(L190=102,41,IF(L190=103,0,IF(L190=201,0,IF(L190=202,0,IF(L190=203,0,IF(L190=300,41,IF(L190=400,41,IF(L190=500,60)))))))))))</f>
        <v>0</v>
      </c>
      <c r="I190" s="123" t="b">
        <f>IF(B190&lt;&gt;"",IF('02 - Produtos e Tributações'!L207&lt;&gt;"",'02 - Produtos e Tributações'!L207,"0,00"))</f>
        <v>0</v>
      </c>
      <c r="J190" s="123" t="b">
        <f>IF(B190&lt;&gt;"",IF('02 - Produtos e Tributações'!O207&lt;&gt;"",'02 - Produtos e Tributações'!O207,"0,00"))</f>
        <v>0</v>
      </c>
      <c r="K190" s="123" t="b">
        <f>IF(B190&lt;&gt;"",IF('02 - Produtos e Tributações'!K207&lt;&gt;"",'02 - Produtos e Tributações'!K207,"null"))</f>
        <v>0</v>
      </c>
      <c r="L190" s="123" t="b">
        <f>IF(B190&lt;&gt;"",IF('02 - Produtos e Tributações'!N207&lt;&gt;"",'02 - Produtos e Tributações'!N207,"null"))</f>
        <v>0</v>
      </c>
      <c r="M190" s="122" t="b">
        <f>IF(B190&lt;&gt;"",IF('02 - Produtos e Tributações'!D207="CARNES","2.01.001.001",IF('02 - Produtos e Tributações'!D207="MASSAS","2.01.001.002",IF('02 - Produtos e Tributações'!D207="LATICINIOS","2.01.001.003",IF('02 - Produtos e Tributações'!D207="DOCES E GULOSEIMAS","2.01.001.004",IF('02 - Produtos e Tributações'!D207="FARINHAS E GRAOS","2.01.001.005",IF('02 - Produtos e Tributações'!D207="AGUAS","2.01.002.001",IF('02 - Produtos e Tributações'!D207="SUCOS","2.01.002.002",IF('02 - Produtos e Tributações'!D207="BEBIDAS ALCOOLICAS","2.01.002.003",IF('02 - Produtos e Tributações'!D207="BEBIDAS LACTEAS","2.01.002.004",IF('02 - Produtos e Tributações'!D207="MATERIAL DE LIMPEZA","2.02",IF('02 - Produtos e Tributações'!D207="FRUTAS","2.01.001.006",IF('02 - Produtos e Tributações'!D207="VERDURAS E LEGUMES","2.01.001.007",IF('02 - Produtos e Tributações'!D207="SERVIÇO","1",IF('02 - Produtos e Tributações'!D207="PRODUTOS DIVERSOS","2","2"))))))))))))))
)</f>
        <v>0</v>
      </c>
      <c r="N190" s="4" t="str">
        <f t="shared" si="8"/>
        <v/>
      </c>
      <c r="O190" s="4" t="str">
        <f t="shared" si="9"/>
        <v/>
      </c>
      <c r="P190" s="4" t="str">
        <f t="shared" si="10"/>
        <v/>
      </c>
      <c r="Q190" s="128" t="b">
        <f>IF(B190&lt;&gt;"",IF('02 - Produtos e Tributações'!C207&lt;&gt;"",'02 - Produtos e Tributações'!C207,"UN"))</f>
        <v>0</v>
      </c>
      <c r="R190" s="129" t="b">
        <f>IF(B190&lt;&gt;"",IF('02 - Produtos e Tributações'!P207&lt;&gt;"",'02 - Produtos e Tributações'!P207,""))</f>
        <v>0</v>
      </c>
      <c r="S190" s="128" t="b">
        <f>IF(B190&lt;&gt;"",IF('02 - Produtos e Tributações'!Q207&lt;&gt;"",'02 - Produtos e Tributações'!Q207,""))</f>
        <v>0</v>
      </c>
      <c r="T190" s="130" t="b">
        <f>IF(B190&lt;&gt;"",IF('02 - Produtos e Tributações'!R207&lt;&gt;"",'02 - Produtos e Tributações'!R207,""))</f>
        <v>0</v>
      </c>
      <c r="U190" s="120" t="str">
        <f t="shared" si="11"/>
        <v/>
      </c>
    </row>
    <row r="191" spans="1:21" ht="15.75" customHeight="1">
      <c r="A191" s="122" t="b">
        <f>IF('02 - Produtos e Tributações'!B208 &lt;&gt;"",A190+1)</f>
        <v>0</v>
      </c>
      <c r="B191" s="4" t="str">
        <f>IF('02 - Produtos e Tributações'!B208&lt;&gt;"",'02 - Produtos e Tributações'!V208,"")</f>
        <v/>
      </c>
      <c r="C191" s="123" t="b">
        <f>IF(B191&lt;&gt;"",IF('02 - Produtos e Tributações'!H208&lt;&gt;"",IF('02 - Produtos e Tributações'!H208="TERCEIRIZADA","T",IF('02 - Produtos e Tributações'!H208="PROPRIA","P")), IF(B191&lt;&gt;"",IF('02 - Produtos e Tributações'!H208="","T"))))</f>
        <v>0</v>
      </c>
      <c r="D191" s="123" t="b">
        <f>IF(B191&lt;&gt;"",IF('02 - Produtos e Tributações'!E208&lt;&gt;"",'02 - Produtos e Tributações'!E208,""))</f>
        <v>0</v>
      </c>
      <c r="E191" s="123" t="b">
        <f>IF(B191&lt;&gt;"",IF('02 - Produtos e Tributações'!F208&lt;&gt;"",'02 - Produtos e Tributações'!F208,""))</f>
        <v>0</v>
      </c>
      <c r="F191" s="123" t="b">
        <f>IF(B191&lt;&gt;"",IF(A191&lt;&gt;"",IF('02 - Produtos e Tributações'!G208&lt;&gt;"",'02 - Produtos e Tributações'!G208,"")))</f>
        <v>0</v>
      </c>
      <c r="G191" s="123" t="b">
        <f>IF(B191&lt;&gt;"",IF('02 - Produtos e Tributações'!J208&lt;&gt;"",'02 - Produtos e Tributações'!J208,IF(K191=101,0,IF(K191=102,41,IF(K191=103,0,IF(K191=201,0,IF(K191=202,0,IF(K191=203,0,IF(K191=300,41,IF(K191=400,41,IF(K191=500,60)))))))))))</f>
        <v>0</v>
      </c>
      <c r="H191" s="123" t="b">
        <f>IF(B191&lt;&gt;"",IF('02 - Produtos e Tributações'!M208&lt;&gt;"",'02 - Produtos e Tributações'!M208,IF(L191=101,0,IF(L191=102,41,IF(L191=103,0,IF(L191=201,0,IF(L191=202,0,IF(L191=203,0,IF(L191=300,41,IF(L191=400,41,IF(L191=500,60)))))))))))</f>
        <v>0</v>
      </c>
      <c r="I191" s="123" t="b">
        <f>IF(B191&lt;&gt;"",IF('02 - Produtos e Tributações'!L208&lt;&gt;"",'02 - Produtos e Tributações'!L208,"0,00"))</f>
        <v>0</v>
      </c>
      <c r="J191" s="123" t="b">
        <f>IF(B191&lt;&gt;"",IF('02 - Produtos e Tributações'!O208&lt;&gt;"",'02 - Produtos e Tributações'!O208,"0,00"))</f>
        <v>0</v>
      </c>
      <c r="K191" s="123" t="b">
        <f>IF(B191&lt;&gt;"",IF('02 - Produtos e Tributações'!K208&lt;&gt;"",'02 - Produtos e Tributações'!K208,"null"))</f>
        <v>0</v>
      </c>
      <c r="L191" s="123" t="b">
        <f>IF(B191&lt;&gt;"",IF('02 - Produtos e Tributações'!N208&lt;&gt;"",'02 - Produtos e Tributações'!N208,"null"))</f>
        <v>0</v>
      </c>
      <c r="M191" s="122" t="b">
        <f>IF(B191&lt;&gt;"",IF('02 - Produtos e Tributações'!D208="CARNES","2.01.001.001",IF('02 - Produtos e Tributações'!D208="MASSAS","2.01.001.002",IF('02 - Produtos e Tributações'!D208="LATICINIOS","2.01.001.003",IF('02 - Produtos e Tributações'!D208="DOCES E GULOSEIMAS","2.01.001.004",IF('02 - Produtos e Tributações'!D208="FARINHAS E GRAOS","2.01.001.005",IF('02 - Produtos e Tributações'!D208="AGUAS","2.01.002.001",IF('02 - Produtos e Tributações'!D208="SUCOS","2.01.002.002",IF('02 - Produtos e Tributações'!D208="BEBIDAS ALCOOLICAS","2.01.002.003",IF('02 - Produtos e Tributações'!D208="BEBIDAS LACTEAS","2.01.002.004",IF('02 - Produtos e Tributações'!D208="MATERIAL DE LIMPEZA","2.02",IF('02 - Produtos e Tributações'!D208="FRUTAS","2.01.001.006",IF('02 - Produtos e Tributações'!D208="VERDURAS E LEGUMES","2.01.001.007",IF('02 - Produtos e Tributações'!D208="SERVIÇO","1",IF('02 - Produtos e Tributações'!D208="PRODUTOS DIVERSOS","2","2"))))))))))))))
)</f>
        <v>0</v>
      </c>
      <c r="N191" s="4" t="str">
        <f t="shared" si="8"/>
        <v/>
      </c>
      <c r="O191" s="4" t="str">
        <f t="shared" si="9"/>
        <v/>
      </c>
      <c r="P191" s="4" t="str">
        <f t="shared" si="10"/>
        <v/>
      </c>
      <c r="Q191" s="128" t="b">
        <f>IF(B191&lt;&gt;"",IF('02 - Produtos e Tributações'!C208&lt;&gt;"",'02 - Produtos e Tributações'!C208,"UN"))</f>
        <v>0</v>
      </c>
      <c r="R191" s="129" t="b">
        <f>IF(B191&lt;&gt;"",IF('02 - Produtos e Tributações'!P208&lt;&gt;"",'02 - Produtos e Tributações'!P208,""))</f>
        <v>0</v>
      </c>
      <c r="S191" s="128" t="b">
        <f>IF(B191&lt;&gt;"",IF('02 - Produtos e Tributações'!Q208&lt;&gt;"",'02 - Produtos e Tributações'!Q208,""))</f>
        <v>0</v>
      </c>
      <c r="T191" s="130" t="b">
        <f>IF(B191&lt;&gt;"",IF('02 - Produtos e Tributações'!R208&lt;&gt;"",'02 - Produtos e Tributações'!R208,""))</f>
        <v>0</v>
      </c>
      <c r="U191" s="120" t="str">
        <f t="shared" si="11"/>
        <v/>
      </c>
    </row>
    <row r="192" spans="1:21" ht="15.75" customHeight="1">
      <c r="A192" s="122" t="b">
        <f>IF('02 - Produtos e Tributações'!B209 &lt;&gt;"",A191+1)</f>
        <v>0</v>
      </c>
      <c r="B192" s="4" t="str">
        <f>IF('02 - Produtos e Tributações'!B209&lt;&gt;"",'02 - Produtos e Tributações'!V209,"")</f>
        <v/>
      </c>
      <c r="C192" s="123" t="b">
        <f>IF(B192&lt;&gt;"",IF('02 - Produtos e Tributações'!H209&lt;&gt;"",IF('02 - Produtos e Tributações'!H209="TERCEIRIZADA","T",IF('02 - Produtos e Tributações'!H209="PROPRIA","P")), IF(B192&lt;&gt;"",IF('02 - Produtos e Tributações'!H209="","T"))))</f>
        <v>0</v>
      </c>
      <c r="D192" s="123" t="b">
        <f>IF(B192&lt;&gt;"",IF('02 - Produtos e Tributações'!E209&lt;&gt;"",'02 - Produtos e Tributações'!E209,""))</f>
        <v>0</v>
      </c>
      <c r="E192" s="123" t="b">
        <f>IF(B192&lt;&gt;"",IF('02 - Produtos e Tributações'!F209&lt;&gt;"",'02 - Produtos e Tributações'!F209,""))</f>
        <v>0</v>
      </c>
      <c r="F192" s="123" t="b">
        <f>IF(B192&lt;&gt;"",IF(A192&lt;&gt;"",IF('02 - Produtos e Tributações'!G209&lt;&gt;"",'02 - Produtos e Tributações'!G209,"")))</f>
        <v>0</v>
      </c>
      <c r="G192" s="123" t="b">
        <f>IF(B192&lt;&gt;"",IF('02 - Produtos e Tributações'!J209&lt;&gt;"",'02 - Produtos e Tributações'!J209,IF(K192=101,0,IF(K192=102,41,IF(K192=103,0,IF(K192=201,0,IF(K192=202,0,IF(K192=203,0,IF(K192=300,41,IF(K192=400,41,IF(K192=500,60)))))))))))</f>
        <v>0</v>
      </c>
      <c r="H192" s="123" t="b">
        <f>IF(B192&lt;&gt;"",IF('02 - Produtos e Tributações'!M209&lt;&gt;"",'02 - Produtos e Tributações'!M209,IF(L192=101,0,IF(L192=102,41,IF(L192=103,0,IF(L192=201,0,IF(L192=202,0,IF(L192=203,0,IF(L192=300,41,IF(L192=400,41,IF(L192=500,60)))))))))))</f>
        <v>0</v>
      </c>
      <c r="I192" s="123" t="b">
        <f>IF(B192&lt;&gt;"",IF('02 - Produtos e Tributações'!L209&lt;&gt;"",'02 - Produtos e Tributações'!L209,"0,00"))</f>
        <v>0</v>
      </c>
      <c r="J192" s="123" t="b">
        <f>IF(B192&lt;&gt;"",IF('02 - Produtos e Tributações'!O209&lt;&gt;"",'02 - Produtos e Tributações'!O209,"0,00"))</f>
        <v>0</v>
      </c>
      <c r="K192" s="123" t="b">
        <f>IF(B192&lt;&gt;"",IF('02 - Produtos e Tributações'!K209&lt;&gt;"",'02 - Produtos e Tributações'!K209,"null"))</f>
        <v>0</v>
      </c>
      <c r="L192" s="123" t="b">
        <f>IF(B192&lt;&gt;"",IF('02 - Produtos e Tributações'!N209&lt;&gt;"",'02 - Produtos e Tributações'!N209,"null"))</f>
        <v>0</v>
      </c>
      <c r="M192" s="122" t="b">
        <f>IF(B192&lt;&gt;"",IF('02 - Produtos e Tributações'!D209="CARNES","2.01.001.001",IF('02 - Produtos e Tributações'!D209="MASSAS","2.01.001.002",IF('02 - Produtos e Tributações'!D209="LATICINIOS","2.01.001.003",IF('02 - Produtos e Tributações'!D209="DOCES E GULOSEIMAS","2.01.001.004",IF('02 - Produtos e Tributações'!D209="FARINHAS E GRAOS","2.01.001.005",IF('02 - Produtos e Tributações'!D209="AGUAS","2.01.002.001",IF('02 - Produtos e Tributações'!D209="SUCOS","2.01.002.002",IF('02 - Produtos e Tributações'!D209="BEBIDAS ALCOOLICAS","2.01.002.003",IF('02 - Produtos e Tributações'!D209="BEBIDAS LACTEAS","2.01.002.004",IF('02 - Produtos e Tributações'!D209="MATERIAL DE LIMPEZA","2.02",IF('02 - Produtos e Tributações'!D209="FRUTAS","2.01.001.006",IF('02 - Produtos e Tributações'!D209="VERDURAS E LEGUMES","2.01.001.007",IF('02 - Produtos e Tributações'!D209="SERVIÇO","1",IF('02 - Produtos e Tributações'!D209="PRODUTOS DIVERSOS","2","2"))))))))))))))
)</f>
        <v>0</v>
      </c>
      <c r="N192" s="4" t="str">
        <f t="shared" si="8"/>
        <v/>
      </c>
      <c r="O192" s="4" t="str">
        <f t="shared" si="9"/>
        <v/>
      </c>
      <c r="P192" s="4" t="str">
        <f t="shared" si="10"/>
        <v/>
      </c>
      <c r="Q192" s="128" t="b">
        <f>IF(B192&lt;&gt;"",IF('02 - Produtos e Tributações'!C209&lt;&gt;"",'02 - Produtos e Tributações'!C209,"UN"))</f>
        <v>0</v>
      </c>
      <c r="R192" s="129" t="b">
        <f>IF(B192&lt;&gt;"",IF('02 - Produtos e Tributações'!P209&lt;&gt;"",'02 - Produtos e Tributações'!P209,""))</f>
        <v>0</v>
      </c>
      <c r="S192" s="128" t="b">
        <f>IF(B192&lt;&gt;"",IF('02 - Produtos e Tributações'!Q209&lt;&gt;"",'02 - Produtos e Tributações'!Q209,""))</f>
        <v>0</v>
      </c>
      <c r="T192" s="130" t="b">
        <f>IF(B192&lt;&gt;"",IF('02 - Produtos e Tributações'!R209&lt;&gt;"",'02 - Produtos e Tributações'!R209,""))</f>
        <v>0</v>
      </c>
      <c r="U192" s="120" t="str">
        <f t="shared" si="11"/>
        <v/>
      </c>
    </row>
    <row r="193" spans="1:21" ht="15.75" customHeight="1">
      <c r="A193" s="122" t="b">
        <f>IF('02 - Produtos e Tributações'!B210 &lt;&gt;"",A192+1)</f>
        <v>0</v>
      </c>
      <c r="B193" s="4" t="str">
        <f>IF('02 - Produtos e Tributações'!B210&lt;&gt;"",'02 - Produtos e Tributações'!V210,"")</f>
        <v/>
      </c>
      <c r="C193" s="123" t="b">
        <f>IF(B193&lt;&gt;"",IF('02 - Produtos e Tributações'!H210&lt;&gt;"",IF('02 - Produtos e Tributações'!H210="TERCEIRIZADA","T",IF('02 - Produtos e Tributações'!H210="PROPRIA","P")), IF(B193&lt;&gt;"",IF('02 - Produtos e Tributações'!H210="","T"))))</f>
        <v>0</v>
      </c>
      <c r="D193" s="123" t="b">
        <f>IF(B193&lt;&gt;"",IF('02 - Produtos e Tributações'!E210&lt;&gt;"",'02 - Produtos e Tributações'!E210,""))</f>
        <v>0</v>
      </c>
      <c r="E193" s="123" t="b">
        <f>IF(B193&lt;&gt;"",IF('02 - Produtos e Tributações'!F210&lt;&gt;"",'02 - Produtos e Tributações'!F210,""))</f>
        <v>0</v>
      </c>
      <c r="F193" s="123" t="b">
        <f>IF(B193&lt;&gt;"",IF(A193&lt;&gt;"",IF('02 - Produtos e Tributações'!G210&lt;&gt;"",'02 - Produtos e Tributações'!G210,"")))</f>
        <v>0</v>
      </c>
      <c r="G193" s="123" t="b">
        <f>IF(B193&lt;&gt;"",IF('02 - Produtos e Tributações'!J210&lt;&gt;"",'02 - Produtos e Tributações'!J210,IF(K193=101,0,IF(K193=102,41,IF(K193=103,0,IF(K193=201,0,IF(K193=202,0,IF(K193=203,0,IF(K193=300,41,IF(K193=400,41,IF(K193=500,60)))))))))))</f>
        <v>0</v>
      </c>
      <c r="H193" s="123" t="b">
        <f>IF(B193&lt;&gt;"",IF('02 - Produtos e Tributações'!M210&lt;&gt;"",'02 - Produtos e Tributações'!M210,IF(L193=101,0,IF(L193=102,41,IF(L193=103,0,IF(L193=201,0,IF(L193=202,0,IF(L193=203,0,IF(L193=300,41,IF(L193=400,41,IF(L193=500,60)))))))))))</f>
        <v>0</v>
      </c>
      <c r="I193" s="123" t="b">
        <f>IF(B193&lt;&gt;"",IF('02 - Produtos e Tributações'!L210&lt;&gt;"",'02 - Produtos e Tributações'!L210,"0,00"))</f>
        <v>0</v>
      </c>
      <c r="J193" s="123" t="b">
        <f>IF(B193&lt;&gt;"",IF('02 - Produtos e Tributações'!O210&lt;&gt;"",'02 - Produtos e Tributações'!O210,"0,00"))</f>
        <v>0</v>
      </c>
      <c r="K193" s="123" t="b">
        <f>IF(B193&lt;&gt;"",IF('02 - Produtos e Tributações'!K210&lt;&gt;"",'02 - Produtos e Tributações'!K210,"null"))</f>
        <v>0</v>
      </c>
      <c r="L193" s="123" t="b">
        <f>IF(B193&lt;&gt;"",IF('02 - Produtos e Tributações'!N210&lt;&gt;"",'02 - Produtos e Tributações'!N210,"null"))</f>
        <v>0</v>
      </c>
      <c r="M193" s="122" t="b">
        <f>IF(B193&lt;&gt;"",IF('02 - Produtos e Tributações'!D210="CARNES","2.01.001.001",IF('02 - Produtos e Tributações'!D210="MASSAS","2.01.001.002",IF('02 - Produtos e Tributações'!D210="LATICINIOS","2.01.001.003",IF('02 - Produtos e Tributações'!D210="DOCES E GULOSEIMAS","2.01.001.004",IF('02 - Produtos e Tributações'!D210="FARINHAS E GRAOS","2.01.001.005",IF('02 - Produtos e Tributações'!D210="AGUAS","2.01.002.001",IF('02 - Produtos e Tributações'!D210="SUCOS","2.01.002.002",IF('02 - Produtos e Tributações'!D210="BEBIDAS ALCOOLICAS","2.01.002.003",IF('02 - Produtos e Tributações'!D210="BEBIDAS LACTEAS","2.01.002.004",IF('02 - Produtos e Tributações'!D210="MATERIAL DE LIMPEZA","2.02",IF('02 - Produtos e Tributações'!D210="FRUTAS","2.01.001.006",IF('02 - Produtos e Tributações'!D210="VERDURAS E LEGUMES","2.01.001.007",IF('02 - Produtos e Tributações'!D210="SERVIÇO","1",IF('02 - Produtos e Tributações'!D210="PRODUTOS DIVERSOS","2","2"))))))))))))))
)</f>
        <v>0</v>
      </c>
      <c r="N193" s="4" t="str">
        <f t="shared" si="8"/>
        <v/>
      </c>
      <c r="O193" s="4" t="str">
        <f t="shared" si="9"/>
        <v/>
      </c>
      <c r="P193" s="4" t="str">
        <f t="shared" si="10"/>
        <v/>
      </c>
      <c r="Q193" s="128" t="b">
        <f>IF(B193&lt;&gt;"",IF('02 - Produtos e Tributações'!C210&lt;&gt;"",'02 - Produtos e Tributações'!C210,"UN"))</f>
        <v>0</v>
      </c>
      <c r="R193" s="129" t="b">
        <f>IF(B193&lt;&gt;"",IF('02 - Produtos e Tributações'!P210&lt;&gt;"",'02 - Produtos e Tributações'!P210,""))</f>
        <v>0</v>
      </c>
      <c r="S193" s="128" t="b">
        <f>IF(B193&lt;&gt;"",IF('02 - Produtos e Tributações'!Q210&lt;&gt;"",'02 - Produtos e Tributações'!Q210,""))</f>
        <v>0</v>
      </c>
      <c r="T193" s="130" t="b">
        <f>IF(B193&lt;&gt;"",IF('02 - Produtos e Tributações'!R210&lt;&gt;"",'02 - Produtos e Tributações'!R210,""))</f>
        <v>0</v>
      </c>
      <c r="U193" s="120" t="str">
        <f t="shared" si="11"/>
        <v/>
      </c>
    </row>
    <row r="194" spans="1:21" ht="15.75" customHeight="1">
      <c r="A194" s="122" t="b">
        <f>IF('02 - Produtos e Tributações'!B211 &lt;&gt;"",A193+1)</f>
        <v>0</v>
      </c>
      <c r="B194" s="4" t="str">
        <f>IF('02 - Produtos e Tributações'!B211&lt;&gt;"",'02 - Produtos e Tributações'!V211,"")</f>
        <v/>
      </c>
      <c r="C194" s="123" t="b">
        <f>IF(B194&lt;&gt;"",IF('02 - Produtos e Tributações'!H211&lt;&gt;"",IF('02 - Produtos e Tributações'!H211="TERCEIRIZADA","T",IF('02 - Produtos e Tributações'!H211="PROPRIA","P")), IF(B194&lt;&gt;"",IF('02 - Produtos e Tributações'!H211="","T"))))</f>
        <v>0</v>
      </c>
      <c r="D194" s="123" t="b">
        <f>IF(B194&lt;&gt;"",IF('02 - Produtos e Tributações'!E211&lt;&gt;"",'02 - Produtos e Tributações'!E211,""))</f>
        <v>0</v>
      </c>
      <c r="E194" s="123" t="b">
        <f>IF(B194&lt;&gt;"",IF('02 - Produtos e Tributações'!F211&lt;&gt;"",'02 - Produtos e Tributações'!F211,""))</f>
        <v>0</v>
      </c>
      <c r="F194" s="123" t="b">
        <f>IF(B194&lt;&gt;"",IF(A194&lt;&gt;"",IF('02 - Produtos e Tributações'!G211&lt;&gt;"",'02 - Produtos e Tributações'!G211,"")))</f>
        <v>0</v>
      </c>
      <c r="G194" s="123" t="b">
        <f>IF(B194&lt;&gt;"",IF('02 - Produtos e Tributações'!J211&lt;&gt;"",'02 - Produtos e Tributações'!J211,IF(K194=101,0,IF(K194=102,41,IF(K194=103,0,IF(K194=201,0,IF(K194=202,0,IF(K194=203,0,IF(K194=300,41,IF(K194=400,41,IF(K194=500,60)))))))))))</f>
        <v>0</v>
      </c>
      <c r="H194" s="123" t="b">
        <f>IF(B194&lt;&gt;"",IF('02 - Produtos e Tributações'!M211&lt;&gt;"",'02 - Produtos e Tributações'!M211,IF(L194=101,0,IF(L194=102,41,IF(L194=103,0,IF(L194=201,0,IF(L194=202,0,IF(L194=203,0,IF(L194=300,41,IF(L194=400,41,IF(L194=500,60)))))))))))</f>
        <v>0</v>
      </c>
      <c r="I194" s="123" t="b">
        <f>IF(B194&lt;&gt;"",IF('02 - Produtos e Tributações'!L211&lt;&gt;"",'02 - Produtos e Tributações'!L211,"0,00"))</f>
        <v>0</v>
      </c>
      <c r="J194" s="123" t="b">
        <f>IF(B194&lt;&gt;"",IF('02 - Produtos e Tributações'!O211&lt;&gt;"",'02 - Produtos e Tributações'!O211,"0,00"))</f>
        <v>0</v>
      </c>
      <c r="K194" s="123" t="b">
        <f>IF(B194&lt;&gt;"",IF('02 - Produtos e Tributações'!K211&lt;&gt;"",'02 - Produtos e Tributações'!K211,"null"))</f>
        <v>0</v>
      </c>
      <c r="L194" s="123" t="b">
        <f>IF(B194&lt;&gt;"",IF('02 - Produtos e Tributações'!N211&lt;&gt;"",'02 - Produtos e Tributações'!N211,"null"))</f>
        <v>0</v>
      </c>
      <c r="M194" s="122" t="b">
        <f>IF(B194&lt;&gt;"",IF('02 - Produtos e Tributações'!D211="CARNES","2.01.001.001",IF('02 - Produtos e Tributações'!D211="MASSAS","2.01.001.002",IF('02 - Produtos e Tributações'!D211="LATICINIOS","2.01.001.003",IF('02 - Produtos e Tributações'!D211="DOCES E GULOSEIMAS","2.01.001.004",IF('02 - Produtos e Tributações'!D211="FARINHAS E GRAOS","2.01.001.005",IF('02 - Produtos e Tributações'!D211="AGUAS","2.01.002.001",IF('02 - Produtos e Tributações'!D211="SUCOS","2.01.002.002",IF('02 - Produtos e Tributações'!D211="BEBIDAS ALCOOLICAS","2.01.002.003",IF('02 - Produtos e Tributações'!D211="BEBIDAS LACTEAS","2.01.002.004",IF('02 - Produtos e Tributações'!D211="MATERIAL DE LIMPEZA","2.02",IF('02 - Produtos e Tributações'!D211="FRUTAS","2.01.001.006",IF('02 - Produtos e Tributações'!D211="VERDURAS E LEGUMES","2.01.001.007",IF('02 - Produtos e Tributações'!D211="SERVIÇO","1",IF('02 - Produtos e Tributações'!D211="PRODUTOS DIVERSOS","2","2"))))))))))))))
)</f>
        <v>0</v>
      </c>
      <c r="N194" s="4" t="str">
        <f t="shared" ref="N194:N257" si="12">IF(B194&lt;&gt;"",AC194,"")</f>
        <v/>
      </c>
      <c r="O194" s="4" t="str">
        <f t="shared" ref="O194:O257" si="13">IF(B194&lt;&gt;"",1,"")</f>
        <v/>
      </c>
      <c r="P194" s="4" t="str">
        <f t="shared" ref="P194:P257" si="14">IF(B194&lt;&gt;"",1,"")</f>
        <v/>
      </c>
      <c r="Q194" s="128" t="b">
        <f>IF(B194&lt;&gt;"",IF('02 - Produtos e Tributações'!C211&lt;&gt;"",'02 - Produtos e Tributações'!C211,"UN"))</f>
        <v>0</v>
      </c>
      <c r="R194" s="129" t="b">
        <f>IF(B194&lt;&gt;"",IF('02 - Produtos e Tributações'!P211&lt;&gt;"",'02 - Produtos e Tributações'!P211,""))</f>
        <v>0</v>
      </c>
      <c r="S194" s="128" t="b">
        <f>IF(B194&lt;&gt;"",IF('02 - Produtos e Tributações'!Q211&lt;&gt;"",'02 - Produtos e Tributações'!Q211,""))</f>
        <v>0</v>
      </c>
      <c r="T194" s="130" t="b">
        <f>IF(B194&lt;&gt;"",IF('02 - Produtos e Tributações'!R211&lt;&gt;"",'02 - Produtos e Tributações'!R211,""))</f>
        <v>0</v>
      </c>
      <c r="U194" s="120" t="str">
        <f t="shared" ref="U194:U257" si="15">IF(B194="","",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(",A194,",'",B194,"','",C194,"','",D194,"','",E194,"','",1,"','",F194,"','",G194,"','",H194,"','",I194,"','",J194,"',",K194,",",L194,",'",M194,"','",O194,"','",P194,"','",Q194,"','",R194,"','",S194,"','",T194,"',1,1,1,0.000,0.00,1,1,0,0.00,0.00,'T',0,0,'','',0.000,0.00); "))</f>
        <v/>
      </c>
    </row>
    <row r="195" spans="1:21" ht="15.75" customHeight="1">
      <c r="A195" s="122" t="b">
        <f>IF('02 - Produtos e Tributações'!B212 &lt;&gt;"",A194+1)</f>
        <v>0</v>
      </c>
      <c r="B195" s="4" t="str">
        <f>IF('02 - Produtos e Tributações'!B212&lt;&gt;"",'02 - Produtos e Tributações'!V212,"")</f>
        <v/>
      </c>
      <c r="C195" s="123" t="b">
        <f>IF(B195&lt;&gt;"",IF('02 - Produtos e Tributações'!H212&lt;&gt;"",IF('02 - Produtos e Tributações'!H212="TERCEIRIZADA","T",IF('02 - Produtos e Tributações'!H212="PROPRIA","P")), IF(B195&lt;&gt;"",IF('02 - Produtos e Tributações'!H212="","T"))))</f>
        <v>0</v>
      </c>
      <c r="D195" s="123" t="b">
        <f>IF(B195&lt;&gt;"",IF('02 - Produtos e Tributações'!E212&lt;&gt;"",'02 - Produtos e Tributações'!E212,""))</f>
        <v>0</v>
      </c>
      <c r="E195" s="123" t="b">
        <f>IF(B195&lt;&gt;"",IF('02 - Produtos e Tributações'!F212&lt;&gt;"",'02 - Produtos e Tributações'!F212,""))</f>
        <v>0</v>
      </c>
      <c r="F195" s="123" t="b">
        <f>IF(B195&lt;&gt;"",IF(A195&lt;&gt;"",IF('02 - Produtos e Tributações'!G212&lt;&gt;"",'02 - Produtos e Tributações'!G212,"")))</f>
        <v>0</v>
      </c>
      <c r="G195" s="123" t="b">
        <f>IF(B195&lt;&gt;"",IF('02 - Produtos e Tributações'!J212&lt;&gt;"",'02 - Produtos e Tributações'!J212,IF(K195=101,0,IF(K195=102,41,IF(K195=103,0,IF(K195=201,0,IF(K195=202,0,IF(K195=203,0,IF(K195=300,41,IF(K195=400,41,IF(K195=500,60)))))))))))</f>
        <v>0</v>
      </c>
      <c r="H195" s="123" t="b">
        <f>IF(B195&lt;&gt;"",IF('02 - Produtos e Tributações'!M212&lt;&gt;"",'02 - Produtos e Tributações'!M212,IF(L195=101,0,IF(L195=102,41,IF(L195=103,0,IF(L195=201,0,IF(L195=202,0,IF(L195=203,0,IF(L195=300,41,IF(L195=400,41,IF(L195=500,60)))))))))))</f>
        <v>0</v>
      </c>
      <c r="I195" s="123" t="b">
        <f>IF(B195&lt;&gt;"",IF('02 - Produtos e Tributações'!L212&lt;&gt;"",'02 - Produtos e Tributações'!L212,"0,00"))</f>
        <v>0</v>
      </c>
      <c r="J195" s="123" t="b">
        <f>IF(B195&lt;&gt;"",IF('02 - Produtos e Tributações'!O212&lt;&gt;"",'02 - Produtos e Tributações'!O212,"0,00"))</f>
        <v>0</v>
      </c>
      <c r="K195" s="123" t="b">
        <f>IF(B195&lt;&gt;"",IF('02 - Produtos e Tributações'!K212&lt;&gt;"",'02 - Produtos e Tributações'!K212,"null"))</f>
        <v>0</v>
      </c>
      <c r="L195" s="123" t="b">
        <f>IF(B195&lt;&gt;"",IF('02 - Produtos e Tributações'!N212&lt;&gt;"",'02 - Produtos e Tributações'!N212,"null"))</f>
        <v>0</v>
      </c>
      <c r="M195" s="122" t="b">
        <f>IF(B195&lt;&gt;"",IF('02 - Produtos e Tributações'!D212="CARNES","2.01.001.001",IF('02 - Produtos e Tributações'!D212="MASSAS","2.01.001.002",IF('02 - Produtos e Tributações'!D212="LATICINIOS","2.01.001.003",IF('02 - Produtos e Tributações'!D212="DOCES E GULOSEIMAS","2.01.001.004",IF('02 - Produtos e Tributações'!D212="FARINHAS E GRAOS","2.01.001.005",IF('02 - Produtos e Tributações'!D212="AGUAS","2.01.002.001",IF('02 - Produtos e Tributações'!D212="SUCOS","2.01.002.002",IF('02 - Produtos e Tributações'!D212="BEBIDAS ALCOOLICAS","2.01.002.003",IF('02 - Produtos e Tributações'!D212="BEBIDAS LACTEAS","2.01.002.004",IF('02 - Produtos e Tributações'!D212="MATERIAL DE LIMPEZA","2.02",IF('02 - Produtos e Tributações'!D212="FRUTAS","2.01.001.006",IF('02 - Produtos e Tributações'!D212="VERDURAS E LEGUMES","2.01.001.007",IF('02 - Produtos e Tributações'!D212="SERVIÇO","1",IF('02 - Produtos e Tributações'!D212="PRODUTOS DIVERSOS","2","2"))))))))))))))
)</f>
        <v>0</v>
      </c>
      <c r="N195" s="4" t="str">
        <f t="shared" si="12"/>
        <v/>
      </c>
      <c r="O195" s="4" t="str">
        <f t="shared" si="13"/>
        <v/>
      </c>
      <c r="P195" s="4" t="str">
        <f t="shared" si="14"/>
        <v/>
      </c>
      <c r="Q195" s="128" t="b">
        <f>IF(B195&lt;&gt;"",IF('02 - Produtos e Tributações'!C212&lt;&gt;"",'02 - Produtos e Tributações'!C212,"UN"))</f>
        <v>0</v>
      </c>
      <c r="R195" s="129" t="b">
        <f>IF(B195&lt;&gt;"",IF('02 - Produtos e Tributações'!P212&lt;&gt;"",'02 - Produtos e Tributações'!P212,""))</f>
        <v>0</v>
      </c>
      <c r="S195" s="128" t="b">
        <f>IF(B195&lt;&gt;"",IF('02 - Produtos e Tributações'!Q212&lt;&gt;"",'02 - Produtos e Tributações'!Q212,""))</f>
        <v>0</v>
      </c>
      <c r="T195" s="130" t="b">
        <f>IF(B195&lt;&gt;"",IF('02 - Produtos e Tributações'!R212&lt;&gt;"",'02 - Produtos e Tributações'!R212,""))</f>
        <v>0</v>
      </c>
      <c r="U195" s="120" t="str">
        <f t="shared" si="15"/>
        <v/>
      </c>
    </row>
    <row r="196" spans="1:21" ht="15.75" customHeight="1">
      <c r="A196" s="122" t="b">
        <f>IF('02 - Produtos e Tributações'!B213 &lt;&gt;"",A195+1)</f>
        <v>0</v>
      </c>
      <c r="B196" s="4" t="str">
        <f>IF('02 - Produtos e Tributações'!B213&lt;&gt;"",'02 - Produtos e Tributações'!V213,"")</f>
        <v/>
      </c>
      <c r="C196" s="123" t="b">
        <f>IF(B196&lt;&gt;"",IF('02 - Produtos e Tributações'!H213&lt;&gt;"",IF('02 - Produtos e Tributações'!H213="TERCEIRIZADA","T",IF('02 - Produtos e Tributações'!H213="PROPRIA","P")), IF(B196&lt;&gt;"",IF('02 - Produtos e Tributações'!H213="","T"))))</f>
        <v>0</v>
      </c>
      <c r="D196" s="123" t="b">
        <f>IF(B196&lt;&gt;"",IF('02 - Produtos e Tributações'!E213&lt;&gt;"",'02 - Produtos e Tributações'!E213,""))</f>
        <v>0</v>
      </c>
      <c r="E196" s="123" t="b">
        <f>IF(B196&lt;&gt;"",IF('02 - Produtos e Tributações'!F213&lt;&gt;"",'02 - Produtos e Tributações'!F213,""))</f>
        <v>0</v>
      </c>
      <c r="F196" s="123" t="b">
        <f>IF(B196&lt;&gt;"",IF(A196&lt;&gt;"",IF('02 - Produtos e Tributações'!G213&lt;&gt;"",'02 - Produtos e Tributações'!G213,"")))</f>
        <v>0</v>
      </c>
      <c r="G196" s="123" t="b">
        <f>IF(B196&lt;&gt;"",IF('02 - Produtos e Tributações'!J213&lt;&gt;"",'02 - Produtos e Tributações'!J213,IF(K196=101,0,IF(K196=102,41,IF(K196=103,0,IF(K196=201,0,IF(K196=202,0,IF(K196=203,0,IF(K196=300,41,IF(K196=400,41,IF(K196=500,60)))))))))))</f>
        <v>0</v>
      </c>
      <c r="H196" s="123" t="b">
        <f>IF(B196&lt;&gt;"",IF('02 - Produtos e Tributações'!M213&lt;&gt;"",'02 - Produtos e Tributações'!M213,IF(L196=101,0,IF(L196=102,41,IF(L196=103,0,IF(L196=201,0,IF(L196=202,0,IF(L196=203,0,IF(L196=300,41,IF(L196=400,41,IF(L196=500,60)))))))))))</f>
        <v>0</v>
      </c>
      <c r="I196" s="123" t="b">
        <f>IF(B196&lt;&gt;"",IF('02 - Produtos e Tributações'!L213&lt;&gt;"",'02 - Produtos e Tributações'!L213,"0,00"))</f>
        <v>0</v>
      </c>
      <c r="J196" s="123" t="b">
        <f>IF(B196&lt;&gt;"",IF('02 - Produtos e Tributações'!O213&lt;&gt;"",'02 - Produtos e Tributações'!O213,"0,00"))</f>
        <v>0</v>
      </c>
      <c r="K196" s="123" t="b">
        <f>IF(B196&lt;&gt;"",IF('02 - Produtos e Tributações'!K213&lt;&gt;"",'02 - Produtos e Tributações'!K213,"null"))</f>
        <v>0</v>
      </c>
      <c r="L196" s="123" t="b">
        <f>IF(B196&lt;&gt;"",IF('02 - Produtos e Tributações'!N213&lt;&gt;"",'02 - Produtos e Tributações'!N213,"null"))</f>
        <v>0</v>
      </c>
      <c r="M196" s="122" t="b">
        <f>IF(B196&lt;&gt;"",IF('02 - Produtos e Tributações'!D213="CARNES","2.01.001.001",IF('02 - Produtos e Tributações'!D213="MASSAS","2.01.001.002",IF('02 - Produtos e Tributações'!D213="LATICINIOS","2.01.001.003",IF('02 - Produtos e Tributações'!D213="DOCES E GULOSEIMAS","2.01.001.004",IF('02 - Produtos e Tributações'!D213="FARINHAS E GRAOS","2.01.001.005",IF('02 - Produtos e Tributações'!D213="AGUAS","2.01.002.001",IF('02 - Produtos e Tributações'!D213="SUCOS","2.01.002.002",IF('02 - Produtos e Tributações'!D213="BEBIDAS ALCOOLICAS","2.01.002.003",IF('02 - Produtos e Tributações'!D213="BEBIDAS LACTEAS","2.01.002.004",IF('02 - Produtos e Tributações'!D213="MATERIAL DE LIMPEZA","2.02",IF('02 - Produtos e Tributações'!D213="FRUTAS","2.01.001.006",IF('02 - Produtos e Tributações'!D213="VERDURAS E LEGUMES","2.01.001.007",IF('02 - Produtos e Tributações'!D213="SERVIÇO","1",IF('02 - Produtos e Tributações'!D213="PRODUTOS DIVERSOS","2","2"))))))))))))))
)</f>
        <v>0</v>
      </c>
      <c r="N196" s="4" t="str">
        <f t="shared" si="12"/>
        <v/>
      </c>
      <c r="O196" s="4" t="str">
        <f t="shared" si="13"/>
        <v/>
      </c>
      <c r="P196" s="4" t="str">
        <f t="shared" si="14"/>
        <v/>
      </c>
      <c r="Q196" s="128" t="b">
        <f>IF(B196&lt;&gt;"",IF('02 - Produtos e Tributações'!C213&lt;&gt;"",'02 - Produtos e Tributações'!C213,"UN"))</f>
        <v>0</v>
      </c>
      <c r="R196" s="129" t="b">
        <f>IF(B196&lt;&gt;"",IF('02 - Produtos e Tributações'!P213&lt;&gt;"",'02 - Produtos e Tributações'!P213,""))</f>
        <v>0</v>
      </c>
      <c r="S196" s="128" t="b">
        <f>IF(B196&lt;&gt;"",IF('02 - Produtos e Tributações'!Q213&lt;&gt;"",'02 - Produtos e Tributações'!Q213,""))</f>
        <v>0</v>
      </c>
      <c r="T196" s="130" t="b">
        <f>IF(B196&lt;&gt;"",IF('02 - Produtos e Tributações'!R213&lt;&gt;"",'02 - Produtos e Tributações'!R213,""))</f>
        <v>0</v>
      </c>
      <c r="U196" s="120" t="str">
        <f t="shared" si="15"/>
        <v/>
      </c>
    </row>
    <row r="197" spans="1:21" ht="15.75" customHeight="1">
      <c r="A197" s="122" t="b">
        <f>IF('02 - Produtos e Tributações'!B214 &lt;&gt;"",A196+1)</f>
        <v>0</v>
      </c>
      <c r="B197" s="4" t="str">
        <f>IF('02 - Produtos e Tributações'!B214&lt;&gt;"",'02 - Produtos e Tributações'!V214,"")</f>
        <v/>
      </c>
      <c r="C197" s="123" t="b">
        <f>IF(B197&lt;&gt;"",IF('02 - Produtos e Tributações'!H214&lt;&gt;"",IF('02 - Produtos e Tributações'!H214="TERCEIRIZADA","T",IF('02 - Produtos e Tributações'!H214="PROPRIA","P")), IF(B197&lt;&gt;"",IF('02 - Produtos e Tributações'!H214="","T"))))</f>
        <v>0</v>
      </c>
      <c r="D197" s="123" t="b">
        <f>IF(B197&lt;&gt;"",IF('02 - Produtos e Tributações'!E214&lt;&gt;"",'02 - Produtos e Tributações'!E214,""))</f>
        <v>0</v>
      </c>
      <c r="E197" s="123" t="b">
        <f>IF(B197&lt;&gt;"",IF('02 - Produtos e Tributações'!F214&lt;&gt;"",'02 - Produtos e Tributações'!F214,""))</f>
        <v>0</v>
      </c>
      <c r="F197" s="123" t="b">
        <f>IF(B197&lt;&gt;"",IF(A197&lt;&gt;"",IF('02 - Produtos e Tributações'!G214&lt;&gt;"",'02 - Produtos e Tributações'!G214,"")))</f>
        <v>0</v>
      </c>
      <c r="G197" s="123" t="b">
        <f>IF(B197&lt;&gt;"",IF('02 - Produtos e Tributações'!J214&lt;&gt;"",'02 - Produtos e Tributações'!J214,IF(K197=101,0,IF(K197=102,41,IF(K197=103,0,IF(K197=201,0,IF(K197=202,0,IF(K197=203,0,IF(K197=300,41,IF(K197=400,41,IF(K197=500,60)))))))))))</f>
        <v>0</v>
      </c>
      <c r="H197" s="123" t="b">
        <f>IF(B197&lt;&gt;"",IF('02 - Produtos e Tributações'!M214&lt;&gt;"",'02 - Produtos e Tributações'!M214,IF(L197=101,0,IF(L197=102,41,IF(L197=103,0,IF(L197=201,0,IF(L197=202,0,IF(L197=203,0,IF(L197=300,41,IF(L197=400,41,IF(L197=500,60)))))))))))</f>
        <v>0</v>
      </c>
      <c r="I197" s="123" t="b">
        <f>IF(B197&lt;&gt;"",IF('02 - Produtos e Tributações'!L214&lt;&gt;"",'02 - Produtos e Tributações'!L214,"0,00"))</f>
        <v>0</v>
      </c>
      <c r="J197" s="123" t="b">
        <f>IF(B197&lt;&gt;"",IF('02 - Produtos e Tributações'!O214&lt;&gt;"",'02 - Produtos e Tributações'!O214,"0,00"))</f>
        <v>0</v>
      </c>
      <c r="K197" s="123" t="b">
        <f>IF(B197&lt;&gt;"",IF('02 - Produtos e Tributações'!K214&lt;&gt;"",'02 - Produtos e Tributações'!K214,"null"))</f>
        <v>0</v>
      </c>
      <c r="L197" s="123" t="b">
        <f>IF(B197&lt;&gt;"",IF('02 - Produtos e Tributações'!N214&lt;&gt;"",'02 - Produtos e Tributações'!N214,"null"))</f>
        <v>0</v>
      </c>
      <c r="M197" s="122" t="b">
        <f>IF(B197&lt;&gt;"",IF('02 - Produtos e Tributações'!D214="CARNES","2.01.001.001",IF('02 - Produtos e Tributações'!D214="MASSAS","2.01.001.002",IF('02 - Produtos e Tributações'!D214="LATICINIOS","2.01.001.003",IF('02 - Produtos e Tributações'!D214="DOCES E GULOSEIMAS","2.01.001.004",IF('02 - Produtos e Tributações'!D214="FARINHAS E GRAOS","2.01.001.005",IF('02 - Produtos e Tributações'!D214="AGUAS","2.01.002.001",IF('02 - Produtos e Tributações'!D214="SUCOS","2.01.002.002",IF('02 - Produtos e Tributações'!D214="BEBIDAS ALCOOLICAS","2.01.002.003",IF('02 - Produtos e Tributações'!D214="BEBIDAS LACTEAS","2.01.002.004",IF('02 - Produtos e Tributações'!D214="MATERIAL DE LIMPEZA","2.02",IF('02 - Produtos e Tributações'!D214="FRUTAS","2.01.001.006",IF('02 - Produtos e Tributações'!D214="VERDURAS E LEGUMES","2.01.001.007",IF('02 - Produtos e Tributações'!D214="SERVIÇO","1",IF('02 - Produtos e Tributações'!D214="PRODUTOS DIVERSOS","2","2"))))))))))))))
)</f>
        <v>0</v>
      </c>
      <c r="N197" s="4" t="str">
        <f t="shared" si="12"/>
        <v/>
      </c>
      <c r="O197" s="4" t="str">
        <f t="shared" si="13"/>
        <v/>
      </c>
      <c r="P197" s="4" t="str">
        <f t="shared" si="14"/>
        <v/>
      </c>
      <c r="Q197" s="128" t="b">
        <f>IF(B197&lt;&gt;"",IF('02 - Produtos e Tributações'!C214&lt;&gt;"",'02 - Produtos e Tributações'!C214,"UN"))</f>
        <v>0</v>
      </c>
      <c r="R197" s="129" t="b">
        <f>IF(B197&lt;&gt;"",IF('02 - Produtos e Tributações'!P214&lt;&gt;"",'02 - Produtos e Tributações'!P214,""))</f>
        <v>0</v>
      </c>
      <c r="S197" s="128" t="b">
        <f>IF(B197&lt;&gt;"",IF('02 - Produtos e Tributações'!Q214&lt;&gt;"",'02 - Produtos e Tributações'!Q214,""))</f>
        <v>0</v>
      </c>
      <c r="T197" s="130" t="b">
        <f>IF(B197&lt;&gt;"",IF('02 - Produtos e Tributações'!R214&lt;&gt;"",'02 - Produtos e Tributações'!R214,""))</f>
        <v>0</v>
      </c>
      <c r="U197" s="120" t="str">
        <f t="shared" si="15"/>
        <v/>
      </c>
    </row>
    <row r="198" spans="1:21" ht="15.75" customHeight="1">
      <c r="A198" s="122" t="b">
        <f>IF('02 - Produtos e Tributações'!B215 &lt;&gt;"",A197+1)</f>
        <v>0</v>
      </c>
      <c r="B198" s="4" t="str">
        <f>IF('02 - Produtos e Tributações'!B215&lt;&gt;"",'02 - Produtos e Tributações'!V215,"")</f>
        <v/>
      </c>
      <c r="C198" s="123" t="b">
        <f>IF(B198&lt;&gt;"",IF('02 - Produtos e Tributações'!H215&lt;&gt;"",IF('02 - Produtos e Tributações'!H215="TERCEIRIZADA","T",IF('02 - Produtos e Tributações'!H215="PROPRIA","P")), IF(B198&lt;&gt;"",IF('02 - Produtos e Tributações'!H215="","T"))))</f>
        <v>0</v>
      </c>
      <c r="D198" s="123" t="b">
        <f>IF(B198&lt;&gt;"",IF('02 - Produtos e Tributações'!E215&lt;&gt;"",'02 - Produtos e Tributações'!E215,""))</f>
        <v>0</v>
      </c>
      <c r="E198" s="123" t="b">
        <f>IF(B198&lt;&gt;"",IF('02 - Produtos e Tributações'!F215&lt;&gt;"",'02 - Produtos e Tributações'!F215,""))</f>
        <v>0</v>
      </c>
      <c r="F198" s="123" t="b">
        <f>IF(B198&lt;&gt;"",IF(A198&lt;&gt;"",IF('02 - Produtos e Tributações'!G215&lt;&gt;"",'02 - Produtos e Tributações'!G215,"")))</f>
        <v>0</v>
      </c>
      <c r="G198" s="123" t="b">
        <f>IF(B198&lt;&gt;"",IF('02 - Produtos e Tributações'!J215&lt;&gt;"",'02 - Produtos e Tributações'!J215,IF(K198=101,0,IF(K198=102,41,IF(K198=103,0,IF(K198=201,0,IF(K198=202,0,IF(K198=203,0,IF(K198=300,41,IF(K198=400,41,IF(K198=500,60)))))))))))</f>
        <v>0</v>
      </c>
      <c r="H198" s="123" t="b">
        <f>IF(B198&lt;&gt;"",IF('02 - Produtos e Tributações'!M215&lt;&gt;"",'02 - Produtos e Tributações'!M215,IF(L198=101,0,IF(L198=102,41,IF(L198=103,0,IF(L198=201,0,IF(L198=202,0,IF(L198=203,0,IF(L198=300,41,IF(L198=400,41,IF(L198=500,60)))))))))))</f>
        <v>0</v>
      </c>
      <c r="I198" s="123" t="b">
        <f>IF(B198&lt;&gt;"",IF('02 - Produtos e Tributações'!L215&lt;&gt;"",'02 - Produtos e Tributações'!L215,"0,00"))</f>
        <v>0</v>
      </c>
      <c r="J198" s="123" t="b">
        <f>IF(B198&lt;&gt;"",IF('02 - Produtos e Tributações'!O215&lt;&gt;"",'02 - Produtos e Tributações'!O215,"0,00"))</f>
        <v>0</v>
      </c>
      <c r="K198" s="123" t="b">
        <f>IF(B198&lt;&gt;"",IF('02 - Produtos e Tributações'!K215&lt;&gt;"",'02 - Produtos e Tributações'!K215,"null"))</f>
        <v>0</v>
      </c>
      <c r="L198" s="123" t="b">
        <f>IF(B198&lt;&gt;"",IF('02 - Produtos e Tributações'!N215&lt;&gt;"",'02 - Produtos e Tributações'!N215,"null"))</f>
        <v>0</v>
      </c>
      <c r="M198" s="122" t="b">
        <f>IF(B198&lt;&gt;"",IF('02 - Produtos e Tributações'!D215="CARNES","2.01.001.001",IF('02 - Produtos e Tributações'!D215="MASSAS","2.01.001.002",IF('02 - Produtos e Tributações'!D215="LATICINIOS","2.01.001.003",IF('02 - Produtos e Tributações'!D215="DOCES E GULOSEIMAS","2.01.001.004",IF('02 - Produtos e Tributações'!D215="FARINHAS E GRAOS","2.01.001.005",IF('02 - Produtos e Tributações'!D215="AGUAS","2.01.002.001",IF('02 - Produtos e Tributações'!D215="SUCOS","2.01.002.002",IF('02 - Produtos e Tributações'!D215="BEBIDAS ALCOOLICAS","2.01.002.003",IF('02 - Produtos e Tributações'!D215="BEBIDAS LACTEAS","2.01.002.004",IF('02 - Produtos e Tributações'!D215="MATERIAL DE LIMPEZA","2.02",IF('02 - Produtos e Tributações'!D215="FRUTAS","2.01.001.006",IF('02 - Produtos e Tributações'!D215="VERDURAS E LEGUMES","2.01.001.007",IF('02 - Produtos e Tributações'!D215="SERVIÇO","1",IF('02 - Produtos e Tributações'!D215="PRODUTOS DIVERSOS","2","2"))))))))))))))
)</f>
        <v>0</v>
      </c>
      <c r="N198" s="4" t="str">
        <f t="shared" si="12"/>
        <v/>
      </c>
      <c r="O198" s="4" t="str">
        <f t="shared" si="13"/>
        <v/>
      </c>
      <c r="P198" s="4" t="str">
        <f t="shared" si="14"/>
        <v/>
      </c>
      <c r="Q198" s="128" t="b">
        <f>IF(B198&lt;&gt;"",IF('02 - Produtos e Tributações'!C215&lt;&gt;"",'02 - Produtos e Tributações'!C215,"UN"))</f>
        <v>0</v>
      </c>
      <c r="R198" s="129" t="b">
        <f>IF(B198&lt;&gt;"",IF('02 - Produtos e Tributações'!P215&lt;&gt;"",'02 - Produtos e Tributações'!P215,""))</f>
        <v>0</v>
      </c>
      <c r="S198" s="128" t="b">
        <f>IF(B198&lt;&gt;"",IF('02 - Produtos e Tributações'!Q215&lt;&gt;"",'02 - Produtos e Tributações'!Q215,""))</f>
        <v>0</v>
      </c>
      <c r="T198" s="130" t="b">
        <f>IF(B198&lt;&gt;"",IF('02 - Produtos e Tributações'!R215&lt;&gt;"",'02 - Produtos e Tributações'!R215,""))</f>
        <v>0</v>
      </c>
      <c r="U198" s="120" t="str">
        <f t="shared" si="15"/>
        <v/>
      </c>
    </row>
    <row r="199" spans="1:21" ht="15.75" customHeight="1">
      <c r="A199" s="122" t="b">
        <f>IF('02 - Produtos e Tributações'!B216 &lt;&gt;"",A198+1)</f>
        <v>0</v>
      </c>
      <c r="B199" s="4" t="str">
        <f>IF('02 - Produtos e Tributações'!B216&lt;&gt;"",'02 - Produtos e Tributações'!V216,"")</f>
        <v/>
      </c>
      <c r="C199" s="123" t="b">
        <f>IF(B199&lt;&gt;"",IF('02 - Produtos e Tributações'!H216&lt;&gt;"",IF('02 - Produtos e Tributações'!H216="TERCEIRIZADA","T",IF('02 - Produtos e Tributações'!H216="PROPRIA","P")), IF(B199&lt;&gt;"",IF('02 - Produtos e Tributações'!H216="","T"))))</f>
        <v>0</v>
      </c>
      <c r="D199" s="123" t="b">
        <f>IF(B199&lt;&gt;"",IF('02 - Produtos e Tributações'!E216&lt;&gt;"",'02 - Produtos e Tributações'!E216,""))</f>
        <v>0</v>
      </c>
      <c r="E199" s="123" t="b">
        <f>IF(B199&lt;&gt;"",IF('02 - Produtos e Tributações'!F216&lt;&gt;"",'02 - Produtos e Tributações'!F216,""))</f>
        <v>0</v>
      </c>
      <c r="F199" s="123" t="b">
        <f>IF(B199&lt;&gt;"",IF(A199&lt;&gt;"",IF('02 - Produtos e Tributações'!G216&lt;&gt;"",'02 - Produtos e Tributações'!G216,"")))</f>
        <v>0</v>
      </c>
      <c r="G199" s="123" t="b">
        <f>IF(B199&lt;&gt;"",IF('02 - Produtos e Tributações'!J216&lt;&gt;"",'02 - Produtos e Tributações'!J216,IF(K199=101,0,IF(K199=102,41,IF(K199=103,0,IF(K199=201,0,IF(K199=202,0,IF(K199=203,0,IF(K199=300,41,IF(K199=400,41,IF(K199=500,60)))))))))))</f>
        <v>0</v>
      </c>
      <c r="H199" s="123" t="b">
        <f>IF(B199&lt;&gt;"",IF('02 - Produtos e Tributações'!M216&lt;&gt;"",'02 - Produtos e Tributações'!M216,IF(L199=101,0,IF(L199=102,41,IF(L199=103,0,IF(L199=201,0,IF(L199=202,0,IF(L199=203,0,IF(L199=300,41,IF(L199=400,41,IF(L199=500,60)))))))))))</f>
        <v>0</v>
      </c>
      <c r="I199" s="123" t="b">
        <f>IF(B199&lt;&gt;"",IF('02 - Produtos e Tributações'!L216&lt;&gt;"",'02 - Produtos e Tributações'!L216,"0,00"))</f>
        <v>0</v>
      </c>
      <c r="J199" s="123" t="b">
        <f>IF(B199&lt;&gt;"",IF('02 - Produtos e Tributações'!O216&lt;&gt;"",'02 - Produtos e Tributações'!O216,"0,00"))</f>
        <v>0</v>
      </c>
      <c r="K199" s="123" t="b">
        <f>IF(B199&lt;&gt;"",IF('02 - Produtos e Tributações'!K216&lt;&gt;"",'02 - Produtos e Tributações'!K216,"null"))</f>
        <v>0</v>
      </c>
      <c r="L199" s="123" t="b">
        <f>IF(B199&lt;&gt;"",IF('02 - Produtos e Tributações'!N216&lt;&gt;"",'02 - Produtos e Tributações'!N216,"null"))</f>
        <v>0</v>
      </c>
      <c r="M199" s="122" t="b">
        <f>IF(B199&lt;&gt;"",IF('02 - Produtos e Tributações'!D216="CARNES","2.01.001.001",IF('02 - Produtos e Tributações'!D216="MASSAS","2.01.001.002",IF('02 - Produtos e Tributações'!D216="LATICINIOS","2.01.001.003",IF('02 - Produtos e Tributações'!D216="DOCES E GULOSEIMAS","2.01.001.004",IF('02 - Produtos e Tributações'!D216="FARINHAS E GRAOS","2.01.001.005",IF('02 - Produtos e Tributações'!D216="AGUAS","2.01.002.001",IF('02 - Produtos e Tributações'!D216="SUCOS","2.01.002.002",IF('02 - Produtos e Tributações'!D216="BEBIDAS ALCOOLICAS","2.01.002.003",IF('02 - Produtos e Tributações'!D216="BEBIDAS LACTEAS","2.01.002.004",IF('02 - Produtos e Tributações'!D216="MATERIAL DE LIMPEZA","2.02",IF('02 - Produtos e Tributações'!D216="FRUTAS","2.01.001.006",IF('02 - Produtos e Tributações'!D216="VERDURAS E LEGUMES","2.01.001.007",IF('02 - Produtos e Tributações'!D216="SERVIÇO","1",IF('02 - Produtos e Tributações'!D216="PRODUTOS DIVERSOS","2","2"))))))))))))))
)</f>
        <v>0</v>
      </c>
      <c r="N199" s="4" t="str">
        <f t="shared" si="12"/>
        <v/>
      </c>
      <c r="O199" s="4" t="str">
        <f t="shared" si="13"/>
        <v/>
      </c>
      <c r="P199" s="4" t="str">
        <f t="shared" si="14"/>
        <v/>
      </c>
      <c r="Q199" s="128" t="b">
        <f>IF(B199&lt;&gt;"",IF('02 - Produtos e Tributações'!C216&lt;&gt;"",'02 - Produtos e Tributações'!C216,"UN"))</f>
        <v>0</v>
      </c>
      <c r="R199" s="129" t="b">
        <f>IF(B199&lt;&gt;"",IF('02 - Produtos e Tributações'!P216&lt;&gt;"",'02 - Produtos e Tributações'!P216,""))</f>
        <v>0</v>
      </c>
      <c r="S199" s="128" t="b">
        <f>IF(B199&lt;&gt;"",IF('02 - Produtos e Tributações'!Q216&lt;&gt;"",'02 - Produtos e Tributações'!Q216,""))</f>
        <v>0</v>
      </c>
      <c r="T199" s="130" t="b">
        <f>IF(B199&lt;&gt;"",IF('02 - Produtos e Tributações'!R216&lt;&gt;"",'02 - Produtos e Tributações'!R216,""))</f>
        <v>0</v>
      </c>
      <c r="U199" s="120" t="str">
        <f t="shared" si="15"/>
        <v/>
      </c>
    </row>
    <row r="200" spans="1:21" ht="15.75" customHeight="1">
      <c r="A200" s="122" t="b">
        <f>IF('02 - Produtos e Tributações'!B217 &lt;&gt;"",A199+1)</f>
        <v>0</v>
      </c>
      <c r="B200" s="4" t="str">
        <f>IF('02 - Produtos e Tributações'!B217&lt;&gt;"",'02 - Produtos e Tributações'!V217,"")</f>
        <v/>
      </c>
      <c r="C200" s="123" t="b">
        <f>IF(B200&lt;&gt;"",IF('02 - Produtos e Tributações'!H217&lt;&gt;"",IF('02 - Produtos e Tributações'!H217="TERCEIRIZADA","T",IF('02 - Produtos e Tributações'!H217="PROPRIA","P")), IF(B200&lt;&gt;"",IF('02 - Produtos e Tributações'!H217="","T"))))</f>
        <v>0</v>
      </c>
      <c r="D200" s="123" t="b">
        <f>IF(B200&lt;&gt;"",IF('02 - Produtos e Tributações'!E217&lt;&gt;"",'02 - Produtos e Tributações'!E217,""))</f>
        <v>0</v>
      </c>
      <c r="E200" s="123" t="b">
        <f>IF(B200&lt;&gt;"",IF('02 - Produtos e Tributações'!F217&lt;&gt;"",'02 - Produtos e Tributações'!F217,""))</f>
        <v>0</v>
      </c>
      <c r="F200" s="123" t="b">
        <f>IF(B200&lt;&gt;"",IF(A200&lt;&gt;"",IF('02 - Produtos e Tributações'!G217&lt;&gt;"",'02 - Produtos e Tributações'!G217,"")))</f>
        <v>0</v>
      </c>
      <c r="G200" s="123" t="b">
        <f>IF(B200&lt;&gt;"",IF('02 - Produtos e Tributações'!J217&lt;&gt;"",'02 - Produtos e Tributações'!J217,IF(K200=101,0,IF(K200=102,41,IF(K200=103,0,IF(K200=201,0,IF(K200=202,0,IF(K200=203,0,IF(K200=300,41,IF(K200=400,41,IF(K200=500,60)))))))))))</f>
        <v>0</v>
      </c>
      <c r="H200" s="123" t="b">
        <f>IF(B200&lt;&gt;"",IF('02 - Produtos e Tributações'!M217&lt;&gt;"",'02 - Produtos e Tributações'!M217,IF(L200=101,0,IF(L200=102,41,IF(L200=103,0,IF(L200=201,0,IF(L200=202,0,IF(L200=203,0,IF(L200=300,41,IF(L200=400,41,IF(L200=500,60)))))))))))</f>
        <v>0</v>
      </c>
      <c r="I200" s="123" t="b">
        <f>IF(B200&lt;&gt;"",IF('02 - Produtos e Tributações'!L217&lt;&gt;"",'02 - Produtos e Tributações'!L217,"0,00"))</f>
        <v>0</v>
      </c>
      <c r="J200" s="123" t="b">
        <f>IF(B200&lt;&gt;"",IF('02 - Produtos e Tributações'!O217&lt;&gt;"",'02 - Produtos e Tributações'!O217,"0,00"))</f>
        <v>0</v>
      </c>
      <c r="K200" s="123" t="b">
        <f>IF(B200&lt;&gt;"",IF('02 - Produtos e Tributações'!K217&lt;&gt;"",'02 - Produtos e Tributações'!K217,"null"))</f>
        <v>0</v>
      </c>
      <c r="L200" s="123" t="b">
        <f>IF(B200&lt;&gt;"",IF('02 - Produtos e Tributações'!N217&lt;&gt;"",'02 - Produtos e Tributações'!N217,"null"))</f>
        <v>0</v>
      </c>
      <c r="M200" s="122" t="b">
        <f>IF(B200&lt;&gt;"",IF('02 - Produtos e Tributações'!D217="CARNES","2.01.001.001",IF('02 - Produtos e Tributações'!D217="MASSAS","2.01.001.002",IF('02 - Produtos e Tributações'!D217="LATICINIOS","2.01.001.003",IF('02 - Produtos e Tributações'!D217="DOCES E GULOSEIMAS","2.01.001.004",IF('02 - Produtos e Tributações'!D217="FARINHAS E GRAOS","2.01.001.005",IF('02 - Produtos e Tributações'!D217="AGUAS","2.01.002.001",IF('02 - Produtos e Tributações'!D217="SUCOS","2.01.002.002",IF('02 - Produtos e Tributações'!D217="BEBIDAS ALCOOLICAS","2.01.002.003",IF('02 - Produtos e Tributações'!D217="BEBIDAS LACTEAS","2.01.002.004",IF('02 - Produtos e Tributações'!D217="MATERIAL DE LIMPEZA","2.02",IF('02 - Produtos e Tributações'!D217="FRUTAS","2.01.001.006",IF('02 - Produtos e Tributações'!D217="VERDURAS E LEGUMES","2.01.001.007",IF('02 - Produtos e Tributações'!D217="SERVIÇO","1",IF('02 - Produtos e Tributações'!D217="PRODUTOS DIVERSOS","2","2"))))))))))))))
)</f>
        <v>0</v>
      </c>
      <c r="N200" s="4" t="str">
        <f t="shared" si="12"/>
        <v/>
      </c>
      <c r="O200" s="4" t="str">
        <f t="shared" si="13"/>
        <v/>
      </c>
      <c r="P200" s="4" t="str">
        <f t="shared" si="14"/>
        <v/>
      </c>
      <c r="Q200" s="128" t="b">
        <f>IF(B200&lt;&gt;"",IF('02 - Produtos e Tributações'!C217&lt;&gt;"",'02 - Produtos e Tributações'!C217,"UN"))</f>
        <v>0</v>
      </c>
      <c r="R200" s="129" t="b">
        <f>IF(B200&lt;&gt;"",IF('02 - Produtos e Tributações'!P217&lt;&gt;"",'02 - Produtos e Tributações'!P217,""))</f>
        <v>0</v>
      </c>
      <c r="S200" s="128" t="b">
        <f>IF(B200&lt;&gt;"",IF('02 - Produtos e Tributações'!Q217&lt;&gt;"",'02 - Produtos e Tributações'!Q217,""))</f>
        <v>0</v>
      </c>
      <c r="T200" s="130" t="b">
        <f>IF(B200&lt;&gt;"",IF('02 - Produtos e Tributações'!R217&lt;&gt;"",'02 - Produtos e Tributações'!R217,""))</f>
        <v>0</v>
      </c>
      <c r="U200" s="120" t="str">
        <f t="shared" si="15"/>
        <v/>
      </c>
    </row>
    <row r="201" spans="1:21" ht="15.75" customHeight="1">
      <c r="A201" s="122" t="b">
        <f>IF('02 - Produtos e Tributações'!B218 &lt;&gt;"",A200+1)</f>
        <v>0</v>
      </c>
      <c r="B201" s="4" t="str">
        <f>IF('02 - Produtos e Tributações'!B218&lt;&gt;"",'02 - Produtos e Tributações'!V218,"")</f>
        <v/>
      </c>
      <c r="C201" s="123" t="b">
        <f>IF(B201&lt;&gt;"",IF('02 - Produtos e Tributações'!H218&lt;&gt;"",IF('02 - Produtos e Tributações'!H218="TERCEIRIZADA","T",IF('02 - Produtos e Tributações'!H218="PROPRIA","P")), IF(B201&lt;&gt;"",IF('02 - Produtos e Tributações'!H218="","T"))))</f>
        <v>0</v>
      </c>
      <c r="D201" s="123" t="b">
        <f>IF(B201&lt;&gt;"",IF('02 - Produtos e Tributações'!E218&lt;&gt;"",'02 - Produtos e Tributações'!E218,""))</f>
        <v>0</v>
      </c>
      <c r="E201" s="123" t="b">
        <f>IF(B201&lt;&gt;"",IF('02 - Produtos e Tributações'!F218&lt;&gt;"",'02 - Produtos e Tributações'!F218,""))</f>
        <v>0</v>
      </c>
      <c r="F201" s="123" t="b">
        <f>IF(B201&lt;&gt;"",IF(A201&lt;&gt;"",IF('02 - Produtos e Tributações'!G218&lt;&gt;"",'02 - Produtos e Tributações'!G218,"")))</f>
        <v>0</v>
      </c>
      <c r="G201" s="123" t="b">
        <f>IF(B201&lt;&gt;"",IF('02 - Produtos e Tributações'!J218&lt;&gt;"",'02 - Produtos e Tributações'!J218,IF(K201=101,0,IF(K201=102,41,IF(K201=103,0,IF(K201=201,0,IF(K201=202,0,IF(K201=203,0,IF(K201=300,41,IF(K201=400,41,IF(K201=500,60)))))))))))</f>
        <v>0</v>
      </c>
      <c r="H201" s="123" t="b">
        <f>IF(B201&lt;&gt;"",IF('02 - Produtos e Tributações'!M218&lt;&gt;"",'02 - Produtos e Tributações'!M218,IF(L201=101,0,IF(L201=102,41,IF(L201=103,0,IF(L201=201,0,IF(L201=202,0,IF(L201=203,0,IF(L201=300,41,IF(L201=400,41,IF(L201=500,60)))))))))))</f>
        <v>0</v>
      </c>
      <c r="I201" s="123" t="b">
        <f>IF(B201&lt;&gt;"",IF('02 - Produtos e Tributações'!L218&lt;&gt;"",'02 - Produtos e Tributações'!L218,"0,00"))</f>
        <v>0</v>
      </c>
      <c r="J201" s="123" t="b">
        <f>IF(B201&lt;&gt;"",IF('02 - Produtos e Tributações'!O218&lt;&gt;"",'02 - Produtos e Tributações'!O218,"0,00"))</f>
        <v>0</v>
      </c>
      <c r="K201" s="123" t="b">
        <f>IF(B201&lt;&gt;"",IF('02 - Produtos e Tributações'!K218&lt;&gt;"",'02 - Produtos e Tributações'!K218,"null"))</f>
        <v>0</v>
      </c>
      <c r="L201" s="123" t="b">
        <f>IF(B201&lt;&gt;"",IF('02 - Produtos e Tributações'!N218&lt;&gt;"",'02 - Produtos e Tributações'!N218,"null"))</f>
        <v>0</v>
      </c>
      <c r="M201" s="122" t="b">
        <f>IF(B201&lt;&gt;"",IF('02 - Produtos e Tributações'!D218="CARNES","2.01.001.001",IF('02 - Produtos e Tributações'!D218="MASSAS","2.01.001.002",IF('02 - Produtos e Tributações'!D218="LATICINIOS","2.01.001.003",IF('02 - Produtos e Tributações'!D218="DOCES E GULOSEIMAS","2.01.001.004",IF('02 - Produtos e Tributações'!D218="FARINHAS E GRAOS","2.01.001.005",IF('02 - Produtos e Tributações'!D218="AGUAS","2.01.002.001",IF('02 - Produtos e Tributações'!D218="SUCOS","2.01.002.002",IF('02 - Produtos e Tributações'!D218="BEBIDAS ALCOOLICAS","2.01.002.003",IF('02 - Produtos e Tributações'!D218="BEBIDAS LACTEAS","2.01.002.004",IF('02 - Produtos e Tributações'!D218="MATERIAL DE LIMPEZA","2.02",IF('02 - Produtos e Tributações'!D218="FRUTAS","2.01.001.006",IF('02 - Produtos e Tributações'!D218="VERDURAS E LEGUMES","2.01.001.007",IF('02 - Produtos e Tributações'!D218="SERVIÇO","1",IF('02 - Produtos e Tributações'!D218="PRODUTOS DIVERSOS","2","2"))))))))))))))
)</f>
        <v>0</v>
      </c>
      <c r="N201" s="4" t="str">
        <f t="shared" si="12"/>
        <v/>
      </c>
      <c r="O201" s="4" t="str">
        <f t="shared" si="13"/>
        <v/>
      </c>
      <c r="P201" s="4" t="str">
        <f t="shared" si="14"/>
        <v/>
      </c>
      <c r="Q201" s="128" t="b">
        <f>IF(B201&lt;&gt;"",IF('02 - Produtos e Tributações'!C218&lt;&gt;"",'02 - Produtos e Tributações'!C218,"UN"))</f>
        <v>0</v>
      </c>
      <c r="R201" s="129" t="b">
        <f>IF(B201&lt;&gt;"",IF('02 - Produtos e Tributações'!P218&lt;&gt;"",'02 - Produtos e Tributações'!P218,""))</f>
        <v>0</v>
      </c>
      <c r="S201" s="128" t="b">
        <f>IF(B201&lt;&gt;"",IF('02 - Produtos e Tributações'!Q218&lt;&gt;"",'02 - Produtos e Tributações'!Q218,""))</f>
        <v>0</v>
      </c>
      <c r="T201" s="130" t="b">
        <f>IF(B201&lt;&gt;"",IF('02 - Produtos e Tributações'!R218&lt;&gt;"",'02 - Produtos e Tributações'!R218,""))</f>
        <v>0</v>
      </c>
      <c r="U201" s="120" t="str">
        <f t="shared" si="15"/>
        <v/>
      </c>
    </row>
    <row r="202" spans="1:21" ht="15.75" customHeight="1">
      <c r="A202" s="122" t="b">
        <f>IF('02 - Produtos e Tributações'!B219 &lt;&gt;"",A201+1)</f>
        <v>0</v>
      </c>
      <c r="B202" s="4" t="str">
        <f>IF('02 - Produtos e Tributações'!B219&lt;&gt;"",'02 - Produtos e Tributações'!V219,"")</f>
        <v/>
      </c>
      <c r="C202" s="123" t="b">
        <f>IF(B202&lt;&gt;"",IF('02 - Produtos e Tributações'!H219&lt;&gt;"",IF('02 - Produtos e Tributações'!H219="TERCEIRIZADA","T",IF('02 - Produtos e Tributações'!H219="PROPRIA","P")), IF(B202&lt;&gt;"",IF('02 - Produtos e Tributações'!H219="","T"))))</f>
        <v>0</v>
      </c>
      <c r="D202" s="123" t="b">
        <f>IF(B202&lt;&gt;"",IF('02 - Produtos e Tributações'!E219&lt;&gt;"",'02 - Produtos e Tributações'!E219,""))</f>
        <v>0</v>
      </c>
      <c r="E202" s="123" t="b">
        <f>IF(B202&lt;&gt;"",IF('02 - Produtos e Tributações'!F219&lt;&gt;"",'02 - Produtos e Tributações'!F219,""))</f>
        <v>0</v>
      </c>
      <c r="F202" s="123" t="b">
        <f>IF(B202&lt;&gt;"",IF(A202&lt;&gt;"",IF('02 - Produtos e Tributações'!G219&lt;&gt;"",'02 - Produtos e Tributações'!G219,"")))</f>
        <v>0</v>
      </c>
      <c r="G202" s="123" t="b">
        <f>IF(B202&lt;&gt;"",IF('02 - Produtos e Tributações'!J219&lt;&gt;"",'02 - Produtos e Tributações'!J219,IF(K202=101,0,IF(K202=102,41,IF(K202=103,0,IF(K202=201,0,IF(K202=202,0,IF(K202=203,0,IF(K202=300,41,IF(K202=400,41,IF(K202=500,60)))))))))))</f>
        <v>0</v>
      </c>
      <c r="H202" s="123" t="b">
        <f>IF(B202&lt;&gt;"",IF('02 - Produtos e Tributações'!M219&lt;&gt;"",'02 - Produtos e Tributações'!M219,IF(L202=101,0,IF(L202=102,41,IF(L202=103,0,IF(L202=201,0,IF(L202=202,0,IF(L202=203,0,IF(L202=300,41,IF(L202=400,41,IF(L202=500,60)))))))))))</f>
        <v>0</v>
      </c>
      <c r="I202" s="123" t="b">
        <f>IF(B202&lt;&gt;"",IF('02 - Produtos e Tributações'!L219&lt;&gt;"",'02 - Produtos e Tributações'!L219,"0,00"))</f>
        <v>0</v>
      </c>
      <c r="J202" s="123" t="b">
        <f>IF(B202&lt;&gt;"",IF('02 - Produtos e Tributações'!O219&lt;&gt;"",'02 - Produtos e Tributações'!O219,"0,00"))</f>
        <v>0</v>
      </c>
      <c r="K202" s="123" t="b">
        <f>IF(B202&lt;&gt;"",IF('02 - Produtos e Tributações'!K219&lt;&gt;"",'02 - Produtos e Tributações'!K219,"null"))</f>
        <v>0</v>
      </c>
      <c r="L202" s="123" t="b">
        <f>IF(B202&lt;&gt;"",IF('02 - Produtos e Tributações'!N219&lt;&gt;"",'02 - Produtos e Tributações'!N219,"null"))</f>
        <v>0</v>
      </c>
      <c r="M202" s="122" t="b">
        <f>IF(B202&lt;&gt;"",IF('02 - Produtos e Tributações'!D219="CARNES","2.01.001.001",IF('02 - Produtos e Tributações'!D219="MASSAS","2.01.001.002",IF('02 - Produtos e Tributações'!D219="LATICINIOS","2.01.001.003",IF('02 - Produtos e Tributações'!D219="DOCES E GULOSEIMAS","2.01.001.004",IF('02 - Produtos e Tributações'!D219="FARINHAS E GRAOS","2.01.001.005",IF('02 - Produtos e Tributações'!D219="AGUAS","2.01.002.001",IF('02 - Produtos e Tributações'!D219="SUCOS","2.01.002.002",IF('02 - Produtos e Tributações'!D219="BEBIDAS ALCOOLICAS","2.01.002.003",IF('02 - Produtos e Tributações'!D219="BEBIDAS LACTEAS","2.01.002.004",IF('02 - Produtos e Tributações'!D219="MATERIAL DE LIMPEZA","2.02",IF('02 - Produtos e Tributações'!D219="FRUTAS","2.01.001.006",IF('02 - Produtos e Tributações'!D219="VERDURAS E LEGUMES","2.01.001.007",IF('02 - Produtos e Tributações'!D219="SERVIÇO","1",IF('02 - Produtos e Tributações'!D219="PRODUTOS DIVERSOS","2","2"))))))))))))))
)</f>
        <v>0</v>
      </c>
      <c r="N202" s="4" t="str">
        <f t="shared" si="12"/>
        <v/>
      </c>
      <c r="O202" s="4" t="str">
        <f t="shared" si="13"/>
        <v/>
      </c>
      <c r="P202" s="4" t="str">
        <f t="shared" si="14"/>
        <v/>
      </c>
      <c r="Q202" s="128" t="b">
        <f>IF(B202&lt;&gt;"",IF('02 - Produtos e Tributações'!C219&lt;&gt;"",'02 - Produtos e Tributações'!C219,"UN"))</f>
        <v>0</v>
      </c>
      <c r="R202" s="129" t="b">
        <f>IF(B202&lt;&gt;"",IF('02 - Produtos e Tributações'!P219&lt;&gt;"",'02 - Produtos e Tributações'!P219,""))</f>
        <v>0</v>
      </c>
      <c r="S202" s="128" t="b">
        <f>IF(B202&lt;&gt;"",IF('02 - Produtos e Tributações'!Q219&lt;&gt;"",'02 - Produtos e Tributações'!Q219,""))</f>
        <v>0</v>
      </c>
      <c r="T202" s="130" t="b">
        <f>IF(B202&lt;&gt;"",IF('02 - Produtos e Tributações'!R219&lt;&gt;"",'02 - Produtos e Tributações'!R219,""))</f>
        <v>0</v>
      </c>
      <c r="U202" s="120" t="str">
        <f t="shared" si="15"/>
        <v/>
      </c>
    </row>
    <row r="203" spans="1:21" ht="15.75" customHeight="1">
      <c r="A203" s="122" t="b">
        <f>IF('02 - Produtos e Tributações'!B220 &lt;&gt;"",A202+1)</f>
        <v>0</v>
      </c>
      <c r="B203" s="4" t="str">
        <f>IF('02 - Produtos e Tributações'!B220&lt;&gt;"",'02 - Produtos e Tributações'!V220,"")</f>
        <v/>
      </c>
      <c r="C203" s="123" t="b">
        <f>IF(B203&lt;&gt;"",IF('02 - Produtos e Tributações'!H220&lt;&gt;"",IF('02 - Produtos e Tributações'!H220="TERCEIRIZADA","T",IF('02 - Produtos e Tributações'!H220="PROPRIA","P")), IF(B203&lt;&gt;"",IF('02 - Produtos e Tributações'!H220="","T"))))</f>
        <v>0</v>
      </c>
      <c r="D203" s="123" t="b">
        <f>IF(B203&lt;&gt;"",IF('02 - Produtos e Tributações'!E220&lt;&gt;"",'02 - Produtos e Tributações'!E220,""))</f>
        <v>0</v>
      </c>
      <c r="E203" s="123" t="b">
        <f>IF(B203&lt;&gt;"",IF('02 - Produtos e Tributações'!F220&lt;&gt;"",'02 - Produtos e Tributações'!F220,""))</f>
        <v>0</v>
      </c>
      <c r="F203" s="123" t="b">
        <f>IF(B203&lt;&gt;"",IF(A203&lt;&gt;"",IF('02 - Produtos e Tributações'!G220&lt;&gt;"",'02 - Produtos e Tributações'!G220,"")))</f>
        <v>0</v>
      </c>
      <c r="G203" s="123" t="b">
        <f>IF(B203&lt;&gt;"",IF('02 - Produtos e Tributações'!J220&lt;&gt;"",'02 - Produtos e Tributações'!J220,IF(K203=101,0,IF(K203=102,41,IF(K203=103,0,IF(K203=201,0,IF(K203=202,0,IF(K203=203,0,IF(K203=300,41,IF(K203=400,41,IF(K203=500,60)))))))))))</f>
        <v>0</v>
      </c>
      <c r="H203" s="123" t="b">
        <f>IF(B203&lt;&gt;"",IF('02 - Produtos e Tributações'!M220&lt;&gt;"",'02 - Produtos e Tributações'!M220,IF(L203=101,0,IF(L203=102,41,IF(L203=103,0,IF(L203=201,0,IF(L203=202,0,IF(L203=203,0,IF(L203=300,41,IF(L203=400,41,IF(L203=500,60)))))))))))</f>
        <v>0</v>
      </c>
      <c r="I203" s="123" t="b">
        <f>IF(B203&lt;&gt;"",IF('02 - Produtos e Tributações'!L220&lt;&gt;"",'02 - Produtos e Tributações'!L220,"0,00"))</f>
        <v>0</v>
      </c>
      <c r="J203" s="123" t="b">
        <f>IF(B203&lt;&gt;"",IF('02 - Produtos e Tributações'!O220&lt;&gt;"",'02 - Produtos e Tributações'!O220,"0,00"))</f>
        <v>0</v>
      </c>
      <c r="K203" s="123" t="b">
        <f>IF(B203&lt;&gt;"",IF('02 - Produtos e Tributações'!K220&lt;&gt;"",'02 - Produtos e Tributações'!K220,"null"))</f>
        <v>0</v>
      </c>
      <c r="L203" s="123" t="b">
        <f>IF(B203&lt;&gt;"",IF('02 - Produtos e Tributações'!N220&lt;&gt;"",'02 - Produtos e Tributações'!N220,"null"))</f>
        <v>0</v>
      </c>
      <c r="M203" s="122" t="b">
        <f>IF(B203&lt;&gt;"",IF('02 - Produtos e Tributações'!D220="CARNES","2.01.001.001",IF('02 - Produtos e Tributações'!D220="MASSAS","2.01.001.002",IF('02 - Produtos e Tributações'!D220="LATICINIOS","2.01.001.003",IF('02 - Produtos e Tributações'!D220="DOCES E GULOSEIMAS","2.01.001.004",IF('02 - Produtos e Tributações'!D220="FARINHAS E GRAOS","2.01.001.005",IF('02 - Produtos e Tributações'!D220="AGUAS","2.01.002.001",IF('02 - Produtos e Tributações'!D220="SUCOS","2.01.002.002",IF('02 - Produtos e Tributações'!D220="BEBIDAS ALCOOLICAS","2.01.002.003",IF('02 - Produtos e Tributações'!D220="BEBIDAS LACTEAS","2.01.002.004",IF('02 - Produtos e Tributações'!D220="MATERIAL DE LIMPEZA","2.02",IF('02 - Produtos e Tributações'!D220="FRUTAS","2.01.001.006",IF('02 - Produtos e Tributações'!D220="VERDURAS E LEGUMES","2.01.001.007",IF('02 - Produtos e Tributações'!D220="SERVIÇO","1",IF('02 - Produtos e Tributações'!D220="PRODUTOS DIVERSOS","2","2"))))))))))))))
)</f>
        <v>0</v>
      </c>
      <c r="N203" s="4" t="str">
        <f t="shared" si="12"/>
        <v/>
      </c>
      <c r="O203" s="4" t="str">
        <f t="shared" si="13"/>
        <v/>
      </c>
      <c r="P203" s="4" t="str">
        <f t="shared" si="14"/>
        <v/>
      </c>
      <c r="Q203" s="128" t="b">
        <f>IF(B203&lt;&gt;"",IF('02 - Produtos e Tributações'!C220&lt;&gt;"",'02 - Produtos e Tributações'!C220,"UN"))</f>
        <v>0</v>
      </c>
      <c r="R203" s="129" t="b">
        <f>IF(B203&lt;&gt;"",IF('02 - Produtos e Tributações'!P220&lt;&gt;"",'02 - Produtos e Tributações'!P220,""))</f>
        <v>0</v>
      </c>
      <c r="S203" s="128" t="b">
        <f>IF(B203&lt;&gt;"",IF('02 - Produtos e Tributações'!Q220&lt;&gt;"",'02 - Produtos e Tributações'!Q220,""))</f>
        <v>0</v>
      </c>
      <c r="T203" s="130" t="b">
        <f>IF(B203&lt;&gt;"",IF('02 - Produtos e Tributações'!R220&lt;&gt;"",'02 - Produtos e Tributações'!R220,""))</f>
        <v>0</v>
      </c>
      <c r="U203" s="120" t="str">
        <f t="shared" si="15"/>
        <v/>
      </c>
    </row>
    <row r="204" spans="1:21" ht="15.75" customHeight="1">
      <c r="A204" s="122" t="b">
        <f>IF('02 - Produtos e Tributações'!B221 &lt;&gt;"",A203+1)</f>
        <v>0</v>
      </c>
      <c r="B204" s="4" t="str">
        <f>IF('02 - Produtos e Tributações'!B221&lt;&gt;"",'02 - Produtos e Tributações'!V221,"")</f>
        <v/>
      </c>
      <c r="C204" s="123" t="b">
        <f>IF(B204&lt;&gt;"",IF('02 - Produtos e Tributações'!H221&lt;&gt;"",IF('02 - Produtos e Tributações'!H221="TERCEIRIZADA","T",IF('02 - Produtos e Tributações'!H221="PROPRIA","P")), IF(B204&lt;&gt;"",IF('02 - Produtos e Tributações'!H221="","T"))))</f>
        <v>0</v>
      </c>
      <c r="D204" s="123" t="b">
        <f>IF(B204&lt;&gt;"",IF('02 - Produtos e Tributações'!E221&lt;&gt;"",'02 - Produtos e Tributações'!E221,""))</f>
        <v>0</v>
      </c>
      <c r="E204" s="123" t="b">
        <f>IF(B204&lt;&gt;"",IF('02 - Produtos e Tributações'!F221&lt;&gt;"",'02 - Produtos e Tributações'!F221,""))</f>
        <v>0</v>
      </c>
      <c r="F204" s="123" t="b">
        <f>IF(B204&lt;&gt;"",IF(A204&lt;&gt;"",IF('02 - Produtos e Tributações'!G221&lt;&gt;"",'02 - Produtos e Tributações'!G221,"")))</f>
        <v>0</v>
      </c>
      <c r="G204" s="123" t="b">
        <f>IF(B204&lt;&gt;"",IF('02 - Produtos e Tributações'!J221&lt;&gt;"",'02 - Produtos e Tributações'!J221,IF(K204=101,0,IF(K204=102,41,IF(K204=103,0,IF(K204=201,0,IF(K204=202,0,IF(K204=203,0,IF(K204=300,41,IF(K204=400,41,IF(K204=500,60)))))))))))</f>
        <v>0</v>
      </c>
      <c r="H204" s="123" t="b">
        <f>IF(B204&lt;&gt;"",IF('02 - Produtos e Tributações'!M221&lt;&gt;"",'02 - Produtos e Tributações'!M221,IF(L204=101,0,IF(L204=102,41,IF(L204=103,0,IF(L204=201,0,IF(L204=202,0,IF(L204=203,0,IF(L204=300,41,IF(L204=400,41,IF(L204=500,60)))))))))))</f>
        <v>0</v>
      </c>
      <c r="I204" s="123" t="b">
        <f>IF(B204&lt;&gt;"",IF('02 - Produtos e Tributações'!L221&lt;&gt;"",'02 - Produtos e Tributações'!L221,"0,00"))</f>
        <v>0</v>
      </c>
      <c r="J204" s="123" t="b">
        <f>IF(B204&lt;&gt;"",IF('02 - Produtos e Tributações'!O221&lt;&gt;"",'02 - Produtos e Tributações'!O221,"0,00"))</f>
        <v>0</v>
      </c>
      <c r="K204" s="123" t="b">
        <f>IF(B204&lt;&gt;"",IF('02 - Produtos e Tributações'!K221&lt;&gt;"",'02 - Produtos e Tributações'!K221,"null"))</f>
        <v>0</v>
      </c>
      <c r="L204" s="123" t="b">
        <f>IF(B204&lt;&gt;"",IF('02 - Produtos e Tributações'!N221&lt;&gt;"",'02 - Produtos e Tributações'!N221,"null"))</f>
        <v>0</v>
      </c>
      <c r="M204" s="122" t="b">
        <f>IF(B204&lt;&gt;"",IF('02 - Produtos e Tributações'!D221="CARNES","2.01.001.001",IF('02 - Produtos e Tributações'!D221="MASSAS","2.01.001.002",IF('02 - Produtos e Tributações'!D221="LATICINIOS","2.01.001.003",IF('02 - Produtos e Tributações'!D221="DOCES E GULOSEIMAS","2.01.001.004",IF('02 - Produtos e Tributações'!D221="FARINHAS E GRAOS","2.01.001.005",IF('02 - Produtos e Tributações'!D221="AGUAS","2.01.002.001",IF('02 - Produtos e Tributações'!D221="SUCOS","2.01.002.002",IF('02 - Produtos e Tributações'!D221="BEBIDAS ALCOOLICAS","2.01.002.003",IF('02 - Produtos e Tributações'!D221="BEBIDAS LACTEAS","2.01.002.004",IF('02 - Produtos e Tributações'!D221="MATERIAL DE LIMPEZA","2.02",IF('02 - Produtos e Tributações'!D221="FRUTAS","2.01.001.006",IF('02 - Produtos e Tributações'!D221="VERDURAS E LEGUMES","2.01.001.007",IF('02 - Produtos e Tributações'!D221="SERVIÇO","1",IF('02 - Produtos e Tributações'!D221="PRODUTOS DIVERSOS","2","2"))))))))))))))
)</f>
        <v>0</v>
      </c>
      <c r="N204" s="4" t="str">
        <f t="shared" si="12"/>
        <v/>
      </c>
      <c r="O204" s="4" t="str">
        <f t="shared" si="13"/>
        <v/>
      </c>
      <c r="P204" s="4" t="str">
        <f t="shared" si="14"/>
        <v/>
      </c>
      <c r="Q204" s="128" t="b">
        <f>IF(B204&lt;&gt;"",IF('02 - Produtos e Tributações'!C221&lt;&gt;"",'02 - Produtos e Tributações'!C221,"UN"))</f>
        <v>0</v>
      </c>
      <c r="R204" s="129" t="b">
        <f>IF(B204&lt;&gt;"",IF('02 - Produtos e Tributações'!P221&lt;&gt;"",'02 - Produtos e Tributações'!P221,""))</f>
        <v>0</v>
      </c>
      <c r="S204" s="128" t="b">
        <f>IF(B204&lt;&gt;"",IF('02 - Produtos e Tributações'!Q221&lt;&gt;"",'02 - Produtos e Tributações'!Q221,""))</f>
        <v>0</v>
      </c>
      <c r="T204" s="130" t="b">
        <f>IF(B204&lt;&gt;"",IF('02 - Produtos e Tributações'!R221&lt;&gt;"",'02 - Produtos e Tributações'!R221,""))</f>
        <v>0</v>
      </c>
      <c r="U204" s="120" t="str">
        <f t="shared" si="15"/>
        <v/>
      </c>
    </row>
    <row r="205" spans="1:21" ht="15.75" customHeight="1">
      <c r="A205" s="122" t="b">
        <f>IF('02 - Produtos e Tributações'!B222 &lt;&gt;"",A204+1)</f>
        <v>0</v>
      </c>
      <c r="B205" s="4" t="str">
        <f>IF('02 - Produtos e Tributações'!B222&lt;&gt;"",'02 - Produtos e Tributações'!V222,"")</f>
        <v/>
      </c>
      <c r="C205" s="123" t="b">
        <f>IF(B205&lt;&gt;"",IF('02 - Produtos e Tributações'!H222&lt;&gt;"",IF('02 - Produtos e Tributações'!H222="TERCEIRIZADA","T",IF('02 - Produtos e Tributações'!H222="PROPRIA","P")), IF(B205&lt;&gt;"",IF('02 - Produtos e Tributações'!H222="","T"))))</f>
        <v>0</v>
      </c>
      <c r="D205" s="123" t="b">
        <f>IF(B205&lt;&gt;"",IF('02 - Produtos e Tributações'!E222&lt;&gt;"",'02 - Produtos e Tributações'!E222,""))</f>
        <v>0</v>
      </c>
      <c r="E205" s="123" t="b">
        <f>IF(B205&lt;&gt;"",IF('02 - Produtos e Tributações'!F222&lt;&gt;"",'02 - Produtos e Tributações'!F222,""))</f>
        <v>0</v>
      </c>
      <c r="F205" s="123" t="b">
        <f>IF(B205&lt;&gt;"",IF(A205&lt;&gt;"",IF('02 - Produtos e Tributações'!G222&lt;&gt;"",'02 - Produtos e Tributações'!G222,"")))</f>
        <v>0</v>
      </c>
      <c r="G205" s="123" t="b">
        <f>IF(B205&lt;&gt;"",IF('02 - Produtos e Tributações'!J222&lt;&gt;"",'02 - Produtos e Tributações'!J222,IF(K205=101,0,IF(K205=102,41,IF(K205=103,0,IF(K205=201,0,IF(K205=202,0,IF(K205=203,0,IF(K205=300,41,IF(K205=400,41,IF(K205=500,60)))))))))))</f>
        <v>0</v>
      </c>
      <c r="H205" s="123" t="b">
        <f>IF(B205&lt;&gt;"",IF('02 - Produtos e Tributações'!M222&lt;&gt;"",'02 - Produtos e Tributações'!M222,IF(L205=101,0,IF(L205=102,41,IF(L205=103,0,IF(L205=201,0,IF(L205=202,0,IF(L205=203,0,IF(L205=300,41,IF(L205=400,41,IF(L205=500,60)))))))))))</f>
        <v>0</v>
      </c>
      <c r="I205" s="123" t="b">
        <f>IF(B205&lt;&gt;"",IF('02 - Produtos e Tributações'!L222&lt;&gt;"",'02 - Produtos e Tributações'!L222,"0,00"))</f>
        <v>0</v>
      </c>
      <c r="J205" s="123" t="b">
        <f>IF(B205&lt;&gt;"",IF('02 - Produtos e Tributações'!O222&lt;&gt;"",'02 - Produtos e Tributações'!O222,"0,00"))</f>
        <v>0</v>
      </c>
      <c r="K205" s="123" t="b">
        <f>IF(B205&lt;&gt;"",IF('02 - Produtos e Tributações'!K222&lt;&gt;"",'02 - Produtos e Tributações'!K222,"null"))</f>
        <v>0</v>
      </c>
      <c r="L205" s="123" t="b">
        <f>IF(B205&lt;&gt;"",IF('02 - Produtos e Tributações'!N222&lt;&gt;"",'02 - Produtos e Tributações'!N222,"null"))</f>
        <v>0</v>
      </c>
      <c r="M205" s="122" t="b">
        <f>IF(B205&lt;&gt;"",IF('02 - Produtos e Tributações'!D222="CARNES","2.01.001.001",IF('02 - Produtos e Tributações'!D222="MASSAS","2.01.001.002",IF('02 - Produtos e Tributações'!D222="LATICINIOS","2.01.001.003",IF('02 - Produtos e Tributações'!D222="DOCES E GULOSEIMAS","2.01.001.004",IF('02 - Produtos e Tributações'!D222="FARINHAS E GRAOS","2.01.001.005",IF('02 - Produtos e Tributações'!D222="AGUAS","2.01.002.001",IF('02 - Produtos e Tributações'!D222="SUCOS","2.01.002.002",IF('02 - Produtos e Tributações'!D222="BEBIDAS ALCOOLICAS","2.01.002.003",IF('02 - Produtos e Tributações'!D222="BEBIDAS LACTEAS","2.01.002.004",IF('02 - Produtos e Tributações'!D222="MATERIAL DE LIMPEZA","2.02",IF('02 - Produtos e Tributações'!D222="FRUTAS","2.01.001.006",IF('02 - Produtos e Tributações'!D222="VERDURAS E LEGUMES","2.01.001.007",IF('02 - Produtos e Tributações'!D222="SERVIÇO","1",IF('02 - Produtos e Tributações'!D222="PRODUTOS DIVERSOS","2","2"))))))))))))))
)</f>
        <v>0</v>
      </c>
      <c r="N205" s="4" t="str">
        <f t="shared" si="12"/>
        <v/>
      </c>
      <c r="O205" s="4" t="str">
        <f t="shared" si="13"/>
        <v/>
      </c>
      <c r="P205" s="4" t="str">
        <f t="shared" si="14"/>
        <v/>
      </c>
      <c r="Q205" s="128" t="b">
        <f>IF(B205&lt;&gt;"",IF('02 - Produtos e Tributações'!C222&lt;&gt;"",'02 - Produtos e Tributações'!C222,"UN"))</f>
        <v>0</v>
      </c>
      <c r="R205" s="129" t="b">
        <f>IF(B205&lt;&gt;"",IF('02 - Produtos e Tributações'!P222&lt;&gt;"",'02 - Produtos e Tributações'!P222,""))</f>
        <v>0</v>
      </c>
      <c r="S205" s="128" t="b">
        <f>IF(B205&lt;&gt;"",IF('02 - Produtos e Tributações'!Q222&lt;&gt;"",'02 - Produtos e Tributações'!Q222,""))</f>
        <v>0</v>
      </c>
      <c r="T205" s="130" t="b">
        <f>IF(B205&lt;&gt;"",IF('02 - Produtos e Tributações'!R222&lt;&gt;"",'02 - Produtos e Tributações'!R222,""))</f>
        <v>0</v>
      </c>
      <c r="U205" s="120" t="str">
        <f t="shared" si="15"/>
        <v/>
      </c>
    </row>
    <row r="206" spans="1:21" ht="15.75" customHeight="1">
      <c r="A206" s="122" t="b">
        <f>IF('02 - Produtos e Tributações'!B223 &lt;&gt;"",A205+1)</f>
        <v>0</v>
      </c>
      <c r="B206" s="4" t="str">
        <f>IF('02 - Produtos e Tributações'!B223&lt;&gt;"",'02 - Produtos e Tributações'!V223,"")</f>
        <v/>
      </c>
      <c r="C206" s="123" t="b">
        <f>IF(B206&lt;&gt;"",IF('02 - Produtos e Tributações'!H223&lt;&gt;"",IF('02 - Produtos e Tributações'!H223="TERCEIRIZADA","T",IF('02 - Produtos e Tributações'!H223="PROPRIA","P")), IF(B206&lt;&gt;"",IF('02 - Produtos e Tributações'!H223="","T"))))</f>
        <v>0</v>
      </c>
      <c r="D206" s="123" t="b">
        <f>IF(B206&lt;&gt;"",IF('02 - Produtos e Tributações'!E223&lt;&gt;"",'02 - Produtos e Tributações'!E223,""))</f>
        <v>0</v>
      </c>
      <c r="E206" s="123" t="b">
        <f>IF(B206&lt;&gt;"",IF('02 - Produtos e Tributações'!F223&lt;&gt;"",'02 - Produtos e Tributações'!F223,""))</f>
        <v>0</v>
      </c>
      <c r="F206" s="123" t="b">
        <f>IF(B206&lt;&gt;"",IF(A206&lt;&gt;"",IF('02 - Produtos e Tributações'!G223&lt;&gt;"",'02 - Produtos e Tributações'!G223,"")))</f>
        <v>0</v>
      </c>
      <c r="G206" s="123" t="b">
        <f>IF(B206&lt;&gt;"",IF('02 - Produtos e Tributações'!J223&lt;&gt;"",'02 - Produtos e Tributações'!J223,IF(K206=101,0,IF(K206=102,41,IF(K206=103,0,IF(K206=201,0,IF(K206=202,0,IF(K206=203,0,IF(K206=300,41,IF(K206=400,41,IF(K206=500,60)))))))))))</f>
        <v>0</v>
      </c>
      <c r="H206" s="123" t="b">
        <f>IF(B206&lt;&gt;"",IF('02 - Produtos e Tributações'!M223&lt;&gt;"",'02 - Produtos e Tributações'!M223,IF(L206=101,0,IF(L206=102,41,IF(L206=103,0,IF(L206=201,0,IF(L206=202,0,IF(L206=203,0,IF(L206=300,41,IF(L206=400,41,IF(L206=500,60)))))))))))</f>
        <v>0</v>
      </c>
      <c r="I206" s="123" t="b">
        <f>IF(B206&lt;&gt;"",IF('02 - Produtos e Tributações'!L223&lt;&gt;"",'02 - Produtos e Tributações'!L223,"0,00"))</f>
        <v>0</v>
      </c>
      <c r="J206" s="123" t="b">
        <f>IF(B206&lt;&gt;"",IF('02 - Produtos e Tributações'!O223&lt;&gt;"",'02 - Produtos e Tributações'!O223,"0,00"))</f>
        <v>0</v>
      </c>
      <c r="K206" s="123" t="b">
        <f>IF(B206&lt;&gt;"",IF('02 - Produtos e Tributações'!K223&lt;&gt;"",'02 - Produtos e Tributações'!K223,"null"))</f>
        <v>0</v>
      </c>
      <c r="L206" s="123" t="b">
        <f>IF(B206&lt;&gt;"",IF('02 - Produtos e Tributações'!N223&lt;&gt;"",'02 - Produtos e Tributações'!N223,"null"))</f>
        <v>0</v>
      </c>
      <c r="M206" s="122" t="b">
        <f>IF(B206&lt;&gt;"",IF('02 - Produtos e Tributações'!D223="CARNES","2.01.001.001",IF('02 - Produtos e Tributações'!D223="MASSAS","2.01.001.002",IF('02 - Produtos e Tributações'!D223="LATICINIOS","2.01.001.003",IF('02 - Produtos e Tributações'!D223="DOCES E GULOSEIMAS","2.01.001.004",IF('02 - Produtos e Tributações'!D223="FARINHAS E GRAOS","2.01.001.005",IF('02 - Produtos e Tributações'!D223="AGUAS","2.01.002.001",IF('02 - Produtos e Tributações'!D223="SUCOS","2.01.002.002",IF('02 - Produtos e Tributações'!D223="BEBIDAS ALCOOLICAS","2.01.002.003",IF('02 - Produtos e Tributações'!D223="BEBIDAS LACTEAS","2.01.002.004",IF('02 - Produtos e Tributações'!D223="MATERIAL DE LIMPEZA","2.02",IF('02 - Produtos e Tributações'!D223="FRUTAS","2.01.001.006",IF('02 - Produtos e Tributações'!D223="VERDURAS E LEGUMES","2.01.001.007",IF('02 - Produtos e Tributações'!D223="SERVIÇO","1",IF('02 - Produtos e Tributações'!D223="PRODUTOS DIVERSOS","2","2"))))))))))))))
)</f>
        <v>0</v>
      </c>
      <c r="N206" s="4" t="str">
        <f t="shared" si="12"/>
        <v/>
      </c>
      <c r="O206" s="4" t="str">
        <f t="shared" si="13"/>
        <v/>
      </c>
      <c r="P206" s="4" t="str">
        <f t="shared" si="14"/>
        <v/>
      </c>
      <c r="Q206" s="128" t="b">
        <f>IF(B206&lt;&gt;"",IF('02 - Produtos e Tributações'!C223&lt;&gt;"",'02 - Produtos e Tributações'!C223,"UN"))</f>
        <v>0</v>
      </c>
      <c r="R206" s="129" t="b">
        <f>IF(B206&lt;&gt;"",IF('02 - Produtos e Tributações'!P223&lt;&gt;"",'02 - Produtos e Tributações'!P223,""))</f>
        <v>0</v>
      </c>
      <c r="S206" s="128" t="b">
        <f>IF(B206&lt;&gt;"",IF('02 - Produtos e Tributações'!Q223&lt;&gt;"",'02 - Produtos e Tributações'!Q223,""))</f>
        <v>0</v>
      </c>
      <c r="T206" s="130" t="b">
        <f>IF(B206&lt;&gt;"",IF('02 - Produtos e Tributações'!R223&lt;&gt;"",'02 - Produtos e Tributações'!R223,""))</f>
        <v>0</v>
      </c>
      <c r="U206" s="120" t="str">
        <f t="shared" si="15"/>
        <v/>
      </c>
    </row>
    <row r="207" spans="1:21" ht="15.75" customHeight="1">
      <c r="A207" s="122" t="b">
        <f>IF('02 - Produtos e Tributações'!B224 &lt;&gt;"",A206+1)</f>
        <v>0</v>
      </c>
      <c r="B207" s="4" t="str">
        <f>IF('02 - Produtos e Tributações'!B224&lt;&gt;"",'02 - Produtos e Tributações'!V224,"")</f>
        <v/>
      </c>
      <c r="C207" s="123" t="b">
        <f>IF(B207&lt;&gt;"",IF('02 - Produtos e Tributações'!H224&lt;&gt;"",IF('02 - Produtos e Tributações'!H224="TERCEIRIZADA","T",IF('02 - Produtos e Tributações'!H224="PROPRIA","P")), IF(B207&lt;&gt;"",IF('02 - Produtos e Tributações'!H224="","T"))))</f>
        <v>0</v>
      </c>
      <c r="D207" s="123" t="b">
        <f>IF(B207&lt;&gt;"",IF('02 - Produtos e Tributações'!E224&lt;&gt;"",'02 - Produtos e Tributações'!E224,""))</f>
        <v>0</v>
      </c>
      <c r="E207" s="123" t="b">
        <f>IF(B207&lt;&gt;"",IF('02 - Produtos e Tributações'!F224&lt;&gt;"",'02 - Produtos e Tributações'!F224,""))</f>
        <v>0</v>
      </c>
      <c r="F207" s="123" t="b">
        <f>IF(B207&lt;&gt;"",IF(A207&lt;&gt;"",IF('02 - Produtos e Tributações'!G224&lt;&gt;"",'02 - Produtos e Tributações'!G224,"")))</f>
        <v>0</v>
      </c>
      <c r="G207" s="123" t="b">
        <f>IF(B207&lt;&gt;"",IF('02 - Produtos e Tributações'!J224&lt;&gt;"",'02 - Produtos e Tributações'!J224,IF(K207=101,0,IF(K207=102,41,IF(K207=103,0,IF(K207=201,0,IF(K207=202,0,IF(K207=203,0,IF(K207=300,41,IF(K207=400,41,IF(K207=500,60)))))))))))</f>
        <v>0</v>
      </c>
      <c r="H207" s="123" t="b">
        <f>IF(B207&lt;&gt;"",IF('02 - Produtos e Tributações'!M224&lt;&gt;"",'02 - Produtos e Tributações'!M224,IF(L207=101,0,IF(L207=102,41,IF(L207=103,0,IF(L207=201,0,IF(L207=202,0,IF(L207=203,0,IF(L207=300,41,IF(L207=400,41,IF(L207=500,60)))))))))))</f>
        <v>0</v>
      </c>
      <c r="I207" s="123" t="b">
        <f>IF(B207&lt;&gt;"",IF('02 - Produtos e Tributações'!L224&lt;&gt;"",'02 - Produtos e Tributações'!L224,"0,00"))</f>
        <v>0</v>
      </c>
      <c r="J207" s="123" t="b">
        <f>IF(B207&lt;&gt;"",IF('02 - Produtos e Tributações'!O224&lt;&gt;"",'02 - Produtos e Tributações'!O224,"0,00"))</f>
        <v>0</v>
      </c>
      <c r="K207" s="123" t="b">
        <f>IF(B207&lt;&gt;"",IF('02 - Produtos e Tributações'!K224&lt;&gt;"",'02 - Produtos e Tributações'!K224,"null"))</f>
        <v>0</v>
      </c>
      <c r="L207" s="123" t="b">
        <f>IF(B207&lt;&gt;"",IF('02 - Produtos e Tributações'!N224&lt;&gt;"",'02 - Produtos e Tributações'!N224,"null"))</f>
        <v>0</v>
      </c>
      <c r="M207" s="122" t="b">
        <f>IF(B207&lt;&gt;"",IF('02 - Produtos e Tributações'!D224="CARNES","2.01.001.001",IF('02 - Produtos e Tributações'!D224="MASSAS","2.01.001.002",IF('02 - Produtos e Tributações'!D224="LATICINIOS","2.01.001.003",IF('02 - Produtos e Tributações'!D224="DOCES E GULOSEIMAS","2.01.001.004",IF('02 - Produtos e Tributações'!D224="FARINHAS E GRAOS","2.01.001.005",IF('02 - Produtos e Tributações'!D224="AGUAS","2.01.002.001",IF('02 - Produtos e Tributações'!D224="SUCOS","2.01.002.002",IF('02 - Produtos e Tributações'!D224="BEBIDAS ALCOOLICAS","2.01.002.003",IF('02 - Produtos e Tributações'!D224="BEBIDAS LACTEAS","2.01.002.004",IF('02 - Produtos e Tributações'!D224="MATERIAL DE LIMPEZA","2.02",IF('02 - Produtos e Tributações'!D224="FRUTAS","2.01.001.006",IF('02 - Produtos e Tributações'!D224="VERDURAS E LEGUMES","2.01.001.007",IF('02 - Produtos e Tributações'!D224="SERVIÇO","1",IF('02 - Produtos e Tributações'!D224="PRODUTOS DIVERSOS","2","2"))))))))))))))
)</f>
        <v>0</v>
      </c>
      <c r="N207" s="4" t="str">
        <f t="shared" si="12"/>
        <v/>
      </c>
      <c r="O207" s="4" t="str">
        <f t="shared" si="13"/>
        <v/>
      </c>
      <c r="P207" s="4" t="str">
        <f t="shared" si="14"/>
        <v/>
      </c>
      <c r="Q207" s="128" t="b">
        <f>IF(B207&lt;&gt;"",IF('02 - Produtos e Tributações'!C224&lt;&gt;"",'02 - Produtos e Tributações'!C224,"UN"))</f>
        <v>0</v>
      </c>
      <c r="R207" s="129" t="b">
        <f>IF(B207&lt;&gt;"",IF('02 - Produtos e Tributações'!P224&lt;&gt;"",'02 - Produtos e Tributações'!P224,""))</f>
        <v>0</v>
      </c>
      <c r="S207" s="128" t="b">
        <f>IF(B207&lt;&gt;"",IF('02 - Produtos e Tributações'!Q224&lt;&gt;"",'02 - Produtos e Tributações'!Q224,""))</f>
        <v>0</v>
      </c>
      <c r="T207" s="130" t="b">
        <f>IF(B207&lt;&gt;"",IF('02 - Produtos e Tributações'!R224&lt;&gt;"",'02 - Produtos e Tributações'!R224,""))</f>
        <v>0</v>
      </c>
      <c r="U207" s="120" t="str">
        <f t="shared" si="15"/>
        <v/>
      </c>
    </row>
    <row r="208" spans="1:21" ht="15.75" customHeight="1">
      <c r="A208" s="122" t="b">
        <f>IF('02 - Produtos e Tributações'!B225 &lt;&gt;"",A207+1)</f>
        <v>0</v>
      </c>
      <c r="B208" s="4" t="str">
        <f>IF('02 - Produtos e Tributações'!B225&lt;&gt;"",'02 - Produtos e Tributações'!V225,"")</f>
        <v/>
      </c>
      <c r="C208" s="123" t="b">
        <f>IF(B208&lt;&gt;"",IF('02 - Produtos e Tributações'!H225&lt;&gt;"",IF('02 - Produtos e Tributações'!H225="TERCEIRIZADA","T",IF('02 - Produtos e Tributações'!H225="PROPRIA","P")), IF(B208&lt;&gt;"",IF('02 - Produtos e Tributações'!H225="","T"))))</f>
        <v>0</v>
      </c>
      <c r="D208" s="123" t="b">
        <f>IF(B208&lt;&gt;"",IF('02 - Produtos e Tributações'!E225&lt;&gt;"",'02 - Produtos e Tributações'!E225,""))</f>
        <v>0</v>
      </c>
      <c r="E208" s="123" t="b">
        <f>IF(B208&lt;&gt;"",IF('02 - Produtos e Tributações'!F225&lt;&gt;"",'02 - Produtos e Tributações'!F225,""))</f>
        <v>0</v>
      </c>
      <c r="F208" s="123" t="b">
        <f>IF(B208&lt;&gt;"",IF(A208&lt;&gt;"",IF('02 - Produtos e Tributações'!G225&lt;&gt;"",'02 - Produtos e Tributações'!G225,"")))</f>
        <v>0</v>
      </c>
      <c r="G208" s="123" t="b">
        <f>IF(B208&lt;&gt;"",IF('02 - Produtos e Tributações'!J225&lt;&gt;"",'02 - Produtos e Tributações'!J225,IF(K208=101,0,IF(K208=102,41,IF(K208=103,0,IF(K208=201,0,IF(K208=202,0,IF(K208=203,0,IF(K208=300,41,IF(K208=400,41,IF(K208=500,60)))))))))))</f>
        <v>0</v>
      </c>
      <c r="H208" s="123" t="b">
        <f>IF(B208&lt;&gt;"",IF('02 - Produtos e Tributações'!M225&lt;&gt;"",'02 - Produtos e Tributações'!M225,IF(L208=101,0,IF(L208=102,41,IF(L208=103,0,IF(L208=201,0,IF(L208=202,0,IF(L208=203,0,IF(L208=300,41,IF(L208=400,41,IF(L208=500,60)))))))))))</f>
        <v>0</v>
      </c>
      <c r="I208" s="123" t="b">
        <f>IF(B208&lt;&gt;"",IF('02 - Produtos e Tributações'!L225&lt;&gt;"",'02 - Produtos e Tributações'!L225,"0,00"))</f>
        <v>0</v>
      </c>
      <c r="J208" s="123" t="b">
        <f>IF(B208&lt;&gt;"",IF('02 - Produtos e Tributações'!O225&lt;&gt;"",'02 - Produtos e Tributações'!O225,"0,00"))</f>
        <v>0</v>
      </c>
      <c r="K208" s="123" t="b">
        <f>IF(B208&lt;&gt;"",IF('02 - Produtos e Tributações'!K225&lt;&gt;"",'02 - Produtos e Tributações'!K225,"null"))</f>
        <v>0</v>
      </c>
      <c r="L208" s="123" t="b">
        <f>IF(B208&lt;&gt;"",IF('02 - Produtos e Tributações'!N225&lt;&gt;"",'02 - Produtos e Tributações'!N225,"null"))</f>
        <v>0</v>
      </c>
      <c r="M208" s="122" t="b">
        <f>IF(B208&lt;&gt;"",IF('02 - Produtos e Tributações'!D225="CARNES","2.01.001.001",IF('02 - Produtos e Tributações'!D225="MASSAS","2.01.001.002",IF('02 - Produtos e Tributações'!D225="LATICINIOS","2.01.001.003",IF('02 - Produtos e Tributações'!D225="DOCES E GULOSEIMAS","2.01.001.004",IF('02 - Produtos e Tributações'!D225="FARINHAS E GRAOS","2.01.001.005",IF('02 - Produtos e Tributações'!D225="AGUAS","2.01.002.001",IF('02 - Produtos e Tributações'!D225="SUCOS","2.01.002.002",IF('02 - Produtos e Tributações'!D225="BEBIDAS ALCOOLICAS","2.01.002.003",IF('02 - Produtos e Tributações'!D225="BEBIDAS LACTEAS","2.01.002.004",IF('02 - Produtos e Tributações'!D225="MATERIAL DE LIMPEZA","2.02",IF('02 - Produtos e Tributações'!D225="FRUTAS","2.01.001.006",IF('02 - Produtos e Tributações'!D225="VERDURAS E LEGUMES","2.01.001.007",IF('02 - Produtos e Tributações'!D225="SERVIÇO","1",IF('02 - Produtos e Tributações'!D225="PRODUTOS DIVERSOS","2","2"))))))))))))))
)</f>
        <v>0</v>
      </c>
      <c r="N208" s="4" t="str">
        <f t="shared" si="12"/>
        <v/>
      </c>
      <c r="O208" s="4" t="str">
        <f t="shared" si="13"/>
        <v/>
      </c>
      <c r="P208" s="4" t="str">
        <f t="shared" si="14"/>
        <v/>
      </c>
      <c r="Q208" s="128" t="b">
        <f>IF(B208&lt;&gt;"",IF('02 - Produtos e Tributações'!C225&lt;&gt;"",'02 - Produtos e Tributações'!C225,"UN"))</f>
        <v>0</v>
      </c>
      <c r="R208" s="129" t="b">
        <f>IF(B208&lt;&gt;"",IF('02 - Produtos e Tributações'!P225&lt;&gt;"",'02 - Produtos e Tributações'!P225,""))</f>
        <v>0</v>
      </c>
      <c r="S208" s="128" t="b">
        <f>IF(B208&lt;&gt;"",IF('02 - Produtos e Tributações'!Q225&lt;&gt;"",'02 - Produtos e Tributações'!Q225,""))</f>
        <v>0</v>
      </c>
      <c r="T208" s="130" t="b">
        <f>IF(B208&lt;&gt;"",IF('02 - Produtos e Tributações'!R225&lt;&gt;"",'02 - Produtos e Tributações'!R225,""))</f>
        <v>0</v>
      </c>
      <c r="U208" s="120" t="str">
        <f t="shared" si="15"/>
        <v/>
      </c>
    </row>
    <row r="209" spans="1:21" ht="15.75" customHeight="1">
      <c r="A209" s="122" t="b">
        <f>IF('02 - Produtos e Tributações'!B226 &lt;&gt;"",A208+1)</f>
        <v>0</v>
      </c>
      <c r="B209" s="4" t="str">
        <f>IF('02 - Produtos e Tributações'!B226&lt;&gt;"",'02 - Produtos e Tributações'!V226,"")</f>
        <v/>
      </c>
      <c r="C209" s="123" t="b">
        <f>IF(B209&lt;&gt;"",IF('02 - Produtos e Tributações'!H226&lt;&gt;"",IF('02 - Produtos e Tributações'!H226="TERCEIRIZADA","T",IF('02 - Produtos e Tributações'!H226="PROPRIA","P")), IF(B209&lt;&gt;"",IF('02 - Produtos e Tributações'!H226="","T"))))</f>
        <v>0</v>
      </c>
      <c r="D209" s="123" t="b">
        <f>IF(B209&lt;&gt;"",IF('02 - Produtos e Tributações'!E226&lt;&gt;"",'02 - Produtos e Tributações'!E226,""))</f>
        <v>0</v>
      </c>
      <c r="E209" s="123" t="b">
        <f>IF(B209&lt;&gt;"",IF('02 - Produtos e Tributações'!F226&lt;&gt;"",'02 - Produtos e Tributações'!F226,""))</f>
        <v>0</v>
      </c>
      <c r="F209" s="123" t="b">
        <f>IF(B209&lt;&gt;"",IF(A209&lt;&gt;"",IF('02 - Produtos e Tributações'!G226&lt;&gt;"",'02 - Produtos e Tributações'!G226,"")))</f>
        <v>0</v>
      </c>
      <c r="G209" s="123" t="b">
        <f>IF(B209&lt;&gt;"",IF('02 - Produtos e Tributações'!J226&lt;&gt;"",'02 - Produtos e Tributações'!J226,IF(K209=101,0,IF(K209=102,41,IF(K209=103,0,IF(K209=201,0,IF(K209=202,0,IF(K209=203,0,IF(K209=300,41,IF(K209=400,41,IF(K209=500,60)))))))))))</f>
        <v>0</v>
      </c>
      <c r="H209" s="123" t="b">
        <f>IF(B209&lt;&gt;"",IF('02 - Produtos e Tributações'!M226&lt;&gt;"",'02 - Produtos e Tributações'!M226,IF(L209=101,0,IF(L209=102,41,IF(L209=103,0,IF(L209=201,0,IF(L209=202,0,IF(L209=203,0,IF(L209=300,41,IF(L209=400,41,IF(L209=500,60)))))))))))</f>
        <v>0</v>
      </c>
      <c r="I209" s="123" t="b">
        <f>IF(B209&lt;&gt;"",IF('02 - Produtos e Tributações'!L226&lt;&gt;"",'02 - Produtos e Tributações'!L226,"0,00"))</f>
        <v>0</v>
      </c>
      <c r="J209" s="123" t="b">
        <f>IF(B209&lt;&gt;"",IF('02 - Produtos e Tributações'!O226&lt;&gt;"",'02 - Produtos e Tributações'!O226,"0,00"))</f>
        <v>0</v>
      </c>
      <c r="K209" s="123" t="b">
        <f>IF(B209&lt;&gt;"",IF('02 - Produtos e Tributações'!K226&lt;&gt;"",'02 - Produtos e Tributações'!K226,"null"))</f>
        <v>0</v>
      </c>
      <c r="L209" s="123" t="b">
        <f>IF(B209&lt;&gt;"",IF('02 - Produtos e Tributações'!N226&lt;&gt;"",'02 - Produtos e Tributações'!N226,"null"))</f>
        <v>0</v>
      </c>
      <c r="M209" s="122" t="b">
        <f>IF(B209&lt;&gt;"",IF('02 - Produtos e Tributações'!D226="CARNES","2.01.001.001",IF('02 - Produtos e Tributações'!D226="MASSAS","2.01.001.002",IF('02 - Produtos e Tributações'!D226="LATICINIOS","2.01.001.003",IF('02 - Produtos e Tributações'!D226="DOCES E GULOSEIMAS","2.01.001.004",IF('02 - Produtos e Tributações'!D226="FARINHAS E GRAOS","2.01.001.005",IF('02 - Produtos e Tributações'!D226="AGUAS","2.01.002.001",IF('02 - Produtos e Tributações'!D226="SUCOS","2.01.002.002",IF('02 - Produtos e Tributações'!D226="BEBIDAS ALCOOLICAS","2.01.002.003",IF('02 - Produtos e Tributações'!D226="BEBIDAS LACTEAS","2.01.002.004",IF('02 - Produtos e Tributações'!D226="MATERIAL DE LIMPEZA","2.02",IF('02 - Produtos e Tributações'!D226="FRUTAS","2.01.001.006",IF('02 - Produtos e Tributações'!D226="VERDURAS E LEGUMES","2.01.001.007",IF('02 - Produtos e Tributações'!D226="SERVIÇO","1",IF('02 - Produtos e Tributações'!D226="PRODUTOS DIVERSOS","2","2"))))))))))))))
)</f>
        <v>0</v>
      </c>
      <c r="N209" s="4" t="str">
        <f t="shared" si="12"/>
        <v/>
      </c>
      <c r="O209" s="4" t="str">
        <f t="shared" si="13"/>
        <v/>
      </c>
      <c r="P209" s="4" t="str">
        <f t="shared" si="14"/>
        <v/>
      </c>
      <c r="Q209" s="128" t="b">
        <f>IF(B209&lt;&gt;"",IF('02 - Produtos e Tributações'!C226&lt;&gt;"",'02 - Produtos e Tributações'!C226,"UN"))</f>
        <v>0</v>
      </c>
      <c r="R209" s="129" t="b">
        <f>IF(B209&lt;&gt;"",IF('02 - Produtos e Tributações'!P226&lt;&gt;"",'02 - Produtos e Tributações'!P226,""))</f>
        <v>0</v>
      </c>
      <c r="S209" s="128" t="b">
        <f>IF(B209&lt;&gt;"",IF('02 - Produtos e Tributações'!Q226&lt;&gt;"",'02 - Produtos e Tributações'!Q226,""))</f>
        <v>0</v>
      </c>
      <c r="T209" s="130" t="b">
        <f>IF(B209&lt;&gt;"",IF('02 - Produtos e Tributações'!R226&lt;&gt;"",'02 - Produtos e Tributações'!R226,""))</f>
        <v>0</v>
      </c>
      <c r="U209" s="120" t="str">
        <f t="shared" si="15"/>
        <v/>
      </c>
    </row>
    <row r="210" spans="1:21" ht="15.75" customHeight="1">
      <c r="A210" s="122" t="b">
        <f>IF('02 - Produtos e Tributações'!B227 &lt;&gt;"",A209+1)</f>
        <v>0</v>
      </c>
      <c r="B210" s="4" t="str">
        <f>IF('02 - Produtos e Tributações'!B227&lt;&gt;"",'02 - Produtos e Tributações'!V227,"")</f>
        <v/>
      </c>
      <c r="C210" s="123" t="b">
        <f>IF(B210&lt;&gt;"",IF('02 - Produtos e Tributações'!H227&lt;&gt;"",IF('02 - Produtos e Tributações'!H227="TERCEIRIZADA","T",IF('02 - Produtos e Tributações'!H227="PROPRIA","P")), IF(B210&lt;&gt;"",IF('02 - Produtos e Tributações'!H227="","T"))))</f>
        <v>0</v>
      </c>
      <c r="D210" s="123" t="b">
        <f>IF(B210&lt;&gt;"",IF('02 - Produtos e Tributações'!E227&lt;&gt;"",'02 - Produtos e Tributações'!E227,""))</f>
        <v>0</v>
      </c>
      <c r="E210" s="123" t="b">
        <f>IF(B210&lt;&gt;"",IF('02 - Produtos e Tributações'!F227&lt;&gt;"",'02 - Produtos e Tributações'!F227,""))</f>
        <v>0</v>
      </c>
      <c r="F210" s="123" t="b">
        <f>IF(B210&lt;&gt;"",IF(A210&lt;&gt;"",IF('02 - Produtos e Tributações'!G227&lt;&gt;"",'02 - Produtos e Tributações'!G227,"")))</f>
        <v>0</v>
      </c>
      <c r="G210" s="123" t="b">
        <f>IF(B210&lt;&gt;"",IF('02 - Produtos e Tributações'!J227&lt;&gt;"",'02 - Produtos e Tributações'!J227,IF(K210=101,0,IF(K210=102,41,IF(K210=103,0,IF(K210=201,0,IF(K210=202,0,IF(K210=203,0,IF(K210=300,41,IF(K210=400,41,IF(K210=500,60)))))))))))</f>
        <v>0</v>
      </c>
      <c r="H210" s="123" t="b">
        <f>IF(B210&lt;&gt;"",IF('02 - Produtos e Tributações'!M227&lt;&gt;"",'02 - Produtos e Tributações'!M227,IF(L210=101,0,IF(L210=102,41,IF(L210=103,0,IF(L210=201,0,IF(L210=202,0,IF(L210=203,0,IF(L210=300,41,IF(L210=400,41,IF(L210=500,60)))))))))))</f>
        <v>0</v>
      </c>
      <c r="I210" s="123" t="b">
        <f>IF(B210&lt;&gt;"",IF('02 - Produtos e Tributações'!L227&lt;&gt;"",'02 - Produtos e Tributações'!L227,"0,00"))</f>
        <v>0</v>
      </c>
      <c r="J210" s="123" t="b">
        <f>IF(B210&lt;&gt;"",IF('02 - Produtos e Tributações'!O227&lt;&gt;"",'02 - Produtos e Tributações'!O227,"0,00"))</f>
        <v>0</v>
      </c>
      <c r="K210" s="123" t="b">
        <f>IF(B210&lt;&gt;"",IF('02 - Produtos e Tributações'!K227&lt;&gt;"",'02 - Produtos e Tributações'!K227,"null"))</f>
        <v>0</v>
      </c>
      <c r="L210" s="123" t="b">
        <f>IF(B210&lt;&gt;"",IF('02 - Produtos e Tributações'!N227&lt;&gt;"",'02 - Produtos e Tributações'!N227,"null"))</f>
        <v>0</v>
      </c>
      <c r="M210" s="122" t="b">
        <f>IF(B210&lt;&gt;"",IF('02 - Produtos e Tributações'!D227="CARNES","2.01.001.001",IF('02 - Produtos e Tributações'!D227="MASSAS","2.01.001.002",IF('02 - Produtos e Tributações'!D227="LATICINIOS","2.01.001.003",IF('02 - Produtos e Tributações'!D227="DOCES E GULOSEIMAS","2.01.001.004",IF('02 - Produtos e Tributações'!D227="FARINHAS E GRAOS","2.01.001.005",IF('02 - Produtos e Tributações'!D227="AGUAS","2.01.002.001",IF('02 - Produtos e Tributações'!D227="SUCOS","2.01.002.002",IF('02 - Produtos e Tributações'!D227="BEBIDAS ALCOOLICAS","2.01.002.003",IF('02 - Produtos e Tributações'!D227="BEBIDAS LACTEAS","2.01.002.004",IF('02 - Produtos e Tributações'!D227="MATERIAL DE LIMPEZA","2.02",IF('02 - Produtos e Tributações'!D227="FRUTAS","2.01.001.006",IF('02 - Produtos e Tributações'!D227="VERDURAS E LEGUMES","2.01.001.007",IF('02 - Produtos e Tributações'!D227="SERVIÇO","1",IF('02 - Produtos e Tributações'!D227="PRODUTOS DIVERSOS","2","2"))))))))))))))
)</f>
        <v>0</v>
      </c>
      <c r="N210" s="4" t="str">
        <f t="shared" si="12"/>
        <v/>
      </c>
      <c r="O210" s="4" t="str">
        <f t="shared" si="13"/>
        <v/>
      </c>
      <c r="P210" s="4" t="str">
        <f t="shared" si="14"/>
        <v/>
      </c>
      <c r="Q210" s="128" t="b">
        <f>IF(B210&lt;&gt;"",IF('02 - Produtos e Tributações'!C227&lt;&gt;"",'02 - Produtos e Tributações'!C227,"UN"))</f>
        <v>0</v>
      </c>
      <c r="R210" s="129" t="b">
        <f>IF(B210&lt;&gt;"",IF('02 - Produtos e Tributações'!P227&lt;&gt;"",'02 - Produtos e Tributações'!P227,""))</f>
        <v>0</v>
      </c>
      <c r="S210" s="128" t="b">
        <f>IF(B210&lt;&gt;"",IF('02 - Produtos e Tributações'!Q227&lt;&gt;"",'02 - Produtos e Tributações'!Q227,""))</f>
        <v>0</v>
      </c>
      <c r="T210" s="130" t="b">
        <f>IF(B210&lt;&gt;"",IF('02 - Produtos e Tributações'!R227&lt;&gt;"",'02 - Produtos e Tributações'!R227,""))</f>
        <v>0</v>
      </c>
      <c r="U210" s="120" t="str">
        <f t="shared" si="15"/>
        <v/>
      </c>
    </row>
    <row r="211" spans="1:21" ht="15.75" customHeight="1">
      <c r="A211" s="122" t="b">
        <f>IF('02 - Produtos e Tributações'!B228 &lt;&gt;"",A210+1)</f>
        <v>0</v>
      </c>
      <c r="B211" s="4" t="str">
        <f>IF('02 - Produtos e Tributações'!B228&lt;&gt;"",'02 - Produtos e Tributações'!V228,"")</f>
        <v/>
      </c>
      <c r="C211" s="123" t="b">
        <f>IF(B211&lt;&gt;"",IF('02 - Produtos e Tributações'!H228&lt;&gt;"",IF('02 - Produtos e Tributações'!H228="TERCEIRIZADA","T",IF('02 - Produtos e Tributações'!H228="PROPRIA","P")), IF(B211&lt;&gt;"",IF('02 - Produtos e Tributações'!H228="","T"))))</f>
        <v>0</v>
      </c>
      <c r="D211" s="123" t="b">
        <f>IF(B211&lt;&gt;"",IF('02 - Produtos e Tributações'!E228&lt;&gt;"",'02 - Produtos e Tributações'!E228,""))</f>
        <v>0</v>
      </c>
      <c r="E211" s="123" t="b">
        <f>IF(B211&lt;&gt;"",IF('02 - Produtos e Tributações'!F228&lt;&gt;"",'02 - Produtos e Tributações'!F228,""))</f>
        <v>0</v>
      </c>
      <c r="F211" s="123" t="b">
        <f>IF(B211&lt;&gt;"",IF(A211&lt;&gt;"",IF('02 - Produtos e Tributações'!G228&lt;&gt;"",'02 - Produtos e Tributações'!G228,"")))</f>
        <v>0</v>
      </c>
      <c r="G211" s="123" t="b">
        <f>IF(B211&lt;&gt;"",IF('02 - Produtos e Tributações'!J228&lt;&gt;"",'02 - Produtos e Tributações'!J228,IF(K211=101,0,IF(K211=102,41,IF(K211=103,0,IF(K211=201,0,IF(K211=202,0,IF(K211=203,0,IF(K211=300,41,IF(K211=400,41,IF(K211=500,60)))))))))))</f>
        <v>0</v>
      </c>
      <c r="H211" s="123" t="b">
        <f>IF(B211&lt;&gt;"",IF('02 - Produtos e Tributações'!M228&lt;&gt;"",'02 - Produtos e Tributações'!M228,IF(L211=101,0,IF(L211=102,41,IF(L211=103,0,IF(L211=201,0,IF(L211=202,0,IF(L211=203,0,IF(L211=300,41,IF(L211=400,41,IF(L211=500,60)))))))))))</f>
        <v>0</v>
      </c>
      <c r="I211" s="123" t="b">
        <f>IF(B211&lt;&gt;"",IF('02 - Produtos e Tributações'!L228&lt;&gt;"",'02 - Produtos e Tributações'!L228,"0,00"))</f>
        <v>0</v>
      </c>
      <c r="J211" s="123" t="b">
        <f>IF(B211&lt;&gt;"",IF('02 - Produtos e Tributações'!O228&lt;&gt;"",'02 - Produtos e Tributações'!O228,"0,00"))</f>
        <v>0</v>
      </c>
      <c r="K211" s="123" t="b">
        <f>IF(B211&lt;&gt;"",IF('02 - Produtos e Tributações'!K228&lt;&gt;"",'02 - Produtos e Tributações'!K228,"null"))</f>
        <v>0</v>
      </c>
      <c r="L211" s="123" t="b">
        <f>IF(B211&lt;&gt;"",IF('02 - Produtos e Tributações'!N228&lt;&gt;"",'02 - Produtos e Tributações'!N228,"null"))</f>
        <v>0</v>
      </c>
      <c r="M211" s="122" t="b">
        <f>IF(B211&lt;&gt;"",IF('02 - Produtos e Tributações'!D228="CARNES","2.01.001.001",IF('02 - Produtos e Tributações'!D228="MASSAS","2.01.001.002",IF('02 - Produtos e Tributações'!D228="LATICINIOS","2.01.001.003",IF('02 - Produtos e Tributações'!D228="DOCES E GULOSEIMAS","2.01.001.004",IF('02 - Produtos e Tributações'!D228="FARINHAS E GRAOS","2.01.001.005",IF('02 - Produtos e Tributações'!D228="AGUAS","2.01.002.001",IF('02 - Produtos e Tributações'!D228="SUCOS","2.01.002.002",IF('02 - Produtos e Tributações'!D228="BEBIDAS ALCOOLICAS","2.01.002.003",IF('02 - Produtos e Tributações'!D228="BEBIDAS LACTEAS","2.01.002.004",IF('02 - Produtos e Tributações'!D228="MATERIAL DE LIMPEZA","2.02",IF('02 - Produtos e Tributações'!D228="FRUTAS","2.01.001.006",IF('02 - Produtos e Tributações'!D228="VERDURAS E LEGUMES","2.01.001.007",IF('02 - Produtos e Tributações'!D228="SERVIÇO","1",IF('02 - Produtos e Tributações'!D228="PRODUTOS DIVERSOS","2","2"))))))))))))))
)</f>
        <v>0</v>
      </c>
      <c r="N211" s="4" t="str">
        <f t="shared" si="12"/>
        <v/>
      </c>
      <c r="O211" s="4" t="str">
        <f t="shared" si="13"/>
        <v/>
      </c>
      <c r="P211" s="4" t="str">
        <f t="shared" si="14"/>
        <v/>
      </c>
      <c r="Q211" s="128" t="b">
        <f>IF(B211&lt;&gt;"",IF('02 - Produtos e Tributações'!C228&lt;&gt;"",'02 - Produtos e Tributações'!C228,"UN"))</f>
        <v>0</v>
      </c>
      <c r="R211" s="129" t="b">
        <f>IF(B211&lt;&gt;"",IF('02 - Produtos e Tributações'!P228&lt;&gt;"",'02 - Produtos e Tributações'!P228,""))</f>
        <v>0</v>
      </c>
      <c r="S211" s="128" t="b">
        <f>IF(B211&lt;&gt;"",IF('02 - Produtos e Tributações'!Q228&lt;&gt;"",'02 - Produtos e Tributações'!Q228,""))</f>
        <v>0</v>
      </c>
      <c r="T211" s="130" t="b">
        <f>IF(B211&lt;&gt;"",IF('02 - Produtos e Tributações'!R228&lt;&gt;"",'02 - Produtos e Tributações'!R228,""))</f>
        <v>0</v>
      </c>
      <c r="U211" s="120" t="str">
        <f t="shared" si="15"/>
        <v/>
      </c>
    </row>
    <row r="212" spans="1:21" ht="15.75" customHeight="1">
      <c r="A212" s="122" t="b">
        <f>IF('02 - Produtos e Tributações'!B229 &lt;&gt;"",A211+1)</f>
        <v>0</v>
      </c>
      <c r="B212" s="4" t="str">
        <f>IF('02 - Produtos e Tributações'!B229&lt;&gt;"",'02 - Produtos e Tributações'!V229,"")</f>
        <v/>
      </c>
      <c r="C212" s="123" t="b">
        <f>IF(B212&lt;&gt;"",IF('02 - Produtos e Tributações'!H229&lt;&gt;"",IF('02 - Produtos e Tributações'!H229="TERCEIRIZADA","T",IF('02 - Produtos e Tributações'!H229="PROPRIA","P")), IF(B212&lt;&gt;"",IF('02 - Produtos e Tributações'!H229="","T"))))</f>
        <v>0</v>
      </c>
      <c r="D212" s="123" t="b">
        <f>IF(B212&lt;&gt;"",IF('02 - Produtos e Tributações'!E229&lt;&gt;"",'02 - Produtos e Tributações'!E229,""))</f>
        <v>0</v>
      </c>
      <c r="E212" s="123" t="b">
        <f>IF(B212&lt;&gt;"",IF('02 - Produtos e Tributações'!F229&lt;&gt;"",'02 - Produtos e Tributações'!F229,""))</f>
        <v>0</v>
      </c>
      <c r="F212" s="123" t="b">
        <f>IF(B212&lt;&gt;"",IF(A212&lt;&gt;"",IF('02 - Produtos e Tributações'!G229&lt;&gt;"",'02 - Produtos e Tributações'!G229,"")))</f>
        <v>0</v>
      </c>
      <c r="G212" s="123" t="b">
        <f>IF(B212&lt;&gt;"",IF('02 - Produtos e Tributações'!J229&lt;&gt;"",'02 - Produtos e Tributações'!J229,IF(K212=101,0,IF(K212=102,41,IF(K212=103,0,IF(K212=201,0,IF(K212=202,0,IF(K212=203,0,IF(K212=300,41,IF(K212=400,41,IF(K212=500,60)))))))))))</f>
        <v>0</v>
      </c>
      <c r="H212" s="123" t="b">
        <f>IF(B212&lt;&gt;"",IF('02 - Produtos e Tributações'!M229&lt;&gt;"",'02 - Produtos e Tributações'!M229,IF(L212=101,0,IF(L212=102,41,IF(L212=103,0,IF(L212=201,0,IF(L212=202,0,IF(L212=203,0,IF(L212=300,41,IF(L212=400,41,IF(L212=500,60)))))))))))</f>
        <v>0</v>
      </c>
      <c r="I212" s="123" t="b">
        <f>IF(B212&lt;&gt;"",IF('02 - Produtos e Tributações'!L229&lt;&gt;"",'02 - Produtos e Tributações'!L229,"0,00"))</f>
        <v>0</v>
      </c>
      <c r="J212" s="123" t="b">
        <f>IF(B212&lt;&gt;"",IF('02 - Produtos e Tributações'!O229&lt;&gt;"",'02 - Produtos e Tributações'!O229,"0,00"))</f>
        <v>0</v>
      </c>
      <c r="K212" s="123" t="b">
        <f>IF(B212&lt;&gt;"",IF('02 - Produtos e Tributações'!K229&lt;&gt;"",'02 - Produtos e Tributações'!K229,"null"))</f>
        <v>0</v>
      </c>
      <c r="L212" s="123" t="b">
        <f>IF(B212&lt;&gt;"",IF('02 - Produtos e Tributações'!N229&lt;&gt;"",'02 - Produtos e Tributações'!N229,"null"))</f>
        <v>0</v>
      </c>
      <c r="M212" s="122" t="b">
        <f>IF(B212&lt;&gt;"",IF('02 - Produtos e Tributações'!D229="CARNES","2.01.001.001",IF('02 - Produtos e Tributações'!D229="MASSAS","2.01.001.002",IF('02 - Produtos e Tributações'!D229="LATICINIOS","2.01.001.003",IF('02 - Produtos e Tributações'!D229="DOCES E GULOSEIMAS","2.01.001.004",IF('02 - Produtos e Tributações'!D229="FARINHAS E GRAOS","2.01.001.005",IF('02 - Produtos e Tributações'!D229="AGUAS","2.01.002.001",IF('02 - Produtos e Tributações'!D229="SUCOS","2.01.002.002",IF('02 - Produtos e Tributações'!D229="BEBIDAS ALCOOLICAS","2.01.002.003",IF('02 - Produtos e Tributações'!D229="BEBIDAS LACTEAS","2.01.002.004",IF('02 - Produtos e Tributações'!D229="MATERIAL DE LIMPEZA","2.02",IF('02 - Produtos e Tributações'!D229="FRUTAS","2.01.001.006",IF('02 - Produtos e Tributações'!D229="VERDURAS E LEGUMES","2.01.001.007",IF('02 - Produtos e Tributações'!D229="SERVIÇO","1",IF('02 - Produtos e Tributações'!D229="PRODUTOS DIVERSOS","2","2"))))))))))))))
)</f>
        <v>0</v>
      </c>
      <c r="N212" s="4" t="str">
        <f t="shared" si="12"/>
        <v/>
      </c>
      <c r="O212" s="4" t="str">
        <f t="shared" si="13"/>
        <v/>
      </c>
      <c r="P212" s="4" t="str">
        <f t="shared" si="14"/>
        <v/>
      </c>
      <c r="Q212" s="128" t="b">
        <f>IF(B212&lt;&gt;"",IF('02 - Produtos e Tributações'!C229&lt;&gt;"",'02 - Produtos e Tributações'!C229,"UN"))</f>
        <v>0</v>
      </c>
      <c r="R212" s="129" t="b">
        <f>IF(B212&lt;&gt;"",IF('02 - Produtos e Tributações'!P229&lt;&gt;"",'02 - Produtos e Tributações'!P229,""))</f>
        <v>0</v>
      </c>
      <c r="S212" s="128" t="b">
        <f>IF(B212&lt;&gt;"",IF('02 - Produtos e Tributações'!Q229&lt;&gt;"",'02 - Produtos e Tributações'!Q229,""))</f>
        <v>0</v>
      </c>
      <c r="T212" s="130" t="b">
        <f>IF(B212&lt;&gt;"",IF('02 - Produtos e Tributações'!R229&lt;&gt;"",'02 - Produtos e Tributações'!R229,""))</f>
        <v>0</v>
      </c>
      <c r="U212" s="120" t="str">
        <f t="shared" si="15"/>
        <v/>
      </c>
    </row>
    <row r="213" spans="1:21" ht="15.75" customHeight="1">
      <c r="A213" s="122" t="b">
        <f>IF('02 - Produtos e Tributações'!B230 &lt;&gt;"",A212+1)</f>
        <v>0</v>
      </c>
      <c r="B213" s="4" t="str">
        <f>IF('02 - Produtos e Tributações'!B230&lt;&gt;"",'02 - Produtos e Tributações'!V230,"")</f>
        <v/>
      </c>
      <c r="C213" s="123" t="b">
        <f>IF(B213&lt;&gt;"",IF('02 - Produtos e Tributações'!H230&lt;&gt;"",IF('02 - Produtos e Tributações'!H230="TERCEIRIZADA","T",IF('02 - Produtos e Tributações'!H230="PROPRIA","P")), IF(B213&lt;&gt;"",IF('02 - Produtos e Tributações'!H230="","T"))))</f>
        <v>0</v>
      </c>
      <c r="D213" s="123" t="b">
        <f>IF(B213&lt;&gt;"",IF('02 - Produtos e Tributações'!E230&lt;&gt;"",'02 - Produtos e Tributações'!E230,""))</f>
        <v>0</v>
      </c>
      <c r="E213" s="123" t="b">
        <f>IF(B213&lt;&gt;"",IF('02 - Produtos e Tributações'!F230&lt;&gt;"",'02 - Produtos e Tributações'!F230,""))</f>
        <v>0</v>
      </c>
      <c r="F213" s="123" t="b">
        <f>IF(B213&lt;&gt;"",IF(A213&lt;&gt;"",IF('02 - Produtos e Tributações'!G230&lt;&gt;"",'02 - Produtos e Tributações'!G230,"")))</f>
        <v>0</v>
      </c>
      <c r="G213" s="123" t="b">
        <f>IF(B213&lt;&gt;"",IF('02 - Produtos e Tributações'!J230&lt;&gt;"",'02 - Produtos e Tributações'!J230,IF(K213=101,0,IF(K213=102,41,IF(K213=103,0,IF(K213=201,0,IF(K213=202,0,IF(K213=203,0,IF(K213=300,41,IF(K213=400,41,IF(K213=500,60)))))))))))</f>
        <v>0</v>
      </c>
      <c r="H213" s="123" t="b">
        <f>IF(B213&lt;&gt;"",IF('02 - Produtos e Tributações'!M230&lt;&gt;"",'02 - Produtos e Tributações'!M230,IF(L213=101,0,IF(L213=102,41,IF(L213=103,0,IF(L213=201,0,IF(L213=202,0,IF(L213=203,0,IF(L213=300,41,IF(L213=400,41,IF(L213=500,60)))))))))))</f>
        <v>0</v>
      </c>
      <c r="I213" s="123" t="b">
        <f>IF(B213&lt;&gt;"",IF('02 - Produtos e Tributações'!L230&lt;&gt;"",'02 - Produtos e Tributações'!L230,"0,00"))</f>
        <v>0</v>
      </c>
      <c r="J213" s="123" t="b">
        <f>IF(B213&lt;&gt;"",IF('02 - Produtos e Tributações'!O230&lt;&gt;"",'02 - Produtos e Tributações'!O230,"0,00"))</f>
        <v>0</v>
      </c>
      <c r="K213" s="123" t="b">
        <f>IF(B213&lt;&gt;"",IF('02 - Produtos e Tributações'!K230&lt;&gt;"",'02 - Produtos e Tributações'!K230,"null"))</f>
        <v>0</v>
      </c>
      <c r="L213" s="123" t="b">
        <f>IF(B213&lt;&gt;"",IF('02 - Produtos e Tributações'!N230&lt;&gt;"",'02 - Produtos e Tributações'!N230,"null"))</f>
        <v>0</v>
      </c>
      <c r="M213" s="122" t="b">
        <f>IF(B213&lt;&gt;"",IF('02 - Produtos e Tributações'!D230="CARNES","2.01.001.001",IF('02 - Produtos e Tributações'!D230="MASSAS","2.01.001.002",IF('02 - Produtos e Tributações'!D230="LATICINIOS","2.01.001.003",IF('02 - Produtos e Tributações'!D230="DOCES E GULOSEIMAS","2.01.001.004",IF('02 - Produtos e Tributações'!D230="FARINHAS E GRAOS","2.01.001.005",IF('02 - Produtos e Tributações'!D230="AGUAS","2.01.002.001",IF('02 - Produtos e Tributações'!D230="SUCOS","2.01.002.002",IF('02 - Produtos e Tributações'!D230="BEBIDAS ALCOOLICAS","2.01.002.003",IF('02 - Produtos e Tributações'!D230="BEBIDAS LACTEAS","2.01.002.004",IF('02 - Produtos e Tributações'!D230="MATERIAL DE LIMPEZA","2.02",IF('02 - Produtos e Tributações'!D230="FRUTAS","2.01.001.006",IF('02 - Produtos e Tributações'!D230="VERDURAS E LEGUMES","2.01.001.007",IF('02 - Produtos e Tributações'!D230="SERVIÇO","1",IF('02 - Produtos e Tributações'!D230="PRODUTOS DIVERSOS","2","2"))))))))))))))
)</f>
        <v>0</v>
      </c>
      <c r="N213" s="4" t="str">
        <f t="shared" si="12"/>
        <v/>
      </c>
      <c r="O213" s="4" t="str">
        <f t="shared" si="13"/>
        <v/>
      </c>
      <c r="P213" s="4" t="str">
        <f t="shared" si="14"/>
        <v/>
      </c>
      <c r="Q213" s="128" t="b">
        <f>IF(B213&lt;&gt;"",IF('02 - Produtos e Tributações'!C230&lt;&gt;"",'02 - Produtos e Tributações'!C230,"UN"))</f>
        <v>0</v>
      </c>
      <c r="R213" s="129" t="b">
        <f>IF(B213&lt;&gt;"",IF('02 - Produtos e Tributações'!P230&lt;&gt;"",'02 - Produtos e Tributações'!P230,""))</f>
        <v>0</v>
      </c>
      <c r="S213" s="128" t="b">
        <f>IF(B213&lt;&gt;"",IF('02 - Produtos e Tributações'!Q230&lt;&gt;"",'02 - Produtos e Tributações'!Q230,""))</f>
        <v>0</v>
      </c>
      <c r="T213" s="130" t="b">
        <f>IF(B213&lt;&gt;"",IF('02 - Produtos e Tributações'!R230&lt;&gt;"",'02 - Produtos e Tributações'!R230,""))</f>
        <v>0</v>
      </c>
      <c r="U213" s="120" t="str">
        <f t="shared" si="15"/>
        <v/>
      </c>
    </row>
    <row r="214" spans="1:21" ht="15.75" customHeight="1">
      <c r="A214" s="122" t="b">
        <f>IF('02 - Produtos e Tributações'!B231 &lt;&gt;"",A213+1)</f>
        <v>0</v>
      </c>
      <c r="B214" s="4" t="str">
        <f>IF('02 - Produtos e Tributações'!B231&lt;&gt;"",'02 - Produtos e Tributações'!V231,"")</f>
        <v/>
      </c>
      <c r="C214" s="123" t="b">
        <f>IF(B214&lt;&gt;"",IF('02 - Produtos e Tributações'!H231&lt;&gt;"",IF('02 - Produtos e Tributações'!H231="TERCEIRIZADA","T",IF('02 - Produtos e Tributações'!H231="PROPRIA","P")), IF(B214&lt;&gt;"",IF('02 - Produtos e Tributações'!H231="","T"))))</f>
        <v>0</v>
      </c>
      <c r="D214" s="123" t="b">
        <f>IF(B214&lt;&gt;"",IF('02 - Produtos e Tributações'!E231&lt;&gt;"",'02 - Produtos e Tributações'!E231,""))</f>
        <v>0</v>
      </c>
      <c r="E214" s="123" t="b">
        <f>IF(B214&lt;&gt;"",IF('02 - Produtos e Tributações'!F231&lt;&gt;"",'02 - Produtos e Tributações'!F231,""))</f>
        <v>0</v>
      </c>
      <c r="F214" s="123" t="b">
        <f>IF(B214&lt;&gt;"",IF(A214&lt;&gt;"",IF('02 - Produtos e Tributações'!G231&lt;&gt;"",'02 - Produtos e Tributações'!G231,"")))</f>
        <v>0</v>
      </c>
      <c r="G214" s="123" t="b">
        <f>IF(B214&lt;&gt;"",IF('02 - Produtos e Tributações'!J231&lt;&gt;"",'02 - Produtos e Tributações'!J231,IF(K214=101,0,IF(K214=102,41,IF(K214=103,0,IF(K214=201,0,IF(K214=202,0,IF(K214=203,0,IF(K214=300,41,IF(K214=400,41,IF(K214=500,60)))))))))))</f>
        <v>0</v>
      </c>
      <c r="H214" s="123" t="b">
        <f>IF(B214&lt;&gt;"",IF('02 - Produtos e Tributações'!M231&lt;&gt;"",'02 - Produtos e Tributações'!M231,IF(L214=101,0,IF(L214=102,41,IF(L214=103,0,IF(L214=201,0,IF(L214=202,0,IF(L214=203,0,IF(L214=300,41,IF(L214=400,41,IF(L214=500,60)))))))))))</f>
        <v>0</v>
      </c>
      <c r="I214" s="123" t="b">
        <f>IF(B214&lt;&gt;"",IF('02 - Produtos e Tributações'!L231&lt;&gt;"",'02 - Produtos e Tributações'!L231,"0,00"))</f>
        <v>0</v>
      </c>
      <c r="J214" s="123" t="b">
        <f>IF(B214&lt;&gt;"",IF('02 - Produtos e Tributações'!O231&lt;&gt;"",'02 - Produtos e Tributações'!O231,"0,00"))</f>
        <v>0</v>
      </c>
      <c r="K214" s="123" t="b">
        <f>IF(B214&lt;&gt;"",IF('02 - Produtos e Tributações'!K231&lt;&gt;"",'02 - Produtos e Tributações'!K231,"null"))</f>
        <v>0</v>
      </c>
      <c r="L214" s="123" t="b">
        <f>IF(B214&lt;&gt;"",IF('02 - Produtos e Tributações'!N231&lt;&gt;"",'02 - Produtos e Tributações'!N231,"null"))</f>
        <v>0</v>
      </c>
      <c r="M214" s="122" t="b">
        <f>IF(B214&lt;&gt;"",IF('02 - Produtos e Tributações'!D231="CARNES","2.01.001.001",IF('02 - Produtos e Tributações'!D231="MASSAS","2.01.001.002",IF('02 - Produtos e Tributações'!D231="LATICINIOS","2.01.001.003",IF('02 - Produtos e Tributações'!D231="DOCES E GULOSEIMAS","2.01.001.004",IF('02 - Produtos e Tributações'!D231="FARINHAS E GRAOS","2.01.001.005",IF('02 - Produtos e Tributações'!D231="AGUAS","2.01.002.001",IF('02 - Produtos e Tributações'!D231="SUCOS","2.01.002.002",IF('02 - Produtos e Tributações'!D231="BEBIDAS ALCOOLICAS","2.01.002.003",IF('02 - Produtos e Tributações'!D231="BEBIDAS LACTEAS","2.01.002.004",IF('02 - Produtos e Tributações'!D231="MATERIAL DE LIMPEZA","2.02",IF('02 - Produtos e Tributações'!D231="FRUTAS","2.01.001.006",IF('02 - Produtos e Tributações'!D231="VERDURAS E LEGUMES","2.01.001.007",IF('02 - Produtos e Tributações'!D231="SERVIÇO","1",IF('02 - Produtos e Tributações'!D231="PRODUTOS DIVERSOS","2","2"))))))))))))))
)</f>
        <v>0</v>
      </c>
      <c r="N214" s="4" t="str">
        <f t="shared" si="12"/>
        <v/>
      </c>
      <c r="O214" s="4" t="str">
        <f t="shared" si="13"/>
        <v/>
      </c>
      <c r="P214" s="4" t="str">
        <f t="shared" si="14"/>
        <v/>
      </c>
      <c r="Q214" s="128" t="b">
        <f>IF(B214&lt;&gt;"",IF('02 - Produtos e Tributações'!C231&lt;&gt;"",'02 - Produtos e Tributações'!C231,"UN"))</f>
        <v>0</v>
      </c>
      <c r="R214" s="129" t="b">
        <f>IF(B214&lt;&gt;"",IF('02 - Produtos e Tributações'!P231&lt;&gt;"",'02 - Produtos e Tributações'!P231,""))</f>
        <v>0</v>
      </c>
      <c r="S214" s="128" t="b">
        <f>IF(B214&lt;&gt;"",IF('02 - Produtos e Tributações'!Q231&lt;&gt;"",'02 - Produtos e Tributações'!Q231,""))</f>
        <v>0</v>
      </c>
      <c r="T214" s="130" t="b">
        <f>IF(B214&lt;&gt;"",IF('02 - Produtos e Tributações'!R231&lt;&gt;"",'02 - Produtos e Tributações'!R231,""))</f>
        <v>0</v>
      </c>
      <c r="U214" s="120" t="str">
        <f t="shared" si="15"/>
        <v/>
      </c>
    </row>
    <row r="215" spans="1:21" ht="15.75" customHeight="1">
      <c r="A215" s="122" t="b">
        <f>IF('02 - Produtos e Tributações'!B232 &lt;&gt;"",A214+1)</f>
        <v>0</v>
      </c>
      <c r="B215" s="4" t="str">
        <f>IF('02 - Produtos e Tributações'!B232&lt;&gt;"",'02 - Produtos e Tributações'!V232,"")</f>
        <v/>
      </c>
      <c r="C215" s="123" t="b">
        <f>IF(B215&lt;&gt;"",IF('02 - Produtos e Tributações'!H232&lt;&gt;"",IF('02 - Produtos e Tributações'!H232="TERCEIRIZADA","T",IF('02 - Produtos e Tributações'!H232="PROPRIA","P")), IF(B215&lt;&gt;"",IF('02 - Produtos e Tributações'!H232="","T"))))</f>
        <v>0</v>
      </c>
      <c r="D215" s="123" t="b">
        <f>IF(B215&lt;&gt;"",IF('02 - Produtos e Tributações'!E232&lt;&gt;"",'02 - Produtos e Tributações'!E232,""))</f>
        <v>0</v>
      </c>
      <c r="E215" s="123" t="b">
        <f>IF(B215&lt;&gt;"",IF('02 - Produtos e Tributações'!F232&lt;&gt;"",'02 - Produtos e Tributações'!F232,""))</f>
        <v>0</v>
      </c>
      <c r="F215" s="123" t="b">
        <f>IF(B215&lt;&gt;"",IF(A215&lt;&gt;"",IF('02 - Produtos e Tributações'!G232&lt;&gt;"",'02 - Produtos e Tributações'!G232,"")))</f>
        <v>0</v>
      </c>
      <c r="G215" s="123" t="b">
        <f>IF(B215&lt;&gt;"",IF('02 - Produtos e Tributações'!J232&lt;&gt;"",'02 - Produtos e Tributações'!J232,IF(K215=101,0,IF(K215=102,41,IF(K215=103,0,IF(K215=201,0,IF(K215=202,0,IF(K215=203,0,IF(K215=300,41,IF(K215=400,41,IF(K215=500,60)))))))))))</f>
        <v>0</v>
      </c>
      <c r="H215" s="123" t="b">
        <f>IF(B215&lt;&gt;"",IF('02 - Produtos e Tributações'!M232&lt;&gt;"",'02 - Produtos e Tributações'!M232,IF(L215=101,0,IF(L215=102,41,IF(L215=103,0,IF(L215=201,0,IF(L215=202,0,IF(L215=203,0,IF(L215=300,41,IF(L215=400,41,IF(L215=500,60)))))))))))</f>
        <v>0</v>
      </c>
      <c r="I215" s="123" t="b">
        <f>IF(B215&lt;&gt;"",IF('02 - Produtos e Tributações'!L232&lt;&gt;"",'02 - Produtos e Tributações'!L232,"0,00"))</f>
        <v>0</v>
      </c>
      <c r="J215" s="123" t="b">
        <f>IF(B215&lt;&gt;"",IF('02 - Produtos e Tributações'!O232&lt;&gt;"",'02 - Produtos e Tributações'!O232,"0,00"))</f>
        <v>0</v>
      </c>
      <c r="K215" s="123" t="b">
        <f>IF(B215&lt;&gt;"",IF('02 - Produtos e Tributações'!K232&lt;&gt;"",'02 - Produtos e Tributações'!K232,"null"))</f>
        <v>0</v>
      </c>
      <c r="L215" s="123" t="b">
        <f>IF(B215&lt;&gt;"",IF('02 - Produtos e Tributações'!N232&lt;&gt;"",'02 - Produtos e Tributações'!N232,"null"))</f>
        <v>0</v>
      </c>
      <c r="M215" s="122" t="b">
        <f>IF(B215&lt;&gt;"",IF('02 - Produtos e Tributações'!D232="CARNES","2.01.001.001",IF('02 - Produtos e Tributações'!D232="MASSAS","2.01.001.002",IF('02 - Produtos e Tributações'!D232="LATICINIOS","2.01.001.003",IF('02 - Produtos e Tributações'!D232="DOCES E GULOSEIMAS","2.01.001.004",IF('02 - Produtos e Tributações'!D232="FARINHAS E GRAOS","2.01.001.005",IF('02 - Produtos e Tributações'!D232="AGUAS","2.01.002.001",IF('02 - Produtos e Tributações'!D232="SUCOS","2.01.002.002",IF('02 - Produtos e Tributações'!D232="BEBIDAS ALCOOLICAS","2.01.002.003",IF('02 - Produtos e Tributações'!D232="BEBIDAS LACTEAS","2.01.002.004",IF('02 - Produtos e Tributações'!D232="MATERIAL DE LIMPEZA","2.02",IF('02 - Produtos e Tributações'!D232="FRUTAS","2.01.001.006",IF('02 - Produtos e Tributações'!D232="VERDURAS E LEGUMES","2.01.001.007",IF('02 - Produtos e Tributações'!D232="SERVIÇO","1",IF('02 - Produtos e Tributações'!D232="PRODUTOS DIVERSOS","2","2"))))))))))))))
)</f>
        <v>0</v>
      </c>
      <c r="N215" s="4" t="str">
        <f t="shared" si="12"/>
        <v/>
      </c>
      <c r="O215" s="4" t="str">
        <f t="shared" si="13"/>
        <v/>
      </c>
      <c r="P215" s="4" t="str">
        <f t="shared" si="14"/>
        <v/>
      </c>
      <c r="Q215" s="128" t="b">
        <f>IF(B215&lt;&gt;"",IF('02 - Produtos e Tributações'!C232&lt;&gt;"",'02 - Produtos e Tributações'!C232,"UN"))</f>
        <v>0</v>
      </c>
      <c r="R215" s="129" t="b">
        <f>IF(B215&lt;&gt;"",IF('02 - Produtos e Tributações'!P232&lt;&gt;"",'02 - Produtos e Tributações'!P232,""))</f>
        <v>0</v>
      </c>
      <c r="S215" s="128" t="b">
        <f>IF(B215&lt;&gt;"",IF('02 - Produtos e Tributações'!Q232&lt;&gt;"",'02 - Produtos e Tributações'!Q232,""))</f>
        <v>0</v>
      </c>
      <c r="T215" s="130" t="b">
        <f>IF(B215&lt;&gt;"",IF('02 - Produtos e Tributações'!R232&lt;&gt;"",'02 - Produtos e Tributações'!R232,""))</f>
        <v>0</v>
      </c>
      <c r="U215" s="120" t="str">
        <f t="shared" si="15"/>
        <v/>
      </c>
    </row>
    <row r="216" spans="1:21" ht="15.75" customHeight="1">
      <c r="A216" s="122" t="b">
        <f>IF('02 - Produtos e Tributações'!B233 &lt;&gt;"",A215+1)</f>
        <v>0</v>
      </c>
      <c r="B216" s="4" t="str">
        <f>IF('02 - Produtos e Tributações'!B233&lt;&gt;"",'02 - Produtos e Tributações'!V233,"")</f>
        <v/>
      </c>
      <c r="C216" s="123" t="b">
        <f>IF(B216&lt;&gt;"",IF('02 - Produtos e Tributações'!H233&lt;&gt;"",IF('02 - Produtos e Tributações'!H233="TERCEIRIZADA","T",IF('02 - Produtos e Tributações'!H233="PROPRIA","P")), IF(B216&lt;&gt;"",IF('02 - Produtos e Tributações'!H233="","T"))))</f>
        <v>0</v>
      </c>
      <c r="D216" s="123" t="b">
        <f>IF(B216&lt;&gt;"",IF('02 - Produtos e Tributações'!E233&lt;&gt;"",'02 - Produtos e Tributações'!E233,""))</f>
        <v>0</v>
      </c>
      <c r="E216" s="123" t="b">
        <f>IF(B216&lt;&gt;"",IF('02 - Produtos e Tributações'!F233&lt;&gt;"",'02 - Produtos e Tributações'!F233,""))</f>
        <v>0</v>
      </c>
      <c r="F216" s="123" t="b">
        <f>IF(B216&lt;&gt;"",IF(A216&lt;&gt;"",IF('02 - Produtos e Tributações'!G233&lt;&gt;"",'02 - Produtos e Tributações'!G233,"")))</f>
        <v>0</v>
      </c>
      <c r="G216" s="123" t="b">
        <f>IF(B216&lt;&gt;"",IF('02 - Produtos e Tributações'!J233&lt;&gt;"",'02 - Produtos e Tributações'!J233,IF(K216=101,0,IF(K216=102,41,IF(K216=103,0,IF(K216=201,0,IF(K216=202,0,IF(K216=203,0,IF(K216=300,41,IF(K216=400,41,IF(K216=500,60)))))))))))</f>
        <v>0</v>
      </c>
      <c r="H216" s="123" t="b">
        <f>IF(B216&lt;&gt;"",IF('02 - Produtos e Tributações'!M233&lt;&gt;"",'02 - Produtos e Tributações'!M233,IF(L216=101,0,IF(L216=102,41,IF(L216=103,0,IF(L216=201,0,IF(L216=202,0,IF(L216=203,0,IF(L216=300,41,IF(L216=400,41,IF(L216=500,60)))))))))))</f>
        <v>0</v>
      </c>
      <c r="I216" s="123" t="b">
        <f>IF(B216&lt;&gt;"",IF('02 - Produtos e Tributações'!L233&lt;&gt;"",'02 - Produtos e Tributações'!L233,"0,00"))</f>
        <v>0</v>
      </c>
      <c r="J216" s="123" t="b">
        <f>IF(B216&lt;&gt;"",IF('02 - Produtos e Tributações'!O233&lt;&gt;"",'02 - Produtos e Tributações'!O233,"0,00"))</f>
        <v>0</v>
      </c>
      <c r="K216" s="123" t="b">
        <f>IF(B216&lt;&gt;"",IF('02 - Produtos e Tributações'!K233&lt;&gt;"",'02 - Produtos e Tributações'!K233,"null"))</f>
        <v>0</v>
      </c>
      <c r="L216" s="123" t="b">
        <f>IF(B216&lt;&gt;"",IF('02 - Produtos e Tributações'!N233&lt;&gt;"",'02 - Produtos e Tributações'!N233,"null"))</f>
        <v>0</v>
      </c>
      <c r="M216" s="122" t="b">
        <f>IF(B216&lt;&gt;"",IF('02 - Produtos e Tributações'!D233="CARNES","2.01.001.001",IF('02 - Produtos e Tributações'!D233="MASSAS","2.01.001.002",IF('02 - Produtos e Tributações'!D233="LATICINIOS","2.01.001.003",IF('02 - Produtos e Tributações'!D233="DOCES E GULOSEIMAS","2.01.001.004",IF('02 - Produtos e Tributações'!D233="FARINHAS E GRAOS","2.01.001.005",IF('02 - Produtos e Tributações'!D233="AGUAS","2.01.002.001",IF('02 - Produtos e Tributações'!D233="SUCOS","2.01.002.002",IF('02 - Produtos e Tributações'!D233="BEBIDAS ALCOOLICAS","2.01.002.003",IF('02 - Produtos e Tributações'!D233="BEBIDAS LACTEAS","2.01.002.004",IF('02 - Produtos e Tributações'!D233="MATERIAL DE LIMPEZA","2.02",IF('02 - Produtos e Tributações'!D233="FRUTAS","2.01.001.006",IF('02 - Produtos e Tributações'!D233="VERDURAS E LEGUMES","2.01.001.007",IF('02 - Produtos e Tributações'!D233="SERVIÇO","1",IF('02 - Produtos e Tributações'!D233="PRODUTOS DIVERSOS","2","2"))))))))))))))
)</f>
        <v>0</v>
      </c>
      <c r="N216" s="4" t="str">
        <f t="shared" si="12"/>
        <v/>
      </c>
      <c r="O216" s="4" t="str">
        <f t="shared" si="13"/>
        <v/>
      </c>
      <c r="P216" s="4" t="str">
        <f t="shared" si="14"/>
        <v/>
      </c>
      <c r="Q216" s="128" t="b">
        <f>IF(B216&lt;&gt;"",IF('02 - Produtos e Tributações'!C233&lt;&gt;"",'02 - Produtos e Tributações'!C233,"UN"))</f>
        <v>0</v>
      </c>
      <c r="R216" s="129" t="b">
        <f>IF(B216&lt;&gt;"",IF('02 - Produtos e Tributações'!P233&lt;&gt;"",'02 - Produtos e Tributações'!P233,""))</f>
        <v>0</v>
      </c>
      <c r="S216" s="128" t="b">
        <f>IF(B216&lt;&gt;"",IF('02 - Produtos e Tributações'!Q233&lt;&gt;"",'02 - Produtos e Tributações'!Q233,""))</f>
        <v>0</v>
      </c>
      <c r="T216" s="130" t="b">
        <f>IF(B216&lt;&gt;"",IF('02 - Produtos e Tributações'!R233&lt;&gt;"",'02 - Produtos e Tributações'!R233,""))</f>
        <v>0</v>
      </c>
      <c r="U216" s="120" t="str">
        <f t="shared" si="15"/>
        <v/>
      </c>
    </row>
    <row r="217" spans="1:21" ht="15.75" customHeight="1">
      <c r="A217" s="122" t="b">
        <f>IF('02 - Produtos e Tributações'!B234 &lt;&gt;"",A216+1)</f>
        <v>0</v>
      </c>
      <c r="B217" s="4" t="str">
        <f>IF('02 - Produtos e Tributações'!B234&lt;&gt;"",'02 - Produtos e Tributações'!V234,"")</f>
        <v/>
      </c>
      <c r="C217" s="123" t="b">
        <f>IF(B217&lt;&gt;"",IF('02 - Produtos e Tributações'!H234&lt;&gt;"",IF('02 - Produtos e Tributações'!H234="TERCEIRIZADA","T",IF('02 - Produtos e Tributações'!H234="PROPRIA","P")), IF(B217&lt;&gt;"",IF('02 - Produtos e Tributações'!H234="","T"))))</f>
        <v>0</v>
      </c>
      <c r="D217" s="123" t="b">
        <f>IF(B217&lt;&gt;"",IF('02 - Produtos e Tributações'!E234&lt;&gt;"",'02 - Produtos e Tributações'!E234,""))</f>
        <v>0</v>
      </c>
      <c r="E217" s="123" t="b">
        <f>IF(B217&lt;&gt;"",IF('02 - Produtos e Tributações'!F234&lt;&gt;"",'02 - Produtos e Tributações'!F234,""))</f>
        <v>0</v>
      </c>
      <c r="F217" s="123" t="b">
        <f>IF(B217&lt;&gt;"",IF(A217&lt;&gt;"",IF('02 - Produtos e Tributações'!G234&lt;&gt;"",'02 - Produtos e Tributações'!G234,"")))</f>
        <v>0</v>
      </c>
      <c r="G217" s="123" t="b">
        <f>IF(B217&lt;&gt;"",IF('02 - Produtos e Tributações'!J234&lt;&gt;"",'02 - Produtos e Tributações'!J234,IF(K217=101,0,IF(K217=102,41,IF(K217=103,0,IF(K217=201,0,IF(K217=202,0,IF(K217=203,0,IF(K217=300,41,IF(K217=400,41,IF(K217=500,60)))))))))))</f>
        <v>0</v>
      </c>
      <c r="H217" s="123" t="b">
        <f>IF(B217&lt;&gt;"",IF('02 - Produtos e Tributações'!M234&lt;&gt;"",'02 - Produtos e Tributações'!M234,IF(L217=101,0,IF(L217=102,41,IF(L217=103,0,IF(L217=201,0,IF(L217=202,0,IF(L217=203,0,IF(L217=300,41,IF(L217=400,41,IF(L217=500,60)))))))))))</f>
        <v>0</v>
      </c>
      <c r="I217" s="123" t="b">
        <f>IF(B217&lt;&gt;"",IF('02 - Produtos e Tributações'!L234&lt;&gt;"",'02 - Produtos e Tributações'!L234,"0,00"))</f>
        <v>0</v>
      </c>
      <c r="J217" s="123" t="b">
        <f>IF(B217&lt;&gt;"",IF('02 - Produtos e Tributações'!O234&lt;&gt;"",'02 - Produtos e Tributações'!O234,"0,00"))</f>
        <v>0</v>
      </c>
      <c r="K217" s="123" t="b">
        <f>IF(B217&lt;&gt;"",IF('02 - Produtos e Tributações'!K234&lt;&gt;"",'02 - Produtos e Tributações'!K234,"null"))</f>
        <v>0</v>
      </c>
      <c r="L217" s="123" t="b">
        <f>IF(B217&lt;&gt;"",IF('02 - Produtos e Tributações'!N234&lt;&gt;"",'02 - Produtos e Tributações'!N234,"null"))</f>
        <v>0</v>
      </c>
      <c r="M217" s="122" t="b">
        <f>IF(B217&lt;&gt;"",IF('02 - Produtos e Tributações'!D234="CARNES","2.01.001.001",IF('02 - Produtos e Tributações'!D234="MASSAS","2.01.001.002",IF('02 - Produtos e Tributações'!D234="LATICINIOS","2.01.001.003",IF('02 - Produtos e Tributações'!D234="DOCES E GULOSEIMAS","2.01.001.004",IF('02 - Produtos e Tributações'!D234="FARINHAS E GRAOS","2.01.001.005",IF('02 - Produtos e Tributações'!D234="AGUAS","2.01.002.001",IF('02 - Produtos e Tributações'!D234="SUCOS","2.01.002.002",IF('02 - Produtos e Tributações'!D234="BEBIDAS ALCOOLICAS","2.01.002.003",IF('02 - Produtos e Tributações'!D234="BEBIDAS LACTEAS","2.01.002.004",IF('02 - Produtos e Tributações'!D234="MATERIAL DE LIMPEZA","2.02",IF('02 - Produtos e Tributações'!D234="FRUTAS","2.01.001.006",IF('02 - Produtos e Tributações'!D234="VERDURAS E LEGUMES","2.01.001.007",IF('02 - Produtos e Tributações'!D234="SERVIÇO","1",IF('02 - Produtos e Tributações'!D234="PRODUTOS DIVERSOS","2","2"))))))))))))))
)</f>
        <v>0</v>
      </c>
      <c r="N217" s="4" t="str">
        <f t="shared" si="12"/>
        <v/>
      </c>
      <c r="O217" s="4" t="str">
        <f t="shared" si="13"/>
        <v/>
      </c>
      <c r="P217" s="4" t="str">
        <f t="shared" si="14"/>
        <v/>
      </c>
      <c r="Q217" s="128" t="b">
        <f>IF(B217&lt;&gt;"",IF('02 - Produtos e Tributações'!C234&lt;&gt;"",'02 - Produtos e Tributações'!C234,"UN"))</f>
        <v>0</v>
      </c>
      <c r="R217" s="129" t="b">
        <f>IF(B217&lt;&gt;"",IF('02 - Produtos e Tributações'!P234&lt;&gt;"",'02 - Produtos e Tributações'!P234,""))</f>
        <v>0</v>
      </c>
      <c r="S217" s="128" t="b">
        <f>IF(B217&lt;&gt;"",IF('02 - Produtos e Tributações'!Q234&lt;&gt;"",'02 - Produtos e Tributações'!Q234,""))</f>
        <v>0</v>
      </c>
      <c r="T217" s="130" t="b">
        <f>IF(B217&lt;&gt;"",IF('02 - Produtos e Tributações'!R234&lt;&gt;"",'02 - Produtos e Tributações'!R234,""))</f>
        <v>0</v>
      </c>
      <c r="U217" s="120" t="str">
        <f t="shared" si="15"/>
        <v/>
      </c>
    </row>
    <row r="218" spans="1:21" ht="15.75" customHeight="1">
      <c r="A218" s="122" t="b">
        <f>IF('02 - Produtos e Tributações'!B235 &lt;&gt;"",A217+1)</f>
        <v>0</v>
      </c>
      <c r="B218" s="4" t="str">
        <f>IF('02 - Produtos e Tributações'!B235&lt;&gt;"",'02 - Produtos e Tributações'!V235,"")</f>
        <v/>
      </c>
      <c r="C218" s="123" t="b">
        <f>IF(B218&lt;&gt;"",IF('02 - Produtos e Tributações'!H235&lt;&gt;"",IF('02 - Produtos e Tributações'!H235="TERCEIRIZADA","T",IF('02 - Produtos e Tributações'!H235="PROPRIA","P")), IF(B218&lt;&gt;"",IF('02 - Produtos e Tributações'!H235="","T"))))</f>
        <v>0</v>
      </c>
      <c r="D218" s="123" t="b">
        <f>IF(B218&lt;&gt;"",IF('02 - Produtos e Tributações'!E235&lt;&gt;"",'02 - Produtos e Tributações'!E235,""))</f>
        <v>0</v>
      </c>
      <c r="E218" s="123" t="b">
        <f>IF(B218&lt;&gt;"",IF('02 - Produtos e Tributações'!F235&lt;&gt;"",'02 - Produtos e Tributações'!F235,""))</f>
        <v>0</v>
      </c>
      <c r="F218" s="123" t="b">
        <f>IF(B218&lt;&gt;"",IF(A218&lt;&gt;"",IF('02 - Produtos e Tributações'!G235&lt;&gt;"",'02 - Produtos e Tributações'!G235,"")))</f>
        <v>0</v>
      </c>
      <c r="G218" s="123" t="b">
        <f>IF(B218&lt;&gt;"",IF('02 - Produtos e Tributações'!J235&lt;&gt;"",'02 - Produtos e Tributações'!J235,IF(K218=101,0,IF(K218=102,41,IF(K218=103,0,IF(K218=201,0,IF(K218=202,0,IF(K218=203,0,IF(K218=300,41,IF(K218=400,41,IF(K218=500,60)))))))))))</f>
        <v>0</v>
      </c>
      <c r="H218" s="123" t="b">
        <f>IF(B218&lt;&gt;"",IF('02 - Produtos e Tributações'!M235&lt;&gt;"",'02 - Produtos e Tributações'!M235,IF(L218=101,0,IF(L218=102,41,IF(L218=103,0,IF(L218=201,0,IF(L218=202,0,IF(L218=203,0,IF(L218=300,41,IF(L218=400,41,IF(L218=500,60)))))))))))</f>
        <v>0</v>
      </c>
      <c r="I218" s="123" t="b">
        <f>IF(B218&lt;&gt;"",IF('02 - Produtos e Tributações'!L235&lt;&gt;"",'02 - Produtos e Tributações'!L235,"0,00"))</f>
        <v>0</v>
      </c>
      <c r="J218" s="123" t="b">
        <f>IF(B218&lt;&gt;"",IF('02 - Produtos e Tributações'!O235&lt;&gt;"",'02 - Produtos e Tributações'!O235,"0,00"))</f>
        <v>0</v>
      </c>
      <c r="K218" s="123" t="b">
        <f>IF(B218&lt;&gt;"",IF('02 - Produtos e Tributações'!K235&lt;&gt;"",'02 - Produtos e Tributações'!K235,"null"))</f>
        <v>0</v>
      </c>
      <c r="L218" s="123" t="b">
        <f>IF(B218&lt;&gt;"",IF('02 - Produtos e Tributações'!N235&lt;&gt;"",'02 - Produtos e Tributações'!N235,"null"))</f>
        <v>0</v>
      </c>
      <c r="M218" s="122" t="b">
        <f>IF(B218&lt;&gt;"",IF('02 - Produtos e Tributações'!D235="CARNES","2.01.001.001",IF('02 - Produtos e Tributações'!D235="MASSAS","2.01.001.002",IF('02 - Produtos e Tributações'!D235="LATICINIOS","2.01.001.003",IF('02 - Produtos e Tributações'!D235="DOCES E GULOSEIMAS","2.01.001.004",IF('02 - Produtos e Tributações'!D235="FARINHAS E GRAOS","2.01.001.005",IF('02 - Produtos e Tributações'!D235="AGUAS","2.01.002.001",IF('02 - Produtos e Tributações'!D235="SUCOS","2.01.002.002",IF('02 - Produtos e Tributações'!D235="BEBIDAS ALCOOLICAS","2.01.002.003",IF('02 - Produtos e Tributações'!D235="BEBIDAS LACTEAS","2.01.002.004",IF('02 - Produtos e Tributações'!D235="MATERIAL DE LIMPEZA","2.02",IF('02 - Produtos e Tributações'!D235="FRUTAS","2.01.001.006",IF('02 - Produtos e Tributações'!D235="VERDURAS E LEGUMES","2.01.001.007",IF('02 - Produtos e Tributações'!D235="SERVIÇO","1",IF('02 - Produtos e Tributações'!D235="PRODUTOS DIVERSOS","2","2"))))))))))))))
)</f>
        <v>0</v>
      </c>
      <c r="N218" s="4" t="str">
        <f t="shared" si="12"/>
        <v/>
      </c>
      <c r="O218" s="4" t="str">
        <f t="shared" si="13"/>
        <v/>
      </c>
      <c r="P218" s="4" t="str">
        <f t="shared" si="14"/>
        <v/>
      </c>
      <c r="Q218" s="128" t="b">
        <f>IF(B218&lt;&gt;"",IF('02 - Produtos e Tributações'!C235&lt;&gt;"",'02 - Produtos e Tributações'!C235,"UN"))</f>
        <v>0</v>
      </c>
      <c r="R218" s="129" t="b">
        <f>IF(B218&lt;&gt;"",IF('02 - Produtos e Tributações'!P235&lt;&gt;"",'02 - Produtos e Tributações'!P235,""))</f>
        <v>0</v>
      </c>
      <c r="S218" s="128" t="b">
        <f>IF(B218&lt;&gt;"",IF('02 - Produtos e Tributações'!Q235&lt;&gt;"",'02 - Produtos e Tributações'!Q235,""))</f>
        <v>0</v>
      </c>
      <c r="T218" s="130" t="b">
        <f>IF(B218&lt;&gt;"",IF('02 - Produtos e Tributações'!R235&lt;&gt;"",'02 - Produtos e Tributações'!R235,""))</f>
        <v>0</v>
      </c>
      <c r="U218" s="120" t="str">
        <f t="shared" si="15"/>
        <v/>
      </c>
    </row>
    <row r="219" spans="1:21" ht="15.75" customHeight="1">
      <c r="A219" s="122" t="b">
        <f>IF('02 - Produtos e Tributações'!B236 &lt;&gt;"",A218+1)</f>
        <v>0</v>
      </c>
      <c r="B219" s="4" t="str">
        <f>IF('02 - Produtos e Tributações'!B236&lt;&gt;"",'02 - Produtos e Tributações'!V236,"")</f>
        <v/>
      </c>
      <c r="C219" s="123" t="b">
        <f>IF(B219&lt;&gt;"",IF('02 - Produtos e Tributações'!H236&lt;&gt;"",IF('02 - Produtos e Tributações'!H236="TERCEIRIZADA","T",IF('02 - Produtos e Tributações'!H236="PROPRIA","P")), IF(B219&lt;&gt;"",IF('02 - Produtos e Tributações'!H236="","T"))))</f>
        <v>0</v>
      </c>
      <c r="D219" s="123" t="b">
        <f>IF(B219&lt;&gt;"",IF('02 - Produtos e Tributações'!E236&lt;&gt;"",'02 - Produtos e Tributações'!E236,""))</f>
        <v>0</v>
      </c>
      <c r="E219" s="123" t="b">
        <f>IF(B219&lt;&gt;"",IF('02 - Produtos e Tributações'!F236&lt;&gt;"",'02 - Produtos e Tributações'!F236,""))</f>
        <v>0</v>
      </c>
      <c r="F219" s="123" t="b">
        <f>IF(B219&lt;&gt;"",IF(A219&lt;&gt;"",IF('02 - Produtos e Tributações'!G236&lt;&gt;"",'02 - Produtos e Tributações'!G236,"")))</f>
        <v>0</v>
      </c>
      <c r="G219" s="123" t="b">
        <f>IF(B219&lt;&gt;"",IF('02 - Produtos e Tributações'!J236&lt;&gt;"",'02 - Produtos e Tributações'!J236,IF(K219=101,0,IF(K219=102,41,IF(K219=103,0,IF(K219=201,0,IF(K219=202,0,IF(K219=203,0,IF(K219=300,41,IF(K219=400,41,IF(K219=500,60)))))))))))</f>
        <v>0</v>
      </c>
      <c r="H219" s="123" t="b">
        <f>IF(B219&lt;&gt;"",IF('02 - Produtos e Tributações'!M236&lt;&gt;"",'02 - Produtos e Tributações'!M236,IF(L219=101,0,IF(L219=102,41,IF(L219=103,0,IF(L219=201,0,IF(L219=202,0,IF(L219=203,0,IF(L219=300,41,IF(L219=400,41,IF(L219=500,60)))))))))))</f>
        <v>0</v>
      </c>
      <c r="I219" s="123" t="b">
        <f>IF(B219&lt;&gt;"",IF('02 - Produtos e Tributações'!L236&lt;&gt;"",'02 - Produtos e Tributações'!L236,"0,00"))</f>
        <v>0</v>
      </c>
      <c r="J219" s="123" t="b">
        <f>IF(B219&lt;&gt;"",IF('02 - Produtos e Tributações'!O236&lt;&gt;"",'02 - Produtos e Tributações'!O236,"0,00"))</f>
        <v>0</v>
      </c>
      <c r="K219" s="123" t="b">
        <f>IF(B219&lt;&gt;"",IF('02 - Produtos e Tributações'!K236&lt;&gt;"",'02 - Produtos e Tributações'!K236,"null"))</f>
        <v>0</v>
      </c>
      <c r="L219" s="123" t="b">
        <f>IF(B219&lt;&gt;"",IF('02 - Produtos e Tributações'!N236&lt;&gt;"",'02 - Produtos e Tributações'!N236,"null"))</f>
        <v>0</v>
      </c>
      <c r="M219" s="122" t="b">
        <f>IF(B219&lt;&gt;"",IF('02 - Produtos e Tributações'!D236="CARNES","2.01.001.001",IF('02 - Produtos e Tributações'!D236="MASSAS","2.01.001.002",IF('02 - Produtos e Tributações'!D236="LATICINIOS","2.01.001.003",IF('02 - Produtos e Tributações'!D236="DOCES E GULOSEIMAS","2.01.001.004",IF('02 - Produtos e Tributações'!D236="FARINHAS E GRAOS","2.01.001.005",IF('02 - Produtos e Tributações'!D236="AGUAS","2.01.002.001",IF('02 - Produtos e Tributações'!D236="SUCOS","2.01.002.002",IF('02 - Produtos e Tributações'!D236="BEBIDAS ALCOOLICAS","2.01.002.003",IF('02 - Produtos e Tributações'!D236="BEBIDAS LACTEAS","2.01.002.004",IF('02 - Produtos e Tributações'!D236="MATERIAL DE LIMPEZA","2.02",IF('02 - Produtos e Tributações'!D236="FRUTAS","2.01.001.006",IF('02 - Produtos e Tributações'!D236="VERDURAS E LEGUMES","2.01.001.007",IF('02 - Produtos e Tributações'!D236="SERVIÇO","1",IF('02 - Produtos e Tributações'!D236="PRODUTOS DIVERSOS","2","2"))))))))))))))
)</f>
        <v>0</v>
      </c>
      <c r="N219" s="4" t="str">
        <f t="shared" si="12"/>
        <v/>
      </c>
      <c r="O219" s="4" t="str">
        <f t="shared" si="13"/>
        <v/>
      </c>
      <c r="P219" s="4" t="str">
        <f t="shared" si="14"/>
        <v/>
      </c>
      <c r="Q219" s="128" t="b">
        <f>IF(B219&lt;&gt;"",IF('02 - Produtos e Tributações'!C236&lt;&gt;"",'02 - Produtos e Tributações'!C236,"UN"))</f>
        <v>0</v>
      </c>
      <c r="R219" s="129" t="b">
        <f>IF(B219&lt;&gt;"",IF('02 - Produtos e Tributações'!P236&lt;&gt;"",'02 - Produtos e Tributações'!P236,""))</f>
        <v>0</v>
      </c>
      <c r="S219" s="128" t="b">
        <f>IF(B219&lt;&gt;"",IF('02 - Produtos e Tributações'!Q236&lt;&gt;"",'02 - Produtos e Tributações'!Q236,""))</f>
        <v>0</v>
      </c>
      <c r="T219" s="130" t="b">
        <f>IF(B219&lt;&gt;"",IF('02 - Produtos e Tributações'!R236&lt;&gt;"",'02 - Produtos e Tributações'!R236,""))</f>
        <v>0</v>
      </c>
      <c r="U219" s="120" t="str">
        <f t="shared" si="15"/>
        <v/>
      </c>
    </row>
    <row r="220" spans="1:21" ht="15.75" customHeight="1">
      <c r="A220" s="122" t="b">
        <f>IF('02 - Produtos e Tributações'!B237 &lt;&gt;"",A219+1)</f>
        <v>0</v>
      </c>
      <c r="B220" s="4" t="str">
        <f>IF('02 - Produtos e Tributações'!B237&lt;&gt;"",'02 - Produtos e Tributações'!V237,"")</f>
        <v/>
      </c>
      <c r="C220" s="123" t="b">
        <f>IF(B220&lt;&gt;"",IF('02 - Produtos e Tributações'!H237&lt;&gt;"",IF('02 - Produtos e Tributações'!H237="TERCEIRIZADA","T",IF('02 - Produtos e Tributações'!H237="PROPRIA","P")), IF(B220&lt;&gt;"",IF('02 - Produtos e Tributações'!H237="","T"))))</f>
        <v>0</v>
      </c>
      <c r="D220" s="123" t="b">
        <f>IF(B220&lt;&gt;"",IF('02 - Produtos e Tributações'!E237&lt;&gt;"",'02 - Produtos e Tributações'!E237,""))</f>
        <v>0</v>
      </c>
      <c r="E220" s="123" t="b">
        <f>IF(B220&lt;&gt;"",IF('02 - Produtos e Tributações'!F237&lt;&gt;"",'02 - Produtos e Tributações'!F237,""))</f>
        <v>0</v>
      </c>
      <c r="F220" s="123" t="b">
        <f>IF(B220&lt;&gt;"",IF(A220&lt;&gt;"",IF('02 - Produtos e Tributações'!G237&lt;&gt;"",'02 - Produtos e Tributações'!G237,"")))</f>
        <v>0</v>
      </c>
      <c r="G220" s="123" t="b">
        <f>IF(B220&lt;&gt;"",IF('02 - Produtos e Tributações'!J237&lt;&gt;"",'02 - Produtos e Tributações'!J237,IF(K220=101,0,IF(K220=102,41,IF(K220=103,0,IF(K220=201,0,IF(K220=202,0,IF(K220=203,0,IF(K220=300,41,IF(K220=400,41,IF(K220=500,60)))))))))))</f>
        <v>0</v>
      </c>
      <c r="H220" s="123" t="b">
        <f>IF(B220&lt;&gt;"",IF('02 - Produtos e Tributações'!M237&lt;&gt;"",'02 - Produtos e Tributações'!M237,IF(L220=101,0,IF(L220=102,41,IF(L220=103,0,IF(L220=201,0,IF(L220=202,0,IF(L220=203,0,IF(L220=300,41,IF(L220=400,41,IF(L220=500,60)))))))))))</f>
        <v>0</v>
      </c>
      <c r="I220" s="123" t="b">
        <f>IF(B220&lt;&gt;"",IF('02 - Produtos e Tributações'!L237&lt;&gt;"",'02 - Produtos e Tributações'!L237,"0,00"))</f>
        <v>0</v>
      </c>
      <c r="J220" s="123" t="b">
        <f>IF(B220&lt;&gt;"",IF('02 - Produtos e Tributações'!O237&lt;&gt;"",'02 - Produtos e Tributações'!O237,"0,00"))</f>
        <v>0</v>
      </c>
      <c r="K220" s="123" t="b">
        <f>IF(B220&lt;&gt;"",IF('02 - Produtos e Tributações'!K237&lt;&gt;"",'02 - Produtos e Tributações'!K237,"null"))</f>
        <v>0</v>
      </c>
      <c r="L220" s="123" t="b">
        <f>IF(B220&lt;&gt;"",IF('02 - Produtos e Tributações'!N237&lt;&gt;"",'02 - Produtos e Tributações'!N237,"null"))</f>
        <v>0</v>
      </c>
      <c r="M220" s="122" t="b">
        <f>IF(B220&lt;&gt;"",IF('02 - Produtos e Tributações'!D237="CARNES","2.01.001.001",IF('02 - Produtos e Tributações'!D237="MASSAS","2.01.001.002",IF('02 - Produtos e Tributações'!D237="LATICINIOS","2.01.001.003",IF('02 - Produtos e Tributações'!D237="DOCES E GULOSEIMAS","2.01.001.004",IF('02 - Produtos e Tributações'!D237="FARINHAS E GRAOS","2.01.001.005",IF('02 - Produtos e Tributações'!D237="AGUAS","2.01.002.001",IF('02 - Produtos e Tributações'!D237="SUCOS","2.01.002.002",IF('02 - Produtos e Tributações'!D237="BEBIDAS ALCOOLICAS","2.01.002.003",IF('02 - Produtos e Tributações'!D237="BEBIDAS LACTEAS","2.01.002.004",IF('02 - Produtos e Tributações'!D237="MATERIAL DE LIMPEZA","2.02",IF('02 - Produtos e Tributações'!D237="FRUTAS","2.01.001.006",IF('02 - Produtos e Tributações'!D237="VERDURAS E LEGUMES","2.01.001.007",IF('02 - Produtos e Tributações'!D237="SERVIÇO","1",IF('02 - Produtos e Tributações'!D237="PRODUTOS DIVERSOS","2","2"))))))))))))))
)</f>
        <v>0</v>
      </c>
      <c r="N220" s="4" t="str">
        <f t="shared" si="12"/>
        <v/>
      </c>
      <c r="O220" s="4" t="str">
        <f t="shared" si="13"/>
        <v/>
      </c>
      <c r="P220" s="4" t="str">
        <f t="shared" si="14"/>
        <v/>
      </c>
      <c r="Q220" s="128" t="b">
        <f>IF(B220&lt;&gt;"",IF('02 - Produtos e Tributações'!C237&lt;&gt;"",'02 - Produtos e Tributações'!C237,"UN"))</f>
        <v>0</v>
      </c>
      <c r="R220" s="129" t="b">
        <f>IF(B220&lt;&gt;"",IF('02 - Produtos e Tributações'!P237&lt;&gt;"",'02 - Produtos e Tributações'!P237,""))</f>
        <v>0</v>
      </c>
      <c r="S220" s="128" t="b">
        <f>IF(B220&lt;&gt;"",IF('02 - Produtos e Tributações'!Q237&lt;&gt;"",'02 - Produtos e Tributações'!Q237,""))</f>
        <v>0</v>
      </c>
      <c r="T220" s="130" t="b">
        <f>IF(B220&lt;&gt;"",IF('02 - Produtos e Tributações'!R237&lt;&gt;"",'02 - Produtos e Tributações'!R237,""))</f>
        <v>0</v>
      </c>
      <c r="U220" s="120" t="str">
        <f t="shared" si="15"/>
        <v/>
      </c>
    </row>
    <row r="221" spans="1:21" ht="15.75" customHeight="1">
      <c r="A221" s="122" t="b">
        <f>IF('02 - Produtos e Tributações'!B238 &lt;&gt;"",A220+1)</f>
        <v>0</v>
      </c>
      <c r="B221" s="4" t="str">
        <f>IF('02 - Produtos e Tributações'!B238&lt;&gt;"",'02 - Produtos e Tributações'!V238,"")</f>
        <v/>
      </c>
      <c r="C221" s="123" t="b">
        <f>IF(B221&lt;&gt;"",IF('02 - Produtos e Tributações'!H238&lt;&gt;"",IF('02 - Produtos e Tributações'!H238="TERCEIRIZADA","T",IF('02 - Produtos e Tributações'!H238="PROPRIA","P")), IF(B221&lt;&gt;"",IF('02 - Produtos e Tributações'!H238="","T"))))</f>
        <v>0</v>
      </c>
      <c r="D221" s="123" t="b">
        <f>IF(B221&lt;&gt;"",IF('02 - Produtos e Tributações'!E238&lt;&gt;"",'02 - Produtos e Tributações'!E238,""))</f>
        <v>0</v>
      </c>
      <c r="E221" s="123" t="b">
        <f>IF(B221&lt;&gt;"",IF('02 - Produtos e Tributações'!F238&lt;&gt;"",'02 - Produtos e Tributações'!F238,""))</f>
        <v>0</v>
      </c>
      <c r="F221" s="123" t="b">
        <f>IF(B221&lt;&gt;"",IF(A221&lt;&gt;"",IF('02 - Produtos e Tributações'!G238&lt;&gt;"",'02 - Produtos e Tributações'!G238,"")))</f>
        <v>0</v>
      </c>
      <c r="G221" s="123" t="b">
        <f>IF(B221&lt;&gt;"",IF('02 - Produtos e Tributações'!J238&lt;&gt;"",'02 - Produtos e Tributações'!J238,IF(K221=101,0,IF(K221=102,41,IF(K221=103,0,IF(K221=201,0,IF(K221=202,0,IF(K221=203,0,IF(K221=300,41,IF(K221=400,41,IF(K221=500,60)))))))))))</f>
        <v>0</v>
      </c>
      <c r="H221" s="123" t="b">
        <f>IF(B221&lt;&gt;"",IF('02 - Produtos e Tributações'!M238&lt;&gt;"",'02 - Produtos e Tributações'!M238,IF(L221=101,0,IF(L221=102,41,IF(L221=103,0,IF(L221=201,0,IF(L221=202,0,IF(L221=203,0,IF(L221=300,41,IF(L221=400,41,IF(L221=500,60)))))))))))</f>
        <v>0</v>
      </c>
      <c r="I221" s="123" t="b">
        <f>IF(B221&lt;&gt;"",IF('02 - Produtos e Tributações'!L238&lt;&gt;"",'02 - Produtos e Tributações'!L238,"0,00"))</f>
        <v>0</v>
      </c>
      <c r="J221" s="123" t="b">
        <f>IF(B221&lt;&gt;"",IF('02 - Produtos e Tributações'!O238&lt;&gt;"",'02 - Produtos e Tributações'!O238,"0,00"))</f>
        <v>0</v>
      </c>
      <c r="K221" s="123" t="b">
        <f>IF(B221&lt;&gt;"",IF('02 - Produtos e Tributações'!K238&lt;&gt;"",'02 - Produtos e Tributações'!K238,"null"))</f>
        <v>0</v>
      </c>
      <c r="L221" s="123" t="b">
        <f>IF(B221&lt;&gt;"",IF('02 - Produtos e Tributações'!N238&lt;&gt;"",'02 - Produtos e Tributações'!N238,"null"))</f>
        <v>0</v>
      </c>
      <c r="M221" s="122" t="b">
        <f>IF(B221&lt;&gt;"",IF('02 - Produtos e Tributações'!D238="CARNES","2.01.001.001",IF('02 - Produtos e Tributações'!D238="MASSAS","2.01.001.002",IF('02 - Produtos e Tributações'!D238="LATICINIOS","2.01.001.003",IF('02 - Produtos e Tributações'!D238="DOCES E GULOSEIMAS","2.01.001.004",IF('02 - Produtos e Tributações'!D238="FARINHAS E GRAOS","2.01.001.005",IF('02 - Produtos e Tributações'!D238="AGUAS","2.01.002.001",IF('02 - Produtos e Tributações'!D238="SUCOS","2.01.002.002",IF('02 - Produtos e Tributações'!D238="BEBIDAS ALCOOLICAS","2.01.002.003",IF('02 - Produtos e Tributações'!D238="BEBIDAS LACTEAS","2.01.002.004",IF('02 - Produtos e Tributações'!D238="MATERIAL DE LIMPEZA","2.02",IF('02 - Produtos e Tributações'!D238="FRUTAS","2.01.001.006",IF('02 - Produtos e Tributações'!D238="VERDURAS E LEGUMES","2.01.001.007",IF('02 - Produtos e Tributações'!D238="SERVIÇO","1",IF('02 - Produtos e Tributações'!D238="PRODUTOS DIVERSOS","2","2"))))))))))))))
)</f>
        <v>0</v>
      </c>
      <c r="N221" s="4" t="str">
        <f t="shared" si="12"/>
        <v/>
      </c>
      <c r="O221" s="4" t="str">
        <f t="shared" si="13"/>
        <v/>
      </c>
      <c r="P221" s="4" t="str">
        <f t="shared" si="14"/>
        <v/>
      </c>
      <c r="Q221" s="128" t="b">
        <f>IF(B221&lt;&gt;"",IF('02 - Produtos e Tributações'!C238&lt;&gt;"",'02 - Produtos e Tributações'!C238,"UN"))</f>
        <v>0</v>
      </c>
      <c r="R221" s="129" t="b">
        <f>IF(B221&lt;&gt;"",IF('02 - Produtos e Tributações'!P238&lt;&gt;"",'02 - Produtos e Tributações'!P238,""))</f>
        <v>0</v>
      </c>
      <c r="S221" s="128" t="b">
        <f>IF(B221&lt;&gt;"",IF('02 - Produtos e Tributações'!Q238&lt;&gt;"",'02 - Produtos e Tributações'!Q238,""))</f>
        <v>0</v>
      </c>
      <c r="T221" s="130" t="b">
        <f>IF(B221&lt;&gt;"",IF('02 - Produtos e Tributações'!R238&lt;&gt;"",'02 - Produtos e Tributações'!R238,""))</f>
        <v>0</v>
      </c>
      <c r="U221" s="120" t="str">
        <f t="shared" si="15"/>
        <v/>
      </c>
    </row>
    <row r="222" spans="1:21" ht="15.75" customHeight="1">
      <c r="A222" s="122" t="b">
        <f>IF('02 - Produtos e Tributações'!B239 &lt;&gt;"",A221+1)</f>
        <v>0</v>
      </c>
      <c r="B222" s="4" t="str">
        <f>IF('02 - Produtos e Tributações'!B239&lt;&gt;"",'02 - Produtos e Tributações'!V239,"")</f>
        <v/>
      </c>
      <c r="C222" s="123" t="b">
        <f>IF(B222&lt;&gt;"",IF('02 - Produtos e Tributações'!H239&lt;&gt;"",IF('02 - Produtos e Tributações'!H239="TERCEIRIZADA","T",IF('02 - Produtos e Tributações'!H239="PROPRIA","P")), IF(B222&lt;&gt;"",IF('02 - Produtos e Tributações'!H239="","T"))))</f>
        <v>0</v>
      </c>
      <c r="D222" s="123" t="b">
        <f>IF(B222&lt;&gt;"",IF('02 - Produtos e Tributações'!E239&lt;&gt;"",'02 - Produtos e Tributações'!E239,""))</f>
        <v>0</v>
      </c>
      <c r="E222" s="123" t="b">
        <f>IF(B222&lt;&gt;"",IF('02 - Produtos e Tributações'!F239&lt;&gt;"",'02 - Produtos e Tributações'!F239,""))</f>
        <v>0</v>
      </c>
      <c r="F222" s="123" t="b">
        <f>IF(B222&lt;&gt;"",IF(A222&lt;&gt;"",IF('02 - Produtos e Tributações'!G239&lt;&gt;"",'02 - Produtos e Tributações'!G239,"")))</f>
        <v>0</v>
      </c>
      <c r="G222" s="123" t="b">
        <f>IF(B222&lt;&gt;"",IF('02 - Produtos e Tributações'!J239&lt;&gt;"",'02 - Produtos e Tributações'!J239,IF(K222=101,0,IF(K222=102,41,IF(K222=103,0,IF(K222=201,0,IF(K222=202,0,IF(K222=203,0,IF(K222=300,41,IF(K222=400,41,IF(K222=500,60)))))))))))</f>
        <v>0</v>
      </c>
      <c r="H222" s="123" t="b">
        <f>IF(B222&lt;&gt;"",IF('02 - Produtos e Tributações'!M239&lt;&gt;"",'02 - Produtos e Tributações'!M239,IF(L222=101,0,IF(L222=102,41,IF(L222=103,0,IF(L222=201,0,IF(L222=202,0,IF(L222=203,0,IF(L222=300,41,IF(L222=400,41,IF(L222=500,60)))))))))))</f>
        <v>0</v>
      </c>
      <c r="I222" s="123" t="b">
        <f>IF(B222&lt;&gt;"",IF('02 - Produtos e Tributações'!L239&lt;&gt;"",'02 - Produtos e Tributações'!L239,"0,00"))</f>
        <v>0</v>
      </c>
      <c r="J222" s="123" t="b">
        <f>IF(B222&lt;&gt;"",IF('02 - Produtos e Tributações'!O239&lt;&gt;"",'02 - Produtos e Tributações'!O239,"0,00"))</f>
        <v>0</v>
      </c>
      <c r="K222" s="123" t="b">
        <f>IF(B222&lt;&gt;"",IF('02 - Produtos e Tributações'!K239&lt;&gt;"",'02 - Produtos e Tributações'!K239,"null"))</f>
        <v>0</v>
      </c>
      <c r="L222" s="123" t="b">
        <f>IF(B222&lt;&gt;"",IF('02 - Produtos e Tributações'!N239&lt;&gt;"",'02 - Produtos e Tributações'!N239,"null"))</f>
        <v>0</v>
      </c>
      <c r="M222" s="122" t="b">
        <f>IF(B222&lt;&gt;"",IF('02 - Produtos e Tributações'!D239="CARNES","2.01.001.001",IF('02 - Produtos e Tributações'!D239="MASSAS","2.01.001.002",IF('02 - Produtos e Tributações'!D239="LATICINIOS","2.01.001.003",IF('02 - Produtos e Tributações'!D239="DOCES E GULOSEIMAS","2.01.001.004",IF('02 - Produtos e Tributações'!D239="FARINHAS E GRAOS","2.01.001.005",IF('02 - Produtos e Tributações'!D239="AGUAS","2.01.002.001",IF('02 - Produtos e Tributações'!D239="SUCOS","2.01.002.002",IF('02 - Produtos e Tributações'!D239="BEBIDAS ALCOOLICAS","2.01.002.003",IF('02 - Produtos e Tributações'!D239="BEBIDAS LACTEAS","2.01.002.004",IF('02 - Produtos e Tributações'!D239="MATERIAL DE LIMPEZA","2.02",IF('02 - Produtos e Tributações'!D239="FRUTAS","2.01.001.006",IF('02 - Produtos e Tributações'!D239="VERDURAS E LEGUMES","2.01.001.007",IF('02 - Produtos e Tributações'!D239="SERVIÇO","1",IF('02 - Produtos e Tributações'!D239="PRODUTOS DIVERSOS","2","2"))))))))))))))
)</f>
        <v>0</v>
      </c>
      <c r="N222" s="4" t="str">
        <f t="shared" si="12"/>
        <v/>
      </c>
      <c r="O222" s="4" t="str">
        <f t="shared" si="13"/>
        <v/>
      </c>
      <c r="P222" s="4" t="str">
        <f t="shared" si="14"/>
        <v/>
      </c>
      <c r="Q222" s="128" t="b">
        <f>IF(B222&lt;&gt;"",IF('02 - Produtos e Tributações'!C239&lt;&gt;"",'02 - Produtos e Tributações'!C239,"UN"))</f>
        <v>0</v>
      </c>
      <c r="R222" s="129" t="b">
        <f>IF(B222&lt;&gt;"",IF('02 - Produtos e Tributações'!P239&lt;&gt;"",'02 - Produtos e Tributações'!P239,""))</f>
        <v>0</v>
      </c>
      <c r="S222" s="128" t="b">
        <f>IF(B222&lt;&gt;"",IF('02 - Produtos e Tributações'!Q239&lt;&gt;"",'02 - Produtos e Tributações'!Q239,""))</f>
        <v>0</v>
      </c>
      <c r="T222" s="130" t="b">
        <f>IF(B222&lt;&gt;"",IF('02 - Produtos e Tributações'!R239&lt;&gt;"",'02 - Produtos e Tributações'!R239,""))</f>
        <v>0</v>
      </c>
      <c r="U222" s="120" t="str">
        <f t="shared" si="15"/>
        <v/>
      </c>
    </row>
    <row r="223" spans="1:21" ht="15.75" customHeight="1">
      <c r="A223" s="122" t="b">
        <f>IF('02 - Produtos e Tributações'!B240 &lt;&gt;"",A222+1)</f>
        <v>0</v>
      </c>
      <c r="B223" s="4" t="str">
        <f>IF('02 - Produtos e Tributações'!B240&lt;&gt;"",'02 - Produtos e Tributações'!V240,"")</f>
        <v/>
      </c>
      <c r="C223" s="123" t="b">
        <f>IF(B223&lt;&gt;"",IF('02 - Produtos e Tributações'!H240&lt;&gt;"",IF('02 - Produtos e Tributações'!H240="TERCEIRIZADA","T",IF('02 - Produtos e Tributações'!H240="PROPRIA","P")), IF(B223&lt;&gt;"",IF('02 - Produtos e Tributações'!H240="","T"))))</f>
        <v>0</v>
      </c>
      <c r="D223" s="123" t="b">
        <f>IF(B223&lt;&gt;"",IF('02 - Produtos e Tributações'!E240&lt;&gt;"",'02 - Produtos e Tributações'!E240,""))</f>
        <v>0</v>
      </c>
      <c r="E223" s="123" t="b">
        <f>IF(B223&lt;&gt;"",IF('02 - Produtos e Tributações'!F240&lt;&gt;"",'02 - Produtos e Tributações'!F240,""))</f>
        <v>0</v>
      </c>
      <c r="F223" s="123" t="b">
        <f>IF(B223&lt;&gt;"",IF(A223&lt;&gt;"",IF('02 - Produtos e Tributações'!G240&lt;&gt;"",'02 - Produtos e Tributações'!G240,"")))</f>
        <v>0</v>
      </c>
      <c r="G223" s="123" t="b">
        <f>IF(B223&lt;&gt;"",IF('02 - Produtos e Tributações'!J240&lt;&gt;"",'02 - Produtos e Tributações'!J240,IF(K223=101,0,IF(K223=102,41,IF(K223=103,0,IF(K223=201,0,IF(K223=202,0,IF(K223=203,0,IF(K223=300,41,IF(K223=400,41,IF(K223=500,60)))))))))))</f>
        <v>0</v>
      </c>
      <c r="H223" s="123" t="b">
        <f>IF(B223&lt;&gt;"",IF('02 - Produtos e Tributações'!M240&lt;&gt;"",'02 - Produtos e Tributações'!M240,IF(L223=101,0,IF(L223=102,41,IF(L223=103,0,IF(L223=201,0,IF(L223=202,0,IF(L223=203,0,IF(L223=300,41,IF(L223=400,41,IF(L223=500,60)))))))))))</f>
        <v>0</v>
      </c>
      <c r="I223" s="123" t="b">
        <f>IF(B223&lt;&gt;"",IF('02 - Produtos e Tributações'!L240&lt;&gt;"",'02 - Produtos e Tributações'!L240,"0,00"))</f>
        <v>0</v>
      </c>
      <c r="J223" s="123" t="b">
        <f>IF(B223&lt;&gt;"",IF('02 - Produtos e Tributações'!O240&lt;&gt;"",'02 - Produtos e Tributações'!O240,"0,00"))</f>
        <v>0</v>
      </c>
      <c r="K223" s="123" t="b">
        <f>IF(B223&lt;&gt;"",IF('02 - Produtos e Tributações'!K240&lt;&gt;"",'02 - Produtos e Tributações'!K240,"null"))</f>
        <v>0</v>
      </c>
      <c r="L223" s="123" t="b">
        <f>IF(B223&lt;&gt;"",IF('02 - Produtos e Tributações'!N240&lt;&gt;"",'02 - Produtos e Tributações'!N240,"null"))</f>
        <v>0</v>
      </c>
      <c r="M223" s="122" t="b">
        <f>IF(B223&lt;&gt;"",IF('02 - Produtos e Tributações'!D240="CARNES","2.01.001.001",IF('02 - Produtos e Tributações'!D240="MASSAS","2.01.001.002",IF('02 - Produtos e Tributações'!D240="LATICINIOS","2.01.001.003",IF('02 - Produtos e Tributações'!D240="DOCES E GULOSEIMAS","2.01.001.004",IF('02 - Produtos e Tributações'!D240="FARINHAS E GRAOS","2.01.001.005",IF('02 - Produtos e Tributações'!D240="AGUAS","2.01.002.001",IF('02 - Produtos e Tributações'!D240="SUCOS","2.01.002.002",IF('02 - Produtos e Tributações'!D240="BEBIDAS ALCOOLICAS","2.01.002.003",IF('02 - Produtos e Tributações'!D240="BEBIDAS LACTEAS","2.01.002.004",IF('02 - Produtos e Tributações'!D240="MATERIAL DE LIMPEZA","2.02",IF('02 - Produtos e Tributações'!D240="FRUTAS","2.01.001.006",IF('02 - Produtos e Tributações'!D240="VERDURAS E LEGUMES","2.01.001.007",IF('02 - Produtos e Tributações'!D240="SERVIÇO","1",IF('02 - Produtos e Tributações'!D240="PRODUTOS DIVERSOS","2","2"))))))))))))))
)</f>
        <v>0</v>
      </c>
      <c r="N223" s="4" t="str">
        <f t="shared" si="12"/>
        <v/>
      </c>
      <c r="O223" s="4" t="str">
        <f t="shared" si="13"/>
        <v/>
      </c>
      <c r="P223" s="4" t="str">
        <f t="shared" si="14"/>
        <v/>
      </c>
      <c r="Q223" s="128" t="b">
        <f>IF(B223&lt;&gt;"",IF('02 - Produtos e Tributações'!C240&lt;&gt;"",'02 - Produtos e Tributações'!C240,"UN"))</f>
        <v>0</v>
      </c>
      <c r="R223" s="129" t="b">
        <f>IF(B223&lt;&gt;"",IF('02 - Produtos e Tributações'!P240&lt;&gt;"",'02 - Produtos e Tributações'!P240,""))</f>
        <v>0</v>
      </c>
      <c r="S223" s="128" t="b">
        <f>IF(B223&lt;&gt;"",IF('02 - Produtos e Tributações'!Q240&lt;&gt;"",'02 - Produtos e Tributações'!Q240,""))</f>
        <v>0</v>
      </c>
      <c r="T223" s="130" t="b">
        <f>IF(B223&lt;&gt;"",IF('02 - Produtos e Tributações'!R240&lt;&gt;"",'02 - Produtos e Tributações'!R240,""))</f>
        <v>0</v>
      </c>
      <c r="U223" s="120" t="str">
        <f t="shared" si="15"/>
        <v/>
      </c>
    </row>
    <row r="224" spans="1:21" ht="15.75" customHeight="1">
      <c r="A224" s="122" t="b">
        <f>IF('02 - Produtos e Tributações'!B241 &lt;&gt;"",A223+1)</f>
        <v>0</v>
      </c>
      <c r="B224" s="4" t="str">
        <f>IF('02 - Produtos e Tributações'!B241&lt;&gt;"",'02 - Produtos e Tributações'!V241,"")</f>
        <v/>
      </c>
      <c r="C224" s="123" t="b">
        <f>IF(B224&lt;&gt;"",IF('02 - Produtos e Tributações'!H241&lt;&gt;"",IF('02 - Produtos e Tributações'!H241="TERCEIRIZADA","T",IF('02 - Produtos e Tributações'!H241="PROPRIA","P")), IF(B224&lt;&gt;"",IF('02 - Produtos e Tributações'!H241="","T"))))</f>
        <v>0</v>
      </c>
      <c r="D224" s="123" t="b">
        <f>IF(B224&lt;&gt;"",IF('02 - Produtos e Tributações'!E241&lt;&gt;"",'02 - Produtos e Tributações'!E241,""))</f>
        <v>0</v>
      </c>
      <c r="E224" s="123" t="b">
        <f>IF(B224&lt;&gt;"",IF('02 - Produtos e Tributações'!F241&lt;&gt;"",'02 - Produtos e Tributações'!F241,""))</f>
        <v>0</v>
      </c>
      <c r="F224" s="123" t="b">
        <f>IF(B224&lt;&gt;"",IF(A224&lt;&gt;"",IF('02 - Produtos e Tributações'!G241&lt;&gt;"",'02 - Produtos e Tributações'!G241,"")))</f>
        <v>0</v>
      </c>
      <c r="G224" s="123" t="b">
        <f>IF(B224&lt;&gt;"",IF('02 - Produtos e Tributações'!J241&lt;&gt;"",'02 - Produtos e Tributações'!J241,IF(K224=101,0,IF(K224=102,41,IF(K224=103,0,IF(K224=201,0,IF(K224=202,0,IF(K224=203,0,IF(K224=300,41,IF(K224=400,41,IF(K224=500,60)))))))))))</f>
        <v>0</v>
      </c>
      <c r="H224" s="123" t="b">
        <f>IF(B224&lt;&gt;"",IF('02 - Produtos e Tributações'!M241&lt;&gt;"",'02 - Produtos e Tributações'!M241,IF(L224=101,0,IF(L224=102,41,IF(L224=103,0,IF(L224=201,0,IF(L224=202,0,IF(L224=203,0,IF(L224=300,41,IF(L224=400,41,IF(L224=500,60)))))))))))</f>
        <v>0</v>
      </c>
      <c r="I224" s="123" t="b">
        <f>IF(B224&lt;&gt;"",IF('02 - Produtos e Tributações'!L241&lt;&gt;"",'02 - Produtos e Tributações'!L241,"0,00"))</f>
        <v>0</v>
      </c>
      <c r="J224" s="123" t="b">
        <f>IF(B224&lt;&gt;"",IF('02 - Produtos e Tributações'!O241&lt;&gt;"",'02 - Produtos e Tributações'!O241,"0,00"))</f>
        <v>0</v>
      </c>
      <c r="K224" s="123" t="b">
        <f>IF(B224&lt;&gt;"",IF('02 - Produtos e Tributações'!K241&lt;&gt;"",'02 - Produtos e Tributações'!K241,"null"))</f>
        <v>0</v>
      </c>
      <c r="L224" s="123" t="b">
        <f>IF(B224&lt;&gt;"",IF('02 - Produtos e Tributações'!N241&lt;&gt;"",'02 - Produtos e Tributações'!N241,"null"))</f>
        <v>0</v>
      </c>
      <c r="M224" s="122" t="b">
        <f>IF(B224&lt;&gt;"",IF('02 - Produtos e Tributações'!D241="CARNES","2.01.001.001",IF('02 - Produtos e Tributações'!D241="MASSAS","2.01.001.002",IF('02 - Produtos e Tributações'!D241="LATICINIOS","2.01.001.003",IF('02 - Produtos e Tributações'!D241="DOCES E GULOSEIMAS","2.01.001.004",IF('02 - Produtos e Tributações'!D241="FARINHAS E GRAOS","2.01.001.005",IF('02 - Produtos e Tributações'!D241="AGUAS","2.01.002.001",IF('02 - Produtos e Tributações'!D241="SUCOS","2.01.002.002",IF('02 - Produtos e Tributações'!D241="BEBIDAS ALCOOLICAS","2.01.002.003",IF('02 - Produtos e Tributações'!D241="BEBIDAS LACTEAS","2.01.002.004",IF('02 - Produtos e Tributações'!D241="MATERIAL DE LIMPEZA","2.02",IF('02 - Produtos e Tributações'!D241="FRUTAS","2.01.001.006",IF('02 - Produtos e Tributações'!D241="VERDURAS E LEGUMES","2.01.001.007",IF('02 - Produtos e Tributações'!D241="SERVIÇO","1",IF('02 - Produtos e Tributações'!D241="PRODUTOS DIVERSOS","2","2"))))))))))))))
)</f>
        <v>0</v>
      </c>
      <c r="N224" s="4" t="str">
        <f t="shared" si="12"/>
        <v/>
      </c>
      <c r="O224" s="4" t="str">
        <f t="shared" si="13"/>
        <v/>
      </c>
      <c r="P224" s="4" t="str">
        <f t="shared" si="14"/>
        <v/>
      </c>
      <c r="Q224" s="128" t="b">
        <f>IF(B224&lt;&gt;"",IF('02 - Produtos e Tributações'!C241&lt;&gt;"",'02 - Produtos e Tributações'!C241,"UN"))</f>
        <v>0</v>
      </c>
      <c r="R224" s="129" t="b">
        <f>IF(B224&lt;&gt;"",IF('02 - Produtos e Tributações'!P241&lt;&gt;"",'02 - Produtos e Tributações'!P241,""))</f>
        <v>0</v>
      </c>
      <c r="S224" s="128" t="b">
        <f>IF(B224&lt;&gt;"",IF('02 - Produtos e Tributações'!Q241&lt;&gt;"",'02 - Produtos e Tributações'!Q241,""))</f>
        <v>0</v>
      </c>
      <c r="T224" s="130" t="b">
        <f>IF(B224&lt;&gt;"",IF('02 - Produtos e Tributações'!R241&lt;&gt;"",'02 - Produtos e Tributações'!R241,""))</f>
        <v>0</v>
      </c>
      <c r="U224" s="120" t="str">
        <f t="shared" si="15"/>
        <v/>
      </c>
    </row>
    <row r="225" spans="1:21" ht="15.75" customHeight="1">
      <c r="A225" s="122" t="b">
        <f>IF('02 - Produtos e Tributações'!B242 &lt;&gt;"",A224+1)</f>
        <v>0</v>
      </c>
      <c r="B225" s="4" t="str">
        <f>IF('02 - Produtos e Tributações'!B242&lt;&gt;"",'02 - Produtos e Tributações'!V242,"")</f>
        <v/>
      </c>
      <c r="C225" s="123" t="b">
        <f>IF(B225&lt;&gt;"",IF('02 - Produtos e Tributações'!H242&lt;&gt;"",IF('02 - Produtos e Tributações'!H242="TERCEIRIZADA","T",IF('02 - Produtos e Tributações'!H242="PROPRIA","P")), IF(B225&lt;&gt;"",IF('02 - Produtos e Tributações'!H242="","T"))))</f>
        <v>0</v>
      </c>
      <c r="D225" s="123" t="b">
        <f>IF(B225&lt;&gt;"",IF('02 - Produtos e Tributações'!E242&lt;&gt;"",'02 - Produtos e Tributações'!E242,""))</f>
        <v>0</v>
      </c>
      <c r="E225" s="123" t="b">
        <f>IF(B225&lt;&gt;"",IF('02 - Produtos e Tributações'!F242&lt;&gt;"",'02 - Produtos e Tributações'!F242,""))</f>
        <v>0</v>
      </c>
      <c r="F225" s="123" t="b">
        <f>IF(B225&lt;&gt;"",IF(A225&lt;&gt;"",IF('02 - Produtos e Tributações'!G242&lt;&gt;"",'02 - Produtos e Tributações'!G242,"")))</f>
        <v>0</v>
      </c>
      <c r="G225" s="123" t="b">
        <f>IF(B225&lt;&gt;"",IF('02 - Produtos e Tributações'!J242&lt;&gt;"",'02 - Produtos e Tributações'!J242,IF(K225=101,0,IF(K225=102,41,IF(K225=103,0,IF(K225=201,0,IF(K225=202,0,IF(K225=203,0,IF(K225=300,41,IF(K225=400,41,IF(K225=500,60)))))))))))</f>
        <v>0</v>
      </c>
      <c r="H225" s="123" t="b">
        <f>IF(B225&lt;&gt;"",IF('02 - Produtos e Tributações'!M242&lt;&gt;"",'02 - Produtos e Tributações'!M242,IF(L225=101,0,IF(L225=102,41,IF(L225=103,0,IF(L225=201,0,IF(L225=202,0,IF(L225=203,0,IF(L225=300,41,IF(L225=400,41,IF(L225=500,60)))))))))))</f>
        <v>0</v>
      </c>
      <c r="I225" s="123" t="b">
        <f>IF(B225&lt;&gt;"",IF('02 - Produtos e Tributações'!L242&lt;&gt;"",'02 - Produtos e Tributações'!L242,"0,00"))</f>
        <v>0</v>
      </c>
      <c r="J225" s="123" t="b">
        <f>IF(B225&lt;&gt;"",IF('02 - Produtos e Tributações'!O242&lt;&gt;"",'02 - Produtos e Tributações'!O242,"0,00"))</f>
        <v>0</v>
      </c>
      <c r="K225" s="123" t="b">
        <f>IF(B225&lt;&gt;"",IF('02 - Produtos e Tributações'!K242&lt;&gt;"",'02 - Produtos e Tributações'!K242,"null"))</f>
        <v>0</v>
      </c>
      <c r="L225" s="123" t="b">
        <f>IF(B225&lt;&gt;"",IF('02 - Produtos e Tributações'!N242&lt;&gt;"",'02 - Produtos e Tributações'!N242,"null"))</f>
        <v>0</v>
      </c>
      <c r="M225" s="122" t="b">
        <f>IF(B225&lt;&gt;"",IF('02 - Produtos e Tributações'!D242="CARNES","2.01.001.001",IF('02 - Produtos e Tributações'!D242="MASSAS","2.01.001.002",IF('02 - Produtos e Tributações'!D242="LATICINIOS","2.01.001.003",IF('02 - Produtos e Tributações'!D242="DOCES E GULOSEIMAS","2.01.001.004",IF('02 - Produtos e Tributações'!D242="FARINHAS E GRAOS","2.01.001.005",IF('02 - Produtos e Tributações'!D242="AGUAS","2.01.002.001",IF('02 - Produtos e Tributações'!D242="SUCOS","2.01.002.002",IF('02 - Produtos e Tributações'!D242="BEBIDAS ALCOOLICAS","2.01.002.003",IF('02 - Produtos e Tributações'!D242="BEBIDAS LACTEAS","2.01.002.004",IF('02 - Produtos e Tributações'!D242="MATERIAL DE LIMPEZA","2.02",IF('02 - Produtos e Tributações'!D242="FRUTAS","2.01.001.006",IF('02 - Produtos e Tributações'!D242="VERDURAS E LEGUMES","2.01.001.007",IF('02 - Produtos e Tributações'!D242="SERVIÇO","1",IF('02 - Produtos e Tributações'!D242="PRODUTOS DIVERSOS","2","2"))))))))))))))
)</f>
        <v>0</v>
      </c>
      <c r="N225" s="4" t="str">
        <f t="shared" si="12"/>
        <v/>
      </c>
      <c r="O225" s="4" t="str">
        <f t="shared" si="13"/>
        <v/>
      </c>
      <c r="P225" s="4" t="str">
        <f t="shared" si="14"/>
        <v/>
      </c>
      <c r="Q225" s="128" t="b">
        <f>IF(B225&lt;&gt;"",IF('02 - Produtos e Tributações'!C242&lt;&gt;"",'02 - Produtos e Tributações'!C242,"UN"))</f>
        <v>0</v>
      </c>
      <c r="R225" s="129" t="b">
        <f>IF(B225&lt;&gt;"",IF('02 - Produtos e Tributações'!P242&lt;&gt;"",'02 - Produtos e Tributações'!P242,""))</f>
        <v>0</v>
      </c>
      <c r="S225" s="128" t="b">
        <f>IF(B225&lt;&gt;"",IF('02 - Produtos e Tributações'!Q242&lt;&gt;"",'02 - Produtos e Tributações'!Q242,""))</f>
        <v>0</v>
      </c>
      <c r="T225" s="130" t="b">
        <f>IF(B225&lt;&gt;"",IF('02 - Produtos e Tributações'!R242&lt;&gt;"",'02 - Produtos e Tributações'!R242,""))</f>
        <v>0</v>
      </c>
      <c r="U225" s="120" t="str">
        <f t="shared" si="15"/>
        <v/>
      </c>
    </row>
    <row r="226" spans="1:21" ht="15.75" customHeight="1">
      <c r="A226" s="122" t="b">
        <f>IF('02 - Produtos e Tributações'!B243 &lt;&gt;"",A225+1)</f>
        <v>0</v>
      </c>
      <c r="B226" s="4" t="str">
        <f>IF('02 - Produtos e Tributações'!B243&lt;&gt;"",'02 - Produtos e Tributações'!V243,"")</f>
        <v/>
      </c>
      <c r="C226" s="123" t="b">
        <f>IF(B226&lt;&gt;"",IF('02 - Produtos e Tributações'!H243&lt;&gt;"",IF('02 - Produtos e Tributações'!H243="TERCEIRIZADA","T",IF('02 - Produtos e Tributações'!H243="PROPRIA","P")), IF(B226&lt;&gt;"",IF('02 - Produtos e Tributações'!H243="","T"))))</f>
        <v>0</v>
      </c>
      <c r="D226" s="123" t="b">
        <f>IF(B226&lt;&gt;"",IF('02 - Produtos e Tributações'!E243&lt;&gt;"",'02 - Produtos e Tributações'!E243,""))</f>
        <v>0</v>
      </c>
      <c r="E226" s="123" t="b">
        <f>IF(B226&lt;&gt;"",IF('02 - Produtos e Tributações'!F243&lt;&gt;"",'02 - Produtos e Tributações'!F243,""))</f>
        <v>0</v>
      </c>
      <c r="F226" s="123" t="b">
        <f>IF(B226&lt;&gt;"",IF(A226&lt;&gt;"",IF('02 - Produtos e Tributações'!G243&lt;&gt;"",'02 - Produtos e Tributações'!G243,"")))</f>
        <v>0</v>
      </c>
      <c r="G226" s="123" t="b">
        <f>IF(B226&lt;&gt;"",IF('02 - Produtos e Tributações'!J243&lt;&gt;"",'02 - Produtos e Tributações'!J243,IF(K226=101,0,IF(K226=102,41,IF(K226=103,0,IF(K226=201,0,IF(K226=202,0,IF(K226=203,0,IF(K226=300,41,IF(K226=400,41,IF(K226=500,60)))))))))))</f>
        <v>0</v>
      </c>
      <c r="H226" s="123" t="b">
        <f>IF(B226&lt;&gt;"",IF('02 - Produtos e Tributações'!M243&lt;&gt;"",'02 - Produtos e Tributações'!M243,IF(L226=101,0,IF(L226=102,41,IF(L226=103,0,IF(L226=201,0,IF(L226=202,0,IF(L226=203,0,IF(L226=300,41,IF(L226=400,41,IF(L226=500,60)))))))))))</f>
        <v>0</v>
      </c>
      <c r="I226" s="123" t="b">
        <f>IF(B226&lt;&gt;"",IF('02 - Produtos e Tributações'!L243&lt;&gt;"",'02 - Produtos e Tributações'!L243,"0,00"))</f>
        <v>0</v>
      </c>
      <c r="J226" s="123" t="b">
        <f>IF(B226&lt;&gt;"",IF('02 - Produtos e Tributações'!O243&lt;&gt;"",'02 - Produtos e Tributações'!O243,"0,00"))</f>
        <v>0</v>
      </c>
      <c r="K226" s="123" t="b">
        <f>IF(B226&lt;&gt;"",IF('02 - Produtos e Tributações'!K243&lt;&gt;"",'02 - Produtos e Tributações'!K243,"null"))</f>
        <v>0</v>
      </c>
      <c r="L226" s="123" t="b">
        <f>IF(B226&lt;&gt;"",IF('02 - Produtos e Tributações'!N243&lt;&gt;"",'02 - Produtos e Tributações'!N243,"null"))</f>
        <v>0</v>
      </c>
      <c r="M226" s="122" t="b">
        <f>IF(B226&lt;&gt;"",IF('02 - Produtos e Tributações'!D243="CARNES","2.01.001.001",IF('02 - Produtos e Tributações'!D243="MASSAS","2.01.001.002",IF('02 - Produtos e Tributações'!D243="LATICINIOS","2.01.001.003",IF('02 - Produtos e Tributações'!D243="DOCES E GULOSEIMAS","2.01.001.004",IF('02 - Produtos e Tributações'!D243="FARINHAS E GRAOS","2.01.001.005",IF('02 - Produtos e Tributações'!D243="AGUAS","2.01.002.001",IF('02 - Produtos e Tributações'!D243="SUCOS","2.01.002.002",IF('02 - Produtos e Tributações'!D243="BEBIDAS ALCOOLICAS","2.01.002.003",IF('02 - Produtos e Tributações'!D243="BEBIDAS LACTEAS","2.01.002.004",IF('02 - Produtos e Tributações'!D243="MATERIAL DE LIMPEZA","2.02",IF('02 - Produtos e Tributações'!D243="FRUTAS","2.01.001.006",IF('02 - Produtos e Tributações'!D243="VERDURAS E LEGUMES","2.01.001.007",IF('02 - Produtos e Tributações'!D243="SERVIÇO","1",IF('02 - Produtos e Tributações'!D243="PRODUTOS DIVERSOS","2","2"))))))))))))))
)</f>
        <v>0</v>
      </c>
      <c r="N226" s="4" t="str">
        <f t="shared" si="12"/>
        <v/>
      </c>
      <c r="O226" s="4" t="str">
        <f t="shared" si="13"/>
        <v/>
      </c>
      <c r="P226" s="4" t="str">
        <f t="shared" si="14"/>
        <v/>
      </c>
      <c r="Q226" s="128" t="b">
        <f>IF(B226&lt;&gt;"",IF('02 - Produtos e Tributações'!C243&lt;&gt;"",'02 - Produtos e Tributações'!C243,"UN"))</f>
        <v>0</v>
      </c>
      <c r="R226" s="129" t="b">
        <f>IF(B226&lt;&gt;"",IF('02 - Produtos e Tributações'!P243&lt;&gt;"",'02 - Produtos e Tributações'!P243,""))</f>
        <v>0</v>
      </c>
      <c r="S226" s="128" t="b">
        <f>IF(B226&lt;&gt;"",IF('02 - Produtos e Tributações'!Q243&lt;&gt;"",'02 - Produtos e Tributações'!Q243,""))</f>
        <v>0</v>
      </c>
      <c r="T226" s="130" t="b">
        <f>IF(B226&lt;&gt;"",IF('02 - Produtos e Tributações'!R243&lt;&gt;"",'02 - Produtos e Tributações'!R243,""))</f>
        <v>0</v>
      </c>
      <c r="U226" s="120" t="str">
        <f t="shared" si="15"/>
        <v/>
      </c>
    </row>
    <row r="227" spans="1:21" ht="15.75" customHeight="1">
      <c r="A227" s="122" t="b">
        <f>IF('02 - Produtos e Tributações'!B244 &lt;&gt;"",A226+1)</f>
        <v>0</v>
      </c>
      <c r="B227" s="4" t="str">
        <f>IF('02 - Produtos e Tributações'!B244&lt;&gt;"",'02 - Produtos e Tributações'!V244,"")</f>
        <v/>
      </c>
      <c r="C227" s="123" t="b">
        <f>IF(B227&lt;&gt;"",IF('02 - Produtos e Tributações'!H244&lt;&gt;"",IF('02 - Produtos e Tributações'!H244="TERCEIRIZADA","T",IF('02 - Produtos e Tributações'!H244="PROPRIA","P")), IF(B227&lt;&gt;"",IF('02 - Produtos e Tributações'!H244="","T"))))</f>
        <v>0</v>
      </c>
      <c r="D227" s="123" t="b">
        <f>IF(B227&lt;&gt;"",IF('02 - Produtos e Tributações'!E244&lt;&gt;"",'02 - Produtos e Tributações'!E244,""))</f>
        <v>0</v>
      </c>
      <c r="E227" s="123" t="b">
        <f>IF(B227&lt;&gt;"",IF('02 - Produtos e Tributações'!F244&lt;&gt;"",'02 - Produtos e Tributações'!F244,""))</f>
        <v>0</v>
      </c>
      <c r="F227" s="123" t="b">
        <f>IF(B227&lt;&gt;"",IF(A227&lt;&gt;"",IF('02 - Produtos e Tributações'!G244&lt;&gt;"",'02 - Produtos e Tributações'!G244,"")))</f>
        <v>0</v>
      </c>
      <c r="G227" s="123" t="b">
        <f>IF(B227&lt;&gt;"",IF('02 - Produtos e Tributações'!J244&lt;&gt;"",'02 - Produtos e Tributações'!J244,IF(K227=101,0,IF(K227=102,41,IF(K227=103,0,IF(K227=201,0,IF(K227=202,0,IF(K227=203,0,IF(K227=300,41,IF(K227=400,41,IF(K227=500,60)))))))))))</f>
        <v>0</v>
      </c>
      <c r="H227" s="123" t="b">
        <f>IF(B227&lt;&gt;"",IF('02 - Produtos e Tributações'!M244&lt;&gt;"",'02 - Produtos e Tributações'!M244,IF(L227=101,0,IF(L227=102,41,IF(L227=103,0,IF(L227=201,0,IF(L227=202,0,IF(L227=203,0,IF(L227=300,41,IF(L227=400,41,IF(L227=500,60)))))))))))</f>
        <v>0</v>
      </c>
      <c r="I227" s="123" t="b">
        <f>IF(B227&lt;&gt;"",IF('02 - Produtos e Tributações'!L244&lt;&gt;"",'02 - Produtos e Tributações'!L244,"0,00"))</f>
        <v>0</v>
      </c>
      <c r="J227" s="123" t="b">
        <f>IF(B227&lt;&gt;"",IF('02 - Produtos e Tributações'!O244&lt;&gt;"",'02 - Produtos e Tributações'!O244,"0,00"))</f>
        <v>0</v>
      </c>
      <c r="K227" s="123" t="b">
        <f>IF(B227&lt;&gt;"",IF('02 - Produtos e Tributações'!K244&lt;&gt;"",'02 - Produtos e Tributações'!K244,"null"))</f>
        <v>0</v>
      </c>
      <c r="L227" s="123" t="b">
        <f>IF(B227&lt;&gt;"",IF('02 - Produtos e Tributações'!N244&lt;&gt;"",'02 - Produtos e Tributações'!N244,"null"))</f>
        <v>0</v>
      </c>
      <c r="M227" s="122" t="b">
        <f>IF(B227&lt;&gt;"",IF('02 - Produtos e Tributações'!D244="CARNES","2.01.001.001",IF('02 - Produtos e Tributações'!D244="MASSAS","2.01.001.002",IF('02 - Produtos e Tributações'!D244="LATICINIOS","2.01.001.003",IF('02 - Produtos e Tributações'!D244="DOCES E GULOSEIMAS","2.01.001.004",IF('02 - Produtos e Tributações'!D244="FARINHAS E GRAOS","2.01.001.005",IF('02 - Produtos e Tributações'!D244="AGUAS","2.01.002.001",IF('02 - Produtos e Tributações'!D244="SUCOS","2.01.002.002",IF('02 - Produtos e Tributações'!D244="BEBIDAS ALCOOLICAS","2.01.002.003",IF('02 - Produtos e Tributações'!D244="BEBIDAS LACTEAS","2.01.002.004",IF('02 - Produtos e Tributações'!D244="MATERIAL DE LIMPEZA","2.02",IF('02 - Produtos e Tributações'!D244="FRUTAS","2.01.001.006",IF('02 - Produtos e Tributações'!D244="VERDURAS E LEGUMES","2.01.001.007",IF('02 - Produtos e Tributações'!D244="SERVIÇO","1",IF('02 - Produtos e Tributações'!D244="PRODUTOS DIVERSOS","2","2"))))))))))))))
)</f>
        <v>0</v>
      </c>
      <c r="N227" s="4" t="str">
        <f t="shared" si="12"/>
        <v/>
      </c>
      <c r="O227" s="4" t="str">
        <f t="shared" si="13"/>
        <v/>
      </c>
      <c r="P227" s="4" t="str">
        <f t="shared" si="14"/>
        <v/>
      </c>
      <c r="Q227" s="128" t="b">
        <f>IF(B227&lt;&gt;"",IF('02 - Produtos e Tributações'!C244&lt;&gt;"",'02 - Produtos e Tributações'!C244,"UN"))</f>
        <v>0</v>
      </c>
      <c r="R227" s="129" t="b">
        <f>IF(B227&lt;&gt;"",IF('02 - Produtos e Tributações'!P244&lt;&gt;"",'02 - Produtos e Tributações'!P244,""))</f>
        <v>0</v>
      </c>
      <c r="S227" s="128" t="b">
        <f>IF(B227&lt;&gt;"",IF('02 - Produtos e Tributações'!Q244&lt;&gt;"",'02 - Produtos e Tributações'!Q244,""))</f>
        <v>0</v>
      </c>
      <c r="T227" s="130" t="b">
        <f>IF(B227&lt;&gt;"",IF('02 - Produtos e Tributações'!R244&lt;&gt;"",'02 - Produtos e Tributações'!R244,""))</f>
        <v>0</v>
      </c>
      <c r="U227" s="120" t="str">
        <f t="shared" si="15"/>
        <v/>
      </c>
    </row>
    <row r="228" spans="1:21" ht="15.75" customHeight="1">
      <c r="A228" s="122" t="b">
        <f>IF('02 - Produtos e Tributações'!B245 &lt;&gt;"",A227+1)</f>
        <v>0</v>
      </c>
      <c r="B228" s="4" t="str">
        <f>IF('02 - Produtos e Tributações'!B245&lt;&gt;"",'02 - Produtos e Tributações'!V245,"")</f>
        <v/>
      </c>
      <c r="C228" s="123" t="b">
        <f>IF(B228&lt;&gt;"",IF('02 - Produtos e Tributações'!H245&lt;&gt;"",IF('02 - Produtos e Tributações'!H245="TERCEIRIZADA","T",IF('02 - Produtos e Tributações'!H245="PROPRIA","P")), IF(B228&lt;&gt;"",IF('02 - Produtos e Tributações'!H245="","T"))))</f>
        <v>0</v>
      </c>
      <c r="D228" s="123" t="b">
        <f>IF(B228&lt;&gt;"",IF('02 - Produtos e Tributações'!E245&lt;&gt;"",'02 - Produtos e Tributações'!E245,""))</f>
        <v>0</v>
      </c>
      <c r="E228" s="123" t="b">
        <f>IF(B228&lt;&gt;"",IF('02 - Produtos e Tributações'!F245&lt;&gt;"",'02 - Produtos e Tributações'!F245,""))</f>
        <v>0</v>
      </c>
      <c r="F228" s="123" t="b">
        <f>IF(B228&lt;&gt;"",IF(A228&lt;&gt;"",IF('02 - Produtos e Tributações'!G245&lt;&gt;"",'02 - Produtos e Tributações'!G245,"")))</f>
        <v>0</v>
      </c>
      <c r="G228" s="123" t="b">
        <f>IF(B228&lt;&gt;"",IF('02 - Produtos e Tributações'!J245&lt;&gt;"",'02 - Produtos e Tributações'!J245,IF(K228=101,0,IF(K228=102,41,IF(K228=103,0,IF(K228=201,0,IF(K228=202,0,IF(K228=203,0,IF(K228=300,41,IF(K228=400,41,IF(K228=500,60)))))))))))</f>
        <v>0</v>
      </c>
      <c r="H228" s="123" t="b">
        <f>IF(B228&lt;&gt;"",IF('02 - Produtos e Tributações'!M245&lt;&gt;"",'02 - Produtos e Tributações'!M245,IF(L228=101,0,IF(L228=102,41,IF(L228=103,0,IF(L228=201,0,IF(L228=202,0,IF(L228=203,0,IF(L228=300,41,IF(L228=400,41,IF(L228=500,60)))))))))))</f>
        <v>0</v>
      </c>
      <c r="I228" s="123" t="b">
        <f>IF(B228&lt;&gt;"",IF('02 - Produtos e Tributações'!L245&lt;&gt;"",'02 - Produtos e Tributações'!L245,"0,00"))</f>
        <v>0</v>
      </c>
      <c r="J228" s="123" t="b">
        <f>IF(B228&lt;&gt;"",IF('02 - Produtos e Tributações'!O245&lt;&gt;"",'02 - Produtos e Tributações'!O245,"0,00"))</f>
        <v>0</v>
      </c>
      <c r="K228" s="123" t="b">
        <f>IF(B228&lt;&gt;"",IF('02 - Produtos e Tributações'!K245&lt;&gt;"",'02 - Produtos e Tributações'!K245,"null"))</f>
        <v>0</v>
      </c>
      <c r="L228" s="123" t="b">
        <f>IF(B228&lt;&gt;"",IF('02 - Produtos e Tributações'!N245&lt;&gt;"",'02 - Produtos e Tributações'!N245,"null"))</f>
        <v>0</v>
      </c>
      <c r="M228" s="122" t="b">
        <f>IF(B228&lt;&gt;"",IF('02 - Produtos e Tributações'!D245="CARNES","2.01.001.001",IF('02 - Produtos e Tributações'!D245="MASSAS","2.01.001.002",IF('02 - Produtos e Tributações'!D245="LATICINIOS","2.01.001.003",IF('02 - Produtos e Tributações'!D245="DOCES E GULOSEIMAS","2.01.001.004",IF('02 - Produtos e Tributações'!D245="FARINHAS E GRAOS","2.01.001.005",IF('02 - Produtos e Tributações'!D245="AGUAS","2.01.002.001",IF('02 - Produtos e Tributações'!D245="SUCOS","2.01.002.002",IF('02 - Produtos e Tributações'!D245="BEBIDAS ALCOOLICAS","2.01.002.003",IF('02 - Produtos e Tributações'!D245="BEBIDAS LACTEAS","2.01.002.004",IF('02 - Produtos e Tributações'!D245="MATERIAL DE LIMPEZA","2.02",IF('02 - Produtos e Tributações'!D245="FRUTAS","2.01.001.006",IF('02 - Produtos e Tributações'!D245="VERDURAS E LEGUMES","2.01.001.007",IF('02 - Produtos e Tributações'!D245="SERVIÇO","1",IF('02 - Produtos e Tributações'!D245="PRODUTOS DIVERSOS","2","2"))))))))))))))
)</f>
        <v>0</v>
      </c>
      <c r="N228" s="4" t="str">
        <f t="shared" si="12"/>
        <v/>
      </c>
      <c r="O228" s="4" t="str">
        <f t="shared" si="13"/>
        <v/>
      </c>
      <c r="P228" s="4" t="str">
        <f t="shared" si="14"/>
        <v/>
      </c>
      <c r="Q228" s="128" t="b">
        <f>IF(B228&lt;&gt;"",IF('02 - Produtos e Tributações'!C245&lt;&gt;"",'02 - Produtos e Tributações'!C245,"UN"))</f>
        <v>0</v>
      </c>
      <c r="R228" s="129" t="b">
        <f>IF(B228&lt;&gt;"",IF('02 - Produtos e Tributações'!P245&lt;&gt;"",'02 - Produtos e Tributações'!P245,""))</f>
        <v>0</v>
      </c>
      <c r="S228" s="128" t="b">
        <f>IF(B228&lt;&gt;"",IF('02 - Produtos e Tributações'!Q245&lt;&gt;"",'02 - Produtos e Tributações'!Q245,""))</f>
        <v>0</v>
      </c>
      <c r="T228" s="130" t="b">
        <f>IF(B228&lt;&gt;"",IF('02 - Produtos e Tributações'!R245&lt;&gt;"",'02 - Produtos e Tributações'!R245,""))</f>
        <v>0</v>
      </c>
      <c r="U228" s="120" t="str">
        <f t="shared" si="15"/>
        <v/>
      </c>
    </row>
    <row r="229" spans="1:21" ht="15.75" customHeight="1">
      <c r="A229" s="122" t="b">
        <f>IF('02 - Produtos e Tributações'!B246 &lt;&gt;"",A228+1)</f>
        <v>0</v>
      </c>
      <c r="B229" s="4" t="str">
        <f>IF('02 - Produtos e Tributações'!B246&lt;&gt;"",'02 - Produtos e Tributações'!V246,"")</f>
        <v/>
      </c>
      <c r="C229" s="123" t="b">
        <f>IF(B229&lt;&gt;"",IF('02 - Produtos e Tributações'!H246&lt;&gt;"",IF('02 - Produtos e Tributações'!H246="TERCEIRIZADA","T",IF('02 - Produtos e Tributações'!H246="PROPRIA","P")), IF(B229&lt;&gt;"",IF('02 - Produtos e Tributações'!H246="","T"))))</f>
        <v>0</v>
      </c>
      <c r="D229" s="123" t="b">
        <f>IF(B229&lt;&gt;"",IF('02 - Produtos e Tributações'!E246&lt;&gt;"",'02 - Produtos e Tributações'!E246,""))</f>
        <v>0</v>
      </c>
      <c r="E229" s="123" t="b">
        <f>IF(B229&lt;&gt;"",IF('02 - Produtos e Tributações'!F246&lt;&gt;"",'02 - Produtos e Tributações'!F246,""))</f>
        <v>0</v>
      </c>
      <c r="F229" s="123" t="b">
        <f>IF(B229&lt;&gt;"",IF(A229&lt;&gt;"",IF('02 - Produtos e Tributações'!G246&lt;&gt;"",'02 - Produtos e Tributações'!G246,"")))</f>
        <v>0</v>
      </c>
      <c r="G229" s="123" t="b">
        <f>IF(B229&lt;&gt;"",IF('02 - Produtos e Tributações'!J246&lt;&gt;"",'02 - Produtos e Tributações'!J246,IF(K229=101,0,IF(K229=102,41,IF(K229=103,0,IF(K229=201,0,IF(K229=202,0,IF(K229=203,0,IF(K229=300,41,IF(K229=400,41,IF(K229=500,60)))))))))))</f>
        <v>0</v>
      </c>
      <c r="H229" s="123" t="b">
        <f>IF(B229&lt;&gt;"",IF('02 - Produtos e Tributações'!M246&lt;&gt;"",'02 - Produtos e Tributações'!M246,IF(L229=101,0,IF(L229=102,41,IF(L229=103,0,IF(L229=201,0,IF(L229=202,0,IF(L229=203,0,IF(L229=300,41,IF(L229=400,41,IF(L229=500,60)))))))))))</f>
        <v>0</v>
      </c>
      <c r="I229" s="123" t="b">
        <f>IF(B229&lt;&gt;"",IF('02 - Produtos e Tributações'!L246&lt;&gt;"",'02 - Produtos e Tributações'!L246,"0,00"))</f>
        <v>0</v>
      </c>
      <c r="J229" s="123" t="b">
        <f>IF(B229&lt;&gt;"",IF('02 - Produtos e Tributações'!O246&lt;&gt;"",'02 - Produtos e Tributações'!O246,"0,00"))</f>
        <v>0</v>
      </c>
      <c r="K229" s="123" t="b">
        <f>IF(B229&lt;&gt;"",IF('02 - Produtos e Tributações'!K246&lt;&gt;"",'02 - Produtos e Tributações'!K246,"null"))</f>
        <v>0</v>
      </c>
      <c r="L229" s="123" t="b">
        <f>IF(B229&lt;&gt;"",IF('02 - Produtos e Tributações'!N246&lt;&gt;"",'02 - Produtos e Tributações'!N246,"null"))</f>
        <v>0</v>
      </c>
      <c r="M229" s="122" t="b">
        <f>IF(B229&lt;&gt;"",IF('02 - Produtos e Tributações'!D246="CARNES","2.01.001.001",IF('02 - Produtos e Tributações'!D246="MASSAS","2.01.001.002",IF('02 - Produtos e Tributações'!D246="LATICINIOS","2.01.001.003",IF('02 - Produtos e Tributações'!D246="DOCES E GULOSEIMAS","2.01.001.004",IF('02 - Produtos e Tributações'!D246="FARINHAS E GRAOS","2.01.001.005",IF('02 - Produtos e Tributações'!D246="AGUAS","2.01.002.001",IF('02 - Produtos e Tributações'!D246="SUCOS","2.01.002.002",IF('02 - Produtos e Tributações'!D246="BEBIDAS ALCOOLICAS","2.01.002.003",IF('02 - Produtos e Tributações'!D246="BEBIDAS LACTEAS","2.01.002.004",IF('02 - Produtos e Tributações'!D246="MATERIAL DE LIMPEZA","2.02",IF('02 - Produtos e Tributações'!D246="FRUTAS","2.01.001.006",IF('02 - Produtos e Tributações'!D246="VERDURAS E LEGUMES","2.01.001.007",IF('02 - Produtos e Tributações'!D246="SERVIÇO","1",IF('02 - Produtos e Tributações'!D246="PRODUTOS DIVERSOS","2","2"))))))))))))))
)</f>
        <v>0</v>
      </c>
      <c r="N229" s="4" t="str">
        <f t="shared" si="12"/>
        <v/>
      </c>
      <c r="O229" s="4" t="str">
        <f t="shared" si="13"/>
        <v/>
      </c>
      <c r="P229" s="4" t="str">
        <f t="shared" si="14"/>
        <v/>
      </c>
      <c r="Q229" s="128" t="b">
        <f>IF(B229&lt;&gt;"",IF('02 - Produtos e Tributações'!C246&lt;&gt;"",'02 - Produtos e Tributações'!C246,"UN"))</f>
        <v>0</v>
      </c>
      <c r="R229" s="129" t="b">
        <f>IF(B229&lt;&gt;"",IF('02 - Produtos e Tributações'!P246&lt;&gt;"",'02 - Produtos e Tributações'!P246,""))</f>
        <v>0</v>
      </c>
      <c r="S229" s="128" t="b">
        <f>IF(B229&lt;&gt;"",IF('02 - Produtos e Tributações'!Q246&lt;&gt;"",'02 - Produtos e Tributações'!Q246,""))</f>
        <v>0</v>
      </c>
      <c r="T229" s="130" t="b">
        <f>IF(B229&lt;&gt;"",IF('02 - Produtos e Tributações'!R246&lt;&gt;"",'02 - Produtos e Tributações'!R246,""))</f>
        <v>0</v>
      </c>
      <c r="U229" s="120" t="str">
        <f t="shared" si="15"/>
        <v/>
      </c>
    </row>
    <row r="230" spans="1:21" ht="15.75" customHeight="1">
      <c r="A230" s="122" t="b">
        <f>IF('02 - Produtos e Tributações'!B247 &lt;&gt;"",A229+1)</f>
        <v>0</v>
      </c>
      <c r="B230" s="4" t="str">
        <f>IF('02 - Produtos e Tributações'!B247&lt;&gt;"",'02 - Produtos e Tributações'!V247,"")</f>
        <v/>
      </c>
      <c r="C230" s="123" t="b">
        <f>IF(B230&lt;&gt;"",IF('02 - Produtos e Tributações'!H247&lt;&gt;"",IF('02 - Produtos e Tributações'!H247="TERCEIRIZADA","T",IF('02 - Produtos e Tributações'!H247="PROPRIA","P")), IF(B230&lt;&gt;"",IF('02 - Produtos e Tributações'!H247="","T"))))</f>
        <v>0</v>
      </c>
      <c r="D230" s="123" t="b">
        <f>IF(B230&lt;&gt;"",IF('02 - Produtos e Tributações'!E247&lt;&gt;"",'02 - Produtos e Tributações'!E247,""))</f>
        <v>0</v>
      </c>
      <c r="E230" s="123" t="b">
        <f>IF(B230&lt;&gt;"",IF('02 - Produtos e Tributações'!F247&lt;&gt;"",'02 - Produtos e Tributações'!F247,""))</f>
        <v>0</v>
      </c>
      <c r="F230" s="123" t="b">
        <f>IF(B230&lt;&gt;"",IF(A230&lt;&gt;"",IF('02 - Produtos e Tributações'!G247&lt;&gt;"",'02 - Produtos e Tributações'!G247,"")))</f>
        <v>0</v>
      </c>
      <c r="G230" s="123" t="b">
        <f>IF(B230&lt;&gt;"",IF('02 - Produtos e Tributações'!J247&lt;&gt;"",'02 - Produtos e Tributações'!J247,IF(K230=101,0,IF(K230=102,41,IF(K230=103,0,IF(K230=201,0,IF(K230=202,0,IF(K230=203,0,IF(K230=300,41,IF(K230=400,41,IF(K230=500,60)))))))))))</f>
        <v>0</v>
      </c>
      <c r="H230" s="123" t="b">
        <f>IF(B230&lt;&gt;"",IF('02 - Produtos e Tributações'!M247&lt;&gt;"",'02 - Produtos e Tributações'!M247,IF(L230=101,0,IF(L230=102,41,IF(L230=103,0,IF(L230=201,0,IF(L230=202,0,IF(L230=203,0,IF(L230=300,41,IF(L230=400,41,IF(L230=500,60)))))))))))</f>
        <v>0</v>
      </c>
      <c r="I230" s="123" t="b">
        <f>IF(B230&lt;&gt;"",IF('02 - Produtos e Tributações'!L247&lt;&gt;"",'02 - Produtos e Tributações'!L247,"0,00"))</f>
        <v>0</v>
      </c>
      <c r="J230" s="123" t="b">
        <f>IF(B230&lt;&gt;"",IF('02 - Produtos e Tributações'!O247&lt;&gt;"",'02 - Produtos e Tributações'!O247,"0,00"))</f>
        <v>0</v>
      </c>
      <c r="K230" s="123" t="b">
        <f>IF(B230&lt;&gt;"",IF('02 - Produtos e Tributações'!K247&lt;&gt;"",'02 - Produtos e Tributações'!K247,"null"))</f>
        <v>0</v>
      </c>
      <c r="L230" s="123" t="b">
        <f>IF(B230&lt;&gt;"",IF('02 - Produtos e Tributações'!N247&lt;&gt;"",'02 - Produtos e Tributações'!N247,"null"))</f>
        <v>0</v>
      </c>
      <c r="M230" s="122" t="b">
        <f>IF(B230&lt;&gt;"",IF('02 - Produtos e Tributações'!D247="CARNES","2.01.001.001",IF('02 - Produtos e Tributações'!D247="MASSAS","2.01.001.002",IF('02 - Produtos e Tributações'!D247="LATICINIOS","2.01.001.003",IF('02 - Produtos e Tributações'!D247="DOCES E GULOSEIMAS","2.01.001.004",IF('02 - Produtos e Tributações'!D247="FARINHAS E GRAOS","2.01.001.005",IF('02 - Produtos e Tributações'!D247="AGUAS","2.01.002.001",IF('02 - Produtos e Tributações'!D247="SUCOS","2.01.002.002",IF('02 - Produtos e Tributações'!D247="BEBIDAS ALCOOLICAS","2.01.002.003",IF('02 - Produtos e Tributações'!D247="BEBIDAS LACTEAS","2.01.002.004",IF('02 - Produtos e Tributações'!D247="MATERIAL DE LIMPEZA","2.02",IF('02 - Produtos e Tributações'!D247="FRUTAS","2.01.001.006",IF('02 - Produtos e Tributações'!D247="VERDURAS E LEGUMES","2.01.001.007",IF('02 - Produtos e Tributações'!D247="SERVIÇO","1",IF('02 - Produtos e Tributações'!D247="PRODUTOS DIVERSOS","2","2"))))))))))))))
)</f>
        <v>0</v>
      </c>
      <c r="N230" s="4" t="str">
        <f t="shared" si="12"/>
        <v/>
      </c>
      <c r="O230" s="4" t="str">
        <f t="shared" si="13"/>
        <v/>
      </c>
      <c r="P230" s="4" t="str">
        <f t="shared" si="14"/>
        <v/>
      </c>
      <c r="Q230" s="128" t="b">
        <f>IF(B230&lt;&gt;"",IF('02 - Produtos e Tributações'!C247&lt;&gt;"",'02 - Produtos e Tributações'!C247,"UN"))</f>
        <v>0</v>
      </c>
      <c r="R230" s="129" t="b">
        <f>IF(B230&lt;&gt;"",IF('02 - Produtos e Tributações'!P247&lt;&gt;"",'02 - Produtos e Tributações'!P247,""))</f>
        <v>0</v>
      </c>
      <c r="S230" s="128" t="b">
        <f>IF(B230&lt;&gt;"",IF('02 - Produtos e Tributações'!Q247&lt;&gt;"",'02 - Produtos e Tributações'!Q247,""))</f>
        <v>0</v>
      </c>
      <c r="T230" s="130" t="b">
        <f>IF(B230&lt;&gt;"",IF('02 - Produtos e Tributações'!R247&lt;&gt;"",'02 - Produtos e Tributações'!R247,""))</f>
        <v>0</v>
      </c>
      <c r="U230" s="120" t="str">
        <f t="shared" si="15"/>
        <v/>
      </c>
    </row>
    <row r="231" spans="1:21" ht="15.75" customHeight="1">
      <c r="A231" s="122" t="b">
        <f>IF('02 - Produtos e Tributações'!B248 &lt;&gt;"",A230+1)</f>
        <v>0</v>
      </c>
      <c r="B231" s="4" t="str">
        <f>IF('02 - Produtos e Tributações'!B248&lt;&gt;"",'02 - Produtos e Tributações'!V248,"")</f>
        <v/>
      </c>
      <c r="C231" s="123" t="b">
        <f>IF(B231&lt;&gt;"",IF('02 - Produtos e Tributações'!H248&lt;&gt;"",IF('02 - Produtos e Tributações'!H248="TERCEIRIZADA","T",IF('02 - Produtos e Tributações'!H248="PROPRIA","P")), IF(B231&lt;&gt;"",IF('02 - Produtos e Tributações'!H248="","T"))))</f>
        <v>0</v>
      </c>
      <c r="D231" s="123" t="b">
        <f>IF(B231&lt;&gt;"",IF('02 - Produtos e Tributações'!E248&lt;&gt;"",'02 - Produtos e Tributações'!E248,""))</f>
        <v>0</v>
      </c>
      <c r="E231" s="123" t="b">
        <f>IF(B231&lt;&gt;"",IF('02 - Produtos e Tributações'!F248&lt;&gt;"",'02 - Produtos e Tributações'!F248,""))</f>
        <v>0</v>
      </c>
      <c r="F231" s="123" t="b">
        <f>IF(B231&lt;&gt;"",IF(A231&lt;&gt;"",IF('02 - Produtos e Tributações'!G248&lt;&gt;"",'02 - Produtos e Tributações'!G248,"")))</f>
        <v>0</v>
      </c>
      <c r="G231" s="123" t="b">
        <f>IF(B231&lt;&gt;"",IF('02 - Produtos e Tributações'!J248&lt;&gt;"",'02 - Produtos e Tributações'!J248,IF(K231=101,0,IF(K231=102,41,IF(K231=103,0,IF(K231=201,0,IF(K231=202,0,IF(K231=203,0,IF(K231=300,41,IF(K231=400,41,IF(K231=500,60)))))))))))</f>
        <v>0</v>
      </c>
      <c r="H231" s="123" t="b">
        <f>IF(B231&lt;&gt;"",IF('02 - Produtos e Tributações'!M248&lt;&gt;"",'02 - Produtos e Tributações'!M248,IF(L231=101,0,IF(L231=102,41,IF(L231=103,0,IF(L231=201,0,IF(L231=202,0,IF(L231=203,0,IF(L231=300,41,IF(L231=400,41,IF(L231=500,60)))))))))))</f>
        <v>0</v>
      </c>
      <c r="I231" s="123" t="b">
        <f>IF(B231&lt;&gt;"",IF('02 - Produtos e Tributações'!L248&lt;&gt;"",'02 - Produtos e Tributações'!L248,"0,00"))</f>
        <v>0</v>
      </c>
      <c r="J231" s="123" t="b">
        <f>IF(B231&lt;&gt;"",IF('02 - Produtos e Tributações'!O248&lt;&gt;"",'02 - Produtos e Tributações'!O248,"0,00"))</f>
        <v>0</v>
      </c>
      <c r="K231" s="123" t="b">
        <f>IF(B231&lt;&gt;"",IF('02 - Produtos e Tributações'!K248&lt;&gt;"",'02 - Produtos e Tributações'!K248,"null"))</f>
        <v>0</v>
      </c>
      <c r="L231" s="123" t="b">
        <f>IF(B231&lt;&gt;"",IF('02 - Produtos e Tributações'!N248&lt;&gt;"",'02 - Produtos e Tributações'!N248,"null"))</f>
        <v>0</v>
      </c>
      <c r="M231" s="122" t="b">
        <f>IF(B231&lt;&gt;"",IF('02 - Produtos e Tributações'!D248="CARNES","2.01.001.001",IF('02 - Produtos e Tributações'!D248="MASSAS","2.01.001.002",IF('02 - Produtos e Tributações'!D248="LATICINIOS","2.01.001.003",IF('02 - Produtos e Tributações'!D248="DOCES E GULOSEIMAS","2.01.001.004",IF('02 - Produtos e Tributações'!D248="FARINHAS E GRAOS","2.01.001.005",IF('02 - Produtos e Tributações'!D248="AGUAS","2.01.002.001",IF('02 - Produtos e Tributações'!D248="SUCOS","2.01.002.002",IF('02 - Produtos e Tributações'!D248="BEBIDAS ALCOOLICAS","2.01.002.003",IF('02 - Produtos e Tributações'!D248="BEBIDAS LACTEAS","2.01.002.004",IF('02 - Produtos e Tributações'!D248="MATERIAL DE LIMPEZA","2.02",IF('02 - Produtos e Tributações'!D248="FRUTAS","2.01.001.006",IF('02 - Produtos e Tributações'!D248="VERDURAS E LEGUMES","2.01.001.007",IF('02 - Produtos e Tributações'!D248="SERVIÇO","1",IF('02 - Produtos e Tributações'!D248="PRODUTOS DIVERSOS","2","2"))))))))))))))
)</f>
        <v>0</v>
      </c>
      <c r="N231" s="4" t="str">
        <f t="shared" si="12"/>
        <v/>
      </c>
      <c r="O231" s="4" t="str">
        <f t="shared" si="13"/>
        <v/>
      </c>
      <c r="P231" s="4" t="str">
        <f t="shared" si="14"/>
        <v/>
      </c>
      <c r="Q231" s="128" t="b">
        <f>IF(B231&lt;&gt;"",IF('02 - Produtos e Tributações'!C248&lt;&gt;"",'02 - Produtos e Tributações'!C248,"UN"))</f>
        <v>0</v>
      </c>
      <c r="R231" s="129" t="b">
        <f>IF(B231&lt;&gt;"",IF('02 - Produtos e Tributações'!P248&lt;&gt;"",'02 - Produtos e Tributações'!P248,""))</f>
        <v>0</v>
      </c>
      <c r="S231" s="128" t="b">
        <f>IF(B231&lt;&gt;"",IF('02 - Produtos e Tributações'!Q248&lt;&gt;"",'02 - Produtos e Tributações'!Q248,""))</f>
        <v>0</v>
      </c>
      <c r="T231" s="130" t="b">
        <f>IF(B231&lt;&gt;"",IF('02 - Produtos e Tributações'!R248&lt;&gt;"",'02 - Produtos e Tributações'!R248,""))</f>
        <v>0</v>
      </c>
      <c r="U231" s="120" t="str">
        <f t="shared" si="15"/>
        <v/>
      </c>
    </row>
    <row r="232" spans="1:21" ht="15.75" customHeight="1">
      <c r="A232" s="122" t="b">
        <f>IF('02 - Produtos e Tributações'!B249 &lt;&gt;"",A231+1)</f>
        <v>0</v>
      </c>
      <c r="B232" s="4" t="str">
        <f>IF('02 - Produtos e Tributações'!B249&lt;&gt;"",'02 - Produtos e Tributações'!V249,"")</f>
        <v/>
      </c>
      <c r="C232" s="123" t="b">
        <f>IF(B232&lt;&gt;"",IF('02 - Produtos e Tributações'!H249&lt;&gt;"",IF('02 - Produtos e Tributações'!H249="TERCEIRIZADA","T",IF('02 - Produtos e Tributações'!H249="PROPRIA","P")), IF(B232&lt;&gt;"",IF('02 - Produtos e Tributações'!H249="","T"))))</f>
        <v>0</v>
      </c>
      <c r="D232" s="123" t="b">
        <f>IF(B232&lt;&gt;"",IF('02 - Produtos e Tributações'!E249&lt;&gt;"",'02 - Produtos e Tributações'!E249,""))</f>
        <v>0</v>
      </c>
      <c r="E232" s="123" t="b">
        <f>IF(B232&lt;&gt;"",IF('02 - Produtos e Tributações'!F249&lt;&gt;"",'02 - Produtos e Tributações'!F249,""))</f>
        <v>0</v>
      </c>
      <c r="F232" s="123" t="b">
        <f>IF(B232&lt;&gt;"",IF(A232&lt;&gt;"",IF('02 - Produtos e Tributações'!G249&lt;&gt;"",'02 - Produtos e Tributações'!G249,"")))</f>
        <v>0</v>
      </c>
      <c r="G232" s="123" t="b">
        <f>IF(B232&lt;&gt;"",IF('02 - Produtos e Tributações'!J249&lt;&gt;"",'02 - Produtos e Tributações'!J249,IF(K232=101,0,IF(K232=102,41,IF(K232=103,0,IF(K232=201,0,IF(K232=202,0,IF(K232=203,0,IF(K232=300,41,IF(K232=400,41,IF(K232=500,60)))))))))))</f>
        <v>0</v>
      </c>
      <c r="H232" s="123" t="b">
        <f>IF(B232&lt;&gt;"",IF('02 - Produtos e Tributações'!M249&lt;&gt;"",'02 - Produtos e Tributações'!M249,IF(L232=101,0,IF(L232=102,41,IF(L232=103,0,IF(L232=201,0,IF(L232=202,0,IF(L232=203,0,IF(L232=300,41,IF(L232=400,41,IF(L232=500,60)))))))))))</f>
        <v>0</v>
      </c>
      <c r="I232" s="123" t="b">
        <f>IF(B232&lt;&gt;"",IF('02 - Produtos e Tributações'!L249&lt;&gt;"",'02 - Produtos e Tributações'!L249,"0,00"))</f>
        <v>0</v>
      </c>
      <c r="J232" s="123" t="b">
        <f>IF(B232&lt;&gt;"",IF('02 - Produtos e Tributações'!O249&lt;&gt;"",'02 - Produtos e Tributações'!O249,"0,00"))</f>
        <v>0</v>
      </c>
      <c r="K232" s="123" t="b">
        <f>IF(B232&lt;&gt;"",IF('02 - Produtos e Tributações'!K249&lt;&gt;"",'02 - Produtos e Tributações'!K249,"null"))</f>
        <v>0</v>
      </c>
      <c r="L232" s="123" t="b">
        <f>IF(B232&lt;&gt;"",IF('02 - Produtos e Tributações'!N249&lt;&gt;"",'02 - Produtos e Tributações'!N249,"null"))</f>
        <v>0</v>
      </c>
      <c r="M232" s="122" t="b">
        <f>IF(B232&lt;&gt;"",IF('02 - Produtos e Tributações'!D249="CARNES","2.01.001.001",IF('02 - Produtos e Tributações'!D249="MASSAS","2.01.001.002",IF('02 - Produtos e Tributações'!D249="LATICINIOS","2.01.001.003",IF('02 - Produtos e Tributações'!D249="DOCES E GULOSEIMAS","2.01.001.004",IF('02 - Produtos e Tributações'!D249="FARINHAS E GRAOS","2.01.001.005",IF('02 - Produtos e Tributações'!D249="AGUAS","2.01.002.001",IF('02 - Produtos e Tributações'!D249="SUCOS","2.01.002.002",IF('02 - Produtos e Tributações'!D249="BEBIDAS ALCOOLICAS","2.01.002.003",IF('02 - Produtos e Tributações'!D249="BEBIDAS LACTEAS","2.01.002.004",IF('02 - Produtos e Tributações'!D249="MATERIAL DE LIMPEZA","2.02",IF('02 - Produtos e Tributações'!D249="FRUTAS","2.01.001.006",IF('02 - Produtos e Tributações'!D249="VERDURAS E LEGUMES","2.01.001.007",IF('02 - Produtos e Tributações'!D249="SERVIÇO","1",IF('02 - Produtos e Tributações'!D249="PRODUTOS DIVERSOS","2","2"))))))))))))))
)</f>
        <v>0</v>
      </c>
      <c r="N232" s="4" t="str">
        <f t="shared" si="12"/>
        <v/>
      </c>
      <c r="O232" s="4" t="str">
        <f t="shared" si="13"/>
        <v/>
      </c>
      <c r="P232" s="4" t="str">
        <f t="shared" si="14"/>
        <v/>
      </c>
      <c r="Q232" s="128" t="b">
        <f>IF(B232&lt;&gt;"",IF('02 - Produtos e Tributações'!C249&lt;&gt;"",'02 - Produtos e Tributações'!C249,"UN"))</f>
        <v>0</v>
      </c>
      <c r="R232" s="129" t="b">
        <f>IF(B232&lt;&gt;"",IF('02 - Produtos e Tributações'!P249&lt;&gt;"",'02 - Produtos e Tributações'!P249,""))</f>
        <v>0</v>
      </c>
      <c r="S232" s="128" t="b">
        <f>IF(B232&lt;&gt;"",IF('02 - Produtos e Tributações'!Q249&lt;&gt;"",'02 - Produtos e Tributações'!Q249,""))</f>
        <v>0</v>
      </c>
      <c r="T232" s="130" t="b">
        <f>IF(B232&lt;&gt;"",IF('02 - Produtos e Tributações'!R249&lt;&gt;"",'02 - Produtos e Tributações'!R249,""))</f>
        <v>0</v>
      </c>
      <c r="U232" s="120" t="str">
        <f t="shared" si="15"/>
        <v/>
      </c>
    </row>
    <row r="233" spans="1:21" ht="15.75" customHeight="1">
      <c r="A233" s="122" t="b">
        <f>IF('02 - Produtos e Tributações'!B250 &lt;&gt;"",A232+1)</f>
        <v>0</v>
      </c>
      <c r="B233" s="4" t="str">
        <f>IF('02 - Produtos e Tributações'!B250&lt;&gt;"",'02 - Produtos e Tributações'!V250,"")</f>
        <v/>
      </c>
      <c r="C233" s="123" t="b">
        <f>IF(B233&lt;&gt;"",IF('02 - Produtos e Tributações'!H250&lt;&gt;"",IF('02 - Produtos e Tributações'!H250="TERCEIRIZADA","T",IF('02 - Produtos e Tributações'!H250="PROPRIA","P")), IF(B233&lt;&gt;"",IF('02 - Produtos e Tributações'!H250="","T"))))</f>
        <v>0</v>
      </c>
      <c r="D233" s="123" t="b">
        <f>IF(B233&lt;&gt;"",IF('02 - Produtos e Tributações'!E250&lt;&gt;"",'02 - Produtos e Tributações'!E250,""))</f>
        <v>0</v>
      </c>
      <c r="E233" s="123" t="b">
        <f>IF(B233&lt;&gt;"",IF('02 - Produtos e Tributações'!F250&lt;&gt;"",'02 - Produtos e Tributações'!F250,""))</f>
        <v>0</v>
      </c>
      <c r="F233" s="123" t="b">
        <f>IF(B233&lt;&gt;"",IF(A233&lt;&gt;"",IF('02 - Produtos e Tributações'!G250&lt;&gt;"",'02 - Produtos e Tributações'!G250,"")))</f>
        <v>0</v>
      </c>
      <c r="G233" s="123" t="b">
        <f>IF(B233&lt;&gt;"",IF('02 - Produtos e Tributações'!J250&lt;&gt;"",'02 - Produtos e Tributações'!J250,IF(K233=101,0,IF(K233=102,41,IF(K233=103,0,IF(K233=201,0,IF(K233=202,0,IF(K233=203,0,IF(K233=300,41,IF(K233=400,41,IF(K233=500,60)))))))))))</f>
        <v>0</v>
      </c>
      <c r="H233" s="123" t="b">
        <f>IF(B233&lt;&gt;"",IF('02 - Produtos e Tributações'!M250&lt;&gt;"",'02 - Produtos e Tributações'!M250,IF(L233=101,0,IF(L233=102,41,IF(L233=103,0,IF(L233=201,0,IF(L233=202,0,IF(L233=203,0,IF(L233=300,41,IF(L233=400,41,IF(L233=500,60)))))))))))</f>
        <v>0</v>
      </c>
      <c r="I233" s="123" t="b">
        <f>IF(B233&lt;&gt;"",IF('02 - Produtos e Tributações'!L250&lt;&gt;"",'02 - Produtos e Tributações'!L250,"0,00"))</f>
        <v>0</v>
      </c>
      <c r="J233" s="123" t="b">
        <f>IF(B233&lt;&gt;"",IF('02 - Produtos e Tributações'!O250&lt;&gt;"",'02 - Produtos e Tributações'!O250,"0,00"))</f>
        <v>0</v>
      </c>
      <c r="K233" s="123" t="b">
        <f>IF(B233&lt;&gt;"",IF('02 - Produtos e Tributações'!K250&lt;&gt;"",'02 - Produtos e Tributações'!K250,"null"))</f>
        <v>0</v>
      </c>
      <c r="L233" s="123" t="b">
        <f>IF(B233&lt;&gt;"",IF('02 - Produtos e Tributações'!N250&lt;&gt;"",'02 - Produtos e Tributações'!N250,"null"))</f>
        <v>0</v>
      </c>
      <c r="M233" s="122" t="b">
        <f>IF(B233&lt;&gt;"",IF('02 - Produtos e Tributações'!D250="CARNES","2.01.001.001",IF('02 - Produtos e Tributações'!D250="MASSAS","2.01.001.002",IF('02 - Produtos e Tributações'!D250="LATICINIOS","2.01.001.003",IF('02 - Produtos e Tributações'!D250="DOCES E GULOSEIMAS","2.01.001.004",IF('02 - Produtos e Tributações'!D250="FARINHAS E GRAOS","2.01.001.005",IF('02 - Produtos e Tributações'!D250="AGUAS","2.01.002.001",IF('02 - Produtos e Tributações'!D250="SUCOS","2.01.002.002",IF('02 - Produtos e Tributações'!D250="BEBIDAS ALCOOLICAS","2.01.002.003",IF('02 - Produtos e Tributações'!D250="BEBIDAS LACTEAS","2.01.002.004",IF('02 - Produtos e Tributações'!D250="MATERIAL DE LIMPEZA","2.02",IF('02 - Produtos e Tributações'!D250="FRUTAS","2.01.001.006",IF('02 - Produtos e Tributações'!D250="VERDURAS E LEGUMES","2.01.001.007",IF('02 - Produtos e Tributações'!D250="SERVIÇO","1",IF('02 - Produtos e Tributações'!D250="PRODUTOS DIVERSOS","2","2"))))))))))))))
)</f>
        <v>0</v>
      </c>
      <c r="N233" s="4" t="str">
        <f t="shared" si="12"/>
        <v/>
      </c>
      <c r="O233" s="4" t="str">
        <f t="shared" si="13"/>
        <v/>
      </c>
      <c r="P233" s="4" t="str">
        <f t="shared" si="14"/>
        <v/>
      </c>
      <c r="Q233" s="128" t="b">
        <f>IF(B233&lt;&gt;"",IF('02 - Produtos e Tributações'!C250&lt;&gt;"",'02 - Produtos e Tributações'!C250,"UN"))</f>
        <v>0</v>
      </c>
      <c r="R233" s="129" t="b">
        <f>IF(B233&lt;&gt;"",IF('02 - Produtos e Tributações'!P250&lt;&gt;"",'02 - Produtos e Tributações'!P250,""))</f>
        <v>0</v>
      </c>
      <c r="S233" s="128" t="b">
        <f>IF(B233&lt;&gt;"",IF('02 - Produtos e Tributações'!Q250&lt;&gt;"",'02 - Produtos e Tributações'!Q250,""))</f>
        <v>0</v>
      </c>
      <c r="T233" s="130" t="b">
        <f>IF(B233&lt;&gt;"",IF('02 - Produtos e Tributações'!R250&lt;&gt;"",'02 - Produtos e Tributações'!R250,""))</f>
        <v>0</v>
      </c>
      <c r="U233" s="120" t="str">
        <f t="shared" si="15"/>
        <v/>
      </c>
    </row>
    <row r="234" spans="1:21" ht="15.75" customHeight="1">
      <c r="A234" s="122" t="b">
        <f>IF('02 - Produtos e Tributações'!B251 &lt;&gt;"",A233+1)</f>
        <v>0</v>
      </c>
      <c r="B234" s="4" t="str">
        <f>IF('02 - Produtos e Tributações'!B251&lt;&gt;"",'02 - Produtos e Tributações'!V251,"")</f>
        <v/>
      </c>
      <c r="C234" s="123" t="b">
        <f>IF(B234&lt;&gt;"",IF('02 - Produtos e Tributações'!H251&lt;&gt;"",IF('02 - Produtos e Tributações'!H251="TERCEIRIZADA","T",IF('02 - Produtos e Tributações'!H251="PROPRIA","P")), IF(B234&lt;&gt;"",IF('02 - Produtos e Tributações'!H251="","T"))))</f>
        <v>0</v>
      </c>
      <c r="D234" s="123" t="b">
        <f>IF(B234&lt;&gt;"",IF('02 - Produtos e Tributações'!E251&lt;&gt;"",'02 - Produtos e Tributações'!E251,""))</f>
        <v>0</v>
      </c>
      <c r="E234" s="123" t="b">
        <f>IF(B234&lt;&gt;"",IF('02 - Produtos e Tributações'!F251&lt;&gt;"",'02 - Produtos e Tributações'!F251,""))</f>
        <v>0</v>
      </c>
      <c r="F234" s="123" t="b">
        <f>IF(B234&lt;&gt;"",IF(A234&lt;&gt;"",IF('02 - Produtos e Tributações'!G251&lt;&gt;"",'02 - Produtos e Tributações'!G251,"")))</f>
        <v>0</v>
      </c>
      <c r="G234" s="123" t="b">
        <f>IF(B234&lt;&gt;"",IF('02 - Produtos e Tributações'!J251&lt;&gt;"",'02 - Produtos e Tributações'!J251,IF(K234=101,0,IF(K234=102,41,IF(K234=103,0,IF(K234=201,0,IF(K234=202,0,IF(K234=203,0,IF(K234=300,41,IF(K234=400,41,IF(K234=500,60)))))))))))</f>
        <v>0</v>
      </c>
      <c r="H234" s="123" t="b">
        <f>IF(B234&lt;&gt;"",IF('02 - Produtos e Tributações'!M251&lt;&gt;"",'02 - Produtos e Tributações'!M251,IF(L234=101,0,IF(L234=102,41,IF(L234=103,0,IF(L234=201,0,IF(L234=202,0,IF(L234=203,0,IF(L234=300,41,IF(L234=400,41,IF(L234=500,60)))))))))))</f>
        <v>0</v>
      </c>
      <c r="I234" s="123" t="b">
        <f>IF(B234&lt;&gt;"",IF('02 - Produtos e Tributações'!L251&lt;&gt;"",'02 - Produtos e Tributações'!L251,"0,00"))</f>
        <v>0</v>
      </c>
      <c r="J234" s="123" t="b">
        <f>IF(B234&lt;&gt;"",IF('02 - Produtos e Tributações'!O251&lt;&gt;"",'02 - Produtos e Tributações'!O251,"0,00"))</f>
        <v>0</v>
      </c>
      <c r="K234" s="123" t="b">
        <f>IF(B234&lt;&gt;"",IF('02 - Produtos e Tributações'!K251&lt;&gt;"",'02 - Produtos e Tributações'!K251,"null"))</f>
        <v>0</v>
      </c>
      <c r="L234" s="123" t="b">
        <f>IF(B234&lt;&gt;"",IF('02 - Produtos e Tributações'!N251&lt;&gt;"",'02 - Produtos e Tributações'!N251,"null"))</f>
        <v>0</v>
      </c>
      <c r="M234" s="122" t="b">
        <f>IF(B234&lt;&gt;"",IF('02 - Produtos e Tributações'!D251="CARNES","2.01.001.001",IF('02 - Produtos e Tributações'!D251="MASSAS","2.01.001.002",IF('02 - Produtos e Tributações'!D251="LATICINIOS","2.01.001.003",IF('02 - Produtos e Tributações'!D251="DOCES E GULOSEIMAS","2.01.001.004",IF('02 - Produtos e Tributações'!D251="FARINHAS E GRAOS","2.01.001.005",IF('02 - Produtos e Tributações'!D251="AGUAS","2.01.002.001",IF('02 - Produtos e Tributações'!D251="SUCOS","2.01.002.002",IF('02 - Produtos e Tributações'!D251="BEBIDAS ALCOOLICAS","2.01.002.003",IF('02 - Produtos e Tributações'!D251="BEBIDAS LACTEAS","2.01.002.004",IF('02 - Produtos e Tributações'!D251="MATERIAL DE LIMPEZA","2.02",IF('02 - Produtos e Tributações'!D251="FRUTAS","2.01.001.006",IF('02 - Produtos e Tributações'!D251="VERDURAS E LEGUMES","2.01.001.007",IF('02 - Produtos e Tributações'!D251="SERVIÇO","1",IF('02 - Produtos e Tributações'!D251="PRODUTOS DIVERSOS","2","2"))))))))))))))
)</f>
        <v>0</v>
      </c>
      <c r="N234" s="4" t="str">
        <f t="shared" si="12"/>
        <v/>
      </c>
      <c r="O234" s="4" t="str">
        <f t="shared" si="13"/>
        <v/>
      </c>
      <c r="P234" s="4" t="str">
        <f t="shared" si="14"/>
        <v/>
      </c>
      <c r="Q234" s="128" t="b">
        <f>IF(B234&lt;&gt;"",IF('02 - Produtos e Tributações'!C251&lt;&gt;"",'02 - Produtos e Tributações'!C251,"UN"))</f>
        <v>0</v>
      </c>
      <c r="R234" s="129" t="b">
        <f>IF(B234&lt;&gt;"",IF('02 - Produtos e Tributações'!P251&lt;&gt;"",'02 - Produtos e Tributações'!P251,""))</f>
        <v>0</v>
      </c>
      <c r="S234" s="128" t="b">
        <f>IF(B234&lt;&gt;"",IF('02 - Produtos e Tributações'!Q251&lt;&gt;"",'02 - Produtos e Tributações'!Q251,""))</f>
        <v>0</v>
      </c>
      <c r="T234" s="130" t="b">
        <f>IF(B234&lt;&gt;"",IF('02 - Produtos e Tributações'!R251&lt;&gt;"",'02 - Produtos e Tributações'!R251,""))</f>
        <v>0</v>
      </c>
      <c r="U234" s="120" t="str">
        <f t="shared" si="15"/>
        <v/>
      </c>
    </row>
    <row r="235" spans="1:21" ht="15.75" customHeight="1">
      <c r="A235" s="122" t="b">
        <f>IF('02 - Produtos e Tributações'!B252 &lt;&gt;"",A234+1)</f>
        <v>0</v>
      </c>
      <c r="B235" s="4" t="str">
        <f>IF('02 - Produtos e Tributações'!B252&lt;&gt;"",'02 - Produtos e Tributações'!V252,"")</f>
        <v/>
      </c>
      <c r="C235" s="123" t="b">
        <f>IF(B235&lt;&gt;"",IF('02 - Produtos e Tributações'!H252&lt;&gt;"",IF('02 - Produtos e Tributações'!H252="TERCEIRIZADA","T",IF('02 - Produtos e Tributações'!H252="PROPRIA","P")), IF(B235&lt;&gt;"",IF('02 - Produtos e Tributações'!H252="","T"))))</f>
        <v>0</v>
      </c>
      <c r="D235" s="123" t="b">
        <f>IF(B235&lt;&gt;"",IF('02 - Produtos e Tributações'!E252&lt;&gt;"",'02 - Produtos e Tributações'!E252,""))</f>
        <v>0</v>
      </c>
      <c r="E235" s="123" t="b">
        <f>IF(B235&lt;&gt;"",IF('02 - Produtos e Tributações'!F252&lt;&gt;"",'02 - Produtos e Tributações'!F252,""))</f>
        <v>0</v>
      </c>
      <c r="F235" s="123" t="b">
        <f>IF(B235&lt;&gt;"",IF(A235&lt;&gt;"",IF('02 - Produtos e Tributações'!G252&lt;&gt;"",'02 - Produtos e Tributações'!G252,"")))</f>
        <v>0</v>
      </c>
      <c r="G235" s="123" t="b">
        <f>IF(B235&lt;&gt;"",IF('02 - Produtos e Tributações'!J252&lt;&gt;"",'02 - Produtos e Tributações'!J252,IF(K235=101,0,IF(K235=102,41,IF(K235=103,0,IF(K235=201,0,IF(K235=202,0,IF(K235=203,0,IF(K235=300,41,IF(K235=400,41,IF(K235=500,60)))))))))))</f>
        <v>0</v>
      </c>
      <c r="H235" s="123" t="b">
        <f>IF(B235&lt;&gt;"",IF('02 - Produtos e Tributações'!M252&lt;&gt;"",'02 - Produtos e Tributações'!M252,IF(L235=101,0,IF(L235=102,41,IF(L235=103,0,IF(L235=201,0,IF(L235=202,0,IF(L235=203,0,IF(L235=300,41,IF(L235=400,41,IF(L235=500,60)))))))))))</f>
        <v>0</v>
      </c>
      <c r="I235" s="123" t="b">
        <f>IF(B235&lt;&gt;"",IF('02 - Produtos e Tributações'!L252&lt;&gt;"",'02 - Produtos e Tributações'!L252,"0,00"))</f>
        <v>0</v>
      </c>
      <c r="J235" s="123" t="b">
        <f>IF(B235&lt;&gt;"",IF('02 - Produtos e Tributações'!O252&lt;&gt;"",'02 - Produtos e Tributações'!O252,"0,00"))</f>
        <v>0</v>
      </c>
      <c r="K235" s="123" t="b">
        <f>IF(B235&lt;&gt;"",IF('02 - Produtos e Tributações'!K252&lt;&gt;"",'02 - Produtos e Tributações'!K252,"null"))</f>
        <v>0</v>
      </c>
      <c r="L235" s="123" t="b">
        <f>IF(B235&lt;&gt;"",IF('02 - Produtos e Tributações'!N252&lt;&gt;"",'02 - Produtos e Tributações'!N252,"null"))</f>
        <v>0</v>
      </c>
      <c r="M235" s="122" t="b">
        <f>IF(B235&lt;&gt;"",IF('02 - Produtos e Tributações'!D252="CARNES","2.01.001.001",IF('02 - Produtos e Tributações'!D252="MASSAS","2.01.001.002",IF('02 - Produtos e Tributações'!D252="LATICINIOS","2.01.001.003",IF('02 - Produtos e Tributações'!D252="DOCES E GULOSEIMAS","2.01.001.004",IF('02 - Produtos e Tributações'!D252="FARINHAS E GRAOS","2.01.001.005",IF('02 - Produtos e Tributações'!D252="AGUAS","2.01.002.001",IF('02 - Produtos e Tributações'!D252="SUCOS","2.01.002.002",IF('02 - Produtos e Tributações'!D252="BEBIDAS ALCOOLICAS","2.01.002.003",IF('02 - Produtos e Tributações'!D252="BEBIDAS LACTEAS","2.01.002.004",IF('02 - Produtos e Tributações'!D252="MATERIAL DE LIMPEZA","2.02",IF('02 - Produtos e Tributações'!D252="FRUTAS","2.01.001.006",IF('02 - Produtos e Tributações'!D252="VERDURAS E LEGUMES","2.01.001.007",IF('02 - Produtos e Tributações'!D252="SERVIÇO","1",IF('02 - Produtos e Tributações'!D252="PRODUTOS DIVERSOS","2","2"))))))))))))))
)</f>
        <v>0</v>
      </c>
      <c r="N235" s="4" t="str">
        <f t="shared" si="12"/>
        <v/>
      </c>
      <c r="O235" s="4" t="str">
        <f t="shared" si="13"/>
        <v/>
      </c>
      <c r="P235" s="4" t="str">
        <f t="shared" si="14"/>
        <v/>
      </c>
      <c r="Q235" s="128" t="b">
        <f>IF(B235&lt;&gt;"",IF('02 - Produtos e Tributações'!C252&lt;&gt;"",'02 - Produtos e Tributações'!C252,"UN"))</f>
        <v>0</v>
      </c>
      <c r="R235" s="129" t="b">
        <f>IF(B235&lt;&gt;"",IF('02 - Produtos e Tributações'!P252&lt;&gt;"",'02 - Produtos e Tributações'!P252,""))</f>
        <v>0</v>
      </c>
      <c r="S235" s="128" t="b">
        <f>IF(B235&lt;&gt;"",IF('02 - Produtos e Tributações'!Q252&lt;&gt;"",'02 - Produtos e Tributações'!Q252,""))</f>
        <v>0</v>
      </c>
      <c r="T235" s="130" t="b">
        <f>IF(B235&lt;&gt;"",IF('02 - Produtos e Tributações'!R252&lt;&gt;"",'02 - Produtos e Tributações'!R252,""))</f>
        <v>0</v>
      </c>
      <c r="U235" s="120" t="str">
        <f t="shared" si="15"/>
        <v/>
      </c>
    </row>
    <row r="236" spans="1:21" ht="15.75" customHeight="1">
      <c r="A236" s="122" t="b">
        <f>IF('02 - Produtos e Tributações'!B253 &lt;&gt;"",A235+1)</f>
        <v>0</v>
      </c>
      <c r="B236" s="4" t="str">
        <f>IF('02 - Produtos e Tributações'!B253&lt;&gt;"",'02 - Produtos e Tributações'!V253,"")</f>
        <v/>
      </c>
      <c r="C236" s="123" t="b">
        <f>IF(B236&lt;&gt;"",IF('02 - Produtos e Tributações'!H253&lt;&gt;"",IF('02 - Produtos e Tributações'!H253="TERCEIRIZADA","T",IF('02 - Produtos e Tributações'!H253="PROPRIA","P")), IF(B236&lt;&gt;"",IF('02 - Produtos e Tributações'!H253="","T"))))</f>
        <v>0</v>
      </c>
      <c r="D236" s="123" t="b">
        <f>IF(B236&lt;&gt;"",IF('02 - Produtos e Tributações'!E253&lt;&gt;"",'02 - Produtos e Tributações'!E253,""))</f>
        <v>0</v>
      </c>
      <c r="E236" s="123" t="b">
        <f>IF(B236&lt;&gt;"",IF('02 - Produtos e Tributações'!F253&lt;&gt;"",'02 - Produtos e Tributações'!F253,""))</f>
        <v>0</v>
      </c>
      <c r="F236" s="123" t="b">
        <f>IF(B236&lt;&gt;"",IF(A236&lt;&gt;"",IF('02 - Produtos e Tributações'!G253&lt;&gt;"",'02 - Produtos e Tributações'!G253,"")))</f>
        <v>0</v>
      </c>
      <c r="G236" s="123" t="b">
        <f>IF(B236&lt;&gt;"",IF('02 - Produtos e Tributações'!J253&lt;&gt;"",'02 - Produtos e Tributações'!J253,IF(K236=101,0,IF(K236=102,41,IF(K236=103,0,IF(K236=201,0,IF(K236=202,0,IF(K236=203,0,IF(K236=300,41,IF(K236=400,41,IF(K236=500,60)))))))))))</f>
        <v>0</v>
      </c>
      <c r="H236" s="123" t="b">
        <f>IF(B236&lt;&gt;"",IF('02 - Produtos e Tributações'!M253&lt;&gt;"",'02 - Produtos e Tributações'!M253,IF(L236=101,0,IF(L236=102,41,IF(L236=103,0,IF(L236=201,0,IF(L236=202,0,IF(L236=203,0,IF(L236=300,41,IF(L236=400,41,IF(L236=500,60)))))))))))</f>
        <v>0</v>
      </c>
      <c r="I236" s="123" t="b">
        <f>IF(B236&lt;&gt;"",IF('02 - Produtos e Tributações'!L253&lt;&gt;"",'02 - Produtos e Tributações'!L253,"0,00"))</f>
        <v>0</v>
      </c>
      <c r="J236" s="123" t="b">
        <f>IF(B236&lt;&gt;"",IF('02 - Produtos e Tributações'!O253&lt;&gt;"",'02 - Produtos e Tributações'!O253,"0,00"))</f>
        <v>0</v>
      </c>
      <c r="K236" s="123" t="b">
        <f>IF(B236&lt;&gt;"",IF('02 - Produtos e Tributações'!K253&lt;&gt;"",'02 - Produtos e Tributações'!K253,"null"))</f>
        <v>0</v>
      </c>
      <c r="L236" s="123" t="b">
        <f>IF(B236&lt;&gt;"",IF('02 - Produtos e Tributações'!N253&lt;&gt;"",'02 - Produtos e Tributações'!N253,"null"))</f>
        <v>0</v>
      </c>
      <c r="M236" s="122" t="b">
        <f>IF(B236&lt;&gt;"",IF('02 - Produtos e Tributações'!D253="CARNES","2.01.001.001",IF('02 - Produtos e Tributações'!D253="MASSAS","2.01.001.002",IF('02 - Produtos e Tributações'!D253="LATICINIOS","2.01.001.003",IF('02 - Produtos e Tributações'!D253="DOCES E GULOSEIMAS","2.01.001.004",IF('02 - Produtos e Tributações'!D253="FARINHAS E GRAOS","2.01.001.005",IF('02 - Produtos e Tributações'!D253="AGUAS","2.01.002.001",IF('02 - Produtos e Tributações'!D253="SUCOS","2.01.002.002",IF('02 - Produtos e Tributações'!D253="BEBIDAS ALCOOLICAS","2.01.002.003",IF('02 - Produtos e Tributações'!D253="BEBIDAS LACTEAS","2.01.002.004",IF('02 - Produtos e Tributações'!D253="MATERIAL DE LIMPEZA","2.02",IF('02 - Produtos e Tributações'!D253="FRUTAS","2.01.001.006",IF('02 - Produtos e Tributações'!D253="VERDURAS E LEGUMES","2.01.001.007",IF('02 - Produtos e Tributações'!D253="SERVIÇO","1",IF('02 - Produtos e Tributações'!D253="PRODUTOS DIVERSOS","2","2"))))))))))))))
)</f>
        <v>0</v>
      </c>
      <c r="N236" s="4" t="str">
        <f t="shared" si="12"/>
        <v/>
      </c>
      <c r="O236" s="4" t="str">
        <f t="shared" si="13"/>
        <v/>
      </c>
      <c r="P236" s="4" t="str">
        <f t="shared" si="14"/>
        <v/>
      </c>
      <c r="Q236" s="128" t="b">
        <f>IF(B236&lt;&gt;"",IF('02 - Produtos e Tributações'!C253&lt;&gt;"",'02 - Produtos e Tributações'!C253,"UN"))</f>
        <v>0</v>
      </c>
      <c r="R236" s="129" t="b">
        <f>IF(B236&lt;&gt;"",IF('02 - Produtos e Tributações'!P253&lt;&gt;"",'02 - Produtos e Tributações'!P253,""))</f>
        <v>0</v>
      </c>
      <c r="S236" s="128" t="b">
        <f>IF(B236&lt;&gt;"",IF('02 - Produtos e Tributações'!Q253&lt;&gt;"",'02 - Produtos e Tributações'!Q253,""))</f>
        <v>0</v>
      </c>
      <c r="T236" s="130" t="b">
        <f>IF(B236&lt;&gt;"",IF('02 - Produtos e Tributações'!R253&lt;&gt;"",'02 - Produtos e Tributações'!R253,""))</f>
        <v>0</v>
      </c>
      <c r="U236" s="120" t="str">
        <f t="shared" si="15"/>
        <v/>
      </c>
    </row>
    <row r="237" spans="1:21" ht="15.75" customHeight="1">
      <c r="A237" s="122" t="b">
        <f>IF('02 - Produtos e Tributações'!B254 &lt;&gt;"",A236+1)</f>
        <v>0</v>
      </c>
      <c r="B237" s="4" t="str">
        <f>IF('02 - Produtos e Tributações'!B254&lt;&gt;"",'02 - Produtos e Tributações'!V254,"")</f>
        <v/>
      </c>
      <c r="C237" s="123" t="b">
        <f>IF(B237&lt;&gt;"",IF('02 - Produtos e Tributações'!H254&lt;&gt;"",IF('02 - Produtos e Tributações'!H254="TERCEIRIZADA","T",IF('02 - Produtos e Tributações'!H254="PROPRIA","P")), IF(B237&lt;&gt;"",IF('02 - Produtos e Tributações'!H254="","T"))))</f>
        <v>0</v>
      </c>
      <c r="D237" s="123" t="b">
        <f>IF(B237&lt;&gt;"",IF('02 - Produtos e Tributações'!E254&lt;&gt;"",'02 - Produtos e Tributações'!E254,""))</f>
        <v>0</v>
      </c>
      <c r="E237" s="123" t="b">
        <f>IF(B237&lt;&gt;"",IF('02 - Produtos e Tributações'!F254&lt;&gt;"",'02 - Produtos e Tributações'!F254,""))</f>
        <v>0</v>
      </c>
      <c r="F237" s="123" t="b">
        <f>IF(B237&lt;&gt;"",IF(A237&lt;&gt;"",IF('02 - Produtos e Tributações'!G254&lt;&gt;"",'02 - Produtos e Tributações'!G254,"")))</f>
        <v>0</v>
      </c>
      <c r="G237" s="123" t="b">
        <f>IF(B237&lt;&gt;"",IF('02 - Produtos e Tributações'!J254&lt;&gt;"",'02 - Produtos e Tributações'!J254,IF(K237=101,0,IF(K237=102,41,IF(K237=103,0,IF(K237=201,0,IF(K237=202,0,IF(K237=203,0,IF(K237=300,41,IF(K237=400,41,IF(K237=500,60)))))))))))</f>
        <v>0</v>
      </c>
      <c r="H237" s="123" t="b">
        <f>IF(B237&lt;&gt;"",IF('02 - Produtos e Tributações'!M254&lt;&gt;"",'02 - Produtos e Tributações'!M254,IF(L237=101,0,IF(L237=102,41,IF(L237=103,0,IF(L237=201,0,IF(L237=202,0,IF(L237=203,0,IF(L237=300,41,IF(L237=400,41,IF(L237=500,60)))))))))))</f>
        <v>0</v>
      </c>
      <c r="I237" s="123" t="b">
        <f>IF(B237&lt;&gt;"",IF('02 - Produtos e Tributações'!L254&lt;&gt;"",'02 - Produtos e Tributações'!L254,"0,00"))</f>
        <v>0</v>
      </c>
      <c r="J237" s="123" t="b">
        <f>IF(B237&lt;&gt;"",IF('02 - Produtos e Tributações'!O254&lt;&gt;"",'02 - Produtos e Tributações'!O254,"0,00"))</f>
        <v>0</v>
      </c>
      <c r="K237" s="123" t="b">
        <f>IF(B237&lt;&gt;"",IF('02 - Produtos e Tributações'!K254&lt;&gt;"",'02 - Produtos e Tributações'!K254,"null"))</f>
        <v>0</v>
      </c>
      <c r="L237" s="123" t="b">
        <f>IF(B237&lt;&gt;"",IF('02 - Produtos e Tributações'!N254&lt;&gt;"",'02 - Produtos e Tributações'!N254,"null"))</f>
        <v>0</v>
      </c>
      <c r="M237" s="122" t="b">
        <f>IF(B237&lt;&gt;"",IF('02 - Produtos e Tributações'!D254="CARNES","2.01.001.001",IF('02 - Produtos e Tributações'!D254="MASSAS","2.01.001.002",IF('02 - Produtos e Tributações'!D254="LATICINIOS","2.01.001.003",IF('02 - Produtos e Tributações'!D254="DOCES E GULOSEIMAS","2.01.001.004",IF('02 - Produtos e Tributações'!D254="FARINHAS E GRAOS","2.01.001.005",IF('02 - Produtos e Tributações'!D254="AGUAS","2.01.002.001",IF('02 - Produtos e Tributações'!D254="SUCOS","2.01.002.002",IF('02 - Produtos e Tributações'!D254="BEBIDAS ALCOOLICAS","2.01.002.003",IF('02 - Produtos e Tributações'!D254="BEBIDAS LACTEAS","2.01.002.004",IF('02 - Produtos e Tributações'!D254="MATERIAL DE LIMPEZA","2.02",IF('02 - Produtos e Tributações'!D254="FRUTAS","2.01.001.006",IF('02 - Produtos e Tributações'!D254="VERDURAS E LEGUMES","2.01.001.007",IF('02 - Produtos e Tributações'!D254="SERVIÇO","1",IF('02 - Produtos e Tributações'!D254="PRODUTOS DIVERSOS","2","2"))))))))))))))
)</f>
        <v>0</v>
      </c>
      <c r="N237" s="4" t="str">
        <f t="shared" si="12"/>
        <v/>
      </c>
      <c r="O237" s="4" t="str">
        <f t="shared" si="13"/>
        <v/>
      </c>
      <c r="P237" s="4" t="str">
        <f t="shared" si="14"/>
        <v/>
      </c>
      <c r="Q237" s="128" t="b">
        <f>IF(B237&lt;&gt;"",IF('02 - Produtos e Tributações'!C254&lt;&gt;"",'02 - Produtos e Tributações'!C254,"UN"))</f>
        <v>0</v>
      </c>
      <c r="R237" s="129" t="b">
        <f>IF(B237&lt;&gt;"",IF('02 - Produtos e Tributações'!P254&lt;&gt;"",'02 - Produtos e Tributações'!P254,""))</f>
        <v>0</v>
      </c>
      <c r="S237" s="128" t="b">
        <f>IF(B237&lt;&gt;"",IF('02 - Produtos e Tributações'!Q254&lt;&gt;"",'02 - Produtos e Tributações'!Q254,""))</f>
        <v>0</v>
      </c>
      <c r="T237" s="130" t="b">
        <f>IF(B237&lt;&gt;"",IF('02 - Produtos e Tributações'!R254&lt;&gt;"",'02 - Produtos e Tributações'!R254,""))</f>
        <v>0</v>
      </c>
      <c r="U237" s="120" t="str">
        <f t="shared" si="15"/>
        <v/>
      </c>
    </row>
    <row r="238" spans="1:21" ht="15.75" customHeight="1">
      <c r="A238" s="122" t="b">
        <f>IF('02 - Produtos e Tributações'!B255 &lt;&gt;"",A237+1)</f>
        <v>0</v>
      </c>
      <c r="B238" s="4" t="str">
        <f>IF('02 - Produtos e Tributações'!B255&lt;&gt;"",'02 - Produtos e Tributações'!V255,"")</f>
        <v/>
      </c>
      <c r="C238" s="123" t="b">
        <f>IF(B238&lt;&gt;"",IF('02 - Produtos e Tributações'!H255&lt;&gt;"",IF('02 - Produtos e Tributações'!H255="TERCEIRIZADA","T",IF('02 - Produtos e Tributações'!H255="PROPRIA","P")), IF(B238&lt;&gt;"",IF('02 - Produtos e Tributações'!H255="","T"))))</f>
        <v>0</v>
      </c>
      <c r="D238" s="123" t="b">
        <f>IF(B238&lt;&gt;"",IF('02 - Produtos e Tributações'!E255&lt;&gt;"",'02 - Produtos e Tributações'!E255,""))</f>
        <v>0</v>
      </c>
      <c r="E238" s="123" t="b">
        <f>IF(B238&lt;&gt;"",IF('02 - Produtos e Tributações'!F255&lt;&gt;"",'02 - Produtos e Tributações'!F255,""))</f>
        <v>0</v>
      </c>
      <c r="F238" s="123" t="b">
        <f>IF(B238&lt;&gt;"",IF(A238&lt;&gt;"",IF('02 - Produtos e Tributações'!G255&lt;&gt;"",'02 - Produtos e Tributações'!G255,"")))</f>
        <v>0</v>
      </c>
      <c r="G238" s="123" t="b">
        <f>IF(B238&lt;&gt;"",IF('02 - Produtos e Tributações'!J255&lt;&gt;"",'02 - Produtos e Tributações'!J255,IF(K238=101,0,IF(K238=102,41,IF(K238=103,0,IF(K238=201,0,IF(K238=202,0,IF(K238=203,0,IF(K238=300,41,IF(K238=400,41,IF(K238=500,60)))))))))))</f>
        <v>0</v>
      </c>
      <c r="H238" s="123" t="b">
        <f>IF(B238&lt;&gt;"",IF('02 - Produtos e Tributações'!M255&lt;&gt;"",'02 - Produtos e Tributações'!M255,IF(L238=101,0,IF(L238=102,41,IF(L238=103,0,IF(L238=201,0,IF(L238=202,0,IF(L238=203,0,IF(L238=300,41,IF(L238=400,41,IF(L238=500,60)))))))))))</f>
        <v>0</v>
      </c>
      <c r="I238" s="123" t="b">
        <f>IF(B238&lt;&gt;"",IF('02 - Produtos e Tributações'!L255&lt;&gt;"",'02 - Produtos e Tributações'!L255,"0,00"))</f>
        <v>0</v>
      </c>
      <c r="J238" s="123" t="b">
        <f>IF(B238&lt;&gt;"",IF('02 - Produtos e Tributações'!O255&lt;&gt;"",'02 - Produtos e Tributações'!O255,"0,00"))</f>
        <v>0</v>
      </c>
      <c r="K238" s="123" t="b">
        <f>IF(B238&lt;&gt;"",IF('02 - Produtos e Tributações'!K255&lt;&gt;"",'02 - Produtos e Tributações'!K255,"null"))</f>
        <v>0</v>
      </c>
      <c r="L238" s="123" t="b">
        <f>IF(B238&lt;&gt;"",IF('02 - Produtos e Tributações'!N255&lt;&gt;"",'02 - Produtos e Tributações'!N255,"null"))</f>
        <v>0</v>
      </c>
      <c r="M238" s="122" t="b">
        <f>IF(B238&lt;&gt;"",IF('02 - Produtos e Tributações'!D255="CARNES","2.01.001.001",IF('02 - Produtos e Tributações'!D255="MASSAS","2.01.001.002",IF('02 - Produtos e Tributações'!D255="LATICINIOS","2.01.001.003",IF('02 - Produtos e Tributações'!D255="DOCES E GULOSEIMAS","2.01.001.004",IF('02 - Produtos e Tributações'!D255="FARINHAS E GRAOS","2.01.001.005",IF('02 - Produtos e Tributações'!D255="AGUAS","2.01.002.001",IF('02 - Produtos e Tributações'!D255="SUCOS","2.01.002.002",IF('02 - Produtos e Tributações'!D255="BEBIDAS ALCOOLICAS","2.01.002.003",IF('02 - Produtos e Tributações'!D255="BEBIDAS LACTEAS","2.01.002.004",IF('02 - Produtos e Tributações'!D255="MATERIAL DE LIMPEZA","2.02",IF('02 - Produtos e Tributações'!D255="FRUTAS","2.01.001.006",IF('02 - Produtos e Tributações'!D255="VERDURAS E LEGUMES","2.01.001.007",IF('02 - Produtos e Tributações'!D255="SERVIÇO","1",IF('02 - Produtos e Tributações'!D255="PRODUTOS DIVERSOS","2","2"))))))))))))))
)</f>
        <v>0</v>
      </c>
      <c r="N238" s="4" t="str">
        <f t="shared" si="12"/>
        <v/>
      </c>
      <c r="O238" s="4" t="str">
        <f t="shared" si="13"/>
        <v/>
      </c>
      <c r="P238" s="4" t="str">
        <f t="shared" si="14"/>
        <v/>
      </c>
      <c r="Q238" s="128" t="b">
        <f>IF(B238&lt;&gt;"",IF('02 - Produtos e Tributações'!C255&lt;&gt;"",'02 - Produtos e Tributações'!C255,"UN"))</f>
        <v>0</v>
      </c>
      <c r="R238" s="129" t="b">
        <f>IF(B238&lt;&gt;"",IF('02 - Produtos e Tributações'!P255&lt;&gt;"",'02 - Produtos e Tributações'!P255,""))</f>
        <v>0</v>
      </c>
      <c r="S238" s="128" t="b">
        <f>IF(B238&lt;&gt;"",IF('02 - Produtos e Tributações'!Q255&lt;&gt;"",'02 - Produtos e Tributações'!Q255,""))</f>
        <v>0</v>
      </c>
      <c r="T238" s="130" t="b">
        <f>IF(B238&lt;&gt;"",IF('02 - Produtos e Tributações'!R255&lt;&gt;"",'02 - Produtos e Tributações'!R255,""))</f>
        <v>0</v>
      </c>
      <c r="U238" s="120" t="str">
        <f t="shared" si="15"/>
        <v/>
      </c>
    </row>
    <row r="239" spans="1:21" ht="15.75" customHeight="1">
      <c r="A239" s="122" t="b">
        <f>IF('02 - Produtos e Tributações'!B256 &lt;&gt;"",A238+1)</f>
        <v>0</v>
      </c>
      <c r="B239" s="4" t="str">
        <f>IF('02 - Produtos e Tributações'!B256&lt;&gt;"",'02 - Produtos e Tributações'!V256,"")</f>
        <v/>
      </c>
      <c r="C239" s="123" t="b">
        <f>IF(B239&lt;&gt;"",IF('02 - Produtos e Tributações'!H256&lt;&gt;"",IF('02 - Produtos e Tributações'!H256="TERCEIRIZADA","T",IF('02 - Produtos e Tributações'!H256="PROPRIA","P")), IF(B239&lt;&gt;"",IF('02 - Produtos e Tributações'!H256="","T"))))</f>
        <v>0</v>
      </c>
      <c r="D239" s="123" t="b">
        <f>IF(B239&lt;&gt;"",IF('02 - Produtos e Tributações'!E256&lt;&gt;"",'02 - Produtos e Tributações'!E256,""))</f>
        <v>0</v>
      </c>
      <c r="E239" s="123" t="b">
        <f>IF(B239&lt;&gt;"",IF('02 - Produtos e Tributações'!F256&lt;&gt;"",'02 - Produtos e Tributações'!F256,""))</f>
        <v>0</v>
      </c>
      <c r="F239" s="123" t="b">
        <f>IF(B239&lt;&gt;"",IF(A239&lt;&gt;"",IF('02 - Produtos e Tributações'!G256&lt;&gt;"",'02 - Produtos e Tributações'!G256,"")))</f>
        <v>0</v>
      </c>
      <c r="G239" s="123" t="b">
        <f>IF(B239&lt;&gt;"",IF('02 - Produtos e Tributações'!J256&lt;&gt;"",'02 - Produtos e Tributações'!J256,IF(K239=101,0,IF(K239=102,41,IF(K239=103,0,IF(K239=201,0,IF(K239=202,0,IF(K239=203,0,IF(K239=300,41,IF(K239=400,41,IF(K239=500,60)))))))))))</f>
        <v>0</v>
      </c>
      <c r="H239" s="123" t="b">
        <f>IF(B239&lt;&gt;"",IF('02 - Produtos e Tributações'!M256&lt;&gt;"",'02 - Produtos e Tributações'!M256,IF(L239=101,0,IF(L239=102,41,IF(L239=103,0,IF(L239=201,0,IF(L239=202,0,IF(L239=203,0,IF(L239=300,41,IF(L239=400,41,IF(L239=500,60)))))))))))</f>
        <v>0</v>
      </c>
      <c r="I239" s="123" t="b">
        <f>IF(B239&lt;&gt;"",IF('02 - Produtos e Tributações'!L256&lt;&gt;"",'02 - Produtos e Tributações'!L256,"0,00"))</f>
        <v>0</v>
      </c>
      <c r="J239" s="123" t="b">
        <f>IF(B239&lt;&gt;"",IF('02 - Produtos e Tributações'!O256&lt;&gt;"",'02 - Produtos e Tributações'!O256,"0,00"))</f>
        <v>0</v>
      </c>
      <c r="K239" s="123" t="b">
        <f>IF(B239&lt;&gt;"",IF('02 - Produtos e Tributações'!K256&lt;&gt;"",'02 - Produtos e Tributações'!K256,"null"))</f>
        <v>0</v>
      </c>
      <c r="L239" s="123" t="b">
        <f>IF(B239&lt;&gt;"",IF('02 - Produtos e Tributações'!N256&lt;&gt;"",'02 - Produtos e Tributações'!N256,"null"))</f>
        <v>0</v>
      </c>
      <c r="M239" s="122" t="b">
        <f>IF(B239&lt;&gt;"",IF('02 - Produtos e Tributações'!D256="CARNES","2.01.001.001",IF('02 - Produtos e Tributações'!D256="MASSAS","2.01.001.002",IF('02 - Produtos e Tributações'!D256="LATICINIOS","2.01.001.003",IF('02 - Produtos e Tributações'!D256="DOCES E GULOSEIMAS","2.01.001.004",IF('02 - Produtos e Tributações'!D256="FARINHAS E GRAOS","2.01.001.005",IF('02 - Produtos e Tributações'!D256="AGUAS","2.01.002.001",IF('02 - Produtos e Tributações'!D256="SUCOS","2.01.002.002",IF('02 - Produtos e Tributações'!D256="BEBIDAS ALCOOLICAS","2.01.002.003",IF('02 - Produtos e Tributações'!D256="BEBIDAS LACTEAS","2.01.002.004",IF('02 - Produtos e Tributações'!D256="MATERIAL DE LIMPEZA","2.02",IF('02 - Produtos e Tributações'!D256="FRUTAS","2.01.001.006",IF('02 - Produtos e Tributações'!D256="VERDURAS E LEGUMES","2.01.001.007",IF('02 - Produtos e Tributações'!D256="SERVIÇO","1",IF('02 - Produtos e Tributações'!D256="PRODUTOS DIVERSOS","2","2"))))))))))))))
)</f>
        <v>0</v>
      </c>
      <c r="N239" s="4" t="str">
        <f t="shared" si="12"/>
        <v/>
      </c>
      <c r="O239" s="4" t="str">
        <f t="shared" si="13"/>
        <v/>
      </c>
      <c r="P239" s="4" t="str">
        <f t="shared" si="14"/>
        <v/>
      </c>
      <c r="Q239" s="128" t="b">
        <f>IF(B239&lt;&gt;"",IF('02 - Produtos e Tributações'!C256&lt;&gt;"",'02 - Produtos e Tributações'!C256,"UN"))</f>
        <v>0</v>
      </c>
      <c r="R239" s="129" t="b">
        <f>IF(B239&lt;&gt;"",IF('02 - Produtos e Tributações'!P256&lt;&gt;"",'02 - Produtos e Tributações'!P256,""))</f>
        <v>0</v>
      </c>
      <c r="S239" s="128" t="b">
        <f>IF(B239&lt;&gt;"",IF('02 - Produtos e Tributações'!Q256&lt;&gt;"",'02 - Produtos e Tributações'!Q256,""))</f>
        <v>0</v>
      </c>
      <c r="T239" s="130" t="b">
        <f>IF(B239&lt;&gt;"",IF('02 - Produtos e Tributações'!R256&lt;&gt;"",'02 - Produtos e Tributações'!R256,""))</f>
        <v>0</v>
      </c>
      <c r="U239" s="120" t="str">
        <f t="shared" si="15"/>
        <v/>
      </c>
    </row>
    <row r="240" spans="1:21" ht="15.75" customHeight="1">
      <c r="A240" s="122" t="b">
        <f>IF('02 - Produtos e Tributações'!B257 &lt;&gt;"",A239+1)</f>
        <v>0</v>
      </c>
      <c r="B240" s="4" t="str">
        <f>IF('02 - Produtos e Tributações'!B257&lt;&gt;"",'02 - Produtos e Tributações'!V257,"")</f>
        <v/>
      </c>
      <c r="C240" s="123" t="b">
        <f>IF(B240&lt;&gt;"",IF('02 - Produtos e Tributações'!H257&lt;&gt;"",IF('02 - Produtos e Tributações'!H257="TERCEIRIZADA","T",IF('02 - Produtos e Tributações'!H257="PROPRIA","P")), IF(B240&lt;&gt;"",IF('02 - Produtos e Tributações'!H257="","T"))))</f>
        <v>0</v>
      </c>
      <c r="D240" s="123" t="b">
        <f>IF(B240&lt;&gt;"",IF('02 - Produtos e Tributações'!E257&lt;&gt;"",'02 - Produtos e Tributações'!E257,""))</f>
        <v>0</v>
      </c>
      <c r="E240" s="123" t="b">
        <f>IF(B240&lt;&gt;"",IF('02 - Produtos e Tributações'!F257&lt;&gt;"",'02 - Produtos e Tributações'!F257,""))</f>
        <v>0</v>
      </c>
      <c r="F240" s="123" t="b">
        <f>IF(B240&lt;&gt;"",IF(A240&lt;&gt;"",IF('02 - Produtos e Tributações'!G257&lt;&gt;"",'02 - Produtos e Tributações'!G257,"")))</f>
        <v>0</v>
      </c>
      <c r="G240" s="123" t="b">
        <f>IF(B240&lt;&gt;"",IF('02 - Produtos e Tributações'!J257&lt;&gt;"",'02 - Produtos e Tributações'!J257,IF(K240=101,0,IF(K240=102,41,IF(K240=103,0,IF(K240=201,0,IF(K240=202,0,IF(K240=203,0,IF(K240=300,41,IF(K240=400,41,IF(K240=500,60)))))))))))</f>
        <v>0</v>
      </c>
      <c r="H240" s="123" t="b">
        <f>IF(B240&lt;&gt;"",IF('02 - Produtos e Tributações'!M257&lt;&gt;"",'02 - Produtos e Tributações'!M257,IF(L240=101,0,IF(L240=102,41,IF(L240=103,0,IF(L240=201,0,IF(L240=202,0,IF(L240=203,0,IF(L240=300,41,IF(L240=400,41,IF(L240=500,60)))))))))))</f>
        <v>0</v>
      </c>
      <c r="I240" s="123" t="b">
        <f>IF(B240&lt;&gt;"",IF('02 - Produtos e Tributações'!L257&lt;&gt;"",'02 - Produtos e Tributações'!L257,"0,00"))</f>
        <v>0</v>
      </c>
      <c r="J240" s="123" t="b">
        <f>IF(B240&lt;&gt;"",IF('02 - Produtos e Tributações'!O257&lt;&gt;"",'02 - Produtos e Tributações'!O257,"0,00"))</f>
        <v>0</v>
      </c>
      <c r="K240" s="123" t="b">
        <f>IF(B240&lt;&gt;"",IF('02 - Produtos e Tributações'!K257&lt;&gt;"",'02 - Produtos e Tributações'!K257,"null"))</f>
        <v>0</v>
      </c>
      <c r="L240" s="123" t="b">
        <f>IF(B240&lt;&gt;"",IF('02 - Produtos e Tributações'!N257&lt;&gt;"",'02 - Produtos e Tributações'!N257,"null"))</f>
        <v>0</v>
      </c>
      <c r="M240" s="122" t="b">
        <f>IF(B240&lt;&gt;"",IF('02 - Produtos e Tributações'!D257="CARNES","2.01.001.001",IF('02 - Produtos e Tributações'!D257="MASSAS","2.01.001.002",IF('02 - Produtos e Tributações'!D257="LATICINIOS","2.01.001.003",IF('02 - Produtos e Tributações'!D257="DOCES E GULOSEIMAS","2.01.001.004",IF('02 - Produtos e Tributações'!D257="FARINHAS E GRAOS","2.01.001.005",IF('02 - Produtos e Tributações'!D257="AGUAS","2.01.002.001",IF('02 - Produtos e Tributações'!D257="SUCOS","2.01.002.002",IF('02 - Produtos e Tributações'!D257="BEBIDAS ALCOOLICAS","2.01.002.003",IF('02 - Produtos e Tributações'!D257="BEBIDAS LACTEAS","2.01.002.004",IF('02 - Produtos e Tributações'!D257="MATERIAL DE LIMPEZA","2.02",IF('02 - Produtos e Tributações'!D257="FRUTAS","2.01.001.006",IF('02 - Produtos e Tributações'!D257="VERDURAS E LEGUMES","2.01.001.007",IF('02 - Produtos e Tributações'!D257="SERVIÇO","1",IF('02 - Produtos e Tributações'!D257="PRODUTOS DIVERSOS","2","2"))))))))))))))
)</f>
        <v>0</v>
      </c>
      <c r="N240" s="4" t="str">
        <f t="shared" si="12"/>
        <v/>
      </c>
      <c r="O240" s="4" t="str">
        <f t="shared" si="13"/>
        <v/>
      </c>
      <c r="P240" s="4" t="str">
        <f t="shared" si="14"/>
        <v/>
      </c>
      <c r="Q240" s="128" t="b">
        <f>IF(B240&lt;&gt;"",IF('02 - Produtos e Tributações'!C257&lt;&gt;"",'02 - Produtos e Tributações'!C257,"UN"))</f>
        <v>0</v>
      </c>
      <c r="R240" s="129" t="b">
        <f>IF(B240&lt;&gt;"",IF('02 - Produtos e Tributações'!P257&lt;&gt;"",'02 - Produtos e Tributações'!P257,""))</f>
        <v>0</v>
      </c>
      <c r="S240" s="128" t="b">
        <f>IF(B240&lt;&gt;"",IF('02 - Produtos e Tributações'!Q257&lt;&gt;"",'02 - Produtos e Tributações'!Q257,""))</f>
        <v>0</v>
      </c>
      <c r="T240" s="130" t="b">
        <f>IF(B240&lt;&gt;"",IF('02 - Produtos e Tributações'!R257&lt;&gt;"",'02 - Produtos e Tributações'!R257,""))</f>
        <v>0</v>
      </c>
      <c r="U240" s="120" t="str">
        <f t="shared" si="15"/>
        <v/>
      </c>
    </row>
    <row r="241" spans="1:21" ht="15.75" customHeight="1">
      <c r="A241" s="122" t="b">
        <f>IF('02 - Produtos e Tributações'!B258 &lt;&gt;"",A240+1)</f>
        <v>0</v>
      </c>
      <c r="B241" s="4" t="str">
        <f>IF('02 - Produtos e Tributações'!B258&lt;&gt;"",'02 - Produtos e Tributações'!V258,"")</f>
        <v/>
      </c>
      <c r="C241" s="123" t="b">
        <f>IF(B241&lt;&gt;"",IF('02 - Produtos e Tributações'!H258&lt;&gt;"",IF('02 - Produtos e Tributações'!H258="TERCEIRIZADA","T",IF('02 - Produtos e Tributações'!H258="PROPRIA","P")), IF(B241&lt;&gt;"",IF('02 - Produtos e Tributações'!H258="","T"))))</f>
        <v>0</v>
      </c>
      <c r="D241" s="123" t="b">
        <f>IF(B241&lt;&gt;"",IF('02 - Produtos e Tributações'!E258&lt;&gt;"",'02 - Produtos e Tributações'!E258,""))</f>
        <v>0</v>
      </c>
      <c r="E241" s="123" t="b">
        <f>IF(B241&lt;&gt;"",IF('02 - Produtos e Tributações'!F258&lt;&gt;"",'02 - Produtos e Tributações'!F258,""))</f>
        <v>0</v>
      </c>
      <c r="F241" s="123" t="b">
        <f>IF(B241&lt;&gt;"",IF(A241&lt;&gt;"",IF('02 - Produtos e Tributações'!G258&lt;&gt;"",'02 - Produtos e Tributações'!G258,"")))</f>
        <v>0</v>
      </c>
      <c r="G241" s="123" t="b">
        <f>IF(B241&lt;&gt;"",IF('02 - Produtos e Tributações'!J258&lt;&gt;"",'02 - Produtos e Tributações'!J258,IF(K241=101,0,IF(K241=102,41,IF(K241=103,0,IF(K241=201,0,IF(K241=202,0,IF(K241=203,0,IF(K241=300,41,IF(K241=400,41,IF(K241=500,60)))))))))))</f>
        <v>0</v>
      </c>
      <c r="H241" s="123" t="b">
        <f>IF(B241&lt;&gt;"",IF('02 - Produtos e Tributações'!M258&lt;&gt;"",'02 - Produtos e Tributações'!M258,IF(L241=101,0,IF(L241=102,41,IF(L241=103,0,IF(L241=201,0,IF(L241=202,0,IF(L241=203,0,IF(L241=300,41,IF(L241=400,41,IF(L241=500,60)))))))))))</f>
        <v>0</v>
      </c>
      <c r="I241" s="123" t="b">
        <f>IF(B241&lt;&gt;"",IF('02 - Produtos e Tributações'!L258&lt;&gt;"",'02 - Produtos e Tributações'!L258,"0,00"))</f>
        <v>0</v>
      </c>
      <c r="J241" s="123" t="b">
        <f>IF(B241&lt;&gt;"",IF('02 - Produtos e Tributações'!O258&lt;&gt;"",'02 - Produtos e Tributações'!O258,"0,00"))</f>
        <v>0</v>
      </c>
      <c r="K241" s="123" t="b">
        <f>IF(B241&lt;&gt;"",IF('02 - Produtos e Tributações'!K258&lt;&gt;"",'02 - Produtos e Tributações'!K258,"null"))</f>
        <v>0</v>
      </c>
      <c r="L241" s="123" t="b">
        <f>IF(B241&lt;&gt;"",IF('02 - Produtos e Tributações'!N258&lt;&gt;"",'02 - Produtos e Tributações'!N258,"null"))</f>
        <v>0</v>
      </c>
      <c r="M241" s="122" t="b">
        <f>IF(B241&lt;&gt;"",IF('02 - Produtos e Tributações'!D258="CARNES","2.01.001.001",IF('02 - Produtos e Tributações'!D258="MASSAS","2.01.001.002",IF('02 - Produtos e Tributações'!D258="LATICINIOS","2.01.001.003",IF('02 - Produtos e Tributações'!D258="DOCES E GULOSEIMAS","2.01.001.004",IF('02 - Produtos e Tributações'!D258="FARINHAS E GRAOS","2.01.001.005",IF('02 - Produtos e Tributações'!D258="AGUAS","2.01.002.001",IF('02 - Produtos e Tributações'!D258="SUCOS","2.01.002.002",IF('02 - Produtos e Tributações'!D258="BEBIDAS ALCOOLICAS","2.01.002.003",IF('02 - Produtos e Tributações'!D258="BEBIDAS LACTEAS","2.01.002.004",IF('02 - Produtos e Tributações'!D258="MATERIAL DE LIMPEZA","2.02",IF('02 - Produtos e Tributações'!D258="FRUTAS","2.01.001.006",IF('02 - Produtos e Tributações'!D258="VERDURAS E LEGUMES","2.01.001.007",IF('02 - Produtos e Tributações'!D258="SERVIÇO","1",IF('02 - Produtos e Tributações'!D258="PRODUTOS DIVERSOS","2","2"))))))))))))))
)</f>
        <v>0</v>
      </c>
      <c r="N241" s="4" t="str">
        <f t="shared" si="12"/>
        <v/>
      </c>
      <c r="O241" s="4" t="str">
        <f t="shared" si="13"/>
        <v/>
      </c>
      <c r="P241" s="4" t="str">
        <f t="shared" si="14"/>
        <v/>
      </c>
      <c r="Q241" s="128" t="b">
        <f>IF(B241&lt;&gt;"",IF('02 - Produtos e Tributações'!C258&lt;&gt;"",'02 - Produtos e Tributações'!C258,"UN"))</f>
        <v>0</v>
      </c>
      <c r="R241" s="129" t="b">
        <f>IF(B241&lt;&gt;"",IF('02 - Produtos e Tributações'!P258&lt;&gt;"",'02 - Produtos e Tributações'!P258,""))</f>
        <v>0</v>
      </c>
      <c r="S241" s="128" t="b">
        <f>IF(B241&lt;&gt;"",IF('02 - Produtos e Tributações'!Q258&lt;&gt;"",'02 - Produtos e Tributações'!Q258,""))</f>
        <v>0</v>
      </c>
      <c r="T241" s="130" t="b">
        <f>IF(B241&lt;&gt;"",IF('02 - Produtos e Tributações'!R258&lt;&gt;"",'02 - Produtos e Tributações'!R258,""))</f>
        <v>0</v>
      </c>
      <c r="U241" s="120" t="str">
        <f t="shared" si="15"/>
        <v/>
      </c>
    </row>
    <row r="242" spans="1:21" ht="15.75" customHeight="1">
      <c r="A242" s="122" t="b">
        <f>IF('02 - Produtos e Tributações'!B259 &lt;&gt;"",A241+1)</f>
        <v>0</v>
      </c>
      <c r="B242" s="4" t="str">
        <f>IF('02 - Produtos e Tributações'!B259&lt;&gt;"",'02 - Produtos e Tributações'!V259,"")</f>
        <v/>
      </c>
      <c r="C242" s="123" t="b">
        <f>IF(B242&lt;&gt;"",IF('02 - Produtos e Tributações'!H259&lt;&gt;"",IF('02 - Produtos e Tributações'!H259="TERCEIRIZADA","T",IF('02 - Produtos e Tributações'!H259="PROPRIA","P")), IF(B242&lt;&gt;"",IF('02 - Produtos e Tributações'!H259="","T"))))</f>
        <v>0</v>
      </c>
      <c r="D242" s="123" t="b">
        <f>IF(B242&lt;&gt;"",IF('02 - Produtos e Tributações'!E259&lt;&gt;"",'02 - Produtos e Tributações'!E259,""))</f>
        <v>0</v>
      </c>
      <c r="E242" s="123" t="b">
        <f>IF(B242&lt;&gt;"",IF('02 - Produtos e Tributações'!F259&lt;&gt;"",'02 - Produtos e Tributações'!F259,""))</f>
        <v>0</v>
      </c>
      <c r="F242" s="123" t="b">
        <f>IF(B242&lt;&gt;"",IF(A242&lt;&gt;"",IF('02 - Produtos e Tributações'!G259&lt;&gt;"",'02 - Produtos e Tributações'!G259,"")))</f>
        <v>0</v>
      </c>
      <c r="G242" s="123" t="b">
        <f>IF(B242&lt;&gt;"",IF('02 - Produtos e Tributações'!J259&lt;&gt;"",'02 - Produtos e Tributações'!J259,IF(K242=101,0,IF(K242=102,41,IF(K242=103,0,IF(K242=201,0,IF(K242=202,0,IF(K242=203,0,IF(K242=300,41,IF(K242=400,41,IF(K242=500,60)))))))))))</f>
        <v>0</v>
      </c>
      <c r="H242" s="123" t="b">
        <f>IF(B242&lt;&gt;"",IF('02 - Produtos e Tributações'!M259&lt;&gt;"",'02 - Produtos e Tributações'!M259,IF(L242=101,0,IF(L242=102,41,IF(L242=103,0,IF(L242=201,0,IF(L242=202,0,IF(L242=203,0,IF(L242=300,41,IF(L242=400,41,IF(L242=500,60)))))))))))</f>
        <v>0</v>
      </c>
      <c r="I242" s="123" t="b">
        <f>IF(B242&lt;&gt;"",IF('02 - Produtos e Tributações'!L259&lt;&gt;"",'02 - Produtos e Tributações'!L259,"0,00"))</f>
        <v>0</v>
      </c>
      <c r="J242" s="123" t="b">
        <f>IF(B242&lt;&gt;"",IF('02 - Produtos e Tributações'!O259&lt;&gt;"",'02 - Produtos e Tributações'!O259,"0,00"))</f>
        <v>0</v>
      </c>
      <c r="K242" s="123" t="b">
        <f>IF(B242&lt;&gt;"",IF('02 - Produtos e Tributações'!K259&lt;&gt;"",'02 - Produtos e Tributações'!K259,"null"))</f>
        <v>0</v>
      </c>
      <c r="L242" s="123" t="b">
        <f>IF(B242&lt;&gt;"",IF('02 - Produtos e Tributações'!N259&lt;&gt;"",'02 - Produtos e Tributações'!N259,"null"))</f>
        <v>0</v>
      </c>
      <c r="M242" s="122" t="b">
        <f>IF(B242&lt;&gt;"",IF('02 - Produtos e Tributações'!D259="CARNES","2.01.001.001",IF('02 - Produtos e Tributações'!D259="MASSAS","2.01.001.002",IF('02 - Produtos e Tributações'!D259="LATICINIOS","2.01.001.003",IF('02 - Produtos e Tributações'!D259="DOCES E GULOSEIMAS","2.01.001.004",IF('02 - Produtos e Tributações'!D259="FARINHAS E GRAOS","2.01.001.005",IF('02 - Produtos e Tributações'!D259="AGUAS","2.01.002.001",IF('02 - Produtos e Tributações'!D259="SUCOS","2.01.002.002",IF('02 - Produtos e Tributações'!D259="BEBIDAS ALCOOLICAS","2.01.002.003",IF('02 - Produtos e Tributações'!D259="BEBIDAS LACTEAS","2.01.002.004",IF('02 - Produtos e Tributações'!D259="MATERIAL DE LIMPEZA","2.02",IF('02 - Produtos e Tributações'!D259="FRUTAS","2.01.001.006",IF('02 - Produtos e Tributações'!D259="VERDURAS E LEGUMES","2.01.001.007",IF('02 - Produtos e Tributações'!D259="SERVIÇO","1",IF('02 - Produtos e Tributações'!D259="PRODUTOS DIVERSOS","2","2"))))))))))))))
)</f>
        <v>0</v>
      </c>
      <c r="N242" s="4" t="str">
        <f t="shared" si="12"/>
        <v/>
      </c>
      <c r="O242" s="4" t="str">
        <f t="shared" si="13"/>
        <v/>
      </c>
      <c r="P242" s="4" t="str">
        <f t="shared" si="14"/>
        <v/>
      </c>
      <c r="Q242" s="128" t="b">
        <f>IF(B242&lt;&gt;"",IF('02 - Produtos e Tributações'!C259&lt;&gt;"",'02 - Produtos e Tributações'!C259,"UN"))</f>
        <v>0</v>
      </c>
      <c r="R242" s="129" t="b">
        <f>IF(B242&lt;&gt;"",IF('02 - Produtos e Tributações'!P259&lt;&gt;"",'02 - Produtos e Tributações'!P259,""))</f>
        <v>0</v>
      </c>
      <c r="S242" s="128" t="b">
        <f>IF(B242&lt;&gt;"",IF('02 - Produtos e Tributações'!Q259&lt;&gt;"",'02 - Produtos e Tributações'!Q259,""))</f>
        <v>0</v>
      </c>
      <c r="T242" s="130" t="b">
        <f>IF(B242&lt;&gt;"",IF('02 - Produtos e Tributações'!R259&lt;&gt;"",'02 - Produtos e Tributações'!R259,""))</f>
        <v>0</v>
      </c>
      <c r="U242" s="120" t="str">
        <f t="shared" si="15"/>
        <v/>
      </c>
    </row>
    <row r="243" spans="1:21" ht="15.75" customHeight="1">
      <c r="A243" s="122" t="b">
        <f>IF('02 - Produtos e Tributações'!B260 &lt;&gt;"",A242+1)</f>
        <v>0</v>
      </c>
      <c r="B243" s="4" t="str">
        <f>IF('02 - Produtos e Tributações'!B260&lt;&gt;"",'02 - Produtos e Tributações'!V260,"")</f>
        <v/>
      </c>
      <c r="C243" s="123" t="b">
        <f>IF(B243&lt;&gt;"",IF('02 - Produtos e Tributações'!H260&lt;&gt;"",IF('02 - Produtos e Tributações'!H260="TERCEIRIZADA","T",IF('02 - Produtos e Tributações'!H260="PROPRIA","P")), IF(B243&lt;&gt;"",IF('02 - Produtos e Tributações'!H260="","T"))))</f>
        <v>0</v>
      </c>
      <c r="D243" s="123" t="b">
        <f>IF(B243&lt;&gt;"",IF('02 - Produtos e Tributações'!E260&lt;&gt;"",'02 - Produtos e Tributações'!E260,""))</f>
        <v>0</v>
      </c>
      <c r="E243" s="123" t="b">
        <f>IF(B243&lt;&gt;"",IF('02 - Produtos e Tributações'!F260&lt;&gt;"",'02 - Produtos e Tributações'!F260,""))</f>
        <v>0</v>
      </c>
      <c r="F243" s="123" t="b">
        <f>IF(B243&lt;&gt;"",IF(A243&lt;&gt;"",IF('02 - Produtos e Tributações'!G260&lt;&gt;"",'02 - Produtos e Tributações'!G260,"")))</f>
        <v>0</v>
      </c>
      <c r="G243" s="123" t="b">
        <f>IF(B243&lt;&gt;"",IF('02 - Produtos e Tributações'!J260&lt;&gt;"",'02 - Produtos e Tributações'!J260,IF(K243=101,0,IF(K243=102,41,IF(K243=103,0,IF(K243=201,0,IF(K243=202,0,IF(K243=203,0,IF(K243=300,41,IF(K243=400,41,IF(K243=500,60)))))))))))</f>
        <v>0</v>
      </c>
      <c r="H243" s="123" t="b">
        <f>IF(B243&lt;&gt;"",IF('02 - Produtos e Tributações'!M260&lt;&gt;"",'02 - Produtos e Tributações'!M260,IF(L243=101,0,IF(L243=102,41,IF(L243=103,0,IF(L243=201,0,IF(L243=202,0,IF(L243=203,0,IF(L243=300,41,IF(L243=400,41,IF(L243=500,60)))))))))))</f>
        <v>0</v>
      </c>
      <c r="I243" s="123" t="b">
        <f>IF(B243&lt;&gt;"",IF('02 - Produtos e Tributações'!L260&lt;&gt;"",'02 - Produtos e Tributações'!L260,"0,00"))</f>
        <v>0</v>
      </c>
      <c r="J243" s="123" t="b">
        <f>IF(B243&lt;&gt;"",IF('02 - Produtos e Tributações'!O260&lt;&gt;"",'02 - Produtos e Tributações'!O260,"0,00"))</f>
        <v>0</v>
      </c>
      <c r="K243" s="123" t="b">
        <f>IF(B243&lt;&gt;"",IF('02 - Produtos e Tributações'!K260&lt;&gt;"",'02 - Produtos e Tributações'!K260,"null"))</f>
        <v>0</v>
      </c>
      <c r="L243" s="123" t="b">
        <f>IF(B243&lt;&gt;"",IF('02 - Produtos e Tributações'!N260&lt;&gt;"",'02 - Produtos e Tributações'!N260,"null"))</f>
        <v>0</v>
      </c>
      <c r="M243" s="122" t="b">
        <f>IF(B243&lt;&gt;"",IF('02 - Produtos e Tributações'!D260="CARNES","2.01.001.001",IF('02 - Produtos e Tributações'!D260="MASSAS","2.01.001.002",IF('02 - Produtos e Tributações'!D260="LATICINIOS","2.01.001.003",IF('02 - Produtos e Tributações'!D260="DOCES E GULOSEIMAS","2.01.001.004",IF('02 - Produtos e Tributações'!D260="FARINHAS E GRAOS","2.01.001.005",IF('02 - Produtos e Tributações'!D260="AGUAS","2.01.002.001",IF('02 - Produtos e Tributações'!D260="SUCOS","2.01.002.002",IF('02 - Produtos e Tributações'!D260="BEBIDAS ALCOOLICAS","2.01.002.003",IF('02 - Produtos e Tributações'!D260="BEBIDAS LACTEAS","2.01.002.004",IF('02 - Produtos e Tributações'!D260="MATERIAL DE LIMPEZA","2.02",IF('02 - Produtos e Tributações'!D260="FRUTAS","2.01.001.006",IF('02 - Produtos e Tributações'!D260="VERDURAS E LEGUMES","2.01.001.007",IF('02 - Produtos e Tributações'!D260="SERVIÇO","1",IF('02 - Produtos e Tributações'!D260="PRODUTOS DIVERSOS","2","2"))))))))))))))
)</f>
        <v>0</v>
      </c>
      <c r="N243" s="4" t="str">
        <f t="shared" si="12"/>
        <v/>
      </c>
      <c r="O243" s="4" t="str">
        <f t="shared" si="13"/>
        <v/>
      </c>
      <c r="P243" s="4" t="str">
        <f t="shared" si="14"/>
        <v/>
      </c>
      <c r="Q243" s="128" t="b">
        <f>IF(B243&lt;&gt;"",IF('02 - Produtos e Tributações'!C260&lt;&gt;"",'02 - Produtos e Tributações'!C260,"UN"))</f>
        <v>0</v>
      </c>
      <c r="R243" s="129" t="b">
        <f>IF(B243&lt;&gt;"",IF('02 - Produtos e Tributações'!P260&lt;&gt;"",'02 - Produtos e Tributações'!P260,""))</f>
        <v>0</v>
      </c>
      <c r="S243" s="128" t="b">
        <f>IF(B243&lt;&gt;"",IF('02 - Produtos e Tributações'!Q260&lt;&gt;"",'02 - Produtos e Tributações'!Q260,""))</f>
        <v>0</v>
      </c>
      <c r="T243" s="130" t="b">
        <f>IF(B243&lt;&gt;"",IF('02 - Produtos e Tributações'!R260&lt;&gt;"",'02 - Produtos e Tributações'!R260,""))</f>
        <v>0</v>
      </c>
      <c r="U243" s="120" t="str">
        <f t="shared" si="15"/>
        <v/>
      </c>
    </row>
    <row r="244" spans="1:21" ht="15.75" customHeight="1">
      <c r="A244" s="122" t="b">
        <f>IF('02 - Produtos e Tributações'!B261 &lt;&gt;"",A243+1)</f>
        <v>0</v>
      </c>
      <c r="B244" s="4" t="str">
        <f>IF('02 - Produtos e Tributações'!B261&lt;&gt;"",'02 - Produtos e Tributações'!V261,"")</f>
        <v/>
      </c>
      <c r="C244" s="123" t="b">
        <f>IF(B244&lt;&gt;"",IF('02 - Produtos e Tributações'!H261&lt;&gt;"",IF('02 - Produtos e Tributações'!H261="TERCEIRIZADA","T",IF('02 - Produtos e Tributações'!H261="PROPRIA","P")), IF(B244&lt;&gt;"",IF('02 - Produtos e Tributações'!H261="","T"))))</f>
        <v>0</v>
      </c>
      <c r="D244" s="123" t="b">
        <f>IF(B244&lt;&gt;"",IF('02 - Produtos e Tributações'!E261&lt;&gt;"",'02 - Produtos e Tributações'!E261,""))</f>
        <v>0</v>
      </c>
      <c r="E244" s="123" t="b">
        <f>IF(B244&lt;&gt;"",IF('02 - Produtos e Tributações'!F261&lt;&gt;"",'02 - Produtos e Tributações'!F261,""))</f>
        <v>0</v>
      </c>
      <c r="F244" s="123" t="b">
        <f>IF(B244&lt;&gt;"",IF(A244&lt;&gt;"",IF('02 - Produtos e Tributações'!G261&lt;&gt;"",'02 - Produtos e Tributações'!G261,"")))</f>
        <v>0</v>
      </c>
      <c r="G244" s="123" t="b">
        <f>IF(B244&lt;&gt;"",IF('02 - Produtos e Tributações'!J261&lt;&gt;"",'02 - Produtos e Tributações'!J261,IF(K244=101,0,IF(K244=102,41,IF(K244=103,0,IF(K244=201,0,IF(K244=202,0,IF(K244=203,0,IF(K244=300,41,IF(K244=400,41,IF(K244=500,60)))))))))))</f>
        <v>0</v>
      </c>
      <c r="H244" s="123" t="b">
        <f>IF(B244&lt;&gt;"",IF('02 - Produtos e Tributações'!M261&lt;&gt;"",'02 - Produtos e Tributações'!M261,IF(L244=101,0,IF(L244=102,41,IF(L244=103,0,IF(L244=201,0,IF(L244=202,0,IF(L244=203,0,IF(L244=300,41,IF(L244=400,41,IF(L244=500,60)))))))))))</f>
        <v>0</v>
      </c>
      <c r="I244" s="123" t="b">
        <f>IF(B244&lt;&gt;"",IF('02 - Produtos e Tributações'!L261&lt;&gt;"",'02 - Produtos e Tributações'!L261,"0,00"))</f>
        <v>0</v>
      </c>
      <c r="J244" s="123" t="b">
        <f>IF(B244&lt;&gt;"",IF('02 - Produtos e Tributações'!O261&lt;&gt;"",'02 - Produtos e Tributações'!O261,"0,00"))</f>
        <v>0</v>
      </c>
      <c r="K244" s="123" t="b">
        <f>IF(B244&lt;&gt;"",IF('02 - Produtos e Tributações'!K261&lt;&gt;"",'02 - Produtos e Tributações'!K261,"null"))</f>
        <v>0</v>
      </c>
      <c r="L244" s="123" t="b">
        <f>IF(B244&lt;&gt;"",IF('02 - Produtos e Tributações'!N261&lt;&gt;"",'02 - Produtos e Tributações'!N261,"null"))</f>
        <v>0</v>
      </c>
      <c r="M244" s="122" t="b">
        <f>IF(B244&lt;&gt;"",IF('02 - Produtos e Tributações'!D261="CARNES","2.01.001.001",IF('02 - Produtos e Tributações'!D261="MASSAS","2.01.001.002",IF('02 - Produtos e Tributações'!D261="LATICINIOS","2.01.001.003",IF('02 - Produtos e Tributações'!D261="DOCES E GULOSEIMAS","2.01.001.004",IF('02 - Produtos e Tributações'!D261="FARINHAS E GRAOS","2.01.001.005",IF('02 - Produtos e Tributações'!D261="AGUAS","2.01.002.001",IF('02 - Produtos e Tributações'!D261="SUCOS","2.01.002.002",IF('02 - Produtos e Tributações'!D261="BEBIDAS ALCOOLICAS","2.01.002.003",IF('02 - Produtos e Tributações'!D261="BEBIDAS LACTEAS","2.01.002.004",IF('02 - Produtos e Tributações'!D261="MATERIAL DE LIMPEZA","2.02",IF('02 - Produtos e Tributações'!D261="FRUTAS","2.01.001.006",IF('02 - Produtos e Tributações'!D261="VERDURAS E LEGUMES","2.01.001.007",IF('02 - Produtos e Tributações'!D261="SERVIÇO","1",IF('02 - Produtos e Tributações'!D261="PRODUTOS DIVERSOS","2","2"))))))))))))))
)</f>
        <v>0</v>
      </c>
      <c r="N244" s="4" t="str">
        <f t="shared" si="12"/>
        <v/>
      </c>
      <c r="O244" s="4" t="str">
        <f t="shared" si="13"/>
        <v/>
      </c>
      <c r="P244" s="4" t="str">
        <f t="shared" si="14"/>
        <v/>
      </c>
      <c r="Q244" s="128" t="b">
        <f>IF(B244&lt;&gt;"",IF('02 - Produtos e Tributações'!C261&lt;&gt;"",'02 - Produtos e Tributações'!C261,"UN"))</f>
        <v>0</v>
      </c>
      <c r="R244" s="129" t="b">
        <f>IF(B244&lt;&gt;"",IF('02 - Produtos e Tributações'!P261&lt;&gt;"",'02 - Produtos e Tributações'!P261,""))</f>
        <v>0</v>
      </c>
      <c r="S244" s="128" t="b">
        <f>IF(B244&lt;&gt;"",IF('02 - Produtos e Tributações'!Q261&lt;&gt;"",'02 - Produtos e Tributações'!Q261,""))</f>
        <v>0</v>
      </c>
      <c r="T244" s="130" t="b">
        <f>IF(B244&lt;&gt;"",IF('02 - Produtos e Tributações'!R261&lt;&gt;"",'02 - Produtos e Tributações'!R261,""))</f>
        <v>0</v>
      </c>
      <c r="U244" s="120" t="str">
        <f t="shared" si="15"/>
        <v/>
      </c>
    </row>
    <row r="245" spans="1:21" ht="15.75" customHeight="1">
      <c r="A245" s="122" t="b">
        <f>IF('02 - Produtos e Tributações'!B262 &lt;&gt;"",A244+1)</f>
        <v>0</v>
      </c>
      <c r="B245" s="4" t="str">
        <f>IF('02 - Produtos e Tributações'!B262&lt;&gt;"",'02 - Produtos e Tributações'!V262,"")</f>
        <v/>
      </c>
      <c r="C245" s="123" t="b">
        <f>IF(B245&lt;&gt;"",IF('02 - Produtos e Tributações'!H262&lt;&gt;"",IF('02 - Produtos e Tributações'!H262="TERCEIRIZADA","T",IF('02 - Produtos e Tributações'!H262="PROPRIA","P")), IF(B245&lt;&gt;"",IF('02 - Produtos e Tributações'!H262="","T"))))</f>
        <v>0</v>
      </c>
      <c r="D245" s="123" t="b">
        <f>IF(B245&lt;&gt;"",IF('02 - Produtos e Tributações'!E262&lt;&gt;"",'02 - Produtos e Tributações'!E262,""))</f>
        <v>0</v>
      </c>
      <c r="E245" s="123" t="b">
        <f>IF(B245&lt;&gt;"",IF('02 - Produtos e Tributações'!F262&lt;&gt;"",'02 - Produtos e Tributações'!F262,""))</f>
        <v>0</v>
      </c>
      <c r="F245" s="123" t="b">
        <f>IF(B245&lt;&gt;"",IF(A245&lt;&gt;"",IF('02 - Produtos e Tributações'!G262&lt;&gt;"",'02 - Produtos e Tributações'!G262,"")))</f>
        <v>0</v>
      </c>
      <c r="G245" s="123" t="b">
        <f>IF(B245&lt;&gt;"",IF('02 - Produtos e Tributações'!J262&lt;&gt;"",'02 - Produtos e Tributações'!J262,IF(K245=101,0,IF(K245=102,41,IF(K245=103,0,IF(K245=201,0,IF(K245=202,0,IF(K245=203,0,IF(K245=300,41,IF(K245=400,41,IF(K245=500,60)))))))))))</f>
        <v>0</v>
      </c>
      <c r="H245" s="123" t="b">
        <f>IF(B245&lt;&gt;"",IF('02 - Produtos e Tributações'!M262&lt;&gt;"",'02 - Produtos e Tributações'!M262,IF(L245=101,0,IF(L245=102,41,IF(L245=103,0,IF(L245=201,0,IF(L245=202,0,IF(L245=203,0,IF(L245=300,41,IF(L245=400,41,IF(L245=500,60)))))))))))</f>
        <v>0</v>
      </c>
      <c r="I245" s="123" t="b">
        <f>IF(B245&lt;&gt;"",IF('02 - Produtos e Tributações'!L262&lt;&gt;"",'02 - Produtos e Tributações'!L262,"0,00"))</f>
        <v>0</v>
      </c>
      <c r="J245" s="123" t="b">
        <f>IF(B245&lt;&gt;"",IF('02 - Produtos e Tributações'!O262&lt;&gt;"",'02 - Produtos e Tributações'!O262,"0,00"))</f>
        <v>0</v>
      </c>
      <c r="K245" s="123" t="b">
        <f>IF(B245&lt;&gt;"",IF('02 - Produtos e Tributações'!K262&lt;&gt;"",'02 - Produtos e Tributações'!K262,"null"))</f>
        <v>0</v>
      </c>
      <c r="L245" s="123" t="b">
        <f>IF(B245&lt;&gt;"",IF('02 - Produtos e Tributações'!N262&lt;&gt;"",'02 - Produtos e Tributações'!N262,"null"))</f>
        <v>0</v>
      </c>
      <c r="M245" s="122" t="b">
        <f>IF(B245&lt;&gt;"",IF('02 - Produtos e Tributações'!D262="CARNES","2.01.001.001",IF('02 - Produtos e Tributações'!D262="MASSAS","2.01.001.002",IF('02 - Produtos e Tributações'!D262="LATICINIOS","2.01.001.003",IF('02 - Produtos e Tributações'!D262="DOCES E GULOSEIMAS","2.01.001.004",IF('02 - Produtos e Tributações'!D262="FARINHAS E GRAOS","2.01.001.005",IF('02 - Produtos e Tributações'!D262="AGUAS","2.01.002.001",IF('02 - Produtos e Tributações'!D262="SUCOS","2.01.002.002",IF('02 - Produtos e Tributações'!D262="BEBIDAS ALCOOLICAS","2.01.002.003",IF('02 - Produtos e Tributações'!D262="BEBIDAS LACTEAS","2.01.002.004",IF('02 - Produtos e Tributações'!D262="MATERIAL DE LIMPEZA","2.02",IF('02 - Produtos e Tributações'!D262="FRUTAS","2.01.001.006",IF('02 - Produtos e Tributações'!D262="VERDURAS E LEGUMES","2.01.001.007",IF('02 - Produtos e Tributações'!D262="SERVIÇO","1",IF('02 - Produtos e Tributações'!D262="PRODUTOS DIVERSOS","2","2"))))))))))))))
)</f>
        <v>0</v>
      </c>
      <c r="N245" s="4" t="str">
        <f t="shared" si="12"/>
        <v/>
      </c>
      <c r="O245" s="4" t="str">
        <f t="shared" si="13"/>
        <v/>
      </c>
      <c r="P245" s="4" t="str">
        <f t="shared" si="14"/>
        <v/>
      </c>
      <c r="Q245" s="128" t="b">
        <f>IF(B245&lt;&gt;"",IF('02 - Produtos e Tributações'!C262&lt;&gt;"",'02 - Produtos e Tributações'!C262,"UN"))</f>
        <v>0</v>
      </c>
      <c r="R245" s="129" t="b">
        <f>IF(B245&lt;&gt;"",IF('02 - Produtos e Tributações'!P262&lt;&gt;"",'02 - Produtos e Tributações'!P262,""))</f>
        <v>0</v>
      </c>
      <c r="S245" s="128" t="b">
        <f>IF(B245&lt;&gt;"",IF('02 - Produtos e Tributações'!Q262&lt;&gt;"",'02 - Produtos e Tributações'!Q262,""))</f>
        <v>0</v>
      </c>
      <c r="T245" s="130" t="b">
        <f>IF(B245&lt;&gt;"",IF('02 - Produtos e Tributações'!R262&lt;&gt;"",'02 - Produtos e Tributações'!R262,""))</f>
        <v>0</v>
      </c>
      <c r="U245" s="120" t="str">
        <f t="shared" si="15"/>
        <v/>
      </c>
    </row>
    <row r="246" spans="1:21" ht="15.75" customHeight="1">
      <c r="A246" s="122" t="b">
        <f>IF('02 - Produtos e Tributações'!B263 &lt;&gt;"",A245+1)</f>
        <v>0</v>
      </c>
      <c r="B246" s="4" t="str">
        <f>IF('02 - Produtos e Tributações'!B263&lt;&gt;"",'02 - Produtos e Tributações'!V263,"")</f>
        <v/>
      </c>
      <c r="C246" s="123" t="b">
        <f>IF(B246&lt;&gt;"",IF('02 - Produtos e Tributações'!H263&lt;&gt;"",IF('02 - Produtos e Tributações'!H263="TERCEIRIZADA","T",IF('02 - Produtos e Tributações'!H263="PROPRIA","P")), IF(B246&lt;&gt;"",IF('02 - Produtos e Tributações'!H263="","T"))))</f>
        <v>0</v>
      </c>
      <c r="D246" s="123" t="b">
        <f>IF(B246&lt;&gt;"",IF('02 - Produtos e Tributações'!E263&lt;&gt;"",'02 - Produtos e Tributações'!E263,""))</f>
        <v>0</v>
      </c>
      <c r="E246" s="123" t="b">
        <f>IF(B246&lt;&gt;"",IF('02 - Produtos e Tributações'!F263&lt;&gt;"",'02 - Produtos e Tributações'!F263,""))</f>
        <v>0</v>
      </c>
      <c r="F246" s="123" t="b">
        <f>IF(B246&lt;&gt;"",IF(A246&lt;&gt;"",IF('02 - Produtos e Tributações'!G263&lt;&gt;"",'02 - Produtos e Tributações'!G263,"")))</f>
        <v>0</v>
      </c>
      <c r="G246" s="123" t="b">
        <f>IF(B246&lt;&gt;"",IF('02 - Produtos e Tributações'!J263&lt;&gt;"",'02 - Produtos e Tributações'!J263,IF(K246=101,0,IF(K246=102,41,IF(K246=103,0,IF(K246=201,0,IF(K246=202,0,IF(K246=203,0,IF(K246=300,41,IF(K246=400,41,IF(K246=500,60)))))))))))</f>
        <v>0</v>
      </c>
      <c r="H246" s="123" t="b">
        <f>IF(B246&lt;&gt;"",IF('02 - Produtos e Tributações'!M263&lt;&gt;"",'02 - Produtos e Tributações'!M263,IF(L246=101,0,IF(L246=102,41,IF(L246=103,0,IF(L246=201,0,IF(L246=202,0,IF(L246=203,0,IF(L246=300,41,IF(L246=400,41,IF(L246=500,60)))))))))))</f>
        <v>0</v>
      </c>
      <c r="I246" s="123" t="b">
        <f>IF(B246&lt;&gt;"",IF('02 - Produtos e Tributações'!L263&lt;&gt;"",'02 - Produtos e Tributações'!L263,"0,00"))</f>
        <v>0</v>
      </c>
      <c r="J246" s="123" t="b">
        <f>IF(B246&lt;&gt;"",IF('02 - Produtos e Tributações'!O263&lt;&gt;"",'02 - Produtos e Tributações'!O263,"0,00"))</f>
        <v>0</v>
      </c>
      <c r="K246" s="123" t="b">
        <f>IF(B246&lt;&gt;"",IF('02 - Produtos e Tributações'!K263&lt;&gt;"",'02 - Produtos e Tributações'!K263,"null"))</f>
        <v>0</v>
      </c>
      <c r="L246" s="123" t="b">
        <f>IF(B246&lt;&gt;"",IF('02 - Produtos e Tributações'!N263&lt;&gt;"",'02 - Produtos e Tributações'!N263,"null"))</f>
        <v>0</v>
      </c>
      <c r="M246" s="122" t="b">
        <f>IF(B246&lt;&gt;"",IF('02 - Produtos e Tributações'!D263="CARNES","2.01.001.001",IF('02 - Produtos e Tributações'!D263="MASSAS","2.01.001.002",IF('02 - Produtos e Tributações'!D263="LATICINIOS","2.01.001.003",IF('02 - Produtos e Tributações'!D263="DOCES E GULOSEIMAS","2.01.001.004",IF('02 - Produtos e Tributações'!D263="FARINHAS E GRAOS","2.01.001.005",IF('02 - Produtos e Tributações'!D263="AGUAS","2.01.002.001",IF('02 - Produtos e Tributações'!D263="SUCOS","2.01.002.002",IF('02 - Produtos e Tributações'!D263="BEBIDAS ALCOOLICAS","2.01.002.003",IF('02 - Produtos e Tributações'!D263="BEBIDAS LACTEAS","2.01.002.004",IF('02 - Produtos e Tributações'!D263="MATERIAL DE LIMPEZA","2.02",IF('02 - Produtos e Tributações'!D263="FRUTAS","2.01.001.006",IF('02 - Produtos e Tributações'!D263="VERDURAS E LEGUMES","2.01.001.007",IF('02 - Produtos e Tributações'!D263="SERVIÇO","1",IF('02 - Produtos e Tributações'!D263="PRODUTOS DIVERSOS","2","2"))))))))))))))
)</f>
        <v>0</v>
      </c>
      <c r="N246" s="4" t="str">
        <f t="shared" si="12"/>
        <v/>
      </c>
      <c r="O246" s="4" t="str">
        <f t="shared" si="13"/>
        <v/>
      </c>
      <c r="P246" s="4" t="str">
        <f t="shared" si="14"/>
        <v/>
      </c>
      <c r="Q246" s="128" t="b">
        <f>IF(B246&lt;&gt;"",IF('02 - Produtos e Tributações'!C263&lt;&gt;"",'02 - Produtos e Tributações'!C263,"UN"))</f>
        <v>0</v>
      </c>
      <c r="R246" s="129" t="b">
        <f>IF(B246&lt;&gt;"",IF('02 - Produtos e Tributações'!P263&lt;&gt;"",'02 - Produtos e Tributações'!P263,""))</f>
        <v>0</v>
      </c>
      <c r="S246" s="128" t="b">
        <f>IF(B246&lt;&gt;"",IF('02 - Produtos e Tributações'!Q263&lt;&gt;"",'02 - Produtos e Tributações'!Q263,""))</f>
        <v>0</v>
      </c>
      <c r="T246" s="130" t="b">
        <f>IF(B246&lt;&gt;"",IF('02 - Produtos e Tributações'!R263&lt;&gt;"",'02 - Produtos e Tributações'!R263,""))</f>
        <v>0</v>
      </c>
      <c r="U246" s="120" t="str">
        <f t="shared" si="15"/>
        <v/>
      </c>
    </row>
    <row r="247" spans="1:21" ht="15.75" customHeight="1">
      <c r="A247" s="122" t="b">
        <f>IF('02 - Produtos e Tributações'!B264 &lt;&gt;"",A246+1)</f>
        <v>0</v>
      </c>
      <c r="B247" s="4" t="str">
        <f>IF('02 - Produtos e Tributações'!B264&lt;&gt;"",'02 - Produtos e Tributações'!V264,"")</f>
        <v/>
      </c>
      <c r="C247" s="123" t="b">
        <f>IF(B247&lt;&gt;"",IF('02 - Produtos e Tributações'!H264&lt;&gt;"",IF('02 - Produtos e Tributações'!H264="TERCEIRIZADA","T",IF('02 - Produtos e Tributações'!H264="PROPRIA","P")), IF(B247&lt;&gt;"",IF('02 - Produtos e Tributações'!H264="","T"))))</f>
        <v>0</v>
      </c>
      <c r="D247" s="123" t="b">
        <f>IF(B247&lt;&gt;"",IF('02 - Produtos e Tributações'!E264&lt;&gt;"",'02 - Produtos e Tributações'!E264,""))</f>
        <v>0</v>
      </c>
      <c r="E247" s="123" t="b">
        <f>IF(B247&lt;&gt;"",IF('02 - Produtos e Tributações'!F264&lt;&gt;"",'02 - Produtos e Tributações'!F264,""))</f>
        <v>0</v>
      </c>
      <c r="F247" s="123" t="b">
        <f>IF(B247&lt;&gt;"",IF(A247&lt;&gt;"",IF('02 - Produtos e Tributações'!G264&lt;&gt;"",'02 - Produtos e Tributações'!G264,"")))</f>
        <v>0</v>
      </c>
      <c r="G247" s="123" t="b">
        <f>IF(B247&lt;&gt;"",IF('02 - Produtos e Tributações'!J264&lt;&gt;"",'02 - Produtos e Tributações'!J264,IF(K247=101,0,IF(K247=102,41,IF(K247=103,0,IF(K247=201,0,IF(K247=202,0,IF(K247=203,0,IF(K247=300,41,IF(K247=400,41,IF(K247=500,60)))))))))))</f>
        <v>0</v>
      </c>
      <c r="H247" s="123" t="b">
        <f>IF(B247&lt;&gt;"",IF('02 - Produtos e Tributações'!M264&lt;&gt;"",'02 - Produtos e Tributações'!M264,IF(L247=101,0,IF(L247=102,41,IF(L247=103,0,IF(L247=201,0,IF(L247=202,0,IF(L247=203,0,IF(L247=300,41,IF(L247=400,41,IF(L247=500,60)))))))))))</f>
        <v>0</v>
      </c>
      <c r="I247" s="123" t="b">
        <f>IF(B247&lt;&gt;"",IF('02 - Produtos e Tributações'!L264&lt;&gt;"",'02 - Produtos e Tributações'!L264,"0,00"))</f>
        <v>0</v>
      </c>
      <c r="J247" s="123" t="b">
        <f>IF(B247&lt;&gt;"",IF('02 - Produtos e Tributações'!O264&lt;&gt;"",'02 - Produtos e Tributações'!O264,"0,00"))</f>
        <v>0</v>
      </c>
      <c r="K247" s="123" t="b">
        <f>IF(B247&lt;&gt;"",IF('02 - Produtos e Tributações'!K264&lt;&gt;"",'02 - Produtos e Tributações'!K264,"null"))</f>
        <v>0</v>
      </c>
      <c r="L247" s="123" t="b">
        <f>IF(B247&lt;&gt;"",IF('02 - Produtos e Tributações'!N264&lt;&gt;"",'02 - Produtos e Tributações'!N264,"null"))</f>
        <v>0</v>
      </c>
      <c r="M247" s="122" t="b">
        <f>IF(B247&lt;&gt;"",IF('02 - Produtos e Tributações'!D264="CARNES","2.01.001.001",IF('02 - Produtos e Tributações'!D264="MASSAS","2.01.001.002",IF('02 - Produtos e Tributações'!D264="LATICINIOS","2.01.001.003",IF('02 - Produtos e Tributações'!D264="DOCES E GULOSEIMAS","2.01.001.004",IF('02 - Produtos e Tributações'!D264="FARINHAS E GRAOS","2.01.001.005",IF('02 - Produtos e Tributações'!D264="AGUAS","2.01.002.001",IF('02 - Produtos e Tributações'!D264="SUCOS","2.01.002.002",IF('02 - Produtos e Tributações'!D264="BEBIDAS ALCOOLICAS","2.01.002.003",IF('02 - Produtos e Tributações'!D264="BEBIDAS LACTEAS","2.01.002.004",IF('02 - Produtos e Tributações'!D264="MATERIAL DE LIMPEZA","2.02",IF('02 - Produtos e Tributações'!D264="FRUTAS","2.01.001.006",IF('02 - Produtos e Tributações'!D264="VERDURAS E LEGUMES","2.01.001.007",IF('02 - Produtos e Tributações'!D264="SERVIÇO","1",IF('02 - Produtos e Tributações'!D264="PRODUTOS DIVERSOS","2","2"))))))))))))))
)</f>
        <v>0</v>
      </c>
      <c r="N247" s="4" t="str">
        <f t="shared" si="12"/>
        <v/>
      </c>
      <c r="O247" s="4" t="str">
        <f t="shared" si="13"/>
        <v/>
      </c>
      <c r="P247" s="4" t="str">
        <f t="shared" si="14"/>
        <v/>
      </c>
      <c r="Q247" s="128" t="b">
        <f>IF(B247&lt;&gt;"",IF('02 - Produtos e Tributações'!C264&lt;&gt;"",'02 - Produtos e Tributações'!C264,"UN"))</f>
        <v>0</v>
      </c>
      <c r="R247" s="129" t="b">
        <f>IF(B247&lt;&gt;"",IF('02 - Produtos e Tributações'!P264&lt;&gt;"",'02 - Produtos e Tributações'!P264,""))</f>
        <v>0</v>
      </c>
      <c r="S247" s="128" t="b">
        <f>IF(B247&lt;&gt;"",IF('02 - Produtos e Tributações'!Q264&lt;&gt;"",'02 - Produtos e Tributações'!Q264,""))</f>
        <v>0</v>
      </c>
      <c r="T247" s="130" t="b">
        <f>IF(B247&lt;&gt;"",IF('02 - Produtos e Tributações'!R264&lt;&gt;"",'02 - Produtos e Tributações'!R264,""))</f>
        <v>0</v>
      </c>
      <c r="U247" s="120" t="str">
        <f t="shared" si="15"/>
        <v/>
      </c>
    </row>
    <row r="248" spans="1:21" ht="15.75" customHeight="1">
      <c r="A248" s="122" t="b">
        <f>IF('02 - Produtos e Tributações'!B265 &lt;&gt;"",A247+1)</f>
        <v>0</v>
      </c>
      <c r="B248" s="4" t="str">
        <f>IF('02 - Produtos e Tributações'!B265&lt;&gt;"",'02 - Produtos e Tributações'!V265,"")</f>
        <v/>
      </c>
      <c r="C248" s="123" t="b">
        <f>IF(B248&lt;&gt;"",IF('02 - Produtos e Tributações'!H265&lt;&gt;"",IF('02 - Produtos e Tributações'!H265="TERCEIRIZADA","T",IF('02 - Produtos e Tributações'!H265="PROPRIA","P")), IF(B248&lt;&gt;"",IF('02 - Produtos e Tributações'!H265="","T"))))</f>
        <v>0</v>
      </c>
      <c r="D248" s="123" t="b">
        <f>IF(B248&lt;&gt;"",IF('02 - Produtos e Tributações'!E265&lt;&gt;"",'02 - Produtos e Tributações'!E265,""))</f>
        <v>0</v>
      </c>
      <c r="E248" s="123" t="b">
        <f>IF(B248&lt;&gt;"",IF('02 - Produtos e Tributações'!F265&lt;&gt;"",'02 - Produtos e Tributações'!F265,""))</f>
        <v>0</v>
      </c>
      <c r="F248" s="123" t="b">
        <f>IF(B248&lt;&gt;"",IF(A248&lt;&gt;"",IF('02 - Produtos e Tributações'!G265&lt;&gt;"",'02 - Produtos e Tributações'!G265,"")))</f>
        <v>0</v>
      </c>
      <c r="G248" s="123" t="b">
        <f>IF(B248&lt;&gt;"",IF('02 - Produtos e Tributações'!J265&lt;&gt;"",'02 - Produtos e Tributações'!J265,IF(K248=101,0,IF(K248=102,41,IF(K248=103,0,IF(K248=201,0,IF(K248=202,0,IF(K248=203,0,IF(K248=300,41,IF(K248=400,41,IF(K248=500,60)))))))))))</f>
        <v>0</v>
      </c>
      <c r="H248" s="123" t="b">
        <f>IF(B248&lt;&gt;"",IF('02 - Produtos e Tributações'!M265&lt;&gt;"",'02 - Produtos e Tributações'!M265,IF(L248=101,0,IF(L248=102,41,IF(L248=103,0,IF(L248=201,0,IF(L248=202,0,IF(L248=203,0,IF(L248=300,41,IF(L248=400,41,IF(L248=500,60)))))))))))</f>
        <v>0</v>
      </c>
      <c r="I248" s="123" t="b">
        <f>IF(B248&lt;&gt;"",IF('02 - Produtos e Tributações'!L265&lt;&gt;"",'02 - Produtos e Tributações'!L265,"0,00"))</f>
        <v>0</v>
      </c>
      <c r="J248" s="123" t="b">
        <f>IF(B248&lt;&gt;"",IF('02 - Produtos e Tributações'!O265&lt;&gt;"",'02 - Produtos e Tributações'!O265,"0,00"))</f>
        <v>0</v>
      </c>
      <c r="K248" s="123" t="b">
        <f>IF(B248&lt;&gt;"",IF('02 - Produtos e Tributações'!K265&lt;&gt;"",'02 - Produtos e Tributações'!K265,"null"))</f>
        <v>0</v>
      </c>
      <c r="L248" s="123" t="b">
        <f>IF(B248&lt;&gt;"",IF('02 - Produtos e Tributações'!N265&lt;&gt;"",'02 - Produtos e Tributações'!N265,"null"))</f>
        <v>0</v>
      </c>
      <c r="M248" s="122" t="b">
        <f>IF(B248&lt;&gt;"",IF('02 - Produtos e Tributações'!D265="CARNES","2.01.001.001",IF('02 - Produtos e Tributações'!D265="MASSAS","2.01.001.002",IF('02 - Produtos e Tributações'!D265="LATICINIOS","2.01.001.003",IF('02 - Produtos e Tributações'!D265="DOCES E GULOSEIMAS","2.01.001.004",IF('02 - Produtos e Tributações'!D265="FARINHAS E GRAOS","2.01.001.005",IF('02 - Produtos e Tributações'!D265="AGUAS","2.01.002.001",IF('02 - Produtos e Tributações'!D265="SUCOS","2.01.002.002",IF('02 - Produtos e Tributações'!D265="BEBIDAS ALCOOLICAS","2.01.002.003",IF('02 - Produtos e Tributações'!D265="BEBIDAS LACTEAS","2.01.002.004",IF('02 - Produtos e Tributações'!D265="MATERIAL DE LIMPEZA","2.02",IF('02 - Produtos e Tributações'!D265="FRUTAS","2.01.001.006",IF('02 - Produtos e Tributações'!D265="VERDURAS E LEGUMES","2.01.001.007",IF('02 - Produtos e Tributações'!D265="SERVIÇO","1",IF('02 - Produtos e Tributações'!D265="PRODUTOS DIVERSOS","2","2"))))))))))))))
)</f>
        <v>0</v>
      </c>
      <c r="N248" s="4" t="str">
        <f t="shared" si="12"/>
        <v/>
      </c>
      <c r="O248" s="4" t="str">
        <f t="shared" si="13"/>
        <v/>
      </c>
      <c r="P248" s="4" t="str">
        <f t="shared" si="14"/>
        <v/>
      </c>
      <c r="Q248" s="128" t="b">
        <f>IF(B248&lt;&gt;"",IF('02 - Produtos e Tributações'!C265&lt;&gt;"",'02 - Produtos e Tributações'!C265,"UN"))</f>
        <v>0</v>
      </c>
      <c r="R248" s="129" t="b">
        <f>IF(B248&lt;&gt;"",IF('02 - Produtos e Tributações'!P265&lt;&gt;"",'02 - Produtos e Tributações'!P265,""))</f>
        <v>0</v>
      </c>
      <c r="S248" s="128" t="b">
        <f>IF(B248&lt;&gt;"",IF('02 - Produtos e Tributações'!Q265&lt;&gt;"",'02 - Produtos e Tributações'!Q265,""))</f>
        <v>0</v>
      </c>
      <c r="T248" s="130" t="b">
        <f>IF(B248&lt;&gt;"",IF('02 - Produtos e Tributações'!R265&lt;&gt;"",'02 - Produtos e Tributações'!R265,""))</f>
        <v>0</v>
      </c>
      <c r="U248" s="120" t="str">
        <f t="shared" si="15"/>
        <v/>
      </c>
    </row>
    <row r="249" spans="1:21" ht="15.75" customHeight="1">
      <c r="A249" s="122" t="b">
        <f>IF('02 - Produtos e Tributações'!B266 &lt;&gt;"",A248+1)</f>
        <v>0</v>
      </c>
      <c r="B249" s="4" t="str">
        <f>IF('02 - Produtos e Tributações'!B266&lt;&gt;"",'02 - Produtos e Tributações'!V266,"")</f>
        <v/>
      </c>
      <c r="C249" s="123" t="b">
        <f>IF(B249&lt;&gt;"",IF('02 - Produtos e Tributações'!H266&lt;&gt;"",IF('02 - Produtos e Tributações'!H266="TERCEIRIZADA","T",IF('02 - Produtos e Tributações'!H266="PROPRIA","P")), IF(B249&lt;&gt;"",IF('02 - Produtos e Tributações'!H266="","T"))))</f>
        <v>0</v>
      </c>
      <c r="D249" s="123" t="b">
        <f>IF(B249&lt;&gt;"",IF('02 - Produtos e Tributações'!E266&lt;&gt;"",'02 - Produtos e Tributações'!E266,""))</f>
        <v>0</v>
      </c>
      <c r="E249" s="123" t="b">
        <f>IF(B249&lt;&gt;"",IF('02 - Produtos e Tributações'!F266&lt;&gt;"",'02 - Produtos e Tributações'!F266,""))</f>
        <v>0</v>
      </c>
      <c r="F249" s="123" t="b">
        <f>IF(B249&lt;&gt;"",IF(A249&lt;&gt;"",IF('02 - Produtos e Tributações'!G266&lt;&gt;"",'02 - Produtos e Tributações'!G266,"")))</f>
        <v>0</v>
      </c>
      <c r="G249" s="123" t="b">
        <f>IF(B249&lt;&gt;"",IF('02 - Produtos e Tributações'!J266&lt;&gt;"",'02 - Produtos e Tributações'!J266,IF(K249=101,0,IF(K249=102,41,IF(K249=103,0,IF(K249=201,0,IF(K249=202,0,IF(K249=203,0,IF(K249=300,41,IF(K249=400,41,IF(K249=500,60)))))))))))</f>
        <v>0</v>
      </c>
      <c r="H249" s="123" t="b">
        <f>IF(B249&lt;&gt;"",IF('02 - Produtos e Tributações'!M266&lt;&gt;"",'02 - Produtos e Tributações'!M266,IF(L249=101,0,IF(L249=102,41,IF(L249=103,0,IF(L249=201,0,IF(L249=202,0,IF(L249=203,0,IF(L249=300,41,IF(L249=400,41,IF(L249=500,60)))))))))))</f>
        <v>0</v>
      </c>
      <c r="I249" s="123" t="b">
        <f>IF(B249&lt;&gt;"",IF('02 - Produtos e Tributações'!L266&lt;&gt;"",'02 - Produtos e Tributações'!L266,"0,00"))</f>
        <v>0</v>
      </c>
      <c r="J249" s="123" t="b">
        <f>IF(B249&lt;&gt;"",IF('02 - Produtos e Tributações'!O266&lt;&gt;"",'02 - Produtos e Tributações'!O266,"0,00"))</f>
        <v>0</v>
      </c>
      <c r="K249" s="123" t="b">
        <f>IF(B249&lt;&gt;"",IF('02 - Produtos e Tributações'!K266&lt;&gt;"",'02 - Produtos e Tributações'!K266,"null"))</f>
        <v>0</v>
      </c>
      <c r="L249" s="123" t="b">
        <f>IF(B249&lt;&gt;"",IF('02 - Produtos e Tributações'!N266&lt;&gt;"",'02 - Produtos e Tributações'!N266,"null"))</f>
        <v>0</v>
      </c>
      <c r="M249" s="122" t="b">
        <f>IF(B249&lt;&gt;"",IF('02 - Produtos e Tributações'!D266="CARNES","2.01.001.001",IF('02 - Produtos e Tributações'!D266="MASSAS","2.01.001.002",IF('02 - Produtos e Tributações'!D266="LATICINIOS","2.01.001.003",IF('02 - Produtos e Tributações'!D266="DOCES E GULOSEIMAS","2.01.001.004",IF('02 - Produtos e Tributações'!D266="FARINHAS E GRAOS","2.01.001.005",IF('02 - Produtos e Tributações'!D266="AGUAS","2.01.002.001",IF('02 - Produtos e Tributações'!D266="SUCOS","2.01.002.002",IF('02 - Produtos e Tributações'!D266="BEBIDAS ALCOOLICAS","2.01.002.003",IF('02 - Produtos e Tributações'!D266="BEBIDAS LACTEAS","2.01.002.004",IF('02 - Produtos e Tributações'!D266="MATERIAL DE LIMPEZA","2.02",IF('02 - Produtos e Tributações'!D266="FRUTAS","2.01.001.006",IF('02 - Produtos e Tributações'!D266="VERDURAS E LEGUMES","2.01.001.007",IF('02 - Produtos e Tributações'!D266="SERVIÇO","1",IF('02 - Produtos e Tributações'!D266="PRODUTOS DIVERSOS","2","2"))))))))))))))
)</f>
        <v>0</v>
      </c>
      <c r="N249" s="4" t="str">
        <f t="shared" si="12"/>
        <v/>
      </c>
      <c r="O249" s="4" t="str">
        <f t="shared" si="13"/>
        <v/>
      </c>
      <c r="P249" s="4" t="str">
        <f t="shared" si="14"/>
        <v/>
      </c>
      <c r="Q249" s="128" t="b">
        <f>IF(B249&lt;&gt;"",IF('02 - Produtos e Tributações'!C266&lt;&gt;"",'02 - Produtos e Tributações'!C266,"UN"))</f>
        <v>0</v>
      </c>
      <c r="R249" s="129" t="b">
        <f>IF(B249&lt;&gt;"",IF('02 - Produtos e Tributações'!P266&lt;&gt;"",'02 - Produtos e Tributações'!P266,""))</f>
        <v>0</v>
      </c>
      <c r="S249" s="128" t="b">
        <f>IF(B249&lt;&gt;"",IF('02 - Produtos e Tributações'!Q266&lt;&gt;"",'02 - Produtos e Tributações'!Q266,""))</f>
        <v>0</v>
      </c>
      <c r="T249" s="130" t="b">
        <f>IF(B249&lt;&gt;"",IF('02 - Produtos e Tributações'!R266&lt;&gt;"",'02 - Produtos e Tributações'!R266,""))</f>
        <v>0</v>
      </c>
      <c r="U249" s="120" t="str">
        <f t="shared" si="15"/>
        <v/>
      </c>
    </row>
    <row r="250" spans="1:21" ht="15.75" customHeight="1">
      <c r="A250" s="122" t="b">
        <f>IF('02 - Produtos e Tributações'!B267 &lt;&gt;"",A249+1)</f>
        <v>0</v>
      </c>
      <c r="B250" s="4" t="str">
        <f>IF('02 - Produtos e Tributações'!B267&lt;&gt;"",'02 - Produtos e Tributações'!V267,"")</f>
        <v/>
      </c>
      <c r="C250" s="123" t="b">
        <f>IF(B250&lt;&gt;"",IF('02 - Produtos e Tributações'!H267&lt;&gt;"",IF('02 - Produtos e Tributações'!H267="TERCEIRIZADA","T",IF('02 - Produtos e Tributações'!H267="PROPRIA","P")), IF(B250&lt;&gt;"",IF('02 - Produtos e Tributações'!H267="","T"))))</f>
        <v>0</v>
      </c>
      <c r="D250" s="123" t="b">
        <f>IF(B250&lt;&gt;"",IF('02 - Produtos e Tributações'!E267&lt;&gt;"",'02 - Produtos e Tributações'!E267,""))</f>
        <v>0</v>
      </c>
      <c r="E250" s="123" t="b">
        <f>IF(B250&lt;&gt;"",IF('02 - Produtos e Tributações'!F267&lt;&gt;"",'02 - Produtos e Tributações'!F267,""))</f>
        <v>0</v>
      </c>
      <c r="F250" s="123" t="b">
        <f>IF(B250&lt;&gt;"",IF(A250&lt;&gt;"",IF('02 - Produtos e Tributações'!G267&lt;&gt;"",'02 - Produtos e Tributações'!G267,"")))</f>
        <v>0</v>
      </c>
      <c r="G250" s="123" t="b">
        <f>IF(B250&lt;&gt;"",IF('02 - Produtos e Tributações'!J267&lt;&gt;"",'02 - Produtos e Tributações'!J267,IF(K250=101,0,IF(K250=102,41,IF(K250=103,0,IF(K250=201,0,IF(K250=202,0,IF(K250=203,0,IF(K250=300,41,IF(K250=400,41,IF(K250=500,60)))))))))))</f>
        <v>0</v>
      </c>
      <c r="H250" s="123" t="b">
        <f>IF(B250&lt;&gt;"",IF('02 - Produtos e Tributações'!M267&lt;&gt;"",'02 - Produtos e Tributações'!M267,IF(L250=101,0,IF(L250=102,41,IF(L250=103,0,IF(L250=201,0,IF(L250=202,0,IF(L250=203,0,IF(L250=300,41,IF(L250=400,41,IF(L250=500,60)))))))))))</f>
        <v>0</v>
      </c>
      <c r="I250" s="123" t="b">
        <f>IF(B250&lt;&gt;"",IF('02 - Produtos e Tributações'!L267&lt;&gt;"",'02 - Produtos e Tributações'!L267,"0,00"))</f>
        <v>0</v>
      </c>
      <c r="J250" s="123" t="b">
        <f>IF(B250&lt;&gt;"",IF('02 - Produtos e Tributações'!O267&lt;&gt;"",'02 - Produtos e Tributações'!O267,"0,00"))</f>
        <v>0</v>
      </c>
      <c r="K250" s="123" t="b">
        <f>IF(B250&lt;&gt;"",IF('02 - Produtos e Tributações'!K267&lt;&gt;"",'02 - Produtos e Tributações'!K267,"null"))</f>
        <v>0</v>
      </c>
      <c r="L250" s="123" t="b">
        <f>IF(B250&lt;&gt;"",IF('02 - Produtos e Tributações'!N267&lt;&gt;"",'02 - Produtos e Tributações'!N267,"null"))</f>
        <v>0</v>
      </c>
      <c r="M250" s="122" t="b">
        <f>IF(B250&lt;&gt;"",IF('02 - Produtos e Tributações'!D267="CARNES","2.01.001.001",IF('02 - Produtos e Tributações'!D267="MASSAS","2.01.001.002",IF('02 - Produtos e Tributações'!D267="LATICINIOS","2.01.001.003",IF('02 - Produtos e Tributações'!D267="DOCES E GULOSEIMAS","2.01.001.004",IF('02 - Produtos e Tributações'!D267="FARINHAS E GRAOS","2.01.001.005",IF('02 - Produtos e Tributações'!D267="AGUAS","2.01.002.001",IF('02 - Produtos e Tributações'!D267="SUCOS","2.01.002.002",IF('02 - Produtos e Tributações'!D267="BEBIDAS ALCOOLICAS","2.01.002.003",IF('02 - Produtos e Tributações'!D267="BEBIDAS LACTEAS","2.01.002.004",IF('02 - Produtos e Tributações'!D267="MATERIAL DE LIMPEZA","2.02",IF('02 - Produtos e Tributações'!D267="FRUTAS","2.01.001.006",IF('02 - Produtos e Tributações'!D267="VERDURAS E LEGUMES","2.01.001.007",IF('02 - Produtos e Tributações'!D267="SERVIÇO","1",IF('02 - Produtos e Tributações'!D267="PRODUTOS DIVERSOS","2","2"))))))))))))))
)</f>
        <v>0</v>
      </c>
      <c r="N250" s="4" t="str">
        <f t="shared" si="12"/>
        <v/>
      </c>
      <c r="O250" s="4" t="str">
        <f t="shared" si="13"/>
        <v/>
      </c>
      <c r="P250" s="4" t="str">
        <f t="shared" si="14"/>
        <v/>
      </c>
      <c r="Q250" s="128" t="b">
        <f>IF(B250&lt;&gt;"",IF('02 - Produtos e Tributações'!C267&lt;&gt;"",'02 - Produtos e Tributações'!C267,"UN"))</f>
        <v>0</v>
      </c>
      <c r="R250" s="129" t="b">
        <f>IF(B250&lt;&gt;"",IF('02 - Produtos e Tributações'!P267&lt;&gt;"",'02 - Produtos e Tributações'!P267,""))</f>
        <v>0</v>
      </c>
      <c r="S250" s="128" t="b">
        <f>IF(B250&lt;&gt;"",IF('02 - Produtos e Tributações'!Q267&lt;&gt;"",'02 - Produtos e Tributações'!Q267,""))</f>
        <v>0</v>
      </c>
      <c r="T250" s="130" t="b">
        <f>IF(B250&lt;&gt;"",IF('02 - Produtos e Tributações'!R267&lt;&gt;"",'02 - Produtos e Tributações'!R267,""))</f>
        <v>0</v>
      </c>
      <c r="U250" s="120" t="str">
        <f t="shared" si="15"/>
        <v/>
      </c>
    </row>
    <row r="251" spans="1:21" ht="15.75" customHeight="1">
      <c r="A251" s="122" t="b">
        <f>IF('02 - Produtos e Tributações'!B268 &lt;&gt;"",A250+1)</f>
        <v>0</v>
      </c>
      <c r="B251" s="4" t="str">
        <f>IF('02 - Produtos e Tributações'!B268&lt;&gt;"",'02 - Produtos e Tributações'!V268,"")</f>
        <v/>
      </c>
      <c r="C251" s="123" t="b">
        <f>IF(B251&lt;&gt;"",IF('02 - Produtos e Tributações'!H268&lt;&gt;"",IF('02 - Produtos e Tributações'!H268="TERCEIRIZADA","T",IF('02 - Produtos e Tributações'!H268="PROPRIA","P")), IF(B251&lt;&gt;"",IF('02 - Produtos e Tributações'!H268="","T"))))</f>
        <v>0</v>
      </c>
      <c r="D251" s="123" t="b">
        <f>IF(B251&lt;&gt;"",IF('02 - Produtos e Tributações'!E268&lt;&gt;"",'02 - Produtos e Tributações'!E268,""))</f>
        <v>0</v>
      </c>
      <c r="E251" s="123" t="b">
        <f>IF(B251&lt;&gt;"",IF('02 - Produtos e Tributações'!F268&lt;&gt;"",'02 - Produtos e Tributações'!F268,""))</f>
        <v>0</v>
      </c>
      <c r="F251" s="123" t="b">
        <f>IF(B251&lt;&gt;"",IF(A251&lt;&gt;"",IF('02 - Produtos e Tributações'!G268&lt;&gt;"",'02 - Produtos e Tributações'!G268,"")))</f>
        <v>0</v>
      </c>
      <c r="G251" s="123" t="b">
        <f>IF(B251&lt;&gt;"",IF('02 - Produtos e Tributações'!J268&lt;&gt;"",'02 - Produtos e Tributações'!J268,IF(K251=101,0,IF(K251=102,41,IF(K251=103,0,IF(K251=201,0,IF(K251=202,0,IF(K251=203,0,IF(K251=300,41,IF(K251=400,41,IF(K251=500,60)))))))))))</f>
        <v>0</v>
      </c>
      <c r="H251" s="123" t="b">
        <f>IF(B251&lt;&gt;"",IF('02 - Produtos e Tributações'!M268&lt;&gt;"",'02 - Produtos e Tributações'!M268,IF(L251=101,0,IF(L251=102,41,IF(L251=103,0,IF(L251=201,0,IF(L251=202,0,IF(L251=203,0,IF(L251=300,41,IF(L251=400,41,IF(L251=500,60)))))))))))</f>
        <v>0</v>
      </c>
      <c r="I251" s="123" t="b">
        <f>IF(B251&lt;&gt;"",IF('02 - Produtos e Tributações'!L268&lt;&gt;"",'02 - Produtos e Tributações'!L268,"0,00"))</f>
        <v>0</v>
      </c>
      <c r="J251" s="123" t="b">
        <f>IF(B251&lt;&gt;"",IF('02 - Produtos e Tributações'!O268&lt;&gt;"",'02 - Produtos e Tributações'!O268,"0,00"))</f>
        <v>0</v>
      </c>
      <c r="K251" s="123" t="b">
        <f>IF(B251&lt;&gt;"",IF('02 - Produtos e Tributações'!K268&lt;&gt;"",'02 - Produtos e Tributações'!K268,"null"))</f>
        <v>0</v>
      </c>
      <c r="L251" s="123" t="b">
        <f>IF(B251&lt;&gt;"",IF('02 - Produtos e Tributações'!N268&lt;&gt;"",'02 - Produtos e Tributações'!N268,"null"))</f>
        <v>0</v>
      </c>
      <c r="M251" s="122" t="b">
        <f>IF(B251&lt;&gt;"",IF('02 - Produtos e Tributações'!D268="CARNES","2.01.001.001",IF('02 - Produtos e Tributações'!D268="MASSAS","2.01.001.002",IF('02 - Produtos e Tributações'!D268="LATICINIOS","2.01.001.003",IF('02 - Produtos e Tributações'!D268="DOCES E GULOSEIMAS","2.01.001.004",IF('02 - Produtos e Tributações'!D268="FARINHAS E GRAOS","2.01.001.005",IF('02 - Produtos e Tributações'!D268="AGUAS","2.01.002.001",IF('02 - Produtos e Tributações'!D268="SUCOS","2.01.002.002",IF('02 - Produtos e Tributações'!D268="BEBIDAS ALCOOLICAS","2.01.002.003",IF('02 - Produtos e Tributações'!D268="BEBIDAS LACTEAS","2.01.002.004",IF('02 - Produtos e Tributações'!D268="MATERIAL DE LIMPEZA","2.02",IF('02 - Produtos e Tributações'!D268="FRUTAS","2.01.001.006",IF('02 - Produtos e Tributações'!D268="VERDURAS E LEGUMES","2.01.001.007",IF('02 - Produtos e Tributações'!D268="SERVIÇO","1",IF('02 - Produtos e Tributações'!D268="PRODUTOS DIVERSOS","2","2"))))))))))))))
)</f>
        <v>0</v>
      </c>
      <c r="N251" s="4" t="str">
        <f t="shared" si="12"/>
        <v/>
      </c>
      <c r="O251" s="4" t="str">
        <f t="shared" si="13"/>
        <v/>
      </c>
      <c r="P251" s="4" t="str">
        <f t="shared" si="14"/>
        <v/>
      </c>
      <c r="Q251" s="128" t="b">
        <f>IF(B251&lt;&gt;"",IF('02 - Produtos e Tributações'!C268&lt;&gt;"",'02 - Produtos e Tributações'!C268,"UN"))</f>
        <v>0</v>
      </c>
      <c r="R251" s="129" t="b">
        <f>IF(B251&lt;&gt;"",IF('02 - Produtos e Tributações'!P268&lt;&gt;"",'02 - Produtos e Tributações'!P268,""))</f>
        <v>0</v>
      </c>
      <c r="S251" s="128" t="b">
        <f>IF(B251&lt;&gt;"",IF('02 - Produtos e Tributações'!Q268&lt;&gt;"",'02 - Produtos e Tributações'!Q268,""))</f>
        <v>0</v>
      </c>
      <c r="T251" s="130" t="b">
        <f>IF(B251&lt;&gt;"",IF('02 - Produtos e Tributações'!R268&lt;&gt;"",'02 - Produtos e Tributações'!R268,""))</f>
        <v>0</v>
      </c>
      <c r="U251" s="120" t="str">
        <f t="shared" si="15"/>
        <v/>
      </c>
    </row>
    <row r="252" spans="1:21" ht="15.75" customHeight="1">
      <c r="A252" s="122" t="b">
        <f>IF('02 - Produtos e Tributações'!B269 &lt;&gt;"",A251+1)</f>
        <v>0</v>
      </c>
      <c r="B252" s="4" t="str">
        <f>IF('02 - Produtos e Tributações'!B269&lt;&gt;"",'02 - Produtos e Tributações'!V269,"")</f>
        <v/>
      </c>
      <c r="C252" s="123" t="b">
        <f>IF(B252&lt;&gt;"",IF('02 - Produtos e Tributações'!H269&lt;&gt;"",IF('02 - Produtos e Tributações'!H269="TERCEIRIZADA","T",IF('02 - Produtos e Tributações'!H269="PROPRIA","P")), IF(B252&lt;&gt;"",IF('02 - Produtos e Tributações'!H269="","T"))))</f>
        <v>0</v>
      </c>
      <c r="D252" s="123" t="b">
        <f>IF(B252&lt;&gt;"",IF('02 - Produtos e Tributações'!E269&lt;&gt;"",'02 - Produtos e Tributações'!E269,""))</f>
        <v>0</v>
      </c>
      <c r="E252" s="123" t="b">
        <f>IF(B252&lt;&gt;"",IF('02 - Produtos e Tributações'!F269&lt;&gt;"",'02 - Produtos e Tributações'!F269,""))</f>
        <v>0</v>
      </c>
      <c r="F252" s="123" t="b">
        <f>IF(B252&lt;&gt;"",IF(A252&lt;&gt;"",IF('02 - Produtos e Tributações'!G269&lt;&gt;"",'02 - Produtos e Tributações'!G269,"")))</f>
        <v>0</v>
      </c>
      <c r="G252" s="123" t="b">
        <f>IF(B252&lt;&gt;"",IF('02 - Produtos e Tributações'!J269&lt;&gt;"",'02 - Produtos e Tributações'!J269,IF(K252=101,0,IF(K252=102,41,IF(K252=103,0,IF(K252=201,0,IF(K252=202,0,IF(K252=203,0,IF(K252=300,41,IF(K252=400,41,IF(K252=500,60)))))))))))</f>
        <v>0</v>
      </c>
      <c r="H252" s="123" t="b">
        <f>IF(B252&lt;&gt;"",IF('02 - Produtos e Tributações'!M269&lt;&gt;"",'02 - Produtos e Tributações'!M269,IF(L252=101,0,IF(L252=102,41,IF(L252=103,0,IF(L252=201,0,IF(L252=202,0,IF(L252=203,0,IF(L252=300,41,IF(L252=400,41,IF(L252=500,60)))))))))))</f>
        <v>0</v>
      </c>
      <c r="I252" s="123" t="b">
        <f>IF(B252&lt;&gt;"",IF('02 - Produtos e Tributações'!L269&lt;&gt;"",'02 - Produtos e Tributações'!L269,"0,00"))</f>
        <v>0</v>
      </c>
      <c r="J252" s="123" t="b">
        <f>IF(B252&lt;&gt;"",IF('02 - Produtos e Tributações'!O269&lt;&gt;"",'02 - Produtos e Tributações'!O269,"0,00"))</f>
        <v>0</v>
      </c>
      <c r="K252" s="123" t="b">
        <f>IF(B252&lt;&gt;"",IF('02 - Produtos e Tributações'!K269&lt;&gt;"",'02 - Produtos e Tributações'!K269,"null"))</f>
        <v>0</v>
      </c>
      <c r="L252" s="123" t="b">
        <f>IF(B252&lt;&gt;"",IF('02 - Produtos e Tributações'!N269&lt;&gt;"",'02 - Produtos e Tributações'!N269,"null"))</f>
        <v>0</v>
      </c>
      <c r="M252" s="122" t="b">
        <f>IF(B252&lt;&gt;"",IF('02 - Produtos e Tributações'!D269="CARNES","2.01.001.001",IF('02 - Produtos e Tributações'!D269="MASSAS","2.01.001.002",IF('02 - Produtos e Tributações'!D269="LATICINIOS","2.01.001.003",IF('02 - Produtos e Tributações'!D269="DOCES E GULOSEIMAS","2.01.001.004",IF('02 - Produtos e Tributações'!D269="FARINHAS E GRAOS","2.01.001.005",IF('02 - Produtos e Tributações'!D269="AGUAS","2.01.002.001",IF('02 - Produtos e Tributações'!D269="SUCOS","2.01.002.002",IF('02 - Produtos e Tributações'!D269="BEBIDAS ALCOOLICAS","2.01.002.003",IF('02 - Produtos e Tributações'!D269="BEBIDAS LACTEAS","2.01.002.004",IF('02 - Produtos e Tributações'!D269="MATERIAL DE LIMPEZA","2.02",IF('02 - Produtos e Tributações'!D269="FRUTAS","2.01.001.006",IF('02 - Produtos e Tributações'!D269="VERDURAS E LEGUMES","2.01.001.007",IF('02 - Produtos e Tributações'!D269="SERVIÇO","1",IF('02 - Produtos e Tributações'!D269="PRODUTOS DIVERSOS","2","2"))))))))))))))
)</f>
        <v>0</v>
      </c>
      <c r="N252" s="4" t="str">
        <f t="shared" si="12"/>
        <v/>
      </c>
      <c r="O252" s="4" t="str">
        <f t="shared" si="13"/>
        <v/>
      </c>
      <c r="P252" s="4" t="str">
        <f t="shared" si="14"/>
        <v/>
      </c>
      <c r="Q252" s="128" t="b">
        <f>IF(B252&lt;&gt;"",IF('02 - Produtos e Tributações'!C269&lt;&gt;"",'02 - Produtos e Tributações'!C269,"UN"))</f>
        <v>0</v>
      </c>
      <c r="R252" s="129" t="b">
        <f>IF(B252&lt;&gt;"",IF('02 - Produtos e Tributações'!P269&lt;&gt;"",'02 - Produtos e Tributações'!P269,""))</f>
        <v>0</v>
      </c>
      <c r="S252" s="128" t="b">
        <f>IF(B252&lt;&gt;"",IF('02 - Produtos e Tributações'!Q269&lt;&gt;"",'02 - Produtos e Tributações'!Q269,""))</f>
        <v>0</v>
      </c>
      <c r="T252" s="130" t="b">
        <f>IF(B252&lt;&gt;"",IF('02 - Produtos e Tributações'!R269&lt;&gt;"",'02 - Produtos e Tributações'!R269,""))</f>
        <v>0</v>
      </c>
      <c r="U252" s="120" t="str">
        <f t="shared" si="15"/>
        <v/>
      </c>
    </row>
    <row r="253" spans="1:21" ht="15.75" customHeight="1">
      <c r="A253" s="122" t="b">
        <f>IF('02 - Produtos e Tributações'!B270 &lt;&gt;"",A252+1)</f>
        <v>0</v>
      </c>
      <c r="B253" s="4" t="str">
        <f>IF('02 - Produtos e Tributações'!B270&lt;&gt;"",'02 - Produtos e Tributações'!V270,"")</f>
        <v/>
      </c>
      <c r="C253" s="123" t="b">
        <f>IF(B253&lt;&gt;"",IF('02 - Produtos e Tributações'!H270&lt;&gt;"",IF('02 - Produtos e Tributações'!H270="TERCEIRIZADA","T",IF('02 - Produtos e Tributações'!H270="PROPRIA","P")), IF(B253&lt;&gt;"",IF('02 - Produtos e Tributações'!H270="","T"))))</f>
        <v>0</v>
      </c>
      <c r="D253" s="123" t="b">
        <f>IF(B253&lt;&gt;"",IF('02 - Produtos e Tributações'!E270&lt;&gt;"",'02 - Produtos e Tributações'!E270,""))</f>
        <v>0</v>
      </c>
      <c r="E253" s="123" t="b">
        <f>IF(B253&lt;&gt;"",IF('02 - Produtos e Tributações'!F270&lt;&gt;"",'02 - Produtos e Tributações'!F270,""))</f>
        <v>0</v>
      </c>
      <c r="F253" s="123" t="b">
        <f>IF(B253&lt;&gt;"",IF(A253&lt;&gt;"",IF('02 - Produtos e Tributações'!G270&lt;&gt;"",'02 - Produtos e Tributações'!G270,"")))</f>
        <v>0</v>
      </c>
      <c r="G253" s="123" t="b">
        <f>IF(B253&lt;&gt;"",IF('02 - Produtos e Tributações'!J270&lt;&gt;"",'02 - Produtos e Tributações'!J270,IF(K253=101,0,IF(K253=102,41,IF(K253=103,0,IF(K253=201,0,IF(K253=202,0,IF(K253=203,0,IF(K253=300,41,IF(K253=400,41,IF(K253=500,60)))))))))))</f>
        <v>0</v>
      </c>
      <c r="H253" s="123" t="b">
        <f>IF(B253&lt;&gt;"",IF('02 - Produtos e Tributações'!M270&lt;&gt;"",'02 - Produtos e Tributações'!M270,IF(L253=101,0,IF(L253=102,41,IF(L253=103,0,IF(L253=201,0,IF(L253=202,0,IF(L253=203,0,IF(L253=300,41,IF(L253=400,41,IF(L253=500,60)))))))))))</f>
        <v>0</v>
      </c>
      <c r="I253" s="123" t="b">
        <f>IF(B253&lt;&gt;"",IF('02 - Produtos e Tributações'!L270&lt;&gt;"",'02 - Produtos e Tributações'!L270,"0,00"))</f>
        <v>0</v>
      </c>
      <c r="J253" s="123" t="b">
        <f>IF(B253&lt;&gt;"",IF('02 - Produtos e Tributações'!O270&lt;&gt;"",'02 - Produtos e Tributações'!O270,"0,00"))</f>
        <v>0</v>
      </c>
      <c r="K253" s="123" t="b">
        <f>IF(B253&lt;&gt;"",IF('02 - Produtos e Tributações'!K270&lt;&gt;"",'02 - Produtos e Tributações'!K270,"null"))</f>
        <v>0</v>
      </c>
      <c r="L253" s="123" t="b">
        <f>IF(B253&lt;&gt;"",IF('02 - Produtos e Tributações'!N270&lt;&gt;"",'02 - Produtos e Tributações'!N270,"null"))</f>
        <v>0</v>
      </c>
      <c r="M253" s="122" t="b">
        <f>IF(B253&lt;&gt;"",IF('02 - Produtos e Tributações'!D270="CARNES","2.01.001.001",IF('02 - Produtos e Tributações'!D270="MASSAS","2.01.001.002",IF('02 - Produtos e Tributações'!D270="LATICINIOS","2.01.001.003",IF('02 - Produtos e Tributações'!D270="DOCES E GULOSEIMAS","2.01.001.004",IF('02 - Produtos e Tributações'!D270="FARINHAS E GRAOS","2.01.001.005",IF('02 - Produtos e Tributações'!D270="AGUAS","2.01.002.001",IF('02 - Produtos e Tributações'!D270="SUCOS","2.01.002.002",IF('02 - Produtos e Tributações'!D270="BEBIDAS ALCOOLICAS","2.01.002.003",IF('02 - Produtos e Tributações'!D270="BEBIDAS LACTEAS","2.01.002.004",IF('02 - Produtos e Tributações'!D270="MATERIAL DE LIMPEZA","2.02",IF('02 - Produtos e Tributações'!D270="FRUTAS","2.01.001.006",IF('02 - Produtos e Tributações'!D270="VERDURAS E LEGUMES","2.01.001.007",IF('02 - Produtos e Tributações'!D270="SERVIÇO","1",IF('02 - Produtos e Tributações'!D270="PRODUTOS DIVERSOS","2","2"))))))))))))))
)</f>
        <v>0</v>
      </c>
      <c r="N253" s="4" t="str">
        <f t="shared" si="12"/>
        <v/>
      </c>
      <c r="O253" s="4" t="str">
        <f t="shared" si="13"/>
        <v/>
      </c>
      <c r="P253" s="4" t="str">
        <f t="shared" si="14"/>
        <v/>
      </c>
      <c r="Q253" s="128" t="b">
        <f>IF(B253&lt;&gt;"",IF('02 - Produtos e Tributações'!C270&lt;&gt;"",'02 - Produtos e Tributações'!C270,"UN"))</f>
        <v>0</v>
      </c>
      <c r="R253" s="129" t="b">
        <f>IF(B253&lt;&gt;"",IF('02 - Produtos e Tributações'!P270&lt;&gt;"",'02 - Produtos e Tributações'!P270,""))</f>
        <v>0</v>
      </c>
      <c r="S253" s="128" t="b">
        <f>IF(B253&lt;&gt;"",IF('02 - Produtos e Tributações'!Q270&lt;&gt;"",'02 - Produtos e Tributações'!Q270,""))</f>
        <v>0</v>
      </c>
      <c r="T253" s="130" t="b">
        <f>IF(B253&lt;&gt;"",IF('02 - Produtos e Tributações'!R270&lt;&gt;"",'02 - Produtos e Tributações'!R270,""))</f>
        <v>0</v>
      </c>
      <c r="U253" s="120" t="str">
        <f t="shared" si="15"/>
        <v/>
      </c>
    </row>
    <row r="254" spans="1:21" ht="15.75" customHeight="1">
      <c r="A254" s="122" t="b">
        <f>IF('02 - Produtos e Tributações'!B271 &lt;&gt;"",A253+1)</f>
        <v>0</v>
      </c>
      <c r="B254" s="4" t="str">
        <f>IF('02 - Produtos e Tributações'!B271&lt;&gt;"",'02 - Produtos e Tributações'!V271,"")</f>
        <v/>
      </c>
      <c r="C254" s="123" t="b">
        <f>IF(B254&lt;&gt;"",IF('02 - Produtos e Tributações'!H271&lt;&gt;"",IF('02 - Produtos e Tributações'!H271="TERCEIRIZADA","T",IF('02 - Produtos e Tributações'!H271="PROPRIA","P")), IF(B254&lt;&gt;"",IF('02 - Produtos e Tributações'!H271="","T"))))</f>
        <v>0</v>
      </c>
      <c r="D254" s="123" t="b">
        <f>IF(B254&lt;&gt;"",IF('02 - Produtos e Tributações'!E271&lt;&gt;"",'02 - Produtos e Tributações'!E271,""))</f>
        <v>0</v>
      </c>
      <c r="E254" s="123" t="b">
        <f>IF(B254&lt;&gt;"",IF('02 - Produtos e Tributações'!F271&lt;&gt;"",'02 - Produtos e Tributações'!F271,""))</f>
        <v>0</v>
      </c>
      <c r="F254" s="123" t="b">
        <f>IF(B254&lt;&gt;"",IF(A254&lt;&gt;"",IF('02 - Produtos e Tributações'!G271&lt;&gt;"",'02 - Produtos e Tributações'!G271,"")))</f>
        <v>0</v>
      </c>
      <c r="G254" s="123" t="b">
        <f>IF(B254&lt;&gt;"",IF('02 - Produtos e Tributações'!J271&lt;&gt;"",'02 - Produtos e Tributações'!J271,IF(K254=101,0,IF(K254=102,41,IF(K254=103,0,IF(K254=201,0,IF(K254=202,0,IF(K254=203,0,IF(K254=300,41,IF(K254=400,41,IF(K254=500,60)))))))))))</f>
        <v>0</v>
      </c>
      <c r="H254" s="123" t="b">
        <f>IF(B254&lt;&gt;"",IF('02 - Produtos e Tributações'!M271&lt;&gt;"",'02 - Produtos e Tributações'!M271,IF(L254=101,0,IF(L254=102,41,IF(L254=103,0,IF(L254=201,0,IF(L254=202,0,IF(L254=203,0,IF(L254=300,41,IF(L254=400,41,IF(L254=500,60)))))))))))</f>
        <v>0</v>
      </c>
      <c r="I254" s="123" t="b">
        <f>IF(B254&lt;&gt;"",IF('02 - Produtos e Tributações'!L271&lt;&gt;"",'02 - Produtos e Tributações'!L271,"0,00"))</f>
        <v>0</v>
      </c>
      <c r="J254" s="123" t="b">
        <f>IF(B254&lt;&gt;"",IF('02 - Produtos e Tributações'!O271&lt;&gt;"",'02 - Produtos e Tributações'!O271,"0,00"))</f>
        <v>0</v>
      </c>
      <c r="K254" s="123" t="b">
        <f>IF(B254&lt;&gt;"",IF('02 - Produtos e Tributações'!K271&lt;&gt;"",'02 - Produtos e Tributações'!K271,"null"))</f>
        <v>0</v>
      </c>
      <c r="L254" s="123" t="b">
        <f>IF(B254&lt;&gt;"",IF('02 - Produtos e Tributações'!N271&lt;&gt;"",'02 - Produtos e Tributações'!N271,"null"))</f>
        <v>0</v>
      </c>
      <c r="M254" s="122" t="b">
        <f>IF(B254&lt;&gt;"",IF('02 - Produtos e Tributações'!D271="CARNES","2.01.001.001",IF('02 - Produtos e Tributações'!D271="MASSAS","2.01.001.002",IF('02 - Produtos e Tributações'!D271="LATICINIOS","2.01.001.003",IF('02 - Produtos e Tributações'!D271="DOCES E GULOSEIMAS","2.01.001.004",IF('02 - Produtos e Tributações'!D271="FARINHAS E GRAOS","2.01.001.005",IF('02 - Produtos e Tributações'!D271="AGUAS","2.01.002.001",IF('02 - Produtos e Tributações'!D271="SUCOS","2.01.002.002",IF('02 - Produtos e Tributações'!D271="BEBIDAS ALCOOLICAS","2.01.002.003",IF('02 - Produtos e Tributações'!D271="BEBIDAS LACTEAS","2.01.002.004",IF('02 - Produtos e Tributações'!D271="MATERIAL DE LIMPEZA","2.02",IF('02 - Produtos e Tributações'!D271="FRUTAS","2.01.001.006",IF('02 - Produtos e Tributações'!D271="VERDURAS E LEGUMES","2.01.001.007",IF('02 - Produtos e Tributações'!D271="SERVIÇO","1",IF('02 - Produtos e Tributações'!D271="PRODUTOS DIVERSOS","2","2"))))))))))))))
)</f>
        <v>0</v>
      </c>
      <c r="N254" s="4" t="str">
        <f t="shared" si="12"/>
        <v/>
      </c>
      <c r="O254" s="4" t="str">
        <f t="shared" si="13"/>
        <v/>
      </c>
      <c r="P254" s="4" t="str">
        <f t="shared" si="14"/>
        <v/>
      </c>
      <c r="Q254" s="128" t="b">
        <f>IF(B254&lt;&gt;"",IF('02 - Produtos e Tributações'!C271&lt;&gt;"",'02 - Produtos e Tributações'!C271,"UN"))</f>
        <v>0</v>
      </c>
      <c r="R254" s="129" t="b">
        <f>IF(B254&lt;&gt;"",IF('02 - Produtos e Tributações'!P271&lt;&gt;"",'02 - Produtos e Tributações'!P271,""))</f>
        <v>0</v>
      </c>
      <c r="S254" s="128" t="b">
        <f>IF(B254&lt;&gt;"",IF('02 - Produtos e Tributações'!Q271&lt;&gt;"",'02 - Produtos e Tributações'!Q271,""))</f>
        <v>0</v>
      </c>
      <c r="T254" s="130" t="b">
        <f>IF(B254&lt;&gt;"",IF('02 - Produtos e Tributações'!R271&lt;&gt;"",'02 - Produtos e Tributações'!R271,""))</f>
        <v>0</v>
      </c>
      <c r="U254" s="120" t="str">
        <f t="shared" si="15"/>
        <v/>
      </c>
    </row>
    <row r="255" spans="1:21" ht="15.75" customHeight="1">
      <c r="A255" s="122" t="b">
        <f>IF('02 - Produtos e Tributações'!B272 &lt;&gt;"",A254+1)</f>
        <v>0</v>
      </c>
      <c r="B255" s="4" t="str">
        <f>IF('02 - Produtos e Tributações'!B272&lt;&gt;"",'02 - Produtos e Tributações'!V272,"")</f>
        <v/>
      </c>
      <c r="C255" s="123" t="b">
        <f>IF(B255&lt;&gt;"",IF('02 - Produtos e Tributações'!H272&lt;&gt;"",IF('02 - Produtos e Tributações'!H272="TERCEIRIZADA","T",IF('02 - Produtos e Tributações'!H272="PROPRIA","P")), IF(B255&lt;&gt;"",IF('02 - Produtos e Tributações'!H272="","T"))))</f>
        <v>0</v>
      </c>
      <c r="D255" s="123" t="b">
        <f>IF(B255&lt;&gt;"",IF('02 - Produtos e Tributações'!E272&lt;&gt;"",'02 - Produtos e Tributações'!E272,""))</f>
        <v>0</v>
      </c>
      <c r="E255" s="123" t="b">
        <f>IF(B255&lt;&gt;"",IF('02 - Produtos e Tributações'!F272&lt;&gt;"",'02 - Produtos e Tributações'!F272,""))</f>
        <v>0</v>
      </c>
      <c r="F255" s="123" t="b">
        <f>IF(B255&lt;&gt;"",IF(A255&lt;&gt;"",IF('02 - Produtos e Tributações'!G272&lt;&gt;"",'02 - Produtos e Tributações'!G272,"")))</f>
        <v>0</v>
      </c>
      <c r="G255" s="123" t="b">
        <f>IF(B255&lt;&gt;"",IF('02 - Produtos e Tributações'!J272&lt;&gt;"",'02 - Produtos e Tributações'!J272,IF(K255=101,0,IF(K255=102,41,IF(K255=103,0,IF(K255=201,0,IF(K255=202,0,IF(K255=203,0,IF(K255=300,41,IF(K255=400,41,IF(K255=500,60)))))))))))</f>
        <v>0</v>
      </c>
      <c r="H255" s="123" t="b">
        <f>IF(B255&lt;&gt;"",IF('02 - Produtos e Tributações'!M272&lt;&gt;"",'02 - Produtos e Tributações'!M272,IF(L255=101,0,IF(L255=102,41,IF(L255=103,0,IF(L255=201,0,IF(L255=202,0,IF(L255=203,0,IF(L255=300,41,IF(L255=400,41,IF(L255=500,60)))))))))))</f>
        <v>0</v>
      </c>
      <c r="I255" s="123" t="b">
        <f>IF(B255&lt;&gt;"",IF('02 - Produtos e Tributações'!L272&lt;&gt;"",'02 - Produtos e Tributações'!L272,"0,00"))</f>
        <v>0</v>
      </c>
      <c r="J255" s="123" t="b">
        <f>IF(B255&lt;&gt;"",IF('02 - Produtos e Tributações'!O272&lt;&gt;"",'02 - Produtos e Tributações'!O272,"0,00"))</f>
        <v>0</v>
      </c>
      <c r="K255" s="123" t="b">
        <f>IF(B255&lt;&gt;"",IF('02 - Produtos e Tributações'!K272&lt;&gt;"",'02 - Produtos e Tributações'!K272,"null"))</f>
        <v>0</v>
      </c>
      <c r="L255" s="123" t="b">
        <f>IF(B255&lt;&gt;"",IF('02 - Produtos e Tributações'!N272&lt;&gt;"",'02 - Produtos e Tributações'!N272,"null"))</f>
        <v>0</v>
      </c>
      <c r="M255" s="122" t="b">
        <f>IF(B255&lt;&gt;"",IF('02 - Produtos e Tributações'!D272="CARNES","2.01.001.001",IF('02 - Produtos e Tributações'!D272="MASSAS","2.01.001.002",IF('02 - Produtos e Tributações'!D272="LATICINIOS","2.01.001.003",IF('02 - Produtos e Tributações'!D272="DOCES E GULOSEIMAS","2.01.001.004",IF('02 - Produtos e Tributações'!D272="FARINHAS E GRAOS","2.01.001.005",IF('02 - Produtos e Tributações'!D272="AGUAS","2.01.002.001",IF('02 - Produtos e Tributações'!D272="SUCOS","2.01.002.002",IF('02 - Produtos e Tributações'!D272="BEBIDAS ALCOOLICAS","2.01.002.003",IF('02 - Produtos e Tributações'!D272="BEBIDAS LACTEAS","2.01.002.004",IF('02 - Produtos e Tributações'!D272="MATERIAL DE LIMPEZA","2.02",IF('02 - Produtos e Tributações'!D272="FRUTAS","2.01.001.006",IF('02 - Produtos e Tributações'!D272="VERDURAS E LEGUMES","2.01.001.007",IF('02 - Produtos e Tributações'!D272="SERVIÇO","1",IF('02 - Produtos e Tributações'!D272="PRODUTOS DIVERSOS","2","2"))))))))))))))
)</f>
        <v>0</v>
      </c>
      <c r="N255" s="4" t="str">
        <f t="shared" si="12"/>
        <v/>
      </c>
      <c r="O255" s="4" t="str">
        <f t="shared" si="13"/>
        <v/>
      </c>
      <c r="P255" s="4" t="str">
        <f t="shared" si="14"/>
        <v/>
      </c>
      <c r="Q255" s="128" t="b">
        <f>IF(B255&lt;&gt;"",IF('02 - Produtos e Tributações'!C272&lt;&gt;"",'02 - Produtos e Tributações'!C272,"UN"))</f>
        <v>0</v>
      </c>
      <c r="R255" s="129" t="b">
        <f>IF(B255&lt;&gt;"",IF('02 - Produtos e Tributações'!P272&lt;&gt;"",'02 - Produtos e Tributações'!P272,""))</f>
        <v>0</v>
      </c>
      <c r="S255" s="128" t="b">
        <f>IF(B255&lt;&gt;"",IF('02 - Produtos e Tributações'!Q272&lt;&gt;"",'02 - Produtos e Tributações'!Q272,""))</f>
        <v>0</v>
      </c>
      <c r="T255" s="130" t="b">
        <f>IF(B255&lt;&gt;"",IF('02 - Produtos e Tributações'!R272&lt;&gt;"",'02 - Produtos e Tributações'!R272,""))</f>
        <v>0</v>
      </c>
      <c r="U255" s="120" t="str">
        <f t="shared" si="15"/>
        <v/>
      </c>
    </row>
    <row r="256" spans="1:21" ht="15.75" customHeight="1">
      <c r="A256" s="122" t="b">
        <f>IF('02 - Produtos e Tributações'!B273 &lt;&gt;"",A255+1)</f>
        <v>0</v>
      </c>
      <c r="B256" s="4" t="str">
        <f>IF('02 - Produtos e Tributações'!B273&lt;&gt;"",'02 - Produtos e Tributações'!V273,"")</f>
        <v/>
      </c>
      <c r="C256" s="123" t="b">
        <f>IF(B256&lt;&gt;"",IF('02 - Produtos e Tributações'!H273&lt;&gt;"",IF('02 - Produtos e Tributações'!H273="TERCEIRIZADA","T",IF('02 - Produtos e Tributações'!H273="PROPRIA","P")), IF(B256&lt;&gt;"",IF('02 - Produtos e Tributações'!H273="","T"))))</f>
        <v>0</v>
      </c>
      <c r="D256" s="123" t="b">
        <f>IF(B256&lt;&gt;"",IF('02 - Produtos e Tributações'!E273&lt;&gt;"",'02 - Produtos e Tributações'!E273,""))</f>
        <v>0</v>
      </c>
      <c r="E256" s="123" t="b">
        <f>IF(B256&lt;&gt;"",IF('02 - Produtos e Tributações'!F273&lt;&gt;"",'02 - Produtos e Tributações'!F273,""))</f>
        <v>0</v>
      </c>
      <c r="F256" s="123" t="b">
        <f>IF(B256&lt;&gt;"",IF(A256&lt;&gt;"",IF('02 - Produtos e Tributações'!G273&lt;&gt;"",'02 - Produtos e Tributações'!G273,"")))</f>
        <v>0</v>
      </c>
      <c r="G256" s="123" t="b">
        <f>IF(B256&lt;&gt;"",IF('02 - Produtos e Tributações'!J273&lt;&gt;"",'02 - Produtos e Tributações'!J273,IF(K256=101,0,IF(K256=102,41,IF(K256=103,0,IF(K256=201,0,IF(K256=202,0,IF(K256=203,0,IF(K256=300,41,IF(K256=400,41,IF(K256=500,60)))))))))))</f>
        <v>0</v>
      </c>
      <c r="H256" s="123" t="b">
        <f>IF(B256&lt;&gt;"",IF('02 - Produtos e Tributações'!M273&lt;&gt;"",'02 - Produtos e Tributações'!M273,IF(L256=101,0,IF(L256=102,41,IF(L256=103,0,IF(L256=201,0,IF(L256=202,0,IF(L256=203,0,IF(L256=300,41,IF(L256=400,41,IF(L256=500,60)))))))))))</f>
        <v>0</v>
      </c>
      <c r="I256" s="123" t="b">
        <f>IF(B256&lt;&gt;"",IF('02 - Produtos e Tributações'!L273&lt;&gt;"",'02 - Produtos e Tributações'!L273,"0,00"))</f>
        <v>0</v>
      </c>
      <c r="J256" s="123" t="b">
        <f>IF(B256&lt;&gt;"",IF('02 - Produtos e Tributações'!O273&lt;&gt;"",'02 - Produtos e Tributações'!O273,"0,00"))</f>
        <v>0</v>
      </c>
      <c r="K256" s="123" t="b">
        <f>IF(B256&lt;&gt;"",IF('02 - Produtos e Tributações'!K273&lt;&gt;"",'02 - Produtos e Tributações'!K273,"null"))</f>
        <v>0</v>
      </c>
      <c r="L256" s="123" t="b">
        <f>IF(B256&lt;&gt;"",IF('02 - Produtos e Tributações'!N273&lt;&gt;"",'02 - Produtos e Tributações'!N273,"null"))</f>
        <v>0</v>
      </c>
      <c r="M256" s="122" t="b">
        <f>IF(B256&lt;&gt;"",IF('02 - Produtos e Tributações'!D273="CARNES","2.01.001.001",IF('02 - Produtos e Tributações'!D273="MASSAS","2.01.001.002",IF('02 - Produtos e Tributações'!D273="LATICINIOS","2.01.001.003",IF('02 - Produtos e Tributações'!D273="DOCES E GULOSEIMAS","2.01.001.004",IF('02 - Produtos e Tributações'!D273="FARINHAS E GRAOS","2.01.001.005",IF('02 - Produtos e Tributações'!D273="AGUAS","2.01.002.001",IF('02 - Produtos e Tributações'!D273="SUCOS","2.01.002.002",IF('02 - Produtos e Tributações'!D273="BEBIDAS ALCOOLICAS","2.01.002.003",IF('02 - Produtos e Tributações'!D273="BEBIDAS LACTEAS","2.01.002.004",IF('02 - Produtos e Tributações'!D273="MATERIAL DE LIMPEZA","2.02",IF('02 - Produtos e Tributações'!D273="FRUTAS","2.01.001.006",IF('02 - Produtos e Tributações'!D273="VERDURAS E LEGUMES","2.01.001.007",IF('02 - Produtos e Tributações'!D273="SERVIÇO","1",IF('02 - Produtos e Tributações'!D273="PRODUTOS DIVERSOS","2","2"))))))))))))))
)</f>
        <v>0</v>
      </c>
      <c r="N256" s="4" t="str">
        <f t="shared" si="12"/>
        <v/>
      </c>
      <c r="O256" s="4" t="str">
        <f t="shared" si="13"/>
        <v/>
      </c>
      <c r="P256" s="4" t="str">
        <f t="shared" si="14"/>
        <v/>
      </c>
      <c r="Q256" s="128" t="b">
        <f>IF(B256&lt;&gt;"",IF('02 - Produtos e Tributações'!C273&lt;&gt;"",'02 - Produtos e Tributações'!C273,"UN"))</f>
        <v>0</v>
      </c>
      <c r="R256" s="129" t="b">
        <f>IF(B256&lt;&gt;"",IF('02 - Produtos e Tributações'!P273&lt;&gt;"",'02 - Produtos e Tributações'!P273,""))</f>
        <v>0</v>
      </c>
      <c r="S256" s="128" t="b">
        <f>IF(B256&lt;&gt;"",IF('02 - Produtos e Tributações'!Q273&lt;&gt;"",'02 - Produtos e Tributações'!Q273,""))</f>
        <v>0</v>
      </c>
      <c r="T256" s="130" t="b">
        <f>IF(B256&lt;&gt;"",IF('02 - Produtos e Tributações'!R273&lt;&gt;"",'02 - Produtos e Tributações'!R273,""))</f>
        <v>0</v>
      </c>
      <c r="U256" s="120" t="str">
        <f t="shared" si="15"/>
        <v/>
      </c>
    </row>
    <row r="257" spans="1:21" ht="15.75" customHeight="1">
      <c r="A257" s="122" t="b">
        <f>IF('02 - Produtos e Tributações'!B274 &lt;&gt;"",A256+1)</f>
        <v>0</v>
      </c>
      <c r="B257" s="4" t="str">
        <f>IF('02 - Produtos e Tributações'!B274&lt;&gt;"",'02 - Produtos e Tributações'!V274,"")</f>
        <v/>
      </c>
      <c r="C257" s="123" t="b">
        <f>IF(B257&lt;&gt;"",IF('02 - Produtos e Tributações'!H274&lt;&gt;"",IF('02 - Produtos e Tributações'!H274="TERCEIRIZADA","T",IF('02 - Produtos e Tributações'!H274="PROPRIA","P")), IF(B257&lt;&gt;"",IF('02 - Produtos e Tributações'!H274="","T"))))</f>
        <v>0</v>
      </c>
      <c r="D257" s="123" t="b">
        <f>IF(B257&lt;&gt;"",IF('02 - Produtos e Tributações'!E274&lt;&gt;"",'02 - Produtos e Tributações'!E274,""))</f>
        <v>0</v>
      </c>
      <c r="E257" s="123" t="b">
        <f>IF(B257&lt;&gt;"",IF('02 - Produtos e Tributações'!F274&lt;&gt;"",'02 - Produtos e Tributações'!F274,""))</f>
        <v>0</v>
      </c>
      <c r="F257" s="123" t="b">
        <f>IF(B257&lt;&gt;"",IF(A257&lt;&gt;"",IF('02 - Produtos e Tributações'!G274&lt;&gt;"",'02 - Produtos e Tributações'!G274,"")))</f>
        <v>0</v>
      </c>
      <c r="G257" s="123" t="b">
        <f>IF(B257&lt;&gt;"",IF('02 - Produtos e Tributações'!J274&lt;&gt;"",'02 - Produtos e Tributações'!J274,IF(K257=101,0,IF(K257=102,41,IF(K257=103,0,IF(K257=201,0,IF(K257=202,0,IF(K257=203,0,IF(K257=300,41,IF(K257=400,41,IF(K257=500,60)))))))))))</f>
        <v>0</v>
      </c>
      <c r="H257" s="123" t="b">
        <f>IF(B257&lt;&gt;"",IF('02 - Produtos e Tributações'!M274&lt;&gt;"",'02 - Produtos e Tributações'!M274,IF(L257=101,0,IF(L257=102,41,IF(L257=103,0,IF(L257=201,0,IF(L257=202,0,IF(L257=203,0,IF(L257=300,41,IF(L257=400,41,IF(L257=500,60)))))))))))</f>
        <v>0</v>
      </c>
      <c r="I257" s="123" t="b">
        <f>IF(B257&lt;&gt;"",IF('02 - Produtos e Tributações'!L274&lt;&gt;"",'02 - Produtos e Tributações'!L274,"0,00"))</f>
        <v>0</v>
      </c>
      <c r="J257" s="123" t="b">
        <f>IF(B257&lt;&gt;"",IF('02 - Produtos e Tributações'!O274&lt;&gt;"",'02 - Produtos e Tributações'!O274,"0,00"))</f>
        <v>0</v>
      </c>
      <c r="K257" s="123" t="b">
        <f>IF(B257&lt;&gt;"",IF('02 - Produtos e Tributações'!K274&lt;&gt;"",'02 - Produtos e Tributações'!K274,"null"))</f>
        <v>0</v>
      </c>
      <c r="L257" s="123" t="b">
        <f>IF(B257&lt;&gt;"",IF('02 - Produtos e Tributações'!N274&lt;&gt;"",'02 - Produtos e Tributações'!N274,"null"))</f>
        <v>0</v>
      </c>
      <c r="M257" s="122" t="b">
        <f>IF(B257&lt;&gt;"",IF('02 - Produtos e Tributações'!D274="CARNES","2.01.001.001",IF('02 - Produtos e Tributações'!D274="MASSAS","2.01.001.002",IF('02 - Produtos e Tributações'!D274="LATICINIOS","2.01.001.003",IF('02 - Produtos e Tributações'!D274="DOCES E GULOSEIMAS","2.01.001.004",IF('02 - Produtos e Tributações'!D274="FARINHAS E GRAOS","2.01.001.005",IF('02 - Produtos e Tributações'!D274="AGUAS","2.01.002.001",IF('02 - Produtos e Tributações'!D274="SUCOS","2.01.002.002",IF('02 - Produtos e Tributações'!D274="BEBIDAS ALCOOLICAS","2.01.002.003",IF('02 - Produtos e Tributações'!D274="BEBIDAS LACTEAS","2.01.002.004",IF('02 - Produtos e Tributações'!D274="MATERIAL DE LIMPEZA","2.02",IF('02 - Produtos e Tributações'!D274="FRUTAS","2.01.001.006",IF('02 - Produtos e Tributações'!D274="VERDURAS E LEGUMES","2.01.001.007",IF('02 - Produtos e Tributações'!D274="SERVIÇO","1",IF('02 - Produtos e Tributações'!D274="PRODUTOS DIVERSOS","2","2"))))))))))))))
)</f>
        <v>0</v>
      </c>
      <c r="N257" s="4" t="str">
        <f t="shared" si="12"/>
        <v/>
      </c>
      <c r="O257" s="4" t="str">
        <f t="shared" si="13"/>
        <v/>
      </c>
      <c r="P257" s="4" t="str">
        <f t="shared" si="14"/>
        <v/>
      </c>
      <c r="Q257" s="128" t="b">
        <f>IF(B257&lt;&gt;"",IF('02 - Produtos e Tributações'!C274&lt;&gt;"",'02 - Produtos e Tributações'!C274,"UN"))</f>
        <v>0</v>
      </c>
      <c r="R257" s="129" t="b">
        <f>IF(B257&lt;&gt;"",IF('02 - Produtos e Tributações'!P274&lt;&gt;"",'02 - Produtos e Tributações'!P274,""))</f>
        <v>0</v>
      </c>
      <c r="S257" s="128" t="b">
        <f>IF(B257&lt;&gt;"",IF('02 - Produtos e Tributações'!Q274&lt;&gt;"",'02 - Produtos e Tributações'!Q274,""))</f>
        <v>0</v>
      </c>
      <c r="T257" s="130" t="b">
        <f>IF(B257&lt;&gt;"",IF('02 - Produtos e Tributações'!R274&lt;&gt;"",'02 - Produtos e Tributações'!R274,""))</f>
        <v>0</v>
      </c>
      <c r="U257" s="120" t="str">
        <f t="shared" si="15"/>
        <v/>
      </c>
    </row>
    <row r="258" spans="1:21" ht="15.75" customHeight="1">
      <c r="A258" s="122" t="b">
        <f>IF('02 - Produtos e Tributações'!B275 &lt;&gt;"",A257+1)</f>
        <v>0</v>
      </c>
      <c r="B258" s="4" t="str">
        <f>IF('02 - Produtos e Tributações'!B275&lt;&gt;"",'02 - Produtos e Tributações'!V275,"")</f>
        <v/>
      </c>
      <c r="C258" s="123" t="b">
        <f>IF(B258&lt;&gt;"",IF('02 - Produtos e Tributações'!H275&lt;&gt;"",IF('02 - Produtos e Tributações'!H275="TERCEIRIZADA","T",IF('02 - Produtos e Tributações'!H275="PROPRIA","P")), IF(B258&lt;&gt;"",IF('02 - Produtos e Tributações'!H275="","T"))))</f>
        <v>0</v>
      </c>
      <c r="D258" s="123" t="b">
        <f>IF(B258&lt;&gt;"",IF('02 - Produtos e Tributações'!E275&lt;&gt;"",'02 - Produtos e Tributações'!E275,""))</f>
        <v>0</v>
      </c>
      <c r="E258" s="123" t="b">
        <f>IF(B258&lt;&gt;"",IF('02 - Produtos e Tributações'!F275&lt;&gt;"",'02 - Produtos e Tributações'!F275,""))</f>
        <v>0</v>
      </c>
      <c r="F258" s="123" t="b">
        <f>IF(B258&lt;&gt;"",IF(A258&lt;&gt;"",IF('02 - Produtos e Tributações'!G275&lt;&gt;"",'02 - Produtos e Tributações'!G275,"")))</f>
        <v>0</v>
      </c>
      <c r="G258" s="123" t="b">
        <f>IF(B258&lt;&gt;"",IF('02 - Produtos e Tributações'!J275&lt;&gt;"",'02 - Produtos e Tributações'!J275,IF(K258=101,0,IF(K258=102,41,IF(K258=103,0,IF(K258=201,0,IF(K258=202,0,IF(K258=203,0,IF(K258=300,41,IF(K258=400,41,IF(K258=500,60)))))))))))</f>
        <v>0</v>
      </c>
      <c r="H258" s="123" t="b">
        <f>IF(B258&lt;&gt;"",IF('02 - Produtos e Tributações'!M275&lt;&gt;"",'02 - Produtos e Tributações'!M275,IF(L258=101,0,IF(L258=102,41,IF(L258=103,0,IF(L258=201,0,IF(L258=202,0,IF(L258=203,0,IF(L258=300,41,IF(L258=400,41,IF(L258=500,60)))))))))))</f>
        <v>0</v>
      </c>
      <c r="I258" s="123" t="b">
        <f>IF(B258&lt;&gt;"",IF('02 - Produtos e Tributações'!L275&lt;&gt;"",'02 - Produtos e Tributações'!L275,"0,00"))</f>
        <v>0</v>
      </c>
      <c r="J258" s="123" t="b">
        <f>IF(B258&lt;&gt;"",IF('02 - Produtos e Tributações'!O275&lt;&gt;"",'02 - Produtos e Tributações'!O275,"0,00"))</f>
        <v>0</v>
      </c>
      <c r="K258" s="123" t="b">
        <f>IF(B258&lt;&gt;"",IF('02 - Produtos e Tributações'!K275&lt;&gt;"",'02 - Produtos e Tributações'!K275,"null"))</f>
        <v>0</v>
      </c>
      <c r="L258" s="123" t="b">
        <f>IF(B258&lt;&gt;"",IF('02 - Produtos e Tributações'!N275&lt;&gt;"",'02 - Produtos e Tributações'!N275,"null"))</f>
        <v>0</v>
      </c>
      <c r="M258" s="122" t="b">
        <f>IF(B258&lt;&gt;"",IF('02 - Produtos e Tributações'!D275="CARNES","2.01.001.001",IF('02 - Produtos e Tributações'!D275="MASSAS","2.01.001.002",IF('02 - Produtos e Tributações'!D275="LATICINIOS","2.01.001.003",IF('02 - Produtos e Tributações'!D275="DOCES E GULOSEIMAS","2.01.001.004",IF('02 - Produtos e Tributações'!D275="FARINHAS E GRAOS","2.01.001.005",IF('02 - Produtos e Tributações'!D275="AGUAS","2.01.002.001",IF('02 - Produtos e Tributações'!D275="SUCOS","2.01.002.002",IF('02 - Produtos e Tributações'!D275="BEBIDAS ALCOOLICAS","2.01.002.003",IF('02 - Produtos e Tributações'!D275="BEBIDAS LACTEAS","2.01.002.004",IF('02 - Produtos e Tributações'!D275="MATERIAL DE LIMPEZA","2.02",IF('02 - Produtos e Tributações'!D275="FRUTAS","2.01.001.006",IF('02 - Produtos e Tributações'!D275="VERDURAS E LEGUMES","2.01.001.007",IF('02 - Produtos e Tributações'!D275="SERVIÇO","1",IF('02 - Produtos e Tributações'!D275="PRODUTOS DIVERSOS","2","2"))))))))))))))
)</f>
        <v>0</v>
      </c>
      <c r="N258" s="4" t="str">
        <f t="shared" ref="N258:N321" si="16">IF(B258&lt;&gt;"",AC258,"")</f>
        <v/>
      </c>
      <c r="O258" s="4" t="str">
        <f t="shared" ref="O258:O321" si="17">IF(B258&lt;&gt;"",1,"")</f>
        <v/>
      </c>
      <c r="P258" s="4" t="str">
        <f t="shared" ref="P258:P321" si="18">IF(B258&lt;&gt;"",1,"")</f>
        <v/>
      </c>
      <c r="Q258" s="128" t="b">
        <f>IF(B258&lt;&gt;"",IF('02 - Produtos e Tributações'!C275&lt;&gt;"",'02 - Produtos e Tributações'!C275,"UN"))</f>
        <v>0</v>
      </c>
      <c r="R258" s="129" t="b">
        <f>IF(B258&lt;&gt;"",IF('02 - Produtos e Tributações'!P275&lt;&gt;"",'02 - Produtos e Tributações'!P275,""))</f>
        <v>0</v>
      </c>
      <c r="S258" s="128" t="b">
        <f>IF(B258&lt;&gt;"",IF('02 - Produtos e Tributações'!Q275&lt;&gt;"",'02 - Produtos e Tributações'!Q275,""))</f>
        <v>0</v>
      </c>
      <c r="T258" s="130" t="b">
        <f>IF(B258&lt;&gt;"",IF('02 - Produtos e Tributações'!R275&lt;&gt;"",'02 - Produtos e Tributações'!R275,""))</f>
        <v>0</v>
      </c>
      <c r="U258" s="120" t="str">
        <f t="shared" ref="U258:U321" si="19">IF(B258="","",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(",A258,",'",B258,"','",C258,"','",D258,"','",E258,"','",1,"','",F258,"','",G258,"','",H258,"','",I258,"','",J258,"',",K258,",",L258,",'",M258,"','",O258,"','",P258,"','",Q258,"','",R258,"','",S258,"','",T258,"',1,1,1,0.000,0.00,1,1,0,0.00,0.00,'T',0,0,'','',0.000,0.00); "))</f>
        <v/>
      </c>
    </row>
    <row r="259" spans="1:21" ht="15.75" customHeight="1">
      <c r="A259" s="122" t="b">
        <f>IF('02 - Produtos e Tributações'!B276 &lt;&gt;"",A258+1)</f>
        <v>0</v>
      </c>
      <c r="B259" s="4" t="str">
        <f>IF('02 - Produtos e Tributações'!B276&lt;&gt;"",'02 - Produtos e Tributações'!V276,"")</f>
        <v/>
      </c>
      <c r="C259" s="123" t="b">
        <f>IF(B259&lt;&gt;"",IF('02 - Produtos e Tributações'!H276&lt;&gt;"",IF('02 - Produtos e Tributações'!H276="TERCEIRIZADA","T",IF('02 - Produtos e Tributações'!H276="PROPRIA","P")), IF(B259&lt;&gt;"",IF('02 - Produtos e Tributações'!H276="","T"))))</f>
        <v>0</v>
      </c>
      <c r="D259" s="123" t="b">
        <f>IF(B259&lt;&gt;"",IF('02 - Produtos e Tributações'!E276&lt;&gt;"",'02 - Produtos e Tributações'!E276,""))</f>
        <v>0</v>
      </c>
      <c r="E259" s="123" t="b">
        <f>IF(B259&lt;&gt;"",IF('02 - Produtos e Tributações'!F276&lt;&gt;"",'02 - Produtos e Tributações'!F276,""))</f>
        <v>0</v>
      </c>
      <c r="F259" s="123" t="b">
        <f>IF(B259&lt;&gt;"",IF(A259&lt;&gt;"",IF('02 - Produtos e Tributações'!G276&lt;&gt;"",'02 - Produtos e Tributações'!G276,"")))</f>
        <v>0</v>
      </c>
      <c r="G259" s="123" t="b">
        <f>IF(B259&lt;&gt;"",IF('02 - Produtos e Tributações'!J276&lt;&gt;"",'02 - Produtos e Tributações'!J276,IF(K259=101,0,IF(K259=102,41,IF(K259=103,0,IF(K259=201,0,IF(K259=202,0,IF(K259=203,0,IF(K259=300,41,IF(K259=400,41,IF(K259=500,60)))))))))))</f>
        <v>0</v>
      </c>
      <c r="H259" s="123" t="b">
        <f>IF(B259&lt;&gt;"",IF('02 - Produtos e Tributações'!M276&lt;&gt;"",'02 - Produtos e Tributações'!M276,IF(L259=101,0,IF(L259=102,41,IF(L259=103,0,IF(L259=201,0,IF(L259=202,0,IF(L259=203,0,IF(L259=300,41,IF(L259=400,41,IF(L259=500,60)))))))))))</f>
        <v>0</v>
      </c>
      <c r="I259" s="123" t="b">
        <f>IF(B259&lt;&gt;"",IF('02 - Produtos e Tributações'!L276&lt;&gt;"",'02 - Produtos e Tributações'!L276,"0,00"))</f>
        <v>0</v>
      </c>
      <c r="J259" s="123" t="b">
        <f>IF(B259&lt;&gt;"",IF('02 - Produtos e Tributações'!O276&lt;&gt;"",'02 - Produtos e Tributações'!O276,"0,00"))</f>
        <v>0</v>
      </c>
      <c r="K259" s="123" t="b">
        <f>IF(B259&lt;&gt;"",IF('02 - Produtos e Tributações'!K276&lt;&gt;"",'02 - Produtos e Tributações'!K276,"null"))</f>
        <v>0</v>
      </c>
      <c r="L259" s="123" t="b">
        <f>IF(B259&lt;&gt;"",IF('02 - Produtos e Tributações'!N276&lt;&gt;"",'02 - Produtos e Tributações'!N276,"null"))</f>
        <v>0</v>
      </c>
      <c r="M259" s="122" t="b">
        <f>IF(B259&lt;&gt;"",IF('02 - Produtos e Tributações'!D276="CARNES","2.01.001.001",IF('02 - Produtos e Tributações'!D276="MASSAS","2.01.001.002",IF('02 - Produtos e Tributações'!D276="LATICINIOS","2.01.001.003",IF('02 - Produtos e Tributações'!D276="DOCES E GULOSEIMAS","2.01.001.004",IF('02 - Produtos e Tributações'!D276="FARINHAS E GRAOS","2.01.001.005",IF('02 - Produtos e Tributações'!D276="AGUAS","2.01.002.001",IF('02 - Produtos e Tributações'!D276="SUCOS","2.01.002.002",IF('02 - Produtos e Tributações'!D276="BEBIDAS ALCOOLICAS","2.01.002.003",IF('02 - Produtos e Tributações'!D276="BEBIDAS LACTEAS","2.01.002.004",IF('02 - Produtos e Tributações'!D276="MATERIAL DE LIMPEZA","2.02",IF('02 - Produtos e Tributações'!D276="FRUTAS","2.01.001.006",IF('02 - Produtos e Tributações'!D276="VERDURAS E LEGUMES","2.01.001.007",IF('02 - Produtos e Tributações'!D276="SERVIÇO","1",IF('02 - Produtos e Tributações'!D276="PRODUTOS DIVERSOS","2","2"))))))))))))))
)</f>
        <v>0</v>
      </c>
      <c r="N259" s="4" t="str">
        <f t="shared" si="16"/>
        <v/>
      </c>
      <c r="O259" s="4" t="str">
        <f t="shared" si="17"/>
        <v/>
      </c>
      <c r="P259" s="4" t="str">
        <f t="shared" si="18"/>
        <v/>
      </c>
      <c r="Q259" s="128" t="b">
        <f>IF(B259&lt;&gt;"",IF('02 - Produtos e Tributações'!C276&lt;&gt;"",'02 - Produtos e Tributações'!C276,"UN"))</f>
        <v>0</v>
      </c>
      <c r="R259" s="129" t="b">
        <f>IF(B259&lt;&gt;"",IF('02 - Produtos e Tributações'!P276&lt;&gt;"",'02 - Produtos e Tributações'!P276,""))</f>
        <v>0</v>
      </c>
      <c r="S259" s="128" t="b">
        <f>IF(B259&lt;&gt;"",IF('02 - Produtos e Tributações'!Q276&lt;&gt;"",'02 - Produtos e Tributações'!Q276,""))</f>
        <v>0</v>
      </c>
      <c r="T259" s="130" t="b">
        <f>IF(B259&lt;&gt;"",IF('02 - Produtos e Tributações'!R276&lt;&gt;"",'02 - Produtos e Tributações'!R276,""))</f>
        <v>0</v>
      </c>
      <c r="U259" s="120" t="str">
        <f t="shared" si="19"/>
        <v/>
      </c>
    </row>
    <row r="260" spans="1:21" ht="15.75" customHeight="1">
      <c r="A260" s="122" t="b">
        <f>IF('02 - Produtos e Tributações'!B277 &lt;&gt;"",A259+1)</f>
        <v>0</v>
      </c>
      <c r="B260" s="4" t="str">
        <f>IF('02 - Produtos e Tributações'!B277&lt;&gt;"",'02 - Produtos e Tributações'!V277,"")</f>
        <v/>
      </c>
      <c r="C260" s="123" t="b">
        <f>IF(B260&lt;&gt;"",IF('02 - Produtos e Tributações'!H277&lt;&gt;"",IF('02 - Produtos e Tributações'!H277="TERCEIRIZADA","T",IF('02 - Produtos e Tributações'!H277="PROPRIA","P")), IF(B260&lt;&gt;"",IF('02 - Produtos e Tributações'!H277="","T"))))</f>
        <v>0</v>
      </c>
      <c r="D260" s="123" t="b">
        <f>IF(B260&lt;&gt;"",IF('02 - Produtos e Tributações'!E277&lt;&gt;"",'02 - Produtos e Tributações'!E277,""))</f>
        <v>0</v>
      </c>
      <c r="E260" s="123" t="b">
        <f>IF(B260&lt;&gt;"",IF('02 - Produtos e Tributações'!F277&lt;&gt;"",'02 - Produtos e Tributações'!F277,""))</f>
        <v>0</v>
      </c>
      <c r="F260" s="123" t="b">
        <f>IF(B260&lt;&gt;"",IF(A260&lt;&gt;"",IF('02 - Produtos e Tributações'!G277&lt;&gt;"",'02 - Produtos e Tributações'!G277,"")))</f>
        <v>0</v>
      </c>
      <c r="G260" s="123" t="b">
        <f>IF(B260&lt;&gt;"",IF('02 - Produtos e Tributações'!J277&lt;&gt;"",'02 - Produtos e Tributações'!J277,IF(K260=101,0,IF(K260=102,41,IF(K260=103,0,IF(K260=201,0,IF(K260=202,0,IF(K260=203,0,IF(K260=300,41,IF(K260=400,41,IF(K260=500,60)))))))))))</f>
        <v>0</v>
      </c>
      <c r="H260" s="123" t="b">
        <f>IF(B260&lt;&gt;"",IF('02 - Produtos e Tributações'!M277&lt;&gt;"",'02 - Produtos e Tributações'!M277,IF(L260=101,0,IF(L260=102,41,IF(L260=103,0,IF(L260=201,0,IF(L260=202,0,IF(L260=203,0,IF(L260=300,41,IF(L260=400,41,IF(L260=500,60)))))))))))</f>
        <v>0</v>
      </c>
      <c r="I260" s="123" t="b">
        <f>IF(B260&lt;&gt;"",IF('02 - Produtos e Tributações'!L277&lt;&gt;"",'02 - Produtos e Tributações'!L277,"0,00"))</f>
        <v>0</v>
      </c>
      <c r="J260" s="123" t="b">
        <f>IF(B260&lt;&gt;"",IF('02 - Produtos e Tributações'!O277&lt;&gt;"",'02 - Produtos e Tributações'!O277,"0,00"))</f>
        <v>0</v>
      </c>
      <c r="K260" s="123" t="b">
        <f>IF(B260&lt;&gt;"",IF('02 - Produtos e Tributações'!K277&lt;&gt;"",'02 - Produtos e Tributações'!K277,"null"))</f>
        <v>0</v>
      </c>
      <c r="L260" s="123" t="b">
        <f>IF(B260&lt;&gt;"",IF('02 - Produtos e Tributações'!N277&lt;&gt;"",'02 - Produtos e Tributações'!N277,"null"))</f>
        <v>0</v>
      </c>
      <c r="M260" s="122" t="b">
        <f>IF(B260&lt;&gt;"",IF('02 - Produtos e Tributações'!D277="CARNES","2.01.001.001",IF('02 - Produtos e Tributações'!D277="MASSAS","2.01.001.002",IF('02 - Produtos e Tributações'!D277="LATICINIOS","2.01.001.003",IF('02 - Produtos e Tributações'!D277="DOCES E GULOSEIMAS","2.01.001.004",IF('02 - Produtos e Tributações'!D277="FARINHAS E GRAOS","2.01.001.005",IF('02 - Produtos e Tributações'!D277="AGUAS","2.01.002.001",IF('02 - Produtos e Tributações'!D277="SUCOS","2.01.002.002",IF('02 - Produtos e Tributações'!D277="BEBIDAS ALCOOLICAS","2.01.002.003",IF('02 - Produtos e Tributações'!D277="BEBIDAS LACTEAS","2.01.002.004",IF('02 - Produtos e Tributações'!D277="MATERIAL DE LIMPEZA","2.02",IF('02 - Produtos e Tributações'!D277="FRUTAS","2.01.001.006",IF('02 - Produtos e Tributações'!D277="VERDURAS E LEGUMES","2.01.001.007",IF('02 - Produtos e Tributações'!D277="SERVIÇO","1",IF('02 - Produtos e Tributações'!D277="PRODUTOS DIVERSOS","2","2"))))))))))))))
)</f>
        <v>0</v>
      </c>
      <c r="N260" s="4" t="str">
        <f t="shared" si="16"/>
        <v/>
      </c>
      <c r="O260" s="4" t="str">
        <f t="shared" si="17"/>
        <v/>
      </c>
      <c r="P260" s="4" t="str">
        <f t="shared" si="18"/>
        <v/>
      </c>
      <c r="Q260" s="128" t="b">
        <f>IF(B260&lt;&gt;"",IF('02 - Produtos e Tributações'!C277&lt;&gt;"",'02 - Produtos e Tributações'!C277,"UN"))</f>
        <v>0</v>
      </c>
      <c r="R260" s="129" t="b">
        <f>IF(B260&lt;&gt;"",IF('02 - Produtos e Tributações'!P277&lt;&gt;"",'02 - Produtos e Tributações'!P277,""))</f>
        <v>0</v>
      </c>
      <c r="S260" s="128" t="b">
        <f>IF(B260&lt;&gt;"",IF('02 - Produtos e Tributações'!Q277&lt;&gt;"",'02 - Produtos e Tributações'!Q277,""))</f>
        <v>0</v>
      </c>
      <c r="T260" s="130" t="b">
        <f>IF(B260&lt;&gt;"",IF('02 - Produtos e Tributações'!R277&lt;&gt;"",'02 - Produtos e Tributações'!R277,""))</f>
        <v>0</v>
      </c>
      <c r="U260" s="120" t="str">
        <f t="shared" si="19"/>
        <v/>
      </c>
    </row>
    <row r="261" spans="1:21" ht="15.75" customHeight="1">
      <c r="A261" s="122" t="b">
        <f>IF('02 - Produtos e Tributações'!B278 &lt;&gt;"",A260+1)</f>
        <v>0</v>
      </c>
      <c r="B261" s="4" t="str">
        <f>IF('02 - Produtos e Tributações'!B278&lt;&gt;"",'02 - Produtos e Tributações'!V278,"")</f>
        <v/>
      </c>
      <c r="C261" s="123" t="b">
        <f>IF(B261&lt;&gt;"",IF('02 - Produtos e Tributações'!H278&lt;&gt;"",IF('02 - Produtos e Tributações'!H278="TERCEIRIZADA","T",IF('02 - Produtos e Tributações'!H278="PROPRIA","P")), IF(B261&lt;&gt;"",IF('02 - Produtos e Tributações'!H278="","T"))))</f>
        <v>0</v>
      </c>
      <c r="D261" s="123" t="b">
        <f>IF(B261&lt;&gt;"",IF('02 - Produtos e Tributações'!E278&lt;&gt;"",'02 - Produtos e Tributações'!E278,""))</f>
        <v>0</v>
      </c>
      <c r="E261" s="123" t="b">
        <f>IF(B261&lt;&gt;"",IF('02 - Produtos e Tributações'!F278&lt;&gt;"",'02 - Produtos e Tributações'!F278,""))</f>
        <v>0</v>
      </c>
      <c r="F261" s="123" t="b">
        <f>IF(B261&lt;&gt;"",IF(A261&lt;&gt;"",IF('02 - Produtos e Tributações'!G278&lt;&gt;"",'02 - Produtos e Tributações'!G278,"")))</f>
        <v>0</v>
      </c>
      <c r="G261" s="123" t="b">
        <f>IF(B261&lt;&gt;"",IF('02 - Produtos e Tributações'!J278&lt;&gt;"",'02 - Produtos e Tributações'!J278,IF(K261=101,0,IF(K261=102,41,IF(K261=103,0,IF(K261=201,0,IF(K261=202,0,IF(K261=203,0,IF(K261=300,41,IF(K261=400,41,IF(K261=500,60)))))))))))</f>
        <v>0</v>
      </c>
      <c r="H261" s="123" t="b">
        <f>IF(B261&lt;&gt;"",IF('02 - Produtos e Tributações'!M278&lt;&gt;"",'02 - Produtos e Tributações'!M278,IF(L261=101,0,IF(L261=102,41,IF(L261=103,0,IF(L261=201,0,IF(L261=202,0,IF(L261=203,0,IF(L261=300,41,IF(L261=400,41,IF(L261=500,60)))))))))))</f>
        <v>0</v>
      </c>
      <c r="I261" s="123" t="b">
        <f>IF(B261&lt;&gt;"",IF('02 - Produtos e Tributações'!L278&lt;&gt;"",'02 - Produtos e Tributações'!L278,"0,00"))</f>
        <v>0</v>
      </c>
      <c r="J261" s="123" t="b">
        <f>IF(B261&lt;&gt;"",IF('02 - Produtos e Tributações'!O278&lt;&gt;"",'02 - Produtos e Tributações'!O278,"0,00"))</f>
        <v>0</v>
      </c>
      <c r="K261" s="123" t="b">
        <f>IF(B261&lt;&gt;"",IF('02 - Produtos e Tributações'!K278&lt;&gt;"",'02 - Produtos e Tributações'!K278,"null"))</f>
        <v>0</v>
      </c>
      <c r="L261" s="123" t="b">
        <f>IF(B261&lt;&gt;"",IF('02 - Produtos e Tributações'!N278&lt;&gt;"",'02 - Produtos e Tributações'!N278,"null"))</f>
        <v>0</v>
      </c>
      <c r="M261" s="122" t="b">
        <f>IF(B261&lt;&gt;"",IF('02 - Produtos e Tributações'!D278="CARNES","2.01.001.001",IF('02 - Produtos e Tributações'!D278="MASSAS","2.01.001.002",IF('02 - Produtos e Tributações'!D278="LATICINIOS","2.01.001.003",IF('02 - Produtos e Tributações'!D278="DOCES E GULOSEIMAS","2.01.001.004",IF('02 - Produtos e Tributações'!D278="FARINHAS E GRAOS","2.01.001.005",IF('02 - Produtos e Tributações'!D278="AGUAS","2.01.002.001",IF('02 - Produtos e Tributações'!D278="SUCOS","2.01.002.002",IF('02 - Produtos e Tributações'!D278="BEBIDAS ALCOOLICAS","2.01.002.003",IF('02 - Produtos e Tributações'!D278="BEBIDAS LACTEAS","2.01.002.004",IF('02 - Produtos e Tributações'!D278="MATERIAL DE LIMPEZA","2.02",IF('02 - Produtos e Tributações'!D278="FRUTAS","2.01.001.006",IF('02 - Produtos e Tributações'!D278="VERDURAS E LEGUMES","2.01.001.007",IF('02 - Produtos e Tributações'!D278="SERVIÇO","1",IF('02 - Produtos e Tributações'!D278="PRODUTOS DIVERSOS","2","2"))))))))))))))
)</f>
        <v>0</v>
      </c>
      <c r="N261" s="4" t="str">
        <f t="shared" si="16"/>
        <v/>
      </c>
      <c r="O261" s="4" t="str">
        <f t="shared" si="17"/>
        <v/>
      </c>
      <c r="P261" s="4" t="str">
        <f t="shared" si="18"/>
        <v/>
      </c>
      <c r="Q261" s="128" t="b">
        <f>IF(B261&lt;&gt;"",IF('02 - Produtos e Tributações'!C278&lt;&gt;"",'02 - Produtos e Tributações'!C278,"UN"))</f>
        <v>0</v>
      </c>
      <c r="R261" s="129" t="b">
        <f>IF(B261&lt;&gt;"",IF('02 - Produtos e Tributações'!P278&lt;&gt;"",'02 - Produtos e Tributações'!P278,""))</f>
        <v>0</v>
      </c>
      <c r="S261" s="128" t="b">
        <f>IF(B261&lt;&gt;"",IF('02 - Produtos e Tributações'!Q278&lt;&gt;"",'02 - Produtos e Tributações'!Q278,""))</f>
        <v>0</v>
      </c>
      <c r="T261" s="130" t="b">
        <f>IF(B261&lt;&gt;"",IF('02 - Produtos e Tributações'!R278&lt;&gt;"",'02 - Produtos e Tributações'!R278,""))</f>
        <v>0</v>
      </c>
      <c r="U261" s="120" t="str">
        <f t="shared" si="19"/>
        <v/>
      </c>
    </row>
    <row r="262" spans="1:21" ht="15.75" customHeight="1">
      <c r="A262" s="122" t="b">
        <f>IF('02 - Produtos e Tributações'!B279 &lt;&gt;"",A261+1)</f>
        <v>0</v>
      </c>
      <c r="B262" s="4" t="str">
        <f>IF('02 - Produtos e Tributações'!B279&lt;&gt;"",'02 - Produtos e Tributações'!V279,"")</f>
        <v/>
      </c>
      <c r="C262" s="123" t="b">
        <f>IF(B262&lt;&gt;"",IF('02 - Produtos e Tributações'!H279&lt;&gt;"",IF('02 - Produtos e Tributações'!H279="TERCEIRIZADA","T",IF('02 - Produtos e Tributações'!H279="PROPRIA","P")), IF(B262&lt;&gt;"",IF('02 - Produtos e Tributações'!H279="","T"))))</f>
        <v>0</v>
      </c>
      <c r="D262" s="123" t="b">
        <f>IF(B262&lt;&gt;"",IF('02 - Produtos e Tributações'!E279&lt;&gt;"",'02 - Produtos e Tributações'!E279,""))</f>
        <v>0</v>
      </c>
      <c r="E262" s="123" t="b">
        <f>IF(B262&lt;&gt;"",IF('02 - Produtos e Tributações'!F279&lt;&gt;"",'02 - Produtos e Tributações'!F279,""))</f>
        <v>0</v>
      </c>
      <c r="F262" s="123" t="b">
        <f>IF(B262&lt;&gt;"",IF(A262&lt;&gt;"",IF('02 - Produtos e Tributações'!G279&lt;&gt;"",'02 - Produtos e Tributações'!G279,"")))</f>
        <v>0</v>
      </c>
      <c r="G262" s="123" t="b">
        <f>IF(B262&lt;&gt;"",IF('02 - Produtos e Tributações'!J279&lt;&gt;"",'02 - Produtos e Tributações'!J279,IF(K262=101,0,IF(K262=102,41,IF(K262=103,0,IF(K262=201,0,IF(K262=202,0,IF(K262=203,0,IF(K262=300,41,IF(K262=400,41,IF(K262=500,60)))))))))))</f>
        <v>0</v>
      </c>
      <c r="H262" s="123" t="b">
        <f>IF(B262&lt;&gt;"",IF('02 - Produtos e Tributações'!M279&lt;&gt;"",'02 - Produtos e Tributações'!M279,IF(L262=101,0,IF(L262=102,41,IF(L262=103,0,IF(L262=201,0,IF(L262=202,0,IF(L262=203,0,IF(L262=300,41,IF(L262=400,41,IF(L262=500,60)))))))))))</f>
        <v>0</v>
      </c>
      <c r="I262" s="123" t="b">
        <f>IF(B262&lt;&gt;"",IF('02 - Produtos e Tributações'!L279&lt;&gt;"",'02 - Produtos e Tributações'!L279,"0,00"))</f>
        <v>0</v>
      </c>
      <c r="J262" s="123" t="b">
        <f>IF(B262&lt;&gt;"",IF('02 - Produtos e Tributações'!O279&lt;&gt;"",'02 - Produtos e Tributações'!O279,"0,00"))</f>
        <v>0</v>
      </c>
      <c r="K262" s="123" t="b">
        <f>IF(B262&lt;&gt;"",IF('02 - Produtos e Tributações'!K279&lt;&gt;"",'02 - Produtos e Tributações'!K279,"null"))</f>
        <v>0</v>
      </c>
      <c r="L262" s="123" t="b">
        <f>IF(B262&lt;&gt;"",IF('02 - Produtos e Tributações'!N279&lt;&gt;"",'02 - Produtos e Tributações'!N279,"null"))</f>
        <v>0</v>
      </c>
      <c r="M262" s="122" t="b">
        <f>IF(B262&lt;&gt;"",IF('02 - Produtos e Tributações'!D279="CARNES","2.01.001.001",IF('02 - Produtos e Tributações'!D279="MASSAS","2.01.001.002",IF('02 - Produtos e Tributações'!D279="LATICINIOS","2.01.001.003",IF('02 - Produtos e Tributações'!D279="DOCES E GULOSEIMAS","2.01.001.004",IF('02 - Produtos e Tributações'!D279="FARINHAS E GRAOS","2.01.001.005",IF('02 - Produtos e Tributações'!D279="AGUAS","2.01.002.001",IF('02 - Produtos e Tributações'!D279="SUCOS","2.01.002.002",IF('02 - Produtos e Tributações'!D279="BEBIDAS ALCOOLICAS","2.01.002.003",IF('02 - Produtos e Tributações'!D279="BEBIDAS LACTEAS","2.01.002.004",IF('02 - Produtos e Tributações'!D279="MATERIAL DE LIMPEZA","2.02",IF('02 - Produtos e Tributações'!D279="FRUTAS","2.01.001.006",IF('02 - Produtos e Tributações'!D279="VERDURAS E LEGUMES","2.01.001.007",IF('02 - Produtos e Tributações'!D279="SERVIÇO","1",IF('02 - Produtos e Tributações'!D279="PRODUTOS DIVERSOS","2","2"))))))))))))))
)</f>
        <v>0</v>
      </c>
      <c r="N262" s="4" t="str">
        <f t="shared" si="16"/>
        <v/>
      </c>
      <c r="O262" s="4" t="str">
        <f t="shared" si="17"/>
        <v/>
      </c>
      <c r="P262" s="4" t="str">
        <f t="shared" si="18"/>
        <v/>
      </c>
      <c r="Q262" s="128" t="b">
        <f>IF(B262&lt;&gt;"",IF('02 - Produtos e Tributações'!C279&lt;&gt;"",'02 - Produtos e Tributações'!C279,"UN"))</f>
        <v>0</v>
      </c>
      <c r="R262" s="129" t="b">
        <f>IF(B262&lt;&gt;"",IF('02 - Produtos e Tributações'!P279&lt;&gt;"",'02 - Produtos e Tributações'!P279,""))</f>
        <v>0</v>
      </c>
      <c r="S262" s="128" t="b">
        <f>IF(B262&lt;&gt;"",IF('02 - Produtos e Tributações'!Q279&lt;&gt;"",'02 - Produtos e Tributações'!Q279,""))</f>
        <v>0</v>
      </c>
      <c r="T262" s="130" t="b">
        <f>IF(B262&lt;&gt;"",IF('02 - Produtos e Tributações'!R279&lt;&gt;"",'02 - Produtos e Tributações'!R279,""))</f>
        <v>0</v>
      </c>
      <c r="U262" s="120" t="str">
        <f t="shared" si="19"/>
        <v/>
      </c>
    </row>
    <row r="263" spans="1:21" ht="15.75" customHeight="1">
      <c r="A263" s="122" t="b">
        <f>IF('02 - Produtos e Tributações'!B280 &lt;&gt;"",A262+1)</f>
        <v>0</v>
      </c>
      <c r="B263" s="4" t="str">
        <f>IF('02 - Produtos e Tributações'!B280&lt;&gt;"",'02 - Produtos e Tributações'!V280,"")</f>
        <v/>
      </c>
      <c r="C263" s="123" t="b">
        <f>IF(B263&lt;&gt;"",IF('02 - Produtos e Tributações'!H280&lt;&gt;"",IF('02 - Produtos e Tributações'!H280="TERCEIRIZADA","T",IF('02 - Produtos e Tributações'!H280="PROPRIA","P")), IF(B263&lt;&gt;"",IF('02 - Produtos e Tributações'!H280="","T"))))</f>
        <v>0</v>
      </c>
      <c r="D263" s="123" t="b">
        <f>IF(B263&lt;&gt;"",IF('02 - Produtos e Tributações'!E280&lt;&gt;"",'02 - Produtos e Tributações'!E280,""))</f>
        <v>0</v>
      </c>
      <c r="E263" s="123" t="b">
        <f>IF(B263&lt;&gt;"",IF('02 - Produtos e Tributações'!F280&lt;&gt;"",'02 - Produtos e Tributações'!F280,""))</f>
        <v>0</v>
      </c>
      <c r="F263" s="123" t="b">
        <f>IF(B263&lt;&gt;"",IF(A263&lt;&gt;"",IF('02 - Produtos e Tributações'!G280&lt;&gt;"",'02 - Produtos e Tributações'!G280,"")))</f>
        <v>0</v>
      </c>
      <c r="G263" s="123" t="b">
        <f>IF(B263&lt;&gt;"",IF('02 - Produtos e Tributações'!J280&lt;&gt;"",'02 - Produtos e Tributações'!J280,IF(K263=101,0,IF(K263=102,41,IF(K263=103,0,IF(K263=201,0,IF(K263=202,0,IF(K263=203,0,IF(K263=300,41,IF(K263=400,41,IF(K263=500,60)))))))))))</f>
        <v>0</v>
      </c>
      <c r="H263" s="123" t="b">
        <f>IF(B263&lt;&gt;"",IF('02 - Produtos e Tributações'!M280&lt;&gt;"",'02 - Produtos e Tributações'!M280,IF(L263=101,0,IF(L263=102,41,IF(L263=103,0,IF(L263=201,0,IF(L263=202,0,IF(L263=203,0,IF(L263=300,41,IF(L263=400,41,IF(L263=500,60)))))))))))</f>
        <v>0</v>
      </c>
      <c r="I263" s="123" t="b">
        <f>IF(B263&lt;&gt;"",IF('02 - Produtos e Tributações'!L280&lt;&gt;"",'02 - Produtos e Tributações'!L280,"0,00"))</f>
        <v>0</v>
      </c>
      <c r="J263" s="123" t="b">
        <f>IF(B263&lt;&gt;"",IF('02 - Produtos e Tributações'!O280&lt;&gt;"",'02 - Produtos e Tributações'!O280,"0,00"))</f>
        <v>0</v>
      </c>
      <c r="K263" s="123" t="b">
        <f>IF(B263&lt;&gt;"",IF('02 - Produtos e Tributações'!K280&lt;&gt;"",'02 - Produtos e Tributações'!K280,"null"))</f>
        <v>0</v>
      </c>
      <c r="L263" s="123" t="b">
        <f>IF(B263&lt;&gt;"",IF('02 - Produtos e Tributações'!N280&lt;&gt;"",'02 - Produtos e Tributações'!N280,"null"))</f>
        <v>0</v>
      </c>
      <c r="M263" s="122" t="b">
        <f>IF(B263&lt;&gt;"",IF('02 - Produtos e Tributações'!D280="CARNES","2.01.001.001",IF('02 - Produtos e Tributações'!D280="MASSAS","2.01.001.002",IF('02 - Produtos e Tributações'!D280="LATICINIOS","2.01.001.003",IF('02 - Produtos e Tributações'!D280="DOCES E GULOSEIMAS","2.01.001.004",IF('02 - Produtos e Tributações'!D280="FARINHAS E GRAOS","2.01.001.005",IF('02 - Produtos e Tributações'!D280="AGUAS","2.01.002.001",IF('02 - Produtos e Tributações'!D280="SUCOS","2.01.002.002",IF('02 - Produtos e Tributações'!D280="BEBIDAS ALCOOLICAS","2.01.002.003",IF('02 - Produtos e Tributações'!D280="BEBIDAS LACTEAS","2.01.002.004",IF('02 - Produtos e Tributações'!D280="MATERIAL DE LIMPEZA","2.02",IF('02 - Produtos e Tributações'!D280="FRUTAS","2.01.001.006",IF('02 - Produtos e Tributações'!D280="VERDURAS E LEGUMES","2.01.001.007",IF('02 - Produtos e Tributações'!D280="SERVIÇO","1",IF('02 - Produtos e Tributações'!D280="PRODUTOS DIVERSOS","2","2"))))))))))))))
)</f>
        <v>0</v>
      </c>
      <c r="N263" s="4" t="str">
        <f t="shared" si="16"/>
        <v/>
      </c>
      <c r="O263" s="4" t="str">
        <f t="shared" si="17"/>
        <v/>
      </c>
      <c r="P263" s="4" t="str">
        <f t="shared" si="18"/>
        <v/>
      </c>
      <c r="Q263" s="128" t="b">
        <f>IF(B263&lt;&gt;"",IF('02 - Produtos e Tributações'!C280&lt;&gt;"",'02 - Produtos e Tributações'!C280,"UN"))</f>
        <v>0</v>
      </c>
      <c r="R263" s="129" t="b">
        <f>IF(B263&lt;&gt;"",IF('02 - Produtos e Tributações'!P280&lt;&gt;"",'02 - Produtos e Tributações'!P280,""))</f>
        <v>0</v>
      </c>
      <c r="S263" s="128" t="b">
        <f>IF(B263&lt;&gt;"",IF('02 - Produtos e Tributações'!Q280&lt;&gt;"",'02 - Produtos e Tributações'!Q280,""))</f>
        <v>0</v>
      </c>
      <c r="T263" s="130" t="b">
        <f>IF(B263&lt;&gt;"",IF('02 - Produtos e Tributações'!R280&lt;&gt;"",'02 - Produtos e Tributações'!R280,""))</f>
        <v>0</v>
      </c>
      <c r="U263" s="120" t="str">
        <f t="shared" si="19"/>
        <v/>
      </c>
    </row>
    <row r="264" spans="1:21" ht="15.75" customHeight="1">
      <c r="A264" s="122" t="b">
        <f>IF('02 - Produtos e Tributações'!B281 &lt;&gt;"",A263+1)</f>
        <v>0</v>
      </c>
      <c r="B264" s="4" t="str">
        <f>IF('02 - Produtos e Tributações'!B281&lt;&gt;"",'02 - Produtos e Tributações'!V281,"")</f>
        <v/>
      </c>
      <c r="C264" s="123" t="b">
        <f>IF(B264&lt;&gt;"",IF('02 - Produtos e Tributações'!H281&lt;&gt;"",IF('02 - Produtos e Tributações'!H281="TERCEIRIZADA","T",IF('02 - Produtos e Tributações'!H281="PROPRIA","P")), IF(B264&lt;&gt;"",IF('02 - Produtos e Tributações'!H281="","T"))))</f>
        <v>0</v>
      </c>
      <c r="D264" s="123" t="b">
        <f>IF(B264&lt;&gt;"",IF('02 - Produtos e Tributações'!E281&lt;&gt;"",'02 - Produtos e Tributações'!E281,""))</f>
        <v>0</v>
      </c>
      <c r="E264" s="123" t="b">
        <f>IF(B264&lt;&gt;"",IF('02 - Produtos e Tributações'!F281&lt;&gt;"",'02 - Produtos e Tributações'!F281,""))</f>
        <v>0</v>
      </c>
      <c r="F264" s="123" t="b">
        <f>IF(B264&lt;&gt;"",IF(A264&lt;&gt;"",IF('02 - Produtos e Tributações'!G281&lt;&gt;"",'02 - Produtos e Tributações'!G281,"")))</f>
        <v>0</v>
      </c>
      <c r="G264" s="123" t="b">
        <f>IF(B264&lt;&gt;"",IF('02 - Produtos e Tributações'!J281&lt;&gt;"",'02 - Produtos e Tributações'!J281,IF(K264=101,0,IF(K264=102,41,IF(K264=103,0,IF(K264=201,0,IF(K264=202,0,IF(K264=203,0,IF(K264=300,41,IF(K264=400,41,IF(K264=500,60)))))))))))</f>
        <v>0</v>
      </c>
      <c r="H264" s="123" t="b">
        <f>IF(B264&lt;&gt;"",IF('02 - Produtos e Tributações'!M281&lt;&gt;"",'02 - Produtos e Tributações'!M281,IF(L264=101,0,IF(L264=102,41,IF(L264=103,0,IF(L264=201,0,IF(L264=202,0,IF(L264=203,0,IF(L264=300,41,IF(L264=400,41,IF(L264=500,60)))))))))))</f>
        <v>0</v>
      </c>
      <c r="I264" s="123" t="b">
        <f>IF(B264&lt;&gt;"",IF('02 - Produtos e Tributações'!L281&lt;&gt;"",'02 - Produtos e Tributações'!L281,"0,00"))</f>
        <v>0</v>
      </c>
      <c r="J264" s="123" t="b">
        <f>IF(B264&lt;&gt;"",IF('02 - Produtos e Tributações'!O281&lt;&gt;"",'02 - Produtos e Tributações'!O281,"0,00"))</f>
        <v>0</v>
      </c>
      <c r="K264" s="123" t="b">
        <f>IF(B264&lt;&gt;"",IF('02 - Produtos e Tributações'!K281&lt;&gt;"",'02 - Produtos e Tributações'!K281,"null"))</f>
        <v>0</v>
      </c>
      <c r="L264" s="123" t="b">
        <f>IF(B264&lt;&gt;"",IF('02 - Produtos e Tributações'!N281&lt;&gt;"",'02 - Produtos e Tributações'!N281,"null"))</f>
        <v>0</v>
      </c>
      <c r="M264" s="122" t="b">
        <f>IF(B264&lt;&gt;"",IF('02 - Produtos e Tributações'!D281="CARNES","2.01.001.001",IF('02 - Produtos e Tributações'!D281="MASSAS","2.01.001.002",IF('02 - Produtos e Tributações'!D281="LATICINIOS","2.01.001.003",IF('02 - Produtos e Tributações'!D281="DOCES E GULOSEIMAS","2.01.001.004",IF('02 - Produtos e Tributações'!D281="FARINHAS E GRAOS","2.01.001.005",IF('02 - Produtos e Tributações'!D281="AGUAS","2.01.002.001",IF('02 - Produtos e Tributações'!D281="SUCOS","2.01.002.002",IF('02 - Produtos e Tributações'!D281="BEBIDAS ALCOOLICAS","2.01.002.003",IF('02 - Produtos e Tributações'!D281="BEBIDAS LACTEAS","2.01.002.004",IF('02 - Produtos e Tributações'!D281="MATERIAL DE LIMPEZA","2.02",IF('02 - Produtos e Tributações'!D281="FRUTAS","2.01.001.006",IF('02 - Produtos e Tributações'!D281="VERDURAS E LEGUMES","2.01.001.007",IF('02 - Produtos e Tributações'!D281="SERVIÇO","1",IF('02 - Produtos e Tributações'!D281="PRODUTOS DIVERSOS","2","2"))))))))))))))
)</f>
        <v>0</v>
      </c>
      <c r="N264" s="4" t="str">
        <f t="shared" si="16"/>
        <v/>
      </c>
      <c r="O264" s="4" t="str">
        <f t="shared" si="17"/>
        <v/>
      </c>
      <c r="P264" s="4" t="str">
        <f t="shared" si="18"/>
        <v/>
      </c>
      <c r="Q264" s="128" t="b">
        <f>IF(B264&lt;&gt;"",IF('02 - Produtos e Tributações'!C281&lt;&gt;"",'02 - Produtos e Tributações'!C281,"UN"))</f>
        <v>0</v>
      </c>
      <c r="R264" s="129" t="b">
        <f>IF(B264&lt;&gt;"",IF('02 - Produtos e Tributações'!P281&lt;&gt;"",'02 - Produtos e Tributações'!P281,""))</f>
        <v>0</v>
      </c>
      <c r="S264" s="128" t="b">
        <f>IF(B264&lt;&gt;"",IF('02 - Produtos e Tributações'!Q281&lt;&gt;"",'02 - Produtos e Tributações'!Q281,""))</f>
        <v>0</v>
      </c>
      <c r="T264" s="130" t="b">
        <f>IF(B264&lt;&gt;"",IF('02 - Produtos e Tributações'!R281&lt;&gt;"",'02 - Produtos e Tributações'!R281,""))</f>
        <v>0</v>
      </c>
      <c r="U264" s="120" t="str">
        <f t="shared" si="19"/>
        <v/>
      </c>
    </row>
    <row r="265" spans="1:21" ht="15.75" customHeight="1">
      <c r="A265" s="122" t="b">
        <f>IF('02 - Produtos e Tributações'!B282 &lt;&gt;"",A264+1)</f>
        <v>0</v>
      </c>
      <c r="B265" s="4" t="str">
        <f>IF('02 - Produtos e Tributações'!B282&lt;&gt;"",'02 - Produtos e Tributações'!V282,"")</f>
        <v/>
      </c>
      <c r="C265" s="123" t="b">
        <f>IF(B265&lt;&gt;"",IF('02 - Produtos e Tributações'!H282&lt;&gt;"",IF('02 - Produtos e Tributações'!H282="TERCEIRIZADA","T",IF('02 - Produtos e Tributações'!H282="PROPRIA","P")), IF(B265&lt;&gt;"",IF('02 - Produtos e Tributações'!H282="","T"))))</f>
        <v>0</v>
      </c>
      <c r="D265" s="123" t="b">
        <f>IF(B265&lt;&gt;"",IF('02 - Produtos e Tributações'!E282&lt;&gt;"",'02 - Produtos e Tributações'!E282,""))</f>
        <v>0</v>
      </c>
      <c r="E265" s="123" t="b">
        <f>IF(B265&lt;&gt;"",IF('02 - Produtos e Tributações'!F282&lt;&gt;"",'02 - Produtos e Tributações'!F282,""))</f>
        <v>0</v>
      </c>
      <c r="F265" s="123" t="b">
        <f>IF(B265&lt;&gt;"",IF(A265&lt;&gt;"",IF('02 - Produtos e Tributações'!G282&lt;&gt;"",'02 - Produtos e Tributações'!G282,"")))</f>
        <v>0</v>
      </c>
      <c r="G265" s="123" t="b">
        <f>IF(B265&lt;&gt;"",IF('02 - Produtos e Tributações'!J282&lt;&gt;"",'02 - Produtos e Tributações'!J282,IF(K265=101,0,IF(K265=102,41,IF(K265=103,0,IF(K265=201,0,IF(K265=202,0,IF(K265=203,0,IF(K265=300,41,IF(K265=400,41,IF(K265=500,60)))))))))))</f>
        <v>0</v>
      </c>
      <c r="H265" s="123" t="b">
        <f>IF(B265&lt;&gt;"",IF('02 - Produtos e Tributações'!M282&lt;&gt;"",'02 - Produtos e Tributações'!M282,IF(L265=101,0,IF(L265=102,41,IF(L265=103,0,IF(L265=201,0,IF(L265=202,0,IF(L265=203,0,IF(L265=300,41,IF(L265=400,41,IF(L265=500,60)))))))))))</f>
        <v>0</v>
      </c>
      <c r="I265" s="123" t="b">
        <f>IF(B265&lt;&gt;"",IF('02 - Produtos e Tributações'!L282&lt;&gt;"",'02 - Produtos e Tributações'!L282,"0,00"))</f>
        <v>0</v>
      </c>
      <c r="J265" s="123" t="b">
        <f>IF(B265&lt;&gt;"",IF('02 - Produtos e Tributações'!O282&lt;&gt;"",'02 - Produtos e Tributações'!O282,"0,00"))</f>
        <v>0</v>
      </c>
      <c r="K265" s="123" t="b">
        <f>IF(B265&lt;&gt;"",IF('02 - Produtos e Tributações'!K282&lt;&gt;"",'02 - Produtos e Tributações'!K282,"null"))</f>
        <v>0</v>
      </c>
      <c r="L265" s="123" t="b">
        <f>IF(B265&lt;&gt;"",IF('02 - Produtos e Tributações'!N282&lt;&gt;"",'02 - Produtos e Tributações'!N282,"null"))</f>
        <v>0</v>
      </c>
      <c r="M265" s="122" t="b">
        <f>IF(B265&lt;&gt;"",IF('02 - Produtos e Tributações'!D282="CARNES","2.01.001.001",IF('02 - Produtos e Tributações'!D282="MASSAS","2.01.001.002",IF('02 - Produtos e Tributações'!D282="LATICINIOS","2.01.001.003",IF('02 - Produtos e Tributações'!D282="DOCES E GULOSEIMAS","2.01.001.004",IF('02 - Produtos e Tributações'!D282="FARINHAS E GRAOS","2.01.001.005",IF('02 - Produtos e Tributações'!D282="AGUAS","2.01.002.001",IF('02 - Produtos e Tributações'!D282="SUCOS","2.01.002.002",IF('02 - Produtos e Tributações'!D282="BEBIDAS ALCOOLICAS","2.01.002.003",IF('02 - Produtos e Tributações'!D282="BEBIDAS LACTEAS","2.01.002.004",IF('02 - Produtos e Tributações'!D282="MATERIAL DE LIMPEZA","2.02",IF('02 - Produtos e Tributações'!D282="FRUTAS","2.01.001.006",IF('02 - Produtos e Tributações'!D282="VERDURAS E LEGUMES","2.01.001.007",IF('02 - Produtos e Tributações'!D282="SERVIÇO","1",IF('02 - Produtos e Tributações'!D282="PRODUTOS DIVERSOS","2","2"))))))))))))))
)</f>
        <v>0</v>
      </c>
      <c r="N265" s="4" t="str">
        <f t="shared" si="16"/>
        <v/>
      </c>
      <c r="O265" s="4" t="str">
        <f t="shared" si="17"/>
        <v/>
      </c>
      <c r="P265" s="4" t="str">
        <f t="shared" si="18"/>
        <v/>
      </c>
      <c r="Q265" s="128" t="b">
        <f>IF(B265&lt;&gt;"",IF('02 - Produtos e Tributações'!C282&lt;&gt;"",'02 - Produtos e Tributações'!C282,"UN"))</f>
        <v>0</v>
      </c>
      <c r="R265" s="129" t="b">
        <f>IF(B265&lt;&gt;"",IF('02 - Produtos e Tributações'!P282&lt;&gt;"",'02 - Produtos e Tributações'!P282,""))</f>
        <v>0</v>
      </c>
      <c r="S265" s="128" t="b">
        <f>IF(B265&lt;&gt;"",IF('02 - Produtos e Tributações'!Q282&lt;&gt;"",'02 - Produtos e Tributações'!Q282,""))</f>
        <v>0</v>
      </c>
      <c r="T265" s="130" t="b">
        <f>IF(B265&lt;&gt;"",IF('02 - Produtos e Tributações'!R282&lt;&gt;"",'02 - Produtos e Tributações'!R282,""))</f>
        <v>0</v>
      </c>
      <c r="U265" s="120" t="str">
        <f t="shared" si="19"/>
        <v/>
      </c>
    </row>
    <row r="266" spans="1:21" ht="15.75" customHeight="1">
      <c r="A266" s="122" t="b">
        <f>IF('02 - Produtos e Tributações'!B283 &lt;&gt;"",A265+1)</f>
        <v>0</v>
      </c>
      <c r="B266" s="4" t="str">
        <f>IF('02 - Produtos e Tributações'!B283&lt;&gt;"",'02 - Produtos e Tributações'!V283,"")</f>
        <v/>
      </c>
      <c r="C266" s="123" t="b">
        <f>IF(B266&lt;&gt;"",IF('02 - Produtos e Tributações'!H283&lt;&gt;"",IF('02 - Produtos e Tributações'!H283="TERCEIRIZADA","T",IF('02 - Produtos e Tributações'!H283="PROPRIA","P")), IF(B266&lt;&gt;"",IF('02 - Produtos e Tributações'!H283="","T"))))</f>
        <v>0</v>
      </c>
      <c r="D266" s="123" t="b">
        <f>IF(B266&lt;&gt;"",IF('02 - Produtos e Tributações'!E283&lt;&gt;"",'02 - Produtos e Tributações'!E283,""))</f>
        <v>0</v>
      </c>
      <c r="E266" s="123" t="b">
        <f>IF(B266&lt;&gt;"",IF('02 - Produtos e Tributações'!F283&lt;&gt;"",'02 - Produtos e Tributações'!F283,""))</f>
        <v>0</v>
      </c>
      <c r="F266" s="123" t="b">
        <f>IF(B266&lt;&gt;"",IF(A266&lt;&gt;"",IF('02 - Produtos e Tributações'!G283&lt;&gt;"",'02 - Produtos e Tributações'!G283,"")))</f>
        <v>0</v>
      </c>
      <c r="G266" s="123" t="b">
        <f>IF(B266&lt;&gt;"",IF('02 - Produtos e Tributações'!J283&lt;&gt;"",'02 - Produtos e Tributações'!J283,IF(K266=101,0,IF(K266=102,41,IF(K266=103,0,IF(K266=201,0,IF(K266=202,0,IF(K266=203,0,IF(K266=300,41,IF(K266=400,41,IF(K266=500,60)))))))))))</f>
        <v>0</v>
      </c>
      <c r="H266" s="123" t="b">
        <f>IF(B266&lt;&gt;"",IF('02 - Produtos e Tributações'!M283&lt;&gt;"",'02 - Produtos e Tributações'!M283,IF(L266=101,0,IF(L266=102,41,IF(L266=103,0,IF(L266=201,0,IF(L266=202,0,IF(L266=203,0,IF(L266=300,41,IF(L266=400,41,IF(L266=500,60)))))))))))</f>
        <v>0</v>
      </c>
      <c r="I266" s="123" t="b">
        <f>IF(B266&lt;&gt;"",IF('02 - Produtos e Tributações'!L283&lt;&gt;"",'02 - Produtos e Tributações'!L283,"0,00"))</f>
        <v>0</v>
      </c>
      <c r="J266" s="123" t="b">
        <f>IF(B266&lt;&gt;"",IF('02 - Produtos e Tributações'!O283&lt;&gt;"",'02 - Produtos e Tributações'!O283,"0,00"))</f>
        <v>0</v>
      </c>
      <c r="K266" s="123" t="b">
        <f>IF(B266&lt;&gt;"",IF('02 - Produtos e Tributações'!K283&lt;&gt;"",'02 - Produtos e Tributações'!K283,"null"))</f>
        <v>0</v>
      </c>
      <c r="L266" s="123" t="b">
        <f>IF(B266&lt;&gt;"",IF('02 - Produtos e Tributações'!N283&lt;&gt;"",'02 - Produtos e Tributações'!N283,"null"))</f>
        <v>0</v>
      </c>
      <c r="M266" s="122" t="b">
        <f>IF(B266&lt;&gt;"",IF('02 - Produtos e Tributações'!D283="CARNES","2.01.001.001",IF('02 - Produtos e Tributações'!D283="MASSAS","2.01.001.002",IF('02 - Produtos e Tributações'!D283="LATICINIOS","2.01.001.003",IF('02 - Produtos e Tributações'!D283="DOCES E GULOSEIMAS","2.01.001.004",IF('02 - Produtos e Tributações'!D283="FARINHAS E GRAOS","2.01.001.005",IF('02 - Produtos e Tributações'!D283="AGUAS","2.01.002.001",IF('02 - Produtos e Tributações'!D283="SUCOS","2.01.002.002",IF('02 - Produtos e Tributações'!D283="BEBIDAS ALCOOLICAS","2.01.002.003",IF('02 - Produtos e Tributações'!D283="BEBIDAS LACTEAS","2.01.002.004",IF('02 - Produtos e Tributações'!D283="MATERIAL DE LIMPEZA","2.02",IF('02 - Produtos e Tributações'!D283="FRUTAS","2.01.001.006",IF('02 - Produtos e Tributações'!D283="VERDURAS E LEGUMES","2.01.001.007",IF('02 - Produtos e Tributações'!D283="SERVIÇO","1",IF('02 - Produtos e Tributações'!D283="PRODUTOS DIVERSOS","2","2"))))))))))))))
)</f>
        <v>0</v>
      </c>
      <c r="N266" s="4" t="str">
        <f t="shared" si="16"/>
        <v/>
      </c>
      <c r="O266" s="4" t="str">
        <f t="shared" si="17"/>
        <v/>
      </c>
      <c r="P266" s="4" t="str">
        <f t="shared" si="18"/>
        <v/>
      </c>
      <c r="Q266" s="128" t="b">
        <f>IF(B266&lt;&gt;"",IF('02 - Produtos e Tributações'!C283&lt;&gt;"",'02 - Produtos e Tributações'!C283,"UN"))</f>
        <v>0</v>
      </c>
      <c r="R266" s="129" t="b">
        <f>IF(B266&lt;&gt;"",IF('02 - Produtos e Tributações'!P283&lt;&gt;"",'02 - Produtos e Tributações'!P283,""))</f>
        <v>0</v>
      </c>
      <c r="S266" s="128" t="b">
        <f>IF(B266&lt;&gt;"",IF('02 - Produtos e Tributações'!Q283&lt;&gt;"",'02 - Produtos e Tributações'!Q283,""))</f>
        <v>0</v>
      </c>
      <c r="T266" s="130" t="b">
        <f>IF(B266&lt;&gt;"",IF('02 - Produtos e Tributações'!R283&lt;&gt;"",'02 - Produtos e Tributações'!R283,""))</f>
        <v>0</v>
      </c>
      <c r="U266" s="120" t="str">
        <f t="shared" si="19"/>
        <v/>
      </c>
    </row>
    <row r="267" spans="1:21" ht="15.75" customHeight="1">
      <c r="A267" s="122" t="b">
        <f>IF('02 - Produtos e Tributações'!B284 &lt;&gt;"",A266+1)</f>
        <v>0</v>
      </c>
      <c r="B267" s="4" t="str">
        <f>IF('02 - Produtos e Tributações'!B284&lt;&gt;"",'02 - Produtos e Tributações'!V284,"")</f>
        <v/>
      </c>
      <c r="C267" s="123" t="b">
        <f>IF(B267&lt;&gt;"",IF('02 - Produtos e Tributações'!H284&lt;&gt;"",IF('02 - Produtos e Tributações'!H284="TERCEIRIZADA","T",IF('02 - Produtos e Tributações'!H284="PROPRIA","P")), IF(B267&lt;&gt;"",IF('02 - Produtos e Tributações'!H284="","T"))))</f>
        <v>0</v>
      </c>
      <c r="D267" s="123" t="b">
        <f>IF(B267&lt;&gt;"",IF('02 - Produtos e Tributações'!E284&lt;&gt;"",'02 - Produtos e Tributações'!E284,""))</f>
        <v>0</v>
      </c>
      <c r="E267" s="123" t="b">
        <f>IF(B267&lt;&gt;"",IF('02 - Produtos e Tributações'!F284&lt;&gt;"",'02 - Produtos e Tributações'!F284,""))</f>
        <v>0</v>
      </c>
      <c r="F267" s="123" t="b">
        <f>IF(B267&lt;&gt;"",IF(A267&lt;&gt;"",IF('02 - Produtos e Tributações'!G284&lt;&gt;"",'02 - Produtos e Tributações'!G284,"")))</f>
        <v>0</v>
      </c>
      <c r="G267" s="123" t="b">
        <f>IF(B267&lt;&gt;"",IF('02 - Produtos e Tributações'!J284&lt;&gt;"",'02 - Produtos e Tributações'!J284,IF(K267=101,0,IF(K267=102,41,IF(K267=103,0,IF(K267=201,0,IF(K267=202,0,IF(K267=203,0,IF(K267=300,41,IF(K267=400,41,IF(K267=500,60)))))))))))</f>
        <v>0</v>
      </c>
      <c r="H267" s="123" t="b">
        <f>IF(B267&lt;&gt;"",IF('02 - Produtos e Tributações'!M284&lt;&gt;"",'02 - Produtos e Tributações'!M284,IF(L267=101,0,IF(L267=102,41,IF(L267=103,0,IF(L267=201,0,IF(L267=202,0,IF(L267=203,0,IF(L267=300,41,IF(L267=400,41,IF(L267=500,60)))))))))))</f>
        <v>0</v>
      </c>
      <c r="I267" s="123" t="b">
        <f>IF(B267&lt;&gt;"",IF('02 - Produtos e Tributações'!L284&lt;&gt;"",'02 - Produtos e Tributações'!L284,"0,00"))</f>
        <v>0</v>
      </c>
      <c r="J267" s="123" t="b">
        <f>IF(B267&lt;&gt;"",IF('02 - Produtos e Tributações'!O284&lt;&gt;"",'02 - Produtos e Tributações'!O284,"0,00"))</f>
        <v>0</v>
      </c>
      <c r="K267" s="123" t="b">
        <f>IF(B267&lt;&gt;"",IF('02 - Produtos e Tributações'!K284&lt;&gt;"",'02 - Produtos e Tributações'!K284,"null"))</f>
        <v>0</v>
      </c>
      <c r="L267" s="123" t="b">
        <f>IF(B267&lt;&gt;"",IF('02 - Produtos e Tributações'!N284&lt;&gt;"",'02 - Produtos e Tributações'!N284,"null"))</f>
        <v>0</v>
      </c>
      <c r="M267" s="122" t="b">
        <f>IF(B267&lt;&gt;"",IF('02 - Produtos e Tributações'!D284="CARNES","2.01.001.001",IF('02 - Produtos e Tributações'!D284="MASSAS","2.01.001.002",IF('02 - Produtos e Tributações'!D284="LATICINIOS","2.01.001.003",IF('02 - Produtos e Tributações'!D284="DOCES E GULOSEIMAS","2.01.001.004",IF('02 - Produtos e Tributações'!D284="FARINHAS E GRAOS","2.01.001.005",IF('02 - Produtos e Tributações'!D284="AGUAS","2.01.002.001",IF('02 - Produtos e Tributações'!D284="SUCOS","2.01.002.002",IF('02 - Produtos e Tributações'!D284="BEBIDAS ALCOOLICAS","2.01.002.003",IF('02 - Produtos e Tributações'!D284="BEBIDAS LACTEAS","2.01.002.004",IF('02 - Produtos e Tributações'!D284="MATERIAL DE LIMPEZA","2.02",IF('02 - Produtos e Tributações'!D284="FRUTAS","2.01.001.006",IF('02 - Produtos e Tributações'!D284="VERDURAS E LEGUMES","2.01.001.007",IF('02 - Produtos e Tributações'!D284="SERVIÇO","1",IF('02 - Produtos e Tributações'!D284="PRODUTOS DIVERSOS","2","2"))))))))))))))
)</f>
        <v>0</v>
      </c>
      <c r="N267" s="4" t="str">
        <f t="shared" si="16"/>
        <v/>
      </c>
      <c r="O267" s="4" t="str">
        <f t="shared" si="17"/>
        <v/>
      </c>
      <c r="P267" s="4" t="str">
        <f t="shared" si="18"/>
        <v/>
      </c>
      <c r="Q267" s="128" t="b">
        <f>IF(B267&lt;&gt;"",IF('02 - Produtos e Tributações'!C284&lt;&gt;"",'02 - Produtos e Tributações'!C284,"UN"))</f>
        <v>0</v>
      </c>
      <c r="R267" s="129" t="b">
        <f>IF(B267&lt;&gt;"",IF('02 - Produtos e Tributações'!P284&lt;&gt;"",'02 - Produtos e Tributações'!P284,""))</f>
        <v>0</v>
      </c>
      <c r="S267" s="128" t="b">
        <f>IF(B267&lt;&gt;"",IF('02 - Produtos e Tributações'!Q284&lt;&gt;"",'02 - Produtos e Tributações'!Q284,""))</f>
        <v>0</v>
      </c>
      <c r="T267" s="130" t="b">
        <f>IF(B267&lt;&gt;"",IF('02 - Produtos e Tributações'!R284&lt;&gt;"",'02 - Produtos e Tributações'!R284,""))</f>
        <v>0</v>
      </c>
      <c r="U267" s="120" t="str">
        <f t="shared" si="19"/>
        <v/>
      </c>
    </row>
    <row r="268" spans="1:21" ht="15.75" customHeight="1">
      <c r="A268" s="122" t="b">
        <f>IF('02 - Produtos e Tributações'!B285 &lt;&gt;"",A267+1)</f>
        <v>0</v>
      </c>
      <c r="B268" s="4" t="str">
        <f>IF('02 - Produtos e Tributações'!B285&lt;&gt;"",'02 - Produtos e Tributações'!V285,"")</f>
        <v/>
      </c>
      <c r="C268" s="123" t="b">
        <f>IF(B268&lt;&gt;"",IF('02 - Produtos e Tributações'!H285&lt;&gt;"",IF('02 - Produtos e Tributações'!H285="TERCEIRIZADA","T",IF('02 - Produtos e Tributações'!H285="PROPRIA","P")), IF(B268&lt;&gt;"",IF('02 - Produtos e Tributações'!H285="","T"))))</f>
        <v>0</v>
      </c>
      <c r="D268" s="123" t="b">
        <f>IF(B268&lt;&gt;"",IF('02 - Produtos e Tributações'!E285&lt;&gt;"",'02 - Produtos e Tributações'!E285,""))</f>
        <v>0</v>
      </c>
      <c r="E268" s="123" t="b">
        <f>IF(B268&lt;&gt;"",IF('02 - Produtos e Tributações'!F285&lt;&gt;"",'02 - Produtos e Tributações'!F285,""))</f>
        <v>0</v>
      </c>
      <c r="F268" s="123" t="b">
        <f>IF(B268&lt;&gt;"",IF(A268&lt;&gt;"",IF('02 - Produtos e Tributações'!G285&lt;&gt;"",'02 - Produtos e Tributações'!G285,"")))</f>
        <v>0</v>
      </c>
      <c r="G268" s="123" t="b">
        <f>IF(B268&lt;&gt;"",IF('02 - Produtos e Tributações'!J285&lt;&gt;"",'02 - Produtos e Tributações'!J285,IF(K268=101,0,IF(K268=102,41,IF(K268=103,0,IF(K268=201,0,IF(K268=202,0,IF(K268=203,0,IF(K268=300,41,IF(K268=400,41,IF(K268=500,60)))))))))))</f>
        <v>0</v>
      </c>
      <c r="H268" s="123" t="b">
        <f>IF(B268&lt;&gt;"",IF('02 - Produtos e Tributações'!M285&lt;&gt;"",'02 - Produtos e Tributações'!M285,IF(L268=101,0,IF(L268=102,41,IF(L268=103,0,IF(L268=201,0,IF(L268=202,0,IF(L268=203,0,IF(L268=300,41,IF(L268=400,41,IF(L268=500,60)))))))))))</f>
        <v>0</v>
      </c>
      <c r="I268" s="123" t="b">
        <f>IF(B268&lt;&gt;"",IF('02 - Produtos e Tributações'!L285&lt;&gt;"",'02 - Produtos e Tributações'!L285,"0,00"))</f>
        <v>0</v>
      </c>
      <c r="J268" s="123" t="b">
        <f>IF(B268&lt;&gt;"",IF('02 - Produtos e Tributações'!O285&lt;&gt;"",'02 - Produtos e Tributações'!O285,"0,00"))</f>
        <v>0</v>
      </c>
      <c r="K268" s="123" t="b">
        <f>IF(B268&lt;&gt;"",IF('02 - Produtos e Tributações'!K285&lt;&gt;"",'02 - Produtos e Tributações'!K285,"null"))</f>
        <v>0</v>
      </c>
      <c r="L268" s="123" t="b">
        <f>IF(B268&lt;&gt;"",IF('02 - Produtos e Tributações'!N285&lt;&gt;"",'02 - Produtos e Tributações'!N285,"null"))</f>
        <v>0</v>
      </c>
      <c r="M268" s="122" t="b">
        <f>IF(B268&lt;&gt;"",IF('02 - Produtos e Tributações'!D285="CARNES","2.01.001.001",IF('02 - Produtos e Tributações'!D285="MASSAS","2.01.001.002",IF('02 - Produtos e Tributações'!D285="LATICINIOS","2.01.001.003",IF('02 - Produtos e Tributações'!D285="DOCES E GULOSEIMAS","2.01.001.004",IF('02 - Produtos e Tributações'!D285="FARINHAS E GRAOS","2.01.001.005",IF('02 - Produtos e Tributações'!D285="AGUAS","2.01.002.001",IF('02 - Produtos e Tributações'!D285="SUCOS","2.01.002.002",IF('02 - Produtos e Tributações'!D285="BEBIDAS ALCOOLICAS","2.01.002.003",IF('02 - Produtos e Tributações'!D285="BEBIDAS LACTEAS","2.01.002.004",IF('02 - Produtos e Tributações'!D285="MATERIAL DE LIMPEZA","2.02",IF('02 - Produtos e Tributações'!D285="FRUTAS","2.01.001.006",IF('02 - Produtos e Tributações'!D285="VERDURAS E LEGUMES","2.01.001.007",IF('02 - Produtos e Tributações'!D285="SERVIÇO","1",IF('02 - Produtos e Tributações'!D285="PRODUTOS DIVERSOS","2","2"))))))))))))))
)</f>
        <v>0</v>
      </c>
      <c r="N268" s="4" t="str">
        <f t="shared" si="16"/>
        <v/>
      </c>
      <c r="O268" s="4" t="str">
        <f t="shared" si="17"/>
        <v/>
      </c>
      <c r="P268" s="4" t="str">
        <f t="shared" si="18"/>
        <v/>
      </c>
      <c r="Q268" s="128" t="b">
        <f>IF(B268&lt;&gt;"",IF('02 - Produtos e Tributações'!C285&lt;&gt;"",'02 - Produtos e Tributações'!C285,"UN"))</f>
        <v>0</v>
      </c>
      <c r="R268" s="129" t="b">
        <f>IF(B268&lt;&gt;"",IF('02 - Produtos e Tributações'!P285&lt;&gt;"",'02 - Produtos e Tributações'!P285,""))</f>
        <v>0</v>
      </c>
      <c r="S268" s="128" t="b">
        <f>IF(B268&lt;&gt;"",IF('02 - Produtos e Tributações'!Q285&lt;&gt;"",'02 - Produtos e Tributações'!Q285,""))</f>
        <v>0</v>
      </c>
      <c r="T268" s="130" t="b">
        <f>IF(B268&lt;&gt;"",IF('02 - Produtos e Tributações'!R285&lt;&gt;"",'02 - Produtos e Tributações'!R285,""))</f>
        <v>0</v>
      </c>
      <c r="U268" s="120" t="str">
        <f t="shared" si="19"/>
        <v/>
      </c>
    </row>
    <row r="269" spans="1:21" ht="15.75" customHeight="1">
      <c r="A269" s="122" t="b">
        <f>IF('02 - Produtos e Tributações'!B286 &lt;&gt;"",A268+1)</f>
        <v>0</v>
      </c>
      <c r="B269" s="4" t="str">
        <f>IF('02 - Produtos e Tributações'!B286&lt;&gt;"",'02 - Produtos e Tributações'!V286,"")</f>
        <v/>
      </c>
      <c r="C269" s="123" t="b">
        <f>IF(B269&lt;&gt;"",IF('02 - Produtos e Tributações'!H286&lt;&gt;"",IF('02 - Produtos e Tributações'!H286="TERCEIRIZADA","T",IF('02 - Produtos e Tributações'!H286="PROPRIA","P")), IF(B269&lt;&gt;"",IF('02 - Produtos e Tributações'!H286="","T"))))</f>
        <v>0</v>
      </c>
      <c r="D269" s="123" t="b">
        <f>IF(B269&lt;&gt;"",IF('02 - Produtos e Tributações'!E286&lt;&gt;"",'02 - Produtos e Tributações'!E286,""))</f>
        <v>0</v>
      </c>
      <c r="E269" s="123" t="b">
        <f>IF(B269&lt;&gt;"",IF('02 - Produtos e Tributações'!F286&lt;&gt;"",'02 - Produtos e Tributações'!F286,""))</f>
        <v>0</v>
      </c>
      <c r="F269" s="123" t="b">
        <f>IF(B269&lt;&gt;"",IF(A269&lt;&gt;"",IF('02 - Produtos e Tributações'!G286&lt;&gt;"",'02 - Produtos e Tributações'!G286,"")))</f>
        <v>0</v>
      </c>
      <c r="G269" s="123" t="b">
        <f>IF(B269&lt;&gt;"",IF('02 - Produtos e Tributações'!J286&lt;&gt;"",'02 - Produtos e Tributações'!J286,IF(K269=101,0,IF(K269=102,41,IF(K269=103,0,IF(K269=201,0,IF(K269=202,0,IF(K269=203,0,IF(K269=300,41,IF(K269=400,41,IF(K269=500,60)))))))))))</f>
        <v>0</v>
      </c>
      <c r="H269" s="123" t="b">
        <f>IF(B269&lt;&gt;"",IF('02 - Produtos e Tributações'!M286&lt;&gt;"",'02 - Produtos e Tributações'!M286,IF(L269=101,0,IF(L269=102,41,IF(L269=103,0,IF(L269=201,0,IF(L269=202,0,IF(L269=203,0,IF(L269=300,41,IF(L269=400,41,IF(L269=500,60)))))))))))</f>
        <v>0</v>
      </c>
      <c r="I269" s="123" t="b">
        <f>IF(B269&lt;&gt;"",IF('02 - Produtos e Tributações'!L286&lt;&gt;"",'02 - Produtos e Tributações'!L286,"0,00"))</f>
        <v>0</v>
      </c>
      <c r="J269" s="123" t="b">
        <f>IF(B269&lt;&gt;"",IF('02 - Produtos e Tributações'!O286&lt;&gt;"",'02 - Produtos e Tributações'!O286,"0,00"))</f>
        <v>0</v>
      </c>
      <c r="K269" s="123" t="b">
        <f>IF(B269&lt;&gt;"",IF('02 - Produtos e Tributações'!K286&lt;&gt;"",'02 - Produtos e Tributações'!K286,"null"))</f>
        <v>0</v>
      </c>
      <c r="L269" s="123" t="b">
        <f>IF(B269&lt;&gt;"",IF('02 - Produtos e Tributações'!N286&lt;&gt;"",'02 - Produtos e Tributações'!N286,"null"))</f>
        <v>0</v>
      </c>
      <c r="M269" s="122" t="b">
        <f>IF(B269&lt;&gt;"",IF('02 - Produtos e Tributações'!D286="CARNES","2.01.001.001",IF('02 - Produtos e Tributações'!D286="MASSAS","2.01.001.002",IF('02 - Produtos e Tributações'!D286="LATICINIOS","2.01.001.003",IF('02 - Produtos e Tributações'!D286="DOCES E GULOSEIMAS","2.01.001.004",IF('02 - Produtos e Tributações'!D286="FARINHAS E GRAOS","2.01.001.005",IF('02 - Produtos e Tributações'!D286="AGUAS","2.01.002.001",IF('02 - Produtos e Tributações'!D286="SUCOS","2.01.002.002",IF('02 - Produtos e Tributações'!D286="BEBIDAS ALCOOLICAS","2.01.002.003",IF('02 - Produtos e Tributações'!D286="BEBIDAS LACTEAS","2.01.002.004",IF('02 - Produtos e Tributações'!D286="MATERIAL DE LIMPEZA","2.02",IF('02 - Produtos e Tributações'!D286="FRUTAS","2.01.001.006",IF('02 - Produtos e Tributações'!D286="VERDURAS E LEGUMES","2.01.001.007",IF('02 - Produtos e Tributações'!D286="SERVIÇO","1",IF('02 - Produtos e Tributações'!D286="PRODUTOS DIVERSOS","2","2"))))))))))))))
)</f>
        <v>0</v>
      </c>
      <c r="N269" s="4" t="str">
        <f t="shared" si="16"/>
        <v/>
      </c>
      <c r="O269" s="4" t="str">
        <f t="shared" si="17"/>
        <v/>
      </c>
      <c r="P269" s="4" t="str">
        <f t="shared" si="18"/>
        <v/>
      </c>
      <c r="Q269" s="128" t="b">
        <f>IF(B269&lt;&gt;"",IF('02 - Produtos e Tributações'!C286&lt;&gt;"",'02 - Produtos e Tributações'!C286,"UN"))</f>
        <v>0</v>
      </c>
      <c r="R269" s="129" t="b">
        <f>IF(B269&lt;&gt;"",IF('02 - Produtos e Tributações'!P286&lt;&gt;"",'02 - Produtos e Tributações'!P286,""))</f>
        <v>0</v>
      </c>
      <c r="S269" s="128" t="b">
        <f>IF(B269&lt;&gt;"",IF('02 - Produtos e Tributações'!Q286&lt;&gt;"",'02 - Produtos e Tributações'!Q286,""))</f>
        <v>0</v>
      </c>
      <c r="T269" s="130" t="b">
        <f>IF(B269&lt;&gt;"",IF('02 - Produtos e Tributações'!R286&lt;&gt;"",'02 - Produtos e Tributações'!R286,""))</f>
        <v>0</v>
      </c>
      <c r="U269" s="120" t="str">
        <f t="shared" si="19"/>
        <v/>
      </c>
    </row>
    <row r="270" spans="1:21" ht="15.75" customHeight="1">
      <c r="A270" s="122" t="b">
        <f>IF('02 - Produtos e Tributações'!B287 &lt;&gt;"",A269+1)</f>
        <v>0</v>
      </c>
      <c r="B270" s="4" t="str">
        <f>IF('02 - Produtos e Tributações'!B287&lt;&gt;"",'02 - Produtos e Tributações'!V287,"")</f>
        <v/>
      </c>
      <c r="C270" s="123" t="b">
        <f>IF(B270&lt;&gt;"",IF('02 - Produtos e Tributações'!H287&lt;&gt;"",IF('02 - Produtos e Tributações'!H287="TERCEIRIZADA","T",IF('02 - Produtos e Tributações'!H287="PROPRIA","P")), IF(B270&lt;&gt;"",IF('02 - Produtos e Tributações'!H287="","T"))))</f>
        <v>0</v>
      </c>
      <c r="D270" s="123" t="b">
        <f>IF(B270&lt;&gt;"",IF('02 - Produtos e Tributações'!E287&lt;&gt;"",'02 - Produtos e Tributações'!E287,""))</f>
        <v>0</v>
      </c>
      <c r="E270" s="123" t="b">
        <f>IF(B270&lt;&gt;"",IF('02 - Produtos e Tributações'!F287&lt;&gt;"",'02 - Produtos e Tributações'!F287,""))</f>
        <v>0</v>
      </c>
      <c r="F270" s="123" t="b">
        <f>IF(B270&lt;&gt;"",IF(A270&lt;&gt;"",IF('02 - Produtos e Tributações'!G287&lt;&gt;"",'02 - Produtos e Tributações'!G287,"")))</f>
        <v>0</v>
      </c>
      <c r="G270" s="123" t="b">
        <f>IF(B270&lt;&gt;"",IF('02 - Produtos e Tributações'!J287&lt;&gt;"",'02 - Produtos e Tributações'!J287,IF(K270=101,0,IF(K270=102,41,IF(K270=103,0,IF(K270=201,0,IF(K270=202,0,IF(K270=203,0,IF(K270=300,41,IF(K270=400,41,IF(K270=500,60)))))))))))</f>
        <v>0</v>
      </c>
      <c r="H270" s="123" t="b">
        <f>IF(B270&lt;&gt;"",IF('02 - Produtos e Tributações'!M287&lt;&gt;"",'02 - Produtos e Tributações'!M287,IF(L270=101,0,IF(L270=102,41,IF(L270=103,0,IF(L270=201,0,IF(L270=202,0,IF(L270=203,0,IF(L270=300,41,IF(L270=400,41,IF(L270=500,60)))))))))))</f>
        <v>0</v>
      </c>
      <c r="I270" s="123" t="b">
        <f>IF(B270&lt;&gt;"",IF('02 - Produtos e Tributações'!L287&lt;&gt;"",'02 - Produtos e Tributações'!L287,"0,00"))</f>
        <v>0</v>
      </c>
      <c r="J270" s="123" t="b">
        <f>IF(B270&lt;&gt;"",IF('02 - Produtos e Tributações'!O287&lt;&gt;"",'02 - Produtos e Tributações'!O287,"0,00"))</f>
        <v>0</v>
      </c>
      <c r="K270" s="123" t="b">
        <f>IF(B270&lt;&gt;"",IF('02 - Produtos e Tributações'!K287&lt;&gt;"",'02 - Produtos e Tributações'!K287,"null"))</f>
        <v>0</v>
      </c>
      <c r="L270" s="123" t="b">
        <f>IF(B270&lt;&gt;"",IF('02 - Produtos e Tributações'!N287&lt;&gt;"",'02 - Produtos e Tributações'!N287,"null"))</f>
        <v>0</v>
      </c>
      <c r="M270" s="122" t="b">
        <f>IF(B270&lt;&gt;"",IF('02 - Produtos e Tributações'!D287="CARNES","2.01.001.001",IF('02 - Produtos e Tributações'!D287="MASSAS","2.01.001.002",IF('02 - Produtos e Tributações'!D287="LATICINIOS","2.01.001.003",IF('02 - Produtos e Tributações'!D287="DOCES E GULOSEIMAS","2.01.001.004",IF('02 - Produtos e Tributações'!D287="FARINHAS E GRAOS","2.01.001.005",IF('02 - Produtos e Tributações'!D287="AGUAS","2.01.002.001",IF('02 - Produtos e Tributações'!D287="SUCOS","2.01.002.002",IF('02 - Produtos e Tributações'!D287="BEBIDAS ALCOOLICAS","2.01.002.003",IF('02 - Produtos e Tributações'!D287="BEBIDAS LACTEAS","2.01.002.004",IF('02 - Produtos e Tributações'!D287="MATERIAL DE LIMPEZA","2.02",IF('02 - Produtos e Tributações'!D287="FRUTAS","2.01.001.006",IF('02 - Produtos e Tributações'!D287="VERDURAS E LEGUMES","2.01.001.007",IF('02 - Produtos e Tributações'!D287="SERVIÇO","1",IF('02 - Produtos e Tributações'!D287="PRODUTOS DIVERSOS","2","2"))))))))))))))
)</f>
        <v>0</v>
      </c>
      <c r="N270" s="4" t="str">
        <f t="shared" si="16"/>
        <v/>
      </c>
      <c r="O270" s="4" t="str">
        <f t="shared" si="17"/>
        <v/>
      </c>
      <c r="P270" s="4" t="str">
        <f t="shared" si="18"/>
        <v/>
      </c>
      <c r="Q270" s="128" t="b">
        <f>IF(B270&lt;&gt;"",IF('02 - Produtos e Tributações'!C287&lt;&gt;"",'02 - Produtos e Tributações'!C287,"UN"))</f>
        <v>0</v>
      </c>
      <c r="R270" s="129" t="b">
        <f>IF(B270&lt;&gt;"",IF('02 - Produtos e Tributações'!P287&lt;&gt;"",'02 - Produtos e Tributações'!P287,""))</f>
        <v>0</v>
      </c>
      <c r="S270" s="128" t="b">
        <f>IF(B270&lt;&gt;"",IF('02 - Produtos e Tributações'!Q287&lt;&gt;"",'02 - Produtos e Tributações'!Q287,""))</f>
        <v>0</v>
      </c>
      <c r="T270" s="130" t="b">
        <f>IF(B270&lt;&gt;"",IF('02 - Produtos e Tributações'!R287&lt;&gt;"",'02 - Produtos e Tributações'!R287,""))</f>
        <v>0</v>
      </c>
      <c r="U270" s="120" t="str">
        <f t="shared" si="19"/>
        <v/>
      </c>
    </row>
    <row r="271" spans="1:21" ht="15.75" customHeight="1">
      <c r="A271" s="122" t="b">
        <f>IF('02 - Produtos e Tributações'!B288 &lt;&gt;"",A270+1)</f>
        <v>0</v>
      </c>
      <c r="B271" s="4" t="str">
        <f>IF('02 - Produtos e Tributações'!B288&lt;&gt;"",'02 - Produtos e Tributações'!V288,"")</f>
        <v/>
      </c>
      <c r="C271" s="123" t="b">
        <f>IF(B271&lt;&gt;"",IF('02 - Produtos e Tributações'!H288&lt;&gt;"",IF('02 - Produtos e Tributações'!H288="TERCEIRIZADA","T",IF('02 - Produtos e Tributações'!H288="PROPRIA","P")), IF(B271&lt;&gt;"",IF('02 - Produtos e Tributações'!H288="","T"))))</f>
        <v>0</v>
      </c>
      <c r="D271" s="123" t="b">
        <f>IF(B271&lt;&gt;"",IF('02 - Produtos e Tributações'!E288&lt;&gt;"",'02 - Produtos e Tributações'!E288,""))</f>
        <v>0</v>
      </c>
      <c r="E271" s="123" t="b">
        <f>IF(B271&lt;&gt;"",IF('02 - Produtos e Tributações'!F288&lt;&gt;"",'02 - Produtos e Tributações'!F288,""))</f>
        <v>0</v>
      </c>
      <c r="F271" s="123" t="b">
        <f>IF(B271&lt;&gt;"",IF(A271&lt;&gt;"",IF('02 - Produtos e Tributações'!G288&lt;&gt;"",'02 - Produtos e Tributações'!G288,"")))</f>
        <v>0</v>
      </c>
      <c r="G271" s="123" t="b">
        <f>IF(B271&lt;&gt;"",IF('02 - Produtos e Tributações'!J288&lt;&gt;"",'02 - Produtos e Tributações'!J288,IF(K271=101,0,IF(K271=102,41,IF(K271=103,0,IF(K271=201,0,IF(K271=202,0,IF(K271=203,0,IF(K271=300,41,IF(K271=400,41,IF(K271=500,60)))))))))))</f>
        <v>0</v>
      </c>
      <c r="H271" s="123" t="b">
        <f>IF(B271&lt;&gt;"",IF('02 - Produtos e Tributações'!M288&lt;&gt;"",'02 - Produtos e Tributações'!M288,IF(L271=101,0,IF(L271=102,41,IF(L271=103,0,IF(L271=201,0,IF(L271=202,0,IF(L271=203,0,IF(L271=300,41,IF(L271=400,41,IF(L271=500,60)))))))))))</f>
        <v>0</v>
      </c>
      <c r="I271" s="123" t="b">
        <f>IF(B271&lt;&gt;"",IF('02 - Produtos e Tributações'!L288&lt;&gt;"",'02 - Produtos e Tributações'!L288,"0,00"))</f>
        <v>0</v>
      </c>
      <c r="J271" s="123" t="b">
        <f>IF(B271&lt;&gt;"",IF('02 - Produtos e Tributações'!O288&lt;&gt;"",'02 - Produtos e Tributações'!O288,"0,00"))</f>
        <v>0</v>
      </c>
      <c r="K271" s="123" t="b">
        <f>IF(B271&lt;&gt;"",IF('02 - Produtos e Tributações'!K288&lt;&gt;"",'02 - Produtos e Tributações'!K288,"null"))</f>
        <v>0</v>
      </c>
      <c r="L271" s="123" t="b">
        <f>IF(B271&lt;&gt;"",IF('02 - Produtos e Tributações'!N288&lt;&gt;"",'02 - Produtos e Tributações'!N288,"null"))</f>
        <v>0</v>
      </c>
      <c r="M271" s="122" t="b">
        <f>IF(B271&lt;&gt;"",IF('02 - Produtos e Tributações'!D288="CARNES","2.01.001.001",IF('02 - Produtos e Tributações'!D288="MASSAS","2.01.001.002",IF('02 - Produtos e Tributações'!D288="LATICINIOS","2.01.001.003",IF('02 - Produtos e Tributações'!D288="DOCES E GULOSEIMAS","2.01.001.004",IF('02 - Produtos e Tributações'!D288="FARINHAS E GRAOS","2.01.001.005",IF('02 - Produtos e Tributações'!D288="AGUAS","2.01.002.001",IF('02 - Produtos e Tributações'!D288="SUCOS","2.01.002.002",IF('02 - Produtos e Tributações'!D288="BEBIDAS ALCOOLICAS","2.01.002.003",IF('02 - Produtos e Tributações'!D288="BEBIDAS LACTEAS","2.01.002.004",IF('02 - Produtos e Tributações'!D288="MATERIAL DE LIMPEZA","2.02",IF('02 - Produtos e Tributações'!D288="FRUTAS","2.01.001.006",IF('02 - Produtos e Tributações'!D288="VERDURAS E LEGUMES","2.01.001.007",IF('02 - Produtos e Tributações'!D288="SERVIÇO","1",IF('02 - Produtos e Tributações'!D288="PRODUTOS DIVERSOS","2","2"))))))))))))))
)</f>
        <v>0</v>
      </c>
      <c r="N271" s="4" t="str">
        <f t="shared" si="16"/>
        <v/>
      </c>
      <c r="O271" s="4" t="str">
        <f t="shared" si="17"/>
        <v/>
      </c>
      <c r="P271" s="4" t="str">
        <f t="shared" si="18"/>
        <v/>
      </c>
      <c r="Q271" s="128" t="b">
        <f>IF(B271&lt;&gt;"",IF('02 - Produtos e Tributações'!C288&lt;&gt;"",'02 - Produtos e Tributações'!C288,"UN"))</f>
        <v>0</v>
      </c>
      <c r="R271" s="129" t="b">
        <f>IF(B271&lt;&gt;"",IF('02 - Produtos e Tributações'!P288&lt;&gt;"",'02 - Produtos e Tributações'!P288,""))</f>
        <v>0</v>
      </c>
      <c r="S271" s="128" t="b">
        <f>IF(B271&lt;&gt;"",IF('02 - Produtos e Tributações'!Q288&lt;&gt;"",'02 - Produtos e Tributações'!Q288,""))</f>
        <v>0</v>
      </c>
      <c r="T271" s="130" t="b">
        <f>IF(B271&lt;&gt;"",IF('02 - Produtos e Tributações'!R288&lt;&gt;"",'02 - Produtos e Tributações'!R288,""))</f>
        <v>0</v>
      </c>
      <c r="U271" s="120" t="str">
        <f t="shared" si="19"/>
        <v/>
      </c>
    </row>
    <row r="272" spans="1:21" ht="15.75" customHeight="1">
      <c r="A272" s="122" t="b">
        <f>IF('02 - Produtos e Tributações'!B289 &lt;&gt;"",A271+1)</f>
        <v>0</v>
      </c>
      <c r="B272" s="4" t="str">
        <f>IF('02 - Produtos e Tributações'!B289&lt;&gt;"",'02 - Produtos e Tributações'!V289,"")</f>
        <v/>
      </c>
      <c r="C272" s="123" t="b">
        <f>IF(B272&lt;&gt;"",IF('02 - Produtos e Tributações'!H289&lt;&gt;"",IF('02 - Produtos e Tributações'!H289="TERCEIRIZADA","T",IF('02 - Produtos e Tributações'!H289="PROPRIA","P")), IF(B272&lt;&gt;"",IF('02 - Produtos e Tributações'!H289="","T"))))</f>
        <v>0</v>
      </c>
      <c r="D272" s="123" t="b">
        <f>IF(B272&lt;&gt;"",IF('02 - Produtos e Tributações'!E289&lt;&gt;"",'02 - Produtos e Tributações'!E289,""))</f>
        <v>0</v>
      </c>
      <c r="E272" s="123" t="b">
        <f>IF(B272&lt;&gt;"",IF('02 - Produtos e Tributações'!F289&lt;&gt;"",'02 - Produtos e Tributações'!F289,""))</f>
        <v>0</v>
      </c>
      <c r="F272" s="123" t="b">
        <f>IF(B272&lt;&gt;"",IF(A272&lt;&gt;"",IF('02 - Produtos e Tributações'!G289&lt;&gt;"",'02 - Produtos e Tributações'!G289,"")))</f>
        <v>0</v>
      </c>
      <c r="G272" s="123" t="b">
        <f>IF(B272&lt;&gt;"",IF('02 - Produtos e Tributações'!J289&lt;&gt;"",'02 - Produtos e Tributações'!J289,IF(K272=101,0,IF(K272=102,41,IF(K272=103,0,IF(K272=201,0,IF(K272=202,0,IF(K272=203,0,IF(K272=300,41,IF(K272=400,41,IF(K272=500,60)))))))))))</f>
        <v>0</v>
      </c>
      <c r="H272" s="123" t="b">
        <f>IF(B272&lt;&gt;"",IF('02 - Produtos e Tributações'!M289&lt;&gt;"",'02 - Produtos e Tributações'!M289,IF(L272=101,0,IF(L272=102,41,IF(L272=103,0,IF(L272=201,0,IF(L272=202,0,IF(L272=203,0,IF(L272=300,41,IF(L272=400,41,IF(L272=500,60)))))))))))</f>
        <v>0</v>
      </c>
      <c r="I272" s="123" t="b">
        <f>IF(B272&lt;&gt;"",IF('02 - Produtos e Tributações'!L289&lt;&gt;"",'02 - Produtos e Tributações'!L289,"0,00"))</f>
        <v>0</v>
      </c>
      <c r="J272" s="123" t="b">
        <f>IF(B272&lt;&gt;"",IF('02 - Produtos e Tributações'!O289&lt;&gt;"",'02 - Produtos e Tributações'!O289,"0,00"))</f>
        <v>0</v>
      </c>
      <c r="K272" s="123" t="b">
        <f>IF(B272&lt;&gt;"",IF('02 - Produtos e Tributações'!K289&lt;&gt;"",'02 - Produtos e Tributações'!K289,"null"))</f>
        <v>0</v>
      </c>
      <c r="L272" s="123" t="b">
        <f>IF(B272&lt;&gt;"",IF('02 - Produtos e Tributações'!N289&lt;&gt;"",'02 - Produtos e Tributações'!N289,"null"))</f>
        <v>0</v>
      </c>
      <c r="M272" s="122" t="b">
        <f>IF(B272&lt;&gt;"",IF('02 - Produtos e Tributações'!D289="CARNES","2.01.001.001",IF('02 - Produtos e Tributações'!D289="MASSAS","2.01.001.002",IF('02 - Produtos e Tributações'!D289="LATICINIOS","2.01.001.003",IF('02 - Produtos e Tributações'!D289="DOCES E GULOSEIMAS","2.01.001.004",IF('02 - Produtos e Tributações'!D289="FARINHAS E GRAOS","2.01.001.005",IF('02 - Produtos e Tributações'!D289="AGUAS","2.01.002.001",IF('02 - Produtos e Tributações'!D289="SUCOS","2.01.002.002",IF('02 - Produtos e Tributações'!D289="BEBIDAS ALCOOLICAS","2.01.002.003",IF('02 - Produtos e Tributações'!D289="BEBIDAS LACTEAS","2.01.002.004",IF('02 - Produtos e Tributações'!D289="MATERIAL DE LIMPEZA","2.02",IF('02 - Produtos e Tributações'!D289="FRUTAS","2.01.001.006",IF('02 - Produtos e Tributações'!D289="VERDURAS E LEGUMES","2.01.001.007",IF('02 - Produtos e Tributações'!D289="SERVIÇO","1",IF('02 - Produtos e Tributações'!D289="PRODUTOS DIVERSOS","2","2"))))))))))))))
)</f>
        <v>0</v>
      </c>
      <c r="N272" s="4" t="str">
        <f t="shared" si="16"/>
        <v/>
      </c>
      <c r="O272" s="4" t="str">
        <f t="shared" si="17"/>
        <v/>
      </c>
      <c r="P272" s="4" t="str">
        <f t="shared" si="18"/>
        <v/>
      </c>
      <c r="Q272" s="128" t="b">
        <f>IF(B272&lt;&gt;"",IF('02 - Produtos e Tributações'!C289&lt;&gt;"",'02 - Produtos e Tributações'!C289,"UN"))</f>
        <v>0</v>
      </c>
      <c r="R272" s="129" t="b">
        <f>IF(B272&lt;&gt;"",IF('02 - Produtos e Tributações'!P289&lt;&gt;"",'02 - Produtos e Tributações'!P289,""))</f>
        <v>0</v>
      </c>
      <c r="S272" s="128" t="b">
        <f>IF(B272&lt;&gt;"",IF('02 - Produtos e Tributações'!Q289&lt;&gt;"",'02 - Produtos e Tributações'!Q289,""))</f>
        <v>0</v>
      </c>
      <c r="T272" s="130" t="b">
        <f>IF(B272&lt;&gt;"",IF('02 - Produtos e Tributações'!R289&lt;&gt;"",'02 - Produtos e Tributações'!R289,""))</f>
        <v>0</v>
      </c>
      <c r="U272" s="120" t="str">
        <f t="shared" si="19"/>
        <v/>
      </c>
    </row>
    <row r="273" spans="1:21" ht="15.75" customHeight="1">
      <c r="A273" s="122" t="b">
        <f>IF('02 - Produtos e Tributações'!B290 &lt;&gt;"",A272+1)</f>
        <v>0</v>
      </c>
      <c r="B273" s="4" t="str">
        <f>IF('02 - Produtos e Tributações'!B290&lt;&gt;"",'02 - Produtos e Tributações'!V290,"")</f>
        <v/>
      </c>
      <c r="C273" s="123" t="b">
        <f>IF(B273&lt;&gt;"",IF('02 - Produtos e Tributações'!H290&lt;&gt;"",IF('02 - Produtos e Tributações'!H290="TERCEIRIZADA","T",IF('02 - Produtos e Tributações'!H290="PROPRIA","P")), IF(B273&lt;&gt;"",IF('02 - Produtos e Tributações'!H290="","T"))))</f>
        <v>0</v>
      </c>
      <c r="D273" s="123" t="b">
        <f>IF(B273&lt;&gt;"",IF('02 - Produtos e Tributações'!E290&lt;&gt;"",'02 - Produtos e Tributações'!E290,""))</f>
        <v>0</v>
      </c>
      <c r="E273" s="123" t="b">
        <f>IF(B273&lt;&gt;"",IF('02 - Produtos e Tributações'!F290&lt;&gt;"",'02 - Produtos e Tributações'!F290,""))</f>
        <v>0</v>
      </c>
      <c r="F273" s="123" t="b">
        <f>IF(B273&lt;&gt;"",IF(A273&lt;&gt;"",IF('02 - Produtos e Tributações'!G290&lt;&gt;"",'02 - Produtos e Tributações'!G290,"")))</f>
        <v>0</v>
      </c>
      <c r="G273" s="123" t="b">
        <f>IF(B273&lt;&gt;"",IF('02 - Produtos e Tributações'!J290&lt;&gt;"",'02 - Produtos e Tributações'!J290,IF(K273=101,0,IF(K273=102,41,IF(K273=103,0,IF(K273=201,0,IF(K273=202,0,IF(K273=203,0,IF(K273=300,41,IF(K273=400,41,IF(K273=500,60)))))))))))</f>
        <v>0</v>
      </c>
      <c r="H273" s="123" t="b">
        <f>IF(B273&lt;&gt;"",IF('02 - Produtos e Tributações'!M290&lt;&gt;"",'02 - Produtos e Tributações'!M290,IF(L273=101,0,IF(L273=102,41,IF(L273=103,0,IF(L273=201,0,IF(L273=202,0,IF(L273=203,0,IF(L273=300,41,IF(L273=400,41,IF(L273=500,60)))))))))))</f>
        <v>0</v>
      </c>
      <c r="I273" s="123" t="b">
        <f>IF(B273&lt;&gt;"",IF('02 - Produtos e Tributações'!L290&lt;&gt;"",'02 - Produtos e Tributações'!L290,"0,00"))</f>
        <v>0</v>
      </c>
      <c r="J273" s="123" t="b">
        <f>IF(B273&lt;&gt;"",IF('02 - Produtos e Tributações'!O290&lt;&gt;"",'02 - Produtos e Tributações'!O290,"0,00"))</f>
        <v>0</v>
      </c>
      <c r="K273" s="123" t="b">
        <f>IF(B273&lt;&gt;"",IF('02 - Produtos e Tributações'!K290&lt;&gt;"",'02 - Produtos e Tributações'!K290,"null"))</f>
        <v>0</v>
      </c>
      <c r="L273" s="123" t="b">
        <f>IF(B273&lt;&gt;"",IF('02 - Produtos e Tributações'!N290&lt;&gt;"",'02 - Produtos e Tributações'!N290,"null"))</f>
        <v>0</v>
      </c>
      <c r="M273" s="122" t="b">
        <f>IF(B273&lt;&gt;"",IF('02 - Produtos e Tributações'!D290="CARNES","2.01.001.001",IF('02 - Produtos e Tributações'!D290="MASSAS","2.01.001.002",IF('02 - Produtos e Tributações'!D290="LATICINIOS","2.01.001.003",IF('02 - Produtos e Tributações'!D290="DOCES E GULOSEIMAS","2.01.001.004",IF('02 - Produtos e Tributações'!D290="FARINHAS E GRAOS","2.01.001.005",IF('02 - Produtos e Tributações'!D290="AGUAS","2.01.002.001",IF('02 - Produtos e Tributações'!D290="SUCOS","2.01.002.002",IF('02 - Produtos e Tributações'!D290="BEBIDAS ALCOOLICAS","2.01.002.003",IF('02 - Produtos e Tributações'!D290="BEBIDAS LACTEAS","2.01.002.004",IF('02 - Produtos e Tributações'!D290="MATERIAL DE LIMPEZA","2.02",IF('02 - Produtos e Tributações'!D290="FRUTAS","2.01.001.006",IF('02 - Produtos e Tributações'!D290="VERDURAS E LEGUMES","2.01.001.007",IF('02 - Produtos e Tributações'!D290="SERVIÇO","1",IF('02 - Produtos e Tributações'!D290="PRODUTOS DIVERSOS","2","2"))))))))))))))
)</f>
        <v>0</v>
      </c>
      <c r="N273" s="4" t="str">
        <f t="shared" si="16"/>
        <v/>
      </c>
      <c r="O273" s="4" t="str">
        <f t="shared" si="17"/>
        <v/>
      </c>
      <c r="P273" s="4" t="str">
        <f t="shared" si="18"/>
        <v/>
      </c>
      <c r="Q273" s="128" t="b">
        <f>IF(B273&lt;&gt;"",IF('02 - Produtos e Tributações'!C290&lt;&gt;"",'02 - Produtos e Tributações'!C290,"UN"))</f>
        <v>0</v>
      </c>
      <c r="R273" s="129" t="b">
        <f>IF(B273&lt;&gt;"",IF('02 - Produtos e Tributações'!P290&lt;&gt;"",'02 - Produtos e Tributações'!P290,""))</f>
        <v>0</v>
      </c>
      <c r="S273" s="128" t="b">
        <f>IF(B273&lt;&gt;"",IF('02 - Produtos e Tributações'!Q290&lt;&gt;"",'02 - Produtos e Tributações'!Q290,""))</f>
        <v>0</v>
      </c>
      <c r="T273" s="130" t="b">
        <f>IF(B273&lt;&gt;"",IF('02 - Produtos e Tributações'!R290&lt;&gt;"",'02 - Produtos e Tributações'!R290,""))</f>
        <v>0</v>
      </c>
      <c r="U273" s="120" t="str">
        <f t="shared" si="19"/>
        <v/>
      </c>
    </row>
    <row r="274" spans="1:21" ht="15.75" customHeight="1">
      <c r="A274" s="122" t="b">
        <f>IF('02 - Produtos e Tributações'!B291 &lt;&gt;"",A273+1)</f>
        <v>0</v>
      </c>
      <c r="B274" s="4" t="str">
        <f>IF('02 - Produtos e Tributações'!B291&lt;&gt;"",'02 - Produtos e Tributações'!V291,"")</f>
        <v/>
      </c>
      <c r="C274" s="123" t="b">
        <f>IF(B274&lt;&gt;"",IF('02 - Produtos e Tributações'!H291&lt;&gt;"",IF('02 - Produtos e Tributações'!H291="TERCEIRIZADA","T",IF('02 - Produtos e Tributações'!H291="PROPRIA","P")), IF(B274&lt;&gt;"",IF('02 - Produtos e Tributações'!H291="","T"))))</f>
        <v>0</v>
      </c>
      <c r="D274" s="123" t="b">
        <f>IF(B274&lt;&gt;"",IF('02 - Produtos e Tributações'!E291&lt;&gt;"",'02 - Produtos e Tributações'!E291,""))</f>
        <v>0</v>
      </c>
      <c r="E274" s="123" t="b">
        <f>IF(B274&lt;&gt;"",IF('02 - Produtos e Tributações'!F291&lt;&gt;"",'02 - Produtos e Tributações'!F291,""))</f>
        <v>0</v>
      </c>
      <c r="F274" s="123" t="b">
        <f>IF(B274&lt;&gt;"",IF(A274&lt;&gt;"",IF('02 - Produtos e Tributações'!G291&lt;&gt;"",'02 - Produtos e Tributações'!G291,"")))</f>
        <v>0</v>
      </c>
      <c r="G274" s="123" t="b">
        <f>IF(B274&lt;&gt;"",IF('02 - Produtos e Tributações'!J291&lt;&gt;"",'02 - Produtos e Tributações'!J291,IF(K274=101,0,IF(K274=102,41,IF(K274=103,0,IF(K274=201,0,IF(K274=202,0,IF(K274=203,0,IF(K274=300,41,IF(K274=400,41,IF(K274=500,60)))))))))))</f>
        <v>0</v>
      </c>
      <c r="H274" s="123" t="b">
        <f>IF(B274&lt;&gt;"",IF('02 - Produtos e Tributações'!M291&lt;&gt;"",'02 - Produtos e Tributações'!M291,IF(L274=101,0,IF(L274=102,41,IF(L274=103,0,IF(L274=201,0,IF(L274=202,0,IF(L274=203,0,IF(L274=300,41,IF(L274=400,41,IF(L274=500,60)))))))))))</f>
        <v>0</v>
      </c>
      <c r="I274" s="123" t="b">
        <f>IF(B274&lt;&gt;"",IF('02 - Produtos e Tributações'!L291&lt;&gt;"",'02 - Produtos e Tributações'!L291,"0,00"))</f>
        <v>0</v>
      </c>
      <c r="J274" s="123" t="b">
        <f>IF(B274&lt;&gt;"",IF('02 - Produtos e Tributações'!O291&lt;&gt;"",'02 - Produtos e Tributações'!O291,"0,00"))</f>
        <v>0</v>
      </c>
      <c r="K274" s="123" t="b">
        <f>IF(B274&lt;&gt;"",IF('02 - Produtos e Tributações'!K291&lt;&gt;"",'02 - Produtos e Tributações'!K291,"null"))</f>
        <v>0</v>
      </c>
      <c r="L274" s="123" t="b">
        <f>IF(B274&lt;&gt;"",IF('02 - Produtos e Tributações'!N291&lt;&gt;"",'02 - Produtos e Tributações'!N291,"null"))</f>
        <v>0</v>
      </c>
      <c r="M274" s="122" t="b">
        <f>IF(B274&lt;&gt;"",IF('02 - Produtos e Tributações'!D291="CARNES","2.01.001.001",IF('02 - Produtos e Tributações'!D291="MASSAS","2.01.001.002",IF('02 - Produtos e Tributações'!D291="LATICINIOS","2.01.001.003",IF('02 - Produtos e Tributações'!D291="DOCES E GULOSEIMAS","2.01.001.004",IF('02 - Produtos e Tributações'!D291="FARINHAS E GRAOS","2.01.001.005",IF('02 - Produtos e Tributações'!D291="AGUAS","2.01.002.001",IF('02 - Produtos e Tributações'!D291="SUCOS","2.01.002.002",IF('02 - Produtos e Tributações'!D291="BEBIDAS ALCOOLICAS","2.01.002.003",IF('02 - Produtos e Tributações'!D291="BEBIDAS LACTEAS","2.01.002.004",IF('02 - Produtos e Tributações'!D291="MATERIAL DE LIMPEZA","2.02",IF('02 - Produtos e Tributações'!D291="FRUTAS","2.01.001.006",IF('02 - Produtos e Tributações'!D291="VERDURAS E LEGUMES","2.01.001.007",IF('02 - Produtos e Tributações'!D291="SERVIÇO","1",IF('02 - Produtos e Tributações'!D291="PRODUTOS DIVERSOS","2","2"))))))))))))))
)</f>
        <v>0</v>
      </c>
      <c r="N274" s="4" t="str">
        <f t="shared" si="16"/>
        <v/>
      </c>
      <c r="O274" s="4" t="str">
        <f t="shared" si="17"/>
        <v/>
      </c>
      <c r="P274" s="4" t="str">
        <f t="shared" si="18"/>
        <v/>
      </c>
      <c r="Q274" s="128" t="b">
        <f>IF(B274&lt;&gt;"",IF('02 - Produtos e Tributações'!C291&lt;&gt;"",'02 - Produtos e Tributações'!C291,"UN"))</f>
        <v>0</v>
      </c>
      <c r="R274" s="129" t="b">
        <f>IF(B274&lt;&gt;"",IF('02 - Produtos e Tributações'!P291&lt;&gt;"",'02 - Produtos e Tributações'!P291,""))</f>
        <v>0</v>
      </c>
      <c r="S274" s="128" t="b">
        <f>IF(B274&lt;&gt;"",IF('02 - Produtos e Tributações'!Q291&lt;&gt;"",'02 - Produtos e Tributações'!Q291,""))</f>
        <v>0</v>
      </c>
      <c r="T274" s="130" t="b">
        <f>IF(B274&lt;&gt;"",IF('02 - Produtos e Tributações'!R291&lt;&gt;"",'02 - Produtos e Tributações'!R291,""))</f>
        <v>0</v>
      </c>
      <c r="U274" s="120" t="str">
        <f t="shared" si="19"/>
        <v/>
      </c>
    </row>
    <row r="275" spans="1:21" ht="15.75" customHeight="1">
      <c r="A275" s="122" t="b">
        <f>IF('02 - Produtos e Tributações'!B292 &lt;&gt;"",A274+1)</f>
        <v>0</v>
      </c>
      <c r="B275" s="4" t="str">
        <f>IF('02 - Produtos e Tributações'!B292&lt;&gt;"",'02 - Produtos e Tributações'!V292,"")</f>
        <v/>
      </c>
      <c r="C275" s="123" t="b">
        <f>IF(B275&lt;&gt;"",IF('02 - Produtos e Tributações'!H292&lt;&gt;"",IF('02 - Produtos e Tributações'!H292="TERCEIRIZADA","T",IF('02 - Produtos e Tributações'!H292="PROPRIA","P")), IF(B275&lt;&gt;"",IF('02 - Produtos e Tributações'!H292="","T"))))</f>
        <v>0</v>
      </c>
      <c r="D275" s="123" t="b">
        <f>IF(B275&lt;&gt;"",IF('02 - Produtos e Tributações'!E292&lt;&gt;"",'02 - Produtos e Tributações'!E292,""))</f>
        <v>0</v>
      </c>
      <c r="E275" s="123" t="b">
        <f>IF(B275&lt;&gt;"",IF('02 - Produtos e Tributações'!F292&lt;&gt;"",'02 - Produtos e Tributações'!F292,""))</f>
        <v>0</v>
      </c>
      <c r="F275" s="123" t="b">
        <f>IF(B275&lt;&gt;"",IF(A275&lt;&gt;"",IF('02 - Produtos e Tributações'!G292&lt;&gt;"",'02 - Produtos e Tributações'!G292,"")))</f>
        <v>0</v>
      </c>
      <c r="G275" s="123" t="b">
        <f>IF(B275&lt;&gt;"",IF('02 - Produtos e Tributações'!J292&lt;&gt;"",'02 - Produtos e Tributações'!J292,IF(K275=101,0,IF(K275=102,41,IF(K275=103,0,IF(K275=201,0,IF(K275=202,0,IF(K275=203,0,IF(K275=300,41,IF(K275=400,41,IF(K275=500,60)))))))))))</f>
        <v>0</v>
      </c>
      <c r="H275" s="123" t="b">
        <f>IF(B275&lt;&gt;"",IF('02 - Produtos e Tributações'!M292&lt;&gt;"",'02 - Produtos e Tributações'!M292,IF(L275=101,0,IF(L275=102,41,IF(L275=103,0,IF(L275=201,0,IF(L275=202,0,IF(L275=203,0,IF(L275=300,41,IF(L275=400,41,IF(L275=500,60)))))))))))</f>
        <v>0</v>
      </c>
      <c r="I275" s="123" t="b">
        <f>IF(B275&lt;&gt;"",IF('02 - Produtos e Tributações'!L292&lt;&gt;"",'02 - Produtos e Tributações'!L292,"0,00"))</f>
        <v>0</v>
      </c>
      <c r="J275" s="123" t="b">
        <f>IF(B275&lt;&gt;"",IF('02 - Produtos e Tributações'!O292&lt;&gt;"",'02 - Produtos e Tributações'!O292,"0,00"))</f>
        <v>0</v>
      </c>
      <c r="K275" s="123" t="b">
        <f>IF(B275&lt;&gt;"",IF('02 - Produtos e Tributações'!K292&lt;&gt;"",'02 - Produtos e Tributações'!K292,"null"))</f>
        <v>0</v>
      </c>
      <c r="L275" s="123" t="b">
        <f>IF(B275&lt;&gt;"",IF('02 - Produtos e Tributações'!N292&lt;&gt;"",'02 - Produtos e Tributações'!N292,"null"))</f>
        <v>0</v>
      </c>
      <c r="M275" s="122" t="b">
        <f>IF(B275&lt;&gt;"",IF('02 - Produtos e Tributações'!D292="CARNES","2.01.001.001",IF('02 - Produtos e Tributações'!D292="MASSAS","2.01.001.002",IF('02 - Produtos e Tributações'!D292="LATICINIOS","2.01.001.003",IF('02 - Produtos e Tributações'!D292="DOCES E GULOSEIMAS","2.01.001.004",IF('02 - Produtos e Tributações'!D292="FARINHAS E GRAOS","2.01.001.005",IF('02 - Produtos e Tributações'!D292="AGUAS","2.01.002.001",IF('02 - Produtos e Tributações'!D292="SUCOS","2.01.002.002",IF('02 - Produtos e Tributações'!D292="BEBIDAS ALCOOLICAS","2.01.002.003",IF('02 - Produtos e Tributações'!D292="BEBIDAS LACTEAS","2.01.002.004",IF('02 - Produtos e Tributações'!D292="MATERIAL DE LIMPEZA","2.02",IF('02 - Produtos e Tributações'!D292="FRUTAS","2.01.001.006",IF('02 - Produtos e Tributações'!D292="VERDURAS E LEGUMES","2.01.001.007",IF('02 - Produtos e Tributações'!D292="SERVIÇO","1",IF('02 - Produtos e Tributações'!D292="PRODUTOS DIVERSOS","2","2"))))))))))))))
)</f>
        <v>0</v>
      </c>
      <c r="N275" s="4" t="str">
        <f t="shared" si="16"/>
        <v/>
      </c>
      <c r="O275" s="4" t="str">
        <f t="shared" si="17"/>
        <v/>
      </c>
      <c r="P275" s="4" t="str">
        <f t="shared" si="18"/>
        <v/>
      </c>
      <c r="Q275" s="128" t="b">
        <f>IF(B275&lt;&gt;"",IF('02 - Produtos e Tributações'!C292&lt;&gt;"",'02 - Produtos e Tributações'!C292,"UN"))</f>
        <v>0</v>
      </c>
      <c r="R275" s="129" t="b">
        <f>IF(B275&lt;&gt;"",IF('02 - Produtos e Tributações'!P292&lt;&gt;"",'02 - Produtos e Tributações'!P292,""))</f>
        <v>0</v>
      </c>
      <c r="S275" s="128" t="b">
        <f>IF(B275&lt;&gt;"",IF('02 - Produtos e Tributações'!Q292&lt;&gt;"",'02 - Produtos e Tributações'!Q292,""))</f>
        <v>0</v>
      </c>
      <c r="T275" s="130" t="b">
        <f>IF(B275&lt;&gt;"",IF('02 - Produtos e Tributações'!R292&lt;&gt;"",'02 - Produtos e Tributações'!R292,""))</f>
        <v>0</v>
      </c>
      <c r="U275" s="120" t="str">
        <f t="shared" si="19"/>
        <v/>
      </c>
    </row>
    <row r="276" spans="1:21" ht="15.75" customHeight="1">
      <c r="A276" s="122" t="b">
        <f>IF('02 - Produtos e Tributações'!B293 &lt;&gt;"",A275+1)</f>
        <v>0</v>
      </c>
      <c r="B276" s="4" t="str">
        <f>IF('02 - Produtos e Tributações'!B293&lt;&gt;"",'02 - Produtos e Tributações'!V293,"")</f>
        <v/>
      </c>
      <c r="C276" s="123" t="b">
        <f>IF(B276&lt;&gt;"",IF('02 - Produtos e Tributações'!H293&lt;&gt;"",IF('02 - Produtos e Tributações'!H293="TERCEIRIZADA","T",IF('02 - Produtos e Tributações'!H293="PROPRIA","P")), IF(B276&lt;&gt;"",IF('02 - Produtos e Tributações'!H293="","T"))))</f>
        <v>0</v>
      </c>
      <c r="D276" s="123" t="b">
        <f>IF(B276&lt;&gt;"",IF('02 - Produtos e Tributações'!E293&lt;&gt;"",'02 - Produtos e Tributações'!E293,""))</f>
        <v>0</v>
      </c>
      <c r="E276" s="123" t="b">
        <f>IF(B276&lt;&gt;"",IF('02 - Produtos e Tributações'!F293&lt;&gt;"",'02 - Produtos e Tributações'!F293,""))</f>
        <v>0</v>
      </c>
      <c r="F276" s="123" t="b">
        <f>IF(B276&lt;&gt;"",IF(A276&lt;&gt;"",IF('02 - Produtos e Tributações'!G293&lt;&gt;"",'02 - Produtos e Tributações'!G293,"")))</f>
        <v>0</v>
      </c>
      <c r="G276" s="123" t="b">
        <f>IF(B276&lt;&gt;"",IF('02 - Produtos e Tributações'!J293&lt;&gt;"",'02 - Produtos e Tributações'!J293,IF(K276=101,0,IF(K276=102,41,IF(K276=103,0,IF(K276=201,0,IF(K276=202,0,IF(K276=203,0,IF(K276=300,41,IF(K276=400,41,IF(K276=500,60)))))))))))</f>
        <v>0</v>
      </c>
      <c r="H276" s="123" t="b">
        <f>IF(B276&lt;&gt;"",IF('02 - Produtos e Tributações'!M293&lt;&gt;"",'02 - Produtos e Tributações'!M293,IF(L276=101,0,IF(L276=102,41,IF(L276=103,0,IF(L276=201,0,IF(L276=202,0,IF(L276=203,0,IF(L276=300,41,IF(L276=400,41,IF(L276=500,60)))))))))))</f>
        <v>0</v>
      </c>
      <c r="I276" s="123" t="b">
        <f>IF(B276&lt;&gt;"",IF('02 - Produtos e Tributações'!L293&lt;&gt;"",'02 - Produtos e Tributações'!L293,"0,00"))</f>
        <v>0</v>
      </c>
      <c r="J276" s="123" t="b">
        <f>IF(B276&lt;&gt;"",IF('02 - Produtos e Tributações'!O293&lt;&gt;"",'02 - Produtos e Tributações'!O293,"0,00"))</f>
        <v>0</v>
      </c>
      <c r="K276" s="123" t="b">
        <f>IF(B276&lt;&gt;"",IF('02 - Produtos e Tributações'!K293&lt;&gt;"",'02 - Produtos e Tributações'!K293,"null"))</f>
        <v>0</v>
      </c>
      <c r="L276" s="123" t="b">
        <f>IF(B276&lt;&gt;"",IF('02 - Produtos e Tributações'!N293&lt;&gt;"",'02 - Produtos e Tributações'!N293,"null"))</f>
        <v>0</v>
      </c>
      <c r="M276" s="122" t="b">
        <f>IF(B276&lt;&gt;"",IF('02 - Produtos e Tributações'!D293="CARNES","2.01.001.001",IF('02 - Produtos e Tributações'!D293="MASSAS","2.01.001.002",IF('02 - Produtos e Tributações'!D293="LATICINIOS","2.01.001.003",IF('02 - Produtos e Tributações'!D293="DOCES E GULOSEIMAS","2.01.001.004",IF('02 - Produtos e Tributações'!D293="FARINHAS E GRAOS","2.01.001.005",IF('02 - Produtos e Tributações'!D293="AGUAS","2.01.002.001",IF('02 - Produtos e Tributações'!D293="SUCOS","2.01.002.002",IF('02 - Produtos e Tributações'!D293="BEBIDAS ALCOOLICAS","2.01.002.003",IF('02 - Produtos e Tributações'!D293="BEBIDAS LACTEAS","2.01.002.004",IF('02 - Produtos e Tributações'!D293="MATERIAL DE LIMPEZA","2.02",IF('02 - Produtos e Tributações'!D293="FRUTAS","2.01.001.006",IF('02 - Produtos e Tributações'!D293="VERDURAS E LEGUMES","2.01.001.007",IF('02 - Produtos e Tributações'!D293="SERVIÇO","1",IF('02 - Produtos e Tributações'!D293="PRODUTOS DIVERSOS","2","2"))))))))))))))
)</f>
        <v>0</v>
      </c>
      <c r="N276" s="4" t="str">
        <f t="shared" si="16"/>
        <v/>
      </c>
      <c r="O276" s="4" t="str">
        <f t="shared" si="17"/>
        <v/>
      </c>
      <c r="P276" s="4" t="str">
        <f t="shared" si="18"/>
        <v/>
      </c>
      <c r="Q276" s="128" t="b">
        <f>IF(B276&lt;&gt;"",IF('02 - Produtos e Tributações'!C293&lt;&gt;"",'02 - Produtos e Tributações'!C293,"UN"))</f>
        <v>0</v>
      </c>
      <c r="R276" s="129" t="b">
        <f>IF(B276&lt;&gt;"",IF('02 - Produtos e Tributações'!P293&lt;&gt;"",'02 - Produtos e Tributações'!P293,""))</f>
        <v>0</v>
      </c>
      <c r="S276" s="128" t="b">
        <f>IF(B276&lt;&gt;"",IF('02 - Produtos e Tributações'!Q293&lt;&gt;"",'02 - Produtos e Tributações'!Q293,""))</f>
        <v>0</v>
      </c>
      <c r="T276" s="130" t="b">
        <f>IF(B276&lt;&gt;"",IF('02 - Produtos e Tributações'!R293&lt;&gt;"",'02 - Produtos e Tributações'!R293,""))</f>
        <v>0</v>
      </c>
      <c r="U276" s="120" t="str">
        <f t="shared" si="19"/>
        <v/>
      </c>
    </row>
    <row r="277" spans="1:21" ht="15.75" customHeight="1">
      <c r="A277" s="122" t="b">
        <f>IF('02 - Produtos e Tributações'!B294 &lt;&gt;"",A276+1)</f>
        <v>0</v>
      </c>
      <c r="B277" s="4" t="str">
        <f>IF('02 - Produtos e Tributações'!B294&lt;&gt;"",'02 - Produtos e Tributações'!V294,"")</f>
        <v/>
      </c>
      <c r="C277" s="123" t="b">
        <f>IF(B277&lt;&gt;"",IF('02 - Produtos e Tributações'!H294&lt;&gt;"",IF('02 - Produtos e Tributações'!H294="TERCEIRIZADA","T",IF('02 - Produtos e Tributações'!H294="PROPRIA","P")), IF(B277&lt;&gt;"",IF('02 - Produtos e Tributações'!H294="","T"))))</f>
        <v>0</v>
      </c>
      <c r="D277" s="123" t="b">
        <f>IF(B277&lt;&gt;"",IF('02 - Produtos e Tributações'!E294&lt;&gt;"",'02 - Produtos e Tributações'!E294,""))</f>
        <v>0</v>
      </c>
      <c r="E277" s="123" t="b">
        <f>IF(B277&lt;&gt;"",IF('02 - Produtos e Tributações'!F294&lt;&gt;"",'02 - Produtos e Tributações'!F294,""))</f>
        <v>0</v>
      </c>
      <c r="F277" s="123" t="b">
        <f>IF(B277&lt;&gt;"",IF(A277&lt;&gt;"",IF('02 - Produtos e Tributações'!G294&lt;&gt;"",'02 - Produtos e Tributações'!G294,"")))</f>
        <v>0</v>
      </c>
      <c r="G277" s="123" t="b">
        <f>IF(B277&lt;&gt;"",IF('02 - Produtos e Tributações'!J294&lt;&gt;"",'02 - Produtos e Tributações'!J294,IF(K277=101,0,IF(K277=102,41,IF(K277=103,0,IF(K277=201,0,IF(K277=202,0,IF(K277=203,0,IF(K277=300,41,IF(K277=400,41,IF(K277=500,60)))))))))))</f>
        <v>0</v>
      </c>
      <c r="H277" s="123" t="b">
        <f>IF(B277&lt;&gt;"",IF('02 - Produtos e Tributações'!M294&lt;&gt;"",'02 - Produtos e Tributações'!M294,IF(L277=101,0,IF(L277=102,41,IF(L277=103,0,IF(L277=201,0,IF(L277=202,0,IF(L277=203,0,IF(L277=300,41,IF(L277=400,41,IF(L277=500,60)))))))))))</f>
        <v>0</v>
      </c>
      <c r="I277" s="123" t="b">
        <f>IF(B277&lt;&gt;"",IF('02 - Produtos e Tributações'!L294&lt;&gt;"",'02 - Produtos e Tributações'!L294,"0,00"))</f>
        <v>0</v>
      </c>
      <c r="J277" s="123" t="b">
        <f>IF(B277&lt;&gt;"",IF('02 - Produtos e Tributações'!O294&lt;&gt;"",'02 - Produtos e Tributações'!O294,"0,00"))</f>
        <v>0</v>
      </c>
      <c r="K277" s="123" t="b">
        <f>IF(B277&lt;&gt;"",IF('02 - Produtos e Tributações'!K294&lt;&gt;"",'02 - Produtos e Tributações'!K294,"null"))</f>
        <v>0</v>
      </c>
      <c r="L277" s="123" t="b">
        <f>IF(B277&lt;&gt;"",IF('02 - Produtos e Tributações'!N294&lt;&gt;"",'02 - Produtos e Tributações'!N294,"null"))</f>
        <v>0</v>
      </c>
      <c r="M277" s="122" t="b">
        <f>IF(B277&lt;&gt;"",IF('02 - Produtos e Tributações'!D294="CARNES","2.01.001.001",IF('02 - Produtos e Tributações'!D294="MASSAS","2.01.001.002",IF('02 - Produtos e Tributações'!D294="LATICINIOS","2.01.001.003",IF('02 - Produtos e Tributações'!D294="DOCES E GULOSEIMAS","2.01.001.004",IF('02 - Produtos e Tributações'!D294="FARINHAS E GRAOS","2.01.001.005",IF('02 - Produtos e Tributações'!D294="AGUAS","2.01.002.001",IF('02 - Produtos e Tributações'!D294="SUCOS","2.01.002.002",IF('02 - Produtos e Tributações'!D294="BEBIDAS ALCOOLICAS","2.01.002.003",IF('02 - Produtos e Tributações'!D294="BEBIDAS LACTEAS","2.01.002.004",IF('02 - Produtos e Tributações'!D294="MATERIAL DE LIMPEZA","2.02",IF('02 - Produtos e Tributações'!D294="FRUTAS","2.01.001.006",IF('02 - Produtos e Tributações'!D294="VERDURAS E LEGUMES","2.01.001.007",IF('02 - Produtos e Tributações'!D294="SERVIÇO","1",IF('02 - Produtos e Tributações'!D294="PRODUTOS DIVERSOS","2","2"))))))))))))))
)</f>
        <v>0</v>
      </c>
      <c r="N277" s="4" t="str">
        <f t="shared" si="16"/>
        <v/>
      </c>
      <c r="O277" s="4" t="str">
        <f t="shared" si="17"/>
        <v/>
      </c>
      <c r="P277" s="4" t="str">
        <f t="shared" si="18"/>
        <v/>
      </c>
      <c r="Q277" s="128" t="b">
        <f>IF(B277&lt;&gt;"",IF('02 - Produtos e Tributações'!C294&lt;&gt;"",'02 - Produtos e Tributações'!C294,"UN"))</f>
        <v>0</v>
      </c>
      <c r="R277" s="129" t="b">
        <f>IF(B277&lt;&gt;"",IF('02 - Produtos e Tributações'!P294&lt;&gt;"",'02 - Produtos e Tributações'!P294,""))</f>
        <v>0</v>
      </c>
      <c r="S277" s="128" t="b">
        <f>IF(B277&lt;&gt;"",IF('02 - Produtos e Tributações'!Q294&lt;&gt;"",'02 - Produtos e Tributações'!Q294,""))</f>
        <v>0</v>
      </c>
      <c r="T277" s="130" t="b">
        <f>IF(B277&lt;&gt;"",IF('02 - Produtos e Tributações'!R294&lt;&gt;"",'02 - Produtos e Tributações'!R294,""))</f>
        <v>0</v>
      </c>
      <c r="U277" s="120" t="str">
        <f t="shared" si="19"/>
        <v/>
      </c>
    </row>
    <row r="278" spans="1:21" ht="15.75" customHeight="1">
      <c r="A278" s="122" t="b">
        <f>IF('02 - Produtos e Tributações'!B295 &lt;&gt;"",A277+1)</f>
        <v>0</v>
      </c>
      <c r="B278" s="4" t="str">
        <f>IF('02 - Produtos e Tributações'!B295&lt;&gt;"",'02 - Produtos e Tributações'!V295,"")</f>
        <v/>
      </c>
      <c r="C278" s="123" t="b">
        <f>IF(B278&lt;&gt;"",IF('02 - Produtos e Tributações'!H295&lt;&gt;"",IF('02 - Produtos e Tributações'!H295="TERCEIRIZADA","T",IF('02 - Produtos e Tributações'!H295="PROPRIA","P")), IF(B278&lt;&gt;"",IF('02 - Produtos e Tributações'!H295="","T"))))</f>
        <v>0</v>
      </c>
      <c r="D278" s="123" t="b">
        <f>IF(B278&lt;&gt;"",IF('02 - Produtos e Tributações'!E295&lt;&gt;"",'02 - Produtos e Tributações'!E295,""))</f>
        <v>0</v>
      </c>
      <c r="E278" s="123" t="b">
        <f>IF(B278&lt;&gt;"",IF('02 - Produtos e Tributações'!F295&lt;&gt;"",'02 - Produtos e Tributações'!F295,""))</f>
        <v>0</v>
      </c>
      <c r="F278" s="123" t="b">
        <f>IF(B278&lt;&gt;"",IF(A278&lt;&gt;"",IF('02 - Produtos e Tributações'!G295&lt;&gt;"",'02 - Produtos e Tributações'!G295,"")))</f>
        <v>0</v>
      </c>
      <c r="G278" s="123" t="b">
        <f>IF(B278&lt;&gt;"",IF('02 - Produtos e Tributações'!J295&lt;&gt;"",'02 - Produtos e Tributações'!J295,IF(K278=101,0,IF(K278=102,41,IF(K278=103,0,IF(K278=201,0,IF(K278=202,0,IF(K278=203,0,IF(K278=300,41,IF(K278=400,41,IF(K278=500,60)))))))))))</f>
        <v>0</v>
      </c>
      <c r="H278" s="123" t="b">
        <f>IF(B278&lt;&gt;"",IF('02 - Produtos e Tributações'!M295&lt;&gt;"",'02 - Produtos e Tributações'!M295,IF(L278=101,0,IF(L278=102,41,IF(L278=103,0,IF(L278=201,0,IF(L278=202,0,IF(L278=203,0,IF(L278=300,41,IF(L278=400,41,IF(L278=500,60)))))))))))</f>
        <v>0</v>
      </c>
      <c r="I278" s="123" t="b">
        <f>IF(B278&lt;&gt;"",IF('02 - Produtos e Tributações'!L295&lt;&gt;"",'02 - Produtos e Tributações'!L295,"0,00"))</f>
        <v>0</v>
      </c>
      <c r="J278" s="123" t="b">
        <f>IF(B278&lt;&gt;"",IF('02 - Produtos e Tributações'!O295&lt;&gt;"",'02 - Produtos e Tributações'!O295,"0,00"))</f>
        <v>0</v>
      </c>
      <c r="K278" s="123" t="b">
        <f>IF(B278&lt;&gt;"",IF('02 - Produtos e Tributações'!K295&lt;&gt;"",'02 - Produtos e Tributações'!K295,"null"))</f>
        <v>0</v>
      </c>
      <c r="L278" s="123" t="b">
        <f>IF(B278&lt;&gt;"",IF('02 - Produtos e Tributações'!N295&lt;&gt;"",'02 - Produtos e Tributações'!N295,"null"))</f>
        <v>0</v>
      </c>
      <c r="M278" s="122" t="b">
        <f>IF(B278&lt;&gt;"",IF('02 - Produtos e Tributações'!D295="CARNES","2.01.001.001",IF('02 - Produtos e Tributações'!D295="MASSAS","2.01.001.002",IF('02 - Produtos e Tributações'!D295="LATICINIOS","2.01.001.003",IF('02 - Produtos e Tributações'!D295="DOCES E GULOSEIMAS","2.01.001.004",IF('02 - Produtos e Tributações'!D295="FARINHAS E GRAOS","2.01.001.005",IF('02 - Produtos e Tributações'!D295="AGUAS","2.01.002.001",IF('02 - Produtos e Tributações'!D295="SUCOS","2.01.002.002",IF('02 - Produtos e Tributações'!D295="BEBIDAS ALCOOLICAS","2.01.002.003",IF('02 - Produtos e Tributações'!D295="BEBIDAS LACTEAS","2.01.002.004",IF('02 - Produtos e Tributações'!D295="MATERIAL DE LIMPEZA","2.02",IF('02 - Produtos e Tributações'!D295="FRUTAS","2.01.001.006",IF('02 - Produtos e Tributações'!D295="VERDURAS E LEGUMES","2.01.001.007",IF('02 - Produtos e Tributações'!D295="SERVIÇO","1",IF('02 - Produtos e Tributações'!D295="PRODUTOS DIVERSOS","2","2"))))))))))))))
)</f>
        <v>0</v>
      </c>
      <c r="N278" s="4" t="str">
        <f t="shared" si="16"/>
        <v/>
      </c>
      <c r="O278" s="4" t="str">
        <f t="shared" si="17"/>
        <v/>
      </c>
      <c r="P278" s="4" t="str">
        <f t="shared" si="18"/>
        <v/>
      </c>
      <c r="Q278" s="128" t="b">
        <f>IF(B278&lt;&gt;"",IF('02 - Produtos e Tributações'!C295&lt;&gt;"",'02 - Produtos e Tributações'!C295,"UN"))</f>
        <v>0</v>
      </c>
      <c r="R278" s="129" t="b">
        <f>IF(B278&lt;&gt;"",IF('02 - Produtos e Tributações'!P295&lt;&gt;"",'02 - Produtos e Tributações'!P295,""))</f>
        <v>0</v>
      </c>
      <c r="S278" s="128" t="b">
        <f>IF(B278&lt;&gt;"",IF('02 - Produtos e Tributações'!Q295&lt;&gt;"",'02 - Produtos e Tributações'!Q295,""))</f>
        <v>0</v>
      </c>
      <c r="T278" s="130" t="b">
        <f>IF(B278&lt;&gt;"",IF('02 - Produtos e Tributações'!R295&lt;&gt;"",'02 - Produtos e Tributações'!R295,""))</f>
        <v>0</v>
      </c>
      <c r="U278" s="120" t="str">
        <f t="shared" si="19"/>
        <v/>
      </c>
    </row>
    <row r="279" spans="1:21" ht="15.75" customHeight="1">
      <c r="A279" s="122" t="b">
        <f>IF('02 - Produtos e Tributações'!B296 &lt;&gt;"",A278+1)</f>
        <v>0</v>
      </c>
      <c r="B279" s="4" t="str">
        <f>IF('02 - Produtos e Tributações'!B296&lt;&gt;"",'02 - Produtos e Tributações'!V296,"")</f>
        <v/>
      </c>
      <c r="C279" s="123" t="b">
        <f>IF(B279&lt;&gt;"",IF('02 - Produtos e Tributações'!H296&lt;&gt;"",IF('02 - Produtos e Tributações'!H296="TERCEIRIZADA","T",IF('02 - Produtos e Tributações'!H296="PROPRIA","P")), IF(B279&lt;&gt;"",IF('02 - Produtos e Tributações'!H296="","T"))))</f>
        <v>0</v>
      </c>
      <c r="D279" s="123" t="b">
        <f>IF(B279&lt;&gt;"",IF('02 - Produtos e Tributações'!E296&lt;&gt;"",'02 - Produtos e Tributações'!E296,""))</f>
        <v>0</v>
      </c>
      <c r="E279" s="123" t="b">
        <f>IF(B279&lt;&gt;"",IF('02 - Produtos e Tributações'!F296&lt;&gt;"",'02 - Produtos e Tributações'!F296,""))</f>
        <v>0</v>
      </c>
      <c r="F279" s="123" t="b">
        <f>IF(B279&lt;&gt;"",IF(A279&lt;&gt;"",IF('02 - Produtos e Tributações'!G296&lt;&gt;"",'02 - Produtos e Tributações'!G296,"")))</f>
        <v>0</v>
      </c>
      <c r="G279" s="123" t="b">
        <f>IF(B279&lt;&gt;"",IF('02 - Produtos e Tributações'!J296&lt;&gt;"",'02 - Produtos e Tributações'!J296,IF(K279=101,0,IF(K279=102,41,IF(K279=103,0,IF(K279=201,0,IF(K279=202,0,IF(K279=203,0,IF(K279=300,41,IF(K279=400,41,IF(K279=500,60)))))))))))</f>
        <v>0</v>
      </c>
      <c r="H279" s="123" t="b">
        <f>IF(B279&lt;&gt;"",IF('02 - Produtos e Tributações'!M296&lt;&gt;"",'02 - Produtos e Tributações'!M296,IF(L279=101,0,IF(L279=102,41,IF(L279=103,0,IF(L279=201,0,IF(L279=202,0,IF(L279=203,0,IF(L279=300,41,IF(L279=400,41,IF(L279=500,60)))))))))))</f>
        <v>0</v>
      </c>
      <c r="I279" s="123" t="b">
        <f>IF(B279&lt;&gt;"",IF('02 - Produtos e Tributações'!L296&lt;&gt;"",'02 - Produtos e Tributações'!L296,"0,00"))</f>
        <v>0</v>
      </c>
      <c r="J279" s="123" t="b">
        <f>IF(B279&lt;&gt;"",IF('02 - Produtos e Tributações'!O296&lt;&gt;"",'02 - Produtos e Tributações'!O296,"0,00"))</f>
        <v>0</v>
      </c>
      <c r="K279" s="123" t="b">
        <f>IF(B279&lt;&gt;"",IF('02 - Produtos e Tributações'!K296&lt;&gt;"",'02 - Produtos e Tributações'!K296,"null"))</f>
        <v>0</v>
      </c>
      <c r="L279" s="123" t="b">
        <f>IF(B279&lt;&gt;"",IF('02 - Produtos e Tributações'!N296&lt;&gt;"",'02 - Produtos e Tributações'!N296,"null"))</f>
        <v>0</v>
      </c>
      <c r="M279" s="122" t="b">
        <f>IF(B279&lt;&gt;"",IF('02 - Produtos e Tributações'!D296="CARNES","2.01.001.001",IF('02 - Produtos e Tributações'!D296="MASSAS","2.01.001.002",IF('02 - Produtos e Tributações'!D296="LATICINIOS","2.01.001.003",IF('02 - Produtos e Tributações'!D296="DOCES E GULOSEIMAS","2.01.001.004",IF('02 - Produtos e Tributações'!D296="FARINHAS E GRAOS","2.01.001.005",IF('02 - Produtos e Tributações'!D296="AGUAS","2.01.002.001",IF('02 - Produtos e Tributações'!D296="SUCOS","2.01.002.002",IF('02 - Produtos e Tributações'!D296="BEBIDAS ALCOOLICAS","2.01.002.003",IF('02 - Produtos e Tributações'!D296="BEBIDAS LACTEAS","2.01.002.004",IF('02 - Produtos e Tributações'!D296="MATERIAL DE LIMPEZA","2.02",IF('02 - Produtos e Tributações'!D296="FRUTAS","2.01.001.006",IF('02 - Produtos e Tributações'!D296="VERDURAS E LEGUMES","2.01.001.007",IF('02 - Produtos e Tributações'!D296="SERVIÇO","1",IF('02 - Produtos e Tributações'!D296="PRODUTOS DIVERSOS","2","2"))))))))))))))
)</f>
        <v>0</v>
      </c>
      <c r="N279" s="4" t="str">
        <f t="shared" si="16"/>
        <v/>
      </c>
      <c r="O279" s="4" t="str">
        <f t="shared" si="17"/>
        <v/>
      </c>
      <c r="P279" s="4" t="str">
        <f t="shared" si="18"/>
        <v/>
      </c>
      <c r="Q279" s="128" t="b">
        <f>IF(B279&lt;&gt;"",IF('02 - Produtos e Tributações'!C296&lt;&gt;"",'02 - Produtos e Tributações'!C296,"UN"))</f>
        <v>0</v>
      </c>
      <c r="R279" s="129" t="b">
        <f>IF(B279&lt;&gt;"",IF('02 - Produtos e Tributações'!P296&lt;&gt;"",'02 - Produtos e Tributações'!P296,""))</f>
        <v>0</v>
      </c>
      <c r="S279" s="128" t="b">
        <f>IF(B279&lt;&gt;"",IF('02 - Produtos e Tributações'!Q296&lt;&gt;"",'02 - Produtos e Tributações'!Q296,""))</f>
        <v>0</v>
      </c>
      <c r="T279" s="130" t="b">
        <f>IF(B279&lt;&gt;"",IF('02 - Produtos e Tributações'!R296&lt;&gt;"",'02 - Produtos e Tributações'!R296,""))</f>
        <v>0</v>
      </c>
      <c r="U279" s="120" t="str">
        <f t="shared" si="19"/>
        <v/>
      </c>
    </row>
    <row r="280" spans="1:21" ht="15.75" customHeight="1">
      <c r="A280" s="122" t="b">
        <f>IF('02 - Produtos e Tributações'!B297 &lt;&gt;"",A279+1)</f>
        <v>0</v>
      </c>
      <c r="B280" s="4" t="str">
        <f>IF('02 - Produtos e Tributações'!B297&lt;&gt;"",'02 - Produtos e Tributações'!V297,"")</f>
        <v/>
      </c>
      <c r="C280" s="123" t="b">
        <f>IF(B280&lt;&gt;"",IF('02 - Produtos e Tributações'!H297&lt;&gt;"",IF('02 - Produtos e Tributações'!H297="TERCEIRIZADA","T",IF('02 - Produtos e Tributações'!H297="PROPRIA","P")), IF(B280&lt;&gt;"",IF('02 - Produtos e Tributações'!H297="","T"))))</f>
        <v>0</v>
      </c>
      <c r="D280" s="123" t="b">
        <f>IF(B280&lt;&gt;"",IF('02 - Produtos e Tributações'!E297&lt;&gt;"",'02 - Produtos e Tributações'!E297,""))</f>
        <v>0</v>
      </c>
      <c r="E280" s="123" t="b">
        <f>IF(B280&lt;&gt;"",IF('02 - Produtos e Tributações'!F297&lt;&gt;"",'02 - Produtos e Tributações'!F297,""))</f>
        <v>0</v>
      </c>
      <c r="F280" s="123" t="b">
        <f>IF(B280&lt;&gt;"",IF(A280&lt;&gt;"",IF('02 - Produtos e Tributações'!G297&lt;&gt;"",'02 - Produtos e Tributações'!G297,"")))</f>
        <v>0</v>
      </c>
      <c r="G280" s="123" t="b">
        <f>IF(B280&lt;&gt;"",IF('02 - Produtos e Tributações'!J297&lt;&gt;"",'02 - Produtos e Tributações'!J297,IF(K280=101,0,IF(K280=102,41,IF(K280=103,0,IF(K280=201,0,IF(K280=202,0,IF(K280=203,0,IF(K280=300,41,IF(K280=400,41,IF(K280=500,60)))))))))))</f>
        <v>0</v>
      </c>
      <c r="H280" s="123" t="b">
        <f>IF(B280&lt;&gt;"",IF('02 - Produtos e Tributações'!M297&lt;&gt;"",'02 - Produtos e Tributações'!M297,IF(L280=101,0,IF(L280=102,41,IF(L280=103,0,IF(L280=201,0,IF(L280=202,0,IF(L280=203,0,IF(L280=300,41,IF(L280=400,41,IF(L280=500,60)))))))))))</f>
        <v>0</v>
      </c>
      <c r="I280" s="123" t="b">
        <f>IF(B280&lt;&gt;"",IF('02 - Produtos e Tributações'!L297&lt;&gt;"",'02 - Produtos e Tributações'!L297,"0,00"))</f>
        <v>0</v>
      </c>
      <c r="J280" s="123" t="b">
        <f>IF(B280&lt;&gt;"",IF('02 - Produtos e Tributações'!O297&lt;&gt;"",'02 - Produtos e Tributações'!O297,"0,00"))</f>
        <v>0</v>
      </c>
      <c r="K280" s="123" t="b">
        <f>IF(B280&lt;&gt;"",IF('02 - Produtos e Tributações'!K297&lt;&gt;"",'02 - Produtos e Tributações'!K297,"null"))</f>
        <v>0</v>
      </c>
      <c r="L280" s="123" t="b">
        <f>IF(B280&lt;&gt;"",IF('02 - Produtos e Tributações'!N297&lt;&gt;"",'02 - Produtos e Tributações'!N297,"null"))</f>
        <v>0</v>
      </c>
      <c r="M280" s="122" t="b">
        <f>IF(B280&lt;&gt;"",IF('02 - Produtos e Tributações'!D297="CARNES","2.01.001.001",IF('02 - Produtos e Tributações'!D297="MASSAS","2.01.001.002",IF('02 - Produtos e Tributações'!D297="LATICINIOS","2.01.001.003",IF('02 - Produtos e Tributações'!D297="DOCES E GULOSEIMAS","2.01.001.004",IF('02 - Produtos e Tributações'!D297="FARINHAS E GRAOS","2.01.001.005",IF('02 - Produtos e Tributações'!D297="AGUAS","2.01.002.001",IF('02 - Produtos e Tributações'!D297="SUCOS","2.01.002.002",IF('02 - Produtos e Tributações'!D297="BEBIDAS ALCOOLICAS","2.01.002.003",IF('02 - Produtos e Tributações'!D297="BEBIDAS LACTEAS","2.01.002.004",IF('02 - Produtos e Tributações'!D297="MATERIAL DE LIMPEZA","2.02",IF('02 - Produtos e Tributações'!D297="FRUTAS","2.01.001.006",IF('02 - Produtos e Tributações'!D297="VERDURAS E LEGUMES","2.01.001.007",IF('02 - Produtos e Tributações'!D297="SERVIÇO","1",IF('02 - Produtos e Tributações'!D297="PRODUTOS DIVERSOS","2","2"))))))))))))))
)</f>
        <v>0</v>
      </c>
      <c r="N280" s="4" t="str">
        <f t="shared" si="16"/>
        <v/>
      </c>
      <c r="O280" s="4" t="str">
        <f t="shared" si="17"/>
        <v/>
      </c>
      <c r="P280" s="4" t="str">
        <f t="shared" si="18"/>
        <v/>
      </c>
      <c r="Q280" s="128" t="b">
        <f>IF(B280&lt;&gt;"",IF('02 - Produtos e Tributações'!C297&lt;&gt;"",'02 - Produtos e Tributações'!C297,"UN"))</f>
        <v>0</v>
      </c>
      <c r="R280" s="129" t="b">
        <f>IF(B280&lt;&gt;"",IF('02 - Produtos e Tributações'!P297&lt;&gt;"",'02 - Produtos e Tributações'!P297,""))</f>
        <v>0</v>
      </c>
      <c r="S280" s="128" t="b">
        <f>IF(B280&lt;&gt;"",IF('02 - Produtos e Tributações'!Q297&lt;&gt;"",'02 - Produtos e Tributações'!Q297,""))</f>
        <v>0</v>
      </c>
      <c r="T280" s="130" t="b">
        <f>IF(B280&lt;&gt;"",IF('02 - Produtos e Tributações'!R297&lt;&gt;"",'02 - Produtos e Tributações'!R297,""))</f>
        <v>0</v>
      </c>
      <c r="U280" s="120" t="str">
        <f t="shared" si="19"/>
        <v/>
      </c>
    </row>
    <row r="281" spans="1:21" ht="15.75" customHeight="1">
      <c r="A281" s="122" t="b">
        <f>IF('02 - Produtos e Tributações'!B298 &lt;&gt;"",A280+1)</f>
        <v>0</v>
      </c>
      <c r="B281" s="4" t="str">
        <f>IF('02 - Produtos e Tributações'!B298&lt;&gt;"",'02 - Produtos e Tributações'!V298,"")</f>
        <v/>
      </c>
      <c r="C281" s="123" t="b">
        <f>IF(B281&lt;&gt;"",IF('02 - Produtos e Tributações'!H298&lt;&gt;"",IF('02 - Produtos e Tributações'!H298="TERCEIRIZADA","T",IF('02 - Produtos e Tributações'!H298="PROPRIA","P")), IF(B281&lt;&gt;"",IF('02 - Produtos e Tributações'!H298="","T"))))</f>
        <v>0</v>
      </c>
      <c r="D281" s="123" t="b">
        <f>IF(B281&lt;&gt;"",IF('02 - Produtos e Tributações'!E298&lt;&gt;"",'02 - Produtos e Tributações'!E298,""))</f>
        <v>0</v>
      </c>
      <c r="E281" s="123" t="b">
        <f>IF(B281&lt;&gt;"",IF('02 - Produtos e Tributações'!F298&lt;&gt;"",'02 - Produtos e Tributações'!F298,""))</f>
        <v>0</v>
      </c>
      <c r="F281" s="123" t="b">
        <f>IF(B281&lt;&gt;"",IF(A281&lt;&gt;"",IF('02 - Produtos e Tributações'!G298&lt;&gt;"",'02 - Produtos e Tributações'!G298,"")))</f>
        <v>0</v>
      </c>
      <c r="G281" s="123" t="b">
        <f>IF(B281&lt;&gt;"",IF('02 - Produtos e Tributações'!J298&lt;&gt;"",'02 - Produtos e Tributações'!J298,IF(K281=101,0,IF(K281=102,41,IF(K281=103,0,IF(K281=201,0,IF(K281=202,0,IF(K281=203,0,IF(K281=300,41,IF(K281=400,41,IF(K281=500,60)))))))))))</f>
        <v>0</v>
      </c>
      <c r="H281" s="123" t="b">
        <f>IF(B281&lt;&gt;"",IF('02 - Produtos e Tributações'!M298&lt;&gt;"",'02 - Produtos e Tributações'!M298,IF(L281=101,0,IF(L281=102,41,IF(L281=103,0,IF(L281=201,0,IF(L281=202,0,IF(L281=203,0,IF(L281=300,41,IF(L281=400,41,IF(L281=500,60)))))))))))</f>
        <v>0</v>
      </c>
      <c r="I281" s="123" t="b">
        <f>IF(B281&lt;&gt;"",IF('02 - Produtos e Tributações'!L298&lt;&gt;"",'02 - Produtos e Tributações'!L298,"0,00"))</f>
        <v>0</v>
      </c>
      <c r="J281" s="123" t="b">
        <f>IF(B281&lt;&gt;"",IF('02 - Produtos e Tributações'!O298&lt;&gt;"",'02 - Produtos e Tributações'!O298,"0,00"))</f>
        <v>0</v>
      </c>
      <c r="K281" s="123" t="b">
        <f>IF(B281&lt;&gt;"",IF('02 - Produtos e Tributações'!K298&lt;&gt;"",'02 - Produtos e Tributações'!K298,"null"))</f>
        <v>0</v>
      </c>
      <c r="L281" s="123" t="b">
        <f>IF(B281&lt;&gt;"",IF('02 - Produtos e Tributações'!N298&lt;&gt;"",'02 - Produtos e Tributações'!N298,"null"))</f>
        <v>0</v>
      </c>
      <c r="M281" s="122" t="b">
        <f>IF(B281&lt;&gt;"",IF('02 - Produtos e Tributações'!D298="CARNES","2.01.001.001",IF('02 - Produtos e Tributações'!D298="MASSAS","2.01.001.002",IF('02 - Produtos e Tributações'!D298="LATICINIOS","2.01.001.003",IF('02 - Produtos e Tributações'!D298="DOCES E GULOSEIMAS","2.01.001.004",IF('02 - Produtos e Tributações'!D298="FARINHAS E GRAOS","2.01.001.005",IF('02 - Produtos e Tributações'!D298="AGUAS","2.01.002.001",IF('02 - Produtos e Tributações'!D298="SUCOS","2.01.002.002",IF('02 - Produtos e Tributações'!D298="BEBIDAS ALCOOLICAS","2.01.002.003",IF('02 - Produtos e Tributações'!D298="BEBIDAS LACTEAS","2.01.002.004",IF('02 - Produtos e Tributações'!D298="MATERIAL DE LIMPEZA","2.02",IF('02 - Produtos e Tributações'!D298="FRUTAS","2.01.001.006",IF('02 - Produtos e Tributações'!D298="VERDURAS E LEGUMES","2.01.001.007",IF('02 - Produtos e Tributações'!D298="SERVIÇO","1",IF('02 - Produtos e Tributações'!D298="PRODUTOS DIVERSOS","2","2"))))))))))))))
)</f>
        <v>0</v>
      </c>
      <c r="N281" s="4" t="str">
        <f t="shared" si="16"/>
        <v/>
      </c>
      <c r="O281" s="4" t="str">
        <f t="shared" si="17"/>
        <v/>
      </c>
      <c r="P281" s="4" t="str">
        <f t="shared" si="18"/>
        <v/>
      </c>
      <c r="Q281" s="128" t="b">
        <f>IF(B281&lt;&gt;"",IF('02 - Produtos e Tributações'!C298&lt;&gt;"",'02 - Produtos e Tributações'!C298,"UN"))</f>
        <v>0</v>
      </c>
      <c r="R281" s="129" t="b">
        <f>IF(B281&lt;&gt;"",IF('02 - Produtos e Tributações'!P298&lt;&gt;"",'02 - Produtos e Tributações'!P298,""))</f>
        <v>0</v>
      </c>
      <c r="S281" s="128" t="b">
        <f>IF(B281&lt;&gt;"",IF('02 - Produtos e Tributações'!Q298&lt;&gt;"",'02 - Produtos e Tributações'!Q298,""))</f>
        <v>0</v>
      </c>
      <c r="T281" s="130" t="b">
        <f>IF(B281&lt;&gt;"",IF('02 - Produtos e Tributações'!R298&lt;&gt;"",'02 - Produtos e Tributações'!R298,""))</f>
        <v>0</v>
      </c>
      <c r="U281" s="120" t="str">
        <f t="shared" si="19"/>
        <v/>
      </c>
    </row>
    <row r="282" spans="1:21" ht="15.75" customHeight="1">
      <c r="A282" s="122" t="b">
        <f>IF('02 - Produtos e Tributações'!B299 &lt;&gt;"",A281+1)</f>
        <v>0</v>
      </c>
      <c r="B282" s="4" t="str">
        <f>IF('02 - Produtos e Tributações'!B299&lt;&gt;"",'02 - Produtos e Tributações'!V299,"")</f>
        <v/>
      </c>
      <c r="C282" s="123" t="b">
        <f>IF(B282&lt;&gt;"",IF('02 - Produtos e Tributações'!H299&lt;&gt;"",IF('02 - Produtos e Tributações'!H299="TERCEIRIZADA","T",IF('02 - Produtos e Tributações'!H299="PROPRIA","P")), IF(B282&lt;&gt;"",IF('02 - Produtos e Tributações'!H299="","T"))))</f>
        <v>0</v>
      </c>
      <c r="D282" s="123" t="b">
        <f>IF(B282&lt;&gt;"",IF('02 - Produtos e Tributações'!E299&lt;&gt;"",'02 - Produtos e Tributações'!E299,""))</f>
        <v>0</v>
      </c>
      <c r="E282" s="123" t="b">
        <f>IF(B282&lt;&gt;"",IF('02 - Produtos e Tributações'!F299&lt;&gt;"",'02 - Produtos e Tributações'!F299,""))</f>
        <v>0</v>
      </c>
      <c r="F282" s="123" t="b">
        <f>IF(B282&lt;&gt;"",IF(A282&lt;&gt;"",IF('02 - Produtos e Tributações'!G299&lt;&gt;"",'02 - Produtos e Tributações'!G299,"")))</f>
        <v>0</v>
      </c>
      <c r="G282" s="123" t="b">
        <f>IF(B282&lt;&gt;"",IF('02 - Produtos e Tributações'!J299&lt;&gt;"",'02 - Produtos e Tributações'!J299,IF(K282=101,0,IF(K282=102,41,IF(K282=103,0,IF(K282=201,0,IF(K282=202,0,IF(K282=203,0,IF(K282=300,41,IF(K282=400,41,IF(K282=500,60)))))))))))</f>
        <v>0</v>
      </c>
      <c r="H282" s="123" t="b">
        <f>IF(B282&lt;&gt;"",IF('02 - Produtos e Tributações'!M299&lt;&gt;"",'02 - Produtos e Tributações'!M299,IF(L282=101,0,IF(L282=102,41,IF(L282=103,0,IF(L282=201,0,IF(L282=202,0,IF(L282=203,0,IF(L282=300,41,IF(L282=400,41,IF(L282=500,60)))))))))))</f>
        <v>0</v>
      </c>
      <c r="I282" s="123" t="b">
        <f>IF(B282&lt;&gt;"",IF('02 - Produtos e Tributações'!L299&lt;&gt;"",'02 - Produtos e Tributações'!L299,"0,00"))</f>
        <v>0</v>
      </c>
      <c r="J282" s="123" t="b">
        <f>IF(B282&lt;&gt;"",IF('02 - Produtos e Tributações'!O299&lt;&gt;"",'02 - Produtos e Tributações'!O299,"0,00"))</f>
        <v>0</v>
      </c>
      <c r="K282" s="123" t="b">
        <f>IF(B282&lt;&gt;"",IF('02 - Produtos e Tributações'!K299&lt;&gt;"",'02 - Produtos e Tributações'!K299,"null"))</f>
        <v>0</v>
      </c>
      <c r="L282" s="123" t="b">
        <f>IF(B282&lt;&gt;"",IF('02 - Produtos e Tributações'!N299&lt;&gt;"",'02 - Produtos e Tributações'!N299,"null"))</f>
        <v>0</v>
      </c>
      <c r="M282" s="122" t="b">
        <f>IF(B282&lt;&gt;"",IF('02 - Produtos e Tributações'!D299="CARNES","2.01.001.001",IF('02 - Produtos e Tributações'!D299="MASSAS","2.01.001.002",IF('02 - Produtos e Tributações'!D299="LATICINIOS","2.01.001.003",IF('02 - Produtos e Tributações'!D299="DOCES E GULOSEIMAS","2.01.001.004",IF('02 - Produtos e Tributações'!D299="FARINHAS E GRAOS","2.01.001.005",IF('02 - Produtos e Tributações'!D299="AGUAS","2.01.002.001",IF('02 - Produtos e Tributações'!D299="SUCOS","2.01.002.002",IF('02 - Produtos e Tributações'!D299="BEBIDAS ALCOOLICAS","2.01.002.003",IF('02 - Produtos e Tributações'!D299="BEBIDAS LACTEAS","2.01.002.004",IF('02 - Produtos e Tributações'!D299="MATERIAL DE LIMPEZA","2.02",IF('02 - Produtos e Tributações'!D299="FRUTAS","2.01.001.006",IF('02 - Produtos e Tributações'!D299="VERDURAS E LEGUMES","2.01.001.007",IF('02 - Produtos e Tributações'!D299="SERVIÇO","1",IF('02 - Produtos e Tributações'!D299="PRODUTOS DIVERSOS","2","2"))))))))))))))
)</f>
        <v>0</v>
      </c>
      <c r="N282" s="4" t="str">
        <f t="shared" si="16"/>
        <v/>
      </c>
      <c r="O282" s="4" t="str">
        <f t="shared" si="17"/>
        <v/>
      </c>
      <c r="P282" s="4" t="str">
        <f t="shared" si="18"/>
        <v/>
      </c>
      <c r="Q282" s="128" t="b">
        <f>IF(B282&lt;&gt;"",IF('02 - Produtos e Tributações'!C299&lt;&gt;"",'02 - Produtos e Tributações'!C299,"UN"))</f>
        <v>0</v>
      </c>
      <c r="R282" s="129" t="b">
        <f>IF(B282&lt;&gt;"",IF('02 - Produtos e Tributações'!P299&lt;&gt;"",'02 - Produtos e Tributações'!P299,""))</f>
        <v>0</v>
      </c>
      <c r="S282" s="128" t="b">
        <f>IF(B282&lt;&gt;"",IF('02 - Produtos e Tributações'!Q299&lt;&gt;"",'02 - Produtos e Tributações'!Q299,""))</f>
        <v>0</v>
      </c>
      <c r="T282" s="130" t="b">
        <f>IF(B282&lt;&gt;"",IF('02 - Produtos e Tributações'!R299&lt;&gt;"",'02 - Produtos e Tributações'!R299,""))</f>
        <v>0</v>
      </c>
      <c r="U282" s="120" t="str">
        <f t="shared" si="19"/>
        <v/>
      </c>
    </row>
    <row r="283" spans="1:21" ht="15.75" customHeight="1">
      <c r="A283" s="122" t="b">
        <f>IF('02 - Produtos e Tributações'!B300 &lt;&gt;"",A282+1)</f>
        <v>0</v>
      </c>
      <c r="B283" s="4" t="str">
        <f>IF('02 - Produtos e Tributações'!B300&lt;&gt;"",'02 - Produtos e Tributações'!V300,"")</f>
        <v/>
      </c>
      <c r="C283" s="123" t="b">
        <f>IF(B283&lt;&gt;"",IF('02 - Produtos e Tributações'!H300&lt;&gt;"",IF('02 - Produtos e Tributações'!H300="TERCEIRIZADA","T",IF('02 - Produtos e Tributações'!H300="PROPRIA","P")), IF(B283&lt;&gt;"",IF('02 - Produtos e Tributações'!H300="","T"))))</f>
        <v>0</v>
      </c>
      <c r="D283" s="123" t="b">
        <f>IF(B283&lt;&gt;"",IF('02 - Produtos e Tributações'!E300&lt;&gt;"",'02 - Produtos e Tributações'!E300,""))</f>
        <v>0</v>
      </c>
      <c r="E283" s="123" t="b">
        <f>IF(B283&lt;&gt;"",IF('02 - Produtos e Tributações'!F300&lt;&gt;"",'02 - Produtos e Tributações'!F300,""))</f>
        <v>0</v>
      </c>
      <c r="F283" s="123" t="b">
        <f>IF(B283&lt;&gt;"",IF(A283&lt;&gt;"",IF('02 - Produtos e Tributações'!G300&lt;&gt;"",'02 - Produtos e Tributações'!G300,"")))</f>
        <v>0</v>
      </c>
      <c r="G283" s="123" t="b">
        <f>IF(B283&lt;&gt;"",IF('02 - Produtos e Tributações'!J300&lt;&gt;"",'02 - Produtos e Tributações'!J300,IF(K283=101,0,IF(K283=102,41,IF(K283=103,0,IF(K283=201,0,IF(K283=202,0,IF(K283=203,0,IF(K283=300,41,IF(K283=400,41,IF(K283=500,60)))))))))))</f>
        <v>0</v>
      </c>
      <c r="H283" s="123" t="b">
        <f>IF(B283&lt;&gt;"",IF('02 - Produtos e Tributações'!M300&lt;&gt;"",'02 - Produtos e Tributações'!M300,IF(L283=101,0,IF(L283=102,41,IF(L283=103,0,IF(L283=201,0,IF(L283=202,0,IF(L283=203,0,IF(L283=300,41,IF(L283=400,41,IF(L283=500,60)))))))))))</f>
        <v>0</v>
      </c>
      <c r="I283" s="123" t="b">
        <f>IF(B283&lt;&gt;"",IF('02 - Produtos e Tributações'!L300&lt;&gt;"",'02 - Produtos e Tributações'!L300,"0,00"))</f>
        <v>0</v>
      </c>
      <c r="J283" s="123" t="b">
        <f>IF(B283&lt;&gt;"",IF('02 - Produtos e Tributações'!O300&lt;&gt;"",'02 - Produtos e Tributações'!O300,"0,00"))</f>
        <v>0</v>
      </c>
      <c r="K283" s="123" t="b">
        <f>IF(B283&lt;&gt;"",IF('02 - Produtos e Tributações'!K300&lt;&gt;"",'02 - Produtos e Tributações'!K300,"null"))</f>
        <v>0</v>
      </c>
      <c r="L283" s="123" t="b">
        <f>IF(B283&lt;&gt;"",IF('02 - Produtos e Tributações'!N300&lt;&gt;"",'02 - Produtos e Tributações'!N300,"null"))</f>
        <v>0</v>
      </c>
      <c r="M283" s="122" t="b">
        <f>IF(B283&lt;&gt;"",IF('02 - Produtos e Tributações'!D300="CARNES","2.01.001.001",IF('02 - Produtos e Tributações'!D300="MASSAS","2.01.001.002",IF('02 - Produtos e Tributações'!D300="LATICINIOS","2.01.001.003",IF('02 - Produtos e Tributações'!D300="DOCES E GULOSEIMAS","2.01.001.004",IF('02 - Produtos e Tributações'!D300="FARINHAS E GRAOS","2.01.001.005",IF('02 - Produtos e Tributações'!D300="AGUAS","2.01.002.001",IF('02 - Produtos e Tributações'!D300="SUCOS","2.01.002.002",IF('02 - Produtos e Tributações'!D300="BEBIDAS ALCOOLICAS","2.01.002.003",IF('02 - Produtos e Tributações'!D300="BEBIDAS LACTEAS","2.01.002.004",IF('02 - Produtos e Tributações'!D300="MATERIAL DE LIMPEZA","2.02",IF('02 - Produtos e Tributações'!D300="FRUTAS","2.01.001.006",IF('02 - Produtos e Tributações'!D300="VERDURAS E LEGUMES","2.01.001.007",IF('02 - Produtos e Tributações'!D300="SERVIÇO","1",IF('02 - Produtos e Tributações'!D300="PRODUTOS DIVERSOS","2","2"))))))))))))))
)</f>
        <v>0</v>
      </c>
      <c r="N283" s="4" t="str">
        <f t="shared" si="16"/>
        <v/>
      </c>
      <c r="O283" s="4" t="str">
        <f t="shared" si="17"/>
        <v/>
      </c>
      <c r="P283" s="4" t="str">
        <f t="shared" si="18"/>
        <v/>
      </c>
      <c r="Q283" s="128" t="b">
        <f>IF(B283&lt;&gt;"",IF('02 - Produtos e Tributações'!C300&lt;&gt;"",'02 - Produtos e Tributações'!C300,"UN"))</f>
        <v>0</v>
      </c>
      <c r="R283" s="129" t="b">
        <f>IF(B283&lt;&gt;"",IF('02 - Produtos e Tributações'!P300&lt;&gt;"",'02 - Produtos e Tributações'!P300,""))</f>
        <v>0</v>
      </c>
      <c r="S283" s="128" t="b">
        <f>IF(B283&lt;&gt;"",IF('02 - Produtos e Tributações'!Q300&lt;&gt;"",'02 - Produtos e Tributações'!Q300,""))</f>
        <v>0</v>
      </c>
      <c r="T283" s="130" t="b">
        <f>IF(B283&lt;&gt;"",IF('02 - Produtos e Tributações'!R300&lt;&gt;"",'02 - Produtos e Tributações'!R300,""))</f>
        <v>0</v>
      </c>
      <c r="U283" s="120" t="str">
        <f t="shared" si="19"/>
        <v/>
      </c>
    </row>
    <row r="284" spans="1:21" ht="15.75" customHeight="1">
      <c r="A284" s="122" t="b">
        <f>IF('02 - Produtos e Tributações'!B301 &lt;&gt;"",A283+1)</f>
        <v>0</v>
      </c>
      <c r="B284" s="4" t="str">
        <f>IF('02 - Produtos e Tributações'!B301&lt;&gt;"",'02 - Produtos e Tributações'!V301,"")</f>
        <v/>
      </c>
      <c r="C284" s="123" t="b">
        <f>IF(B284&lt;&gt;"",IF('02 - Produtos e Tributações'!H301&lt;&gt;"",IF('02 - Produtos e Tributações'!H301="TERCEIRIZADA","T",IF('02 - Produtos e Tributações'!H301="PROPRIA","P")), IF(B284&lt;&gt;"",IF('02 - Produtos e Tributações'!H301="","T"))))</f>
        <v>0</v>
      </c>
      <c r="D284" s="123" t="b">
        <f>IF(B284&lt;&gt;"",IF('02 - Produtos e Tributações'!E301&lt;&gt;"",'02 - Produtos e Tributações'!E301,""))</f>
        <v>0</v>
      </c>
      <c r="E284" s="123" t="b">
        <f>IF(B284&lt;&gt;"",IF('02 - Produtos e Tributações'!F301&lt;&gt;"",'02 - Produtos e Tributações'!F301,""))</f>
        <v>0</v>
      </c>
      <c r="F284" s="123" t="b">
        <f>IF(B284&lt;&gt;"",IF(A284&lt;&gt;"",IF('02 - Produtos e Tributações'!G301&lt;&gt;"",'02 - Produtos e Tributações'!G301,"")))</f>
        <v>0</v>
      </c>
      <c r="G284" s="123" t="b">
        <f>IF(B284&lt;&gt;"",IF('02 - Produtos e Tributações'!J301&lt;&gt;"",'02 - Produtos e Tributações'!J301,IF(K284=101,0,IF(K284=102,41,IF(K284=103,0,IF(K284=201,0,IF(K284=202,0,IF(K284=203,0,IF(K284=300,41,IF(K284=400,41,IF(K284=500,60)))))))))))</f>
        <v>0</v>
      </c>
      <c r="H284" s="123" t="b">
        <f>IF(B284&lt;&gt;"",IF('02 - Produtos e Tributações'!M301&lt;&gt;"",'02 - Produtos e Tributações'!M301,IF(L284=101,0,IF(L284=102,41,IF(L284=103,0,IF(L284=201,0,IF(L284=202,0,IF(L284=203,0,IF(L284=300,41,IF(L284=400,41,IF(L284=500,60)))))))))))</f>
        <v>0</v>
      </c>
      <c r="I284" s="123" t="b">
        <f>IF(B284&lt;&gt;"",IF('02 - Produtos e Tributações'!L301&lt;&gt;"",'02 - Produtos e Tributações'!L301,"0,00"))</f>
        <v>0</v>
      </c>
      <c r="J284" s="123" t="b">
        <f>IF(B284&lt;&gt;"",IF('02 - Produtos e Tributações'!O301&lt;&gt;"",'02 - Produtos e Tributações'!O301,"0,00"))</f>
        <v>0</v>
      </c>
      <c r="K284" s="123" t="b">
        <f>IF(B284&lt;&gt;"",IF('02 - Produtos e Tributações'!K301&lt;&gt;"",'02 - Produtos e Tributações'!K301,"null"))</f>
        <v>0</v>
      </c>
      <c r="L284" s="123" t="b">
        <f>IF(B284&lt;&gt;"",IF('02 - Produtos e Tributações'!N301&lt;&gt;"",'02 - Produtos e Tributações'!N301,"null"))</f>
        <v>0</v>
      </c>
      <c r="M284" s="122" t="b">
        <f>IF(B284&lt;&gt;"",IF('02 - Produtos e Tributações'!D301="CARNES","2.01.001.001",IF('02 - Produtos e Tributações'!D301="MASSAS","2.01.001.002",IF('02 - Produtos e Tributações'!D301="LATICINIOS","2.01.001.003",IF('02 - Produtos e Tributações'!D301="DOCES E GULOSEIMAS","2.01.001.004",IF('02 - Produtos e Tributações'!D301="FARINHAS E GRAOS","2.01.001.005",IF('02 - Produtos e Tributações'!D301="AGUAS","2.01.002.001",IF('02 - Produtos e Tributações'!D301="SUCOS","2.01.002.002",IF('02 - Produtos e Tributações'!D301="BEBIDAS ALCOOLICAS","2.01.002.003",IF('02 - Produtos e Tributações'!D301="BEBIDAS LACTEAS","2.01.002.004",IF('02 - Produtos e Tributações'!D301="MATERIAL DE LIMPEZA","2.02",IF('02 - Produtos e Tributações'!D301="FRUTAS","2.01.001.006",IF('02 - Produtos e Tributações'!D301="VERDURAS E LEGUMES","2.01.001.007",IF('02 - Produtos e Tributações'!D301="SERVIÇO","1",IF('02 - Produtos e Tributações'!D301="PRODUTOS DIVERSOS","2","2"))))))))))))))
)</f>
        <v>0</v>
      </c>
      <c r="N284" s="4" t="str">
        <f t="shared" si="16"/>
        <v/>
      </c>
      <c r="O284" s="4" t="str">
        <f t="shared" si="17"/>
        <v/>
      </c>
      <c r="P284" s="4" t="str">
        <f t="shared" si="18"/>
        <v/>
      </c>
      <c r="Q284" s="128" t="b">
        <f>IF(B284&lt;&gt;"",IF('02 - Produtos e Tributações'!C301&lt;&gt;"",'02 - Produtos e Tributações'!C301,"UN"))</f>
        <v>0</v>
      </c>
      <c r="R284" s="129" t="b">
        <f>IF(B284&lt;&gt;"",IF('02 - Produtos e Tributações'!P301&lt;&gt;"",'02 - Produtos e Tributações'!P301,""))</f>
        <v>0</v>
      </c>
      <c r="S284" s="128" t="b">
        <f>IF(B284&lt;&gt;"",IF('02 - Produtos e Tributações'!Q301&lt;&gt;"",'02 - Produtos e Tributações'!Q301,""))</f>
        <v>0</v>
      </c>
      <c r="T284" s="130" t="b">
        <f>IF(B284&lt;&gt;"",IF('02 - Produtos e Tributações'!R301&lt;&gt;"",'02 - Produtos e Tributações'!R301,""))</f>
        <v>0</v>
      </c>
      <c r="U284" s="120" t="str">
        <f t="shared" si="19"/>
        <v/>
      </c>
    </row>
    <row r="285" spans="1:21" ht="15.75" customHeight="1">
      <c r="A285" s="122" t="b">
        <f>IF('02 - Produtos e Tributações'!B302 &lt;&gt;"",A284+1)</f>
        <v>0</v>
      </c>
      <c r="B285" s="4" t="str">
        <f>IF('02 - Produtos e Tributações'!B302&lt;&gt;"",'02 - Produtos e Tributações'!V302,"")</f>
        <v/>
      </c>
      <c r="C285" s="123" t="b">
        <f>IF(B285&lt;&gt;"",IF('02 - Produtos e Tributações'!H302&lt;&gt;"",IF('02 - Produtos e Tributações'!H302="TERCEIRIZADA","T",IF('02 - Produtos e Tributações'!H302="PROPRIA","P")), IF(B285&lt;&gt;"",IF('02 - Produtos e Tributações'!H302="","T"))))</f>
        <v>0</v>
      </c>
      <c r="D285" s="123" t="b">
        <f>IF(B285&lt;&gt;"",IF('02 - Produtos e Tributações'!E302&lt;&gt;"",'02 - Produtos e Tributações'!E302,""))</f>
        <v>0</v>
      </c>
      <c r="E285" s="123" t="b">
        <f>IF(B285&lt;&gt;"",IF('02 - Produtos e Tributações'!F302&lt;&gt;"",'02 - Produtos e Tributações'!F302,""))</f>
        <v>0</v>
      </c>
      <c r="F285" s="123" t="b">
        <f>IF(B285&lt;&gt;"",IF(A285&lt;&gt;"",IF('02 - Produtos e Tributações'!G302&lt;&gt;"",'02 - Produtos e Tributações'!G302,"")))</f>
        <v>0</v>
      </c>
      <c r="G285" s="123" t="b">
        <f>IF(B285&lt;&gt;"",IF('02 - Produtos e Tributações'!J302&lt;&gt;"",'02 - Produtos e Tributações'!J302,IF(K285=101,0,IF(K285=102,41,IF(K285=103,0,IF(K285=201,0,IF(K285=202,0,IF(K285=203,0,IF(K285=300,41,IF(K285=400,41,IF(K285=500,60)))))))))))</f>
        <v>0</v>
      </c>
      <c r="H285" s="123" t="b">
        <f>IF(B285&lt;&gt;"",IF('02 - Produtos e Tributações'!M302&lt;&gt;"",'02 - Produtos e Tributações'!M302,IF(L285=101,0,IF(L285=102,41,IF(L285=103,0,IF(L285=201,0,IF(L285=202,0,IF(L285=203,0,IF(L285=300,41,IF(L285=400,41,IF(L285=500,60)))))))))))</f>
        <v>0</v>
      </c>
      <c r="I285" s="123" t="b">
        <f>IF(B285&lt;&gt;"",IF('02 - Produtos e Tributações'!L302&lt;&gt;"",'02 - Produtos e Tributações'!L302,"0,00"))</f>
        <v>0</v>
      </c>
      <c r="J285" s="123" t="b">
        <f>IF(B285&lt;&gt;"",IF('02 - Produtos e Tributações'!O302&lt;&gt;"",'02 - Produtos e Tributações'!O302,"0,00"))</f>
        <v>0</v>
      </c>
      <c r="K285" s="123" t="b">
        <f>IF(B285&lt;&gt;"",IF('02 - Produtos e Tributações'!K302&lt;&gt;"",'02 - Produtos e Tributações'!K302,"null"))</f>
        <v>0</v>
      </c>
      <c r="L285" s="123" t="b">
        <f>IF(B285&lt;&gt;"",IF('02 - Produtos e Tributações'!N302&lt;&gt;"",'02 - Produtos e Tributações'!N302,"null"))</f>
        <v>0</v>
      </c>
      <c r="M285" s="122" t="b">
        <f>IF(B285&lt;&gt;"",IF('02 - Produtos e Tributações'!D302="CARNES","2.01.001.001",IF('02 - Produtos e Tributações'!D302="MASSAS","2.01.001.002",IF('02 - Produtos e Tributações'!D302="LATICINIOS","2.01.001.003",IF('02 - Produtos e Tributações'!D302="DOCES E GULOSEIMAS","2.01.001.004",IF('02 - Produtos e Tributações'!D302="FARINHAS E GRAOS","2.01.001.005",IF('02 - Produtos e Tributações'!D302="AGUAS","2.01.002.001",IF('02 - Produtos e Tributações'!D302="SUCOS","2.01.002.002",IF('02 - Produtos e Tributações'!D302="BEBIDAS ALCOOLICAS","2.01.002.003",IF('02 - Produtos e Tributações'!D302="BEBIDAS LACTEAS","2.01.002.004",IF('02 - Produtos e Tributações'!D302="MATERIAL DE LIMPEZA","2.02",IF('02 - Produtos e Tributações'!D302="FRUTAS","2.01.001.006",IF('02 - Produtos e Tributações'!D302="VERDURAS E LEGUMES","2.01.001.007",IF('02 - Produtos e Tributações'!D302="SERVIÇO","1",IF('02 - Produtos e Tributações'!D302="PRODUTOS DIVERSOS","2","2"))))))))))))))
)</f>
        <v>0</v>
      </c>
      <c r="N285" s="4" t="str">
        <f t="shared" si="16"/>
        <v/>
      </c>
      <c r="O285" s="4" t="str">
        <f t="shared" si="17"/>
        <v/>
      </c>
      <c r="P285" s="4" t="str">
        <f t="shared" si="18"/>
        <v/>
      </c>
      <c r="Q285" s="128" t="b">
        <f>IF(B285&lt;&gt;"",IF('02 - Produtos e Tributações'!C302&lt;&gt;"",'02 - Produtos e Tributações'!C302,"UN"))</f>
        <v>0</v>
      </c>
      <c r="R285" s="129" t="b">
        <f>IF(B285&lt;&gt;"",IF('02 - Produtos e Tributações'!P302&lt;&gt;"",'02 - Produtos e Tributações'!P302,""))</f>
        <v>0</v>
      </c>
      <c r="S285" s="128" t="b">
        <f>IF(B285&lt;&gt;"",IF('02 - Produtos e Tributações'!Q302&lt;&gt;"",'02 - Produtos e Tributações'!Q302,""))</f>
        <v>0</v>
      </c>
      <c r="T285" s="130" t="b">
        <f>IF(B285&lt;&gt;"",IF('02 - Produtos e Tributações'!R302&lt;&gt;"",'02 - Produtos e Tributações'!R302,""))</f>
        <v>0</v>
      </c>
      <c r="U285" s="120" t="str">
        <f t="shared" si="19"/>
        <v/>
      </c>
    </row>
    <row r="286" spans="1:21" ht="15.75" customHeight="1">
      <c r="A286" s="122" t="b">
        <f>IF('02 - Produtos e Tributações'!B303 &lt;&gt;"",A285+1)</f>
        <v>0</v>
      </c>
      <c r="B286" s="4" t="str">
        <f>IF('02 - Produtos e Tributações'!B303&lt;&gt;"",'02 - Produtos e Tributações'!V303,"")</f>
        <v/>
      </c>
      <c r="C286" s="123" t="b">
        <f>IF(B286&lt;&gt;"",IF('02 - Produtos e Tributações'!H303&lt;&gt;"",IF('02 - Produtos e Tributações'!H303="TERCEIRIZADA","T",IF('02 - Produtos e Tributações'!H303="PROPRIA","P")), IF(B286&lt;&gt;"",IF('02 - Produtos e Tributações'!H303="","T"))))</f>
        <v>0</v>
      </c>
      <c r="D286" s="123" t="b">
        <f>IF(B286&lt;&gt;"",IF('02 - Produtos e Tributações'!E303&lt;&gt;"",'02 - Produtos e Tributações'!E303,""))</f>
        <v>0</v>
      </c>
      <c r="E286" s="123" t="b">
        <f>IF(B286&lt;&gt;"",IF('02 - Produtos e Tributações'!F303&lt;&gt;"",'02 - Produtos e Tributações'!F303,""))</f>
        <v>0</v>
      </c>
      <c r="F286" s="123" t="b">
        <f>IF(B286&lt;&gt;"",IF(A286&lt;&gt;"",IF('02 - Produtos e Tributações'!G303&lt;&gt;"",'02 - Produtos e Tributações'!G303,"")))</f>
        <v>0</v>
      </c>
      <c r="G286" s="123" t="b">
        <f>IF(B286&lt;&gt;"",IF('02 - Produtos e Tributações'!J303&lt;&gt;"",'02 - Produtos e Tributações'!J303,IF(K286=101,0,IF(K286=102,41,IF(K286=103,0,IF(K286=201,0,IF(K286=202,0,IF(K286=203,0,IF(K286=300,41,IF(K286=400,41,IF(K286=500,60)))))))))))</f>
        <v>0</v>
      </c>
      <c r="H286" s="123" t="b">
        <f>IF(B286&lt;&gt;"",IF('02 - Produtos e Tributações'!M303&lt;&gt;"",'02 - Produtos e Tributações'!M303,IF(L286=101,0,IF(L286=102,41,IF(L286=103,0,IF(L286=201,0,IF(L286=202,0,IF(L286=203,0,IF(L286=300,41,IF(L286=400,41,IF(L286=500,60)))))))))))</f>
        <v>0</v>
      </c>
      <c r="I286" s="123" t="b">
        <f>IF(B286&lt;&gt;"",IF('02 - Produtos e Tributações'!L303&lt;&gt;"",'02 - Produtos e Tributações'!L303,"0,00"))</f>
        <v>0</v>
      </c>
      <c r="J286" s="123" t="b">
        <f>IF(B286&lt;&gt;"",IF('02 - Produtos e Tributações'!O303&lt;&gt;"",'02 - Produtos e Tributações'!O303,"0,00"))</f>
        <v>0</v>
      </c>
      <c r="K286" s="123" t="b">
        <f>IF(B286&lt;&gt;"",IF('02 - Produtos e Tributações'!K303&lt;&gt;"",'02 - Produtos e Tributações'!K303,"null"))</f>
        <v>0</v>
      </c>
      <c r="L286" s="123" t="b">
        <f>IF(B286&lt;&gt;"",IF('02 - Produtos e Tributações'!N303&lt;&gt;"",'02 - Produtos e Tributações'!N303,"null"))</f>
        <v>0</v>
      </c>
      <c r="M286" s="122" t="b">
        <f>IF(B286&lt;&gt;"",IF('02 - Produtos e Tributações'!D303="CARNES","2.01.001.001",IF('02 - Produtos e Tributações'!D303="MASSAS","2.01.001.002",IF('02 - Produtos e Tributações'!D303="LATICINIOS","2.01.001.003",IF('02 - Produtos e Tributações'!D303="DOCES E GULOSEIMAS","2.01.001.004",IF('02 - Produtos e Tributações'!D303="FARINHAS E GRAOS","2.01.001.005",IF('02 - Produtos e Tributações'!D303="AGUAS","2.01.002.001",IF('02 - Produtos e Tributações'!D303="SUCOS","2.01.002.002",IF('02 - Produtos e Tributações'!D303="BEBIDAS ALCOOLICAS","2.01.002.003",IF('02 - Produtos e Tributações'!D303="BEBIDAS LACTEAS","2.01.002.004",IF('02 - Produtos e Tributações'!D303="MATERIAL DE LIMPEZA","2.02",IF('02 - Produtos e Tributações'!D303="FRUTAS","2.01.001.006",IF('02 - Produtos e Tributações'!D303="VERDURAS E LEGUMES","2.01.001.007",IF('02 - Produtos e Tributações'!D303="SERVIÇO","1",IF('02 - Produtos e Tributações'!D303="PRODUTOS DIVERSOS","2","2"))))))))))))))
)</f>
        <v>0</v>
      </c>
      <c r="N286" s="4" t="str">
        <f t="shared" si="16"/>
        <v/>
      </c>
      <c r="O286" s="4" t="str">
        <f t="shared" si="17"/>
        <v/>
      </c>
      <c r="P286" s="4" t="str">
        <f t="shared" si="18"/>
        <v/>
      </c>
      <c r="Q286" s="128" t="b">
        <f>IF(B286&lt;&gt;"",IF('02 - Produtos e Tributações'!C303&lt;&gt;"",'02 - Produtos e Tributações'!C303,"UN"))</f>
        <v>0</v>
      </c>
      <c r="R286" s="129" t="b">
        <f>IF(B286&lt;&gt;"",IF('02 - Produtos e Tributações'!P303&lt;&gt;"",'02 - Produtos e Tributações'!P303,""))</f>
        <v>0</v>
      </c>
      <c r="S286" s="128" t="b">
        <f>IF(B286&lt;&gt;"",IF('02 - Produtos e Tributações'!Q303&lt;&gt;"",'02 - Produtos e Tributações'!Q303,""))</f>
        <v>0</v>
      </c>
      <c r="T286" s="130" t="b">
        <f>IF(B286&lt;&gt;"",IF('02 - Produtos e Tributações'!R303&lt;&gt;"",'02 - Produtos e Tributações'!R303,""))</f>
        <v>0</v>
      </c>
      <c r="U286" s="120" t="str">
        <f t="shared" si="19"/>
        <v/>
      </c>
    </row>
    <row r="287" spans="1:21" ht="15.75" customHeight="1">
      <c r="A287" s="122" t="b">
        <f>IF('02 - Produtos e Tributações'!B304 &lt;&gt;"",A286+1)</f>
        <v>0</v>
      </c>
      <c r="B287" s="4" t="str">
        <f>IF('02 - Produtos e Tributações'!B304&lt;&gt;"",'02 - Produtos e Tributações'!V304,"")</f>
        <v/>
      </c>
      <c r="C287" s="123" t="b">
        <f>IF(B287&lt;&gt;"",IF('02 - Produtos e Tributações'!H304&lt;&gt;"",IF('02 - Produtos e Tributações'!H304="TERCEIRIZADA","T",IF('02 - Produtos e Tributações'!H304="PROPRIA","P")), IF(B287&lt;&gt;"",IF('02 - Produtos e Tributações'!H304="","T"))))</f>
        <v>0</v>
      </c>
      <c r="D287" s="123" t="b">
        <f>IF(B287&lt;&gt;"",IF('02 - Produtos e Tributações'!E304&lt;&gt;"",'02 - Produtos e Tributações'!E304,""))</f>
        <v>0</v>
      </c>
      <c r="E287" s="123" t="b">
        <f>IF(B287&lt;&gt;"",IF('02 - Produtos e Tributações'!F304&lt;&gt;"",'02 - Produtos e Tributações'!F304,""))</f>
        <v>0</v>
      </c>
      <c r="F287" s="123" t="b">
        <f>IF(B287&lt;&gt;"",IF(A287&lt;&gt;"",IF('02 - Produtos e Tributações'!G304&lt;&gt;"",'02 - Produtos e Tributações'!G304,"")))</f>
        <v>0</v>
      </c>
      <c r="G287" s="123" t="b">
        <f>IF(B287&lt;&gt;"",IF('02 - Produtos e Tributações'!J304&lt;&gt;"",'02 - Produtos e Tributações'!J304,IF(K287=101,0,IF(K287=102,41,IF(K287=103,0,IF(K287=201,0,IF(K287=202,0,IF(K287=203,0,IF(K287=300,41,IF(K287=400,41,IF(K287=500,60)))))))))))</f>
        <v>0</v>
      </c>
      <c r="H287" s="123" t="b">
        <f>IF(B287&lt;&gt;"",IF('02 - Produtos e Tributações'!M304&lt;&gt;"",'02 - Produtos e Tributações'!M304,IF(L287=101,0,IF(L287=102,41,IF(L287=103,0,IF(L287=201,0,IF(L287=202,0,IF(L287=203,0,IF(L287=300,41,IF(L287=400,41,IF(L287=500,60)))))))))))</f>
        <v>0</v>
      </c>
      <c r="I287" s="123" t="b">
        <f>IF(B287&lt;&gt;"",IF('02 - Produtos e Tributações'!L304&lt;&gt;"",'02 - Produtos e Tributações'!L304,"0,00"))</f>
        <v>0</v>
      </c>
      <c r="J287" s="123" t="b">
        <f>IF(B287&lt;&gt;"",IF('02 - Produtos e Tributações'!O304&lt;&gt;"",'02 - Produtos e Tributações'!O304,"0,00"))</f>
        <v>0</v>
      </c>
      <c r="K287" s="123" t="b">
        <f>IF(B287&lt;&gt;"",IF('02 - Produtos e Tributações'!K304&lt;&gt;"",'02 - Produtos e Tributações'!K304,"null"))</f>
        <v>0</v>
      </c>
      <c r="L287" s="123" t="b">
        <f>IF(B287&lt;&gt;"",IF('02 - Produtos e Tributações'!N304&lt;&gt;"",'02 - Produtos e Tributações'!N304,"null"))</f>
        <v>0</v>
      </c>
      <c r="M287" s="122" t="b">
        <f>IF(B287&lt;&gt;"",IF('02 - Produtos e Tributações'!D304="CARNES","2.01.001.001",IF('02 - Produtos e Tributações'!D304="MASSAS","2.01.001.002",IF('02 - Produtos e Tributações'!D304="LATICINIOS","2.01.001.003",IF('02 - Produtos e Tributações'!D304="DOCES E GULOSEIMAS","2.01.001.004",IF('02 - Produtos e Tributações'!D304="FARINHAS E GRAOS","2.01.001.005",IF('02 - Produtos e Tributações'!D304="AGUAS","2.01.002.001",IF('02 - Produtos e Tributações'!D304="SUCOS","2.01.002.002",IF('02 - Produtos e Tributações'!D304="BEBIDAS ALCOOLICAS","2.01.002.003",IF('02 - Produtos e Tributações'!D304="BEBIDAS LACTEAS","2.01.002.004",IF('02 - Produtos e Tributações'!D304="MATERIAL DE LIMPEZA","2.02",IF('02 - Produtos e Tributações'!D304="FRUTAS","2.01.001.006",IF('02 - Produtos e Tributações'!D304="VERDURAS E LEGUMES","2.01.001.007",IF('02 - Produtos e Tributações'!D304="SERVIÇO","1",IF('02 - Produtos e Tributações'!D304="PRODUTOS DIVERSOS","2","2"))))))))))))))
)</f>
        <v>0</v>
      </c>
      <c r="N287" s="4" t="str">
        <f t="shared" si="16"/>
        <v/>
      </c>
      <c r="O287" s="4" t="str">
        <f t="shared" si="17"/>
        <v/>
      </c>
      <c r="P287" s="4" t="str">
        <f t="shared" si="18"/>
        <v/>
      </c>
      <c r="Q287" s="128" t="b">
        <f>IF(B287&lt;&gt;"",IF('02 - Produtos e Tributações'!C304&lt;&gt;"",'02 - Produtos e Tributações'!C304,"UN"))</f>
        <v>0</v>
      </c>
      <c r="R287" s="129" t="b">
        <f>IF(B287&lt;&gt;"",IF('02 - Produtos e Tributações'!P304&lt;&gt;"",'02 - Produtos e Tributações'!P304,""))</f>
        <v>0</v>
      </c>
      <c r="S287" s="128" t="b">
        <f>IF(B287&lt;&gt;"",IF('02 - Produtos e Tributações'!Q304&lt;&gt;"",'02 - Produtos e Tributações'!Q304,""))</f>
        <v>0</v>
      </c>
      <c r="T287" s="130" t="b">
        <f>IF(B287&lt;&gt;"",IF('02 - Produtos e Tributações'!R304&lt;&gt;"",'02 - Produtos e Tributações'!R304,""))</f>
        <v>0</v>
      </c>
      <c r="U287" s="120" t="str">
        <f t="shared" si="19"/>
        <v/>
      </c>
    </row>
    <row r="288" spans="1:21" ht="15.75" customHeight="1">
      <c r="A288" s="122" t="b">
        <f>IF('02 - Produtos e Tributações'!B305 &lt;&gt;"",A287+1)</f>
        <v>0</v>
      </c>
      <c r="B288" s="4" t="str">
        <f>IF('02 - Produtos e Tributações'!B305&lt;&gt;"",'02 - Produtos e Tributações'!V305,"")</f>
        <v/>
      </c>
      <c r="C288" s="123" t="b">
        <f>IF(B288&lt;&gt;"",IF('02 - Produtos e Tributações'!H305&lt;&gt;"",IF('02 - Produtos e Tributações'!H305="TERCEIRIZADA","T",IF('02 - Produtos e Tributações'!H305="PROPRIA","P")), IF(B288&lt;&gt;"",IF('02 - Produtos e Tributações'!H305="","T"))))</f>
        <v>0</v>
      </c>
      <c r="D288" s="123" t="b">
        <f>IF(B288&lt;&gt;"",IF('02 - Produtos e Tributações'!E305&lt;&gt;"",'02 - Produtos e Tributações'!E305,""))</f>
        <v>0</v>
      </c>
      <c r="E288" s="123" t="b">
        <f>IF(B288&lt;&gt;"",IF('02 - Produtos e Tributações'!F305&lt;&gt;"",'02 - Produtos e Tributações'!F305,""))</f>
        <v>0</v>
      </c>
      <c r="F288" s="123" t="b">
        <f>IF(B288&lt;&gt;"",IF(A288&lt;&gt;"",IF('02 - Produtos e Tributações'!G305&lt;&gt;"",'02 - Produtos e Tributações'!G305,"")))</f>
        <v>0</v>
      </c>
      <c r="G288" s="123" t="b">
        <f>IF(B288&lt;&gt;"",IF('02 - Produtos e Tributações'!J305&lt;&gt;"",'02 - Produtos e Tributações'!J305,IF(K288=101,0,IF(K288=102,41,IF(K288=103,0,IF(K288=201,0,IF(K288=202,0,IF(K288=203,0,IF(K288=300,41,IF(K288=400,41,IF(K288=500,60)))))))))))</f>
        <v>0</v>
      </c>
      <c r="H288" s="123" t="b">
        <f>IF(B288&lt;&gt;"",IF('02 - Produtos e Tributações'!M305&lt;&gt;"",'02 - Produtos e Tributações'!M305,IF(L288=101,0,IF(L288=102,41,IF(L288=103,0,IF(L288=201,0,IF(L288=202,0,IF(L288=203,0,IF(L288=300,41,IF(L288=400,41,IF(L288=500,60)))))))))))</f>
        <v>0</v>
      </c>
      <c r="I288" s="123" t="b">
        <f>IF(B288&lt;&gt;"",IF('02 - Produtos e Tributações'!L305&lt;&gt;"",'02 - Produtos e Tributações'!L305,"0,00"))</f>
        <v>0</v>
      </c>
      <c r="J288" s="123" t="b">
        <f>IF(B288&lt;&gt;"",IF('02 - Produtos e Tributações'!O305&lt;&gt;"",'02 - Produtos e Tributações'!O305,"0,00"))</f>
        <v>0</v>
      </c>
      <c r="K288" s="123" t="b">
        <f>IF(B288&lt;&gt;"",IF('02 - Produtos e Tributações'!K305&lt;&gt;"",'02 - Produtos e Tributações'!K305,"null"))</f>
        <v>0</v>
      </c>
      <c r="L288" s="123" t="b">
        <f>IF(B288&lt;&gt;"",IF('02 - Produtos e Tributações'!N305&lt;&gt;"",'02 - Produtos e Tributações'!N305,"null"))</f>
        <v>0</v>
      </c>
      <c r="M288" s="122" t="b">
        <f>IF(B288&lt;&gt;"",IF('02 - Produtos e Tributações'!D305="CARNES","2.01.001.001",IF('02 - Produtos e Tributações'!D305="MASSAS","2.01.001.002",IF('02 - Produtos e Tributações'!D305="LATICINIOS","2.01.001.003",IF('02 - Produtos e Tributações'!D305="DOCES E GULOSEIMAS","2.01.001.004",IF('02 - Produtos e Tributações'!D305="FARINHAS E GRAOS","2.01.001.005",IF('02 - Produtos e Tributações'!D305="AGUAS","2.01.002.001",IF('02 - Produtos e Tributações'!D305="SUCOS","2.01.002.002",IF('02 - Produtos e Tributações'!D305="BEBIDAS ALCOOLICAS","2.01.002.003",IF('02 - Produtos e Tributações'!D305="BEBIDAS LACTEAS","2.01.002.004",IF('02 - Produtos e Tributações'!D305="MATERIAL DE LIMPEZA","2.02",IF('02 - Produtos e Tributações'!D305="FRUTAS","2.01.001.006",IF('02 - Produtos e Tributações'!D305="VERDURAS E LEGUMES","2.01.001.007",IF('02 - Produtos e Tributações'!D305="SERVIÇO","1",IF('02 - Produtos e Tributações'!D305="PRODUTOS DIVERSOS","2","2"))))))))))))))
)</f>
        <v>0</v>
      </c>
      <c r="N288" s="4" t="str">
        <f t="shared" si="16"/>
        <v/>
      </c>
      <c r="O288" s="4" t="str">
        <f t="shared" si="17"/>
        <v/>
      </c>
      <c r="P288" s="4" t="str">
        <f t="shared" si="18"/>
        <v/>
      </c>
      <c r="Q288" s="128" t="b">
        <f>IF(B288&lt;&gt;"",IF('02 - Produtos e Tributações'!C305&lt;&gt;"",'02 - Produtos e Tributações'!C305,"UN"))</f>
        <v>0</v>
      </c>
      <c r="R288" s="129" t="b">
        <f>IF(B288&lt;&gt;"",IF('02 - Produtos e Tributações'!P305&lt;&gt;"",'02 - Produtos e Tributações'!P305,""))</f>
        <v>0</v>
      </c>
      <c r="S288" s="128" t="b">
        <f>IF(B288&lt;&gt;"",IF('02 - Produtos e Tributações'!Q305&lt;&gt;"",'02 - Produtos e Tributações'!Q305,""))</f>
        <v>0</v>
      </c>
      <c r="T288" s="130" t="b">
        <f>IF(B288&lt;&gt;"",IF('02 - Produtos e Tributações'!R305&lt;&gt;"",'02 - Produtos e Tributações'!R305,""))</f>
        <v>0</v>
      </c>
      <c r="U288" s="120" t="str">
        <f t="shared" si="19"/>
        <v/>
      </c>
    </row>
    <row r="289" spans="1:21" ht="15.75" customHeight="1">
      <c r="A289" s="122" t="b">
        <f>IF('02 - Produtos e Tributações'!B306 &lt;&gt;"",A288+1)</f>
        <v>0</v>
      </c>
      <c r="B289" s="4" t="str">
        <f>IF('02 - Produtos e Tributações'!B306&lt;&gt;"",'02 - Produtos e Tributações'!V306,"")</f>
        <v/>
      </c>
      <c r="C289" s="123" t="b">
        <f>IF(B289&lt;&gt;"",IF('02 - Produtos e Tributações'!H306&lt;&gt;"",IF('02 - Produtos e Tributações'!H306="TERCEIRIZADA","T",IF('02 - Produtos e Tributações'!H306="PROPRIA","P")), IF(B289&lt;&gt;"",IF('02 - Produtos e Tributações'!H306="","T"))))</f>
        <v>0</v>
      </c>
      <c r="D289" s="123" t="b">
        <f>IF(B289&lt;&gt;"",IF('02 - Produtos e Tributações'!E306&lt;&gt;"",'02 - Produtos e Tributações'!E306,""))</f>
        <v>0</v>
      </c>
      <c r="E289" s="123" t="b">
        <f>IF(B289&lt;&gt;"",IF('02 - Produtos e Tributações'!F306&lt;&gt;"",'02 - Produtos e Tributações'!F306,""))</f>
        <v>0</v>
      </c>
      <c r="F289" s="123" t="b">
        <f>IF(B289&lt;&gt;"",IF(A289&lt;&gt;"",IF('02 - Produtos e Tributações'!G306&lt;&gt;"",'02 - Produtos e Tributações'!G306,"")))</f>
        <v>0</v>
      </c>
      <c r="G289" s="123" t="b">
        <f>IF(B289&lt;&gt;"",IF('02 - Produtos e Tributações'!J306&lt;&gt;"",'02 - Produtos e Tributações'!J306,IF(K289=101,0,IF(K289=102,41,IF(K289=103,0,IF(K289=201,0,IF(K289=202,0,IF(K289=203,0,IF(K289=300,41,IF(K289=400,41,IF(K289=500,60)))))))))))</f>
        <v>0</v>
      </c>
      <c r="H289" s="123" t="b">
        <f>IF(B289&lt;&gt;"",IF('02 - Produtos e Tributações'!M306&lt;&gt;"",'02 - Produtos e Tributações'!M306,IF(L289=101,0,IF(L289=102,41,IF(L289=103,0,IF(L289=201,0,IF(L289=202,0,IF(L289=203,0,IF(L289=300,41,IF(L289=400,41,IF(L289=500,60)))))))))))</f>
        <v>0</v>
      </c>
      <c r="I289" s="123" t="b">
        <f>IF(B289&lt;&gt;"",IF('02 - Produtos e Tributações'!L306&lt;&gt;"",'02 - Produtos e Tributações'!L306,"0,00"))</f>
        <v>0</v>
      </c>
      <c r="J289" s="123" t="b">
        <f>IF(B289&lt;&gt;"",IF('02 - Produtos e Tributações'!O306&lt;&gt;"",'02 - Produtos e Tributações'!O306,"0,00"))</f>
        <v>0</v>
      </c>
      <c r="K289" s="123" t="b">
        <f>IF(B289&lt;&gt;"",IF('02 - Produtos e Tributações'!K306&lt;&gt;"",'02 - Produtos e Tributações'!K306,"null"))</f>
        <v>0</v>
      </c>
      <c r="L289" s="123" t="b">
        <f>IF(B289&lt;&gt;"",IF('02 - Produtos e Tributações'!N306&lt;&gt;"",'02 - Produtos e Tributações'!N306,"null"))</f>
        <v>0</v>
      </c>
      <c r="M289" s="122" t="b">
        <f>IF(B289&lt;&gt;"",IF('02 - Produtos e Tributações'!D306="CARNES","2.01.001.001",IF('02 - Produtos e Tributações'!D306="MASSAS","2.01.001.002",IF('02 - Produtos e Tributações'!D306="LATICINIOS","2.01.001.003",IF('02 - Produtos e Tributações'!D306="DOCES E GULOSEIMAS","2.01.001.004",IF('02 - Produtos e Tributações'!D306="FARINHAS E GRAOS","2.01.001.005",IF('02 - Produtos e Tributações'!D306="AGUAS","2.01.002.001",IF('02 - Produtos e Tributações'!D306="SUCOS","2.01.002.002",IF('02 - Produtos e Tributações'!D306="BEBIDAS ALCOOLICAS","2.01.002.003",IF('02 - Produtos e Tributações'!D306="BEBIDAS LACTEAS","2.01.002.004",IF('02 - Produtos e Tributações'!D306="MATERIAL DE LIMPEZA","2.02",IF('02 - Produtos e Tributações'!D306="FRUTAS","2.01.001.006",IF('02 - Produtos e Tributações'!D306="VERDURAS E LEGUMES","2.01.001.007",IF('02 - Produtos e Tributações'!D306="SERVIÇO","1",IF('02 - Produtos e Tributações'!D306="PRODUTOS DIVERSOS","2","2"))))))))))))))
)</f>
        <v>0</v>
      </c>
      <c r="N289" s="4" t="str">
        <f t="shared" si="16"/>
        <v/>
      </c>
      <c r="O289" s="4" t="str">
        <f t="shared" si="17"/>
        <v/>
      </c>
      <c r="P289" s="4" t="str">
        <f t="shared" si="18"/>
        <v/>
      </c>
      <c r="Q289" s="128" t="b">
        <f>IF(B289&lt;&gt;"",IF('02 - Produtos e Tributações'!C306&lt;&gt;"",'02 - Produtos e Tributações'!C306,"UN"))</f>
        <v>0</v>
      </c>
      <c r="R289" s="129" t="b">
        <f>IF(B289&lt;&gt;"",IF('02 - Produtos e Tributações'!P306&lt;&gt;"",'02 - Produtos e Tributações'!P306,""))</f>
        <v>0</v>
      </c>
      <c r="S289" s="128" t="b">
        <f>IF(B289&lt;&gt;"",IF('02 - Produtos e Tributações'!Q306&lt;&gt;"",'02 - Produtos e Tributações'!Q306,""))</f>
        <v>0</v>
      </c>
      <c r="T289" s="130" t="b">
        <f>IF(B289&lt;&gt;"",IF('02 - Produtos e Tributações'!R306&lt;&gt;"",'02 - Produtos e Tributações'!R306,""))</f>
        <v>0</v>
      </c>
      <c r="U289" s="120" t="str">
        <f t="shared" si="19"/>
        <v/>
      </c>
    </row>
    <row r="290" spans="1:21" ht="15.75" customHeight="1">
      <c r="A290" s="122" t="b">
        <f>IF('02 - Produtos e Tributações'!B307 &lt;&gt;"",A289+1)</f>
        <v>0</v>
      </c>
      <c r="B290" s="4" t="str">
        <f>IF('02 - Produtos e Tributações'!B307&lt;&gt;"",'02 - Produtos e Tributações'!V307,"")</f>
        <v/>
      </c>
      <c r="C290" s="123" t="b">
        <f>IF(B290&lt;&gt;"",IF('02 - Produtos e Tributações'!H307&lt;&gt;"",IF('02 - Produtos e Tributações'!H307="TERCEIRIZADA","T",IF('02 - Produtos e Tributações'!H307="PROPRIA","P")), IF(B290&lt;&gt;"",IF('02 - Produtos e Tributações'!H307="","T"))))</f>
        <v>0</v>
      </c>
      <c r="D290" s="123" t="b">
        <f>IF(B290&lt;&gt;"",IF('02 - Produtos e Tributações'!E307&lt;&gt;"",'02 - Produtos e Tributações'!E307,""))</f>
        <v>0</v>
      </c>
      <c r="E290" s="123" t="b">
        <f>IF(B290&lt;&gt;"",IF('02 - Produtos e Tributações'!F307&lt;&gt;"",'02 - Produtos e Tributações'!F307,""))</f>
        <v>0</v>
      </c>
      <c r="F290" s="123" t="b">
        <f>IF(B290&lt;&gt;"",IF(A290&lt;&gt;"",IF('02 - Produtos e Tributações'!G307&lt;&gt;"",'02 - Produtos e Tributações'!G307,"")))</f>
        <v>0</v>
      </c>
      <c r="G290" s="123" t="b">
        <f>IF(B290&lt;&gt;"",IF('02 - Produtos e Tributações'!J307&lt;&gt;"",'02 - Produtos e Tributações'!J307,IF(K290=101,0,IF(K290=102,41,IF(K290=103,0,IF(K290=201,0,IF(K290=202,0,IF(K290=203,0,IF(K290=300,41,IF(K290=400,41,IF(K290=500,60)))))))))))</f>
        <v>0</v>
      </c>
      <c r="H290" s="123" t="b">
        <f>IF(B290&lt;&gt;"",IF('02 - Produtos e Tributações'!M307&lt;&gt;"",'02 - Produtos e Tributações'!M307,IF(L290=101,0,IF(L290=102,41,IF(L290=103,0,IF(L290=201,0,IF(L290=202,0,IF(L290=203,0,IF(L290=300,41,IF(L290=400,41,IF(L290=500,60)))))))))))</f>
        <v>0</v>
      </c>
      <c r="I290" s="123" t="b">
        <f>IF(B290&lt;&gt;"",IF('02 - Produtos e Tributações'!L307&lt;&gt;"",'02 - Produtos e Tributações'!L307,"0,00"))</f>
        <v>0</v>
      </c>
      <c r="J290" s="123" t="b">
        <f>IF(B290&lt;&gt;"",IF('02 - Produtos e Tributações'!O307&lt;&gt;"",'02 - Produtos e Tributações'!O307,"0,00"))</f>
        <v>0</v>
      </c>
      <c r="K290" s="123" t="b">
        <f>IF(B290&lt;&gt;"",IF('02 - Produtos e Tributações'!K307&lt;&gt;"",'02 - Produtos e Tributações'!K307,"null"))</f>
        <v>0</v>
      </c>
      <c r="L290" s="123" t="b">
        <f>IF(B290&lt;&gt;"",IF('02 - Produtos e Tributações'!N307&lt;&gt;"",'02 - Produtos e Tributações'!N307,"null"))</f>
        <v>0</v>
      </c>
      <c r="M290" s="122" t="b">
        <f>IF(B290&lt;&gt;"",IF('02 - Produtos e Tributações'!D307="CARNES","2.01.001.001",IF('02 - Produtos e Tributações'!D307="MASSAS","2.01.001.002",IF('02 - Produtos e Tributações'!D307="LATICINIOS","2.01.001.003",IF('02 - Produtos e Tributações'!D307="DOCES E GULOSEIMAS","2.01.001.004",IF('02 - Produtos e Tributações'!D307="FARINHAS E GRAOS","2.01.001.005",IF('02 - Produtos e Tributações'!D307="AGUAS","2.01.002.001",IF('02 - Produtos e Tributações'!D307="SUCOS","2.01.002.002",IF('02 - Produtos e Tributações'!D307="BEBIDAS ALCOOLICAS","2.01.002.003",IF('02 - Produtos e Tributações'!D307="BEBIDAS LACTEAS","2.01.002.004",IF('02 - Produtos e Tributações'!D307="MATERIAL DE LIMPEZA","2.02",IF('02 - Produtos e Tributações'!D307="FRUTAS","2.01.001.006",IF('02 - Produtos e Tributações'!D307="VERDURAS E LEGUMES","2.01.001.007",IF('02 - Produtos e Tributações'!D307="SERVIÇO","1",IF('02 - Produtos e Tributações'!D307="PRODUTOS DIVERSOS","2","2"))))))))))))))
)</f>
        <v>0</v>
      </c>
      <c r="N290" s="4" t="str">
        <f t="shared" si="16"/>
        <v/>
      </c>
      <c r="O290" s="4" t="str">
        <f t="shared" si="17"/>
        <v/>
      </c>
      <c r="P290" s="4" t="str">
        <f t="shared" si="18"/>
        <v/>
      </c>
      <c r="Q290" s="128" t="b">
        <f>IF(B290&lt;&gt;"",IF('02 - Produtos e Tributações'!C307&lt;&gt;"",'02 - Produtos e Tributações'!C307,"UN"))</f>
        <v>0</v>
      </c>
      <c r="R290" s="129" t="b">
        <f>IF(B290&lt;&gt;"",IF('02 - Produtos e Tributações'!P307&lt;&gt;"",'02 - Produtos e Tributações'!P307,""))</f>
        <v>0</v>
      </c>
      <c r="S290" s="128" t="b">
        <f>IF(B290&lt;&gt;"",IF('02 - Produtos e Tributações'!Q307&lt;&gt;"",'02 - Produtos e Tributações'!Q307,""))</f>
        <v>0</v>
      </c>
      <c r="T290" s="130" t="b">
        <f>IF(B290&lt;&gt;"",IF('02 - Produtos e Tributações'!R307&lt;&gt;"",'02 - Produtos e Tributações'!R307,""))</f>
        <v>0</v>
      </c>
      <c r="U290" s="120" t="str">
        <f t="shared" si="19"/>
        <v/>
      </c>
    </row>
    <row r="291" spans="1:21" ht="15.75" customHeight="1">
      <c r="A291" s="122" t="b">
        <f>IF('02 - Produtos e Tributações'!B308 &lt;&gt;"",A290+1)</f>
        <v>0</v>
      </c>
      <c r="B291" s="4" t="str">
        <f>IF('02 - Produtos e Tributações'!B308&lt;&gt;"",'02 - Produtos e Tributações'!V308,"")</f>
        <v/>
      </c>
      <c r="C291" s="123" t="b">
        <f>IF(B291&lt;&gt;"",IF('02 - Produtos e Tributações'!H308&lt;&gt;"",IF('02 - Produtos e Tributações'!H308="TERCEIRIZADA","T",IF('02 - Produtos e Tributações'!H308="PROPRIA","P")), IF(B291&lt;&gt;"",IF('02 - Produtos e Tributações'!H308="","T"))))</f>
        <v>0</v>
      </c>
      <c r="D291" s="123" t="b">
        <f>IF(B291&lt;&gt;"",IF('02 - Produtos e Tributações'!E308&lt;&gt;"",'02 - Produtos e Tributações'!E308,""))</f>
        <v>0</v>
      </c>
      <c r="E291" s="123" t="b">
        <f>IF(B291&lt;&gt;"",IF('02 - Produtos e Tributações'!F308&lt;&gt;"",'02 - Produtos e Tributações'!F308,""))</f>
        <v>0</v>
      </c>
      <c r="F291" s="123" t="b">
        <f>IF(B291&lt;&gt;"",IF(A291&lt;&gt;"",IF('02 - Produtos e Tributações'!G308&lt;&gt;"",'02 - Produtos e Tributações'!G308,"")))</f>
        <v>0</v>
      </c>
      <c r="G291" s="123" t="b">
        <f>IF(B291&lt;&gt;"",IF('02 - Produtos e Tributações'!J308&lt;&gt;"",'02 - Produtos e Tributações'!J308,IF(K291=101,0,IF(K291=102,41,IF(K291=103,0,IF(K291=201,0,IF(K291=202,0,IF(K291=203,0,IF(K291=300,41,IF(K291=400,41,IF(K291=500,60)))))))))))</f>
        <v>0</v>
      </c>
      <c r="H291" s="123" t="b">
        <f>IF(B291&lt;&gt;"",IF('02 - Produtos e Tributações'!M308&lt;&gt;"",'02 - Produtos e Tributações'!M308,IF(L291=101,0,IF(L291=102,41,IF(L291=103,0,IF(L291=201,0,IF(L291=202,0,IF(L291=203,0,IF(L291=300,41,IF(L291=400,41,IF(L291=500,60)))))))))))</f>
        <v>0</v>
      </c>
      <c r="I291" s="123" t="b">
        <f>IF(B291&lt;&gt;"",IF('02 - Produtos e Tributações'!L308&lt;&gt;"",'02 - Produtos e Tributações'!L308,"0,00"))</f>
        <v>0</v>
      </c>
      <c r="J291" s="123" t="b">
        <f>IF(B291&lt;&gt;"",IF('02 - Produtos e Tributações'!O308&lt;&gt;"",'02 - Produtos e Tributações'!O308,"0,00"))</f>
        <v>0</v>
      </c>
      <c r="K291" s="123" t="b">
        <f>IF(B291&lt;&gt;"",IF('02 - Produtos e Tributações'!K308&lt;&gt;"",'02 - Produtos e Tributações'!K308,"null"))</f>
        <v>0</v>
      </c>
      <c r="L291" s="123" t="b">
        <f>IF(B291&lt;&gt;"",IF('02 - Produtos e Tributações'!N308&lt;&gt;"",'02 - Produtos e Tributações'!N308,"null"))</f>
        <v>0</v>
      </c>
      <c r="M291" s="122" t="b">
        <f>IF(B291&lt;&gt;"",IF('02 - Produtos e Tributações'!D308="CARNES","2.01.001.001",IF('02 - Produtos e Tributações'!D308="MASSAS","2.01.001.002",IF('02 - Produtos e Tributações'!D308="LATICINIOS","2.01.001.003",IF('02 - Produtos e Tributações'!D308="DOCES E GULOSEIMAS","2.01.001.004",IF('02 - Produtos e Tributações'!D308="FARINHAS E GRAOS","2.01.001.005",IF('02 - Produtos e Tributações'!D308="AGUAS","2.01.002.001",IF('02 - Produtos e Tributações'!D308="SUCOS","2.01.002.002",IF('02 - Produtos e Tributações'!D308="BEBIDAS ALCOOLICAS","2.01.002.003",IF('02 - Produtos e Tributações'!D308="BEBIDAS LACTEAS","2.01.002.004",IF('02 - Produtos e Tributações'!D308="MATERIAL DE LIMPEZA","2.02",IF('02 - Produtos e Tributações'!D308="FRUTAS","2.01.001.006",IF('02 - Produtos e Tributações'!D308="VERDURAS E LEGUMES","2.01.001.007",IF('02 - Produtos e Tributações'!D308="SERVIÇO","1",IF('02 - Produtos e Tributações'!D308="PRODUTOS DIVERSOS","2","2"))))))))))))))
)</f>
        <v>0</v>
      </c>
      <c r="N291" s="4" t="str">
        <f t="shared" si="16"/>
        <v/>
      </c>
      <c r="O291" s="4" t="str">
        <f t="shared" si="17"/>
        <v/>
      </c>
      <c r="P291" s="4" t="str">
        <f t="shared" si="18"/>
        <v/>
      </c>
      <c r="Q291" s="128" t="b">
        <f>IF(B291&lt;&gt;"",IF('02 - Produtos e Tributações'!C308&lt;&gt;"",'02 - Produtos e Tributações'!C308,"UN"))</f>
        <v>0</v>
      </c>
      <c r="R291" s="129" t="b">
        <f>IF(B291&lt;&gt;"",IF('02 - Produtos e Tributações'!P308&lt;&gt;"",'02 - Produtos e Tributações'!P308,""))</f>
        <v>0</v>
      </c>
      <c r="S291" s="128" t="b">
        <f>IF(B291&lt;&gt;"",IF('02 - Produtos e Tributações'!Q308&lt;&gt;"",'02 - Produtos e Tributações'!Q308,""))</f>
        <v>0</v>
      </c>
      <c r="T291" s="130" t="b">
        <f>IF(B291&lt;&gt;"",IF('02 - Produtos e Tributações'!R308&lt;&gt;"",'02 - Produtos e Tributações'!R308,""))</f>
        <v>0</v>
      </c>
      <c r="U291" s="120" t="str">
        <f t="shared" si="19"/>
        <v/>
      </c>
    </row>
    <row r="292" spans="1:21" ht="15.75" customHeight="1">
      <c r="A292" s="122" t="b">
        <f>IF('02 - Produtos e Tributações'!B309 &lt;&gt;"",A291+1)</f>
        <v>0</v>
      </c>
      <c r="B292" s="4" t="str">
        <f>IF('02 - Produtos e Tributações'!B309&lt;&gt;"",'02 - Produtos e Tributações'!V309,"")</f>
        <v/>
      </c>
      <c r="C292" s="123" t="b">
        <f>IF(B292&lt;&gt;"",IF('02 - Produtos e Tributações'!H309&lt;&gt;"",IF('02 - Produtos e Tributações'!H309="TERCEIRIZADA","T",IF('02 - Produtos e Tributações'!H309="PROPRIA","P")), IF(B292&lt;&gt;"",IF('02 - Produtos e Tributações'!H309="","T"))))</f>
        <v>0</v>
      </c>
      <c r="D292" s="123" t="b">
        <f>IF(B292&lt;&gt;"",IF('02 - Produtos e Tributações'!E309&lt;&gt;"",'02 - Produtos e Tributações'!E309,""))</f>
        <v>0</v>
      </c>
      <c r="E292" s="123" t="b">
        <f>IF(B292&lt;&gt;"",IF('02 - Produtos e Tributações'!F309&lt;&gt;"",'02 - Produtos e Tributações'!F309,""))</f>
        <v>0</v>
      </c>
      <c r="F292" s="123" t="b">
        <f>IF(B292&lt;&gt;"",IF(A292&lt;&gt;"",IF('02 - Produtos e Tributações'!G309&lt;&gt;"",'02 - Produtos e Tributações'!G309,"")))</f>
        <v>0</v>
      </c>
      <c r="G292" s="123" t="b">
        <f>IF(B292&lt;&gt;"",IF('02 - Produtos e Tributações'!J309&lt;&gt;"",'02 - Produtos e Tributações'!J309,IF(K292=101,0,IF(K292=102,41,IF(K292=103,0,IF(K292=201,0,IF(K292=202,0,IF(K292=203,0,IF(K292=300,41,IF(K292=400,41,IF(K292=500,60)))))))))))</f>
        <v>0</v>
      </c>
      <c r="H292" s="123" t="b">
        <f>IF(B292&lt;&gt;"",IF('02 - Produtos e Tributações'!M309&lt;&gt;"",'02 - Produtos e Tributações'!M309,IF(L292=101,0,IF(L292=102,41,IF(L292=103,0,IF(L292=201,0,IF(L292=202,0,IF(L292=203,0,IF(L292=300,41,IF(L292=400,41,IF(L292=500,60)))))))))))</f>
        <v>0</v>
      </c>
      <c r="I292" s="123" t="b">
        <f>IF(B292&lt;&gt;"",IF('02 - Produtos e Tributações'!L309&lt;&gt;"",'02 - Produtos e Tributações'!L309,"0,00"))</f>
        <v>0</v>
      </c>
      <c r="J292" s="123" t="b">
        <f>IF(B292&lt;&gt;"",IF('02 - Produtos e Tributações'!O309&lt;&gt;"",'02 - Produtos e Tributações'!O309,"0,00"))</f>
        <v>0</v>
      </c>
      <c r="K292" s="123" t="b">
        <f>IF(B292&lt;&gt;"",IF('02 - Produtos e Tributações'!K309&lt;&gt;"",'02 - Produtos e Tributações'!K309,"null"))</f>
        <v>0</v>
      </c>
      <c r="L292" s="123" t="b">
        <f>IF(B292&lt;&gt;"",IF('02 - Produtos e Tributações'!N309&lt;&gt;"",'02 - Produtos e Tributações'!N309,"null"))</f>
        <v>0</v>
      </c>
      <c r="M292" s="122" t="b">
        <f>IF(B292&lt;&gt;"",IF('02 - Produtos e Tributações'!D309="CARNES","2.01.001.001",IF('02 - Produtos e Tributações'!D309="MASSAS","2.01.001.002",IF('02 - Produtos e Tributações'!D309="LATICINIOS","2.01.001.003",IF('02 - Produtos e Tributações'!D309="DOCES E GULOSEIMAS","2.01.001.004",IF('02 - Produtos e Tributações'!D309="FARINHAS E GRAOS","2.01.001.005",IF('02 - Produtos e Tributações'!D309="AGUAS","2.01.002.001",IF('02 - Produtos e Tributações'!D309="SUCOS","2.01.002.002",IF('02 - Produtos e Tributações'!D309="BEBIDAS ALCOOLICAS","2.01.002.003",IF('02 - Produtos e Tributações'!D309="BEBIDAS LACTEAS","2.01.002.004",IF('02 - Produtos e Tributações'!D309="MATERIAL DE LIMPEZA","2.02",IF('02 - Produtos e Tributações'!D309="FRUTAS","2.01.001.006",IF('02 - Produtos e Tributações'!D309="VERDURAS E LEGUMES","2.01.001.007",IF('02 - Produtos e Tributações'!D309="SERVIÇO","1",IF('02 - Produtos e Tributações'!D309="PRODUTOS DIVERSOS","2","2"))))))))))))))
)</f>
        <v>0</v>
      </c>
      <c r="N292" s="4" t="str">
        <f t="shared" si="16"/>
        <v/>
      </c>
      <c r="O292" s="4" t="str">
        <f t="shared" si="17"/>
        <v/>
      </c>
      <c r="P292" s="4" t="str">
        <f t="shared" si="18"/>
        <v/>
      </c>
      <c r="Q292" s="128" t="b">
        <f>IF(B292&lt;&gt;"",IF('02 - Produtos e Tributações'!C309&lt;&gt;"",'02 - Produtos e Tributações'!C309,"UN"))</f>
        <v>0</v>
      </c>
      <c r="R292" s="129" t="b">
        <f>IF(B292&lt;&gt;"",IF('02 - Produtos e Tributações'!P309&lt;&gt;"",'02 - Produtos e Tributações'!P309,""))</f>
        <v>0</v>
      </c>
      <c r="S292" s="128" t="b">
        <f>IF(B292&lt;&gt;"",IF('02 - Produtos e Tributações'!Q309&lt;&gt;"",'02 - Produtos e Tributações'!Q309,""))</f>
        <v>0</v>
      </c>
      <c r="T292" s="130" t="b">
        <f>IF(B292&lt;&gt;"",IF('02 - Produtos e Tributações'!R309&lt;&gt;"",'02 - Produtos e Tributações'!R309,""))</f>
        <v>0</v>
      </c>
      <c r="U292" s="120" t="str">
        <f t="shared" si="19"/>
        <v/>
      </c>
    </row>
    <row r="293" spans="1:21" ht="15.75" customHeight="1">
      <c r="A293" s="122" t="b">
        <f>IF('02 - Produtos e Tributações'!B310 &lt;&gt;"",A292+1)</f>
        <v>0</v>
      </c>
      <c r="B293" s="4" t="str">
        <f>IF('02 - Produtos e Tributações'!B310&lt;&gt;"",'02 - Produtos e Tributações'!V310,"")</f>
        <v/>
      </c>
      <c r="C293" s="123" t="b">
        <f>IF(B293&lt;&gt;"",IF('02 - Produtos e Tributações'!H310&lt;&gt;"",IF('02 - Produtos e Tributações'!H310="TERCEIRIZADA","T",IF('02 - Produtos e Tributações'!H310="PROPRIA","P")), IF(B293&lt;&gt;"",IF('02 - Produtos e Tributações'!H310="","T"))))</f>
        <v>0</v>
      </c>
      <c r="D293" s="123" t="b">
        <f>IF(B293&lt;&gt;"",IF('02 - Produtos e Tributações'!E310&lt;&gt;"",'02 - Produtos e Tributações'!E310,""))</f>
        <v>0</v>
      </c>
      <c r="E293" s="123" t="b">
        <f>IF(B293&lt;&gt;"",IF('02 - Produtos e Tributações'!F310&lt;&gt;"",'02 - Produtos e Tributações'!F310,""))</f>
        <v>0</v>
      </c>
      <c r="F293" s="123" t="b">
        <f>IF(B293&lt;&gt;"",IF(A293&lt;&gt;"",IF('02 - Produtos e Tributações'!G310&lt;&gt;"",'02 - Produtos e Tributações'!G310,"")))</f>
        <v>0</v>
      </c>
      <c r="G293" s="123" t="b">
        <f>IF(B293&lt;&gt;"",IF('02 - Produtos e Tributações'!J310&lt;&gt;"",'02 - Produtos e Tributações'!J310,IF(K293=101,0,IF(K293=102,41,IF(K293=103,0,IF(K293=201,0,IF(K293=202,0,IF(K293=203,0,IF(K293=300,41,IF(K293=400,41,IF(K293=500,60)))))))))))</f>
        <v>0</v>
      </c>
      <c r="H293" s="123" t="b">
        <f>IF(B293&lt;&gt;"",IF('02 - Produtos e Tributações'!M310&lt;&gt;"",'02 - Produtos e Tributações'!M310,IF(L293=101,0,IF(L293=102,41,IF(L293=103,0,IF(L293=201,0,IF(L293=202,0,IF(L293=203,0,IF(L293=300,41,IF(L293=400,41,IF(L293=500,60)))))))))))</f>
        <v>0</v>
      </c>
      <c r="I293" s="123" t="b">
        <f>IF(B293&lt;&gt;"",IF('02 - Produtos e Tributações'!L310&lt;&gt;"",'02 - Produtos e Tributações'!L310,"0,00"))</f>
        <v>0</v>
      </c>
      <c r="J293" s="123" t="b">
        <f>IF(B293&lt;&gt;"",IF('02 - Produtos e Tributações'!O310&lt;&gt;"",'02 - Produtos e Tributações'!O310,"0,00"))</f>
        <v>0</v>
      </c>
      <c r="K293" s="123" t="b">
        <f>IF(B293&lt;&gt;"",IF('02 - Produtos e Tributações'!K310&lt;&gt;"",'02 - Produtos e Tributações'!K310,"null"))</f>
        <v>0</v>
      </c>
      <c r="L293" s="123" t="b">
        <f>IF(B293&lt;&gt;"",IF('02 - Produtos e Tributações'!N310&lt;&gt;"",'02 - Produtos e Tributações'!N310,"null"))</f>
        <v>0</v>
      </c>
      <c r="M293" s="122" t="b">
        <f>IF(B293&lt;&gt;"",IF('02 - Produtos e Tributações'!D310="CARNES","2.01.001.001",IF('02 - Produtos e Tributações'!D310="MASSAS","2.01.001.002",IF('02 - Produtos e Tributações'!D310="LATICINIOS","2.01.001.003",IF('02 - Produtos e Tributações'!D310="DOCES E GULOSEIMAS","2.01.001.004",IF('02 - Produtos e Tributações'!D310="FARINHAS E GRAOS","2.01.001.005",IF('02 - Produtos e Tributações'!D310="AGUAS","2.01.002.001",IF('02 - Produtos e Tributações'!D310="SUCOS","2.01.002.002",IF('02 - Produtos e Tributações'!D310="BEBIDAS ALCOOLICAS","2.01.002.003",IF('02 - Produtos e Tributações'!D310="BEBIDAS LACTEAS","2.01.002.004",IF('02 - Produtos e Tributações'!D310="MATERIAL DE LIMPEZA","2.02",IF('02 - Produtos e Tributações'!D310="FRUTAS","2.01.001.006",IF('02 - Produtos e Tributações'!D310="VERDURAS E LEGUMES","2.01.001.007",IF('02 - Produtos e Tributações'!D310="SERVIÇO","1",IF('02 - Produtos e Tributações'!D310="PRODUTOS DIVERSOS","2","2"))))))))))))))
)</f>
        <v>0</v>
      </c>
      <c r="N293" s="4" t="str">
        <f t="shared" si="16"/>
        <v/>
      </c>
      <c r="O293" s="4" t="str">
        <f t="shared" si="17"/>
        <v/>
      </c>
      <c r="P293" s="4" t="str">
        <f t="shared" si="18"/>
        <v/>
      </c>
      <c r="Q293" s="128" t="b">
        <f>IF(B293&lt;&gt;"",IF('02 - Produtos e Tributações'!C310&lt;&gt;"",'02 - Produtos e Tributações'!C310,"UN"))</f>
        <v>0</v>
      </c>
      <c r="R293" s="129" t="b">
        <f>IF(B293&lt;&gt;"",IF('02 - Produtos e Tributações'!P310&lt;&gt;"",'02 - Produtos e Tributações'!P310,""))</f>
        <v>0</v>
      </c>
      <c r="S293" s="128" t="b">
        <f>IF(B293&lt;&gt;"",IF('02 - Produtos e Tributações'!Q310&lt;&gt;"",'02 - Produtos e Tributações'!Q310,""))</f>
        <v>0</v>
      </c>
      <c r="T293" s="130" t="b">
        <f>IF(B293&lt;&gt;"",IF('02 - Produtos e Tributações'!R310&lt;&gt;"",'02 - Produtos e Tributações'!R310,""))</f>
        <v>0</v>
      </c>
      <c r="U293" s="120" t="str">
        <f t="shared" si="19"/>
        <v/>
      </c>
    </row>
    <row r="294" spans="1:21" ht="15.75" customHeight="1">
      <c r="A294" s="122" t="b">
        <f>IF('02 - Produtos e Tributações'!B311 &lt;&gt;"",A293+1)</f>
        <v>0</v>
      </c>
      <c r="B294" s="4" t="str">
        <f>IF('02 - Produtos e Tributações'!B311&lt;&gt;"",'02 - Produtos e Tributações'!V311,"")</f>
        <v/>
      </c>
      <c r="C294" s="123" t="b">
        <f>IF(B294&lt;&gt;"",IF('02 - Produtos e Tributações'!H311&lt;&gt;"",IF('02 - Produtos e Tributações'!H311="TERCEIRIZADA","T",IF('02 - Produtos e Tributações'!H311="PROPRIA","P")), IF(B294&lt;&gt;"",IF('02 - Produtos e Tributações'!H311="","T"))))</f>
        <v>0</v>
      </c>
      <c r="D294" s="123" t="b">
        <f>IF(B294&lt;&gt;"",IF('02 - Produtos e Tributações'!E311&lt;&gt;"",'02 - Produtos e Tributações'!E311,""))</f>
        <v>0</v>
      </c>
      <c r="E294" s="123" t="b">
        <f>IF(B294&lt;&gt;"",IF('02 - Produtos e Tributações'!F311&lt;&gt;"",'02 - Produtos e Tributações'!F311,""))</f>
        <v>0</v>
      </c>
      <c r="F294" s="123" t="b">
        <f>IF(B294&lt;&gt;"",IF(A294&lt;&gt;"",IF('02 - Produtos e Tributações'!G311&lt;&gt;"",'02 - Produtos e Tributações'!G311,"")))</f>
        <v>0</v>
      </c>
      <c r="G294" s="123" t="b">
        <f>IF(B294&lt;&gt;"",IF('02 - Produtos e Tributações'!J311&lt;&gt;"",'02 - Produtos e Tributações'!J311,IF(K294=101,0,IF(K294=102,41,IF(K294=103,0,IF(K294=201,0,IF(K294=202,0,IF(K294=203,0,IF(K294=300,41,IF(K294=400,41,IF(K294=500,60)))))))))))</f>
        <v>0</v>
      </c>
      <c r="H294" s="123" t="b">
        <f>IF(B294&lt;&gt;"",IF('02 - Produtos e Tributações'!M311&lt;&gt;"",'02 - Produtos e Tributações'!M311,IF(L294=101,0,IF(L294=102,41,IF(L294=103,0,IF(L294=201,0,IF(L294=202,0,IF(L294=203,0,IF(L294=300,41,IF(L294=400,41,IF(L294=500,60)))))))))))</f>
        <v>0</v>
      </c>
      <c r="I294" s="123" t="b">
        <f>IF(B294&lt;&gt;"",IF('02 - Produtos e Tributações'!L311&lt;&gt;"",'02 - Produtos e Tributações'!L311,"0,00"))</f>
        <v>0</v>
      </c>
      <c r="J294" s="123" t="b">
        <f>IF(B294&lt;&gt;"",IF('02 - Produtos e Tributações'!O311&lt;&gt;"",'02 - Produtos e Tributações'!O311,"0,00"))</f>
        <v>0</v>
      </c>
      <c r="K294" s="123" t="b">
        <f>IF(B294&lt;&gt;"",IF('02 - Produtos e Tributações'!K311&lt;&gt;"",'02 - Produtos e Tributações'!K311,"null"))</f>
        <v>0</v>
      </c>
      <c r="L294" s="123" t="b">
        <f>IF(B294&lt;&gt;"",IF('02 - Produtos e Tributações'!N311&lt;&gt;"",'02 - Produtos e Tributações'!N311,"null"))</f>
        <v>0</v>
      </c>
      <c r="M294" s="122" t="b">
        <f>IF(B294&lt;&gt;"",IF('02 - Produtos e Tributações'!D311="CARNES","2.01.001.001",IF('02 - Produtos e Tributações'!D311="MASSAS","2.01.001.002",IF('02 - Produtos e Tributações'!D311="LATICINIOS","2.01.001.003",IF('02 - Produtos e Tributações'!D311="DOCES E GULOSEIMAS","2.01.001.004",IF('02 - Produtos e Tributações'!D311="FARINHAS E GRAOS","2.01.001.005",IF('02 - Produtos e Tributações'!D311="AGUAS","2.01.002.001",IF('02 - Produtos e Tributações'!D311="SUCOS","2.01.002.002",IF('02 - Produtos e Tributações'!D311="BEBIDAS ALCOOLICAS","2.01.002.003",IF('02 - Produtos e Tributações'!D311="BEBIDAS LACTEAS","2.01.002.004",IF('02 - Produtos e Tributações'!D311="MATERIAL DE LIMPEZA","2.02",IF('02 - Produtos e Tributações'!D311="FRUTAS","2.01.001.006",IF('02 - Produtos e Tributações'!D311="VERDURAS E LEGUMES","2.01.001.007",IF('02 - Produtos e Tributações'!D311="SERVIÇO","1",IF('02 - Produtos e Tributações'!D311="PRODUTOS DIVERSOS","2","2"))))))))))))))
)</f>
        <v>0</v>
      </c>
      <c r="N294" s="4" t="str">
        <f t="shared" si="16"/>
        <v/>
      </c>
      <c r="O294" s="4" t="str">
        <f t="shared" si="17"/>
        <v/>
      </c>
      <c r="P294" s="4" t="str">
        <f t="shared" si="18"/>
        <v/>
      </c>
      <c r="Q294" s="128" t="b">
        <f>IF(B294&lt;&gt;"",IF('02 - Produtos e Tributações'!C311&lt;&gt;"",'02 - Produtos e Tributações'!C311,"UN"))</f>
        <v>0</v>
      </c>
      <c r="R294" s="129" t="b">
        <f>IF(B294&lt;&gt;"",IF('02 - Produtos e Tributações'!P311&lt;&gt;"",'02 - Produtos e Tributações'!P311,""))</f>
        <v>0</v>
      </c>
      <c r="S294" s="128" t="b">
        <f>IF(B294&lt;&gt;"",IF('02 - Produtos e Tributações'!Q311&lt;&gt;"",'02 - Produtos e Tributações'!Q311,""))</f>
        <v>0</v>
      </c>
      <c r="T294" s="130" t="b">
        <f>IF(B294&lt;&gt;"",IF('02 - Produtos e Tributações'!R311&lt;&gt;"",'02 - Produtos e Tributações'!R311,""))</f>
        <v>0</v>
      </c>
      <c r="U294" s="120" t="str">
        <f t="shared" si="19"/>
        <v/>
      </c>
    </row>
    <row r="295" spans="1:21" ht="15.75" customHeight="1">
      <c r="A295" s="122" t="b">
        <f>IF('02 - Produtos e Tributações'!B312 &lt;&gt;"",A294+1)</f>
        <v>0</v>
      </c>
      <c r="B295" s="4" t="str">
        <f>IF('02 - Produtos e Tributações'!B312&lt;&gt;"",'02 - Produtos e Tributações'!V312,"")</f>
        <v/>
      </c>
      <c r="C295" s="123" t="b">
        <f>IF(B295&lt;&gt;"",IF('02 - Produtos e Tributações'!H312&lt;&gt;"",IF('02 - Produtos e Tributações'!H312="TERCEIRIZADA","T",IF('02 - Produtos e Tributações'!H312="PROPRIA","P")), IF(B295&lt;&gt;"",IF('02 - Produtos e Tributações'!H312="","T"))))</f>
        <v>0</v>
      </c>
      <c r="D295" s="123" t="b">
        <f>IF(B295&lt;&gt;"",IF('02 - Produtos e Tributações'!E312&lt;&gt;"",'02 - Produtos e Tributações'!E312,""))</f>
        <v>0</v>
      </c>
      <c r="E295" s="123" t="b">
        <f>IF(B295&lt;&gt;"",IF('02 - Produtos e Tributações'!F312&lt;&gt;"",'02 - Produtos e Tributações'!F312,""))</f>
        <v>0</v>
      </c>
      <c r="F295" s="123" t="b">
        <f>IF(B295&lt;&gt;"",IF(A295&lt;&gt;"",IF('02 - Produtos e Tributações'!G312&lt;&gt;"",'02 - Produtos e Tributações'!G312,"")))</f>
        <v>0</v>
      </c>
      <c r="G295" s="123" t="b">
        <f>IF(B295&lt;&gt;"",IF('02 - Produtos e Tributações'!J312&lt;&gt;"",'02 - Produtos e Tributações'!J312,IF(K295=101,0,IF(K295=102,41,IF(K295=103,0,IF(K295=201,0,IF(K295=202,0,IF(K295=203,0,IF(K295=300,41,IF(K295=400,41,IF(K295=500,60)))))))))))</f>
        <v>0</v>
      </c>
      <c r="H295" s="123" t="b">
        <f>IF(B295&lt;&gt;"",IF('02 - Produtos e Tributações'!M312&lt;&gt;"",'02 - Produtos e Tributações'!M312,IF(L295=101,0,IF(L295=102,41,IF(L295=103,0,IF(L295=201,0,IF(L295=202,0,IF(L295=203,0,IF(L295=300,41,IF(L295=400,41,IF(L295=500,60)))))))))))</f>
        <v>0</v>
      </c>
      <c r="I295" s="123" t="b">
        <f>IF(B295&lt;&gt;"",IF('02 - Produtos e Tributações'!L312&lt;&gt;"",'02 - Produtos e Tributações'!L312,"0,00"))</f>
        <v>0</v>
      </c>
      <c r="J295" s="123" t="b">
        <f>IF(B295&lt;&gt;"",IF('02 - Produtos e Tributações'!O312&lt;&gt;"",'02 - Produtos e Tributações'!O312,"0,00"))</f>
        <v>0</v>
      </c>
      <c r="K295" s="123" t="b">
        <f>IF(B295&lt;&gt;"",IF('02 - Produtos e Tributações'!K312&lt;&gt;"",'02 - Produtos e Tributações'!K312,"null"))</f>
        <v>0</v>
      </c>
      <c r="L295" s="123" t="b">
        <f>IF(B295&lt;&gt;"",IF('02 - Produtos e Tributações'!N312&lt;&gt;"",'02 - Produtos e Tributações'!N312,"null"))</f>
        <v>0</v>
      </c>
      <c r="M295" s="122" t="b">
        <f>IF(B295&lt;&gt;"",IF('02 - Produtos e Tributações'!D312="CARNES","2.01.001.001",IF('02 - Produtos e Tributações'!D312="MASSAS","2.01.001.002",IF('02 - Produtos e Tributações'!D312="LATICINIOS","2.01.001.003",IF('02 - Produtos e Tributações'!D312="DOCES E GULOSEIMAS","2.01.001.004",IF('02 - Produtos e Tributações'!D312="FARINHAS E GRAOS","2.01.001.005",IF('02 - Produtos e Tributações'!D312="AGUAS","2.01.002.001",IF('02 - Produtos e Tributações'!D312="SUCOS","2.01.002.002",IF('02 - Produtos e Tributações'!D312="BEBIDAS ALCOOLICAS","2.01.002.003",IF('02 - Produtos e Tributações'!D312="BEBIDAS LACTEAS","2.01.002.004",IF('02 - Produtos e Tributações'!D312="MATERIAL DE LIMPEZA","2.02",IF('02 - Produtos e Tributações'!D312="FRUTAS","2.01.001.006",IF('02 - Produtos e Tributações'!D312="VERDURAS E LEGUMES","2.01.001.007",IF('02 - Produtos e Tributações'!D312="SERVIÇO","1",IF('02 - Produtos e Tributações'!D312="PRODUTOS DIVERSOS","2","2"))))))))))))))
)</f>
        <v>0</v>
      </c>
      <c r="N295" s="4" t="str">
        <f t="shared" si="16"/>
        <v/>
      </c>
      <c r="O295" s="4" t="str">
        <f t="shared" si="17"/>
        <v/>
      </c>
      <c r="P295" s="4" t="str">
        <f t="shared" si="18"/>
        <v/>
      </c>
      <c r="Q295" s="128" t="b">
        <f>IF(B295&lt;&gt;"",IF('02 - Produtos e Tributações'!C312&lt;&gt;"",'02 - Produtos e Tributações'!C312,"UN"))</f>
        <v>0</v>
      </c>
      <c r="R295" s="129" t="b">
        <f>IF(B295&lt;&gt;"",IF('02 - Produtos e Tributações'!P312&lt;&gt;"",'02 - Produtos e Tributações'!P312,""))</f>
        <v>0</v>
      </c>
      <c r="S295" s="128" t="b">
        <f>IF(B295&lt;&gt;"",IF('02 - Produtos e Tributações'!Q312&lt;&gt;"",'02 - Produtos e Tributações'!Q312,""))</f>
        <v>0</v>
      </c>
      <c r="T295" s="130" t="b">
        <f>IF(B295&lt;&gt;"",IF('02 - Produtos e Tributações'!R312&lt;&gt;"",'02 - Produtos e Tributações'!R312,""))</f>
        <v>0</v>
      </c>
      <c r="U295" s="120" t="str">
        <f t="shared" si="19"/>
        <v/>
      </c>
    </row>
    <row r="296" spans="1:21" ht="15.75" customHeight="1">
      <c r="A296" s="122" t="b">
        <f>IF('02 - Produtos e Tributações'!B313 &lt;&gt;"",A295+1)</f>
        <v>0</v>
      </c>
      <c r="B296" s="4" t="str">
        <f>IF('02 - Produtos e Tributações'!B313&lt;&gt;"",'02 - Produtos e Tributações'!V313,"")</f>
        <v/>
      </c>
      <c r="C296" s="123" t="b">
        <f>IF(B296&lt;&gt;"",IF('02 - Produtos e Tributações'!H313&lt;&gt;"",IF('02 - Produtos e Tributações'!H313="TERCEIRIZADA","T",IF('02 - Produtos e Tributações'!H313="PROPRIA","P")), IF(B296&lt;&gt;"",IF('02 - Produtos e Tributações'!H313="","T"))))</f>
        <v>0</v>
      </c>
      <c r="D296" s="123" t="b">
        <f>IF(B296&lt;&gt;"",IF('02 - Produtos e Tributações'!E313&lt;&gt;"",'02 - Produtos e Tributações'!E313,""))</f>
        <v>0</v>
      </c>
      <c r="E296" s="123" t="b">
        <f>IF(B296&lt;&gt;"",IF('02 - Produtos e Tributações'!F313&lt;&gt;"",'02 - Produtos e Tributações'!F313,""))</f>
        <v>0</v>
      </c>
      <c r="F296" s="123" t="b">
        <f>IF(B296&lt;&gt;"",IF(A296&lt;&gt;"",IF('02 - Produtos e Tributações'!G313&lt;&gt;"",'02 - Produtos e Tributações'!G313,"")))</f>
        <v>0</v>
      </c>
      <c r="G296" s="123" t="b">
        <f>IF(B296&lt;&gt;"",IF('02 - Produtos e Tributações'!J313&lt;&gt;"",'02 - Produtos e Tributações'!J313,IF(K296=101,0,IF(K296=102,41,IF(K296=103,0,IF(K296=201,0,IF(K296=202,0,IF(K296=203,0,IF(K296=300,41,IF(K296=400,41,IF(K296=500,60)))))))))))</f>
        <v>0</v>
      </c>
      <c r="H296" s="123" t="b">
        <f>IF(B296&lt;&gt;"",IF('02 - Produtos e Tributações'!M313&lt;&gt;"",'02 - Produtos e Tributações'!M313,IF(L296=101,0,IF(L296=102,41,IF(L296=103,0,IF(L296=201,0,IF(L296=202,0,IF(L296=203,0,IF(L296=300,41,IF(L296=400,41,IF(L296=500,60)))))))))))</f>
        <v>0</v>
      </c>
      <c r="I296" s="123" t="b">
        <f>IF(B296&lt;&gt;"",IF('02 - Produtos e Tributações'!L313&lt;&gt;"",'02 - Produtos e Tributações'!L313,"0,00"))</f>
        <v>0</v>
      </c>
      <c r="J296" s="123" t="b">
        <f>IF(B296&lt;&gt;"",IF('02 - Produtos e Tributações'!O313&lt;&gt;"",'02 - Produtos e Tributações'!O313,"0,00"))</f>
        <v>0</v>
      </c>
      <c r="K296" s="123" t="b">
        <f>IF(B296&lt;&gt;"",IF('02 - Produtos e Tributações'!K313&lt;&gt;"",'02 - Produtos e Tributações'!K313,"null"))</f>
        <v>0</v>
      </c>
      <c r="L296" s="123" t="b">
        <f>IF(B296&lt;&gt;"",IF('02 - Produtos e Tributações'!N313&lt;&gt;"",'02 - Produtos e Tributações'!N313,"null"))</f>
        <v>0</v>
      </c>
      <c r="M296" s="122" t="b">
        <f>IF(B296&lt;&gt;"",IF('02 - Produtos e Tributações'!D313="CARNES","2.01.001.001",IF('02 - Produtos e Tributações'!D313="MASSAS","2.01.001.002",IF('02 - Produtos e Tributações'!D313="LATICINIOS","2.01.001.003",IF('02 - Produtos e Tributações'!D313="DOCES E GULOSEIMAS","2.01.001.004",IF('02 - Produtos e Tributações'!D313="FARINHAS E GRAOS","2.01.001.005",IF('02 - Produtos e Tributações'!D313="AGUAS","2.01.002.001",IF('02 - Produtos e Tributações'!D313="SUCOS","2.01.002.002",IF('02 - Produtos e Tributações'!D313="BEBIDAS ALCOOLICAS","2.01.002.003",IF('02 - Produtos e Tributações'!D313="BEBIDAS LACTEAS","2.01.002.004",IF('02 - Produtos e Tributações'!D313="MATERIAL DE LIMPEZA","2.02",IF('02 - Produtos e Tributações'!D313="FRUTAS","2.01.001.006",IF('02 - Produtos e Tributações'!D313="VERDURAS E LEGUMES","2.01.001.007",IF('02 - Produtos e Tributações'!D313="SERVIÇO","1",IF('02 - Produtos e Tributações'!D313="PRODUTOS DIVERSOS","2","2"))))))))))))))
)</f>
        <v>0</v>
      </c>
      <c r="N296" s="4" t="str">
        <f t="shared" si="16"/>
        <v/>
      </c>
      <c r="O296" s="4" t="str">
        <f t="shared" si="17"/>
        <v/>
      </c>
      <c r="P296" s="4" t="str">
        <f t="shared" si="18"/>
        <v/>
      </c>
      <c r="Q296" s="128" t="b">
        <f>IF(B296&lt;&gt;"",IF('02 - Produtos e Tributações'!C313&lt;&gt;"",'02 - Produtos e Tributações'!C313,"UN"))</f>
        <v>0</v>
      </c>
      <c r="R296" s="129" t="b">
        <f>IF(B296&lt;&gt;"",IF('02 - Produtos e Tributações'!P313&lt;&gt;"",'02 - Produtos e Tributações'!P313,""))</f>
        <v>0</v>
      </c>
      <c r="S296" s="128" t="b">
        <f>IF(B296&lt;&gt;"",IF('02 - Produtos e Tributações'!Q313&lt;&gt;"",'02 - Produtos e Tributações'!Q313,""))</f>
        <v>0</v>
      </c>
      <c r="T296" s="130" t="b">
        <f>IF(B296&lt;&gt;"",IF('02 - Produtos e Tributações'!R313&lt;&gt;"",'02 - Produtos e Tributações'!R313,""))</f>
        <v>0</v>
      </c>
      <c r="U296" s="120" t="str">
        <f t="shared" si="19"/>
        <v/>
      </c>
    </row>
    <row r="297" spans="1:21" ht="15.75" customHeight="1">
      <c r="A297" s="122" t="b">
        <f>IF('02 - Produtos e Tributações'!B314 &lt;&gt;"",A296+1)</f>
        <v>0</v>
      </c>
      <c r="B297" s="4" t="str">
        <f>IF('02 - Produtos e Tributações'!B314&lt;&gt;"",'02 - Produtos e Tributações'!V314,"")</f>
        <v/>
      </c>
      <c r="C297" s="123" t="b">
        <f>IF(B297&lt;&gt;"",IF('02 - Produtos e Tributações'!H314&lt;&gt;"",IF('02 - Produtos e Tributações'!H314="TERCEIRIZADA","T",IF('02 - Produtos e Tributações'!H314="PROPRIA","P")), IF(B297&lt;&gt;"",IF('02 - Produtos e Tributações'!H314="","T"))))</f>
        <v>0</v>
      </c>
      <c r="D297" s="123" t="b">
        <f>IF(B297&lt;&gt;"",IF('02 - Produtos e Tributações'!E314&lt;&gt;"",'02 - Produtos e Tributações'!E314,""))</f>
        <v>0</v>
      </c>
      <c r="E297" s="123" t="b">
        <f>IF(B297&lt;&gt;"",IF('02 - Produtos e Tributações'!F314&lt;&gt;"",'02 - Produtos e Tributações'!F314,""))</f>
        <v>0</v>
      </c>
      <c r="F297" s="123" t="b">
        <f>IF(B297&lt;&gt;"",IF(A297&lt;&gt;"",IF('02 - Produtos e Tributações'!G314&lt;&gt;"",'02 - Produtos e Tributações'!G314,"")))</f>
        <v>0</v>
      </c>
      <c r="G297" s="123" t="b">
        <f>IF(B297&lt;&gt;"",IF('02 - Produtos e Tributações'!J314&lt;&gt;"",'02 - Produtos e Tributações'!J314,IF(K297=101,0,IF(K297=102,41,IF(K297=103,0,IF(K297=201,0,IF(K297=202,0,IF(K297=203,0,IF(K297=300,41,IF(K297=400,41,IF(K297=500,60)))))))))))</f>
        <v>0</v>
      </c>
      <c r="H297" s="123" t="b">
        <f>IF(B297&lt;&gt;"",IF('02 - Produtos e Tributações'!M314&lt;&gt;"",'02 - Produtos e Tributações'!M314,IF(L297=101,0,IF(L297=102,41,IF(L297=103,0,IF(L297=201,0,IF(L297=202,0,IF(L297=203,0,IF(L297=300,41,IF(L297=400,41,IF(L297=500,60)))))))))))</f>
        <v>0</v>
      </c>
      <c r="I297" s="123" t="b">
        <f>IF(B297&lt;&gt;"",IF('02 - Produtos e Tributações'!L314&lt;&gt;"",'02 - Produtos e Tributações'!L314,"0,00"))</f>
        <v>0</v>
      </c>
      <c r="J297" s="123" t="b">
        <f>IF(B297&lt;&gt;"",IF('02 - Produtos e Tributações'!O314&lt;&gt;"",'02 - Produtos e Tributações'!O314,"0,00"))</f>
        <v>0</v>
      </c>
      <c r="K297" s="123" t="b">
        <f>IF(B297&lt;&gt;"",IF('02 - Produtos e Tributações'!K314&lt;&gt;"",'02 - Produtos e Tributações'!K314,"null"))</f>
        <v>0</v>
      </c>
      <c r="L297" s="123" t="b">
        <f>IF(B297&lt;&gt;"",IF('02 - Produtos e Tributações'!N314&lt;&gt;"",'02 - Produtos e Tributações'!N314,"null"))</f>
        <v>0</v>
      </c>
      <c r="M297" s="122" t="b">
        <f>IF(B297&lt;&gt;"",IF('02 - Produtos e Tributações'!D314="CARNES","2.01.001.001",IF('02 - Produtos e Tributações'!D314="MASSAS","2.01.001.002",IF('02 - Produtos e Tributações'!D314="LATICINIOS","2.01.001.003",IF('02 - Produtos e Tributações'!D314="DOCES E GULOSEIMAS","2.01.001.004",IF('02 - Produtos e Tributações'!D314="FARINHAS E GRAOS","2.01.001.005",IF('02 - Produtos e Tributações'!D314="AGUAS","2.01.002.001",IF('02 - Produtos e Tributações'!D314="SUCOS","2.01.002.002",IF('02 - Produtos e Tributações'!D314="BEBIDAS ALCOOLICAS","2.01.002.003",IF('02 - Produtos e Tributações'!D314="BEBIDAS LACTEAS","2.01.002.004",IF('02 - Produtos e Tributações'!D314="MATERIAL DE LIMPEZA","2.02",IF('02 - Produtos e Tributações'!D314="FRUTAS","2.01.001.006",IF('02 - Produtos e Tributações'!D314="VERDURAS E LEGUMES","2.01.001.007",IF('02 - Produtos e Tributações'!D314="SERVIÇO","1",IF('02 - Produtos e Tributações'!D314="PRODUTOS DIVERSOS","2","2"))))))))))))))
)</f>
        <v>0</v>
      </c>
      <c r="N297" s="4" t="str">
        <f t="shared" si="16"/>
        <v/>
      </c>
      <c r="O297" s="4" t="str">
        <f t="shared" si="17"/>
        <v/>
      </c>
      <c r="P297" s="4" t="str">
        <f t="shared" si="18"/>
        <v/>
      </c>
      <c r="Q297" s="128" t="b">
        <f>IF(B297&lt;&gt;"",IF('02 - Produtos e Tributações'!C314&lt;&gt;"",'02 - Produtos e Tributações'!C314,"UN"))</f>
        <v>0</v>
      </c>
      <c r="R297" s="129" t="b">
        <f>IF(B297&lt;&gt;"",IF('02 - Produtos e Tributações'!P314&lt;&gt;"",'02 - Produtos e Tributações'!P314,""))</f>
        <v>0</v>
      </c>
      <c r="S297" s="128" t="b">
        <f>IF(B297&lt;&gt;"",IF('02 - Produtos e Tributações'!Q314&lt;&gt;"",'02 - Produtos e Tributações'!Q314,""))</f>
        <v>0</v>
      </c>
      <c r="T297" s="130" t="b">
        <f>IF(B297&lt;&gt;"",IF('02 - Produtos e Tributações'!R314&lt;&gt;"",'02 - Produtos e Tributações'!R314,""))</f>
        <v>0</v>
      </c>
      <c r="U297" s="120" t="str">
        <f t="shared" si="19"/>
        <v/>
      </c>
    </row>
    <row r="298" spans="1:21" ht="15.75" customHeight="1">
      <c r="A298" s="122" t="b">
        <f>IF('02 - Produtos e Tributações'!B315 &lt;&gt;"",A297+1)</f>
        <v>0</v>
      </c>
      <c r="B298" s="4" t="str">
        <f>IF('02 - Produtos e Tributações'!B315&lt;&gt;"",'02 - Produtos e Tributações'!V315,"")</f>
        <v/>
      </c>
      <c r="C298" s="123" t="b">
        <f>IF(B298&lt;&gt;"",IF('02 - Produtos e Tributações'!H315&lt;&gt;"",IF('02 - Produtos e Tributações'!H315="TERCEIRIZADA","T",IF('02 - Produtos e Tributações'!H315="PROPRIA","P")), IF(B298&lt;&gt;"",IF('02 - Produtos e Tributações'!H315="","T"))))</f>
        <v>0</v>
      </c>
      <c r="D298" s="123" t="b">
        <f>IF(B298&lt;&gt;"",IF('02 - Produtos e Tributações'!E315&lt;&gt;"",'02 - Produtos e Tributações'!E315,""))</f>
        <v>0</v>
      </c>
      <c r="E298" s="123" t="b">
        <f>IF(B298&lt;&gt;"",IF('02 - Produtos e Tributações'!F315&lt;&gt;"",'02 - Produtos e Tributações'!F315,""))</f>
        <v>0</v>
      </c>
      <c r="F298" s="123" t="b">
        <f>IF(B298&lt;&gt;"",IF(A298&lt;&gt;"",IF('02 - Produtos e Tributações'!G315&lt;&gt;"",'02 - Produtos e Tributações'!G315,"")))</f>
        <v>0</v>
      </c>
      <c r="G298" s="123" t="b">
        <f>IF(B298&lt;&gt;"",IF('02 - Produtos e Tributações'!J315&lt;&gt;"",'02 - Produtos e Tributações'!J315,IF(K298=101,0,IF(K298=102,41,IF(K298=103,0,IF(K298=201,0,IF(K298=202,0,IF(K298=203,0,IF(K298=300,41,IF(K298=400,41,IF(K298=500,60)))))))))))</f>
        <v>0</v>
      </c>
      <c r="H298" s="123" t="b">
        <f>IF(B298&lt;&gt;"",IF('02 - Produtos e Tributações'!M315&lt;&gt;"",'02 - Produtos e Tributações'!M315,IF(L298=101,0,IF(L298=102,41,IF(L298=103,0,IF(L298=201,0,IF(L298=202,0,IF(L298=203,0,IF(L298=300,41,IF(L298=400,41,IF(L298=500,60)))))))))))</f>
        <v>0</v>
      </c>
      <c r="I298" s="123" t="b">
        <f>IF(B298&lt;&gt;"",IF('02 - Produtos e Tributações'!L315&lt;&gt;"",'02 - Produtos e Tributações'!L315,"0,00"))</f>
        <v>0</v>
      </c>
      <c r="J298" s="123" t="b">
        <f>IF(B298&lt;&gt;"",IF('02 - Produtos e Tributações'!O315&lt;&gt;"",'02 - Produtos e Tributações'!O315,"0,00"))</f>
        <v>0</v>
      </c>
      <c r="K298" s="123" t="b">
        <f>IF(B298&lt;&gt;"",IF('02 - Produtos e Tributações'!K315&lt;&gt;"",'02 - Produtos e Tributações'!K315,"null"))</f>
        <v>0</v>
      </c>
      <c r="L298" s="123" t="b">
        <f>IF(B298&lt;&gt;"",IF('02 - Produtos e Tributações'!N315&lt;&gt;"",'02 - Produtos e Tributações'!N315,"null"))</f>
        <v>0</v>
      </c>
      <c r="M298" s="122" t="b">
        <f>IF(B298&lt;&gt;"",IF('02 - Produtos e Tributações'!D315="CARNES","2.01.001.001",IF('02 - Produtos e Tributações'!D315="MASSAS","2.01.001.002",IF('02 - Produtos e Tributações'!D315="LATICINIOS","2.01.001.003",IF('02 - Produtos e Tributações'!D315="DOCES E GULOSEIMAS","2.01.001.004",IF('02 - Produtos e Tributações'!D315="FARINHAS E GRAOS","2.01.001.005",IF('02 - Produtos e Tributações'!D315="AGUAS","2.01.002.001",IF('02 - Produtos e Tributações'!D315="SUCOS","2.01.002.002",IF('02 - Produtos e Tributações'!D315="BEBIDAS ALCOOLICAS","2.01.002.003",IF('02 - Produtos e Tributações'!D315="BEBIDAS LACTEAS","2.01.002.004",IF('02 - Produtos e Tributações'!D315="MATERIAL DE LIMPEZA","2.02",IF('02 - Produtos e Tributações'!D315="FRUTAS","2.01.001.006",IF('02 - Produtos e Tributações'!D315="VERDURAS E LEGUMES","2.01.001.007",IF('02 - Produtos e Tributações'!D315="SERVIÇO","1",IF('02 - Produtos e Tributações'!D315="PRODUTOS DIVERSOS","2","2"))))))))))))))
)</f>
        <v>0</v>
      </c>
      <c r="N298" s="4" t="str">
        <f t="shared" si="16"/>
        <v/>
      </c>
      <c r="O298" s="4" t="str">
        <f t="shared" si="17"/>
        <v/>
      </c>
      <c r="P298" s="4" t="str">
        <f t="shared" si="18"/>
        <v/>
      </c>
      <c r="Q298" s="128" t="b">
        <f>IF(B298&lt;&gt;"",IF('02 - Produtos e Tributações'!C315&lt;&gt;"",'02 - Produtos e Tributações'!C315,"UN"))</f>
        <v>0</v>
      </c>
      <c r="R298" s="129" t="b">
        <f>IF(B298&lt;&gt;"",IF('02 - Produtos e Tributações'!P315&lt;&gt;"",'02 - Produtos e Tributações'!P315,""))</f>
        <v>0</v>
      </c>
      <c r="S298" s="128" t="b">
        <f>IF(B298&lt;&gt;"",IF('02 - Produtos e Tributações'!Q315&lt;&gt;"",'02 - Produtos e Tributações'!Q315,""))</f>
        <v>0</v>
      </c>
      <c r="T298" s="130" t="b">
        <f>IF(B298&lt;&gt;"",IF('02 - Produtos e Tributações'!R315&lt;&gt;"",'02 - Produtos e Tributações'!R315,""))</f>
        <v>0</v>
      </c>
      <c r="U298" s="120" t="str">
        <f t="shared" si="19"/>
        <v/>
      </c>
    </row>
    <row r="299" spans="1:21" ht="15.75" customHeight="1">
      <c r="A299" s="122" t="b">
        <f>IF('02 - Produtos e Tributações'!B316 &lt;&gt;"",A298+1)</f>
        <v>0</v>
      </c>
      <c r="B299" s="4" t="str">
        <f>IF('02 - Produtos e Tributações'!B316&lt;&gt;"",'02 - Produtos e Tributações'!V316,"")</f>
        <v/>
      </c>
      <c r="C299" s="123" t="b">
        <f>IF(B299&lt;&gt;"",IF('02 - Produtos e Tributações'!H316&lt;&gt;"",IF('02 - Produtos e Tributações'!H316="TERCEIRIZADA","T",IF('02 - Produtos e Tributações'!H316="PROPRIA","P")), IF(B299&lt;&gt;"",IF('02 - Produtos e Tributações'!H316="","T"))))</f>
        <v>0</v>
      </c>
      <c r="D299" s="123" t="b">
        <f>IF(B299&lt;&gt;"",IF('02 - Produtos e Tributações'!E316&lt;&gt;"",'02 - Produtos e Tributações'!E316,""))</f>
        <v>0</v>
      </c>
      <c r="E299" s="123" t="b">
        <f>IF(B299&lt;&gt;"",IF('02 - Produtos e Tributações'!F316&lt;&gt;"",'02 - Produtos e Tributações'!F316,""))</f>
        <v>0</v>
      </c>
      <c r="F299" s="123" t="b">
        <f>IF(B299&lt;&gt;"",IF(A299&lt;&gt;"",IF('02 - Produtos e Tributações'!G316&lt;&gt;"",'02 - Produtos e Tributações'!G316,"")))</f>
        <v>0</v>
      </c>
      <c r="G299" s="123" t="b">
        <f>IF(B299&lt;&gt;"",IF('02 - Produtos e Tributações'!J316&lt;&gt;"",'02 - Produtos e Tributações'!J316,IF(K299=101,0,IF(K299=102,41,IF(K299=103,0,IF(K299=201,0,IF(K299=202,0,IF(K299=203,0,IF(K299=300,41,IF(K299=400,41,IF(K299=500,60)))))))))))</f>
        <v>0</v>
      </c>
      <c r="H299" s="123" t="b">
        <f>IF(B299&lt;&gt;"",IF('02 - Produtos e Tributações'!M316&lt;&gt;"",'02 - Produtos e Tributações'!M316,IF(L299=101,0,IF(L299=102,41,IF(L299=103,0,IF(L299=201,0,IF(L299=202,0,IF(L299=203,0,IF(L299=300,41,IF(L299=400,41,IF(L299=500,60)))))))))))</f>
        <v>0</v>
      </c>
      <c r="I299" s="123" t="b">
        <f>IF(B299&lt;&gt;"",IF('02 - Produtos e Tributações'!L316&lt;&gt;"",'02 - Produtos e Tributações'!L316,"0,00"))</f>
        <v>0</v>
      </c>
      <c r="J299" s="123" t="b">
        <f>IF(B299&lt;&gt;"",IF('02 - Produtos e Tributações'!O316&lt;&gt;"",'02 - Produtos e Tributações'!O316,"0,00"))</f>
        <v>0</v>
      </c>
      <c r="K299" s="123" t="b">
        <f>IF(B299&lt;&gt;"",IF('02 - Produtos e Tributações'!K316&lt;&gt;"",'02 - Produtos e Tributações'!K316,"null"))</f>
        <v>0</v>
      </c>
      <c r="L299" s="123" t="b">
        <f>IF(B299&lt;&gt;"",IF('02 - Produtos e Tributações'!N316&lt;&gt;"",'02 - Produtos e Tributações'!N316,"null"))</f>
        <v>0</v>
      </c>
      <c r="M299" s="122" t="b">
        <f>IF(B299&lt;&gt;"",IF('02 - Produtos e Tributações'!D316="CARNES","2.01.001.001",IF('02 - Produtos e Tributações'!D316="MASSAS","2.01.001.002",IF('02 - Produtos e Tributações'!D316="LATICINIOS","2.01.001.003",IF('02 - Produtos e Tributações'!D316="DOCES E GULOSEIMAS","2.01.001.004",IF('02 - Produtos e Tributações'!D316="FARINHAS E GRAOS","2.01.001.005",IF('02 - Produtos e Tributações'!D316="AGUAS","2.01.002.001",IF('02 - Produtos e Tributações'!D316="SUCOS","2.01.002.002",IF('02 - Produtos e Tributações'!D316="BEBIDAS ALCOOLICAS","2.01.002.003",IF('02 - Produtos e Tributações'!D316="BEBIDAS LACTEAS","2.01.002.004",IF('02 - Produtos e Tributações'!D316="MATERIAL DE LIMPEZA","2.02",IF('02 - Produtos e Tributações'!D316="FRUTAS","2.01.001.006",IF('02 - Produtos e Tributações'!D316="VERDURAS E LEGUMES","2.01.001.007",IF('02 - Produtos e Tributações'!D316="SERVIÇO","1",IF('02 - Produtos e Tributações'!D316="PRODUTOS DIVERSOS","2","2"))))))))))))))
)</f>
        <v>0</v>
      </c>
      <c r="N299" s="4" t="str">
        <f t="shared" si="16"/>
        <v/>
      </c>
      <c r="O299" s="4" t="str">
        <f t="shared" si="17"/>
        <v/>
      </c>
      <c r="P299" s="4" t="str">
        <f t="shared" si="18"/>
        <v/>
      </c>
      <c r="Q299" s="128" t="b">
        <f>IF(B299&lt;&gt;"",IF('02 - Produtos e Tributações'!C316&lt;&gt;"",'02 - Produtos e Tributações'!C316,"UN"))</f>
        <v>0</v>
      </c>
      <c r="R299" s="129" t="b">
        <f>IF(B299&lt;&gt;"",IF('02 - Produtos e Tributações'!P316&lt;&gt;"",'02 - Produtos e Tributações'!P316,""))</f>
        <v>0</v>
      </c>
      <c r="S299" s="128" t="b">
        <f>IF(B299&lt;&gt;"",IF('02 - Produtos e Tributações'!Q316&lt;&gt;"",'02 - Produtos e Tributações'!Q316,""))</f>
        <v>0</v>
      </c>
      <c r="T299" s="130" t="b">
        <f>IF(B299&lt;&gt;"",IF('02 - Produtos e Tributações'!R316&lt;&gt;"",'02 - Produtos e Tributações'!R316,""))</f>
        <v>0</v>
      </c>
      <c r="U299" s="120" t="str">
        <f t="shared" si="19"/>
        <v/>
      </c>
    </row>
    <row r="300" spans="1:21" ht="15.75" customHeight="1">
      <c r="A300" s="122" t="b">
        <f>IF('02 - Produtos e Tributações'!B317 &lt;&gt;"",A299+1)</f>
        <v>0</v>
      </c>
      <c r="B300" s="4" t="str">
        <f>IF('02 - Produtos e Tributações'!B317&lt;&gt;"",'02 - Produtos e Tributações'!V317,"")</f>
        <v/>
      </c>
      <c r="C300" s="123" t="b">
        <f>IF(B300&lt;&gt;"",IF('02 - Produtos e Tributações'!H317&lt;&gt;"",IF('02 - Produtos e Tributações'!H317="TERCEIRIZADA","T",IF('02 - Produtos e Tributações'!H317="PROPRIA","P")), IF(B300&lt;&gt;"",IF('02 - Produtos e Tributações'!H317="","T"))))</f>
        <v>0</v>
      </c>
      <c r="D300" s="123" t="b">
        <f>IF(B300&lt;&gt;"",IF('02 - Produtos e Tributações'!E317&lt;&gt;"",'02 - Produtos e Tributações'!E317,""))</f>
        <v>0</v>
      </c>
      <c r="E300" s="123" t="b">
        <f>IF(B300&lt;&gt;"",IF('02 - Produtos e Tributações'!F317&lt;&gt;"",'02 - Produtos e Tributações'!F317,""))</f>
        <v>0</v>
      </c>
      <c r="F300" s="123" t="b">
        <f>IF(B300&lt;&gt;"",IF(A300&lt;&gt;"",IF('02 - Produtos e Tributações'!G317&lt;&gt;"",'02 - Produtos e Tributações'!G317,"")))</f>
        <v>0</v>
      </c>
      <c r="G300" s="123" t="b">
        <f>IF(B300&lt;&gt;"",IF('02 - Produtos e Tributações'!J317&lt;&gt;"",'02 - Produtos e Tributações'!J317,IF(K300=101,0,IF(K300=102,41,IF(K300=103,0,IF(K300=201,0,IF(K300=202,0,IF(K300=203,0,IF(K300=300,41,IF(K300=400,41,IF(K300=500,60)))))))))))</f>
        <v>0</v>
      </c>
      <c r="H300" s="123" t="b">
        <f>IF(B300&lt;&gt;"",IF('02 - Produtos e Tributações'!M317&lt;&gt;"",'02 - Produtos e Tributações'!M317,IF(L300=101,0,IF(L300=102,41,IF(L300=103,0,IF(L300=201,0,IF(L300=202,0,IF(L300=203,0,IF(L300=300,41,IF(L300=400,41,IF(L300=500,60)))))))))))</f>
        <v>0</v>
      </c>
      <c r="I300" s="123" t="b">
        <f>IF(B300&lt;&gt;"",IF('02 - Produtos e Tributações'!L317&lt;&gt;"",'02 - Produtos e Tributações'!L317,"0,00"))</f>
        <v>0</v>
      </c>
      <c r="J300" s="123" t="b">
        <f>IF(B300&lt;&gt;"",IF('02 - Produtos e Tributações'!O317&lt;&gt;"",'02 - Produtos e Tributações'!O317,"0,00"))</f>
        <v>0</v>
      </c>
      <c r="K300" s="123" t="b">
        <f>IF(B300&lt;&gt;"",IF('02 - Produtos e Tributações'!K317&lt;&gt;"",'02 - Produtos e Tributações'!K317,"null"))</f>
        <v>0</v>
      </c>
      <c r="L300" s="123" t="b">
        <f>IF(B300&lt;&gt;"",IF('02 - Produtos e Tributações'!N317&lt;&gt;"",'02 - Produtos e Tributações'!N317,"null"))</f>
        <v>0</v>
      </c>
      <c r="M300" s="122" t="b">
        <f>IF(B300&lt;&gt;"",IF('02 - Produtos e Tributações'!D317="CARNES","2.01.001.001",IF('02 - Produtos e Tributações'!D317="MASSAS","2.01.001.002",IF('02 - Produtos e Tributações'!D317="LATICINIOS","2.01.001.003",IF('02 - Produtos e Tributações'!D317="DOCES E GULOSEIMAS","2.01.001.004",IF('02 - Produtos e Tributações'!D317="FARINHAS E GRAOS","2.01.001.005",IF('02 - Produtos e Tributações'!D317="AGUAS","2.01.002.001",IF('02 - Produtos e Tributações'!D317="SUCOS","2.01.002.002",IF('02 - Produtos e Tributações'!D317="BEBIDAS ALCOOLICAS","2.01.002.003",IF('02 - Produtos e Tributações'!D317="BEBIDAS LACTEAS","2.01.002.004",IF('02 - Produtos e Tributações'!D317="MATERIAL DE LIMPEZA","2.02",IF('02 - Produtos e Tributações'!D317="FRUTAS","2.01.001.006",IF('02 - Produtos e Tributações'!D317="VERDURAS E LEGUMES","2.01.001.007",IF('02 - Produtos e Tributações'!D317="SERVIÇO","1",IF('02 - Produtos e Tributações'!D317="PRODUTOS DIVERSOS","2","2"))))))))))))))
)</f>
        <v>0</v>
      </c>
      <c r="N300" s="4" t="str">
        <f t="shared" si="16"/>
        <v/>
      </c>
      <c r="O300" s="4" t="str">
        <f t="shared" si="17"/>
        <v/>
      </c>
      <c r="P300" s="4" t="str">
        <f t="shared" si="18"/>
        <v/>
      </c>
      <c r="Q300" s="128" t="b">
        <f>IF(B300&lt;&gt;"",IF('02 - Produtos e Tributações'!C317&lt;&gt;"",'02 - Produtos e Tributações'!C317,"UN"))</f>
        <v>0</v>
      </c>
      <c r="R300" s="129" t="b">
        <f>IF(B300&lt;&gt;"",IF('02 - Produtos e Tributações'!P317&lt;&gt;"",'02 - Produtos e Tributações'!P317,""))</f>
        <v>0</v>
      </c>
      <c r="S300" s="128" t="b">
        <f>IF(B300&lt;&gt;"",IF('02 - Produtos e Tributações'!Q317&lt;&gt;"",'02 - Produtos e Tributações'!Q317,""))</f>
        <v>0</v>
      </c>
      <c r="T300" s="130" t="b">
        <f>IF(B300&lt;&gt;"",IF('02 - Produtos e Tributações'!R317&lt;&gt;"",'02 - Produtos e Tributações'!R317,""))</f>
        <v>0</v>
      </c>
      <c r="U300" s="120" t="str">
        <f t="shared" si="19"/>
        <v/>
      </c>
    </row>
    <row r="301" spans="1:21" ht="15.75" customHeight="1">
      <c r="A301" s="122" t="b">
        <f>IF('02 - Produtos e Tributações'!B318 &lt;&gt;"",A300+1)</f>
        <v>0</v>
      </c>
      <c r="B301" s="4" t="str">
        <f>IF('02 - Produtos e Tributações'!B318&lt;&gt;"",'02 - Produtos e Tributações'!V318,"")</f>
        <v/>
      </c>
      <c r="C301" s="123" t="b">
        <f>IF(B301&lt;&gt;"",IF('02 - Produtos e Tributações'!H318&lt;&gt;"",IF('02 - Produtos e Tributações'!H318="TERCEIRIZADA","T",IF('02 - Produtos e Tributações'!H318="PROPRIA","P")), IF(B301&lt;&gt;"",IF('02 - Produtos e Tributações'!H318="","T"))))</f>
        <v>0</v>
      </c>
      <c r="D301" s="123" t="b">
        <f>IF(B301&lt;&gt;"",IF('02 - Produtos e Tributações'!E318&lt;&gt;"",'02 - Produtos e Tributações'!E318,""))</f>
        <v>0</v>
      </c>
      <c r="E301" s="123" t="b">
        <f>IF(B301&lt;&gt;"",IF('02 - Produtos e Tributações'!F318&lt;&gt;"",'02 - Produtos e Tributações'!F318,""))</f>
        <v>0</v>
      </c>
      <c r="F301" s="123" t="b">
        <f>IF(B301&lt;&gt;"",IF(A301&lt;&gt;"",IF('02 - Produtos e Tributações'!G318&lt;&gt;"",'02 - Produtos e Tributações'!G318,"")))</f>
        <v>0</v>
      </c>
      <c r="G301" s="123" t="b">
        <f>IF(B301&lt;&gt;"",IF('02 - Produtos e Tributações'!J318&lt;&gt;"",'02 - Produtos e Tributações'!J318,IF(K301=101,0,IF(K301=102,41,IF(K301=103,0,IF(K301=201,0,IF(K301=202,0,IF(K301=203,0,IF(K301=300,41,IF(K301=400,41,IF(K301=500,60)))))))))))</f>
        <v>0</v>
      </c>
      <c r="H301" s="123" t="b">
        <f>IF(B301&lt;&gt;"",IF('02 - Produtos e Tributações'!M318&lt;&gt;"",'02 - Produtos e Tributações'!M318,IF(L301=101,0,IF(L301=102,41,IF(L301=103,0,IF(L301=201,0,IF(L301=202,0,IF(L301=203,0,IF(L301=300,41,IF(L301=400,41,IF(L301=500,60)))))))))))</f>
        <v>0</v>
      </c>
      <c r="I301" s="123" t="b">
        <f>IF(B301&lt;&gt;"",IF('02 - Produtos e Tributações'!L318&lt;&gt;"",'02 - Produtos e Tributações'!L318,"0,00"))</f>
        <v>0</v>
      </c>
      <c r="J301" s="123" t="b">
        <f>IF(B301&lt;&gt;"",IF('02 - Produtos e Tributações'!O318&lt;&gt;"",'02 - Produtos e Tributações'!O318,"0,00"))</f>
        <v>0</v>
      </c>
      <c r="K301" s="123" t="b">
        <f>IF(B301&lt;&gt;"",IF('02 - Produtos e Tributações'!K318&lt;&gt;"",'02 - Produtos e Tributações'!K318,"null"))</f>
        <v>0</v>
      </c>
      <c r="L301" s="123" t="b">
        <f>IF(B301&lt;&gt;"",IF('02 - Produtos e Tributações'!N318&lt;&gt;"",'02 - Produtos e Tributações'!N318,"null"))</f>
        <v>0</v>
      </c>
      <c r="M301" s="122" t="b">
        <f>IF(B301&lt;&gt;"",IF('02 - Produtos e Tributações'!D318="CARNES","2.01.001.001",IF('02 - Produtos e Tributações'!D318="MASSAS","2.01.001.002",IF('02 - Produtos e Tributações'!D318="LATICINIOS","2.01.001.003",IF('02 - Produtos e Tributações'!D318="DOCES E GULOSEIMAS","2.01.001.004",IF('02 - Produtos e Tributações'!D318="FARINHAS E GRAOS","2.01.001.005",IF('02 - Produtos e Tributações'!D318="AGUAS","2.01.002.001",IF('02 - Produtos e Tributações'!D318="SUCOS","2.01.002.002",IF('02 - Produtos e Tributações'!D318="BEBIDAS ALCOOLICAS","2.01.002.003",IF('02 - Produtos e Tributações'!D318="BEBIDAS LACTEAS","2.01.002.004",IF('02 - Produtos e Tributações'!D318="MATERIAL DE LIMPEZA","2.02",IF('02 - Produtos e Tributações'!D318="FRUTAS","2.01.001.006",IF('02 - Produtos e Tributações'!D318="VERDURAS E LEGUMES","2.01.001.007",IF('02 - Produtos e Tributações'!D318="SERVIÇO","1",IF('02 - Produtos e Tributações'!D318="PRODUTOS DIVERSOS","2","2"))))))))))))))
)</f>
        <v>0</v>
      </c>
      <c r="N301" s="4" t="str">
        <f t="shared" si="16"/>
        <v/>
      </c>
      <c r="O301" s="4" t="str">
        <f t="shared" si="17"/>
        <v/>
      </c>
      <c r="P301" s="4" t="str">
        <f t="shared" si="18"/>
        <v/>
      </c>
      <c r="Q301" s="128" t="b">
        <f>IF(B301&lt;&gt;"",IF('02 - Produtos e Tributações'!C318&lt;&gt;"",'02 - Produtos e Tributações'!C318,"UN"))</f>
        <v>0</v>
      </c>
      <c r="R301" s="129" t="b">
        <f>IF(B301&lt;&gt;"",IF('02 - Produtos e Tributações'!P318&lt;&gt;"",'02 - Produtos e Tributações'!P318,""))</f>
        <v>0</v>
      </c>
      <c r="S301" s="128" t="b">
        <f>IF(B301&lt;&gt;"",IF('02 - Produtos e Tributações'!Q318&lt;&gt;"",'02 - Produtos e Tributações'!Q318,""))</f>
        <v>0</v>
      </c>
      <c r="T301" s="130" t="b">
        <f>IF(B301&lt;&gt;"",IF('02 - Produtos e Tributações'!R318&lt;&gt;"",'02 - Produtos e Tributações'!R318,""))</f>
        <v>0</v>
      </c>
      <c r="U301" s="120" t="str">
        <f t="shared" si="19"/>
        <v/>
      </c>
    </row>
    <row r="302" spans="1:21" ht="15.75" customHeight="1">
      <c r="A302" s="122" t="b">
        <f>IF('02 - Produtos e Tributações'!B319 &lt;&gt;"",A301+1)</f>
        <v>0</v>
      </c>
      <c r="B302" s="4" t="str">
        <f>IF('02 - Produtos e Tributações'!B319&lt;&gt;"",'02 - Produtos e Tributações'!V319,"")</f>
        <v/>
      </c>
      <c r="C302" s="123" t="b">
        <f>IF(B302&lt;&gt;"",IF('02 - Produtos e Tributações'!H319&lt;&gt;"",IF('02 - Produtos e Tributações'!H319="TERCEIRIZADA","T",IF('02 - Produtos e Tributações'!H319="PROPRIA","P")), IF(B302&lt;&gt;"",IF('02 - Produtos e Tributações'!H319="","T"))))</f>
        <v>0</v>
      </c>
      <c r="D302" s="123" t="b">
        <f>IF(B302&lt;&gt;"",IF('02 - Produtos e Tributações'!E319&lt;&gt;"",'02 - Produtos e Tributações'!E319,""))</f>
        <v>0</v>
      </c>
      <c r="E302" s="123" t="b">
        <f>IF(B302&lt;&gt;"",IF('02 - Produtos e Tributações'!F319&lt;&gt;"",'02 - Produtos e Tributações'!F319,""))</f>
        <v>0</v>
      </c>
      <c r="F302" s="123" t="b">
        <f>IF(B302&lt;&gt;"",IF(A302&lt;&gt;"",IF('02 - Produtos e Tributações'!G319&lt;&gt;"",'02 - Produtos e Tributações'!G319,"")))</f>
        <v>0</v>
      </c>
      <c r="G302" s="123" t="b">
        <f>IF(B302&lt;&gt;"",IF('02 - Produtos e Tributações'!J319&lt;&gt;"",'02 - Produtos e Tributações'!J319,IF(K302=101,0,IF(K302=102,41,IF(K302=103,0,IF(K302=201,0,IF(K302=202,0,IF(K302=203,0,IF(K302=300,41,IF(K302=400,41,IF(K302=500,60)))))))))))</f>
        <v>0</v>
      </c>
      <c r="H302" s="123" t="b">
        <f>IF(B302&lt;&gt;"",IF('02 - Produtos e Tributações'!M319&lt;&gt;"",'02 - Produtos e Tributações'!M319,IF(L302=101,0,IF(L302=102,41,IF(L302=103,0,IF(L302=201,0,IF(L302=202,0,IF(L302=203,0,IF(L302=300,41,IF(L302=400,41,IF(L302=500,60)))))))))))</f>
        <v>0</v>
      </c>
      <c r="I302" s="123" t="b">
        <f>IF(B302&lt;&gt;"",IF('02 - Produtos e Tributações'!L319&lt;&gt;"",'02 - Produtos e Tributações'!L319,"0,00"))</f>
        <v>0</v>
      </c>
      <c r="J302" s="123" t="b">
        <f>IF(B302&lt;&gt;"",IF('02 - Produtos e Tributações'!O319&lt;&gt;"",'02 - Produtos e Tributações'!O319,"0,00"))</f>
        <v>0</v>
      </c>
      <c r="K302" s="123" t="b">
        <f>IF(B302&lt;&gt;"",IF('02 - Produtos e Tributações'!K319&lt;&gt;"",'02 - Produtos e Tributações'!K319,"null"))</f>
        <v>0</v>
      </c>
      <c r="L302" s="123" t="b">
        <f>IF(B302&lt;&gt;"",IF('02 - Produtos e Tributações'!N319&lt;&gt;"",'02 - Produtos e Tributações'!N319,"null"))</f>
        <v>0</v>
      </c>
      <c r="M302" s="122" t="b">
        <f>IF(B302&lt;&gt;"",IF('02 - Produtos e Tributações'!D319="CARNES","2.01.001.001",IF('02 - Produtos e Tributações'!D319="MASSAS","2.01.001.002",IF('02 - Produtos e Tributações'!D319="LATICINIOS","2.01.001.003",IF('02 - Produtos e Tributações'!D319="DOCES E GULOSEIMAS","2.01.001.004",IF('02 - Produtos e Tributações'!D319="FARINHAS E GRAOS","2.01.001.005",IF('02 - Produtos e Tributações'!D319="AGUAS","2.01.002.001",IF('02 - Produtos e Tributações'!D319="SUCOS","2.01.002.002",IF('02 - Produtos e Tributações'!D319="BEBIDAS ALCOOLICAS","2.01.002.003",IF('02 - Produtos e Tributações'!D319="BEBIDAS LACTEAS","2.01.002.004",IF('02 - Produtos e Tributações'!D319="MATERIAL DE LIMPEZA","2.02",IF('02 - Produtos e Tributações'!D319="FRUTAS","2.01.001.006",IF('02 - Produtos e Tributações'!D319="VERDURAS E LEGUMES","2.01.001.007",IF('02 - Produtos e Tributações'!D319="SERVIÇO","1",IF('02 - Produtos e Tributações'!D319="PRODUTOS DIVERSOS","2","2"))))))))))))))
)</f>
        <v>0</v>
      </c>
      <c r="N302" s="4" t="str">
        <f t="shared" si="16"/>
        <v/>
      </c>
      <c r="O302" s="4" t="str">
        <f t="shared" si="17"/>
        <v/>
      </c>
      <c r="P302" s="4" t="str">
        <f t="shared" si="18"/>
        <v/>
      </c>
      <c r="Q302" s="128" t="b">
        <f>IF(B302&lt;&gt;"",IF('02 - Produtos e Tributações'!C319&lt;&gt;"",'02 - Produtos e Tributações'!C319,"UN"))</f>
        <v>0</v>
      </c>
      <c r="R302" s="129" t="b">
        <f>IF(B302&lt;&gt;"",IF('02 - Produtos e Tributações'!P319&lt;&gt;"",'02 - Produtos e Tributações'!P319,""))</f>
        <v>0</v>
      </c>
      <c r="S302" s="128" t="b">
        <f>IF(B302&lt;&gt;"",IF('02 - Produtos e Tributações'!Q319&lt;&gt;"",'02 - Produtos e Tributações'!Q319,""))</f>
        <v>0</v>
      </c>
      <c r="T302" s="130" t="b">
        <f>IF(B302&lt;&gt;"",IF('02 - Produtos e Tributações'!R319&lt;&gt;"",'02 - Produtos e Tributações'!R319,""))</f>
        <v>0</v>
      </c>
      <c r="U302" s="120" t="str">
        <f t="shared" si="19"/>
        <v/>
      </c>
    </row>
    <row r="303" spans="1:21" ht="15.75" customHeight="1">
      <c r="A303" s="122" t="b">
        <f>IF('02 - Produtos e Tributações'!B320 &lt;&gt;"",A302+1)</f>
        <v>0</v>
      </c>
      <c r="B303" s="4" t="str">
        <f>IF('02 - Produtos e Tributações'!B320&lt;&gt;"",'02 - Produtos e Tributações'!V320,"")</f>
        <v/>
      </c>
      <c r="C303" s="123" t="b">
        <f>IF(B303&lt;&gt;"",IF('02 - Produtos e Tributações'!H320&lt;&gt;"",IF('02 - Produtos e Tributações'!H320="TERCEIRIZADA","T",IF('02 - Produtos e Tributações'!H320="PROPRIA","P")), IF(B303&lt;&gt;"",IF('02 - Produtos e Tributações'!H320="","T"))))</f>
        <v>0</v>
      </c>
      <c r="D303" s="123" t="b">
        <f>IF(B303&lt;&gt;"",IF('02 - Produtos e Tributações'!E320&lt;&gt;"",'02 - Produtos e Tributações'!E320,""))</f>
        <v>0</v>
      </c>
      <c r="E303" s="123" t="b">
        <f>IF(B303&lt;&gt;"",IF('02 - Produtos e Tributações'!F320&lt;&gt;"",'02 - Produtos e Tributações'!F320,""))</f>
        <v>0</v>
      </c>
      <c r="F303" s="123" t="b">
        <f>IF(B303&lt;&gt;"",IF(A303&lt;&gt;"",IF('02 - Produtos e Tributações'!G320&lt;&gt;"",'02 - Produtos e Tributações'!G320,"")))</f>
        <v>0</v>
      </c>
      <c r="G303" s="123" t="b">
        <f>IF(B303&lt;&gt;"",IF('02 - Produtos e Tributações'!J320&lt;&gt;"",'02 - Produtos e Tributações'!J320,IF(K303=101,0,IF(K303=102,41,IF(K303=103,0,IF(K303=201,0,IF(K303=202,0,IF(K303=203,0,IF(K303=300,41,IF(K303=400,41,IF(K303=500,60)))))))))))</f>
        <v>0</v>
      </c>
      <c r="H303" s="123" t="b">
        <f>IF(B303&lt;&gt;"",IF('02 - Produtos e Tributações'!M320&lt;&gt;"",'02 - Produtos e Tributações'!M320,IF(L303=101,0,IF(L303=102,41,IF(L303=103,0,IF(L303=201,0,IF(L303=202,0,IF(L303=203,0,IF(L303=300,41,IF(L303=400,41,IF(L303=500,60)))))))))))</f>
        <v>0</v>
      </c>
      <c r="I303" s="123" t="b">
        <f>IF(B303&lt;&gt;"",IF('02 - Produtos e Tributações'!L320&lt;&gt;"",'02 - Produtos e Tributações'!L320,"0,00"))</f>
        <v>0</v>
      </c>
      <c r="J303" s="123" t="b">
        <f>IF(B303&lt;&gt;"",IF('02 - Produtos e Tributações'!O320&lt;&gt;"",'02 - Produtos e Tributações'!O320,"0,00"))</f>
        <v>0</v>
      </c>
      <c r="K303" s="123" t="b">
        <f>IF(B303&lt;&gt;"",IF('02 - Produtos e Tributações'!K320&lt;&gt;"",'02 - Produtos e Tributações'!K320,"null"))</f>
        <v>0</v>
      </c>
      <c r="L303" s="123" t="b">
        <f>IF(B303&lt;&gt;"",IF('02 - Produtos e Tributações'!N320&lt;&gt;"",'02 - Produtos e Tributações'!N320,"null"))</f>
        <v>0</v>
      </c>
      <c r="M303" s="122" t="b">
        <f>IF(B303&lt;&gt;"",IF('02 - Produtos e Tributações'!D320="CARNES","2.01.001.001",IF('02 - Produtos e Tributações'!D320="MASSAS","2.01.001.002",IF('02 - Produtos e Tributações'!D320="LATICINIOS","2.01.001.003",IF('02 - Produtos e Tributações'!D320="DOCES E GULOSEIMAS","2.01.001.004",IF('02 - Produtos e Tributações'!D320="FARINHAS E GRAOS","2.01.001.005",IF('02 - Produtos e Tributações'!D320="AGUAS","2.01.002.001",IF('02 - Produtos e Tributações'!D320="SUCOS","2.01.002.002",IF('02 - Produtos e Tributações'!D320="BEBIDAS ALCOOLICAS","2.01.002.003",IF('02 - Produtos e Tributações'!D320="BEBIDAS LACTEAS","2.01.002.004",IF('02 - Produtos e Tributações'!D320="MATERIAL DE LIMPEZA","2.02",IF('02 - Produtos e Tributações'!D320="FRUTAS","2.01.001.006",IF('02 - Produtos e Tributações'!D320="VERDURAS E LEGUMES","2.01.001.007",IF('02 - Produtos e Tributações'!D320="SERVIÇO","1",IF('02 - Produtos e Tributações'!D320="PRODUTOS DIVERSOS","2","2"))))))))))))))
)</f>
        <v>0</v>
      </c>
      <c r="N303" s="4" t="str">
        <f t="shared" si="16"/>
        <v/>
      </c>
      <c r="O303" s="4" t="str">
        <f t="shared" si="17"/>
        <v/>
      </c>
      <c r="P303" s="4" t="str">
        <f t="shared" si="18"/>
        <v/>
      </c>
      <c r="Q303" s="128" t="b">
        <f>IF(B303&lt;&gt;"",IF('02 - Produtos e Tributações'!C320&lt;&gt;"",'02 - Produtos e Tributações'!C320,"UN"))</f>
        <v>0</v>
      </c>
      <c r="R303" s="129" t="b">
        <f>IF(B303&lt;&gt;"",IF('02 - Produtos e Tributações'!P320&lt;&gt;"",'02 - Produtos e Tributações'!P320,""))</f>
        <v>0</v>
      </c>
      <c r="S303" s="128" t="b">
        <f>IF(B303&lt;&gt;"",IF('02 - Produtos e Tributações'!Q320&lt;&gt;"",'02 - Produtos e Tributações'!Q320,""))</f>
        <v>0</v>
      </c>
      <c r="T303" s="130" t="b">
        <f>IF(B303&lt;&gt;"",IF('02 - Produtos e Tributações'!R320&lt;&gt;"",'02 - Produtos e Tributações'!R320,""))</f>
        <v>0</v>
      </c>
      <c r="U303" s="120" t="str">
        <f t="shared" si="19"/>
        <v/>
      </c>
    </row>
    <row r="304" spans="1:21" ht="15.75" customHeight="1">
      <c r="A304" s="122" t="b">
        <f>IF('02 - Produtos e Tributações'!B321 &lt;&gt;"",A303+1)</f>
        <v>0</v>
      </c>
      <c r="B304" s="4" t="str">
        <f>IF('02 - Produtos e Tributações'!B321&lt;&gt;"",'02 - Produtos e Tributações'!V321,"")</f>
        <v/>
      </c>
      <c r="C304" s="123" t="b">
        <f>IF(B304&lt;&gt;"",IF('02 - Produtos e Tributações'!H321&lt;&gt;"",IF('02 - Produtos e Tributações'!H321="TERCEIRIZADA","T",IF('02 - Produtos e Tributações'!H321="PROPRIA","P")), IF(B304&lt;&gt;"",IF('02 - Produtos e Tributações'!H321="","T"))))</f>
        <v>0</v>
      </c>
      <c r="D304" s="123" t="b">
        <f>IF(B304&lt;&gt;"",IF('02 - Produtos e Tributações'!E321&lt;&gt;"",'02 - Produtos e Tributações'!E321,""))</f>
        <v>0</v>
      </c>
      <c r="E304" s="123" t="b">
        <f>IF(B304&lt;&gt;"",IF('02 - Produtos e Tributações'!F321&lt;&gt;"",'02 - Produtos e Tributações'!F321,""))</f>
        <v>0</v>
      </c>
      <c r="F304" s="123" t="b">
        <f>IF(B304&lt;&gt;"",IF(A304&lt;&gt;"",IF('02 - Produtos e Tributações'!G321&lt;&gt;"",'02 - Produtos e Tributações'!G321,"")))</f>
        <v>0</v>
      </c>
      <c r="G304" s="123" t="b">
        <f>IF(B304&lt;&gt;"",IF('02 - Produtos e Tributações'!J321&lt;&gt;"",'02 - Produtos e Tributações'!J321,IF(K304=101,0,IF(K304=102,41,IF(K304=103,0,IF(K304=201,0,IF(K304=202,0,IF(K304=203,0,IF(K304=300,41,IF(K304=400,41,IF(K304=500,60)))))))))))</f>
        <v>0</v>
      </c>
      <c r="H304" s="123" t="b">
        <f>IF(B304&lt;&gt;"",IF('02 - Produtos e Tributações'!M321&lt;&gt;"",'02 - Produtos e Tributações'!M321,IF(L304=101,0,IF(L304=102,41,IF(L304=103,0,IF(L304=201,0,IF(L304=202,0,IF(L304=203,0,IF(L304=300,41,IF(L304=400,41,IF(L304=500,60)))))))))))</f>
        <v>0</v>
      </c>
      <c r="I304" s="123" t="b">
        <f>IF(B304&lt;&gt;"",IF('02 - Produtos e Tributações'!L321&lt;&gt;"",'02 - Produtos e Tributações'!L321,"0,00"))</f>
        <v>0</v>
      </c>
      <c r="J304" s="123" t="b">
        <f>IF(B304&lt;&gt;"",IF('02 - Produtos e Tributações'!O321&lt;&gt;"",'02 - Produtos e Tributações'!O321,"0,00"))</f>
        <v>0</v>
      </c>
      <c r="K304" s="123" t="b">
        <f>IF(B304&lt;&gt;"",IF('02 - Produtos e Tributações'!K321&lt;&gt;"",'02 - Produtos e Tributações'!K321,"null"))</f>
        <v>0</v>
      </c>
      <c r="L304" s="123" t="b">
        <f>IF(B304&lt;&gt;"",IF('02 - Produtos e Tributações'!N321&lt;&gt;"",'02 - Produtos e Tributações'!N321,"null"))</f>
        <v>0</v>
      </c>
      <c r="M304" s="122" t="b">
        <f>IF(B304&lt;&gt;"",IF('02 - Produtos e Tributações'!D321="CARNES","2.01.001.001",IF('02 - Produtos e Tributações'!D321="MASSAS","2.01.001.002",IF('02 - Produtos e Tributações'!D321="LATICINIOS","2.01.001.003",IF('02 - Produtos e Tributações'!D321="DOCES E GULOSEIMAS","2.01.001.004",IF('02 - Produtos e Tributações'!D321="FARINHAS E GRAOS","2.01.001.005",IF('02 - Produtos e Tributações'!D321="AGUAS","2.01.002.001",IF('02 - Produtos e Tributações'!D321="SUCOS","2.01.002.002",IF('02 - Produtos e Tributações'!D321="BEBIDAS ALCOOLICAS","2.01.002.003",IF('02 - Produtos e Tributações'!D321="BEBIDAS LACTEAS","2.01.002.004",IF('02 - Produtos e Tributações'!D321="MATERIAL DE LIMPEZA","2.02",IF('02 - Produtos e Tributações'!D321="FRUTAS","2.01.001.006",IF('02 - Produtos e Tributações'!D321="VERDURAS E LEGUMES","2.01.001.007",IF('02 - Produtos e Tributações'!D321="SERVIÇO","1",IF('02 - Produtos e Tributações'!D321="PRODUTOS DIVERSOS","2","2"))))))))))))))
)</f>
        <v>0</v>
      </c>
      <c r="N304" s="4" t="str">
        <f t="shared" si="16"/>
        <v/>
      </c>
      <c r="O304" s="4" t="str">
        <f t="shared" si="17"/>
        <v/>
      </c>
      <c r="P304" s="4" t="str">
        <f t="shared" si="18"/>
        <v/>
      </c>
      <c r="Q304" s="128" t="b">
        <f>IF(B304&lt;&gt;"",IF('02 - Produtos e Tributações'!C321&lt;&gt;"",'02 - Produtos e Tributações'!C321,"UN"))</f>
        <v>0</v>
      </c>
      <c r="R304" s="129" t="b">
        <f>IF(B304&lt;&gt;"",IF('02 - Produtos e Tributações'!P321&lt;&gt;"",'02 - Produtos e Tributações'!P321,""))</f>
        <v>0</v>
      </c>
      <c r="S304" s="128" t="b">
        <f>IF(B304&lt;&gt;"",IF('02 - Produtos e Tributações'!Q321&lt;&gt;"",'02 - Produtos e Tributações'!Q321,""))</f>
        <v>0</v>
      </c>
      <c r="T304" s="130" t="b">
        <f>IF(B304&lt;&gt;"",IF('02 - Produtos e Tributações'!R321&lt;&gt;"",'02 - Produtos e Tributações'!R321,""))</f>
        <v>0</v>
      </c>
      <c r="U304" s="120" t="str">
        <f t="shared" si="19"/>
        <v/>
      </c>
    </row>
    <row r="305" spans="1:21" ht="15.75" customHeight="1">
      <c r="A305" s="122" t="b">
        <f>IF('02 - Produtos e Tributações'!B322 &lt;&gt;"",A304+1)</f>
        <v>0</v>
      </c>
      <c r="B305" s="4" t="str">
        <f>IF('02 - Produtos e Tributações'!B322&lt;&gt;"",'02 - Produtos e Tributações'!V322,"")</f>
        <v/>
      </c>
      <c r="C305" s="123" t="b">
        <f>IF(B305&lt;&gt;"",IF('02 - Produtos e Tributações'!H322&lt;&gt;"",IF('02 - Produtos e Tributações'!H322="TERCEIRIZADA","T",IF('02 - Produtos e Tributações'!H322="PROPRIA","P")), IF(B305&lt;&gt;"",IF('02 - Produtos e Tributações'!H322="","T"))))</f>
        <v>0</v>
      </c>
      <c r="D305" s="123" t="b">
        <f>IF(B305&lt;&gt;"",IF('02 - Produtos e Tributações'!E322&lt;&gt;"",'02 - Produtos e Tributações'!E322,""))</f>
        <v>0</v>
      </c>
      <c r="E305" s="123" t="b">
        <f>IF(B305&lt;&gt;"",IF('02 - Produtos e Tributações'!F322&lt;&gt;"",'02 - Produtos e Tributações'!F322,""))</f>
        <v>0</v>
      </c>
      <c r="F305" s="123" t="b">
        <f>IF(B305&lt;&gt;"",IF(A305&lt;&gt;"",IF('02 - Produtos e Tributações'!G322&lt;&gt;"",'02 - Produtos e Tributações'!G322,"")))</f>
        <v>0</v>
      </c>
      <c r="G305" s="123" t="b">
        <f>IF(B305&lt;&gt;"",IF('02 - Produtos e Tributações'!J322&lt;&gt;"",'02 - Produtos e Tributações'!J322,IF(K305=101,0,IF(K305=102,41,IF(K305=103,0,IF(K305=201,0,IF(K305=202,0,IF(K305=203,0,IF(K305=300,41,IF(K305=400,41,IF(K305=500,60)))))))))))</f>
        <v>0</v>
      </c>
      <c r="H305" s="123" t="b">
        <f>IF(B305&lt;&gt;"",IF('02 - Produtos e Tributações'!M322&lt;&gt;"",'02 - Produtos e Tributações'!M322,IF(L305=101,0,IF(L305=102,41,IF(L305=103,0,IF(L305=201,0,IF(L305=202,0,IF(L305=203,0,IF(L305=300,41,IF(L305=400,41,IF(L305=500,60)))))))))))</f>
        <v>0</v>
      </c>
      <c r="I305" s="123" t="b">
        <f>IF(B305&lt;&gt;"",IF('02 - Produtos e Tributações'!L322&lt;&gt;"",'02 - Produtos e Tributações'!L322,"0,00"))</f>
        <v>0</v>
      </c>
      <c r="J305" s="123" t="b">
        <f>IF(B305&lt;&gt;"",IF('02 - Produtos e Tributações'!O322&lt;&gt;"",'02 - Produtos e Tributações'!O322,"0,00"))</f>
        <v>0</v>
      </c>
      <c r="K305" s="123" t="b">
        <f>IF(B305&lt;&gt;"",IF('02 - Produtos e Tributações'!K322&lt;&gt;"",'02 - Produtos e Tributações'!K322,"null"))</f>
        <v>0</v>
      </c>
      <c r="L305" s="123" t="b">
        <f>IF(B305&lt;&gt;"",IF('02 - Produtos e Tributações'!N322&lt;&gt;"",'02 - Produtos e Tributações'!N322,"null"))</f>
        <v>0</v>
      </c>
      <c r="M305" s="122" t="b">
        <f>IF(B305&lt;&gt;"",IF('02 - Produtos e Tributações'!D322="CARNES","2.01.001.001",IF('02 - Produtos e Tributações'!D322="MASSAS","2.01.001.002",IF('02 - Produtos e Tributações'!D322="LATICINIOS","2.01.001.003",IF('02 - Produtos e Tributações'!D322="DOCES E GULOSEIMAS","2.01.001.004",IF('02 - Produtos e Tributações'!D322="FARINHAS E GRAOS","2.01.001.005",IF('02 - Produtos e Tributações'!D322="AGUAS","2.01.002.001",IF('02 - Produtos e Tributações'!D322="SUCOS","2.01.002.002",IF('02 - Produtos e Tributações'!D322="BEBIDAS ALCOOLICAS","2.01.002.003",IF('02 - Produtos e Tributações'!D322="BEBIDAS LACTEAS","2.01.002.004",IF('02 - Produtos e Tributações'!D322="MATERIAL DE LIMPEZA","2.02",IF('02 - Produtos e Tributações'!D322="FRUTAS","2.01.001.006",IF('02 - Produtos e Tributações'!D322="VERDURAS E LEGUMES","2.01.001.007",IF('02 - Produtos e Tributações'!D322="SERVIÇO","1",IF('02 - Produtos e Tributações'!D322="PRODUTOS DIVERSOS","2","2"))))))))))))))
)</f>
        <v>0</v>
      </c>
      <c r="N305" s="4" t="str">
        <f t="shared" si="16"/>
        <v/>
      </c>
      <c r="O305" s="4" t="str">
        <f t="shared" si="17"/>
        <v/>
      </c>
      <c r="P305" s="4" t="str">
        <f t="shared" si="18"/>
        <v/>
      </c>
      <c r="Q305" s="128" t="b">
        <f>IF(B305&lt;&gt;"",IF('02 - Produtos e Tributações'!C322&lt;&gt;"",'02 - Produtos e Tributações'!C322,"UN"))</f>
        <v>0</v>
      </c>
      <c r="R305" s="129" t="b">
        <f>IF(B305&lt;&gt;"",IF('02 - Produtos e Tributações'!P322&lt;&gt;"",'02 - Produtos e Tributações'!P322,""))</f>
        <v>0</v>
      </c>
      <c r="S305" s="128" t="b">
        <f>IF(B305&lt;&gt;"",IF('02 - Produtos e Tributações'!Q322&lt;&gt;"",'02 - Produtos e Tributações'!Q322,""))</f>
        <v>0</v>
      </c>
      <c r="T305" s="130" t="b">
        <f>IF(B305&lt;&gt;"",IF('02 - Produtos e Tributações'!R322&lt;&gt;"",'02 - Produtos e Tributações'!R322,""))</f>
        <v>0</v>
      </c>
      <c r="U305" s="120" t="str">
        <f t="shared" si="19"/>
        <v/>
      </c>
    </row>
    <row r="306" spans="1:21" ht="15.75" customHeight="1">
      <c r="A306" s="122" t="b">
        <f>IF('02 - Produtos e Tributações'!B323 &lt;&gt;"",A305+1)</f>
        <v>0</v>
      </c>
      <c r="B306" s="4" t="str">
        <f>IF('02 - Produtos e Tributações'!B323&lt;&gt;"",'02 - Produtos e Tributações'!V323,"")</f>
        <v/>
      </c>
      <c r="C306" s="123" t="b">
        <f>IF(B306&lt;&gt;"",IF('02 - Produtos e Tributações'!H323&lt;&gt;"",IF('02 - Produtos e Tributações'!H323="TERCEIRIZADA","T",IF('02 - Produtos e Tributações'!H323="PROPRIA","P")), IF(B306&lt;&gt;"",IF('02 - Produtos e Tributações'!H323="","T"))))</f>
        <v>0</v>
      </c>
      <c r="D306" s="123" t="b">
        <f>IF(B306&lt;&gt;"",IF('02 - Produtos e Tributações'!E323&lt;&gt;"",'02 - Produtos e Tributações'!E323,""))</f>
        <v>0</v>
      </c>
      <c r="E306" s="123" t="b">
        <f>IF(B306&lt;&gt;"",IF('02 - Produtos e Tributações'!F323&lt;&gt;"",'02 - Produtos e Tributações'!F323,""))</f>
        <v>0</v>
      </c>
      <c r="F306" s="123" t="b">
        <f>IF(B306&lt;&gt;"",IF(A306&lt;&gt;"",IF('02 - Produtos e Tributações'!G323&lt;&gt;"",'02 - Produtos e Tributações'!G323,"")))</f>
        <v>0</v>
      </c>
      <c r="G306" s="123" t="b">
        <f>IF(B306&lt;&gt;"",IF('02 - Produtos e Tributações'!J323&lt;&gt;"",'02 - Produtos e Tributações'!J323,IF(K306=101,0,IF(K306=102,41,IF(K306=103,0,IF(K306=201,0,IF(K306=202,0,IF(K306=203,0,IF(K306=300,41,IF(K306=400,41,IF(K306=500,60)))))))))))</f>
        <v>0</v>
      </c>
      <c r="H306" s="123" t="b">
        <f>IF(B306&lt;&gt;"",IF('02 - Produtos e Tributações'!M323&lt;&gt;"",'02 - Produtos e Tributações'!M323,IF(L306=101,0,IF(L306=102,41,IF(L306=103,0,IF(L306=201,0,IF(L306=202,0,IF(L306=203,0,IF(L306=300,41,IF(L306=400,41,IF(L306=500,60)))))))))))</f>
        <v>0</v>
      </c>
      <c r="I306" s="123" t="b">
        <f>IF(B306&lt;&gt;"",IF('02 - Produtos e Tributações'!L323&lt;&gt;"",'02 - Produtos e Tributações'!L323,"0,00"))</f>
        <v>0</v>
      </c>
      <c r="J306" s="123" t="b">
        <f>IF(B306&lt;&gt;"",IF('02 - Produtos e Tributações'!O323&lt;&gt;"",'02 - Produtos e Tributações'!O323,"0,00"))</f>
        <v>0</v>
      </c>
      <c r="K306" s="123" t="b">
        <f>IF(B306&lt;&gt;"",IF('02 - Produtos e Tributações'!K323&lt;&gt;"",'02 - Produtos e Tributações'!K323,"null"))</f>
        <v>0</v>
      </c>
      <c r="L306" s="123" t="b">
        <f>IF(B306&lt;&gt;"",IF('02 - Produtos e Tributações'!N323&lt;&gt;"",'02 - Produtos e Tributações'!N323,"null"))</f>
        <v>0</v>
      </c>
      <c r="M306" s="122" t="b">
        <f>IF(B306&lt;&gt;"",IF('02 - Produtos e Tributações'!D323="CARNES","2.01.001.001",IF('02 - Produtos e Tributações'!D323="MASSAS","2.01.001.002",IF('02 - Produtos e Tributações'!D323="LATICINIOS","2.01.001.003",IF('02 - Produtos e Tributações'!D323="DOCES E GULOSEIMAS","2.01.001.004",IF('02 - Produtos e Tributações'!D323="FARINHAS E GRAOS","2.01.001.005",IF('02 - Produtos e Tributações'!D323="AGUAS","2.01.002.001",IF('02 - Produtos e Tributações'!D323="SUCOS","2.01.002.002",IF('02 - Produtos e Tributações'!D323="BEBIDAS ALCOOLICAS","2.01.002.003",IF('02 - Produtos e Tributações'!D323="BEBIDAS LACTEAS","2.01.002.004",IF('02 - Produtos e Tributações'!D323="MATERIAL DE LIMPEZA","2.02",IF('02 - Produtos e Tributações'!D323="FRUTAS","2.01.001.006",IF('02 - Produtos e Tributações'!D323="VERDURAS E LEGUMES","2.01.001.007",IF('02 - Produtos e Tributações'!D323="SERVIÇO","1",IF('02 - Produtos e Tributações'!D323="PRODUTOS DIVERSOS","2","2"))))))))))))))
)</f>
        <v>0</v>
      </c>
      <c r="N306" s="4" t="str">
        <f t="shared" si="16"/>
        <v/>
      </c>
      <c r="O306" s="4" t="str">
        <f t="shared" si="17"/>
        <v/>
      </c>
      <c r="P306" s="4" t="str">
        <f t="shared" si="18"/>
        <v/>
      </c>
      <c r="Q306" s="128" t="b">
        <f>IF(B306&lt;&gt;"",IF('02 - Produtos e Tributações'!C323&lt;&gt;"",'02 - Produtos e Tributações'!C323,"UN"))</f>
        <v>0</v>
      </c>
      <c r="R306" s="129" t="b">
        <f>IF(B306&lt;&gt;"",IF('02 - Produtos e Tributações'!P323&lt;&gt;"",'02 - Produtos e Tributações'!P323,""))</f>
        <v>0</v>
      </c>
      <c r="S306" s="128" t="b">
        <f>IF(B306&lt;&gt;"",IF('02 - Produtos e Tributações'!Q323&lt;&gt;"",'02 - Produtos e Tributações'!Q323,""))</f>
        <v>0</v>
      </c>
      <c r="T306" s="130" t="b">
        <f>IF(B306&lt;&gt;"",IF('02 - Produtos e Tributações'!R323&lt;&gt;"",'02 - Produtos e Tributações'!R323,""))</f>
        <v>0</v>
      </c>
      <c r="U306" s="120" t="str">
        <f t="shared" si="19"/>
        <v/>
      </c>
    </row>
    <row r="307" spans="1:21" ht="15.75" customHeight="1">
      <c r="A307" s="122" t="b">
        <f>IF('02 - Produtos e Tributações'!B324 &lt;&gt;"",A306+1)</f>
        <v>0</v>
      </c>
      <c r="B307" s="4" t="str">
        <f>IF('02 - Produtos e Tributações'!B324&lt;&gt;"",'02 - Produtos e Tributações'!V324,"")</f>
        <v/>
      </c>
      <c r="C307" s="123" t="b">
        <f>IF(B307&lt;&gt;"",IF('02 - Produtos e Tributações'!H324&lt;&gt;"",IF('02 - Produtos e Tributações'!H324="TERCEIRIZADA","T",IF('02 - Produtos e Tributações'!H324="PROPRIA","P")), IF(B307&lt;&gt;"",IF('02 - Produtos e Tributações'!H324="","T"))))</f>
        <v>0</v>
      </c>
      <c r="D307" s="123" t="b">
        <f>IF(B307&lt;&gt;"",IF('02 - Produtos e Tributações'!E324&lt;&gt;"",'02 - Produtos e Tributações'!E324,""))</f>
        <v>0</v>
      </c>
      <c r="E307" s="123" t="b">
        <f>IF(B307&lt;&gt;"",IF('02 - Produtos e Tributações'!F324&lt;&gt;"",'02 - Produtos e Tributações'!F324,""))</f>
        <v>0</v>
      </c>
      <c r="F307" s="123" t="b">
        <f>IF(B307&lt;&gt;"",IF(A307&lt;&gt;"",IF('02 - Produtos e Tributações'!G324&lt;&gt;"",'02 - Produtos e Tributações'!G324,"")))</f>
        <v>0</v>
      </c>
      <c r="G307" s="123" t="b">
        <f>IF(B307&lt;&gt;"",IF('02 - Produtos e Tributações'!J324&lt;&gt;"",'02 - Produtos e Tributações'!J324,IF(K307=101,0,IF(K307=102,41,IF(K307=103,0,IF(K307=201,0,IF(K307=202,0,IF(K307=203,0,IF(K307=300,41,IF(K307=400,41,IF(K307=500,60)))))))))))</f>
        <v>0</v>
      </c>
      <c r="H307" s="123" t="b">
        <f>IF(B307&lt;&gt;"",IF('02 - Produtos e Tributações'!M324&lt;&gt;"",'02 - Produtos e Tributações'!M324,IF(L307=101,0,IF(L307=102,41,IF(L307=103,0,IF(L307=201,0,IF(L307=202,0,IF(L307=203,0,IF(L307=300,41,IF(L307=400,41,IF(L307=500,60)))))))))))</f>
        <v>0</v>
      </c>
      <c r="I307" s="123" t="b">
        <f>IF(B307&lt;&gt;"",IF('02 - Produtos e Tributações'!L324&lt;&gt;"",'02 - Produtos e Tributações'!L324,"0,00"))</f>
        <v>0</v>
      </c>
      <c r="J307" s="123" t="b">
        <f>IF(B307&lt;&gt;"",IF('02 - Produtos e Tributações'!O324&lt;&gt;"",'02 - Produtos e Tributações'!O324,"0,00"))</f>
        <v>0</v>
      </c>
      <c r="K307" s="123" t="b">
        <f>IF(B307&lt;&gt;"",IF('02 - Produtos e Tributações'!K324&lt;&gt;"",'02 - Produtos e Tributações'!K324,"null"))</f>
        <v>0</v>
      </c>
      <c r="L307" s="123" t="b">
        <f>IF(B307&lt;&gt;"",IF('02 - Produtos e Tributações'!N324&lt;&gt;"",'02 - Produtos e Tributações'!N324,"null"))</f>
        <v>0</v>
      </c>
      <c r="M307" s="122" t="b">
        <f>IF(B307&lt;&gt;"",IF('02 - Produtos e Tributações'!D324="CARNES","2.01.001.001",IF('02 - Produtos e Tributações'!D324="MASSAS","2.01.001.002",IF('02 - Produtos e Tributações'!D324="LATICINIOS","2.01.001.003",IF('02 - Produtos e Tributações'!D324="DOCES E GULOSEIMAS","2.01.001.004",IF('02 - Produtos e Tributações'!D324="FARINHAS E GRAOS","2.01.001.005",IF('02 - Produtos e Tributações'!D324="AGUAS","2.01.002.001",IF('02 - Produtos e Tributações'!D324="SUCOS","2.01.002.002",IF('02 - Produtos e Tributações'!D324="BEBIDAS ALCOOLICAS","2.01.002.003",IF('02 - Produtos e Tributações'!D324="BEBIDAS LACTEAS","2.01.002.004",IF('02 - Produtos e Tributações'!D324="MATERIAL DE LIMPEZA","2.02",IF('02 - Produtos e Tributações'!D324="FRUTAS","2.01.001.006",IF('02 - Produtos e Tributações'!D324="VERDURAS E LEGUMES","2.01.001.007",IF('02 - Produtos e Tributações'!D324="SERVIÇO","1",IF('02 - Produtos e Tributações'!D324="PRODUTOS DIVERSOS","2","2"))))))))))))))
)</f>
        <v>0</v>
      </c>
      <c r="N307" s="4" t="str">
        <f t="shared" si="16"/>
        <v/>
      </c>
      <c r="O307" s="4" t="str">
        <f t="shared" si="17"/>
        <v/>
      </c>
      <c r="P307" s="4" t="str">
        <f t="shared" si="18"/>
        <v/>
      </c>
      <c r="Q307" s="128" t="b">
        <f>IF(B307&lt;&gt;"",IF('02 - Produtos e Tributações'!C324&lt;&gt;"",'02 - Produtos e Tributações'!C324,"UN"))</f>
        <v>0</v>
      </c>
      <c r="R307" s="129" t="b">
        <f>IF(B307&lt;&gt;"",IF('02 - Produtos e Tributações'!P324&lt;&gt;"",'02 - Produtos e Tributações'!P324,""))</f>
        <v>0</v>
      </c>
      <c r="S307" s="128" t="b">
        <f>IF(B307&lt;&gt;"",IF('02 - Produtos e Tributações'!Q324&lt;&gt;"",'02 - Produtos e Tributações'!Q324,""))</f>
        <v>0</v>
      </c>
      <c r="T307" s="130" t="b">
        <f>IF(B307&lt;&gt;"",IF('02 - Produtos e Tributações'!R324&lt;&gt;"",'02 - Produtos e Tributações'!R324,""))</f>
        <v>0</v>
      </c>
      <c r="U307" s="120" t="str">
        <f t="shared" si="19"/>
        <v/>
      </c>
    </row>
    <row r="308" spans="1:21" ht="15.75" customHeight="1">
      <c r="A308" s="122" t="b">
        <f>IF('02 - Produtos e Tributações'!B325 &lt;&gt;"",A307+1)</f>
        <v>0</v>
      </c>
      <c r="B308" s="4" t="str">
        <f>IF('02 - Produtos e Tributações'!B325&lt;&gt;"",'02 - Produtos e Tributações'!V325,"")</f>
        <v/>
      </c>
      <c r="C308" s="123" t="b">
        <f>IF(B308&lt;&gt;"",IF('02 - Produtos e Tributações'!H325&lt;&gt;"",IF('02 - Produtos e Tributações'!H325="TERCEIRIZADA","T",IF('02 - Produtos e Tributações'!H325="PROPRIA","P")), IF(B308&lt;&gt;"",IF('02 - Produtos e Tributações'!H325="","T"))))</f>
        <v>0</v>
      </c>
      <c r="D308" s="123" t="b">
        <f>IF(B308&lt;&gt;"",IF('02 - Produtos e Tributações'!E325&lt;&gt;"",'02 - Produtos e Tributações'!E325,""))</f>
        <v>0</v>
      </c>
      <c r="E308" s="123" t="b">
        <f>IF(B308&lt;&gt;"",IF('02 - Produtos e Tributações'!F325&lt;&gt;"",'02 - Produtos e Tributações'!F325,""))</f>
        <v>0</v>
      </c>
      <c r="F308" s="123" t="b">
        <f>IF(B308&lt;&gt;"",IF(A308&lt;&gt;"",IF('02 - Produtos e Tributações'!G325&lt;&gt;"",'02 - Produtos e Tributações'!G325,"")))</f>
        <v>0</v>
      </c>
      <c r="G308" s="123" t="b">
        <f>IF(B308&lt;&gt;"",IF('02 - Produtos e Tributações'!J325&lt;&gt;"",'02 - Produtos e Tributações'!J325,IF(K308=101,0,IF(K308=102,41,IF(K308=103,0,IF(K308=201,0,IF(K308=202,0,IF(K308=203,0,IF(K308=300,41,IF(K308=400,41,IF(K308=500,60)))))))))))</f>
        <v>0</v>
      </c>
      <c r="H308" s="123" t="b">
        <f>IF(B308&lt;&gt;"",IF('02 - Produtos e Tributações'!M325&lt;&gt;"",'02 - Produtos e Tributações'!M325,IF(L308=101,0,IF(L308=102,41,IF(L308=103,0,IF(L308=201,0,IF(L308=202,0,IF(L308=203,0,IF(L308=300,41,IF(L308=400,41,IF(L308=500,60)))))))))))</f>
        <v>0</v>
      </c>
      <c r="I308" s="123" t="b">
        <f>IF(B308&lt;&gt;"",IF('02 - Produtos e Tributações'!L325&lt;&gt;"",'02 - Produtos e Tributações'!L325,"0,00"))</f>
        <v>0</v>
      </c>
      <c r="J308" s="123" t="b">
        <f>IF(B308&lt;&gt;"",IF('02 - Produtos e Tributações'!O325&lt;&gt;"",'02 - Produtos e Tributações'!O325,"0,00"))</f>
        <v>0</v>
      </c>
      <c r="K308" s="123" t="b">
        <f>IF(B308&lt;&gt;"",IF('02 - Produtos e Tributações'!K325&lt;&gt;"",'02 - Produtos e Tributações'!K325,"null"))</f>
        <v>0</v>
      </c>
      <c r="L308" s="123" t="b">
        <f>IF(B308&lt;&gt;"",IF('02 - Produtos e Tributações'!N325&lt;&gt;"",'02 - Produtos e Tributações'!N325,"null"))</f>
        <v>0</v>
      </c>
      <c r="M308" s="122" t="b">
        <f>IF(B308&lt;&gt;"",IF('02 - Produtos e Tributações'!D325="CARNES","2.01.001.001",IF('02 - Produtos e Tributações'!D325="MASSAS","2.01.001.002",IF('02 - Produtos e Tributações'!D325="LATICINIOS","2.01.001.003",IF('02 - Produtos e Tributações'!D325="DOCES E GULOSEIMAS","2.01.001.004",IF('02 - Produtos e Tributações'!D325="FARINHAS E GRAOS","2.01.001.005",IF('02 - Produtos e Tributações'!D325="AGUAS","2.01.002.001",IF('02 - Produtos e Tributações'!D325="SUCOS","2.01.002.002",IF('02 - Produtos e Tributações'!D325="BEBIDAS ALCOOLICAS","2.01.002.003",IF('02 - Produtos e Tributações'!D325="BEBIDAS LACTEAS","2.01.002.004",IF('02 - Produtos e Tributações'!D325="MATERIAL DE LIMPEZA","2.02",IF('02 - Produtos e Tributações'!D325="FRUTAS","2.01.001.006",IF('02 - Produtos e Tributações'!D325="VERDURAS E LEGUMES","2.01.001.007",IF('02 - Produtos e Tributações'!D325="SERVIÇO","1",IF('02 - Produtos e Tributações'!D325="PRODUTOS DIVERSOS","2","2"))))))))))))))
)</f>
        <v>0</v>
      </c>
      <c r="N308" s="4" t="str">
        <f t="shared" si="16"/>
        <v/>
      </c>
      <c r="O308" s="4" t="str">
        <f t="shared" si="17"/>
        <v/>
      </c>
      <c r="P308" s="4" t="str">
        <f t="shared" si="18"/>
        <v/>
      </c>
      <c r="Q308" s="128" t="b">
        <f>IF(B308&lt;&gt;"",IF('02 - Produtos e Tributações'!C325&lt;&gt;"",'02 - Produtos e Tributações'!C325,"UN"))</f>
        <v>0</v>
      </c>
      <c r="R308" s="129" t="b">
        <f>IF(B308&lt;&gt;"",IF('02 - Produtos e Tributações'!P325&lt;&gt;"",'02 - Produtos e Tributações'!P325,""))</f>
        <v>0</v>
      </c>
      <c r="S308" s="128" t="b">
        <f>IF(B308&lt;&gt;"",IF('02 - Produtos e Tributações'!Q325&lt;&gt;"",'02 - Produtos e Tributações'!Q325,""))</f>
        <v>0</v>
      </c>
      <c r="T308" s="130" t="b">
        <f>IF(B308&lt;&gt;"",IF('02 - Produtos e Tributações'!R325&lt;&gt;"",'02 - Produtos e Tributações'!R325,""))</f>
        <v>0</v>
      </c>
      <c r="U308" s="120" t="str">
        <f t="shared" si="19"/>
        <v/>
      </c>
    </row>
    <row r="309" spans="1:21" ht="15.75" customHeight="1">
      <c r="A309" s="122" t="b">
        <f>IF('02 - Produtos e Tributações'!B326 &lt;&gt;"",A308+1)</f>
        <v>0</v>
      </c>
      <c r="B309" s="4" t="str">
        <f>IF('02 - Produtos e Tributações'!B326&lt;&gt;"",'02 - Produtos e Tributações'!V326,"")</f>
        <v/>
      </c>
      <c r="C309" s="123" t="b">
        <f>IF(B309&lt;&gt;"",IF('02 - Produtos e Tributações'!H326&lt;&gt;"",IF('02 - Produtos e Tributações'!H326="TERCEIRIZADA","T",IF('02 - Produtos e Tributações'!H326="PROPRIA","P")), IF(B309&lt;&gt;"",IF('02 - Produtos e Tributações'!H326="","T"))))</f>
        <v>0</v>
      </c>
      <c r="D309" s="123" t="b">
        <f>IF(B309&lt;&gt;"",IF('02 - Produtos e Tributações'!E326&lt;&gt;"",'02 - Produtos e Tributações'!E326,""))</f>
        <v>0</v>
      </c>
      <c r="E309" s="123" t="b">
        <f>IF(B309&lt;&gt;"",IF('02 - Produtos e Tributações'!F326&lt;&gt;"",'02 - Produtos e Tributações'!F326,""))</f>
        <v>0</v>
      </c>
      <c r="F309" s="123" t="b">
        <f>IF(B309&lt;&gt;"",IF(A309&lt;&gt;"",IF('02 - Produtos e Tributações'!G326&lt;&gt;"",'02 - Produtos e Tributações'!G326,"")))</f>
        <v>0</v>
      </c>
      <c r="G309" s="123" t="b">
        <f>IF(B309&lt;&gt;"",IF('02 - Produtos e Tributações'!J326&lt;&gt;"",'02 - Produtos e Tributações'!J326,IF(K309=101,0,IF(K309=102,41,IF(K309=103,0,IF(K309=201,0,IF(K309=202,0,IF(K309=203,0,IF(K309=300,41,IF(K309=400,41,IF(K309=500,60)))))))))))</f>
        <v>0</v>
      </c>
      <c r="H309" s="123" t="b">
        <f>IF(B309&lt;&gt;"",IF('02 - Produtos e Tributações'!M326&lt;&gt;"",'02 - Produtos e Tributações'!M326,IF(L309=101,0,IF(L309=102,41,IF(L309=103,0,IF(L309=201,0,IF(L309=202,0,IF(L309=203,0,IF(L309=300,41,IF(L309=400,41,IF(L309=500,60)))))))))))</f>
        <v>0</v>
      </c>
      <c r="I309" s="123" t="b">
        <f>IF(B309&lt;&gt;"",IF('02 - Produtos e Tributações'!L326&lt;&gt;"",'02 - Produtos e Tributações'!L326,"0,00"))</f>
        <v>0</v>
      </c>
      <c r="J309" s="123" t="b">
        <f>IF(B309&lt;&gt;"",IF('02 - Produtos e Tributações'!O326&lt;&gt;"",'02 - Produtos e Tributações'!O326,"0,00"))</f>
        <v>0</v>
      </c>
      <c r="K309" s="123" t="b">
        <f>IF(B309&lt;&gt;"",IF('02 - Produtos e Tributações'!K326&lt;&gt;"",'02 - Produtos e Tributações'!K326,"null"))</f>
        <v>0</v>
      </c>
      <c r="L309" s="123" t="b">
        <f>IF(B309&lt;&gt;"",IF('02 - Produtos e Tributações'!N326&lt;&gt;"",'02 - Produtos e Tributações'!N326,"null"))</f>
        <v>0</v>
      </c>
      <c r="M309" s="122" t="b">
        <f>IF(B309&lt;&gt;"",IF('02 - Produtos e Tributações'!D326="CARNES","2.01.001.001",IF('02 - Produtos e Tributações'!D326="MASSAS","2.01.001.002",IF('02 - Produtos e Tributações'!D326="LATICINIOS","2.01.001.003",IF('02 - Produtos e Tributações'!D326="DOCES E GULOSEIMAS","2.01.001.004",IF('02 - Produtos e Tributações'!D326="FARINHAS E GRAOS","2.01.001.005",IF('02 - Produtos e Tributações'!D326="AGUAS","2.01.002.001",IF('02 - Produtos e Tributações'!D326="SUCOS","2.01.002.002",IF('02 - Produtos e Tributações'!D326="BEBIDAS ALCOOLICAS","2.01.002.003",IF('02 - Produtos e Tributações'!D326="BEBIDAS LACTEAS","2.01.002.004",IF('02 - Produtos e Tributações'!D326="MATERIAL DE LIMPEZA","2.02",IF('02 - Produtos e Tributações'!D326="FRUTAS","2.01.001.006",IF('02 - Produtos e Tributações'!D326="VERDURAS E LEGUMES","2.01.001.007",IF('02 - Produtos e Tributações'!D326="SERVIÇO","1",IF('02 - Produtos e Tributações'!D326="PRODUTOS DIVERSOS","2","2"))))))))))))))
)</f>
        <v>0</v>
      </c>
      <c r="N309" s="4" t="str">
        <f t="shared" si="16"/>
        <v/>
      </c>
      <c r="O309" s="4" t="str">
        <f t="shared" si="17"/>
        <v/>
      </c>
      <c r="P309" s="4" t="str">
        <f t="shared" si="18"/>
        <v/>
      </c>
      <c r="Q309" s="128" t="b">
        <f>IF(B309&lt;&gt;"",IF('02 - Produtos e Tributações'!C326&lt;&gt;"",'02 - Produtos e Tributações'!C326,"UN"))</f>
        <v>0</v>
      </c>
      <c r="R309" s="129" t="b">
        <f>IF(B309&lt;&gt;"",IF('02 - Produtos e Tributações'!P326&lt;&gt;"",'02 - Produtos e Tributações'!P326,""))</f>
        <v>0</v>
      </c>
      <c r="S309" s="128" t="b">
        <f>IF(B309&lt;&gt;"",IF('02 - Produtos e Tributações'!Q326&lt;&gt;"",'02 - Produtos e Tributações'!Q326,""))</f>
        <v>0</v>
      </c>
      <c r="T309" s="130" t="b">
        <f>IF(B309&lt;&gt;"",IF('02 - Produtos e Tributações'!R326&lt;&gt;"",'02 - Produtos e Tributações'!R326,""))</f>
        <v>0</v>
      </c>
      <c r="U309" s="120" t="str">
        <f t="shared" si="19"/>
        <v/>
      </c>
    </row>
    <row r="310" spans="1:21" ht="15.75" customHeight="1">
      <c r="A310" s="122" t="b">
        <f>IF('02 - Produtos e Tributações'!B327 &lt;&gt;"",A309+1)</f>
        <v>0</v>
      </c>
      <c r="B310" s="4" t="str">
        <f>IF('02 - Produtos e Tributações'!B327&lt;&gt;"",'02 - Produtos e Tributações'!V327,"")</f>
        <v/>
      </c>
      <c r="C310" s="123" t="b">
        <f>IF(B310&lt;&gt;"",IF('02 - Produtos e Tributações'!H327&lt;&gt;"",IF('02 - Produtos e Tributações'!H327="TERCEIRIZADA","T",IF('02 - Produtos e Tributações'!H327="PROPRIA","P")), IF(B310&lt;&gt;"",IF('02 - Produtos e Tributações'!H327="","T"))))</f>
        <v>0</v>
      </c>
      <c r="D310" s="123" t="b">
        <f>IF(B310&lt;&gt;"",IF('02 - Produtos e Tributações'!E327&lt;&gt;"",'02 - Produtos e Tributações'!E327,""))</f>
        <v>0</v>
      </c>
      <c r="E310" s="123" t="b">
        <f>IF(B310&lt;&gt;"",IF('02 - Produtos e Tributações'!F327&lt;&gt;"",'02 - Produtos e Tributações'!F327,""))</f>
        <v>0</v>
      </c>
      <c r="F310" s="123" t="b">
        <f>IF(B310&lt;&gt;"",IF(A310&lt;&gt;"",IF('02 - Produtos e Tributações'!G327&lt;&gt;"",'02 - Produtos e Tributações'!G327,"")))</f>
        <v>0</v>
      </c>
      <c r="G310" s="123" t="b">
        <f>IF(B310&lt;&gt;"",IF('02 - Produtos e Tributações'!J327&lt;&gt;"",'02 - Produtos e Tributações'!J327,IF(K310=101,0,IF(K310=102,41,IF(K310=103,0,IF(K310=201,0,IF(K310=202,0,IF(K310=203,0,IF(K310=300,41,IF(K310=400,41,IF(K310=500,60)))))))))))</f>
        <v>0</v>
      </c>
      <c r="H310" s="123" t="b">
        <f>IF(B310&lt;&gt;"",IF('02 - Produtos e Tributações'!M327&lt;&gt;"",'02 - Produtos e Tributações'!M327,IF(L310=101,0,IF(L310=102,41,IF(L310=103,0,IF(L310=201,0,IF(L310=202,0,IF(L310=203,0,IF(L310=300,41,IF(L310=400,41,IF(L310=500,60)))))))))))</f>
        <v>0</v>
      </c>
      <c r="I310" s="123" t="b">
        <f>IF(B310&lt;&gt;"",IF('02 - Produtos e Tributações'!L327&lt;&gt;"",'02 - Produtos e Tributações'!L327,"0,00"))</f>
        <v>0</v>
      </c>
      <c r="J310" s="123" t="b">
        <f>IF(B310&lt;&gt;"",IF('02 - Produtos e Tributações'!O327&lt;&gt;"",'02 - Produtos e Tributações'!O327,"0,00"))</f>
        <v>0</v>
      </c>
      <c r="K310" s="123" t="b">
        <f>IF(B310&lt;&gt;"",IF('02 - Produtos e Tributações'!K327&lt;&gt;"",'02 - Produtos e Tributações'!K327,"null"))</f>
        <v>0</v>
      </c>
      <c r="L310" s="123" t="b">
        <f>IF(B310&lt;&gt;"",IF('02 - Produtos e Tributações'!N327&lt;&gt;"",'02 - Produtos e Tributações'!N327,"null"))</f>
        <v>0</v>
      </c>
      <c r="M310" s="122" t="b">
        <f>IF(B310&lt;&gt;"",IF('02 - Produtos e Tributações'!D327="CARNES","2.01.001.001",IF('02 - Produtos e Tributações'!D327="MASSAS","2.01.001.002",IF('02 - Produtos e Tributações'!D327="LATICINIOS","2.01.001.003",IF('02 - Produtos e Tributações'!D327="DOCES E GULOSEIMAS","2.01.001.004",IF('02 - Produtos e Tributações'!D327="FARINHAS E GRAOS","2.01.001.005",IF('02 - Produtos e Tributações'!D327="AGUAS","2.01.002.001",IF('02 - Produtos e Tributações'!D327="SUCOS","2.01.002.002",IF('02 - Produtos e Tributações'!D327="BEBIDAS ALCOOLICAS","2.01.002.003",IF('02 - Produtos e Tributações'!D327="BEBIDAS LACTEAS","2.01.002.004",IF('02 - Produtos e Tributações'!D327="MATERIAL DE LIMPEZA","2.02",IF('02 - Produtos e Tributações'!D327="FRUTAS","2.01.001.006",IF('02 - Produtos e Tributações'!D327="VERDURAS E LEGUMES","2.01.001.007",IF('02 - Produtos e Tributações'!D327="SERVIÇO","1",IF('02 - Produtos e Tributações'!D327="PRODUTOS DIVERSOS","2","2"))))))))))))))
)</f>
        <v>0</v>
      </c>
      <c r="N310" s="4" t="str">
        <f t="shared" si="16"/>
        <v/>
      </c>
      <c r="O310" s="4" t="str">
        <f t="shared" si="17"/>
        <v/>
      </c>
      <c r="P310" s="4" t="str">
        <f t="shared" si="18"/>
        <v/>
      </c>
      <c r="Q310" s="128" t="b">
        <f>IF(B310&lt;&gt;"",IF('02 - Produtos e Tributações'!C327&lt;&gt;"",'02 - Produtos e Tributações'!C327,"UN"))</f>
        <v>0</v>
      </c>
      <c r="R310" s="129" t="b">
        <f>IF(B310&lt;&gt;"",IF('02 - Produtos e Tributações'!P327&lt;&gt;"",'02 - Produtos e Tributações'!P327,""))</f>
        <v>0</v>
      </c>
      <c r="S310" s="128" t="b">
        <f>IF(B310&lt;&gt;"",IF('02 - Produtos e Tributações'!Q327&lt;&gt;"",'02 - Produtos e Tributações'!Q327,""))</f>
        <v>0</v>
      </c>
      <c r="T310" s="130" t="b">
        <f>IF(B310&lt;&gt;"",IF('02 - Produtos e Tributações'!R327&lt;&gt;"",'02 - Produtos e Tributações'!R327,""))</f>
        <v>0</v>
      </c>
      <c r="U310" s="120" t="str">
        <f t="shared" si="19"/>
        <v/>
      </c>
    </row>
    <row r="311" spans="1:21" ht="15.75" customHeight="1">
      <c r="A311" s="122" t="b">
        <f>IF('02 - Produtos e Tributações'!B328 &lt;&gt;"",A310+1)</f>
        <v>0</v>
      </c>
      <c r="B311" s="4" t="str">
        <f>IF('02 - Produtos e Tributações'!B328&lt;&gt;"",'02 - Produtos e Tributações'!V328,"")</f>
        <v/>
      </c>
      <c r="C311" s="123" t="b">
        <f>IF(B311&lt;&gt;"",IF('02 - Produtos e Tributações'!H328&lt;&gt;"",IF('02 - Produtos e Tributações'!H328="TERCEIRIZADA","T",IF('02 - Produtos e Tributações'!H328="PROPRIA","P")), IF(B311&lt;&gt;"",IF('02 - Produtos e Tributações'!H328="","T"))))</f>
        <v>0</v>
      </c>
      <c r="D311" s="123" t="b">
        <f>IF(B311&lt;&gt;"",IF('02 - Produtos e Tributações'!E328&lt;&gt;"",'02 - Produtos e Tributações'!E328,""))</f>
        <v>0</v>
      </c>
      <c r="E311" s="123" t="b">
        <f>IF(B311&lt;&gt;"",IF('02 - Produtos e Tributações'!F328&lt;&gt;"",'02 - Produtos e Tributações'!F328,""))</f>
        <v>0</v>
      </c>
      <c r="F311" s="123" t="b">
        <f>IF(B311&lt;&gt;"",IF(A311&lt;&gt;"",IF('02 - Produtos e Tributações'!G328&lt;&gt;"",'02 - Produtos e Tributações'!G328,"")))</f>
        <v>0</v>
      </c>
      <c r="G311" s="123" t="b">
        <f>IF(B311&lt;&gt;"",IF('02 - Produtos e Tributações'!J328&lt;&gt;"",'02 - Produtos e Tributações'!J328,IF(K311=101,0,IF(K311=102,41,IF(K311=103,0,IF(K311=201,0,IF(K311=202,0,IF(K311=203,0,IF(K311=300,41,IF(K311=400,41,IF(K311=500,60)))))))))))</f>
        <v>0</v>
      </c>
      <c r="H311" s="123" t="b">
        <f>IF(B311&lt;&gt;"",IF('02 - Produtos e Tributações'!M328&lt;&gt;"",'02 - Produtos e Tributações'!M328,IF(L311=101,0,IF(L311=102,41,IF(L311=103,0,IF(L311=201,0,IF(L311=202,0,IF(L311=203,0,IF(L311=300,41,IF(L311=400,41,IF(L311=500,60)))))))))))</f>
        <v>0</v>
      </c>
      <c r="I311" s="123" t="b">
        <f>IF(B311&lt;&gt;"",IF('02 - Produtos e Tributações'!L328&lt;&gt;"",'02 - Produtos e Tributações'!L328,"0,00"))</f>
        <v>0</v>
      </c>
      <c r="J311" s="123" t="b">
        <f>IF(B311&lt;&gt;"",IF('02 - Produtos e Tributações'!O328&lt;&gt;"",'02 - Produtos e Tributações'!O328,"0,00"))</f>
        <v>0</v>
      </c>
      <c r="K311" s="123" t="b">
        <f>IF(B311&lt;&gt;"",IF('02 - Produtos e Tributações'!K328&lt;&gt;"",'02 - Produtos e Tributações'!K328,"null"))</f>
        <v>0</v>
      </c>
      <c r="L311" s="123" t="b">
        <f>IF(B311&lt;&gt;"",IF('02 - Produtos e Tributações'!N328&lt;&gt;"",'02 - Produtos e Tributações'!N328,"null"))</f>
        <v>0</v>
      </c>
      <c r="M311" s="122" t="b">
        <f>IF(B311&lt;&gt;"",IF('02 - Produtos e Tributações'!D328="CARNES","2.01.001.001",IF('02 - Produtos e Tributações'!D328="MASSAS","2.01.001.002",IF('02 - Produtos e Tributações'!D328="LATICINIOS","2.01.001.003",IF('02 - Produtos e Tributações'!D328="DOCES E GULOSEIMAS","2.01.001.004",IF('02 - Produtos e Tributações'!D328="FARINHAS E GRAOS","2.01.001.005",IF('02 - Produtos e Tributações'!D328="AGUAS","2.01.002.001",IF('02 - Produtos e Tributações'!D328="SUCOS","2.01.002.002",IF('02 - Produtos e Tributações'!D328="BEBIDAS ALCOOLICAS","2.01.002.003",IF('02 - Produtos e Tributações'!D328="BEBIDAS LACTEAS","2.01.002.004",IF('02 - Produtos e Tributações'!D328="MATERIAL DE LIMPEZA","2.02",IF('02 - Produtos e Tributações'!D328="FRUTAS","2.01.001.006",IF('02 - Produtos e Tributações'!D328="VERDURAS E LEGUMES","2.01.001.007",IF('02 - Produtos e Tributações'!D328="SERVIÇO","1",IF('02 - Produtos e Tributações'!D328="PRODUTOS DIVERSOS","2","2"))))))))))))))
)</f>
        <v>0</v>
      </c>
      <c r="N311" s="4" t="str">
        <f t="shared" si="16"/>
        <v/>
      </c>
      <c r="O311" s="4" t="str">
        <f t="shared" si="17"/>
        <v/>
      </c>
      <c r="P311" s="4" t="str">
        <f t="shared" si="18"/>
        <v/>
      </c>
      <c r="Q311" s="128" t="b">
        <f>IF(B311&lt;&gt;"",IF('02 - Produtos e Tributações'!C328&lt;&gt;"",'02 - Produtos e Tributações'!C328,"UN"))</f>
        <v>0</v>
      </c>
      <c r="R311" s="129" t="b">
        <f>IF(B311&lt;&gt;"",IF('02 - Produtos e Tributações'!P328&lt;&gt;"",'02 - Produtos e Tributações'!P328,""))</f>
        <v>0</v>
      </c>
      <c r="S311" s="128" t="b">
        <f>IF(B311&lt;&gt;"",IF('02 - Produtos e Tributações'!Q328&lt;&gt;"",'02 - Produtos e Tributações'!Q328,""))</f>
        <v>0</v>
      </c>
      <c r="T311" s="130" t="b">
        <f>IF(B311&lt;&gt;"",IF('02 - Produtos e Tributações'!R328&lt;&gt;"",'02 - Produtos e Tributações'!R328,""))</f>
        <v>0</v>
      </c>
      <c r="U311" s="120" t="str">
        <f t="shared" si="19"/>
        <v/>
      </c>
    </row>
    <row r="312" spans="1:21" ht="15.75" customHeight="1">
      <c r="A312" s="122" t="b">
        <f>IF('02 - Produtos e Tributações'!B329 &lt;&gt;"",A311+1)</f>
        <v>0</v>
      </c>
      <c r="B312" s="4" t="str">
        <f>IF('02 - Produtos e Tributações'!B329&lt;&gt;"",'02 - Produtos e Tributações'!V329,"")</f>
        <v/>
      </c>
      <c r="C312" s="123" t="b">
        <f>IF(B312&lt;&gt;"",IF('02 - Produtos e Tributações'!H329&lt;&gt;"",IF('02 - Produtos e Tributações'!H329="TERCEIRIZADA","T",IF('02 - Produtos e Tributações'!H329="PROPRIA","P")), IF(B312&lt;&gt;"",IF('02 - Produtos e Tributações'!H329="","T"))))</f>
        <v>0</v>
      </c>
      <c r="D312" s="123" t="b">
        <f>IF(B312&lt;&gt;"",IF('02 - Produtos e Tributações'!E329&lt;&gt;"",'02 - Produtos e Tributações'!E329,""))</f>
        <v>0</v>
      </c>
      <c r="E312" s="123" t="b">
        <f>IF(B312&lt;&gt;"",IF('02 - Produtos e Tributações'!F329&lt;&gt;"",'02 - Produtos e Tributações'!F329,""))</f>
        <v>0</v>
      </c>
      <c r="F312" s="123" t="b">
        <f>IF(B312&lt;&gt;"",IF(A312&lt;&gt;"",IF('02 - Produtos e Tributações'!G329&lt;&gt;"",'02 - Produtos e Tributações'!G329,"")))</f>
        <v>0</v>
      </c>
      <c r="G312" s="123" t="b">
        <f>IF(B312&lt;&gt;"",IF('02 - Produtos e Tributações'!J329&lt;&gt;"",'02 - Produtos e Tributações'!J329,IF(K312=101,0,IF(K312=102,41,IF(K312=103,0,IF(K312=201,0,IF(K312=202,0,IF(K312=203,0,IF(K312=300,41,IF(K312=400,41,IF(K312=500,60)))))))))))</f>
        <v>0</v>
      </c>
      <c r="H312" s="123" t="b">
        <f>IF(B312&lt;&gt;"",IF('02 - Produtos e Tributações'!M329&lt;&gt;"",'02 - Produtos e Tributações'!M329,IF(L312=101,0,IF(L312=102,41,IF(L312=103,0,IF(L312=201,0,IF(L312=202,0,IF(L312=203,0,IF(L312=300,41,IF(L312=400,41,IF(L312=500,60)))))))))))</f>
        <v>0</v>
      </c>
      <c r="I312" s="123" t="b">
        <f>IF(B312&lt;&gt;"",IF('02 - Produtos e Tributações'!L329&lt;&gt;"",'02 - Produtos e Tributações'!L329,"0,00"))</f>
        <v>0</v>
      </c>
      <c r="J312" s="123" t="b">
        <f>IF(B312&lt;&gt;"",IF('02 - Produtos e Tributações'!O329&lt;&gt;"",'02 - Produtos e Tributações'!O329,"0,00"))</f>
        <v>0</v>
      </c>
      <c r="K312" s="123" t="b">
        <f>IF(B312&lt;&gt;"",IF('02 - Produtos e Tributações'!K329&lt;&gt;"",'02 - Produtos e Tributações'!K329,"null"))</f>
        <v>0</v>
      </c>
      <c r="L312" s="123" t="b">
        <f>IF(B312&lt;&gt;"",IF('02 - Produtos e Tributações'!N329&lt;&gt;"",'02 - Produtos e Tributações'!N329,"null"))</f>
        <v>0</v>
      </c>
      <c r="M312" s="122" t="b">
        <f>IF(B312&lt;&gt;"",IF('02 - Produtos e Tributações'!D329="CARNES","2.01.001.001",IF('02 - Produtos e Tributações'!D329="MASSAS","2.01.001.002",IF('02 - Produtos e Tributações'!D329="LATICINIOS","2.01.001.003",IF('02 - Produtos e Tributações'!D329="DOCES E GULOSEIMAS","2.01.001.004",IF('02 - Produtos e Tributações'!D329="FARINHAS E GRAOS","2.01.001.005",IF('02 - Produtos e Tributações'!D329="AGUAS","2.01.002.001",IF('02 - Produtos e Tributações'!D329="SUCOS","2.01.002.002",IF('02 - Produtos e Tributações'!D329="BEBIDAS ALCOOLICAS","2.01.002.003",IF('02 - Produtos e Tributações'!D329="BEBIDAS LACTEAS","2.01.002.004",IF('02 - Produtos e Tributações'!D329="MATERIAL DE LIMPEZA","2.02",IF('02 - Produtos e Tributações'!D329="FRUTAS","2.01.001.006",IF('02 - Produtos e Tributações'!D329="VERDURAS E LEGUMES","2.01.001.007",IF('02 - Produtos e Tributações'!D329="SERVIÇO","1",IF('02 - Produtos e Tributações'!D329="PRODUTOS DIVERSOS","2","2"))))))))))))))
)</f>
        <v>0</v>
      </c>
      <c r="N312" s="4" t="str">
        <f t="shared" si="16"/>
        <v/>
      </c>
      <c r="O312" s="4" t="str">
        <f t="shared" si="17"/>
        <v/>
      </c>
      <c r="P312" s="4" t="str">
        <f t="shared" si="18"/>
        <v/>
      </c>
      <c r="Q312" s="128" t="b">
        <f>IF(B312&lt;&gt;"",IF('02 - Produtos e Tributações'!C329&lt;&gt;"",'02 - Produtos e Tributações'!C329,"UN"))</f>
        <v>0</v>
      </c>
      <c r="R312" s="129" t="b">
        <f>IF(B312&lt;&gt;"",IF('02 - Produtos e Tributações'!P329&lt;&gt;"",'02 - Produtos e Tributações'!P329,""))</f>
        <v>0</v>
      </c>
      <c r="S312" s="128" t="b">
        <f>IF(B312&lt;&gt;"",IF('02 - Produtos e Tributações'!Q329&lt;&gt;"",'02 - Produtos e Tributações'!Q329,""))</f>
        <v>0</v>
      </c>
      <c r="T312" s="130" t="b">
        <f>IF(B312&lt;&gt;"",IF('02 - Produtos e Tributações'!R329&lt;&gt;"",'02 - Produtos e Tributações'!R329,""))</f>
        <v>0</v>
      </c>
      <c r="U312" s="120" t="str">
        <f t="shared" si="19"/>
        <v/>
      </c>
    </row>
    <row r="313" spans="1:21" ht="15.75" customHeight="1">
      <c r="A313" s="122" t="b">
        <f>IF('02 - Produtos e Tributações'!B330 &lt;&gt;"",A312+1)</f>
        <v>0</v>
      </c>
      <c r="B313" s="4" t="str">
        <f>IF('02 - Produtos e Tributações'!B330&lt;&gt;"",'02 - Produtos e Tributações'!V330,"")</f>
        <v/>
      </c>
      <c r="C313" s="123" t="b">
        <f>IF(B313&lt;&gt;"",IF('02 - Produtos e Tributações'!H330&lt;&gt;"",IF('02 - Produtos e Tributações'!H330="TERCEIRIZADA","T",IF('02 - Produtos e Tributações'!H330="PROPRIA","P")), IF(B313&lt;&gt;"",IF('02 - Produtos e Tributações'!H330="","T"))))</f>
        <v>0</v>
      </c>
      <c r="D313" s="123" t="b">
        <f>IF(B313&lt;&gt;"",IF('02 - Produtos e Tributações'!E330&lt;&gt;"",'02 - Produtos e Tributações'!E330,""))</f>
        <v>0</v>
      </c>
      <c r="E313" s="123" t="b">
        <f>IF(B313&lt;&gt;"",IF('02 - Produtos e Tributações'!F330&lt;&gt;"",'02 - Produtos e Tributações'!F330,""))</f>
        <v>0</v>
      </c>
      <c r="F313" s="123" t="b">
        <f>IF(B313&lt;&gt;"",IF(A313&lt;&gt;"",IF('02 - Produtos e Tributações'!G330&lt;&gt;"",'02 - Produtos e Tributações'!G330,"")))</f>
        <v>0</v>
      </c>
      <c r="G313" s="123" t="b">
        <f>IF(B313&lt;&gt;"",IF('02 - Produtos e Tributações'!J330&lt;&gt;"",'02 - Produtos e Tributações'!J330,IF(K313=101,0,IF(K313=102,41,IF(K313=103,0,IF(K313=201,0,IF(K313=202,0,IF(K313=203,0,IF(K313=300,41,IF(K313=400,41,IF(K313=500,60)))))))))))</f>
        <v>0</v>
      </c>
      <c r="H313" s="123" t="b">
        <f>IF(B313&lt;&gt;"",IF('02 - Produtos e Tributações'!M330&lt;&gt;"",'02 - Produtos e Tributações'!M330,IF(L313=101,0,IF(L313=102,41,IF(L313=103,0,IF(L313=201,0,IF(L313=202,0,IF(L313=203,0,IF(L313=300,41,IF(L313=400,41,IF(L313=500,60)))))))))))</f>
        <v>0</v>
      </c>
      <c r="I313" s="123" t="b">
        <f>IF(B313&lt;&gt;"",IF('02 - Produtos e Tributações'!L330&lt;&gt;"",'02 - Produtos e Tributações'!L330,"0,00"))</f>
        <v>0</v>
      </c>
      <c r="J313" s="123" t="b">
        <f>IF(B313&lt;&gt;"",IF('02 - Produtos e Tributações'!O330&lt;&gt;"",'02 - Produtos e Tributações'!O330,"0,00"))</f>
        <v>0</v>
      </c>
      <c r="K313" s="123" t="b">
        <f>IF(B313&lt;&gt;"",IF('02 - Produtos e Tributações'!K330&lt;&gt;"",'02 - Produtos e Tributações'!K330,"null"))</f>
        <v>0</v>
      </c>
      <c r="L313" s="123" t="b">
        <f>IF(B313&lt;&gt;"",IF('02 - Produtos e Tributações'!N330&lt;&gt;"",'02 - Produtos e Tributações'!N330,"null"))</f>
        <v>0</v>
      </c>
      <c r="M313" s="122" t="b">
        <f>IF(B313&lt;&gt;"",IF('02 - Produtos e Tributações'!D330="CARNES","2.01.001.001",IF('02 - Produtos e Tributações'!D330="MASSAS","2.01.001.002",IF('02 - Produtos e Tributações'!D330="LATICINIOS","2.01.001.003",IF('02 - Produtos e Tributações'!D330="DOCES E GULOSEIMAS","2.01.001.004",IF('02 - Produtos e Tributações'!D330="FARINHAS E GRAOS","2.01.001.005",IF('02 - Produtos e Tributações'!D330="AGUAS","2.01.002.001",IF('02 - Produtos e Tributações'!D330="SUCOS","2.01.002.002",IF('02 - Produtos e Tributações'!D330="BEBIDAS ALCOOLICAS","2.01.002.003",IF('02 - Produtos e Tributações'!D330="BEBIDAS LACTEAS","2.01.002.004",IF('02 - Produtos e Tributações'!D330="MATERIAL DE LIMPEZA","2.02",IF('02 - Produtos e Tributações'!D330="FRUTAS","2.01.001.006",IF('02 - Produtos e Tributações'!D330="VERDURAS E LEGUMES","2.01.001.007",IF('02 - Produtos e Tributações'!D330="SERVIÇO","1",IF('02 - Produtos e Tributações'!D330="PRODUTOS DIVERSOS","2","2"))))))))))))))
)</f>
        <v>0</v>
      </c>
      <c r="N313" s="4" t="str">
        <f t="shared" si="16"/>
        <v/>
      </c>
      <c r="O313" s="4" t="str">
        <f t="shared" si="17"/>
        <v/>
      </c>
      <c r="P313" s="4" t="str">
        <f t="shared" si="18"/>
        <v/>
      </c>
      <c r="Q313" s="128" t="b">
        <f>IF(B313&lt;&gt;"",IF('02 - Produtos e Tributações'!C330&lt;&gt;"",'02 - Produtos e Tributações'!C330,"UN"))</f>
        <v>0</v>
      </c>
      <c r="R313" s="129" t="b">
        <f>IF(B313&lt;&gt;"",IF('02 - Produtos e Tributações'!P330&lt;&gt;"",'02 - Produtos e Tributações'!P330,""))</f>
        <v>0</v>
      </c>
      <c r="S313" s="128" t="b">
        <f>IF(B313&lt;&gt;"",IF('02 - Produtos e Tributações'!Q330&lt;&gt;"",'02 - Produtos e Tributações'!Q330,""))</f>
        <v>0</v>
      </c>
      <c r="T313" s="130" t="b">
        <f>IF(B313&lt;&gt;"",IF('02 - Produtos e Tributações'!R330&lt;&gt;"",'02 - Produtos e Tributações'!R330,""))</f>
        <v>0</v>
      </c>
      <c r="U313" s="120" t="str">
        <f t="shared" si="19"/>
        <v/>
      </c>
    </row>
    <row r="314" spans="1:21" ht="15.75" customHeight="1">
      <c r="A314" s="122" t="b">
        <f>IF('02 - Produtos e Tributações'!B331 &lt;&gt;"",A313+1)</f>
        <v>0</v>
      </c>
      <c r="B314" s="4" t="str">
        <f>IF('02 - Produtos e Tributações'!B331&lt;&gt;"",'02 - Produtos e Tributações'!V331,"")</f>
        <v/>
      </c>
      <c r="C314" s="123" t="b">
        <f>IF(B314&lt;&gt;"",IF('02 - Produtos e Tributações'!H331&lt;&gt;"",IF('02 - Produtos e Tributações'!H331="TERCEIRIZADA","T",IF('02 - Produtos e Tributações'!H331="PROPRIA","P")), IF(B314&lt;&gt;"",IF('02 - Produtos e Tributações'!H331="","T"))))</f>
        <v>0</v>
      </c>
      <c r="D314" s="123" t="b">
        <f>IF(B314&lt;&gt;"",IF('02 - Produtos e Tributações'!E331&lt;&gt;"",'02 - Produtos e Tributações'!E331,""))</f>
        <v>0</v>
      </c>
      <c r="E314" s="123" t="b">
        <f>IF(B314&lt;&gt;"",IF('02 - Produtos e Tributações'!F331&lt;&gt;"",'02 - Produtos e Tributações'!F331,""))</f>
        <v>0</v>
      </c>
      <c r="F314" s="123" t="b">
        <f>IF(B314&lt;&gt;"",IF(A314&lt;&gt;"",IF('02 - Produtos e Tributações'!G331&lt;&gt;"",'02 - Produtos e Tributações'!G331,"")))</f>
        <v>0</v>
      </c>
      <c r="G314" s="123" t="b">
        <f>IF(B314&lt;&gt;"",IF('02 - Produtos e Tributações'!J331&lt;&gt;"",'02 - Produtos e Tributações'!J331,IF(K314=101,0,IF(K314=102,41,IF(K314=103,0,IF(K314=201,0,IF(K314=202,0,IF(K314=203,0,IF(K314=300,41,IF(K314=400,41,IF(K314=500,60)))))))))))</f>
        <v>0</v>
      </c>
      <c r="H314" s="123" t="b">
        <f>IF(B314&lt;&gt;"",IF('02 - Produtos e Tributações'!M331&lt;&gt;"",'02 - Produtos e Tributações'!M331,IF(L314=101,0,IF(L314=102,41,IF(L314=103,0,IF(L314=201,0,IF(L314=202,0,IF(L314=203,0,IF(L314=300,41,IF(L314=400,41,IF(L314=500,60)))))))))))</f>
        <v>0</v>
      </c>
      <c r="I314" s="123" t="b">
        <f>IF(B314&lt;&gt;"",IF('02 - Produtos e Tributações'!L331&lt;&gt;"",'02 - Produtos e Tributações'!L331,"0,00"))</f>
        <v>0</v>
      </c>
      <c r="J314" s="123" t="b">
        <f>IF(B314&lt;&gt;"",IF('02 - Produtos e Tributações'!O331&lt;&gt;"",'02 - Produtos e Tributações'!O331,"0,00"))</f>
        <v>0</v>
      </c>
      <c r="K314" s="123" t="b">
        <f>IF(B314&lt;&gt;"",IF('02 - Produtos e Tributações'!K331&lt;&gt;"",'02 - Produtos e Tributações'!K331,"null"))</f>
        <v>0</v>
      </c>
      <c r="L314" s="123" t="b">
        <f>IF(B314&lt;&gt;"",IF('02 - Produtos e Tributações'!N331&lt;&gt;"",'02 - Produtos e Tributações'!N331,"null"))</f>
        <v>0</v>
      </c>
      <c r="M314" s="122" t="b">
        <f>IF(B314&lt;&gt;"",IF('02 - Produtos e Tributações'!D331="CARNES","2.01.001.001",IF('02 - Produtos e Tributações'!D331="MASSAS","2.01.001.002",IF('02 - Produtos e Tributações'!D331="LATICINIOS","2.01.001.003",IF('02 - Produtos e Tributações'!D331="DOCES E GULOSEIMAS","2.01.001.004",IF('02 - Produtos e Tributações'!D331="FARINHAS E GRAOS","2.01.001.005",IF('02 - Produtos e Tributações'!D331="AGUAS","2.01.002.001",IF('02 - Produtos e Tributações'!D331="SUCOS","2.01.002.002",IF('02 - Produtos e Tributações'!D331="BEBIDAS ALCOOLICAS","2.01.002.003",IF('02 - Produtos e Tributações'!D331="BEBIDAS LACTEAS","2.01.002.004",IF('02 - Produtos e Tributações'!D331="MATERIAL DE LIMPEZA","2.02",IF('02 - Produtos e Tributações'!D331="FRUTAS","2.01.001.006",IF('02 - Produtos e Tributações'!D331="VERDURAS E LEGUMES","2.01.001.007",IF('02 - Produtos e Tributações'!D331="SERVIÇO","1",IF('02 - Produtos e Tributações'!D331="PRODUTOS DIVERSOS","2","2"))))))))))))))
)</f>
        <v>0</v>
      </c>
      <c r="N314" s="4" t="str">
        <f t="shared" si="16"/>
        <v/>
      </c>
      <c r="O314" s="4" t="str">
        <f t="shared" si="17"/>
        <v/>
      </c>
      <c r="P314" s="4" t="str">
        <f t="shared" si="18"/>
        <v/>
      </c>
      <c r="Q314" s="128" t="b">
        <f>IF(B314&lt;&gt;"",IF('02 - Produtos e Tributações'!C331&lt;&gt;"",'02 - Produtos e Tributações'!C331,"UN"))</f>
        <v>0</v>
      </c>
      <c r="R314" s="129" t="b">
        <f>IF(B314&lt;&gt;"",IF('02 - Produtos e Tributações'!P331&lt;&gt;"",'02 - Produtos e Tributações'!P331,""))</f>
        <v>0</v>
      </c>
      <c r="S314" s="128" t="b">
        <f>IF(B314&lt;&gt;"",IF('02 - Produtos e Tributações'!Q331&lt;&gt;"",'02 - Produtos e Tributações'!Q331,""))</f>
        <v>0</v>
      </c>
      <c r="T314" s="130" t="b">
        <f>IF(B314&lt;&gt;"",IF('02 - Produtos e Tributações'!R331&lt;&gt;"",'02 - Produtos e Tributações'!R331,""))</f>
        <v>0</v>
      </c>
      <c r="U314" s="120" t="str">
        <f t="shared" si="19"/>
        <v/>
      </c>
    </row>
    <row r="315" spans="1:21" ht="15.75" customHeight="1">
      <c r="A315" s="122" t="b">
        <f>IF('02 - Produtos e Tributações'!B332 &lt;&gt;"",A314+1)</f>
        <v>0</v>
      </c>
      <c r="B315" s="4" t="str">
        <f>IF('02 - Produtos e Tributações'!B332&lt;&gt;"",'02 - Produtos e Tributações'!V332,"")</f>
        <v/>
      </c>
      <c r="C315" s="123" t="b">
        <f>IF(B315&lt;&gt;"",IF('02 - Produtos e Tributações'!H332&lt;&gt;"",IF('02 - Produtos e Tributações'!H332="TERCEIRIZADA","T",IF('02 - Produtos e Tributações'!H332="PROPRIA","P")), IF(B315&lt;&gt;"",IF('02 - Produtos e Tributações'!H332="","T"))))</f>
        <v>0</v>
      </c>
      <c r="D315" s="123" t="b">
        <f>IF(B315&lt;&gt;"",IF('02 - Produtos e Tributações'!E332&lt;&gt;"",'02 - Produtos e Tributações'!E332,""))</f>
        <v>0</v>
      </c>
      <c r="E315" s="123" t="b">
        <f>IF(B315&lt;&gt;"",IF('02 - Produtos e Tributações'!F332&lt;&gt;"",'02 - Produtos e Tributações'!F332,""))</f>
        <v>0</v>
      </c>
      <c r="F315" s="123" t="b">
        <f>IF(B315&lt;&gt;"",IF(A315&lt;&gt;"",IF('02 - Produtos e Tributações'!G332&lt;&gt;"",'02 - Produtos e Tributações'!G332,"")))</f>
        <v>0</v>
      </c>
      <c r="G315" s="123" t="b">
        <f>IF(B315&lt;&gt;"",IF('02 - Produtos e Tributações'!J332&lt;&gt;"",'02 - Produtos e Tributações'!J332,IF(K315=101,0,IF(K315=102,41,IF(K315=103,0,IF(K315=201,0,IF(K315=202,0,IF(K315=203,0,IF(K315=300,41,IF(K315=400,41,IF(K315=500,60)))))))))))</f>
        <v>0</v>
      </c>
      <c r="H315" s="123" t="b">
        <f>IF(B315&lt;&gt;"",IF('02 - Produtos e Tributações'!M332&lt;&gt;"",'02 - Produtos e Tributações'!M332,IF(L315=101,0,IF(L315=102,41,IF(L315=103,0,IF(L315=201,0,IF(L315=202,0,IF(L315=203,0,IF(L315=300,41,IF(L315=400,41,IF(L315=500,60)))))))))))</f>
        <v>0</v>
      </c>
      <c r="I315" s="123" t="b">
        <f>IF(B315&lt;&gt;"",IF('02 - Produtos e Tributações'!L332&lt;&gt;"",'02 - Produtos e Tributações'!L332,"0,00"))</f>
        <v>0</v>
      </c>
      <c r="J315" s="123" t="b">
        <f>IF(B315&lt;&gt;"",IF('02 - Produtos e Tributações'!O332&lt;&gt;"",'02 - Produtos e Tributações'!O332,"0,00"))</f>
        <v>0</v>
      </c>
      <c r="K315" s="123" t="b">
        <f>IF(B315&lt;&gt;"",IF('02 - Produtos e Tributações'!K332&lt;&gt;"",'02 - Produtos e Tributações'!K332,"null"))</f>
        <v>0</v>
      </c>
      <c r="L315" s="123" t="b">
        <f>IF(B315&lt;&gt;"",IF('02 - Produtos e Tributações'!N332&lt;&gt;"",'02 - Produtos e Tributações'!N332,"null"))</f>
        <v>0</v>
      </c>
      <c r="M315" s="122" t="b">
        <f>IF(B315&lt;&gt;"",IF('02 - Produtos e Tributações'!D332="CARNES","2.01.001.001",IF('02 - Produtos e Tributações'!D332="MASSAS","2.01.001.002",IF('02 - Produtos e Tributações'!D332="LATICINIOS","2.01.001.003",IF('02 - Produtos e Tributações'!D332="DOCES E GULOSEIMAS","2.01.001.004",IF('02 - Produtos e Tributações'!D332="FARINHAS E GRAOS","2.01.001.005",IF('02 - Produtos e Tributações'!D332="AGUAS","2.01.002.001",IF('02 - Produtos e Tributações'!D332="SUCOS","2.01.002.002",IF('02 - Produtos e Tributações'!D332="BEBIDAS ALCOOLICAS","2.01.002.003",IF('02 - Produtos e Tributações'!D332="BEBIDAS LACTEAS","2.01.002.004",IF('02 - Produtos e Tributações'!D332="MATERIAL DE LIMPEZA","2.02",IF('02 - Produtos e Tributações'!D332="FRUTAS","2.01.001.006",IF('02 - Produtos e Tributações'!D332="VERDURAS E LEGUMES","2.01.001.007",IF('02 - Produtos e Tributações'!D332="SERVIÇO","1",IF('02 - Produtos e Tributações'!D332="PRODUTOS DIVERSOS","2","2"))))))))))))))
)</f>
        <v>0</v>
      </c>
      <c r="N315" s="4" t="str">
        <f t="shared" si="16"/>
        <v/>
      </c>
      <c r="O315" s="4" t="str">
        <f t="shared" si="17"/>
        <v/>
      </c>
      <c r="P315" s="4" t="str">
        <f t="shared" si="18"/>
        <v/>
      </c>
      <c r="Q315" s="128" t="b">
        <f>IF(B315&lt;&gt;"",IF('02 - Produtos e Tributações'!C332&lt;&gt;"",'02 - Produtos e Tributações'!C332,"UN"))</f>
        <v>0</v>
      </c>
      <c r="R315" s="129" t="b">
        <f>IF(B315&lt;&gt;"",IF('02 - Produtos e Tributações'!P332&lt;&gt;"",'02 - Produtos e Tributações'!P332,""))</f>
        <v>0</v>
      </c>
      <c r="S315" s="128" t="b">
        <f>IF(B315&lt;&gt;"",IF('02 - Produtos e Tributações'!Q332&lt;&gt;"",'02 - Produtos e Tributações'!Q332,""))</f>
        <v>0</v>
      </c>
      <c r="T315" s="130" t="b">
        <f>IF(B315&lt;&gt;"",IF('02 - Produtos e Tributações'!R332&lt;&gt;"",'02 - Produtos e Tributações'!R332,""))</f>
        <v>0</v>
      </c>
      <c r="U315" s="120" t="str">
        <f t="shared" si="19"/>
        <v/>
      </c>
    </row>
    <row r="316" spans="1:21" ht="15.75" customHeight="1">
      <c r="A316" s="122" t="b">
        <f>IF('02 - Produtos e Tributações'!B333 &lt;&gt;"",A315+1)</f>
        <v>0</v>
      </c>
      <c r="B316" s="4" t="str">
        <f>IF('02 - Produtos e Tributações'!B333&lt;&gt;"",'02 - Produtos e Tributações'!V333,"")</f>
        <v/>
      </c>
      <c r="C316" s="123" t="b">
        <f>IF(B316&lt;&gt;"",IF('02 - Produtos e Tributações'!H333&lt;&gt;"",IF('02 - Produtos e Tributações'!H333="TERCEIRIZADA","T",IF('02 - Produtos e Tributações'!H333="PROPRIA","P")), IF(B316&lt;&gt;"",IF('02 - Produtos e Tributações'!H333="","T"))))</f>
        <v>0</v>
      </c>
      <c r="D316" s="123" t="b">
        <f>IF(B316&lt;&gt;"",IF('02 - Produtos e Tributações'!E333&lt;&gt;"",'02 - Produtos e Tributações'!E333,""))</f>
        <v>0</v>
      </c>
      <c r="E316" s="123" t="b">
        <f>IF(B316&lt;&gt;"",IF('02 - Produtos e Tributações'!F333&lt;&gt;"",'02 - Produtos e Tributações'!F333,""))</f>
        <v>0</v>
      </c>
      <c r="F316" s="123" t="b">
        <f>IF(B316&lt;&gt;"",IF(A316&lt;&gt;"",IF('02 - Produtos e Tributações'!G333&lt;&gt;"",'02 - Produtos e Tributações'!G333,"")))</f>
        <v>0</v>
      </c>
      <c r="G316" s="123" t="b">
        <f>IF(B316&lt;&gt;"",IF('02 - Produtos e Tributações'!J333&lt;&gt;"",'02 - Produtos e Tributações'!J333,IF(K316=101,0,IF(K316=102,41,IF(K316=103,0,IF(K316=201,0,IF(K316=202,0,IF(K316=203,0,IF(K316=300,41,IF(K316=400,41,IF(K316=500,60)))))))))))</f>
        <v>0</v>
      </c>
      <c r="H316" s="123" t="b">
        <f>IF(B316&lt;&gt;"",IF('02 - Produtos e Tributações'!M333&lt;&gt;"",'02 - Produtos e Tributações'!M333,IF(L316=101,0,IF(L316=102,41,IF(L316=103,0,IF(L316=201,0,IF(L316=202,0,IF(L316=203,0,IF(L316=300,41,IF(L316=400,41,IF(L316=500,60)))))))))))</f>
        <v>0</v>
      </c>
      <c r="I316" s="123" t="b">
        <f>IF(B316&lt;&gt;"",IF('02 - Produtos e Tributações'!L333&lt;&gt;"",'02 - Produtos e Tributações'!L333,"0,00"))</f>
        <v>0</v>
      </c>
      <c r="J316" s="123" t="b">
        <f>IF(B316&lt;&gt;"",IF('02 - Produtos e Tributações'!O333&lt;&gt;"",'02 - Produtos e Tributações'!O333,"0,00"))</f>
        <v>0</v>
      </c>
      <c r="K316" s="123" t="b">
        <f>IF(B316&lt;&gt;"",IF('02 - Produtos e Tributações'!K333&lt;&gt;"",'02 - Produtos e Tributações'!K333,"null"))</f>
        <v>0</v>
      </c>
      <c r="L316" s="123" t="b">
        <f>IF(B316&lt;&gt;"",IF('02 - Produtos e Tributações'!N333&lt;&gt;"",'02 - Produtos e Tributações'!N333,"null"))</f>
        <v>0</v>
      </c>
      <c r="M316" s="122" t="b">
        <f>IF(B316&lt;&gt;"",IF('02 - Produtos e Tributações'!D333="CARNES","2.01.001.001",IF('02 - Produtos e Tributações'!D333="MASSAS","2.01.001.002",IF('02 - Produtos e Tributações'!D333="LATICINIOS","2.01.001.003",IF('02 - Produtos e Tributações'!D333="DOCES E GULOSEIMAS","2.01.001.004",IF('02 - Produtos e Tributações'!D333="FARINHAS E GRAOS","2.01.001.005",IF('02 - Produtos e Tributações'!D333="AGUAS","2.01.002.001",IF('02 - Produtos e Tributações'!D333="SUCOS","2.01.002.002",IF('02 - Produtos e Tributações'!D333="BEBIDAS ALCOOLICAS","2.01.002.003",IF('02 - Produtos e Tributações'!D333="BEBIDAS LACTEAS","2.01.002.004",IF('02 - Produtos e Tributações'!D333="MATERIAL DE LIMPEZA","2.02",IF('02 - Produtos e Tributações'!D333="FRUTAS","2.01.001.006",IF('02 - Produtos e Tributações'!D333="VERDURAS E LEGUMES","2.01.001.007",IF('02 - Produtos e Tributações'!D333="SERVIÇO","1",IF('02 - Produtos e Tributações'!D333="PRODUTOS DIVERSOS","2","2"))))))))))))))
)</f>
        <v>0</v>
      </c>
      <c r="N316" s="4" t="str">
        <f t="shared" si="16"/>
        <v/>
      </c>
      <c r="O316" s="4" t="str">
        <f t="shared" si="17"/>
        <v/>
      </c>
      <c r="P316" s="4" t="str">
        <f t="shared" si="18"/>
        <v/>
      </c>
      <c r="Q316" s="128" t="b">
        <f>IF(B316&lt;&gt;"",IF('02 - Produtos e Tributações'!C333&lt;&gt;"",'02 - Produtos e Tributações'!C333,"UN"))</f>
        <v>0</v>
      </c>
      <c r="R316" s="129" t="b">
        <f>IF(B316&lt;&gt;"",IF('02 - Produtos e Tributações'!P333&lt;&gt;"",'02 - Produtos e Tributações'!P333,""))</f>
        <v>0</v>
      </c>
      <c r="S316" s="128" t="b">
        <f>IF(B316&lt;&gt;"",IF('02 - Produtos e Tributações'!Q333&lt;&gt;"",'02 - Produtos e Tributações'!Q333,""))</f>
        <v>0</v>
      </c>
      <c r="T316" s="130" t="b">
        <f>IF(B316&lt;&gt;"",IF('02 - Produtos e Tributações'!R333&lt;&gt;"",'02 - Produtos e Tributações'!R333,""))</f>
        <v>0</v>
      </c>
      <c r="U316" s="120" t="str">
        <f t="shared" si="19"/>
        <v/>
      </c>
    </row>
    <row r="317" spans="1:21" ht="15.75" customHeight="1">
      <c r="A317" s="122" t="b">
        <f>IF('02 - Produtos e Tributações'!B334 &lt;&gt;"",A316+1)</f>
        <v>0</v>
      </c>
      <c r="B317" s="4" t="str">
        <f>IF('02 - Produtos e Tributações'!B334&lt;&gt;"",'02 - Produtos e Tributações'!V334,"")</f>
        <v/>
      </c>
      <c r="C317" s="123" t="b">
        <f>IF(B317&lt;&gt;"",IF('02 - Produtos e Tributações'!H334&lt;&gt;"",IF('02 - Produtos e Tributações'!H334="TERCEIRIZADA","T",IF('02 - Produtos e Tributações'!H334="PROPRIA","P")), IF(B317&lt;&gt;"",IF('02 - Produtos e Tributações'!H334="","T"))))</f>
        <v>0</v>
      </c>
      <c r="D317" s="123" t="b">
        <f>IF(B317&lt;&gt;"",IF('02 - Produtos e Tributações'!E334&lt;&gt;"",'02 - Produtos e Tributações'!E334,""))</f>
        <v>0</v>
      </c>
      <c r="E317" s="123" t="b">
        <f>IF(B317&lt;&gt;"",IF('02 - Produtos e Tributações'!F334&lt;&gt;"",'02 - Produtos e Tributações'!F334,""))</f>
        <v>0</v>
      </c>
      <c r="F317" s="123" t="b">
        <f>IF(B317&lt;&gt;"",IF(A317&lt;&gt;"",IF('02 - Produtos e Tributações'!G334&lt;&gt;"",'02 - Produtos e Tributações'!G334,"")))</f>
        <v>0</v>
      </c>
      <c r="G317" s="123" t="b">
        <f>IF(B317&lt;&gt;"",IF('02 - Produtos e Tributações'!J334&lt;&gt;"",'02 - Produtos e Tributações'!J334,IF(K317=101,0,IF(K317=102,41,IF(K317=103,0,IF(K317=201,0,IF(K317=202,0,IF(K317=203,0,IF(K317=300,41,IF(K317=400,41,IF(K317=500,60)))))))))))</f>
        <v>0</v>
      </c>
      <c r="H317" s="123" t="b">
        <f>IF(B317&lt;&gt;"",IF('02 - Produtos e Tributações'!M334&lt;&gt;"",'02 - Produtos e Tributações'!M334,IF(L317=101,0,IF(L317=102,41,IF(L317=103,0,IF(L317=201,0,IF(L317=202,0,IF(L317=203,0,IF(L317=300,41,IF(L317=400,41,IF(L317=500,60)))))))))))</f>
        <v>0</v>
      </c>
      <c r="I317" s="123" t="b">
        <f>IF(B317&lt;&gt;"",IF('02 - Produtos e Tributações'!L334&lt;&gt;"",'02 - Produtos e Tributações'!L334,"0,00"))</f>
        <v>0</v>
      </c>
      <c r="J317" s="123" t="b">
        <f>IF(B317&lt;&gt;"",IF('02 - Produtos e Tributações'!O334&lt;&gt;"",'02 - Produtos e Tributações'!O334,"0,00"))</f>
        <v>0</v>
      </c>
      <c r="K317" s="123" t="b">
        <f>IF(B317&lt;&gt;"",IF('02 - Produtos e Tributações'!K334&lt;&gt;"",'02 - Produtos e Tributações'!K334,"null"))</f>
        <v>0</v>
      </c>
      <c r="L317" s="123" t="b">
        <f>IF(B317&lt;&gt;"",IF('02 - Produtos e Tributações'!N334&lt;&gt;"",'02 - Produtos e Tributações'!N334,"null"))</f>
        <v>0</v>
      </c>
      <c r="M317" s="122" t="b">
        <f>IF(B317&lt;&gt;"",IF('02 - Produtos e Tributações'!D334="CARNES","2.01.001.001",IF('02 - Produtos e Tributações'!D334="MASSAS","2.01.001.002",IF('02 - Produtos e Tributações'!D334="LATICINIOS","2.01.001.003",IF('02 - Produtos e Tributações'!D334="DOCES E GULOSEIMAS","2.01.001.004",IF('02 - Produtos e Tributações'!D334="FARINHAS E GRAOS","2.01.001.005",IF('02 - Produtos e Tributações'!D334="AGUAS","2.01.002.001",IF('02 - Produtos e Tributações'!D334="SUCOS","2.01.002.002",IF('02 - Produtos e Tributações'!D334="BEBIDAS ALCOOLICAS","2.01.002.003",IF('02 - Produtos e Tributações'!D334="BEBIDAS LACTEAS","2.01.002.004",IF('02 - Produtos e Tributações'!D334="MATERIAL DE LIMPEZA","2.02",IF('02 - Produtos e Tributações'!D334="FRUTAS","2.01.001.006",IF('02 - Produtos e Tributações'!D334="VERDURAS E LEGUMES","2.01.001.007",IF('02 - Produtos e Tributações'!D334="SERVIÇO","1",IF('02 - Produtos e Tributações'!D334="PRODUTOS DIVERSOS","2","2"))))))))))))))
)</f>
        <v>0</v>
      </c>
      <c r="N317" s="4" t="str">
        <f t="shared" si="16"/>
        <v/>
      </c>
      <c r="O317" s="4" t="str">
        <f t="shared" si="17"/>
        <v/>
      </c>
      <c r="P317" s="4" t="str">
        <f t="shared" si="18"/>
        <v/>
      </c>
      <c r="Q317" s="128" t="b">
        <f>IF(B317&lt;&gt;"",IF('02 - Produtos e Tributações'!C334&lt;&gt;"",'02 - Produtos e Tributações'!C334,"UN"))</f>
        <v>0</v>
      </c>
      <c r="R317" s="129" t="b">
        <f>IF(B317&lt;&gt;"",IF('02 - Produtos e Tributações'!P334&lt;&gt;"",'02 - Produtos e Tributações'!P334,""))</f>
        <v>0</v>
      </c>
      <c r="S317" s="128" t="b">
        <f>IF(B317&lt;&gt;"",IF('02 - Produtos e Tributações'!Q334&lt;&gt;"",'02 - Produtos e Tributações'!Q334,""))</f>
        <v>0</v>
      </c>
      <c r="T317" s="130" t="b">
        <f>IF(B317&lt;&gt;"",IF('02 - Produtos e Tributações'!R334&lt;&gt;"",'02 - Produtos e Tributações'!R334,""))</f>
        <v>0</v>
      </c>
      <c r="U317" s="120" t="str">
        <f t="shared" si="19"/>
        <v/>
      </c>
    </row>
    <row r="318" spans="1:21" ht="15.75" customHeight="1">
      <c r="A318" s="122" t="b">
        <f>IF('02 - Produtos e Tributações'!B335 &lt;&gt;"",A317+1)</f>
        <v>0</v>
      </c>
      <c r="B318" s="4" t="str">
        <f>IF('02 - Produtos e Tributações'!B335&lt;&gt;"",'02 - Produtos e Tributações'!V335,"")</f>
        <v/>
      </c>
      <c r="C318" s="123" t="b">
        <f>IF(B318&lt;&gt;"",IF('02 - Produtos e Tributações'!H335&lt;&gt;"",IF('02 - Produtos e Tributações'!H335="TERCEIRIZADA","T",IF('02 - Produtos e Tributações'!H335="PROPRIA","P")), IF(B318&lt;&gt;"",IF('02 - Produtos e Tributações'!H335="","T"))))</f>
        <v>0</v>
      </c>
      <c r="D318" s="123" t="b">
        <f>IF(B318&lt;&gt;"",IF('02 - Produtos e Tributações'!E335&lt;&gt;"",'02 - Produtos e Tributações'!E335,""))</f>
        <v>0</v>
      </c>
      <c r="E318" s="123" t="b">
        <f>IF(B318&lt;&gt;"",IF('02 - Produtos e Tributações'!F335&lt;&gt;"",'02 - Produtos e Tributações'!F335,""))</f>
        <v>0</v>
      </c>
      <c r="F318" s="123" t="b">
        <f>IF(B318&lt;&gt;"",IF(A318&lt;&gt;"",IF('02 - Produtos e Tributações'!G335&lt;&gt;"",'02 - Produtos e Tributações'!G335,"")))</f>
        <v>0</v>
      </c>
      <c r="G318" s="123" t="b">
        <f>IF(B318&lt;&gt;"",IF('02 - Produtos e Tributações'!J335&lt;&gt;"",'02 - Produtos e Tributações'!J335,IF(K318=101,0,IF(K318=102,41,IF(K318=103,0,IF(K318=201,0,IF(K318=202,0,IF(K318=203,0,IF(K318=300,41,IF(K318=400,41,IF(K318=500,60)))))))))))</f>
        <v>0</v>
      </c>
      <c r="H318" s="123" t="b">
        <f>IF(B318&lt;&gt;"",IF('02 - Produtos e Tributações'!M335&lt;&gt;"",'02 - Produtos e Tributações'!M335,IF(L318=101,0,IF(L318=102,41,IF(L318=103,0,IF(L318=201,0,IF(L318=202,0,IF(L318=203,0,IF(L318=300,41,IF(L318=400,41,IF(L318=500,60)))))))))))</f>
        <v>0</v>
      </c>
      <c r="I318" s="123" t="b">
        <f>IF(B318&lt;&gt;"",IF('02 - Produtos e Tributações'!L335&lt;&gt;"",'02 - Produtos e Tributações'!L335,"0,00"))</f>
        <v>0</v>
      </c>
      <c r="J318" s="123" t="b">
        <f>IF(B318&lt;&gt;"",IF('02 - Produtos e Tributações'!O335&lt;&gt;"",'02 - Produtos e Tributações'!O335,"0,00"))</f>
        <v>0</v>
      </c>
      <c r="K318" s="123" t="b">
        <f>IF(B318&lt;&gt;"",IF('02 - Produtos e Tributações'!K335&lt;&gt;"",'02 - Produtos e Tributações'!K335,"null"))</f>
        <v>0</v>
      </c>
      <c r="L318" s="123" t="b">
        <f>IF(B318&lt;&gt;"",IF('02 - Produtos e Tributações'!N335&lt;&gt;"",'02 - Produtos e Tributações'!N335,"null"))</f>
        <v>0</v>
      </c>
      <c r="M318" s="122" t="b">
        <f>IF(B318&lt;&gt;"",IF('02 - Produtos e Tributações'!D335="CARNES","2.01.001.001",IF('02 - Produtos e Tributações'!D335="MASSAS","2.01.001.002",IF('02 - Produtos e Tributações'!D335="LATICINIOS","2.01.001.003",IF('02 - Produtos e Tributações'!D335="DOCES E GULOSEIMAS","2.01.001.004",IF('02 - Produtos e Tributações'!D335="FARINHAS E GRAOS","2.01.001.005",IF('02 - Produtos e Tributações'!D335="AGUAS","2.01.002.001",IF('02 - Produtos e Tributações'!D335="SUCOS","2.01.002.002",IF('02 - Produtos e Tributações'!D335="BEBIDAS ALCOOLICAS","2.01.002.003",IF('02 - Produtos e Tributações'!D335="BEBIDAS LACTEAS","2.01.002.004",IF('02 - Produtos e Tributações'!D335="MATERIAL DE LIMPEZA","2.02",IF('02 - Produtos e Tributações'!D335="FRUTAS","2.01.001.006",IF('02 - Produtos e Tributações'!D335="VERDURAS E LEGUMES","2.01.001.007",IF('02 - Produtos e Tributações'!D335="SERVIÇO","1",IF('02 - Produtos e Tributações'!D335="PRODUTOS DIVERSOS","2","2"))))))))))))))
)</f>
        <v>0</v>
      </c>
      <c r="N318" s="4" t="str">
        <f t="shared" si="16"/>
        <v/>
      </c>
      <c r="O318" s="4" t="str">
        <f t="shared" si="17"/>
        <v/>
      </c>
      <c r="P318" s="4" t="str">
        <f t="shared" si="18"/>
        <v/>
      </c>
      <c r="Q318" s="128" t="b">
        <f>IF(B318&lt;&gt;"",IF('02 - Produtos e Tributações'!C335&lt;&gt;"",'02 - Produtos e Tributações'!C335,"UN"))</f>
        <v>0</v>
      </c>
      <c r="R318" s="129" t="b">
        <f>IF(B318&lt;&gt;"",IF('02 - Produtos e Tributações'!P335&lt;&gt;"",'02 - Produtos e Tributações'!P335,""))</f>
        <v>0</v>
      </c>
      <c r="S318" s="128" t="b">
        <f>IF(B318&lt;&gt;"",IF('02 - Produtos e Tributações'!Q335&lt;&gt;"",'02 - Produtos e Tributações'!Q335,""))</f>
        <v>0</v>
      </c>
      <c r="T318" s="130" t="b">
        <f>IF(B318&lt;&gt;"",IF('02 - Produtos e Tributações'!R335&lt;&gt;"",'02 - Produtos e Tributações'!R335,""))</f>
        <v>0</v>
      </c>
      <c r="U318" s="120" t="str">
        <f t="shared" si="19"/>
        <v/>
      </c>
    </row>
    <row r="319" spans="1:21" ht="15.75" customHeight="1">
      <c r="A319" s="122" t="b">
        <f>IF('02 - Produtos e Tributações'!B336 &lt;&gt;"",A318+1)</f>
        <v>0</v>
      </c>
      <c r="B319" s="4" t="str">
        <f>IF('02 - Produtos e Tributações'!B336&lt;&gt;"",'02 - Produtos e Tributações'!V336,"")</f>
        <v/>
      </c>
      <c r="C319" s="123" t="b">
        <f>IF(B319&lt;&gt;"",IF('02 - Produtos e Tributações'!H336&lt;&gt;"",IF('02 - Produtos e Tributações'!H336="TERCEIRIZADA","T",IF('02 - Produtos e Tributações'!H336="PROPRIA","P")), IF(B319&lt;&gt;"",IF('02 - Produtos e Tributações'!H336="","T"))))</f>
        <v>0</v>
      </c>
      <c r="D319" s="123" t="b">
        <f>IF(B319&lt;&gt;"",IF('02 - Produtos e Tributações'!E336&lt;&gt;"",'02 - Produtos e Tributações'!E336,""))</f>
        <v>0</v>
      </c>
      <c r="E319" s="123" t="b">
        <f>IF(B319&lt;&gt;"",IF('02 - Produtos e Tributações'!F336&lt;&gt;"",'02 - Produtos e Tributações'!F336,""))</f>
        <v>0</v>
      </c>
      <c r="F319" s="123" t="b">
        <f>IF(B319&lt;&gt;"",IF(A319&lt;&gt;"",IF('02 - Produtos e Tributações'!G336&lt;&gt;"",'02 - Produtos e Tributações'!G336,"")))</f>
        <v>0</v>
      </c>
      <c r="G319" s="123" t="b">
        <f>IF(B319&lt;&gt;"",IF('02 - Produtos e Tributações'!J336&lt;&gt;"",'02 - Produtos e Tributações'!J336,IF(K319=101,0,IF(K319=102,41,IF(K319=103,0,IF(K319=201,0,IF(K319=202,0,IF(K319=203,0,IF(K319=300,41,IF(K319=400,41,IF(K319=500,60)))))))))))</f>
        <v>0</v>
      </c>
      <c r="H319" s="123" t="b">
        <f>IF(B319&lt;&gt;"",IF('02 - Produtos e Tributações'!M336&lt;&gt;"",'02 - Produtos e Tributações'!M336,IF(L319=101,0,IF(L319=102,41,IF(L319=103,0,IF(L319=201,0,IF(L319=202,0,IF(L319=203,0,IF(L319=300,41,IF(L319=400,41,IF(L319=500,60)))))))))))</f>
        <v>0</v>
      </c>
      <c r="I319" s="123" t="b">
        <f>IF(B319&lt;&gt;"",IF('02 - Produtos e Tributações'!L336&lt;&gt;"",'02 - Produtos e Tributações'!L336,"0,00"))</f>
        <v>0</v>
      </c>
      <c r="J319" s="123" t="b">
        <f>IF(B319&lt;&gt;"",IF('02 - Produtos e Tributações'!O336&lt;&gt;"",'02 - Produtos e Tributações'!O336,"0,00"))</f>
        <v>0</v>
      </c>
      <c r="K319" s="123" t="b">
        <f>IF(B319&lt;&gt;"",IF('02 - Produtos e Tributações'!K336&lt;&gt;"",'02 - Produtos e Tributações'!K336,"null"))</f>
        <v>0</v>
      </c>
      <c r="L319" s="123" t="b">
        <f>IF(B319&lt;&gt;"",IF('02 - Produtos e Tributações'!N336&lt;&gt;"",'02 - Produtos e Tributações'!N336,"null"))</f>
        <v>0</v>
      </c>
      <c r="M319" s="122" t="b">
        <f>IF(B319&lt;&gt;"",IF('02 - Produtos e Tributações'!D336="CARNES","2.01.001.001",IF('02 - Produtos e Tributações'!D336="MASSAS","2.01.001.002",IF('02 - Produtos e Tributações'!D336="LATICINIOS","2.01.001.003",IF('02 - Produtos e Tributações'!D336="DOCES E GULOSEIMAS","2.01.001.004",IF('02 - Produtos e Tributações'!D336="FARINHAS E GRAOS","2.01.001.005",IF('02 - Produtos e Tributações'!D336="AGUAS","2.01.002.001",IF('02 - Produtos e Tributações'!D336="SUCOS","2.01.002.002",IF('02 - Produtos e Tributações'!D336="BEBIDAS ALCOOLICAS","2.01.002.003",IF('02 - Produtos e Tributações'!D336="BEBIDAS LACTEAS","2.01.002.004",IF('02 - Produtos e Tributações'!D336="MATERIAL DE LIMPEZA","2.02",IF('02 - Produtos e Tributações'!D336="FRUTAS","2.01.001.006",IF('02 - Produtos e Tributações'!D336="VERDURAS E LEGUMES","2.01.001.007",IF('02 - Produtos e Tributações'!D336="SERVIÇO","1",IF('02 - Produtos e Tributações'!D336="PRODUTOS DIVERSOS","2","2"))))))))))))))
)</f>
        <v>0</v>
      </c>
      <c r="N319" s="4" t="str">
        <f t="shared" si="16"/>
        <v/>
      </c>
      <c r="O319" s="4" t="str">
        <f t="shared" si="17"/>
        <v/>
      </c>
      <c r="P319" s="4" t="str">
        <f t="shared" si="18"/>
        <v/>
      </c>
      <c r="Q319" s="128" t="b">
        <f>IF(B319&lt;&gt;"",IF('02 - Produtos e Tributações'!C336&lt;&gt;"",'02 - Produtos e Tributações'!C336,"UN"))</f>
        <v>0</v>
      </c>
      <c r="R319" s="129" t="b">
        <f>IF(B319&lt;&gt;"",IF('02 - Produtos e Tributações'!P336&lt;&gt;"",'02 - Produtos e Tributações'!P336,""))</f>
        <v>0</v>
      </c>
      <c r="S319" s="128" t="b">
        <f>IF(B319&lt;&gt;"",IF('02 - Produtos e Tributações'!Q336&lt;&gt;"",'02 - Produtos e Tributações'!Q336,""))</f>
        <v>0</v>
      </c>
      <c r="T319" s="130" t="b">
        <f>IF(B319&lt;&gt;"",IF('02 - Produtos e Tributações'!R336&lt;&gt;"",'02 - Produtos e Tributações'!R336,""))</f>
        <v>0</v>
      </c>
      <c r="U319" s="120" t="str">
        <f t="shared" si="19"/>
        <v/>
      </c>
    </row>
    <row r="320" spans="1:21" ht="15.75" customHeight="1">
      <c r="A320" s="122" t="b">
        <f>IF('02 - Produtos e Tributações'!B337 &lt;&gt;"",A319+1)</f>
        <v>0</v>
      </c>
      <c r="B320" s="4" t="str">
        <f>IF('02 - Produtos e Tributações'!B337&lt;&gt;"",'02 - Produtos e Tributações'!V337,"")</f>
        <v/>
      </c>
      <c r="C320" s="123" t="b">
        <f>IF(B320&lt;&gt;"",IF('02 - Produtos e Tributações'!H337&lt;&gt;"",IF('02 - Produtos e Tributações'!H337="TERCEIRIZADA","T",IF('02 - Produtos e Tributações'!H337="PROPRIA","P")), IF(B320&lt;&gt;"",IF('02 - Produtos e Tributações'!H337="","T"))))</f>
        <v>0</v>
      </c>
      <c r="D320" s="123" t="b">
        <f>IF(B320&lt;&gt;"",IF('02 - Produtos e Tributações'!E337&lt;&gt;"",'02 - Produtos e Tributações'!E337,""))</f>
        <v>0</v>
      </c>
      <c r="E320" s="123" t="b">
        <f>IF(B320&lt;&gt;"",IF('02 - Produtos e Tributações'!F337&lt;&gt;"",'02 - Produtos e Tributações'!F337,""))</f>
        <v>0</v>
      </c>
      <c r="F320" s="123" t="b">
        <f>IF(B320&lt;&gt;"",IF(A320&lt;&gt;"",IF('02 - Produtos e Tributações'!G337&lt;&gt;"",'02 - Produtos e Tributações'!G337,"")))</f>
        <v>0</v>
      </c>
      <c r="G320" s="123" t="b">
        <f>IF(B320&lt;&gt;"",IF('02 - Produtos e Tributações'!J337&lt;&gt;"",'02 - Produtos e Tributações'!J337,IF(K320=101,0,IF(K320=102,41,IF(K320=103,0,IF(K320=201,0,IF(K320=202,0,IF(K320=203,0,IF(K320=300,41,IF(K320=400,41,IF(K320=500,60)))))))))))</f>
        <v>0</v>
      </c>
      <c r="H320" s="123" t="b">
        <f>IF(B320&lt;&gt;"",IF('02 - Produtos e Tributações'!M337&lt;&gt;"",'02 - Produtos e Tributações'!M337,IF(L320=101,0,IF(L320=102,41,IF(L320=103,0,IF(L320=201,0,IF(L320=202,0,IF(L320=203,0,IF(L320=300,41,IF(L320=400,41,IF(L320=500,60)))))))))))</f>
        <v>0</v>
      </c>
      <c r="I320" s="123" t="b">
        <f>IF(B320&lt;&gt;"",IF('02 - Produtos e Tributações'!L337&lt;&gt;"",'02 - Produtos e Tributações'!L337,"0,00"))</f>
        <v>0</v>
      </c>
      <c r="J320" s="123" t="b">
        <f>IF(B320&lt;&gt;"",IF('02 - Produtos e Tributações'!O337&lt;&gt;"",'02 - Produtos e Tributações'!O337,"0,00"))</f>
        <v>0</v>
      </c>
      <c r="K320" s="123" t="b">
        <f>IF(B320&lt;&gt;"",IF('02 - Produtos e Tributações'!K337&lt;&gt;"",'02 - Produtos e Tributações'!K337,"null"))</f>
        <v>0</v>
      </c>
      <c r="L320" s="123" t="b">
        <f>IF(B320&lt;&gt;"",IF('02 - Produtos e Tributações'!N337&lt;&gt;"",'02 - Produtos e Tributações'!N337,"null"))</f>
        <v>0</v>
      </c>
      <c r="M320" s="122" t="b">
        <f>IF(B320&lt;&gt;"",IF('02 - Produtos e Tributações'!D337="CARNES","2.01.001.001",IF('02 - Produtos e Tributações'!D337="MASSAS","2.01.001.002",IF('02 - Produtos e Tributações'!D337="LATICINIOS","2.01.001.003",IF('02 - Produtos e Tributações'!D337="DOCES E GULOSEIMAS","2.01.001.004",IF('02 - Produtos e Tributações'!D337="FARINHAS E GRAOS","2.01.001.005",IF('02 - Produtos e Tributações'!D337="AGUAS","2.01.002.001",IF('02 - Produtos e Tributações'!D337="SUCOS","2.01.002.002",IF('02 - Produtos e Tributações'!D337="BEBIDAS ALCOOLICAS","2.01.002.003",IF('02 - Produtos e Tributações'!D337="BEBIDAS LACTEAS","2.01.002.004",IF('02 - Produtos e Tributações'!D337="MATERIAL DE LIMPEZA","2.02",IF('02 - Produtos e Tributações'!D337="FRUTAS","2.01.001.006",IF('02 - Produtos e Tributações'!D337="VERDURAS E LEGUMES","2.01.001.007",IF('02 - Produtos e Tributações'!D337="SERVIÇO","1",IF('02 - Produtos e Tributações'!D337="PRODUTOS DIVERSOS","2","2"))))))))))))))
)</f>
        <v>0</v>
      </c>
      <c r="N320" s="4" t="str">
        <f t="shared" si="16"/>
        <v/>
      </c>
      <c r="O320" s="4" t="str">
        <f t="shared" si="17"/>
        <v/>
      </c>
      <c r="P320" s="4" t="str">
        <f t="shared" si="18"/>
        <v/>
      </c>
      <c r="Q320" s="128" t="b">
        <f>IF(B320&lt;&gt;"",IF('02 - Produtos e Tributações'!C337&lt;&gt;"",'02 - Produtos e Tributações'!C337,"UN"))</f>
        <v>0</v>
      </c>
      <c r="R320" s="129" t="b">
        <f>IF(B320&lt;&gt;"",IF('02 - Produtos e Tributações'!P337&lt;&gt;"",'02 - Produtos e Tributações'!P337,""))</f>
        <v>0</v>
      </c>
      <c r="S320" s="128" t="b">
        <f>IF(B320&lt;&gt;"",IF('02 - Produtos e Tributações'!Q337&lt;&gt;"",'02 - Produtos e Tributações'!Q337,""))</f>
        <v>0</v>
      </c>
      <c r="T320" s="130" t="b">
        <f>IF(B320&lt;&gt;"",IF('02 - Produtos e Tributações'!R337&lt;&gt;"",'02 - Produtos e Tributações'!R337,""))</f>
        <v>0</v>
      </c>
      <c r="U320" s="120" t="str">
        <f t="shared" si="19"/>
        <v/>
      </c>
    </row>
    <row r="321" spans="1:21" ht="15.75" customHeight="1">
      <c r="A321" s="122" t="b">
        <f>IF('02 - Produtos e Tributações'!B338 &lt;&gt;"",A320+1)</f>
        <v>0</v>
      </c>
      <c r="B321" s="4" t="str">
        <f>IF('02 - Produtos e Tributações'!B338&lt;&gt;"",'02 - Produtos e Tributações'!V338,"")</f>
        <v/>
      </c>
      <c r="C321" s="123" t="b">
        <f>IF(B321&lt;&gt;"",IF('02 - Produtos e Tributações'!H338&lt;&gt;"",IF('02 - Produtos e Tributações'!H338="TERCEIRIZADA","T",IF('02 - Produtos e Tributações'!H338="PROPRIA","P")), IF(B321&lt;&gt;"",IF('02 - Produtos e Tributações'!H338="","T"))))</f>
        <v>0</v>
      </c>
      <c r="D321" s="123" t="b">
        <f>IF(B321&lt;&gt;"",IF('02 - Produtos e Tributações'!E338&lt;&gt;"",'02 - Produtos e Tributações'!E338,""))</f>
        <v>0</v>
      </c>
      <c r="E321" s="123" t="b">
        <f>IF(B321&lt;&gt;"",IF('02 - Produtos e Tributações'!F338&lt;&gt;"",'02 - Produtos e Tributações'!F338,""))</f>
        <v>0</v>
      </c>
      <c r="F321" s="123" t="b">
        <f>IF(B321&lt;&gt;"",IF(A321&lt;&gt;"",IF('02 - Produtos e Tributações'!G338&lt;&gt;"",'02 - Produtos e Tributações'!G338,"")))</f>
        <v>0</v>
      </c>
      <c r="G321" s="123" t="b">
        <f>IF(B321&lt;&gt;"",IF('02 - Produtos e Tributações'!J338&lt;&gt;"",'02 - Produtos e Tributações'!J338,IF(K321=101,0,IF(K321=102,41,IF(K321=103,0,IF(K321=201,0,IF(K321=202,0,IF(K321=203,0,IF(K321=300,41,IF(K321=400,41,IF(K321=500,60)))))))))))</f>
        <v>0</v>
      </c>
      <c r="H321" s="123" t="b">
        <f>IF(B321&lt;&gt;"",IF('02 - Produtos e Tributações'!M338&lt;&gt;"",'02 - Produtos e Tributações'!M338,IF(L321=101,0,IF(L321=102,41,IF(L321=103,0,IF(L321=201,0,IF(L321=202,0,IF(L321=203,0,IF(L321=300,41,IF(L321=400,41,IF(L321=500,60)))))))))))</f>
        <v>0</v>
      </c>
      <c r="I321" s="123" t="b">
        <f>IF(B321&lt;&gt;"",IF('02 - Produtos e Tributações'!L338&lt;&gt;"",'02 - Produtos e Tributações'!L338,"0,00"))</f>
        <v>0</v>
      </c>
      <c r="J321" s="123" t="b">
        <f>IF(B321&lt;&gt;"",IF('02 - Produtos e Tributações'!O338&lt;&gt;"",'02 - Produtos e Tributações'!O338,"0,00"))</f>
        <v>0</v>
      </c>
      <c r="K321" s="123" t="b">
        <f>IF(B321&lt;&gt;"",IF('02 - Produtos e Tributações'!K338&lt;&gt;"",'02 - Produtos e Tributações'!K338,"null"))</f>
        <v>0</v>
      </c>
      <c r="L321" s="123" t="b">
        <f>IF(B321&lt;&gt;"",IF('02 - Produtos e Tributações'!N338&lt;&gt;"",'02 - Produtos e Tributações'!N338,"null"))</f>
        <v>0</v>
      </c>
      <c r="M321" s="122" t="b">
        <f>IF(B321&lt;&gt;"",IF('02 - Produtos e Tributações'!D338="CARNES","2.01.001.001",IF('02 - Produtos e Tributações'!D338="MASSAS","2.01.001.002",IF('02 - Produtos e Tributações'!D338="LATICINIOS","2.01.001.003",IF('02 - Produtos e Tributações'!D338="DOCES E GULOSEIMAS","2.01.001.004",IF('02 - Produtos e Tributações'!D338="FARINHAS E GRAOS","2.01.001.005",IF('02 - Produtos e Tributações'!D338="AGUAS","2.01.002.001",IF('02 - Produtos e Tributações'!D338="SUCOS","2.01.002.002",IF('02 - Produtos e Tributações'!D338="BEBIDAS ALCOOLICAS","2.01.002.003",IF('02 - Produtos e Tributações'!D338="BEBIDAS LACTEAS","2.01.002.004",IF('02 - Produtos e Tributações'!D338="MATERIAL DE LIMPEZA","2.02",IF('02 - Produtos e Tributações'!D338="FRUTAS","2.01.001.006",IF('02 - Produtos e Tributações'!D338="VERDURAS E LEGUMES","2.01.001.007",IF('02 - Produtos e Tributações'!D338="SERVIÇO","1",IF('02 - Produtos e Tributações'!D338="PRODUTOS DIVERSOS","2","2"))))))))))))))
)</f>
        <v>0</v>
      </c>
      <c r="N321" s="4" t="str">
        <f t="shared" si="16"/>
        <v/>
      </c>
      <c r="O321" s="4" t="str">
        <f t="shared" si="17"/>
        <v/>
      </c>
      <c r="P321" s="4" t="str">
        <f t="shared" si="18"/>
        <v/>
      </c>
      <c r="Q321" s="128" t="b">
        <f>IF(B321&lt;&gt;"",IF('02 - Produtos e Tributações'!C338&lt;&gt;"",'02 - Produtos e Tributações'!C338,"UN"))</f>
        <v>0</v>
      </c>
      <c r="R321" s="129" t="b">
        <f>IF(B321&lt;&gt;"",IF('02 - Produtos e Tributações'!P338&lt;&gt;"",'02 - Produtos e Tributações'!P338,""))</f>
        <v>0</v>
      </c>
      <c r="S321" s="128" t="b">
        <f>IF(B321&lt;&gt;"",IF('02 - Produtos e Tributações'!Q338&lt;&gt;"",'02 - Produtos e Tributações'!Q338,""))</f>
        <v>0</v>
      </c>
      <c r="T321" s="130" t="b">
        <f>IF(B321&lt;&gt;"",IF('02 - Produtos e Tributações'!R338&lt;&gt;"",'02 - Produtos e Tributações'!R338,""))</f>
        <v>0</v>
      </c>
      <c r="U321" s="120" t="str">
        <f t="shared" si="19"/>
        <v/>
      </c>
    </row>
    <row r="322" spans="1:21" ht="15.75" customHeight="1">
      <c r="A322" s="122" t="b">
        <f>IF('02 - Produtos e Tributações'!B339 &lt;&gt;"",A321+1)</f>
        <v>0</v>
      </c>
      <c r="B322" s="4" t="str">
        <f>IF('02 - Produtos e Tributações'!B339&lt;&gt;"",'02 - Produtos e Tributações'!V339,"")</f>
        <v/>
      </c>
      <c r="C322" s="123" t="b">
        <f>IF(B322&lt;&gt;"",IF('02 - Produtos e Tributações'!H339&lt;&gt;"",IF('02 - Produtos e Tributações'!H339="TERCEIRIZADA","T",IF('02 - Produtos e Tributações'!H339="PROPRIA","P")), IF(B322&lt;&gt;"",IF('02 - Produtos e Tributações'!H339="","T"))))</f>
        <v>0</v>
      </c>
      <c r="D322" s="123" t="b">
        <f>IF(B322&lt;&gt;"",IF('02 - Produtos e Tributações'!E339&lt;&gt;"",'02 - Produtos e Tributações'!E339,""))</f>
        <v>0</v>
      </c>
      <c r="E322" s="123" t="b">
        <f>IF(B322&lt;&gt;"",IF('02 - Produtos e Tributações'!F339&lt;&gt;"",'02 - Produtos e Tributações'!F339,""))</f>
        <v>0</v>
      </c>
      <c r="F322" s="123" t="b">
        <f>IF(B322&lt;&gt;"",IF(A322&lt;&gt;"",IF('02 - Produtos e Tributações'!G339&lt;&gt;"",'02 - Produtos e Tributações'!G339,"")))</f>
        <v>0</v>
      </c>
      <c r="G322" s="123" t="b">
        <f>IF(B322&lt;&gt;"",IF('02 - Produtos e Tributações'!J339&lt;&gt;"",'02 - Produtos e Tributações'!J339,IF(K322=101,0,IF(K322=102,41,IF(K322=103,0,IF(K322=201,0,IF(K322=202,0,IF(K322=203,0,IF(K322=300,41,IF(K322=400,41,IF(K322=500,60)))))))))))</f>
        <v>0</v>
      </c>
      <c r="H322" s="123" t="b">
        <f>IF(B322&lt;&gt;"",IF('02 - Produtos e Tributações'!M339&lt;&gt;"",'02 - Produtos e Tributações'!M339,IF(L322=101,0,IF(L322=102,41,IF(L322=103,0,IF(L322=201,0,IF(L322=202,0,IF(L322=203,0,IF(L322=300,41,IF(L322=400,41,IF(L322=500,60)))))))))))</f>
        <v>0</v>
      </c>
      <c r="I322" s="123" t="b">
        <f>IF(B322&lt;&gt;"",IF('02 - Produtos e Tributações'!L339&lt;&gt;"",'02 - Produtos e Tributações'!L339,"0,00"))</f>
        <v>0</v>
      </c>
      <c r="J322" s="123" t="b">
        <f>IF(B322&lt;&gt;"",IF('02 - Produtos e Tributações'!O339&lt;&gt;"",'02 - Produtos e Tributações'!O339,"0,00"))</f>
        <v>0</v>
      </c>
      <c r="K322" s="123" t="b">
        <f>IF(B322&lt;&gt;"",IF('02 - Produtos e Tributações'!K339&lt;&gt;"",'02 - Produtos e Tributações'!K339,"null"))</f>
        <v>0</v>
      </c>
      <c r="L322" s="123" t="b">
        <f>IF(B322&lt;&gt;"",IF('02 - Produtos e Tributações'!N339&lt;&gt;"",'02 - Produtos e Tributações'!N339,"null"))</f>
        <v>0</v>
      </c>
      <c r="M322" s="122" t="b">
        <f>IF(B322&lt;&gt;"",IF('02 - Produtos e Tributações'!D339="CARNES","2.01.001.001",IF('02 - Produtos e Tributações'!D339="MASSAS","2.01.001.002",IF('02 - Produtos e Tributações'!D339="LATICINIOS","2.01.001.003",IF('02 - Produtos e Tributações'!D339="DOCES E GULOSEIMAS","2.01.001.004",IF('02 - Produtos e Tributações'!D339="FARINHAS E GRAOS","2.01.001.005",IF('02 - Produtos e Tributações'!D339="AGUAS","2.01.002.001",IF('02 - Produtos e Tributações'!D339="SUCOS","2.01.002.002",IF('02 - Produtos e Tributações'!D339="BEBIDAS ALCOOLICAS","2.01.002.003",IF('02 - Produtos e Tributações'!D339="BEBIDAS LACTEAS","2.01.002.004",IF('02 - Produtos e Tributações'!D339="MATERIAL DE LIMPEZA","2.02",IF('02 - Produtos e Tributações'!D339="FRUTAS","2.01.001.006",IF('02 - Produtos e Tributações'!D339="VERDURAS E LEGUMES","2.01.001.007",IF('02 - Produtos e Tributações'!D339="SERVIÇO","1",IF('02 - Produtos e Tributações'!D339="PRODUTOS DIVERSOS","2","2"))))))))))))))
)</f>
        <v>0</v>
      </c>
      <c r="N322" s="4" t="str">
        <f t="shared" ref="N322:N385" si="20">IF(B322&lt;&gt;"",AC322,"")</f>
        <v/>
      </c>
      <c r="O322" s="4" t="str">
        <f t="shared" ref="O322:O385" si="21">IF(B322&lt;&gt;"",1,"")</f>
        <v/>
      </c>
      <c r="P322" s="4" t="str">
        <f t="shared" ref="P322:P385" si="22">IF(B322&lt;&gt;"",1,"")</f>
        <v/>
      </c>
      <c r="Q322" s="128" t="b">
        <f>IF(B322&lt;&gt;"",IF('02 - Produtos e Tributações'!C339&lt;&gt;"",'02 - Produtos e Tributações'!C339,"UN"))</f>
        <v>0</v>
      </c>
      <c r="R322" s="129" t="b">
        <f>IF(B322&lt;&gt;"",IF('02 - Produtos e Tributações'!P339&lt;&gt;"",'02 - Produtos e Tributações'!P339,""))</f>
        <v>0</v>
      </c>
      <c r="S322" s="128" t="b">
        <f>IF(B322&lt;&gt;"",IF('02 - Produtos e Tributações'!Q339&lt;&gt;"",'02 - Produtos e Tributações'!Q339,""))</f>
        <v>0</v>
      </c>
      <c r="T322" s="130" t="b">
        <f>IF(B322&lt;&gt;"",IF('02 - Produtos e Tributações'!R339&lt;&gt;"",'02 - Produtos e Tributações'!R339,""))</f>
        <v>0</v>
      </c>
      <c r="U322" s="120" t="str">
        <f t="shared" ref="U322:U385" si="23">IF(B322="","",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(",A322,",'",B322,"','",C322,"','",D322,"','",E322,"','",1,"','",F322,"','",G322,"','",H322,"','",I322,"','",J322,"',",K322,",",L322,",'",M322,"','",O322,"','",P322,"','",Q322,"','",R322,"','",S322,"','",T322,"',1,1,1,0.000,0.00,1,1,0,0.00,0.00,'T',0,0,'','',0.000,0.00); "))</f>
        <v/>
      </c>
    </row>
    <row r="323" spans="1:21" ht="15.75" customHeight="1">
      <c r="A323" s="122" t="b">
        <f>IF('02 - Produtos e Tributações'!B340 &lt;&gt;"",A322+1)</f>
        <v>0</v>
      </c>
      <c r="B323" s="4" t="str">
        <f>IF('02 - Produtos e Tributações'!B340&lt;&gt;"",'02 - Produtos e Tributações'!V340,"")</f>
        <v/>
      </c>
      <c r="C323" s="123" t="b">
        <f>IF(B323&lt;&gt;"",IF('02 - Produtos e Tributações'!H340&lt;&gt;"",IF('02 - Produtos e Tributações'!H340="TERCEIRIZADA","T",IF('02 - Produtos e Tributações'!H340="PROPRIA","P")), IF(B323&lt;&gt;"",IF('02 - Produtos e Tributações'!H340="","T"))))</f>
        <v>0</v>
      </c>
      <c r="D323" s="123" t="b">
        <f>IF(B323&lt;&gt;"",IF('02 - Produtos e Tributações'!E340&lt;&gt;"",'02 - Produtos e Tributações'!E340,""))</f>
        <v>0</v>
      </c>
      <c r="E323" s="123" t="b">
        <f>IF(B323&lt;&gt;"",IF('02 - Produtos e Tributações'!F340&lt;&gt;"",'02 - Produtos e Tributações'!F340,""))</f>
        <v>0</v>
      </c>
      <c r="F323" s="123" t="b">
        <f>IF(B323&lt;&gt;"",IF(A323&lt;&gt;"",IF('02 - Produtos e Tributações'!G340&lt;&gt;"",'02 - Produtos e Tributações'!G340,"")))</f>
        <v>0</v>
      </c>
      <c r="G323" s="123" t="b">
        <f>IF(B323&lt;&gt;"",IF('02 - Produtos e Tributações'!J340&lt;&gt;"",'02 - Produtos e Tributações'!J340,IF(K323=101,0,IF(K323=102,41,IF(K323=103,0,IF(K323=201,0,IF(K323=202,0,IF(K323=203,0,IF(K323=300,41,IF(K323=400,41,IF(K323=500,60)))))))))))</f>
        <v>0</v>
      </c>
      <c r="H323" s="123" t="b">
        <f>IF(B323&lt;&gt;"",IF('02 - Produtos e Tributações'!M340&lt;&gt;"",'02 - Produtos e Tributações'!M340,IF(L323=101,0,IF(L323=102,41,IF(L323=103,0,IF(L323=201,0,IF(L323=202,0,IF(L323=203,0,IF(L323=300,41,IF(L323=400,41,IF(L323=500,60)))))))))))</f>
        <v>0</v>
      </c>
      <c r="I323" s="123" t="b">
        <f>IF(B323&lt;&gt;"",IF('02 - Produtos e Tributações'!L340&lt;&gt;"",'02 - Produtos e Tributações'!L340,"0,00"))</f>
        <v>0</v>
      </c>
      <c r="J323" s="123" t="b">
        <f>IF(B323&lt;&gt;"",IF('02 - Produtos e Tributações'!O340&lt;&gt;"",'02 - Produtos e Tributações'!O340,"0,00"))</f>
        <v>0</v>
      </c>
      <c r="K323" s="123" t="b">
        <f>IF(B323&lt;&gt;"",IF('02 - Produtos e Tributações'!K340&lt;&gt;"",'02 - Produtos e Tributações'!K340,"null"))</f>
        <v>0</v>
      </c>
      <c r="L323" s="123" t="b">
        <f>IF(B323&lt;&gt;"",IF('02 - Produtos e Tributações'!N340&lt;&gt;"",'02 - Produtos e Tributações'!N340,"null"))</f>
        <v>0</v>
      </c>
      <c r="M323" s="122" t="b">
        <f>IF(B323&lt;&gt;"",IF('02 - Produtos e Tributações'!D340="CARNES","2.01.001.001",IF('02 - Produtos e Tributações'!D340="MASSAS","2.01.001.002",IF('02 - Produtos e Tributações'!D340="LATICINIOS","2.01.001.003",IF('02 - Produtos e Tributações'!D340="DOCES E GULOSEIMAS","2.01.001.004",IF('02 - Produtos e Tributações'!D340="FARINHAS E GRAOS","2.01.001.005",IF('02 - Produtos e Tributações'!D340="AGUAS","2.01.002.001",IF('02 - Produtos e Tributações'!D340="SUCOS","2.01.002.002",IF('02 - Produtos e Tributações'!D340="BEBIDAS ALCOOLICAS","2.01.002.003",IF('02 - Produtos e Tributações'!D340="BEBIDAS LACTEAS","2.01.002.004",IF('02 - Produtos e Tributações'!D340="MATERIAL DE LIMPEZA","2.02",IF('02 - Produtos e Tributações'!D340="FRUTAS","2.01.001.006",IF('02 - Produtos e Tributações'!D340="VERDURAS E LEGUMES","2.01.001.007",IF('02 - Produtos e Tributações'!D340="SERVIÇO","1",IF('02 - Produtos e Tributações'!D340="PRODUTOS DIVERSOS","2","2"))))))))))))))
)</f>
        <v>0</v>
      </c>
      <c r="N323" s="4" t="str">
        <f t="shared" si="20"/>
        <v/>
      </c>
      <c r="O323" s="4" t="str">
        <f t="shared" si="21"/>
        <v/>
      </c>
      <c r="P323" s="4" t="str">
        <f t="shared" si="22"/>
        <v/>
      </c>
      <c r="Q323" s="128" t="b">
        <f>IF(B323&lt;&gt;"",IF('02 - Produtos e Tributações'!C340&lt;&gt;"",'02 - Produtos e Tributações'!C340,"UN"))</f>
        <v>0</v>
      </c>
      <c r="R323" s="129" t="b">
        <f>IF(B323&lt;&gt;"",IF('02 - Produtos e Tributações'!P340&lt;&gt;"",'02 - Produtos e Tributações'!P340,""))</f>
        <v>0</v>
      </c>
      <c r="S323" s="128" t="b">
        <f>IF(B323&lt;&gt;"",IF('02 - Produtos e Tributações'!Q340&lt;&gt;"",'02 - Produtos e Tributações'!Q340,""))</f>
        <v>0</v>
      </c>
      <c r="T323" s="130" t="b">
        <f>IF(B323&lt;&gt;"",IF('02 - Produtos e Tributações'!R340&lt;&gt;"",'02 - Produtos e Tributações'!R340,""))</f>
        <v>0</v>
      </c>
      <c r="U323" s="120" t="str">
        <f t="shared" si="23"/>
        <v/>
      </c>
    </row>
    <row r="324" spans="1:21" ht="15.75" customHeight="1">
      <c r="A324" s="122" t="b">
        <f>IF('02 - Produtos e Tributações'!B341 &lt;&gt;"",A323+1)</f>
        <v>0</v>
      </c>
      <c r="B324" s="4" t="str">
        <f>IF('02 - Produtos e Tributações'!B341&lt;&gt;"",'02 - Produtos e Tributações'!V341,"")</f>
        <v/>
      </c>
      <c r="C324" s="123" t="b">
        <f>IF(B324&lt;&gt;"",IF('02 - Produtos e Tributações'!H341&lt;&gt;"",IF('02 - Produtos e Tributações'!H341="TERCEIRIZADA","T",IF('02 - Produtos e Tributações'!H341="PROPRIA","P")), IF(B324&lt;&gt;"",IF('02 - Produtos e Tributações'!H341="","T"))))</f>
        <v>0</v>
      </c>
      <c r="D324" s="123" t="b">
        <f>IF(B324&lt;&gt;"",IF('02 - Produtos e Tributações'!E341&lt;&gt;"",'02 - Produtos e Tributações'!E341,""))</f>
        <v>0</v>
      </c>
      <c r="E324" s="123" t="b">
        <f>IF(B324&lt;&gt;"",IF('02 - Produtos e Tributações'!F341&lt;&gt;"",'02 - Produtos e Tributações'!F341,""))</f>
        <v>0</v>
      </c>
      <c r="F324" s="123" t="b">
        <f>IF(B324&lt;&gt;"",IF(A324&lt;&gt;"",IF('02 - Produtos e Tributações'!G341&lt;&gt;"",'02 - Produtos e Tributações'!G341,"")))</f>
        <v>0</v>
      </c>
      <c r="G324" s="123" t="b">
        <f>IF(B324&lt;&gt;"",IF('02 - Produtos e Tributações'!J341&lt;&gt;"",'02 - Produtos e Tributações'!J341,IF(K324=101,0,IF(K324=102,41,IF(K324=103,0,IF(K324=201,0,IF(K324=202,0,IF(K324=203,0,IF(K324=300,41,IF(K324=400,41,IF(K324=500,60)))))))))))</f>
        <v>0</v>
      </c>
      <c r="H324" s="123" t="b">
        <f>IF(B324&lt;&gt;"",IF('02 - Produtos e Tributações'!M341&lt;&gt;"",'02 - Produtos e Tributações'!M341,IF(L324=101,0,IF(L324=102,41,IF(L324=103,0,IF(L324=201,0,IF(L324=202,0,IF(L324=203,0,IF(L324=300,41,IF(L324=400,41,IF(L324=500,60)))))))))))</f>
        <v>0</v>
      </c>
      <c r="I324" s="123" t="b">
        <f>IF(B324&lt;&gt;"",IF('02 - Produtos e Tributações'!L341&lt;&gt;"",'02 - Produtos e Tributações'!L341,"0,00"))</f>
        <v>0</v>
      </c>
      <c r="J324" s="123" t="b">
        <f>IF(B324&lt;&gt;"",IF('02 - Produtos e Tributações'!O341&lt;&gt;"",'02 - Produtos e Tributações'!O341,"0,00"))</f>
        <v>0</v>
      </c>
      <c r="K324" s="123" t="b">
        <f>IF(B324&lt;&gt;"",IF('02 - Produtos e Tributações'!K341&lt;&gt;"",'02 - Produtos e Tributações'!K341,"null"))</f>
        <v>0</v>
      </c>
      <c r="L324" s="123" t="b">
        <f>IF(B324&lt;&gt;"",IF('02 - Produtos e Tributações'!N341&lt;&gt;"",'02 - Produtos e Tributações'!N341,"null"))</f>
        <v>0</v>
      </c>
      <c r="M324" s="122" t="b">
        <f>IF(B324&lt;&gt;"",IF('02 - Produtos e Tributações'!D341="CARNES","2.01.001.001",IF('02 - Produtos e Tributações'!D341="MASSAS","2.01.001.002",IF('02 - Produtos e Tributações'!D341="LATICINIOS","2.01.001.003",IF('02 - Produtos e Tributações'!D341="DOCES E GULOSEIMAS","2.01.001.004",IF('02 - Produtos e Tributações'!D341="FARINHAS E GRAOS","2.01.001.005",IF('02 - Produtos e Tributações'!D341="AGUAS","2.01.002.001",IF('02 - Produtos e Tributações'!D341="SUCOS","2.01.002.002",IF('02 - Produtos e Tributações'!D341="BEBIDAS ALCOOLICAS","2.01.002.003",IF('02 - Produtos e Tributações'!D341="BEBIDAS LACTEAS","2.01.002.004",IF('02 - Produtos e Tributações'!D341="MATERIAL DE LIMPEZA","2.02",IF('02 - Produtos e Tributações'!D341="FRUTAS","2.01.001.006",IF('02 - Produtos e Tributações'!D341="VERDURAS E LEGUMES","2.01.001.007",IF('02 - Produtos e Tributações'!D341="SERVIÇO","1",IF('02 - Produtos e Tributações'!D341="PRODUTOS DIVERSOS","2","2"))))))))))))))
)</f>
        <v>0</v>
      </c>
      <c r="N324" s="4" t="str">
        <f t="shared" si="20"/>
        <v/>
      </c>
      <c r="O324" s="4" t="str">
        <f t="shared" si="21"/>
        <v/>
      </c>
      <c r="P324" s="4" t="str">
        <f t="shared" si="22"/>
        <v/>
      </c>
      <c r="Q324" s="128" t="b">
        <f>IF(B324&lt;&gt;"",IF('02 - Produtos e Tributações'!C341&lt;&gt;"",'02 - Produtos e Tributações'!C341,"UN"))</f>
        <v>0</v>
      </c>
      <c r="R324" s="129" t="b">
        <f>IF(B324&lt;&gt;"",IF('02 - Produtos e Tributações'!P341&lt;&gt;"",'02 - Produtos e Tributações'!P341,""))</f>
        <v>0</v>
      </c>
      <c r="S324" s="128" t="b">
        <f>IF(B324&lt;&gt;"",IF('02 - Produtos e Tributações'!Q341&lt;&gt;"",'02 - Produtos e Tributações'!Q341,""))</f>
        <v>0</v>
      </c>
      <c r="T324" s="130" t="b">
        <f>IF(B324&lt;&gt;"",IF('02 - Produtos e Tributações'!R341&lt;&gt;"",'02 - Produtos e Tributações'!R341,""))</f>
        <v>0</v>
      </c>
      <c r="U324" s="120" t="str">
        <f t="shared" si="23"/>
        <v/>
      </c>
    </row>
    <row r="325" spans="1:21" ht="15.75" customHeight="1">
      <c r="A325" s="122" t="b">
        <f>IF('02 - Produtos e Tributações'!B342 &lt;&gt;"",A324+1)</f>
        <v>0</v>
      </c>
      <c r="B325" s="4" t="str">
        <f>IF('02 - Produtos e Tributações'!B342&lt;&gt;"",'02 - Produtos e Tributações'!V342,"")</f>
        <v/>
      </c>
      <c r="C325" s="123" t="b">
        <f>IF(B325&lt;&gt;"",IF('02 - Produtos e Tributações'!H342&lt;&gt;"",IF('02 - Produtos e Tributações'!H342="TERCEIRIZADA","T",IF('02 - Produtos e Tributações'!H342="PROPRIA","P")), IF(B325&lt;&gt;"",IF('02 - Produtos e Tributações'!H342="","T"))))</f>
        <v>0</v>
      </c>
      <c r="D325" s="123" t="b">
        <f>IF(B325&lt;&gt;"",IF('02 - Produtos e Tributações'!E342&lt;&gt;"",'02 - Produtos e Tributações'!E342,""))</f>
        <v>0</v>
      </c>
      <c r="E325" s="123" t="b">
        <f>IF(B325&lt;&gt;"",IF('02 - Produtos e Tributações'!F342&lt;&gt;"",'02 - Produtos e Tributações'!F342,""))</f>
        <v>0</v>
      </c>
      <c r="F325" s="123" t="b">
        <f>IF(B325&lt;&gt;"",IF(A325&lt;&gt;"",IF('02 - Produtos e Tributações'!G342&lt;&gt;"",'02 - Produtos e Tributações'!G342,"")))</f>
        <v>0</v>
      </c>
      <c r="G325" s="123" t="b">
        <f>IF(B325&lt;&gt;"",IF('02 - Produtos e Tributações'!J342&lt;&gt;"",'02 - Produtos e Tributações'!J342,IF(K325=101,0,IF(K325=102,41,IF(K325=103,0,IF(K325=201,0,IF(K325=202,0,IF(K325=203,0,IF(K325=300,41,IF(K325=400,41,IF(K325=500,60)))))))))))</f>
        <v>0</v>
      </c>
      <c r="H325" s="123" t="b">
        <f>IF(B325&lt;&gt;"",IF('02 - Produtos e Tributações'!M342&lt;&gt;"",'02 - Produtos e Tributações'!M342,IF(L325=101,0,IF(L325=102,41,IF(L325=103,0,IF(L325=201,0,IF(L325=202,0,IF(L325=203,0,IF(L325=300,41,IF(L325=400,41,IF(L325=500,60)))))))))))</f>
        <v>0</v>
      </c>
      <c r="I325" s="123" t="b">
        <f>IF(B325&lt;&gt;"",IF('02 - Produtos e Tributações'!L342&lt;&gt;"",'02 - Produtos e Tributações'!L342,"0,00"))</f>
        <v>0</v>
      </c>
      <c r="J325" s="123" t="b">
        <f>IF(B325&lt;&gt;"",IF('02 - Produtos e Tributações'!O342&lt;&gt;"",'02 - Produtos e Tributações'!O342,"0,00"))</f>
        <v>0</v>
      </c>
      <c r="K325" s="123" t="b">
        <f>IF(B325&lt;&gt;"",IF('02 - Produtos e Tributações'!K342&lt;&gt;"",'02 - Produtos e Tributações'!K342,"null"))</f>
        <v>0</v>
      </c>
      <c r="L325" s="123" t="b">
        <f>IF(B325&lt;&gt;"",IF('02 - Produtos e Tributações'!N342&lt;&gt;"",'02 - Produtos e Tributações'!N342,"null"))</f>
        <v>0</v>
      </c>
      <c r="M325" s="122" t="b">
        <f>IF(B325&lt;&gt;"",IF('02 - Produtos e Tributações'!D342="CARNES","2.01.001.001",IF('02 - Produtos e Tributações'!D342="MASSAS","2.01.001.002",IF('02 - Produtos e Tributações'!D342="LATICINIOS","2.01.001.003",IF('02 - Produtos e Tributações'!D342="DOCES E GULOSEIMAS","2.01.001.004",IF('02 - Produtos e Tributações'!D342="FARINHAS E GRAOS","2.01.001.005",IF('02 - Produtos e Tributações'!D342="AGUAS","2.01.002.001",IF('02 - Produtos e Tributações'!D342="SUCOS","2.01.002.002",IF('02 - Produtos e Tributações'!D342="BEBIDAS ALCOOLICAS","2.01.002.003",IF('02 - Produtos e Tributações'!D342="BEBIDAS LACTEAS","2.01.002.004",IF('02 - Produtos e Tributações'!D342="MATERIAL DE LIMPEZA","2.02",IF('02 - Produtos e Tributações'!D342="FRUTAS","2.01.001.006",IF('02 - Produtos e Tributações'!D342="VERDURAS E LEGUMES","2.01.001.007",IF('02 - Produtos e Tributações'!D342="SERVIÇO","1",IF('02 - Produtos e Tributações'!D342="PRODUTOS DIVERSOS","2","2"))))))))))))))
)</f>
        <v>0</v>
      </c>
      <c r="N325" s="4" t="str">
        <f t="shared" si="20"/>
        <v/>
      </c>
      <c r="O325" s="4" t="str">
        <f t="shared" si="21"/>
        <v/>
      </c>
      <c r="P325" s="4" t="str">
        <f t="shared" si="22"/>
        <v/>
      </c>
      <c r="Q325" s="128" t="b">
        <f>IF(B325&lt;&gt;"",IF('02 - Produtos e Tributações'!C342&lt;&gt;"",'02 - Produtos e Tributações'!C342,"UN"))</f>
        <v>0</v>
      </c>
      <c r="R325" s="129" t="b">
        <f>IF(B325&lt;&gt;"",IF('02 - Produtos e Tributações'!P342&lt;&gt;"",'02 - Produtos e Tributações'!P342,""))</f>
        <v>0</v>
      </c>
      <c r="S325" s="128" t="b">
        <f>IF(B325&lt;&gt;"",IF('02 - Produtos e Tributações'!Q342&lt;&gt;"",'02 - Produtos e Tributações'!Q342,""))</f>
        <v>0</v>
      </c>
      <c r="T325" s="130" t="b">
        <f>IF(B325&lt;&gt;"",IF('02 - Produtos e Tributações'!R342&lt;&gt;"",'02 - Produtos e Tributações'!R342,""))</f>
        <v>0</v>
      </c>
      <c r="U325" s="120" t="str">
        <f t="shared" si="23"/>
        <v/>
      </c>
    </row>
    <row r="326" spans="1:21" ht="15.75" customHeight="1">
      <c r="A326" s="122" t="b">
        <f>IF('02 - Produtos e Tributações'!B343 &lt;&gt;"",A325+1)</f>
        <v>0</v>
      </c>
      <c r="B326" s="4" t="str">
        <f>IF('02 - Produtos e Tributações'!B343&lt;&gt;"",'02 - Produtos e Tributações'!V343,"")</f>
        <v/>
      </c>
      <c r="C326" s="123" t="b">
        <f>IF(B326&lt;&gt;"",IF('02 - Produtos e Tributações'!H343&lt;&gt;"",IF('02 - Produtos e Tributações'!H343="TERCEIRIZADA","T",IF('02 - Produtos e Tributações'!H343="PROPRIA","P")), IF(B326&lt;&gt;"",IF('02 - Produtos e Tributações'!H343="","T"))))</f>
        <v>0</v>
      </c>
      <c r="D326" s="123" t="b">
        <f>IF(B326&lt;&gt;"",IF('02 - Produtos e Tributações'!E343&lt;&gt;"",'02 - Produtos e Tributações'!E343,""))</f>
        <v>0</v>
      </c>
      <c r="E326" s="123" t="b">
        <f>IF(B326&lt;&gt;"",IF('02 - Produtos e Tributações'!F343&lt;&gt;"",'02 - Produtos e Tributações'!F343,""))</f>
        <v>0</v>
      </c>
      <c r="F326" s="123" t="b">
        <f>IF(B326&lt;&gt;"",IF(A326&lt;&gt;"",IF('02 - Produtos e Tributações'!G343&lt;&gt;"",'02 - Produtos e Tributações'!G343,"")))</f>
        <v>0</v>
      </c>
      <c r="G326" s="123" t="b">
        <f>IF(B326&lt;&gt;"",IF('02 - Produtos e Tributações'!J343&lt;&gt;"",'02 - Produtos e Tributações'!J343,IF(K326=101,0,IF(K326=102,41,IF(K326=103,0,IF(K326=201,0,IF(K326=202,0,IF(K326=203,0,IF(K326=300,41,IF(K326=400,41,IF(K326=500,60)))))))))))</f>
        <v>0</v>
      </c>
      <c r="H326" s="123" t="b">
        <f>IF(B326&lt;&gt;"",IF('02 - Produtos e Tributações'!M343&lt;&gt;"",'02 - Produtos e Tributações'!M343,IF(L326=101,0,IF(L326=102,41,IF(L326=103,0,IF(L326=201,0,IF(L326=202,0,IF(L326=203,0,IF(L326=300,41,IF(L326=400,41,IF(L326=500,60)))))))))))</f>
        <v>0</v>
      </c>
      <c r="I326" s="123" t="b">
        <f>IF(B326&lt;&gt;"",IF('02 - Produtos e Tributações'!L343&lt;&gt;"",'02 - Produtos e Tributações'!L343,"0,00"))</f>
        <v>0</v>
      </c>
      <c r="J326" s="123" t="b">
        <f>IF(B326&lt;&gt;"",IF('02 - Produtos e Tributações'!O343&lt;&gt;"",'02 - Produtos e Tributações'!O343,"0,00"))</f>
        <v>0</v>
      </c>
      <c r="K326" s="123" t="b">
        <f>IF(B326&lt;&gt;"",IF('02 - Produtos e Tributações'!K343&lt;&gt;"",'02 - Produtos e Tributações'!K343,"null"))</f>
        <v>0</v>
      </c>
      <c r="L326" s="123" t="b">
        <f>IF(B326&lt;&gt;"",IF('02 - Produtos e Tributações'!N343&lt;&gt;"",'02 - Produtos e Tributações'!N343,"null"))</f>
        <v>0</v>
      </c>
      <c r="M326" s="122" t="b">
        <f>IF(B326&lt;&gt;"",IF('02 - Produtos e Tributações'!D343="CARNES","2.01.001.001",IF('02 - Produtos e Tributações'!D343="MASSAS","2.01.001.002",IF('02 - Produtos e Tributações'!D343="LATICINIOS","2.01.001.003",IF('02 - Produtos e Tributações'!D343="DOCES E GULOSEIMAS","2.01.001.004",IF('02 - Produtos e Tributações'!D343="FARINHAS E GRAOS","2.01.001.005",IF('02 - Produtos e Tributações'!D343="AGUAS","2.01.002.001",IF('02 - Produtos e Tributações'!D343="SUCOS","2.01.002.002",IF('02 - Produtos e Tributações'!D343="BEBIDAS ALCOOLICAS","2.01.002.003",IF('02 - Produtos e Tributações'!D343="BEBIDAS LACTEAS","2.01.002.004",IF('02 - Produtos e Tributações'!D343="MATERIAL DE LIMPEZA","2.02",IF('02 - Produtos e Tributações'!D343="FRUTAS","2.01.001.006",IF('02 - Produtos e Tributações'!D343="VERDURAS E LEGUMES","2.01.001.007",IF('02 - Produtos e Tributações'!D343="SERVIÇO","1",IF('02 - Produtos e Tributações'!D343="PRODUTOS DIVERSOS","2","2"))))))))))))))
)</f>
        <v>0</v>
      </c>
      <c r="N326" s="4" t="str">
        <f t="shared" si="20"/>
        <v/>
      </c>
      <c r="O326" s="4" t="str">
        <f t="shared" si="21"/>
        <v/>
      </c>
      <c r="P326" s="4" t="str">
        <f t="shared" si="22"/>
        <v/>
      </c>
      <c r="Q326" s="128" t="b">
        <f>IF(B326&lt;&gt;"",IF('02 - Produtos e Tributações'!C343&lt;&gt;"",'02 - Produtos e Tributações'!C343,"UN"))</f>
        <v>0</v>
      </c>
      <c r="R326" s="129" t="b">
        <f>IF(B326&lt;&gt;"",IF('02 - Produtos e Tributações'!P343&lt;&gt;"",'02 - Produtos e Tributações'!P343,""))</f>
        <v>0</v>
      </c>
      <c r="S326" s="128" t="b">
        <f>IF(B326&lt;&gt;"",IF('02 - Produtos e Tributações'!Q343&lt;&gt;"",'02 - Produtos e Tributações'!Q343,""))</f>
        <v>0</v>
      </c>
      <c r="T326" s="130" t="b">
        <f>IF(B326&lt;&gt;"",IF('02 - Produtos e Tributações'!R343&lt;&gt;"",'02 - Produtos e Tributações'!R343,""))</f>
        <v>0</v>
      </c>
      <c r="U326" s="120" t="str">
        <f t="shared" si="23"/>
        <v/>
      </c>
    </row>
    <row r="327" spans="1:21" ht="15.75" customHeight="1">
      <c r="A327" s="122" t="b">
        <f>IF('02 - Produtos e Tributações'!B344 &lt;&gt;"",A326+1)</f>
        <v>0</v>
      </c>
      <c r="B327" s="4" t="str">
        <f>IF('02 - Produtos e Tributações'!B344&lt;&gt;"",'02 - Produtos e Tributações'!V344,"")</f>
        <v/>
      </c>
      <c r="C327" s="123" t="b">
        <f>IF(B327&lt;&gt;"",IF('02 - Produtos e Tributações'!H344&lt;&gt;"",IF('02 - Produtos e Tributações'!H344="TERCEIRIZADA","T",IF('02 - Produtos e Tributações'!H344="PROPRIA","P")), IF(B327&lt;&gt;"",IF('02 - Produtos e Tributações'!H344="","T"))))</f>
        <v>0</v>
      </c>
      <c r="D327" s="123" t="b">
        <f>IF(B327&lt;&gt;"",IF('02 - Produtos e Tributações'!E344&lt;&gt;"",'02 - Produtos e Tributações'!E344,""))</f>
        <v>0</v>
      </c>
      <c r="E327" s="123" t="b">
        <f>IF(B327&lt;&gt;"",IF('02 - Produtos e Tributações'!F344&lt;&gt;"",'02 - Produtos e Tributações'!F344,""))</f>
        <v>0</v>
      </c>
      <c r="F327" s="123" t="b">
        <f>IF(B327&lt;&gt;"",IF(A327&lt;&gt;"",IF('02 - Produtos e Tributações'!G344&lt;&gt;"",'02 - Produtos e Tributações'!G344,"")))</f>
        <v>0</v>
      </c>
      <c r="G327" s="123" t="b">
        <f>IF(B327&lt;&gt;"",IF('02 - Produtos e Tributações'!J344&lt;&gt;"",'02 - Produtos e Tributações'!J344,IF(K327=101,0,IF(K327=102,41,IF(K327=103,0,IF(K327=201,0,IF(K327=202,0,IF(K327=203,0,IF(K327=300,41,IF(K327=400,41,IF(K327=500,60)))))))))))</f>
        <v>0</v>
      </c>
      <c r="H327" s="123" t="b">
        <f>IF(B327&lt;&gt;"",IF('02 - Produtos e Tributações'!M344&lt;&gt;"",'02 - Produtos e Tributações'!M344,IF(L327=101,0,IF(L327=102,41,IF(L327=103,0,IF(L327=201,0,IF(L327=202,0,IF(L327=203,0,IF(L327=300,41,IF(L327=400,41,IF(L327=500,60)))))))))))</f>
        <v>0</v>
      </c>
      <c r="I327" s="123" t="b">
        <f>IF(B327&lt;&gt;"",IF('02 - Produtos e Tributações'!L344&lt;&gt;"",'02 - Produtos e Tributações'!L344,"0,00"))</f>
        <v>0</v>
      </c>
      <c r="J327" s="123" t="b">
        <f>IF(B327&lt;&gt;"",IF('02 - Produtos e Tributações'!O344&lt;&gt;"",'02 - Produtos e Tributações'!O344,"0,00"))</f>
        <v>0</v>
      </c>
      <c r="K327" s="123" t="b">
        <f>IF(B327&lt;&gt;"",IF('02 - Produtos e Tributações'!K344&lt;&gt;"",'02 - Produtos e Tributações'!K344,"null"))</f>
        <v>0</v>
      </c>
      <c r="L327" s="123" t="b">
        <f>IF(B327&lt;&gt;"",IF('02 - Produtos e Tributações'!N344&lt;&gt;"",'02 - Produtos e Tributações'!N344,"null"))</f>
        <v>0</v>
      </c>
      <c r="M327" s="122" t="b">
        <f>IF(B327&lt;&gt;"",IF('02 - Produtos e Tributações'!D344="CARNES","2.01.001.001",IF('02 - Produtos e Tributações'!D344="MASSAS","2.01.001.002",IF('02 - Produtos e Tributações'!D344="LATICINIOS","2.01.001.003",IF('02 - Produtos e Tributações'!D344="DOCES E GULOSEIMAS","2.01.001.004",IF('02 - Produtos e Tributações'!D344="FARINHAS E GRAOS","2.01.001.005",IF('02 - Produtos e Tributações'!D344="AGUAS","2.01.002.001",IF('02 - Produtos e Tributações'!D344="SUCOS","2.01.002.002",IF('02 - Produtos e Tributações'!D344="BEBIDAS ALCOOLICAS","2.01.002.003",IF('02 - Produtos e Tributações'!D344="BEBIDAS LACTEAS","2.01.002.004",IF('02 - Produtos e Tributações'!D344="MATERIAL DE LIMPEZA","2.02",IF('02 - Produtos e Tributações'!D344="FRUTAS","2.01.001.006",IF('02 - Produtos e Tributações'!D344="VERDURAS E LEGUMES","2.01.001.007",IF('02 - Produtos e Tributações'!D344="SERVIÇO","1",IF('02 - Produtos e Tributações'!D344="PRODUTOS DIVERSOS","2","2"))))))))))))))
)</f>
        <v>0</v>
      </c>
      <c r="N327" s="4" t="str">
        <f t="shared" si="20"/>
        <v/>
      </c>
      <c r="O327" s="4" t="str">
        <f t="shared" si="21"/>
        <v/>
      </c>
      <c r="P327" s="4" t="str">
        <f t="shared" si="22"/>
        <v/>
      </c>
      <c r="Q327" s="128" t="b">
        <f>IF(B327&lt;&gt;"",IF('02 - Produtos e Tributações'!C344&lt;&gt;"",'02 - Produtos e Tributações'!C344,"UN"))</f>
        <v>0</v>
      </c>
      <c r="R327" s="129" t="b">
        <f>IF(B327&lt;&gt;"",IF('02 - Produtos e Tributações'!P344&lt;&gt;"",'02 - Produtos e Tributações'!P344,""))</f>
        <v>0</v>
      </c>
      <c r="S327" s="128" t="b">
        <f>IF(B327&lt;&gt;"",IF('02 - Produtos e Tributações'!Q344&lt;&gt;"",'02 - Produtos e Tributações'!Q344,""))</f>
        <v>0</v>
      </c>
      <c r="T327" s="130" t="b">
        <f>IF(B327&lt;&gt;"",IF('02 - Produtos e Tributações'!R344&lt;&gt;"",'02 - Produtos e Tributações'!R344,""))</f>
        <v>0</v>
      </c>
      <c r="U327" s="120" t="str">
        <f t="shared" si="23"/>
        <v/>
      </c>
    </row>
    <row r="328" spans="1:21" ht="15.75" customHeight="1">
      <c r="A328" s="122" t="b">
        <f>IF('02 - Produtos e Tributações'!B345 &lt;&gt;"",A327+1)</f>
        <v>0</v>
      </c>
      <c r="B328" s="4" t="str">
        <f>IF('02 - Produtos e Tributações'!B345&lt;&gt;"",'02 - Produtos e Tributações'!V345,"")</f>
        <v/>
      </c>
      <c r="C328" s="123" t="b">
        <f>IF(B328&lt;&gt;"",IF('02 - Produtos e Tributações'!H345&lt;&gt;"",IF('02 - Produtos e Tributações'!H345="TERCEIRIZADA","T",IF('02 - Produtos e Tributações'!H345="PROPRIA","P")), IF(B328&lt;&gt;"",IF('02 - Produtos e Tributações'!H345="","T"))))</f>
        <v>0</v>
      </c>
      <c r="D328" s="123" t="b">
        <f>IF(B328&lt;&gt;"",IF('02 - Produtos e Tributações'!E345&lt;&gt;"",'02 - Produtos e Tributações'!E345,""))</f>
        <v>0</v>
      </c>
      <c r="E328" s="123" t="b">
        <f>IF(B328&lt;&gt;"",IF('02 - Produtos e Tributações'!F345&lt;&gt;"",'02 - Produtos e Tributações'!F345,""))</f>
        <v>0</v>
      </c>
      <c r="F328" s="123" t="b">
        <f>IF(B328&lt;&gt;"",IF(A328&lt;&gt;"",IF('02 - Produtos e Tributações'!G345&lt;&gt;"",'02 - Produtos e Tributações'!G345,"")))</f>
        <v>0</v>
      </c>
      <c r="G328" s="123" t="b">
        <f>IF(B328&lt;&gt;"",IF('02 - Produtos e Tributações'!J345&lt;&gt;"",'02 - Produtos e Tributações'!J345,IF(K328=101,0,IF(K328=102,41,IF(K328=103,0,IF(K328=201,0,IF(K328=202,0,IF(K328=203,0,IF(K328=300,41,IF(K328=400,41,IF(K328=500,60)))))))))))</f>
        <v>0</v>
      </c>
      <c r="H328" s="123" t="b">
        <f>IF(B328&lt;&gt;"",IF('02 - Produtos e Tributações'!M345&lt;&gt;"",'02 - Produtos e Tributações'!M345,IF(L328=101,0,IF(L328=102,41,IF(L328=103,0,IF(L328=201,0,IF(L328=202,0,IF(L328=203,0,IF(L328=300,41,IF(L328=400,41,IF(L328=500,60)))))))))))</f>
        <v>0</v>
      </c>
      <c r="I328" s="123" t="b">
        <f>IF(B328&lt;&gt;"",IF('02 - Produtos e Tributações'!L345&lt;&gt;"",'02 - Produtos e Tributações'!L345,"0,00"))</f>
        <v>0</v>
      </c>
      <c r="J328" s="123" t="b">
        <f>IF(B328&lt;&gt;"",IF('02 - Produtos e Tributações'!O345&lt;&gt;"",'02 - Produtos e Tributações'!O345,"0,00"))</f>
        <v>0</v>
      </c>
      <c r="K328" s="123" t="b">
        <f>IF(B328&lt;&gt;"",IF('02 - Produtos e Tributações'!K345&lt;&gt;"",'02 - Produtos e Tributações'!K345,"null"))</f>
        <v>0</v>
      </c>
      <c r="L328" s="123" t="b">
        <f>IF(B328&lt;&gt;"",IF('02 - Produtos e Tributações'!N345&lt;&gt;"",'02 - Produtos e Tributações'!N345,"null"))</f>
        <v>0</v>
      </c>
      <c r="M328" s="122" t="b">
        <f>IF(B328&lt;&gt;"",IF('02 - Produtos e Tributações'!D345="CARNES","2.01.001.001",IF('02 - Produtos e Tributações'!D345="MASSAS","2.01.001.002",IF('02 - Produtos e Tributações'!D345="LATICINIOS","2.01.001.003",IF('02 - Produtos e Tributações'!D345="DOCES E GULOSEIMAS","2.01.001.004",IF('02 - Produtos e Tributações'!D345="FARINHAS E GRAOS","2.01.001.005",IF('02 - Produtos e Tributações'!D345="AGUAS","2.01.002.001",IF('02 - Produtos e Tributações'!D345="SUCOS","2.01.002.002",IF('02 - Produtos e Tributações'!D345="BEBIDAS ALCOOLICAS","2.01.002.003",IF('02 - Produtos e Tributações'!D345="BEBIDAS LACTEAS","2.01.002.004",IF('02 - Produtos e Tributações'!D345="MATERIAL DE LIMPEZA","2.02",IF('02 - Produtos e Tributações'!D345="FRUTAS","2.01.001.006",IF('02 - Produtos e Tributações'!D345="VERDURAS E LEGUMES","2.01.001.007",IF('02 - Produtos e Tributações'!D345="SERVIÇO","1",IF('02 - Produtos e Tributações'!D345="PRODUTOS DIVERSOS","2","2"))))))))))))))
)</f>
        <v>0</v>
      </c>
      <c r="N328" s="4" t="str">
        <f t="shared" si="20"/>
        <v/>
      </c>
      <c r="O328" s="4" t="str">
        <f t="shared" si="21"/>
        <v/>
      </c>
      <c r="P328" s="4" t="str">
        <f t="shared" si="22"/>
        <v/>
      </c>
      <c r="Q328" s="128" t="b">
        <f>IF(B328&lt;&gt;"",IF('02 - Produtos e Tributações'!C345&lt;&gt;"",'02 - Produtos e Tributações'!C345,"UN"))</f>
        <v>0</v>
      </c>
      <c r="R328" s="129" t="b">
        <f>IF(B328&lt;&gt;"",IF('02 - Produtos e Tributações'!P345&lt;&gt;"",'02 - Produtos e Tributações'!P345,""))</f>
        <v>0</v>
      </c>
      <c r="S328" s="128" t="b">
        <f>IF(B328&lt;&gt;"",IF('02 - Produtos e Tributações'!Q345&lt;&gt;"",'02 - Produtos e Tributações'!Q345,""))</f>
        <v>0</v>
      </c>
      <c r="T328" s="130" t="b">
        <f>IF(B328&lt;&gt;"",IF('02 - Produtos e Tributações'!R345&lt;&gt;"",'02 - Produtos e Tributações'!R345,""))</f>
        <v>0</v>
      </c>
      <c r="U328" s="120" t="str">
        <f t="shared" si="23"/>
        <v/>
      </c>
    </row>
    <row r="329" spans="1:21" ht="15.75" customHeight="1">
      <c r="A329" s="122" t="b">
        <f>IF('02 - Produtos e Tributações'!B346 &lt;&gt;"",A328+1)</f>
        <v>0</v>
      </c>
      <c r="B329" s="4" t="str">
        <f>IF('02 - Produtos e Tributações'!B346&lt;&gt;"",'02 - Produtos e Tributações'!V346,"")</f>
        <v/>
      </c>
      <c r="C329" s="123" t="b">
        <f>IF(B329&lt;&gt;"",IF('02 - Produtos e Tributações'!H346&lt;&gt;"",IF('02 - Produtos e Tributações'!H346="TERCEIRIZADA","T",IF('02 - Produtos e Tributações'!H346="PROPRIA","P")), IF(B329&lt;&gt;"",IF('02 - Produtos e Tributações'!H346="","T"))))</f>
        <v>0</v>
      </c>
      <c r="D329" s="123" t="b">
        <f>IF(B329&lt;&gt;"",IF('02 - Produtos e Tributações'!E346&lt;&gt;"",'02 - Produtos e Tributações'!E346,""))</f>
        <v>0</v>
      </c>
      <c r="E329" s="123" t="b">
        <f>IF(B329&lt;&gt;"",IF('02 - Produtos e Tributações'!F346&lt;&gt;"",'02 - Produtos e Tributações'!F346,""))</f>
        <v>0</v>
      </c>
      <c r="F329" s="123" t="b">
        <f>IF(B329&lt;&gt;"",IF(A329&lt;&gt;"",IF('02 - Produtos e Tributações'!G346&lt;&gt;"",'02 - Produtos e Tributações'!G346,"")))</f>
        <v>0</v>
      </c>
      <c r="G329" s="123" t="b">
        <f>IF(B329&lt;&gt;"",IF('02 - Produtos e Tributações'!J346&lt;&gt;"",'02 - Produtos e Tributações'!J346,IF(K329=101,0,IF(K329=102,41,IF(K329=103,0,IF(K329=201,0,IF(K329=202,0,IF(K329=203,0,IF(K329=300,41,IF(K329=400,41,IF(K329=500,60)))))))))))</f>
        <v>0</v>
      </c>
      <c r="H329" s="123" t="b">
        <f>IF(B329&lt;&gt;"",IF('02 - Produtos e Tributações'!M346&lt;&gt;"",'02 - Produtos e Tributações'!M346,IF(L329=101,0,IF(L329=102,41,IF(L329=103,0,IF(L329=201,0,IF(L329=202,0,IF(L329=203,0,IF(L329=300,41,IF(L329=400,41,IF(L329=500,60)))))))))))</f>
        <v>0</v>
      </c>
      <c r="I329" s="123" t="b">
        <f>IF(B329&lt;&gt;"",IF('02 - Produtos e Tributações'!L346&lt;&gt;"",'02 - Produtos e Tributações'!L346,"0,00"))</f>
        <v>0</v>
      </c>
      <c r="J329" s="123" t="b">
        <f>IF(B329&lt;&gt;"",IF('02 - Produtos e Tributações'!O346&lt;&gt;"",'02 - Produtos e Tributações'!O346,"0,00"))</f>
        <v>0</v>
      </c>
      <c r="K329" s="123" t="b">
        <f>IF(B329&lt;&gt;"",IF('02 - Produtos e Tributações'!K346&lt;&gt;"",'02 - Produtos e Tributações'!K346,"null"))</f>
        <v>0</v>
      </c>
      <c r="L329" s="123" t="b">
        <f>IF(B329&lt;&gt;"",IF('02 - Produtos e Tributações'!N346&lt;&gt;"",'02 - Produtos e Tributações'!N346,"null"))</f>
        <v>0</v>
      </c>
      <c r="M329" s="122" t="b">
        <f>IF(B329&lt;&gt;"",IF('02 - Produtos e Tributações'!D346="CARNES","2.01.001.001",IF('02 - Produtos e Tributações'!D346="MASSAS","2.01.001.002",IF('02 - Produtos e Tributações'!D346="LATICINIOS","2.01.001.003",IF('02 - Produtos e Tributações'!D346="DOCES E GULOSEIMAS","2.01.001.004",IF('02 - Produtos e Tributações'!D346="FARINHAS E GRAOS","2.01.001.005",IF('02 - Produtos e Tributações'!D346="AGUAS","2.01.002.001",IF('02 - Produtos e Tributações'!D346="SUCOS","2.01.002.002",IF('02 - Produtos e Tributações'!D346="BEBIDAS ALCOOLICAS","2.01.002.003",IF('02 - Produtos e Tributações'!D346="BEBIDAS LACTEAS","2.01.002.004",IF('02 - Produtos e Tributações'!D346="MATERIAL DE LIMPEZA","2.02",IF('02 - Produtos e Tributações'!D346="FRUTAS","2.01.001.006",IF('02 - Produtos e Tributações'!D346="VERDURAS E LEGUMES","2.01.001.007",IF('02 - Produtos e Tributações'!D346="SERVIÇO","1",IF('02 - Produtos e Tributações'!D346="PRODUTOS DIVERSOS","2","2"))))))))))))))
)</f>
        <v>0</v>
      </c>
      <c r="N329" s="4" t="str">
        <f t="shared" si="20"/>
        <v/>
      </c>
      <c r="O329" s="4" t="str">
        <f t="shared" si="21"/>
        <v/>
      </c>
      <c r="P329" s="4" t="str">
        <f t="shared" si="22"/>
        <v/>
      </c>
      <c r="Q329" s="128" t="b">
        <f>IF(B329&lt;&gt;"",IF('02 - Produtos e Tributações'!C346&lt;&gt;"",'02 - Produtos e Tributações'!C346,"UN"))</f>
        <v>0</v>
      </c>
      <c r="R329" s="129" t="b">
        <f>IF(B329&lt;&gt;"",IF('02 - Produtos e Tributações'!P346&lt;&gt;"",'02 - Produtos e Tributações'!P346,""))</f>
        <v>0</v>
      </c>
      <c r="S329" s="128" t="b">
        <f>IF(B329&lt;&gt;"",IF('02 - Produtos e Tributações'!Q346&lt;&gt;"",'02 - Produtos e Tributações'!Q346,""))</f>
        <v>0</v>
      </c>
      <c r="T329" s="130" t="b">
        <f>IF(B329&lt;&gt;"",IF('02 - Produtos e Tributações'!R346&lt;&gt;"",'02 - Produtos e Tributações'!R346,""))</f>
        <v>0</v>
      </c>
      <c r="U329" s="120" t="str">
        <f t="shared" si="23"/>
        <v/>
      </c>
    </row>
    <row r="330" spans="1:21" ht="15.75" customHeight="1">
      <c r="A330" s="122" t="b">
        <f>IF('02 - Produtos e Tributações'!B347 &lt;&gt;"",A329+1)</f>
        <v>0</v>
      </c>
      <c r="B330" s="4" t="str">
        <f>IF('02 - Produtos e Tributações'!B347&lt;&gt;"",'02 - Produtos e Tributações'!V347,"")</f>
        <v/>
      </c>
      <c r="C330" s="123" t="b">
        <f>IF(B330&lt;&gt;"",IF('02 - Produtos e Tributações'!H347&lt;&gt;"",IF('02 - Produtos e Tributações'!H347="TERCEIRIZADA","T",IF('02 - Produtos e Tributações'!H347="PROPRIA","P")), IF(B330&lt;&gt;"",IF('02 - Produtos e Tributações'!H347="","T"))))</f>
        <v>0</v>
      </c>
      <c r="D330" s="123" t="b">
        <f>IF(B330&lt;&gt;"",IF('02 - Produtos e Tributações'!E347&lt;&gt;"",'02 - Produtos e Tributações'!E347,""))</f>
        <v>0</v>
      </c>
      <c r="E330" s="123" t="b">
        <f>IF(B330&lt;&gt;"",IF('02 - Produtos e Tributações'!F347&lt;&gt;"",'02 - Produtos e Tributações'!F347,""))</f>
        <v>0</v>
      </c>
      <c r="F330" s="123" t="b">
        <f>IF(B330&lt;&gt;"",IF(A330&lt;&gt;"",IF('02 - Produtos e Tributações'!G347&lt;&gt;"",'02 - Produtos e Tributações'!G347,"")))</f>
        <v>0</v>
      </c>
      <c r="G330" s="123" t="b">
        <f>IF(B330&lt;&gt;"",IF('02 - Produtos e Tributações'!J347&lt;&gt;"",'02 - Produtos e Tributações'!J347,IF(K330=101,0,IF(K330=102,41,IF(K330=103,0,IF(K330=201,0,IF(K330=202,0,IF(K330=203,0,IF(K330=300,41,IF(K330=400,41,IF(K330=500,60)))))))))))</f>
        <v>0</v>
      </c>
      <c r="H330" s="123" t="b">
        <f>IF(B330&lt;&gt;"",IF('02 - Produtos e Tributações'!M347&lt;&gt;"",'02 - Produtos e Tributações'!M347,IF(L330=101,0,IF(L330=102,41,IF(L330=103,0,IF(L330=201,0,IF(L330=202,0,IF(L330=203,0,IF(L330=300,41,IF(L330=400,41,IF(L330=500,60)))))))))))</f>
        <v>0</v>
      </c>
      <c r="I330" s="123" t="b">
        <f>IF(B330&lt;&gt;"",IF('02 - Produtos e Tributações'!L347&lt;&gt;"",'02 - Produtos e Tributações'!L347,"0,00"))</f>
        <v>0</v>
      </c>
      <c r="J330" s="123" t="b">
        <f>IF(B330&lt;&gt;"",IF('02 - Produtos e Tributações'!O347&lt;&gt;"",'02 - Produtos e Tributações'!O347,"0,00"))</f>
        <v>0</v>
      </c>
      <c r="K330" s="123" t="b">
        <f>IF(B330&lt;&gt;"",IF('02 - Produtos e Tributações'!K347&lt;&gt;"",'02 - Produtos e Tributações'!K347,"null"))</f>
        <v>0</v>
      </c>
      <c r="L330" s="123" t="b">
        <f>IF(B330&lt;&gt;"",IF('02 - Produtos e Tributações'!N347&lt;&gt;"",'02 - Produtos e Tributações'!N347,"null"))</f>
        <v>0</v>
      </c>
      <c r="M330" s="122" t="b">
        <f>IF(B330&lt;&gt;"",IF('02 - Produtos e Tributações'!D347="CARNES","2.01.001.001",IF('02 - Produtos e Tributações'!D347="MASSAS","2.01.001.002",IF('02 - Produtos e Tributações'!D347="LATICINIOS","2.01.001.003",IF('02 - Produtos e Tributações'!D347="DOCES E GULOSEIMAS","2.01.001.004",IF('02 - Produtos e Tributações'!D347="FARINHAS E GRAOS","2.01.001.005",IF('02 - Produtos e Tributações'!D347="AGUAS","2.01.002.001",IF('02 - Produtos e Tributações'!D347="SUCOS","2.01.002.002",IF('02 - Produtos e Tributações'!D347="BEBIDAS ALCOOLICAS","2.01.002.003",IF('02 - Produtos e Tributações'!D347="BEBIDAS LACTEAS","2.01.002.004",IF('02 - Produtos e Tributações'!D347="MATERIAL DE LIMPEZA","2.02",IF('02 - Produtos e Tributações'!D347="FRUTAS","2.01.001.006",IF('02 - Produtos e Tributações'!D347="VERDURAS E LEGUMES","2.01.001.007",IF('02 - Produtos e Tributações'!D347="SERVIÇO","1",IF('02 - Produtos e Tributações'!D347="PRODUTOS DIVERSOS","2","2"))))))))))))))
)</f>
        <v>0</v>
      </c>
      <c r="N330" s="4" t="str">
        <f t="shared" si="20"/>
        <v/>
      </c>
      <c r="O330" s="4" t="str">
        <f t="shared" si="21"/>
        <v/>
      </c>
      <c r="P330" s="4" t="str">
        <f t="shared" si="22"/>
        <v/>
      </c>
      <c r="Q330" s="128" t="b">
        <f>IF(B330&lt;&gt;"",IF('02 - Produtos e Tributações'!C347&lt;&gt;"",'02 - Produtos e Tributações'!C347,"UN"))</f>
        <v>0</v>
      </c>
      <c r="R330" s="129" t="b">
        <f>IF(B330&lt;&gt;"",IF('02 - Produtos e Tributações'!P347&lt;&gt;"",'02 - Produtos e Tributações'!P347,""))</f>
        <v>0</v>
      </c>
      <c r="S330" s="128" t="b">
        <f>IF(B330&lt;&gt;"",IF('02 - Produtos e Tributações'!Q347&lt;&gt;"",'02 - Produtos e Tributações'!Q347,""))</f>
        <v>0</v>
      </c>
      <c r="T330" s="130" t="b">
        <f>IF(B330&lt;&gt;"",IF('02 - Produtos e Tributações'!R347&lt;&gt;"",'02 - Produtos e Tributações'!R347,""))</f>
        <v>0</v>
      </c>
      <c r="U330" s="120" t="str">
        <f t="shared" si="23"/>
        <v/>
      </c>
    </row>
    <row r="331" spans="1:21" ht="15.75" customHeight="1">
      <c r="A331" s="122" t="b">
        <f>IF('02 - Produtos e Tributações'!B348 &lt;&gt;"",A330+1)</f>
        <v>0</v>
      </c>
      <c r="B331" s="4" t="str">
        <f>IF('02 - Produtos e Tributações'!B348&lt;&gt;"",'02 - Produtos e Tributações'!V348,"")</f>
        <v/>
      </c>
      <c r="C331" s="123" t="b">
        <f>IF(B331&lt;&gt;"",IF('02 - Produtos e Tributações'!H348&lt;&gt;"",IF('02 - Produtos e Tributações'!H348="TERCEIRIZADA","T",IF('02 - Produtos e Tributações'!H348="PROPRIA","P")), IF(B331&lt;&gt;"",IF('02 - Produtos e Tributações'!H348="","T"))))</f>
        <v>0</v>
      </c>
      <c r="D331" s="123" t="b">
        <f>IF(B331&lt;&gt;"",IF('02 - Produtos e Tributações'!E348&lt;&gt;"",'02 - Produtos e Tributações'!E348,""))</f>
        <v>0</v>
      </c>
      <c r="E331" s="123" t="b">
        <f>IF(B331&lt;&gt;"",IF('02 - Produtos e Tributações'!F348&lt;&gt;"",'02 - Produtos e Tributações'!F348,""))</f>
        <v>0</v>
      </c>
      <c r="F331" s="123" t="b">
        <f>IF(B331&lt;&gt;"",IF(A331&lt;&gt;"",IF('02 - Produtos e Tributações'!G348&lt;&gt;"",'02 - Produtos e Tributações'!G348,"")))</f>
        <v>0</v>
      </c>
      <c r="G331" s="123" t="b">
        <f>IF(B331&lt;&gt;"",IF('02 - Produtos e Tributações'!J348&lt;&gt;"",'02 - Produtos e Tributações'!J348,IF(K331=101,0,IF(K331=102,41,IF(K331=103,0,IF(K331=201,0,IF(K331=202,0,IF(K331=203,0,IF(K331=300,41,IF(K331=400,41,IF(K331=500,60)))))))))))</f>
        <v>0</v>
      </c>
      <c r="H331" s="123" t="b">
        <f>IF(B331&lt;&gt;"",IF('02 - Produtos e Tributações'!M348&lt;&gt;"",'02 - Produtos e Tributações'!M348,IF(L331=101,0,IF(L331=102,41,IF(L331=103,0,IF(L331=201,0,IF(L331=202,0,IF(L331=203,0,IF(L331=300,41,IF(L331=400,41,IF(L331=500,60)))))))))))</f>
        <v>0</v>
      </c>
      <c r="I331" s="123" t="b">
        <f>IF(B331&lt;&gt;"",IF('02 - Produtos e Tributações'!L348&lt;&gt;"",'02 - Produtos e Tributações'!L348,"0,00"))</f>
        <v>0</v>
      </c>
      <c r="J331" s="123" t="b">
        <f>IF(B331&lt;&gt;"",IF('02 - Produtos e Tributações'!O348&lt;&gt;"",'02 - Produtos e Tributações'!O348,"0,00"))</f>
        <v>0</v>
      </c>
      <c r="K331" s="123" t="b">
        <f>IF(B331&lt;&gt;"",IF('02 - Produtos e Tributações'!K348&lt;&gt;"",'02 - Produtos e Tributações'!K348,"null"))</f>
        <v>0</v>
      </c>
      <c r="L331" s="123" t="b">
        <f>IF(B331&lt;&gt;"",IF('02 - Produtos e Tributações'!N348&lt;&gt;"",'02 - Produtos e Tributações'!N348,"null"))</f>
        <v>0</v>
      </c>
      <c r="M331" s="122" t="b">
        <f>IF(B331&lt;&gt;"",IF('02 - Produtos e Tributações'!D348="CARNES","2.01.001.001",IF('02 - Produtos e Tributações'!D348="MASSAS","2.01.001.002",IF('02 - Produtos e Tributações'!D348="LATICINIOS","2.01.001.003",IF('02 - Produtos e Tributações'!D348="DOCES E GULOSEIMAS","2.01.001.004",IF('02 - Produtos e Tributações'!D348="FARINHAS E GRAOS","2.01.001.005",IF('02 - Produtos e Tributações'!D348="AGUAS","2.01.002.001",IF('02 - Produtos e Tributações'!D348="SUCOS","2.01.002.002",IF('02 - Produtos e Tributações'!D348="BEBIDAS ALCOOLICAS","2.01.002.003",IF('02 - Produtos e Tributações'!D348="BEBIDAS LACTEAS","2.01.002.004",IF('02 - Produtos e Tributações'!D348="MATERIAL DE LIMPEZA","2.02",IF('02 - Produtos e Tributações'!D348="FRUTAS","2.01.001.006",IF('02 - Produtos e Tributações'!D348="VERDURAS E LEGUMES","2.01.001.007",IF('02 - Produtos e Tributações'!D348="SERVIÇO","1",IF('02 - Produtos e Tributações'!D348="PRODUTOS DIVERSOS","2","2"))))))))))))))
)</f>
        <v>0</v>
      </c>
      <c r="N331" s="4" t="str">
        <f t="shared" si="20"/>
        <v/>
      </c>
      <c r="O331" s="4" t="str">
        <f t="shared" si="21"/>
        <v/>
      </c>
      <c r="P331" s="4" t="str">
        <f t="shared" si="22"/>
        <v/>
      </c>
      <c r="Q331" s="128" t="b">
        <f>IF(B331&lt;&gt;"",IF('02 - Produtos e Tributações'!C348&lt;&gt;"",'02 - Produtos e Tributações'!C348,"UN"))</f>
        <v>0</v>
      </c>
      <c r="R331" s="129" t="b">
        <f>IF(B331&lt;&gt;"",IF('02 - Produtos e Tributações'!P348&lt;&gt;"",'02 - Produtos e Tributações'!P348,""))</f>
        <v>0</v>
      </c>
      <c r="S331" s="128" t="b">
        <f>IF(B331&lt;&gt;"",IF('02 - Produtos e Tributações'!Q348&lt;&gt;"",'02 - Produtos e Tributações'!Q348,""))</f>
        <v>0</v>
      </c>
      <c r="T331" s="130" t="b">
        <f>IF(B331&lt;&gt;"",IF('02 - Produtos e Tributações'!R348&lt;&gt;"",'02 - Produtos e Tributações'!R348,""))</f>
        <v>0</v>
      </c>
      <c r="U331" s="120" t="str">
        <f t="shared" si="23"/>
        <v/>
      </c>
    </row>
    <row r="332" spans="1:21" ht="15.75" customHeight="1">
      <c r="A332" s="122" t="b">
        <f>IF('02 - Produtos e Tributações'!B349 &lt;&gt;"",A331+1)</f>
        <v>0</v>
      </c>
      <c r="B332" s="4" t="str">
        <f>IF('02 - Produtos e Tributações'!B349&lt;&gt;"",'02 - Produtos e Tributações'!V349,"")</f>
        <v/>
      </c>
      <c r="C332" s="123" t="b">
        <f>IF(B332&lt;&gt;"",IF('02 - Produtos e Tributações'!H349&lt;&gt;"",IF('02 - Produtos e Tributações'!H349="TERCEIRIZADA","T",IF('02 - Produtos e Tributações'!H349="PROPRIA","P")), IF(B332&lt;&gt;"",IF('02 - Produtos e Tributações'!H349="","T"))))</f>
        <v>0</v>
      </c>
      <c r="D332" s="123" t="b">
        <f>IF(B332&lt;&gt;"",IF('02 - Produtos e Tributações'!E349&lt;&gt;"",'02 - Produtos e Tributações'!E349,""))</f>
        <v>0</v>
      </c>
      <c r="E332" s="123" t="b">
        <f>IF(B332&lt;&gt;"",IF('02 - Produtos e Tributações'!F349&lt;&gt;"",'02 - Produtos e Tributações'!F349,""))</f>
        <v>0</v>
      </c>
      <c r="F332" s="123" t="b">
        <f>IF(B332&lt;&gt;"",IF(A332&lt;&gt;"",IF('02 - Produtos e Tributações'!G349&lt;&gt;"",'02 - Produtos e Tributações'!G349,"")))</f>
        <v>0</v>
      </c>
      <c r="G332" s="123" t="b">
        <f>IF(B332&lt;&gt;"",IF('02 - Produtos e Tributações'!J349&lt;&gt;"",'02 - Produtos e Tributações'!J349,IF(K332=101,0,IF(K332=102,41,IF(K332=103,0,IF(K332=201,0,IF(K332=202,0,IF(K332=203,0,IF(K332=300,41,IF(K332=400,41,IF(K332=500,60)))))))))))</f>
        <v>0</v>
      </c>
      <c r="H332" s="123" t="b">
        <f>IF(B332&lt;&gt;"",IF('02 - Produtos e Tributações'!M349&lt;&gt;"",'02 - Produtos e Tributações'!M349,IF(L332=101,0,IF(L332=102,41,IF(L332=103,0,IF(L332=201,0,IF(L332=202,0,IF(L332=203,0,IF(L332=300,41,IF(L332=400,41,IF(L332=500,60)))))))))))</f>
        <v>0</v>
      </c>
      <c r="I332" s="123" t="b">
        <f>IF(B332&lt;&gt;"",IF('02 - Produtos e Tributações'!L349&lt;&gt;"",'02 - Produtos e Tributações'!L349,"0,00"))</f>
        <v>0</v>
      </c>
      <c r="J332" s="123" t="b">
        <f>IF(B332&lt;&gt;"",IF('02 - Produtos e Tributações'!O349&lt;&gt;"",'02 - Produtos e Tributações'!O349,"0,00"))</f>
        <v>0</v>
      </c>
      <c r="K332" s="123" t="b">
        <f>IF(B332&lt;&gt;"",IF('02 - Produtos e Tributações'!K349&lt;&gt;"",'02 - Produtos e Tributações'!K349,"null"))</f>
        <v>0</v>
      </c>
      <c r="L332" s="123" t="b">
        <f>IF(B332&lt;&gt;"",IF('02 - Produtos e Tributações'!N349&lt;&gt;"",'02 - Produtos e Tributações'!N349,"null"))</f>
        <v>0</v>
      </c>
      <c r="M332" s="122" t="b">
        <f>IF(B332&lt;&gt;"",IF('02 - Produtos e Tributações'!D349="CARNES","2.01.001.001",IF('02 - Produtos e Tributações'!D349="MASSAS","2.01.001.002",IF('02 - Produtos e Tributações'!D349="LATICINIOS","2.01.001.003",IF('02 - Produtos e Tributações'!D349="DOCES E GULOSEIMAS","2.01.001.004",IF('02 - Produtos e Tributações'!D349="FARINHAS E GRAOS","2.01.001.005",IF('02 - Produtos e Tributações'!D349="AGUAS","2.01.002.001",IF('02 - Produtos e Tributações'!D349="SUCOS","2.01.002.002",IF('02 - Produtos e Tributações'!D349="BEBIDAS ALCOOLICAS","2.01.002.003",IF('02 - Produtos e Tributações'!D349="BEBIDAS LACTEAS","2.01.002.004",IF('02 - Produtos e Tributações'!D349="MATERIAL DE LIMPEZA","2.02",IF('02 - Produtos e Tributações'!D349="FRUTAS","2.01.001.006",IF('02 - Produtos e Tributações'!D349="VERDURAS E LEGUMES","2.01.001.007",IF('02 - Produtos e Tributações'!D349="SERVIÇO","1",IF('02 - Produtos e Tributações'!D349="PRODUTOS DIVERSOS","2","2"))))))))))))))
)</f>
        <v>0</v>
      </c>
      <c r="N332" s="4" t="str">
        <f t="shared" si="20"/>
        <v/>
      </c>
      <c r="O332" s="4" t="str">
        <f t="shared" si="21"/>
        <v/>
      </c>
      <c r="P332" s="4" t="str">
        <f t="shared" si="22"/>
        <v/>
      </c>
      <c r="Q332" s="128" t="b">
        <f>IF(B332&lt;&gt;"",IF('02 - Produtos e Tributações'!C349&lt;&gt;"",'02 - Produtos e Tributações'!C349,"UN"))</f>
        <v>0</v>
      </c>
      <c r="R332" s="129" t="b">
        <f>IF(B332&lt;&gt;"",IF('02 - Produtos e Tributações'!P349&lt;&gt;"",'02 - Produtos e Tributações'!P349,""))</f>
        <v>0</v>
      </c>
      <c r="S332" s="128" t="b">
        <f>IF(B332&lt;&gt;"",IF('02 - Produtos e Tributações'!Q349&lt;&gt;"",'02 - Produtos e Tributações'!Q349,""))</f>
        <v>0</v>
      </c>
      <c r="T332" s="130" t="b">
        <f>IF(B332&lt;&gt;"",IF('02 - Produtos e Tributações'!R349&lt;&gt;"",'02 - Produtos e Tributações'!R349,""))</f>
        <v>0</v>
      </c>
      <c r="U332" s="120" t="str">
        <f t="shared" si="23"/>
        <v/>
      </c>
    </row>
    <row r="333" spans="1:21" ht="15.75" customHeight="1">
      <c r="A333" s="122" t="b">
        <f>IF('02 - Produtos e Tributações'!B350 &lt;&gt;"",A332+1)</f>
        <v>0</v>
      </c>
      <c r="B333" s="4" t="str">
        <f>IF('02 - Produtos e Tributações'!B350&lt;&gt;"",'02 - Produtos e Tributações'!V350,"")</f>
        <v/>
      </c>
      <c r="C333" s="123" t="b">
        <f>IF(B333&lt;&gt;"",IF('02 - Produtos e Tributações'!H350&lt;&gt;"",IF('02 - Produtos e Tributações'!H350="TERCEIRIZADA","T",IF('02 - Produtos e Tributações'!H350="PROPRIA","P")), IF(B333&lt;&gt;"",IF('02 - Produtos e Tributações'!H350="","T"))))</f>
        <v>0</v>
      </c>
      <c r="D333" s="123" t="b">
        <f>IF(B333&lt;&gt;"",IF('02 - Produtos e Tributações'!E350&lt;&gt;"",'02 - Produtos e Tributações'!E350,""))</f>
        <v>0</v>
      </c>
      <c r="E333" s="123" t="b">
        <f>IF(B333&lt;&gt;"",IF('02 - Produtos e Tributações'!F350&lt;&gt;"",'02 - Produtos e Tributações'!F350,""))</f>
        <v>0</v>
      </c>
      <c r="F333" s="123" t="b">
        <f>IF(B333&lt;&gt;"",IF(A333&lt;&gt;"",IF('02 - Produtos e Tributações'!G350&lt;&gt;"",'02 - Produtos e Tributações'!G350,"")))</f>
        <v>0</v>
      </c>
      <c r="G333" s="123" t="b">
        <f>IF(B333&lt;&gt;"",IF('02 - Produtos e Tributações'!J350&lt;&gt;"",'02 - Produtos e Tributações'!J350,IF(K333=101,0,IF(K333=102,41,IF(K333=103,0,IF(K333=201,0,IF(K333=202,0,IF(K333=203,0,IF(K333=300,41,IF(K333=400,41,IF(K333=500,60)))))))))))</f>
        <v>0</v>
      </c>
      <c r="H333" s="123" t="b">
        <f>IF(B333&lt;&gt;"",IF('02 - Produtos e Tributações'!M350&lt;&gt;"",'02 - Produtos e Tributações'!M350,IF(L333=101,0,IF(L333=102,41,IF(L333=103,0,IF(L333=201,0,IF(L333=202,0,IF(L333=203,0,IF(L333=300,41,IF(L333=400,41,IF(L333=500,60)))))))))))</f>
        <v>0</v>
      </c>
      <c r="I333" s="123" t="b">
        <f>IF(B333&lt;&gt;"",IF('02 - Produtos e Tributações'!L350&lt;&gt;"",'02 - Produtos e Tributações'!L350,"0,00"))</f>
        <v>0</v>
      </c>
      <c r="J333" s="123" t="b">
        <f>IF(B333&lt;&gt;"",IF('02 - Produtos e Tributações'!O350&lt;&gt;"",'02 - Produtos e Tributações'!O350,"0,00"))</f>
        <v>0</v>
      </c>
      <c r="K333" s="123" t="b">
        <f>IF(B333&lt;&gt;"",IF('02 - Produtos e Tributações'!K350&lt;&gt;"",'02 - Produtos e Tributações'!K350,"null"))</f>
        <v>0</v>
      </c>
      <c r="L333" s="123" t="b">
        <f>IF(B333&lt;&gt;"",IF('02 - Produtos e Tributações'!N350&lt;&gt;"",'02 - Produtos e Tributações'!N350,"null"))</f>
        <v>0</v>
      </c>
      <c r="M333" s="122" t="b">
        <f>IF(B333&lt;&gt;"",IF('02 - Produtos e Tributações'!D350="CARNES","2.01.001.001",IF('02 - Produtos e Tributações'!D350="MASSAS","2.01.001.002",IF('02 - Produtos e Tributações'!D350="LATICINIOS","2.01.001.003",IF('02 - Produtos e Tributações'!D350="DOCES E GULOSEIMAS","2.01.001.004",IF('02 - Produtos e Tributações'!D350="FARINHAS E GRAOS","2.01.001.005",IF('02 - Produtos e Tributações'!D350="AGUAS","2.01.002.001",IF('02 - Produtos e Tributações'!D350="SUCOS","2.01.002.002",IF('02 - Produtos e Tributações'!D350="BEBIDAS ALCOOLICAS","2.01.002.003",IF('02 - Produtos e Tributações'!D350="BEBIDAS LACTEAS","2.01.002.004",IF('02 - Produtos e Tributações'!D350="MATERIAL DE LIMPEZA","2.02",IF('02 - Produtos e Tributações'!D350="FRUTAS","2.01.001.006",IF('02 - Produtos e Tributações'!D350="VERDURAS E LEGUMES","2.01.001.007",IF('02 - Produtos e Tributações'!D350="SERVIÇO","1",IF('02 - Produtos e Tributações'!D350="PRODUTOS DIVERSOS","2","2"))))))))))))))
)</f>
        <v>0</v>
      </c>
      <c r="N333" s="4" t="str">
        <f t="shared" si="20"/>
        <v/>
      </c>
      <c r="O333" s="4" t="str">
        <f t="shared" si="21"/>
        <v/>
      </c>
      <c r="P333" s="4" t="str">
        <f t="shared" si="22"/>
        <v/>
      </c>
      <c r="Q333" s="128" t="b">
        <f>IF(B333&lt;&gt;"",IF('02 - Produtos e Tributações'!C350&lt;&gt;"",'02 - Produtos e Tributações'!C350,"UN"))</f>
        <v>0</v>
      </c>
      <c r="R333" s="129" t="b">
        <f>IF(B333&lt;&gt;"",IF('02 - Produtos e Tributações'!P350&lt;&gt;"",'02 - Produtos e Tributações'!P350,""))</f>
        <v>0</v>
      </c>
      <c r="S333" s="128" t="b">
        <f>IF(B333&lt;&gt;"",IF('02 - Produtos e Tributações'!Q350&lt;&gt;"",'02 - Produtos e Tributações'!Q350,""))</f>
        <v>0</v>
      </c>
      <c r="T333" s="130" t="b">
        <f>IF(B333&lt;&gt;"",IF('02 - Produtos e Tributações'!R350&lt;&gt;"",'02 - Produtos e Tributações'!R350,""))</f>
        <v>0</v>
      </c>
      <c r="U333" s="120" t="str">
        <f t="shared" si="23"/>
        <v/>
      </c>
    </row>
    <row r="334" spans="1:21" ht="15.75" customHeight="1">
      <c r="A334" s="122" t="b">
        <f>IF('02 - Produtos e Tributações'!B351 &lt;&gt;"",A333+1)</f>
        <v>0</v>
      </c>
      <c r="B334" s="4" t="str">
        <f>IF('02 - Produtos e Tributações'!B351&lt;&gt;"",'02 - Produtos e Tributações'!V351,"")</f>
        <v/>
      </c>
      <c r="C334" s="123" t="b">
        <f>IF(B334&lt;&gt;"",IF('02 - Produtos e Tributações'!H351&lt;&gt;"",IF('02 - Produtos e Tributações'!H351="TERCEIRIZADA","T",IF('02 - Produtos e Tributações'!H351="PROPRIA","P")), IF(B334&lt;&gt;"",IF('02 - Produtos e Tributações'!H351="","T"))))</f>
        <v>0</v>
      </c>
      <c r="D334" s="123" t="b">
        <f>IF(B334&lt;&gt;"",IF('02 - Produtos e Tributações'!E351&lt;&gt;"",'02 - Produtos e Tributações'!E351,""))</f>
        <v>0</v>
      </c>
      <c r="E334" s="123" t="b">
        <f>IF(B334&lt;&gt;"",IF('02 - Produtos e Tributações'!F351&lt;&gt;"",'02 - Produtos e Tributações'!F351,""))</f>
        <v>0</v>
      </c>
      <c r="F334" s="123" t="b">
        <f>IF(B334&lt;&gt;"",IF(A334&lt;&gt;"",IF('02 - Produtos e Tributações'!G351&lt;&gt;"",'02 - Produtos e Tributações'!G351,"")))</f>
        <v>0</v>
      </c>
      <c r="G334" s="123" t="b">
        <f>IF(B334&lt;&gt;"",IF('02 - Produtos e Tributações'!J351&lt;&gt;"",'02 - Produtos e Tributações'!J351,IF(K334=101,0,IF(K334=102,41,IF(K334=103,0,IF(K334=201,0,IF(K334=202,0,IF(K334=203,0,IF(K334=300,41,IF(K334=400,41,IF(K334=500,60)))))))))))</f>
        <v>0</v>
      </c>
      <c r="H334" s="123" t="b">
        <f>IF(B334&lt;&gt;"",IF('02 - Produtos e Tributações'!M351&lt;&gt;"",'02 - Produtos e Tributações'!M351,IF(L334=101,0,IF(L334=102,41,IF(L334=103,0,IF(L334=201,0,IF(L334=202,0,IF(L334=203,0,IF(L334=300,41,IF(L334=400,41,IF(L334=500,60)))))))))))</f>
        <v>0</v>
      </c>
      <c r="I334" s="123" t="b">
        <f>IF(B334&lt;&gt;"",IF('02 - Produtos e Tributações'!L351&lt;&gt;"",'02 - Produtos e Tributações'!L351,"0,00"))</f>
        <v>0</v>
      </c>
      <c r="J334" s="123" t="b">
        <f>IF(B334&lt;&gt;"",IF('02 - Produtos e Tributações'!O351&lt;&gt;"",'02 - Produtos e Tributações'!O351,"0,00"))</f>
        <v>0</v>
      </c>
      <c r="K334" s="123" t="b">
        <f>IF(B334&lt;&gt;"",IF('02 - Produtos e Tributações'!K351&lt;&gt;"",'02 - Produtos e Tributações'!K351,"null"))</f>
        <v>0</v>
      </c>
      <c r="L334" s="123" t="b">
        <f>IF(B334&lt;&gt;"",IF('02 - Produtos e Tributações'!N351&lt;&gt;"",'02 - Produtos e Tributações'!N351,"null"))</f>
        <v>0</v>
      </c>
      <c r="M334" s="122" t="b">
        <f>IF(B334&lt;&gt;"",IF('02 - Produtos e Tributações'!D351="CARNES","2.01.001.001",IF('02 - Produtos e Tributações'!D351="MASSAS","2.01.001.002",IF('02 - Produtos e Tributações'!D351="LATICINIOS","2.01.001.003",IF('02 - Produtos e Tributações'!D351="DOCES E GULOSEIMAS","2.01.001.004",IF('02 - Produtos e Tributações'!D351="FARINHAS E GRAOS","2.01.001.005",IF('02 - Produtos e Tributações'!D351="AGUAS","2.01.002.001",IF('02 - Produtos e Tributações'!D351="SUCOS","2.01.002.002",IF('02 - Produtos e Tributações'!D351="BEBIDAS ALCOOLICAS","2.01.002.003",IF('02 - Produtos e Tributações'!D351="BEBIDAS LACTEAS","2.01.002.004",IF('02 - Produtos e Tributações'!D351="MATERIAL DE LIMPEZA","2.02",IF('02 - Produtos e Tributações'!D351="FRUTAS","2.01.001.006",IF('02 - Produtos e Tributações'!D351="VERDURAS E LEGUMES","2.01.001.007",IF('02 - Produtos e Tributações'!D351="SERVIÇO","1",IF('02 - Produtos e Tributações'!D351="PRODUTOS DIVERSOS","2","2"))))))))))))))
)</f>
        <v>0</v>
      </c>
      <c r="N334" s="4" t="str">
        <f t="shared" si="20"/>
        <v/>
      </c>
      <c r="O334" s="4" t="str">
        <f t="shared" si="21"/>
        <v/>
      </c>
      <c r="P334" s="4" t="str">
        <f t="shared" si="22"/>
        <v/>
      </c>
      <c r="Q334" s="128" t="b">
        <f>IF(B334&lt;&gt;"",IF('02 - Produtos e Tributações'!C351&lt;&gt;"",'02 - Produtos e Tributações'!C351,"UN"))</f>
        <v>0</v>
      </c>
      <c r="R334" s="129" t="b">
        <f>IF(B334&lt;&gt;"",IF('02 - Produtos e Tributações'!P351&lt;&gt;"",'02 - Produtos e Tributações'!P351,""))</f>
        <v>0</v>
      </c>
      <c r="S334" s="128" t="b">
        <f>IF(B334&lt;&gt;"",IF('02 - Produtos e Tributações'!Q351&lt;&gt;"",'02 - Produtos e Tributações'!Q351,""))</f>
        <v>0</v>
      </c>
      <c r="T334" s="130" t="b">
        <f>IF(B334&lt;&gt;"",IF('02 - Produtos e Tributações'!R351&lt;&gt;"",'02 - Produtos e Tributações'!R351,""))</f>
        <v>0</v>
      </c>
      <c r="U334" s="120" t="str">
        <f t="shared" si="23"/>
        <v/>
      </c>
    </row>
    <row r="335" spans="1:21" ht="15.75" customHeight="1">
      <c r="A335" s="122" t="b">
        <f>IF('02 - Produtos e Tributações'!B352 &lt;&gt;"",A334+1)</f>
        <v>0</v>
      </c>
      <c r="B335" s="4" t="str">
        <f>IF('02 - Produtos e Tributações'!B352&lt;&gt;"",'02 - Produtos e Tributações'!V352,"")</f>
        <v/>
      </c>
      <c r="C335" s="123" t="b">
        <f>IF(B335&lt;&gt;"",IF('02 - Produtos e Tributações'!H352&lt;&gt;"",IF('02 - Produtos e Tributações'!H352="TERCEIRIZADA","T",IF('02 - Produtos e Tributações'!H352="PROPRIA","P")), IF(B335&lt;&gt;"",IF('02 - Produtos e Tributações'!H352="","T"))))</f>
        <v>0</v>
      </c>
      <c r="D335" s="123" t="b">
        <f>IF(B335&lt;&gt;"",IF('02 - Produtos e Tributações'!E352&lt;&gt;"",'02 - Produtos e Tributações'!E352,""))</f>
        <v>0</v>
      </c>
      <c r="E335" s="123" t="b">
        <f>IF(B335&lt;&gt;"",IF('02 - Produtos e Tributações'!F352&lt;&gt;"",'02 - Produtos e Tributações'!F352,""))</f>
        <v>0</v>
      </c>
      <c r="F335" s="123" t="b">
        <f>IF(B335&lt;&gt;"",IF(A335&lt;&gt;"",IF('02 - Produtos e Tributações'!G352&lt;&gt;"",'02 - Produtos e Tributações'!G352,"")))</f>
        <v>0</v>
      </c>
      <c r="G335" s="123" t="b">
        <f>IF(B335&lt;&gt;"",IF('02 - Produtos e Tributações'!J352&lt;&gt;"",'02 - Produtos e Tributações'!J352,IF(K335=101,0,IF(K335=102,41,IF(K335=103,0,IF(K335=201,0,IF(K335=202,0,IF(K335=203,0,IF(K335=300,41,IF(K335=400,41,IF(K335=500,60)))))))))))</f>
        <v>0</v>
      </c>
      <c r="H335" s="123" t="b">
        <f>IF(B335&lt;&gt;"",IF('02 - Produtos e Tributações'!M352&lt;&gt;"",'02 - Produtos e Tributações'!M352,IF(L335=101,0,IF(L335=102,41,IF(L335=103,0,IF(L335=201,0,IF(L335=202,0,IF(L335=203,0,IF(L335=300,41,IF(L335=400,41,IF(L335=500,60)))))))))))</f>
        <v>0</v>
      </c>
      <c r="I335" s="123" t="b">
        <f>IF(B335&lt;&gt;"",IF('02 - Produtos e Tributações'!L352&lt;&gt;"",'02 - Produtos e Tributações'!L352,"0,00"))</f>
        <v>0</v>
      </c>
      <c r="J335" s="123" t="b">
        <f>IF(B335&lt;&gt;"",IF('02 - Produtos e Tributações'!O352&lt;&gt;"",'02 - Produtos e Tributações'!O352,"0,00"))</f>
        <v>0</v>
      </c>
      <c r="K335" s="123" t="b">
        <f>IF(B335&lt;&gt;"",IF('02 - Produtos e Tributações'!K352&lt;&gt;"",'02 - Produtos e Tributações'!K352,"null"))</f>
        <v>0</v>
      </c>
      <c r="L335" s="123" t="b">
        <f>IF(B335&lt;&gt;"",IF('02 - Produtos e Tributações'!N352&lt;&gt;"",'02 - Produtos e Tributações'!N352,"null"))</f>
        <v>0</v>
      </c>
      <c r="M335" s="122" t="b">
        <f>IF(B335&lt;&gt;"",IF('02 - Produtos e Tributações'!D352="CARNES","2.01.001.001",IF('02 - Produtos e Tributações'!D352="MASSAS","2.01.001.002",IF('02 - Produtos e Tributações'!D352="LATICINIOS","2.01.001.003",IF('02 - Produtos e Tributações'!D352="DOCES E GULOSEIMAS","2.01.001.004",IF('02 - Produtos e Tributações'!D352="FARINHAS E GRAOS","2.01.001.005",IF('02 - Produtos e Tributações'!D352="AGUAS","2.01.002.001",IF('02 - Produtos e Tributações'!D352="SUCOS","2.01.002.002",IF('02 - Produtos e Tributações'!D352="BEBIDAS ALCOOLICAS","2.01.002.003",IF('02 - Produtos e Tributações'!D352="BEBIDAS LACTEAS","2.01.002.004",IF('02 - Produtos e Tributações'!D352="MATERIAL DE LIMPEZA","2.02",IF('02 - Produtos e Tributações'!D352="FRUTAS","2.01.001.006",IF('02 - Produtos e Tributações'!D352="VERDURAS E LEGUMES","2.01.001.007",IF('02 - Produtos e Tributações'!D352="SERVIÇO","1",IF('02 - Produtos e Tributações'!D352="PRODUTOS DIVERSOS","2","2"))))))))))))))
)</f>
        <v>0</v>
      </c>
      <c r="N335" s="4" t="str">
        <f t="shared" si="20"/>
        <v/>
      </c>
      <c r="O335" s="4" t="str">
        <f t="shared" si="21"/>
        <v/>
      </c>
      <c r="P335" s="4" t="str">
        <f t="shared" si="22"/>
        <v/>
      </c>
      <c r="Q335" s="128" t="b">
        <f>IF(B335&lt;&gt;"",IF('02 - Produtos e Tributações'!C352&lt;&gt;"",'02 - Produtos e Tributações'!C352,"UN"))</f>
        <v>0</v>
      </c>
      <c r="R335" s="129" t="b">
        <f>IF(B335&lt;&gt;"",IF('02 - Produtos e Tributações'!P352&lt;&gt;"",'02 - Produtos e Tributações'!P352,""))</f>
        <v>0</v>
      </c>
      <c r="S335" s="128" t="b">
        <f>IF(B335&lt;&gt;"",IF('02 - Produtos e Tributações'!Q352&lt;&gt;"",'02 - Produtos e Tributações'!Q352,""))</f>
        <v>0</v>
      </c>
      <c r="T335" s="130" t="b">
        <f>IF(B335&lt;&gt;"",IF('02 - Produtos e Tributações'!R352&lt;&gt;"",'02 - Produtos e Tributações'!R352,""))</f>
        <v>0</v>
      </c>
      <c r="U335" s="120" t="str">
        <f t="shared" si="23"/>
        <v/>
      </c>
    </row>
    <row r="336" spans="1:21" ht="15.75" customHeight="1">
      <c r="A336" s="122" t="b">
        <f>IF('02 - Produtos e Tributações'!B353 &lt;&gt;"",A335+1)</f>
        <v>0</v>
      </c>
      <c r="B336" s="4" t="str">
        <f>IF('02 - Produtos e Tributações'!B353&lt;&gt;"",'02 - Produtos e Tributações'!V353,"")</f>
        <v/>
      </c>
      <c r="C336" s="123" t="b">
        <f>IF(B336&lt;&gt;"",IF('02 - Produtos e Tributações'!H353&lt;&gt;"",IF('02 - Produtos e Tributações'!H353="TERCEIRIZADA","T",IF('02 - Produtos e Tributações'!H353="PROPRIA","P")), IF(B336&lt;&gt;"",IF('02 - Produtos e Tributações'!H353="","T"))))</f>
        <v>0</v>
      </c>
      <c r="D336" s="123" t="b">
        <f>IF(B336&lt;&gt;"",IF('02 - Produtos e Tributações'!E353&lt;&gt;"",'02 - Produtos e Tributações'!E353,""))</f>
        <v>0</v>
      </c>
      <c r="E336" s="123" t="b">
        <f>IF(B336&lt;&gt;"",IF('02 - Produtos e Tributações'!F353&lt;&gt;"",'02 - Produtos e Tributações'!F353,""))</f>
        <v>0</v>
      </c>
      <c r="F336" s="123" t="b">
        <f>IF(B336&lt;&gt;"",IF(A336&lt;&gt;"",IF('02 - Produtos e Tributações'!G353&lt;&gt;"",'02 - Produtos e Tributações'!G353,"")))</f>
        <v>0</v>
      </c>
      <c r="G336" s="123" t="b">
        <f>IF(B336&lt;&gt;"",IF('02 - Produtos e Tributações'!J353&lt;&gt;"",'02 - Produtos e Tributações'!J353,IF(K336=101,0,IF(K336=102,41,IF(K336=103,0,IF(K336=201,0,IF(K336=202,0,IF(K336=203,0,IF(K336=300,41,IF(K336=400,41,IF(K336=500,60)))))))))))</f>
        <v>0</v>
      </c>
      <c r="H336" s="123" t="b">
        <f>IF(B336&lt;&gt;"",IF('02 - Produtos e Tributações'!M353&lt;&gt;"",'02 - Produtos e Tributações'!M353,IF(L336=101,0,IF(L336=102,41,IF(L336=103,0,IF(L336=201,0,IF(L336=202,0,IF(L336=203,0,IF(L336=300,41,IF(L336=400,41,IF(L336=500,60)))))))))))</f>
        <v>0</v>
      </c>
      <c r="I336" s="123" t="b">
        <f>IF(B336&lt;&gt;"",IF('02 - Produtos e Tributações'!L353&lt;&gt;"",'02 - Produtos e Tributações'!L353,"0,00"))</f>
        <v>0</v>
      </c>
      <c r="J336" s="123" t="b">
        <f>IF(B336&lt;&gt;"",IF('02 - Produtos e Tributações'!O353&lt;&gt;"",'02 - Produtos e Tributações'!O353,"0,00"))</f>
        <v>0</v>
      </c>
      <c r="K336" s="123" t="b">
        <f>IF(B336&lt;&gt;"",IF('02 - Produtos e Tributações'!K353&lt;&gt;"",'02 - Produtos e Tributações'!K353,"null"))</f>
        <v>0</v>
      </c>
      <c r="L336" s="123" t="b">
        <f>IF(B336&lt;&gt;"",IF('02 - Produtos e Tributações'!N353&lt;&gt;"",'02 - Produtos e Tributações'!N353,"null"))</f>
        <v>0</v>
      </c>
      <c r="M336" s="122" t="b">
        <f>IF(B336&lt;&gt;"",IF('02 - Produtos e Tributações'!D353="CARNES","2.01.001.001",IF('02 - Produtos e Tributações'!D353="MASSAS","2.01.001.002",IF('02 - Produtos e Tributações'!D353="LATICINIOS","2.01.001.003",IF('02 - Produtos e Tributações'!D353="DOCES E GULOSEIMAS","2.01.001.004",IF('02 - Produtos e Tributações'!D353="FARINHAS E GRAOS","2.01.001.005",IF('02 - Produtos e Tributações'!D353="AGUAS","2.01.002.001",IF('02 - Produtos e Tributações'!D353="SUCOS","2.01.002.002",IF('02 - Produtos e Tributações'!D353="BEBIDAS ALCOOLICAS","2.01.002.003",IF('02 - Produtos e Tributações'!D353="BEBIDAS LACTEAS","2.01.002.004",IF('02 - Produtos e Tributações'!D353="MATERIAL DE LIMPEZA","2.02",IF('02 - Produtos e Tributações'!D353="FRUTAS","2.01.001.006",IF('02 - Produtos e Tributações'!D353="VERDURAS E LEGUMES","2.01.001.007",IF('02 - Produtos e Tributações'!D353="SERVIÇO","1",IF('02 - Produtos e Tributações'!D353="PRODUTOS DIVERSOS","2","2"))))))))))))))
)</f>
        <v>0</v>
      </c>
      <c r="N336" s="4" t="str">
        <f t="shared" si="20"/>
        <v/>
      </c>
      <c r="O336" s="4" t="str">
        <f t="shared" si="21"/>
        <v/>
      </c>
      <c r="P336" s="4" t="str">
        <f t="shared" si="22"/>
        <v/>
      </c>
      <c r="Q336" s="128" t="b">
        <f>IF(B336&lt;&gt;"",IF('02 - Produtos e Tributações'!C353&lt;&gt;"",'02 - Produtos e Tributações'!C353,"UN"))</f>
        <v>0</v>
      </c>
      <c r="R336" s="129" t="b">
        <f>IF(B336&lt;&gt;"",IF('02 - Produtos e Tributações'!P353&lt;&gt;"",'02 - Produtos e Tributações'!P353,""))</f>
        <v>0</v>
      </c>
      <c r="S336" s="128" t="b">
        <f>IF(B336&lt;&gt;"",IF('02 - Produtos e Tributações'!Q353&lt;&gt;"",'02 - Produtos e Tributações'!Q353,""))</f>
        <v>0</v>
      </c>
      <c r="T336" s="130" t="b">
        <f>IF(B336&lt;&gt;"",IF('02 - Produtos e Tributações'!R353&lt;&gt;"",'02 - Produtos e Tributações'!R353,""))</f>
        <v>0</v>
      </c>
      <c r="U336" s="120" t="str">
        <f t="shared" si="23"/>
        <v/>
      </c>
    </row>
    <row r="337" spans="1:21" ht="15.75" customHeight="1">
      <c r="A337" s="122" t="b">
        <f>IF('02 - Produtos e Tributações'!B354 &lt;&gt;"",A336+1)</f>
        <v>0</v>
      </c>
      <c r="B337" s="4" t="str">
        <f>IF('02 - Produtos e Tributações'!B354&lt;&gt;"",'02 - Produtos e Tributações'!V354,"")</f>
        <v/>
      </c>
      <c r="C337" s="123" t="b">
        <f>IF(B337&lt;&gt;"",IF('02 - Produtos e Tributações'!H354&lt;&gt;"",IF('02 - Produtos e Tributações'!H354="TERCEIRIZADA","T",IF('02 - Produtos e Tributações'!H354="PROPRIA","P")), IF(B337&lt;&gt;"",IF('02 - Produtos e Tributações'!H354="","T"))))</f>
        <v>0</v>
      </c>
      <c r="D337" s="123" t="b">
        <f>IF(B337&lt;&gt;"",IF('02 - Produtos e Tributações'!E354&lt;&gt;"",'02 - Produtos e Tributações'!E354,""))</f>
        <v>0</v>
      </c>
      <c r="E337" s="123" t="b">
        <f>IF(B337&lt;&gt;"",IF('02 - Produtos e Tributações'!F354&lt;&gt;"",'02 - Produtos e Tributações'!F354,""))</f>
        <v>0</v>
      </c>
      <c r="F337" s="123" t="b">
        <f>IF(B337&lt;&gt;"",IF(A337&lt;&gt;"",IF('02 - Produtos e Tributações'!G354&lt;&gt;"",'02 - Produtos e Tributações'!G354,"")))</f>
        <v>0</v>
      </c>
      <c r="G337" s="123" t="b">
        <f>IF(B337&lt;&gt;"",IF('02 - Produtos e Tributações'!J354&lt;&gt;"",'02 - Produtos e Tributações'!J354,IF(K337=101,0,IF(K337=102,41,IF(K337=103,0,IF(K337=201,0,IF(K337=202,0,IF(K337=203,0,IF(K337=300,41,IF(K337=400,41,IF(K337=500,60)))))))))))</f>
        <v>0</v>
      </c>
      <c r="H337" s="123" t="b">
        <f>IF(B337&lt;&gt;"",IF('02 - Produtos e Tributações'!M354&lt;&gt;"",'02 - Produtos e Tributações'!M354,IF(L337=101,0,IF(L337=102,41,IF(L337=103,0,IF(L337=201,0,IF(L337=202,0,IF(L337=203,0,IF(L337=300,41,IF(L337=400,41,IF(L337=500,60)))))))))))</f>
        <v>0</v>
      </c>
      <c r="I337" s="123" t="b">
        <f>IF(B337&lt;&gt;"",IF('02 - Produtos e Tributações'!L354&lt;&gt;"",'02 - Produtos e Tributações'!L354,"0,00"))</f>
        <v>0</v>
      </c>
      <c r="J337" s="123" t="b">
        <f>IF(B337&lt;&gt;"",IF('02 - Produtos e Tributações'!O354&lt;&gt;"",'02 - Produtos e Tributações'!O354,"0,00"))</f>
        <v>0</v>
      </c>
      <c r="K337" s="123" t="b">
        <f>IF(B337&lt;&gt;"",IF('02 - Produtos e Tributações'!K354&lt;&gt;"",'02 - Produtos e Tributações'!K354,"null"))</f>
        <v>0</v>
      </c>
      <c r="L337" s="123" t="b">
        <f>IF(B337&lt;&gt;"",IF('02 - Produtos e Tributações'!N354&lt;&gt;"",'02 - Produtos e Tributações'!N354,"null"))</f>
        <v>0</v>
      </c>
      <c r="M337" s="122" t="b">
        <f>IF(B337&lt;&gt;"",IF('02 - Produtos e Tributações'!D354="CARNES","2.01.001.001",IF('02 - Produtos e Tributações'!D354="MASSAS","2.01.001.002",IF('02 - Produtos e Tributações'!D354="LATICINIOS","2.01.001.003",IF('02 - Produtos e Tributações'!D354="DOCES E GULOSEIMAS","2.01.001.004",IF('02 - Produtos e Tributações'!D354="FARINHAS E GRAOS","2.01.001.005",IF('02 - Produtos e Tributações'!D354="AGUAS","2.01.002.001",IF('02 - Produtos e Tributações'!D354="SUCOS","2.01.002.002",IF('02 - Produtos e Tributações'!D354="BEBIDAS ALCOOLICAS","2.01.002.003",IF('02 - Produtos e Tributações'!D354="BEBIDAS LACTEAS","2.01.002.004",IF('02 - Produtos e Tributações'!D354="MATERIAL DE LIMPEZA","2.02",IF('02 - Produtos e Tributações'!D354="FRUTAS","2.01.001.006",IF('02 - Produtos e Tributações'!D354="VERDURAS E LEGUMES","2.01.001.007",IF('02 - Produtos e Tributações'!D354="SERVIÇO","1",IF('02 - Produtos e Tributações'!D354="PRODUTOS DIVERSOS","2","2"))))))))))))))
)</f>
        <v>0</v>
      </c>
      <c r="N337" s="4" t="str">
        <f t="shared" si="20"/>
        <v/>
      </c>
      <c r="O337" s="4" t="str">
        <f t="shared" si="21"/>
        <v/>
      </c>
      <c r="P337" s="4" t="str">
        <f t="shared" si="22"/>
        <v/>
      </c>
      <c r="Q337" s="128" t="b">
        <f>IF(B337&lt;&gt;"",IF('02 - Produtos e Tributações'!C354&lt;&gt;"",'02 - Produtos e Tributações'!C354,"UN"))</f>
        <v>0</v>
      </c>
      <c r="R337" s="129" t="b">
        <f>IF(B337&lt;&gt;"",IF('02 - Produtos e Tributações'!P354&lt;&gt;"",'02 - Produtos e Tributações'!P354,""))</f>
        <v>0</v>
      </c>
      <c r="S337" s="128" t="b">
        <f>IF(B337&lt;&gt;"",IF('02 - Produtos e Tributações'!Q354&lt;&gt;"",'02 - Produtos e Tributações'!Q354,""))</f>
        <v>0</v>
      </c>
      <c r="T337" s="130" t="b">
        <f>IF(B337&lt;&gt;"",IF('02 - Produtos e Tributações'!R354&lt;&gt;"",'02 - Produtos e Tributações'!R354,""))</f>
        <v>0</v>
      </c>
      <c r="U337" s="120" t="str">
        <f t="shared" si="23"/>
        <v/>
      </c>
    </row>
    <row r="338" spans="1:21" ht="15.75" customHeight="1">
      <c r="A338" s="122" t="b">
        <f>IF('02 - Produtos e Tributações'!B355 &lt;&gt;"",A337+1)</f>
        <v>0</v>
      </c>
      <c r="B338" s="4" t="str">
        <f>IF('02 - Produtos e Tributações'!B355&lt;&gt;"",'02 - Produtos e Tributações'!V355,"")</f>
        <v/>
      </c>
      <c r="C338" s="123" t="b">
        <f>IF(B338&lt;&gt;"",IF('02 - Produtos e Tributações'!H355&lt;&gt;"",IF('02 - Produtos e Tributações'!H355="TERCEIRIZADA","T",IF('02 - Produtos e Tributações'!H355="PROPRIA","P")), IF(B338&lt;&gt;"",IF('02 - Produtos e Tributações'!H355="","T"))))</f>
        <v>0</v>
      </c>
      <c r="D338" s="123" t="b">
        <f>IF(B338&lt;&gt;"",IF('02 - Produtos e Tributações'!E355&lt;&gt;"",'02 - Produtos e Tributações'!E355,""))</f>
        <v>0</v>
      </c>
      <c r="E338" s="123" t="b">
        <f>IF(B338&lt;&gt;"",IF('02 - Produtos e Tributações'!F355&lt;&gt;"",'02 - Produtos e Tributações'!F355,""))</f>
        <v>0</v>
      </c>
      <c r="F338" s="123" t="b">
        <f>IF(B338&lt;&gt;"",IF(A338&lt;&gt;"",IF('02 - Produtos e Tributações'!G355&lt;&gt;"",'02 - Produtos e Tributações'!G355,"")))</f>
        <v>0</v>
      </c>
      <c r="G338" s="123" t="b">
        <f>IF(B338&lt;&gt;"",IF('02 - Produtos e Tributações'!J355&lt;&gt;"",'02 - Produtos e Tributações'!J355,IF(K338=101,0,IF(K338=102,41,IF(K338=103,0,IF(K338=201,0,IF(K338=202,0,IF(K338=203,0,IF(K338=300,41,IF(K338=400,41,IF(K338=500,60)))))))))))</f>
        <v>0</v>
      </c>
      <c r="H338" s="123" t="b">
        <f>IF(B338&lt;&gt;"",IF('02 - Produtos e Tributações'!M355&lt;&gt;"",'02 - Produtos e Tributações'!M355,IF(L338=101,0,IF(L338=102,41,IF(L338=103,0,IF(L338=201,0,IF(L338=202,0,IF(L338=203,0,IF(L338=300,41,IF(L338=400,41,IF(L338=500,60)))))))))))</f>
        <v>0</v>
      </c>
      <c r="I338" s="123" t="b">
        <f>IF(B338&lt;&gt;"",IF('02 - Produtos e Tributações'!L355&lt;&gt;"",'02 - Produtos e Tributações'!L355,"0,00"))</f>
        <v>0</v>
      </c>
      <c r="J338" s="123" t="b">
        <f>IF(B338&lt;&gt;"",IF('02 - Produtos e Tributações'!O355&lt;&gt;"",'02 - Produtos e Tributações'!O355,"0,00"))</f>
        <v>0</v>
      </c>
      <c r="K338" s="123" t="b">
        <f>IF(B338&lt;&gt;"",IF('02 - Produtos e Tributações'!K355&lt;&gt;"",'02 - Produtos e Tributações'!K355,"null"))</f>
        <v>0</v>
      </c>
      <c r="L338" s="123" t="b">
        <f>IF(B338&lt;&gt;"",IF('02 - Produtos e Tributações'!N355&lt;&gt;"",'02 - Produtos e Tributações'!N355,"null"))</f>
        <v>0</v>
      </c>
      <c r="M338" s="122" t="b">
        <f>IF(B338&lt;&gt;"",IF('02 - Produtos e Tributações'!D355="CARNES","2.01.001.001",IF('02 - Produtos e Tributações'!D355="MASSAS","2.01.001.002",IF('02 - Produtos e Tributações'!D355="LATICINIOS","2.01.001.003",IF('02 - Produtos e Tributações'!D355="DOCES E GULOSEIMAS","2.01.001.004",IF('02 - Produtos e Tributações'!D355="FARINHAS E GRAOS","2.01.001.005",IF('02 - Produtos e Tributações'!D355="AGUAS","2.01.002.001",IF('02 - Produtos e Tributações'!D355="SUCOS","2.01.002.002",IF('02 - Produtos e Tributações'!D355="BEBIDAS ALCOOLICAS","2.01.002.003",IF('02 - Produtos e Tributações'!D355="BEBIDAS LACTEAS","2.01.002.004",IF('02 - Produtos e Tributações'!D355="MATERIAL DE LIMPEZA","2.02",IF('02 - Produtos e Tributações'!D355="FRUTAS","2.01.001.006",IF('02 - Produtos e Tributações'!D355="VERDURAS E LEGUMES","2.01.001.007",IF('02 - Produtos e Tributações'!D355="SERVIÇO","1",IF('02 - Produtos e Tributações'!D355="PRODUTOS DIVERSOS","2","2"))))))))))))))
)</f>
        <v>0</v>
      </c>
      <c r="N338" s="4" t="str">
        <f t="shared" si="20"/>
        <v/>
      </c>
      <c r="O338" s="4" t="str">
        <f t="shared" si="21"/>
        <v/>
      </c>
      <c r="P338" s="4" t="str">
        <f t="shared" si="22"/>
        <v/>
      </c>
      <c r="Q338" s="128" t="b">
        <f>IF(B338&lt;&gt;"",IF('02 - Produtos e Tributações'!C355&lt;&gt;"",'02 - Produtos e Tributações'!C355,"UN"))</f>
        <v>0</v>
      </c>
      <c r="R338" s="129" t="b">
        <f>IF(B338&lt;&gt;"",IF('02 - Produtos e Tributações'!P355&lt;&gt;"",'02 - Produtos e Tributações'!P355,""))</f>
        <v>0</v>
      </c>
      <c r="S338" s="128" t="b">
        <f>IF(B338&lt;&gt;"",IF('02 - Produtos e Tributações'!Q355&lt;&gt;"",'02 - Produtos e Tributações'!Q355,""))</f>
        <v>0</v>
      </c>
      <c r="T338" s="130" t="b">
        <f>IF(B338&lt;&gt;"",IF('02 - Produtos e Tributações'!R355&lt;&gt;"",'02 - Produtos e Tributações'!R355,""))</f>
        <v>0</v>
      </c>
      <c r="U338" s="120" t="str">
        <f t="shared" si="23"/>
        <v/>
      </c>
    </row>
    <row r="339" spans="1:21" ht="15.75" customHeight="1">
      <c r="A339" s="122" t="b">
        <f>IF('02 - Produtos e Tributações'!B356 &lt;&gt;"",A338+1)</f>
        <v>0</v>
      </c>
      <c r="B339" s="4" t="str">
        <f>IF('02 - Produtos e Tributações'!B356&lt;&gt;"",'02 - Produtos e Tributações'!V356,"")</f>
        <v/>
      </c>
      <c r="C339" s="123" t="b">
        <f>IF(B339&lt;&gt;"",IF('02 - Produtos e Tributações'!H356&lt;&gt;"",IF('02 - Produtos e Tributações'!H356="TERCEIRIZADA","T",IF('02 - Produtos e Tributações'!H356="PROPRIA","P")), IF(B339&lt;&gt;"",IF('02 - Produtos e Tributações'!H356="","T"))))</f>
        <v>0</v>
      </c>
      <c r="D339" s="123" t="b">
        <f>IF(B339&lt;&gt;"",IF('02 - Produtos e Tributações'!E356&lt;&gt;"",'02 - Produtos e Tributações'!E356,""))</f>
        <v>0</v>
      </c>
      <c r="E339" s="123" t="b">
        <f>IF(B339&lt;&gt;"",IF('02 - Produtos e Tributações'!F356&lt;&gt;"",'02 - Produtos e Tributações'!F356,""))</f>
        <v>0</v>
      </c>
      <c r="F339" s="123" t="b">
        <f>IF(B339&lt;&gt;"",IF(A339&lt;&gt;"",IF('02 - Produtos e Tributações'!G356&lt;&gt;"",'02 - Produtos e Tributações'!G356,"")))</f>
        <v>0</v>
      </c>
      <c r="G339" s="123" t="b">
        <f>IF(B339&lt;&gt;"",IF('02 - Produtos e Tributações'!J356&lt;&gt;"",'02 - Produtos e Tributações'!J356,IF(K339=101,0,IF(K339=102,41,IF(K339=103,0,IF(K339=201,0,IF(K339=202,0,IF(K339=203,0,IF(K339=300,41,IF(K339=400,41,IF(K339=500,60)))))))))))</f>
        <v>0</v>
      </c>
      <c r="H339" s="123" t="b">
        <f>IF(B339&lt;&gt;"",IF('02 - Produtos e Tributações'!M356&lt;&gt;"",'02 - Produtos e Tributações'!M356,IF(L339=101,0,IF(L339=102,41,IF(L339=103,0,IF(L339=201,0,IF(L339=202,0,IF(L339=203,0,IF(L339=300,41,IF(L339=400,41,IF(L339=500,60)))))))))))</f>
        <v>0</v>
      </c>
      <c r="I339" s="123" t="b">
        <f>IF(B339&lt;&gt;"",IF('02 - Produtos e Tributações'!L356&lt;&gt;"",'02 - Produtos e Tributações'!L356,"0,00"))</f>
        <v>0</v>
      </c>
      <c r="J339" s="123" t="b">
        <f>IF(B339&lt;&gt;"",IF('02 - Produtos e Tributações'!O356&lt;&gt;"",'02 - Produtos e Tributações'!O356,"0,00"))</f>
        <v>0</v>
      </c>
      <c r="K339" s="123" t="b">
        <f>IF(B339&lt;&gt;"",IF('02 - Produtos e Tributações'!K356&lt;&gt;"",'02 - Produtos e Tributações'!K356,"null"))</f>
        <v>0</v>
      </c>
      <c r="L339" s="123" t="b">
        <f>IF(B339&lt;&gt;"",IF('02 - Produtos e Tributações'!N356&lt;&gt;"",'02 - Produtos e Tributações'!N356,"null"))</f>
        <v>0</v>
      </c>
      <c r="M339" s="122" t="b">
        <f>IF(B339&lt;&gt;"",IF('02 - Produtos e Tributações'!D356="CARNES","2.01.001.001",IF('02 - Produtos e Tributações'!D356="MASSAS","2.01.001.002",IF('02 - Produtos e Tributações'!D356="LATICINIOS","2.01.001.003",IF('02 - Produtos e Tributações'!D356="DOCES E GULOSEIMAS","2.01.001.004",IF('02 - Produtos e Tributações'!D356="FARINHAS E GRAOS","2.01.001.005",IF('02 - Produtos e Tributações'!D356="AGUAS","2.01.002.001",IF('02 - Produtos e Tributações'!D356="SUCOS","2.01.002.002",IF('02 - Produtos e Tributações'!D356="BEBIDAS ALCOOLICAS","2.01.002.003",IF('02 - Produtos e Tributações'!D356="BEBIDAS LACTEAS","2.01.002.004",IF('02 - Produtos e Tributações'!D356="MATERIAL DE LIMPEZA","2.02",IF('02 - Produtos e Tributações'!D356="FRUTAS","2.01.001.006",IF('02 - Produtos e Tributações'!D356="VERDURAS E LEGUMES","2.01.001.007",IF('02 - Produtos e Tributações'!D356="SERVIÇO","1",IF('02 - Produtos e Tributações'!D356="PRODUTOS DIVERSOS","2","2"))))))))))))))
)</f>
        <v>0</v>
      </c>
      <c r="N339" s="4" t="str">
        <f t="shared" si="20"/>
        <v/>
      </c>
      <c r="O339" s="4" t="str">
        <f t="shared" si="21"/>
        <v/>
      </c>
      <c r="P339" s="4" t="str">
        <f t="shared" si="22"/>
        <v/>
      </c>
      <c r="Q339" s="128" t="b">
        <f>IF(B339&lt;&gt;"",IF('02 - Produtos e Tributações'!C356&lt;&gt;"",'02 - Produtos e Tributações'!C356,"UN"))</f>
        <v>0</v>
      </c>
      <c r="R339" s="129" t="b">
        <f>IF(B339&lt;&gt;"",IF('02 - Produtos e Tributações'!P356&lt;&gt;"",'02 - Produtos e Tributações'!P356,""))</f>
        <v>0</v>
      </c>
      <c r="S339" s="128" t="b">
        <f>IF(B339&lt;&gt;"",IF('02 - Produtos e Tributações'!Q356&lt;&gt;"",'02 - Produtos e Tributações'!Q356,""))</f>
        <v>0</v>
      </c>
      <c r="T339" s="130" t="b">
        <f>IF(B339&lt;&gt;"",IF('02 - Produtos e Tributações'!R356&lt;&gt;"",'02 - Produtos e Tributações'!R356,""))</f>
        <v>0</v>
      </c>
      <c r="U339" s="120" t="str">
        <f t="shared" si="23"/>
        <v/>
      </c>
    </row>
    <row r="340" spans="1:21" ht="15.75" customHeight="1">
      <c r="A340" s="122" t="b">
        <f>IF('02 - Produtos e Tributações'!B357 &lt;&gt;"",A339+1)</f>
        <v>0</v>
      </c>
      <c r="B340" s="4" t="str">
        <f>IF('02 - Produtos e Tributações'!B357&lt;&gt;"",'02 - Produtos e Tributações'!V357,"")</f>
        <v/>
      </c>
      <c r="C340" s="123" t="b">
        <f>IF(B340&lt;&gt;"",IF('02 - Produtos e Tributações'!H357&lt;&gt;"",IF('02 - Produtos e Tributações'!H357="TERCEIRIZADA","T",IF('02 - Produtos e Tributações'!H357="PROPRIA","P")), IF(B340&lt;&gt;"",IF('02 - Produtos e Tributações'!H357="","T"))))</f>
        <v>0</v>
      </c>
      <c r="D340" s="123" t="b">
        <f>IF(B340&lt;&gt;"",IF('02 - Produtos e Tributações'!E357&lt;&gt;"",'02 - Produtos e Tributações'!E357,""))</f>
        <v>0</v>
      </c>
      <c r="E340" s="123" t="b">
        <f>IF(B340&lt;&gt;"",IF('02 - Produtos e Tributações'!F357&lt;&gt;"",'02 - Produtos e Tributações'!F357,""))</f>
        <v>0</v>
      </c>
      <c r="F340" s="123" t="b">
        <f>IF(B340&lt;&gt;"",IF(A340&lt;&gt;"",IF('02 - Produtos e Tributações'!G357&lt;&gt;"",'02 - Produtos e Tributações'!G357,"")))</f>
        <v>0</v>
      </c>
      <c r="G340" s="123" t="b">
        <f>IF(B340&lt;&gt;"",IF('02 - Produtos e Tributações'!J357&lt;&gt;"",'02 - Produtos e Tributações'!J357,IF(K340=101,0,IF(K340=102,41,IF(K340=103,0,IF(K340=201,0,IF(K340=202,0,IF(K340=203,0,IF(K340=300,41,IF(K340=400,41,IF(K340=500,60)))))))))))</f>
        <v>0</v>
      </c>
      <c r="H340" s="123" t="b">
        <f>IF(B340&lt;&gt;"",IF('02 - Produtos e Tributações'!M357&lt;&gt;"",'02 - Produtos e Tributações'!M357,IF(L340=101,0,IF(L340=102,41,IF(L340=103,0,IF(L340=201,0,IF(L340=202,0,IF(L340=203,0,IF(L340=300,41,IF(L340=400,41,IF(L340=500,60)))))))))))</f>
        <v>0</v>
      </c>
      <c r="I340" s="123" t="b">
        <f>IF(B340&lt;&gt;"",IF('02 - Produtos e Tributações'!L357&lt;&gt;"",'02 - Produtos e Tributações'!L357,"0,00"))</f>
        <v>0</v>
      </c>
      <c r="J340" s="123" t="b">
        <f>IF(B340&lt;&gt;"",IF('02 - Produtos e Tributações'!O357&lt;&gt;"",'02 - Produtos e Tributações'!O357,"0,00"))</f>
        <v>0</v>
      </c>
      <c r="K340" s="123" t="b">
        <f>IF(B340&lt;&gt;"",IF('02 - Produtos e Tributações'!K357&lt;&gt;"",'02 - Produtos e Tributações'!K357,"null"))</f>
        <v>0</v>
      </c>
      <c r="L340" s="123" t="b">
        <f>IF(B340&lt;&gt;"",IF('02 - Produtos e Tributações'!N357&lt;&gt;"",'02 - Produtos e Tributações'!N357,"null"))</f>
        <v>0</v>
      </c>
      <c r="M340" s="122" t="b">
        <f>IF(B340&lt;&gt;"",IF('02 - Produtos e Tributações'!D357="CARNES","2.01.001.001",IF('02 - Produtos e Tributações'!D357="MASSAS","2.01.001.002",IF('02 - Produtos e Tributações'!D357="LATICINIOS","2.01.001.003",IF('02 - Produtos e Tributações'!D357="DOCES E GULOSEIMAS","2.01.001.004",IF('02 - Produtos e Tributações'!D357="FARINHAS E GRAOS","2.01.001.005",IF('02 - Produtos e Tributações'!D357="AGUAS","2.01.002.001",IF('02 - Produtos e Tributações'!D357="SUCOS","2.01.002.002",IF('02 - Produtos e Tributações'!D357="BEBIDAS ALCOOLICAS","2.01.002.003",IF('02 - Produtos e Tributações'!D357="BEBIDAS LACTEAS","2.01.002.004",IF('02 - Produtos e Tributações'!D357="MATERIAL DE LIMPEZA","2.02",IF('02 - Produtos e Tributações'!D357="FRUTAS","2.01.001.006",IF('02 - Produtos e Tributações'!D357="VERDURAS E LEGUMES","2.01.001.007",IF('02 - Produtos e Tributações'!D357="SERVIÇO","1",IF('02 - Produtos e Tributações'!D357="PRODUTOS DIVERSOS","2","2"))))))))))))))
)</f>
        <v>0</v>
      </c>
      <c r="N340" s="4" t="str">
        <f t="shared" si="20"/>
        <v/>
      </c>
      <c r="O340" s="4" t="str">
        <f t="shared" si="21"/>
        <v/>
      </c>
      <c r="P340" s="4" t="str">
        <f t="shared" si="22"/>
        <v/>
      </c>
      <c r="Q340" s="128" t="b">
        <f>IF(B340&lt;&gt;"",IF('02 - Produtos e Tributações'!C357&lt;&gt;"",'02 - Produtos e Tributações'!C357,"UN"))</f>
        <v>0</v>
      </c>
      <c r="R340" s="129" t="b">
        <f>IF(B340&lt;&gt;"",IF('02 - Produtos e Tributações'!P357&lt;&gt;"",'02 - Produtos e Tributações'!P357,""))</f>
        <v>0</v>
      </c>
      <c r="S340" s="128" t="b">
        <f>IF(B340&lt;&gt;"",IF('02 - Produtos e Tributações'!Q357&lt;&gt;"",'02 - Produtos e Tributações'!Q357,""))</f>
        <v>0</v>
      </c>
      <c r="T340" s="130" t="b">
        <f>IF(B340&lt;&gt;"",IF('02 - Produtos e Tributações'!R357&lt;&gt;"",'02 - Produtos e Tributações'!R357,""))</f>
        <v>0</v>
      </c>
      <c r="U340" s="120" t="str">
        <f t="shared" si="23"/>
        <v/>
      </c>
    </row>
    <row r="341" spans="1:21" ht="15.75" customHeight="1">
      <c r="A341" s="122" t="b">
        <f>IF('02 - Produtos e Tributações'!B358 &lt;&gt;"",A340+1)</f>
        <v>0</v>
      </c>
      <c r="B341" s="4" t="str">
        <f>IF('02 - Produtos e Tributações'!B358&lt;&gt;"",'02 - Produtos e Tributações'!V358,"")</f>
        <v/>
      </c>
      <c r="C341" s="123" t="b">
        <f>IF(B341&lt;&gt;"",IF('02 - Produtos e Tributações'!H358&lt;&gt;"",IF('02 - Produtos e Tributações'!H358="TERCEIRIZADA","T",IF('02 - Produtos e Tributações'!H358="PROPRIA","P")), IF(B341&lt;&gt;"",IF('02 - Produtos e Tributações'!H358="","T"))))</f>
        <v>0</v>
      </c>
      <c r="D341" s="123" t="b">
        <f>IF(B341&lt;&gt;"",IF('02 - Produtos e Tributações'!E358&lt;&gt;"",'02 - Produtos e Tributações'!E358,""))</f>
        <v>0</v>
      </c>
      <c r="E341" s="123" t="b">
        <f>IF(B341&lt;&gt;"",IF('02 - Produtos e Tributações'!F358&lt;&gt;"",'02 - Produtos e Tributações'!F358,""))</f>
        <v>0</v>
      </c>
      <c r="F341" s="123" t="b">
        <f>IF(B341&lt;&gt;"",IF(A341&lt;&gt;"",IF('02 - Produtos e Tributações'!G358&lt;&gt;"",'02 - Produtos e Tributações'!G358,"")))</f>
        <v>0</v>
      </c>
      <c r="G341" s="123" t="b">
        <f>IF(B341&lt;&gt;"",IF('02 - Produtos e Tributações'!J358&lt;&gt;"",'02 - Produtos e Tributações'!J358,IF(K341=101,0,IF(K341=102,41,IF(K341=103,0,IF(K341=201,0,IF(K341=202,0,IF(K341=203,0,IF(K341=300,41,IF(K341=400,41,IF(K341=500,60)))))))))))</f>
        <v>0</v>
      </c>
      <c r="H341" s="123" t="b">
        <f>IF(B341&lt;&gt;"",IF('02 - Produtos e Tributações'!M358&lt;&gt;"",'02 - Produtos e Tributações'!M358,IF(L341=101,0,IF(L341=102,41,IF(L341=103,0,IF(L341=201,0,IF(L341=202,0,IF(L341=203,0,IF(L341=300,41,IF(L341=400,41,IF(L341=500,60)))))))))))</f>
        <v>0</v>
      </c>
      <c r="I341" s="123" t="b">
        <f>IF(B341&lt;&gt;"",IF('02 - Produtos e Tributações'!L358&lt;&gt;"",'02 - Produtos e Tributações'!L358,"0,00"))</f>
        <v>0</v>
      </c>
      <c r="J341" s="123" t="b">
        <f>IF(B341&lt;&gt;"",IF('02 - Produtos e Tributações'!O358&lt;&gt;"",'02 - Produtos e Tributações'!O358,"0,00"))</f>
        <v>0</v>
      </c>
      <c r="K341" s="123" t="b">
        <f>IF(B341&lt;&gt;"",IF('02 - Produtos e Tributações'!K358&lt;&gt;"",'02 - Produtos e Tributações'!K358,"null"))</f>
        <v>0</v>
      </c>
      <c r="L341" s="123" t="b">
        <f>IF(B341&lt;&gt;"",IF('02 - Produtos e Tributações'!N358&lt;&gt;"",'02 - Produtos e Tributações'!N358,"null"))</f>
        <v>0</v>
      </c>
      <c r="M341" s="122" t="b">
        <f>IF(B341&lt;&gt;"",IF('02 - Produtos e Tributações'!D358="CARNES","2.01.001.001",IF('02 - Produtos e Tributações'!D358="MASSAS","2.01.001.002",IF('02 - Produtos e Tributações'!D358="LATICINIOS","2.01.001.003",IF('02 - Produtos e Tributações'!D358="DOCES E GULOSEIMAS","2.01.001.004",IF('02 - Produtos e Tributações'!D358="FARINHAS E GRAOS","2.01.001.005",IF('02 - Produtos e Tributações'!D358="AGUAS","2.01.002.001",IF('02 - Produtos e Tributações'!D358="SUCOS","2.01.002.002",IF('02 - Produtos e Tributações'!D358="BEBIDAS ALCOOLICAS","2.01.002.003",IF('02 - Produtos e Tributações'!D358="BEBIDAS LACTEAS","2.01.002.004",IF('02 - Produtos e Tributações'!D358="MATERIAL DE LIMPEZA","2.02",IF('02 - Produtos e Tributações'!D358="FRUTAS","2.01.001.006",IF('02 - Produtos e Tributações'!D358="VERDURAS E LEGUMES","2.01.001.007",IF('02 - Produtos e Tributações'!D358="SERVIÇO","1",IF('02 - Produtos e Tributações'!D358="PRODUTOS DIVERSOS","2","2"))))))))))))))
)</f>
        <v>0</v>
      </c>
      <c r="N341" s="4" t="str">
        <f t="shared" si="20"/>
        <v/>
      </c>
      <c r="O341" s="4" t="str">
        <f t="shared" si="21"/>
        <v/>
      </c>
      <c r="P341" s="4" t="str">
        <f t="shared" si="22"/>
        <v/>
      </c>
      <c r="Q341" s="128" t="b">
        <f>IF(B341&lt;&gt;"",IF('02 - Produtos e Tributações'!C358&lt;&gt;"",'02 - Produtos e Tributações'!C358,"UN"))</f>
        <v>0</v>
      </c>
      <c r="R341" s="129" t="b">
        <f>IF(B341&lt;&gt;"",IF('02 - Produtos e Tributações'!P358&lt;&gt;"",'02 - Produtos e Tributações'!P358,""))</f>
        <v>0</v>
      </c>
      <c r="S341" s="128" t="b">
        <f>IF(B341&lt;&gt;"",IF('02 - Produtos e Tributações'!Q358&lt;&gt;"",'02 - Produtos e Tributações'!Q358,""))</f>
        <v>0</v>
      </c>
      <c r="T341" s="130" t="b">
        <f>IF(B341&lt;&gt;"",IF('02 - Produtos e Tributações'!R358&lt;&gt;"",'02 - Produtos e Tributações'!R358,""))</f>
        <v>0</v>
      </c>
      <c r="U341" s="120" t="str">
        <f t="shared" si="23"/>
        <v/>
      </c>
    </row>
    <row r="342" spans="1:21" ht="15.75" customHeight="1">
      <c r="A342" s="122" t="b">
        <f>IF('02 - Produtos e Tributações'!B359 &lt;&gt;"",A341+1)</f>
        <v>0</v>
      </c>
      <c r="B342" s="4" t="str">
        <f>IF('02 - Produtos e Tributações'!B359&lt;&gt;"",'02 - Produtos e Tributações'!V359,"")</f>
        <v/>
      </c>
      <c r="C342" s="123" t="b">
        <f>IF(B342&lt;&gt;"",IF('02 - Produtos e Tributações'!H359&lt;&gt;"",IF('02 - Produtos e Tributações'!H359="TERCEIRIZADA","T",IF('02 - Produtos e Tributações'!H359="PROPRIA","P")), IF(B342&lt;&gt;"",IF('02 - Produtos e Tributações'!H359="","T"))))</f>
        <v>0</v>
      </c>
      <c r="D342" s="123" t="b">
        <f>IF(B342&lt;&gt;"",IF('02 - Produtos e Tributações'!E359&lt;&gt;"",'02 - Produtos e Tributações'!E359,""))</f>
        <v>0</v>
      </c>
      <c r="E342" s="123" t="b">
        <f>IF(B342&lt;&gt;"",IF('02 - Produtos e Tributações'!F359&lt;&gt;"",'02 - Produtos e Tributações'!F359,""))</f>
        <v>0</v>
      </c>
      <c r="F342" s="123" t="b">
        <f>IF(B342&lt;&gt;"",IF(A342&lt;&gt;"",IF('02 - Produtos e Tributações'!G359&lt;&gt;"",'02 - Produtos e Tributações'!G359,"")))</f>
        <v>0</v>
      </c>
      <c r="G342" s="123" t="b">
        <f>IF(B342&lt;&gt;"",IF('02 - Produtos e Tributações'!J359&lt;&gt;"",'02 - Produtos e Tributações'!J359,IF(K342=101,0,IF(K342=102,41,IF(K342=103,0,IF(K342=201,0,IF(K342=202,0,IF(K342=203,0,IF(K342=300,41,IF(K342=400,41,IF(K342=500,60)))))))))))</f>
        <v>0</v>
      </c>
      <c r="H342" s="123" t="b">
        <f>IF(B342&lt;&gt;"",IF('02 - Produtos e Tributações'!M359&lt;&gt;"",'02 - Produtos e Tributações'!M359,IF(L342=101,0,IF(L342=102,41,IF(L342=103,0,IF(L342=201,0,IF(L342=202,0,IF(L342=203,0,IF(L342=300,41,IF(L342=400,41,IF(L342=500,60)))))))))))</f>
        <v>0</v>
      </c>
      <c r="I342" s="123" t="b">
        <f>IF(B342&lt;&gt;"",IF('02 - Produtos e Tributações'!L359&lt;&gt;"",'02 - Produtos e Tributações'!L359,"0,00"))</f>
        <v>0</v>
      </c>
      <c r="J342" s="123" t="b">
        <f>IF(B342&lt;&gt;"",IF('02 - Produtos e Tributações'!O359&lt;&gt;"",'02 - Produtos e Tributações'!O359,"0,00"))</f>
        <v>0</v>
      </c>
      <c r="K342" s="123" t="b">
        <f>IF(B342&lt;&gt;"",IF('02 - Produtos e Tributações'!K359&lt;&gt;"",'02 - Produtos e Tributações'!K359,"null"))</f>
        <v>0</v>
      </c>
      <c r="L342" s="123" t="b">
        <f>IF(B342&lt;&gt;"",IF('02 - Produtos e Tributações'!N359&lt;&gt;"",'02 - Produtos e Tributações'!N359,"null"))</f>
        <v>0</v>
      </c>
      <c r="M342" s="122" t="b">
        <f>IF(B342&lt;&gt;"",IF('02 - Produtos e Tributações'!D359="CARNES","2.01.001.001",IF('02 - Produtos e Tributações'!D359="MASSAS","2.01.001.002",IF('02 - Produtos e Tributações'!D359="LATICINIOS","2.01.001.003",IF('02 - Produtos e Tributações'!D359="DOCES E GULOSEIMAS","2.01.001.004",IF('02 - Produtos e Tributações'!D359="FARINHAS E GRAOS","2.01.001.005",IF('02 - Produtos e Tributações'!D359="AGUAS","2.01.002.001",IF('02 - Produtos e Tributações'!D359="SUCOS","2.01.002.002",IF('02 - Produtos e Tributações'!D359="BEBIDAS ALCOOLICAS","2.01.002.003",IF('02 - Produtos e Tributações'!D359="BEBIDAS LACTEAS","2.01.002.004",IF('02 - Produtos e Tributações'!D359="MATERIAL DE LIMPEZA","2.02",IF('02 - Produtos e Tributações'!D359="FRUTAS","2.01.001.006",IF('02 - Produtos e Tributações'!D359="VERDURAS E LEGUMES","2.01.001.007",IF('02 - Produtos e Tributações'!D359="SERVIÇO","1",IF('02 - Produtos e Tributações'!D359="PRODUTOS DIVERSOS","2","2"))))))))))))))
)</f>
        <v>0</v>
      </c>
      <c r="N342" s="4" t="str">
        <f t="shared" si="20"/>
        <v/>
      </c>
      <c r="O342" s="4" t="str">
        <f t="shared" si="21"/>
        <v/>
      </c>
      <c r="P342" s="4" t="str">
        <f t="shared" si="22"/>
        <v/>
      </c>
      <c r="Q342" s="128" t="b">
        <f>IF(B342&lt;&gt;"",IF('02 - Produtos e Tributações'!C359&lt;&gt;"",'02 - Produtos e Tributações'!C359,"UN"))</f>
        <v>0</v>
      </c>
      <c r="R342" s="129" t="b">
        <f>IF(B342&lt;&gt;"",IF('02 - Produtos e Tributações'!P359&lt;&gt;"",'02 - Produtos e Tributações'!P359,""))</f>
        <v>0</v>
      </c>
      <c r="S342" s="128" t="b">
        <f>IF(B342&lt;&gt;"",IF('02 - Produtos e Tributações'!Q359&lt;&gt;"",'02 - Produtos e Tributações'!Q359,""))</f>
        <v>0</v>
      </c>
      <c r="T342" s="130" t="b">
        <f>IF(B342&lt;&gt;"",IF('02 - Produtos e Tributações'!R359&lt;&gt;"",'02 - Produtos e Tributações'!R359,""))</f>
        <v>0</v>
      </c>
      <c r="U342" s="120" t="str">
        <f t="shared" si="23"/>
        <v/>
      </c>
    </row>
    <row r="343" spans="1:21" ht="15.75" customHeight="1">
      <c r="A343" s="122" t="b">
        <f>IF('02 - Produtos e Tributações'!B360 &lt;&gt;"",A342+1)</f>
        <v>0</v>
      </c>
      <c r="B343" s="4" t="str">
        <f>IF('02 - Produtos e Tributações'!B360&lt;&gt;"",'02 - Produtos e Tributações'!V360,"")</f>
        <v/>
      </c>
      <c r="C343" s="123" t="b">
        <f>IF(B343&lt;&gt;"",IF('02 - Produtos e Tributações'!H360&lt;&gt;"",IF('02 - Produtos e Tributações'!H360="TERCEIRIZADA","T",IF('02 - Produtos e Tributações'!H360="PROPRIA","P")), IF(B343&lt;&gt;"",IF('02 - Produtos e Tributações'!H360="","T"))))</f>
        <v>0</v>
      </c>
      <c r="D343" s="123" t="b">
        <f>IF(B343&lt;&gt;"",IF('02 - Produtos e Tributações'!E360&lt;&gt;"",'02 - Produtos e Tributações'!E360,""))</f>
        <v>0</v>
      </c>
      <c r="E343" s="123" t="b">
        <f>IF(B343&lt;&gt;"",IF('02 - Produtos e Tributações'!F360&lt;&gt;"",'02 - Produtos e Tributações'!F360,""))</f>
        <v>0</v>
      </c>
      <c r="F343" s="123" t="b">
        <f>IF(B343&lt;&gt;"",IF(A343&lt;&gt;"",IF('02 - Produtos e Tributações'!G360&lt;&gt;"",'02 - Produtos e Tributações'!G360,"")))</f>
        <v>0</v>
      </c>
      <c r="G343" s="123" t="b">
        <f>IF(B343&lt;&gt;"",IF('02 - Produtos e Tributações'!J360&lt;&gt;"",'02 - Produtos e Tributações'!J360,IF(K343=101,0,IF(K343=102,41,IF(K343=103,0,IF(K343=201,0,IF(K343=202,0,IF(K343=203,0,IF(K343=300,41,IF(K343=400,41,IF(K343=500,60)))))))))))</f>
        <v>0</v>
      </c>
      <c r="H343" s="123" t="b">
        <f>IF(B343&lt;&gt;"",IF('02 - Produtos e Tributações'!M360&lt;&gt;"",'02 - Produtos e Tributações'!M360,IF(L343=101,0,IF(L343=102,41,IF(L343=103,0,IF(L343=201,0,IF(L343=202,0,IF(L343=203,0,IF(L343=300,41,IF(L343=400,41,IF(L343=500,60)))))))))))</f>
        <v>0</v>
      </c>
      <c r="I343" s="123" t="b">
        <f>IF(B343&lt;&gt;"",IF('02 - Produtos e Tributações'!L360&lt;&gt;"",'02 - Produtos e Tributações'!L360,"0,00"))</f>
        <v>0</v>
      </c>
      <c r="J343" s="123" t="b">
        <f>IF(B343&lt;&gt;"",IF('02 - Produtos e Tributações'!O360&lt;&gt;"",'02 - Produtos e Tributações'!O360,"0,00"))</f>
        <v>0</v>
      </c>
      <c r="K343" s="123" t="b">
        <f>IF(B343&lt;&gt;"",IF('02 - Produtos e Tributações'!K360&lt;&gt;"",'02 - Produtos e Tributações'!K360,"null"))</f>
        <v>0</v>
      </c>
      <c r="L343" s="123" t="b">
        <f>IF(B343&lt;&gt;"",IF('02 - Produtos e Tributações'!N360&lt;&gt;"",'02 - Produtos e Tributações'!N360,"null"))</f>
        <v>0</v>
      </c>
      <c r="M343" s="122" t="b">
        <f>IF(B343&lt;&gt;"",IF('02 - Produtos e Tributações'!D360="CARNES","2.01.001.001",IF('02 - Produtos e Tributações'!D360="MASSAS","2.01.001.002",IF('02 - Produtos e Tributações'!D360="LATICINIOS","2.01.001.003",IF('02 - Produtos e Tributações'!D360="DOCES E GULOSEIMAS","2.01.001.004",IF('02 - Produtos e Tributações'!D360="FARINHAS E GRAOS","2.01.001.005",IF('02 - Produtos e Tributações'!D360="AGUAS","2.01.002.001",IF('02 - Produtos e Tributações'!D360="SUCOS","2.01.002.002",IF('02 - Produtos e Tributações'!D360="BEBIDAS ALCOOLICAS","2.01.002.003",IF('02 - Produtos e Tributações'!D360="BEBIDAS LACTEAS","2.01.002.004",IF('02 - Produtos e Tributações'!D360="MATERIAL DE LIMPEZA","2.02",IF('02 - Produtos e Tributações'!D360="FRUTAS","2.01.001.006",IF('02 - Produtos e Tributações'!D360="VERDURAS E LEGUMES","2.01.001.007",IF('02 - Produtos e Tributações'!D360="SERVIÇO","1",IF('02 - Produtos e Tributações'!D360="PRODUTOS DIVERSOS","2","2"))))))))))))))
)</f>
        <v>0</v>
      </c>
      <c r="N343" s="4" t="str">
        <f t="shared" si="20"/>
        <v/>
      </c>
      <c r="O343" s="4" t="str">
        <f t="shared" si="21"/>
        <v/>
      </c>
      <c r="P343" s="4" t="str">
        <f t="shared" si="22"/>
        <v/>
      </c>
      <c r="Q343" s="128" t="b">
        <f>IF(B343&lt;&gt;"",IF('02 - Produtos e Tributações'!C360&lt;&gt;"",'02 - Produtos e Tributações'!C360,"UN"))</f>
        <v>0</v>
      </c>
      <c r="R343" s="129" t="b">
        <f>IF(B343&lt;&gt;"",IF('02 - Produtos e Tributações'!P360&lt;&gt;"",'02 - Produtos e Tributações'!P360,""))</f>
        <v>0</v>
      </c>
      <c r="S343" s="128" t="b">
        <f>IF(B343&lt;&gt;"",IF('02 - Produtos e Tributações'!Q360&lt;&gt;"",'02 - Produtos e Tributações'!Q360,""))</f>
        <v>0</v>
      </c>
      <c r="T343" s="130" t="b">
        <f>IF(B343&lt;&gt;"",IF('02 - Produtos e Tributações'!R360&lt;&gt;"",'02 - Produtos e Tributações'!R360,""))</f>
        <v>0</v>
      </c>
      <c r="U343" s="120" t="str">
        <f t="shared" si="23"/>
        <v/>
      </c>
    </row>
    <row r="344" spans="1:21" ht="15.75" customHeight="1">
      <c r="A344" s="122" t="b">
        <f>IF('02 - Produtos e Tributações'!B361 &lt;&gt;"",A343+1)</f>
        <v>0</v>
      </c>
      <c r="B344" s="4" t="str">
        <f>IF('02 - Produtos e Tributações'!B361&lt;&gt;"",'02 - Produtos e Tributações'!V361,"")</f>
        <v/>
      </c>
      <c r="C344" s="123" t="b">
        <f>IF(B344&lt;&gt;"",IF('02 - Produtos e Tributações'!H361&lt;&gt;"",IF('02 - Produtos e Tributações'!H361="TERCEIRIZADA","T",IF('02 - Produtos e Tributações'!H361="PROPRIA","P")), IF(B344&lt;&gt;"",IF('02 - Produtos e Tributações'!H361="","T"))))</f>
        <v>0</v>
      </c>
      <c r="D344" s="123" t="b">
        <f>IF(B344&lt;&gt;"",IF('02 - Produtos e Tributações'!E361&lt;&gt;"",'02 - Produtos e Tributações'!E361,""))</f>
        <v>0</v>
      </c>
      <c r="E344" s="123" t="b">
        <f>IF(B344&lt;&gt;"",IF('02 - Produtos e Tributações'!F361&lt;&gt;"",'02 - Produtos e Tributações'!F361,""))</f>
        <v>0</v>
      </c>
      <c r="F344" s="123" t="b">
        <f>IF(B344&lt;&gt;"",IF(A344&lt;&gt;"",IF('02 - Produtos e Tributações'!G361&lt;&gt;"",'02 - Produtos e Tributações'!G361,"")))</f>
        <v>0</v>
      </c>
      <c r="G344" s="123" t="b">
        <f>IF(B344&lt;&gt;"",IF('02 - Produtos e Tributações'!J361&lt;&gt;"",'02 - Produtos e Tributações'!J361,IF(K344=101,0,IF(K344=102,41,IF(K344=103,0,IF(K344=201,0,IF(K344=202,0,IF(K344=203,0,IF(K344=300,41,IF(K344=400,41,IF(K344=500,60)))))))))))</f>
        <v>0</v>
      </c>
      <c r="H344" s="123" t="b">
        <f>IF(B344&lt;&gt;"",IF('02 - Produtos e Tributações'!M361&lt;&gt;"",'02 - Produtos e Tributações'!M361,IF(L344=101,0,IF(L344=102,41,IF(L344=103,0,IF(L344=201,0,IF(L344=202,0,IF(L344=203,0,IF(L344=300,41,IF(L344=400,41,IF(L344=500,60)))))))))))</f>
        <v>0</v>
      </c>
      <c r="I344" s="123" t="b">
        <f>IF(B344&lt;&gt;"",IF('02 - Produtos e Tributações'!L361&lt;&gt;"",'02 - Produtos e Tributações'!L361,"0,00"))</f>
        <v>0</v>
      </c>
      <c r="J344" s="123" t="b">
        <f>IF(B344&lt;&gt;"",IF('02 - Produtos e Tributações'!O361&lt;&gt;"",'02 - Produtos e Tributações'!O361,"0,00"))</f>
        <v>0</v>
      </c>
      <c r="K344" s="123" t="b">
        <f>IF(B344&lt;&gt;"",IF('02 - Produtos e Tributações'!K361&lt;&gt;"",'02 - Produtos e Tributações'!K361,"null"))</f>
        <v>0</v>
      </c>
      <c r="L344" s="123" t="b">
        <f>IF(B344&lt;&gt;"",IF('02 - Produtos e Tributações'!N361&lt;&gt;"",'02 - Produtos e Tributações'!N361,"null"))</f>
        <v>0</v>
      </c>
      <c r="M344" s="122" t="b">
        <f>IF(B344&lt;&gt;"",IF('02 - Produtos e Tributações'!D361="CARNES","2.01.001.001",IF('02 - Produtos e Tributações'!D361="MASSAS","2.01.001.002",IF('02 - Produtos e Tributações'!D361="LATICINIOS","2.01.001.003",IF('02 - Produtos e Tributações'!D361="DOCES E GULOSEIMAS","2.01.001.004",IF('02 - Produtos e Tributações'!D361="FARINHAS E GRAOS","2.01.001.005",IF('02 - Produtos e Tributações'!D361="AGUAS","2.01.002.001",IF('02 - Produtos e Tributações'!D361="SUCOS","2.01.002.002",IF('02 - Produtos e Tributações'!D361="BEBIDAS ALCOOLICAS","2.01.002.003",IF('02 - Produtos e Tributações'!D361="BEBIDAS LACTEAS","2.01.002.004",IF('02 - Produtos e Tributações'!D361="MATERIAL DE LIMPEZA","2.02",IF('02 - Produtos e Tributações'!D361="FRUTAS","2.01.001.006",IF('02 - Produtos e Tributações'!D361="VERDURAS E LEGUMES","2.01.001.007",IF('02 - Produtos e Tributações'!D361="SERVIÇO","1",IF('02 - Produtos e Tributações'!D361="PRODUTOS DIVERSOS","2","2"))))))))))))))
)</f>
        <v>0</v>
      </c>
      <c r="N344" s="4" t="str">
        <f t="shared" si="20"/>
        <v/>
      </c>
      <c r="O344" s="4" t="str">
        <f t="shared" si="21"/>
        <v/>
      </c>
      <c r="P344" s="4" t="str">
        <f t="shared" si="22"/>
        <v/>
      </c>
      <c r="Q344" s="128" t="b">
        <f>IF(B344&lt;&gt;"",IF('02 - Produtos e Tributações'!C361&lt;&gt;"",'02 - Produtos e Tributações'!C361,"UN"))</f>
        <v>0</v>
      </c>
      <c r="R344" s="129" t="b">
        <f>IF(B344&lt;&gt;"",IF('02 - Produtos e Tributações'!P361&lt;&gt;"",'02 - Produtos e Tributações'!P361,""))</f>
        <v>0</v>
      </c>
      <c r="S344" s="128" t="b">
        <f>IF(B344&lt;&gt;"",IF('02 - Produtos e Tributações'!Q361&lt;&gt;"",'02 - Produtos e Tributações'!Q361,""))</f>
        <v>0</v>
      </c>
      <c r="T344" s="130" t="b">
        <f>IF(B344&lt;&gt;"",IF('02 - Produtos e Tributações'!R361&lt;&gt;"",'02 - Produtos e Tributações'!R361,""))</f>
        <v>0</v>
      </c>
      <c r="U344" s="120" t="str">
        <f t="shared" si="23"/>
        <v/>
      </c>
    </row>
    <row r="345" spans="1:21" ht="15.75" customHeight="1">
      <c r="A345" s="122" t="b">
        <f>IF('02 - Produtos e Tributações'!B362 &lt;&gt;"",A344+1)</f>
        <v>0</v>
      </c>
      <c r="B345" s="4" t="str">
        <f>IF('02 - Produtos e Tributações'!B362&lt;&gt;"",'02 - Produtos e Tributações'!V362,"")</f>
        <v/>
      </c>
      <c r="C345" s="123" t="b">
        <f>IF(B345&lt;&gt;"",IF('02 - Produtos e Tributações'!H362&lt;&gt;"",IF('02 - Produtos e Tributações'!H362="TERCEIRIZADA","T",IF('02 - Produtos e Tributações'!H362="PROPRIA","P")), IF(B345&lt;&gt;"",IF('02 - Produtos e Tributações'!H362="","T"))))</f>
        <v>0</v>
      </c>
      <c r="D345" s="123" t="b">
        <f>IF(B345&lt;&gt;"",IF('02 - Produtos e Tributações'!E362&lt;&gt;"",'02 - Produtos e Tributações'!E362,""))</f>
        <v>0</v>
      </c>
      <c r="E345" s="123" t="b">
        <f>IF(B345&lt;&gt;"",IF('02 - Produtos e Tributações'!F362&lt;&gt;"",'02 - Produtos e Tributações'!F362,""))</f>
        <v>0</v>
      </c>
      <c r="F345" s="123" t="b">
        <f>IF(B345&lt;&gt;"",IF(A345&lt;&gt;"",IF('02 - Produtos e Tributações'!G362&lt;&gt;"",'02 - Produtos e Tributações'!G362,"")))</f>
        <v>0</v>
      </c>
      <c r="G345" s="123" t="b">
        <f>IF(B345&lt;&gt;"",IF('02 - Produtos e Tributações'!J362&lt;&gt;"",'02 - Produtos e Tributações'!J362,IF(K345=101,0,IF(K345=102,41,IF(K345=103,0,IF(K345=201,0,IF(K345=202,0,IF(K345=203,0,IF(K345=300,41,IF(K345=400,41,IF(K345=500,60)))))))))))</f>
        <v>0</v>
      </c>
      <c r="H345" s="123" t="b">
        <f>IF(B345&lt;&gt;"",IF('02 - Produtos e Tributações'!M362&lt;&gt;"",'02 - Produtos e Tributações'!M362,IF(L345=101,0,IF(L345=102,41,IF(L345=103,0,IF(L345=201,0,IF(L345=202,0,IF(L345=203,0,IF(L345=300,41,IF(L345=400,41,IF(L345=500,60)))))))))))</f>
        <v>0</v>
      </c>
      <c r="I345" s="123" t="b">
        <f>IF(B345&lt;&gt;"",IF('02 - Produtos e Tributações'!L362&lt;&gt;"",'02 - Produtos e Tributações'!L362,"0,00"))</f>
        <v>0</v>
      </c>
      <c r="J345" s="123" t="b">
        <f>IF(B345&lt;&gt;"",IF('02 - Produtos e Tributações'!O362&lt;&gt;"",'02 - Produtos e Tributações'!O362,"0,00"))</f>
        <v>0</v>
      </c>
      <c r="K345" s="123" t="b">
        <f>IF(B345&lt;&gt;"",IF('02 - Produtos e Tributações'!K362&lt;&gt;"",'02 - Produtos e Tributações'!K362,"null"))</f>
        <v>0</v>
      </c>
      <c r="L345" s="123" t="b">
        <f>IF(B345&lt;&gt;"",IF('02 - Produtos e Tributações'!N362&lt;&gt;"",'02 - Produtos e Tributações'!N362,"null"))</f>
        <v>0</v>
      </c>
      <c r="M345" s="122" t="b">
        <f>IF(B345&lt;&gt;"",IF('02 - Produtos e Tributações'!D362="CARNES","2.01.001.001",IF('02 - Produtos e Tributações'!D362="MASSAS","2.01.001.002",IF('02 - Produtos e Tributações'!D362="LATICINIOS","2.01.001.003",IF('02 - Produtos e Tributações'!D362="DOCES E GULOSEIMAS","2.01.001.004",IF('02 - Produtos e Tributações'!D362="FARINHAS E GRAOS","2.01.001.005",IF('02 - Produtos e Tributações'!D362="AGUAS","2.01.002.001",IF('02 - Produtos e Tributações'!D362="SUCOS","2.01.002.002",IF('02 - Produtos e Tributações'!D362="BEBIDAS ALCOOLICAS","2.01.002.003",IF('02 - Produtos e Tributações'!D362="BEBIDAS LACTEAS","2.01.002.004",IF('02 - Produtos e Tributações'!D362="MATERIAL DE LIMPEZA","2.02",IF('02 - Produtos e Tributações'!D362="FRUTAS","2.01.001.006",IF('02 - Produtos e Tributações'!D362="VERDURAS E LEGUMES","2.01.001.007",IF('02 - Produtos e Tributações'!D362="SERVIÇO","1",IF('02 - Produtos e Tributações'!D362="PRODUTOS DIVERSOS","2","2"))))))))))))))
)</f>
        <v>0</v>
      </c>
      <c r="N345" s="4" t="str">
        <f t="shared" si="20"/>
        <v/>
      </c>
      <c r="O345" s="4" t="str">
        <f t="shared" si="21"/>
        <v/>
      </c>
      <c r="P345" s="4" t="str">
        <f t="shared" si="22"/>
        <v/>
      </c>
      <c r="Q345" s="128" t="b">
        <f>IF(B345&lt;&gt;"",IF('02 - Produtos e Tributações'!C362&lt;&gt;"",'02 - Produtos e Tributações'!C362,"UN"))</f>
        <v>0</v>
      </c>
      <c r="R345" s="129" t="b">
        <f>IF(B345&lt;&gt;"",IF('02 - Produtos e Tributações'!P362&lt;&gt;"",'02 - Produtos e Tributações'!P362,""))</f>
        <v>0</v>
      </c>
      <c r="S345" s="128" t="b">
        <f>IF(B345&lt;&gt;"",IF('02 - Produtos e Tributações'!Q362&lt;&gt;"",'02 - Produtos e Tributações'!Q362,""))</f>
        <v>0</v>
      </c>
      <c r="T345" s="130" t="b">
        <f>IF(B345&lt;&gt;"",IF('02 - Produtos e Tributações'!R362&lt;&gt;"",'02 - Produtos e Tributações'!R362,""))</f>
        <v>0</v>
      </c>
      <c r="U345" s="120" t="str">
        <f t="shared" si="23"/>
        <v/>
      </c>
    </row>
    <row r="346" spans="1:21" ht="15.75" customHeight="1">
      <c r="A346" s="122" t="b">
        <f>IF('02 - Produtos e Tributações'!B363 &lt;&gt;"",A345+1)</f>
        <v>0</v>
      </c>
      <c r="B346" s="4" t="str">
        <f>IF('02 - Produtos e Tributações'!B363&lt;&gt;"",'02 - Produtos e Tributações'!V363,"")</f>
        <v/>
      </c>
      <c r="C346" s="123" t="b">
        <f>IF(B346&lt;&gt;"",IF('02 - Produtos e Tributações'!H363&lt;&gt;"",IF('02 - Produtos e Tributações'!H363="TERCEIRIZADA","T",IF('02 - Produtos e Tributações'!H363="PROPRIA","P")), IF(B346&lt;&gt;"",IF('02 - Produtos e Tributações'!H363="","T"))))</f>
        <v>0</v>
      </c>
      <c r="D346" s="123" t="b">
        <f>IF(B346&lt;&gt;"",IF('02 - Produtos e Tributações'!E363&lt;&gt;"",'02 - Produtos e Tributações'!E363,""))</f>
        <v>0</v>
      </c>
      <c r="E346" s="123" t="b">
        <f>IF(B346&lt;&gt;"",IF('02 - Produtos e Tributações'!F363&lt;&gt;"",'02 - Produtos e Tributações'!F363,""))</f>
        <v>0</v>
      </c>
      <c r="F346" s="123" t="b">
        <f>IF(B346&lt;&gt;"",IF(A346&lt;&gt;"",IF('02 - Produtos e Tributações'!G363&lt;&gt;"",'02 - Produtos e Tributações'!G363,"")))</f>
        <v>0</v>
      </c>
      <c r="G346" s="123" t="b">
        <f>IF(B346&lt;&gt;"",IF('02 - Produtos e Tributações'!J363&lt;&gt;"",'02 - Produtos e Tributações'!J363,IF(K346=101,0,IF(K346=102,41,IF(K346=103,0,IF(K346=201,0,IF(K346=202,0,IF(K346=203,0,IF(K346=300,41,IF(K346=400,41,IF(K346=500,60)))))))))))</f>
        <v>0</v>
      </c>
      <c r="H346" s="123" t="b">
        <f>IF(B346&lt;&gt;"",IF('02 - Produtos e Tributações'!M363&lt;&gt;"",'02 - Produtos e Tributações'!M363,IF(L346=101,0,IF(L346=102,41,IF(L346=103,0,IF(L346=201,0,IF(L346=202,0,IF(L346=203,0,IF(L346=300,41,IF(L346=400,41,IF(L346=500,60)))))))))))</f>
        <v>0</v>
      </c>
      <c r="I346" s="123" t="b">
        <f>IF(B346&lt;&gt;"",IF('02 - Produtos e Tributações'!L363&lt;&gt;"",'02 - Produtos e Tributações'!L363,"0,00"))</f>
        <v>0</v>
      </c>
      <c r="J346" s="123" t="b">
        <f>IF(B346&lt;&gt;"",IF('02 - Produtos e Tributações'!O363&lt;&gt;"",'02 - Produtos e Tributações'!O363,"0,00"))</f>
        <v>0</v>
      </c>
      <c r="K346" s="123" t="b">
        <f>IF(B346&lt;&gt;"",IF('02 - Produtos e Tributações'!K363&lt;&gt;"",'02 - Produtos e Tributações'!K363,"null"))</f>
        <v>0</v>
      </c>
      <c r="L346" s="123" t="b">
        <f>IF(B346&lt;&gt;"",IF('02 - Produtos e Tributações'!N363&lt;&gt;"",'02 - Produtos e Tributações'!N363,"null"))</f>
        <v>0</v>
      </c>
      <c r="M346" s="122" t="b">
        <f>IF(B346&lt;&gt;"",IF('02 - Produtos e Tributações'!D363="CARNES","2.01.001.001",IF('02 - Produtos e Tributações'!D363="MASSAS","2.01.001.002",IF('02 - Produtos e Tributações'!D363="LATICINIOS","2.01.001.003",IF('02 - Produtos e Tributações'!D363="DOCES E GULOSEIMAS","2.01.001.004",IF('02 - Produtos e Tributações'!D363="FARINHAS E GRAOS","2.01.001.005",IF('02 - Produtos e Tributações'!D363="AGUAS","2.01.002.001",IF('02 - Produtos e Tributações'!D363="SUCOS","2.01.002.002",IF('02 - Produtos e Tributações'!D363="BEBIDAS ALCOOLICAS","2.01.002.003",IF('02 - Produtos e Tributações'!D363="BEBIDAS LACTEAS","2.01.002.004",IF('02 - Produtos e Tributações'!D363="MATERIAL DE LIMPEZA","2.02",IF('02 - Produtos e Tributações'!D363="FRUTAS","2.01.001.006",IF('02 - Produtos e Tributações'!D363="VERDURAS E LEGUMES","2.01.001.007",IF('02 - Produtos e Tributações'!D363="SERVIÇO","1",IF('02 - Produtos e Tributações'!D363="PRODUTOS DIVERSOS","2","2"))))))))))))))
)</f>
        <v>0</v>
      </c>
      <c r="N346" s="4" t="str">
        <f t="shared" si="20"/>
        <v/>
      </c>
      <c r="O346" s="4" t="str">
        <f t="shared" si="21"/>
        <v/>
      </c>
      <c r="P346" s="4" t="str">
        <f t="shared" si="22"/>
        <v/>
      </c>
      <c r="Q346" s="128" t="b">
        <f>IF(B346&lt;&gt;"",IF('02 - Produtos e Tributações'!C363&lt;&gt;"",'02 - Produtos e Tributações'!C363,"UN"))</f>
        <v>0</v>
      </c>
      <c r="R346" s="129" t="b">
        <f>IF(B346&lt;&gt;"",IF('02 - Produtos e Tributações'!P363&lt;&gt;"",'02 - Produtos e Tributações'!P363,""))</f>
        <v>0</v>
      </c>
      <c r="S346" s="128" t="b">
        <f>IF(B346&lt;&gt;"",IF('02 - Produtos e Tributações'!Q363&lt;&gt;"",'02 - Produtos e Tributações'!Q363,""))</f>
        <v>0</v>
      </c>
      <c r="T346" s="130" t="b">
        <f>IF(B346&lt;&gt;"",IF('02 - Produtos e Tributações'!R363&lt;&gt;"",'02 - Produtos e Tributações'!R363,""))</f>
        <v>0</v>
      </c>
      <c r="U346" s="120" t="str">
        <f t="shared" si="23"/>
        <v/>
      </c>
    </row>
    <row r="347" spans="1:21" ht="15.75" customHeight="1">
      <c r="A347" s="122" t="b">
        <f>IF('02 - Produtos e Tributações'!B364 &lt;&gt;"",A346+1)</f>
        <v>0</v>
      </c>
      <c r="B347" s="4" t="str">
        <f>IF('02 - Produtos e Tributações'!B364&lt;&gt;"",'02 - Produtos e Tributações'!V364,"")</f>
        <v/>
      </c>
      <c r="C347" s="123" t="b">
        <f>IF(B347&lt;&gt;"",IF('02 - Produtos e Tributações'!H364&lt;&gt;"",IF('02 - Produtos e Tributações'!H364="TERCEIRIZADA","T",IF('02 - Produtos e Tributações'!H364="PROPRIA","P")), IF(B347&lt;&gt;"",IF('02 - Produtos e Tributações'!H364="","T"))))</f>
        <v>0</v>
      </c>
      <c r="D347" s="123" t="b">
        <f>IF(B347&lt;&gt;"",IF('02 - Produtos e Tributações'!E364&lt;&gt;"",'02 - Produtos e Tributações'!E364,""))</f>
        <v>0</v>
      </c>
      <c r="E347" s="123" t="b">
        <f>IF(B347&lt;&gt;"",IF('02 - Produtos e Tributações'!F364&lt;&gt;"",'02 - Produtos e Tributações'!F364,""))</f>
        <v>0</v>
      </c>
      <c r="F347" s="123" t="b">
        <f>IF(B347&lt;&gt;"",IF(A347&lt;&gt;"",IF('02 - Produtos e Tributações'!G364&lt;&gt;"",'02 - Produtos e Tributações'!G364,"")))</f>
        <v>0</v>
      </c>
      <c r="G347" s="123" t="b">
        <f>IF(B347&lt;&gt;"",IF('02 - Produtos e Tributações'!J364&lt;&gt;"",'02 - Produtos e Tributações'!J364,IF(K347=101,0,IF(K347=102,41,IF(K347=103,0,IF(K347=201,0,IF(K347=202,0,IF(K347=203,0,IF(K347=300,41,IF(K347=400,41,IF(K347=500,60)))))))))))</f>
        <v>0</v>
      </c>
      <c r="H347" s="123" t="b">
        <f>IF(B347&lt;&gt;"",IF('02 - Produtos e Tributações'!M364&lt;&gt;"",'02 - Produtos e Tributações'!M364,IF(L347=101,0,IF(L347=102,41,IF(L347=103,0,IF(L347=201,0,IF(L347=202,0,IF(L347=203,0,IF(L347=300,41,IF(L347=400,41,IF(L347=500,60)))))))))))</f>
        <v>0</v>
      </c>
      <c r="I347" s="123" t="b">
        <f>IF(B347&lt;&gt;"",IF('02 - Produtos e Tributações'!L364&lt;&gt;"",'02 - Produtos e Tributações'!L364,"0,00"))</f>
        <v>0</v>
      </c>
      <c r="J347" s="123" t="b">
        <f>IF(B347&lt;&gt;"",IF('02 - Produtos e Tributações'!O364&lt;&gt;"",'02 - Produtos e Tributações'!O364,"0,00"))</f>
        <v>0</v>
      </c>
      <c r="K347" s="123" t="b">
        <f>IF(B347&lt;&gt;"",IF('02 - Produtos e Tributações'!K364&lt;&gt;"",'02 - Produtos e Tributações'!K364,"null"))</f>
        <v>0</v>
      </c>
      <c r="L347" s="123" t="b">
        <f>IF(B347&lt;&gt;"",IF('02 - Produtos e Tributações'!N364&lt;&gt;"",'02 - Produtos e Tributações'!N364,"null"))</f>
        <v>0</v>
      </c>
      <c r="M347" s="122" t="b">
        <f>IF(B347&lt;&gt;"",IF('02 - Produtos e Tributações'!D364="CARNES","2.01.001.001",IF('02 - Produtos e Tributações'!D364="MASSAS","2.01.001.002",IF('02 - Produtos e Tributações'!D364="LATICINIOS","2.01.001.003",IF('02 - Produtos e Tributações'!D364="DOCES E GULOSEIMAS","2.01.001.004",IF('02 - Produtos e Tributações'!D364="FARINHAS E GRAOS","2.01.001.005",IF('02 - Produtos e Tributações'!D364="AGUAS","2.01.002.001",IF('02 - Produtos e Tributações'!D364="SUCOS","2.01.002.002",IF('02 - Produtos e Tributações'!D364="BEBIDAS ALCOOLICAS","2.01.002.003",IF('02 - Produtos e Tributações'!D364="BEBIDAS LACTEAS","2.01.002.004",IF('02 - Produtos e Tributações'!D364="MATERIAL DE LIMPEZA","2.02",IF('02 - Produtos e Tributações'!D364="FRUTAS","2.01.001.006",IF('02 - Produtos e Tributações'!D364="VERDURAS E LEGUMES","2.01.001.007",IF('02 - Produtos e Tributações'!D364="SERVIÇO","1",IF('02 - Produtos e Tributações'!D364="PRODUTOS DIVERSOS","2","2"))))))))))))))
)</f>
        <v>0</v>
      </c>
      <c r="N347" s="4" t="str">
        <f t="shared" si="20"/>
        <v/>
      </c>
      <c r="O347" s="4" t="str">
        <f t="shared" si="21"/>
        <v/>
      </c>
      <c r="P347" s="4" t="str">
        <f t="shared" si="22"/>
        <v/>
      </c>
      <c r="Q347" s="128" t="b">
        <f>IF(B347&lt;&gt;"",IF('02 - Produtos e Tributações'!C364&lt;&gt;"",'02 - Produtos e Tributações'!C364,"UN"))</f>
        <v>0</v>
      </c>
      <c r="R347" s="129" t="b">
        <f>IF(B347&lt;&gt;"",IF('02 - Produtos e Tributações'!P364&lt;&gt;"",'02 - Produtos e Tributações'!P364,""))</f>
        <v>0</v>
      </c>
      <c r="S347" s="128" t="b">
        <f>IF(B347&lt;&gt;"",IF('02 - Produtos e Tributações'!Q364&lt;&gt;"",'02 - Produtos e Tributações'!Q364,""))</f>
        <v>0</v>
      </c>
      <c r="T347" s="130" t="b">
        <f>IF(B347&lt;&gt;"",IF('02 - Produtos e Tributações'!R364&lt;&gt;"",'02 - Produtos e Tributações'!R364,""))</f>
        <v>0</v>
      </c>
      <c r="U347" s="120" t="str">
        <f t="shared" si="23"/>
        <v/>
      </c>
    </row>
    <row r="348" spans="1:21" ht="15.75" customHeight="1">
      <c r="A348" s="122" t="b">
        <f>IF('02 - Produtos e Tributações'!B365 &lt;&gt;"",A347+1)</f>
        <v>0</v>
      </c>
      <c r="B348" s="4" t="str">
        <f>IF('02 - Produtos e Tributações'!B365&lt;&gt;"",'02 - Produtos e Tributações'!V365,"")</f>
        <v/>
      </c>
      <c r="C348" s="123" t="b">
        <f>IF(B348&lt;&gt;"",IF('02 - Produtos e Tributações'!H365&lt;&gt;"",IF('02 - Produtos e Tributações'!H365="TERCEIRIZADA","T",IF('02 - Produtos e Tributações'!H365="PROPRIA","P")), IF(B348&lt;&gt;"",IF('02 - Produtos e Tributações'!H365="","T"))))</f>
        <v>0</v>
      </c>
      <c r="D348" s="123" t="b">
        <f>IF(B348&lt;&gt;"",IF('02 - Produtos e Tributações'!E365&lt;&gt;"",'02 - Produtos e Tributações'!E365,""))</f>
        <v>0</v>
      </c>
      <c r="E348" s="123" t="b">
        <f>IF(B348&lt;&gt;"",IF('02 - Produtos e Tributações'!F365&lt;&gt;"",'02 - Produtos e Tributações'!F365,""))</f>
        <v>0</v>
      </c>
      <c r="F348" s="123" t="b">
        <f>IF(B348&lt;&gt;"",IF(A348&lt;&gt;"",IF('02 - Produtos e Tributações'!G365&lt;&gt;"",'02 - Produtos e Tributações'!G365,"")))</f>
        <v>0</v>
      </c>
      <c r="G348" s="123" t="b">
        <f>IF(B348&lt;&gt;"",IF('02 - Produtos e Tributações'!J365&lt;&gt;"",'02 - Produtos e Tributações'!J365,IF(K348=101,0,IF(K348=102,41,IF(K348=103,0,IF(K348=201,0,IF(K348=202,0,IF(K348=203,0,IF(K348=300,41,IF(K348=400,41,IF(K348=500,60)))))))))))</f>
        <v>0</v>
      </c>
      <c r="H348" s="123" t="b">
        <f>IF(B348&lt;&gt;"",IF('02 - Produtos e Tributações'!M365&lt;&gt;"",'02 - Produtos e Tributações'!M365,IF(L348=101,0,IF(L348=102,41,IF(L348=103,0,IF(L348=201,0,IF(L348=202,0,IF(L348=203,0,IF(L348=300,41,IF(L348=400,41,IF(L348=500,60)))))))))))</f>
        <v>0</v>
      </c>
      <c r="I348" s="123" t="b">
        <f>IF(B348&lt;&gt;"",IF('02 - Produtos e Tributações'!L365&lt;&gt;"",'02 - Produtos e Tributações'!L365,"0,00"))</f>
        <v>0</v>
      </c>
      <c r="J348" s="123" t="b">
        <f>IF(B348&lt;&gt;"",IF('02 - Produtos e Tributações'!O365&lt;&gt;"",'02 - Produtos e Tributações'!O365,"0,00"))</f>
        <v>0</v>
      </c>
      <c r="K348" s="123" t="b">
        <f>IF(B348&lt;&gt;"",IF('02 - Produtos e Tributações'!K365&lt;&gt;"",'02 - Produtos e Tributações'!K365,"null"))</f>
        <v>0</v>
      </c>
      <c r="L348" s="123" t="b">
        <f>IF(B348&lt;&gt;"",IF('02 - Produtos e Tributações'!N365&lt;&gt;"",'02 - Produtos e Tributações'!N365,"null"))</f>
        <v>0</v>
      </c>
      <c r="M348" s="122" t="b">
        <f>IF(B348&lt;&gt;"",IF('02 - Produtos e Tributações'!D365="CARNES","2.01.001.001",IF('02 - Produtos e Tributações'!D365="MASSAS","2.01.001.002",IF('02 - Produtos e Tributações'!D365="LATICINIOS","2.01.001.003",IF('02 - Produtos e Tributações'!D365="DOCES E GULOSEIMAS","2.01.001.004",IF('02 - Produtos e Tributações'!D365="FARINHAS E GRAOS","2.01.001.005",IF('02 - Produtos e Tributações'!D365="AGUAS","2.01.002.001",IF('02 - Produtos e Tributações'!D365="SUCOS","2.01.002.002",IF('02 - Produtos e Tributações'!D365="BEBIDAS ALCOOLICAS","2.01.002.003",IF('02 - Produtos e Tributações'!D365="BEBIDAS LACTEAS","2.01.002.004",IF('02 - Produtos e Tributações'!D365="MATERIAL DE LIMPEZA","2.02",IF('02 - Produtos e Tributações'!D365="FRUTAS","2.01.001.006",IF('02 - Produtos e Tributações'!D365="VERDURAS E LEGUMES","2.01.001.007",IF('02 - Produtos e Tributações'!D365="SERVIÇO","1",IF('02 - Produtos e Tributações'!D365="PRODUTOS DIVERSOS","2","2"))))))))))))))
)</f>
        <v>0</v>
      </c>
      <c r="N348" s="4" t="str">
        <f t="shared" si="20"/>
        <v/>
      </c>
      <c r="O348" s="4" t="str">
        <f t="shared" si="21"/>
        <v/>
      </c>
      <c r="P348" s="4" t="str">
        <f t="shared" si="22"/>
        <v/>
      </c>
      <c r="Q348" s="128" t="b">
        <f>IF(B348&lt;&gt;"",IF('02 - Produtos e Tributações'!C365&lt;&gt;"",'02 - Produtos e Tributações'!C365,"UN"))</f>
        <v>0</v>
      </c>
      <c r="R348" s="129" t="b">
        <f>IF(B348&lt;&gt;"",IF('02 - Produtos e Tributações'!P365&lt;&gt;"",'02 - Produtos e Tributações'!P365,""))</f>
        <v>0</v>
      </c>
      <c r="S348" s="128" t="b">
        <f>IF(B348&lt;&gt;"",IF('02 - Produtos e Tributações'!Q365&lt;&gt;"",'02 - Produtos e Tributações'!Q365,""))</f>
        <v>0</v>
      </c>
      <c r="T348" s="130" t="b">
        <f>IF(B348&lt;&gt;"",IF('02 - Produtos e Tributações'!R365&lt;&gt;"",'02 - Produtos e Tributações'!R365,""))</f>
        <v>0</v>
      </c>
      <c r="U348" s="120" t="str">
        <f t="shared" si="23"/>
        <v/>
      </c>
    </row>
    <row r="349" spans="1:21" ht="15.75" customHeight="1">
      <c r="A349" s="122" t="b">
        <f>IF('02 - Produtos e Tributações'!B366 &lt;&gt;"",A348+1)</f>
        <v>0</v>
      </c>
      <c r="B349" s="4" t="str">
        <f>IF('02 - Produtos e Tributações'!B366&lt;&gt;"",'02 - Produtos e Tributações'!V366,"")</f>
        <v/>
      </c>
      <c r="C349" s="123" t="b">
        <f>IF(B349&lt;&gt;"",IF('02 - Produtos e Tributações'!H366&lt;&gt;"",IF('02 - Produtos e Tributações'!H366="TERCEIRIZADA","T",IF('02 - Produtos e Tributações'!H366="PROPRIA","P")), IF(B349&lt;&gt;"",IF('02 - Produtos e Tributações'!H366="","T"))))</f>
        <v>0</v>
      </c>
      <c r="D349" s="123" t="b">
        <f>IF(B349&lt;&gt;"",IF('02 - Produtos e Tributações'!E366&lt;&gt;"",'02 - Produtos e Tributações'!E366,""))</f>
        <v>0</v>
      </c>
      <c r="E349" s="123" t="b">
        <f>IF(B349&lt;&gt;"",IF('02 - Produtos e Tributações'!F366&lt;&gt;"",'02 - Produtos e Tributações'!F366,""))</f>
        <v>0</v>
      </c>
      <c r="F349" s="123" t="b">
        <f>IF(B349&lt;&gt;"",IF(A349&lt;&gt;"",IF('02 - Produtos e Tributações'!G366&lt;&gt;"",'02 - Produtos e Tributações'!G366,"")))</f>
        <v>0</v>
      </c>
      <c r="G349" s="123" t="b">
        <f>IF(B349&lt;&gt;"",IF('02 - Produtos e Tributações'!J366&lt;&gt;"",'02 - Produtos e Tributações'!J366,IF(K349=101,0,IF(K349=102,41,IF(K349=103,0,IF(K349=201,0,IF(K349=202,0,IF(K349=203,0,IF(K349=300,41,IF(K349=400,41,IF(K349=500,60)))))))))))</f>
        <v>0</v>
      </c>
      <c r="H349" s="123" t="b">
        <f>IF(B349&lt;&gt;"",IF('02 - Produtos e Tributações'!M366&lt;&gt;"",'02 - Produtos e Tributações'!M366,IF(L349=101,0,IF(L349=102,41,IF(L349=103,0,IF(L349=201,0,IF(L349=202,0,IF(L349=203,0,IF(L349=300,41,IF(L349=400,41,IF(L349=500,60)))))))))))</f>
        <v>0</v>
      </c>
      <c r="I349" s="123" t="b">
        <f>IF(B349&lt;&gt;"",IF('02 - Produtos e Tributações'!L366&lt;&gt;"",'02 - Produtos e Tributações'!L366,"0,00"))</f>
        <v>0</v>
      </c>
      <c r="J349" s="123" t="b">
        <f>IF(B349&lt;&gt;"",IF('02 - Produtos e Tributações'!O366&lt;&gt;"",'02 - Produtos e Tributações'!O366,"0,00"))</f>
        <v>0</v>
      </c>
      <c r="K349" s="123" t="b">
        <f>IF(B349&lt;&gt;"",IF('02 - Produtos e Tributações'!K366&lt;&gt;"",'02 - Produtos e Tributações'!K366,"null"))</f>
        <v>0</v>
      </c>
      <c r="L349" s="123" t="b">
        <f>IF(B349&lt;&gt;"",IF('02 - Produtos e Tributações'!N366&lt;&gt;"",'02 - Produtos e Tributações'!N366,"null"))</f>
        <v>0</v>
      </c>
      <c r="M349" s="122" t="b">
        <f>IF(B349&lt;&gt;"",IF('02 - Produtos e Tributações'!D366="CARNES","2.01.001.001",IF('02 - Produtos e Tributações'!D366="MASSAS","2.01.001.002",IF('02 - Produtos e Tributações'!D366="LATICINIOS","2.01.001.003",IF('02 - Produtos e Tributações'!D366="DOCES E GULOSEIMAS","2.01.001.004",IF('02 - Produtos e Tributações'!D366="FARINHAS E GRAOS","2.01.001.005",IF('02 - Produtos e Tributações'!D366="AGUAS","2.01.002.001",IF('02 - Produtos e Tributações'!D366="SUCOS","2.01.002.002",IF('02 - Produtos e Tributações'!D366="BEBIDAS ALCOOLICAS","2.01.002.003",IF('02 - Produtos e Tributações'!D366="BEBIDAS LACTEAS","2.01.002.004",IF('02 - Produtos e Tributações'!D366="MATERIAL DE LIMPEZA","2.02",IF('02 - Produtos e Tributações'!D366="FRUTAS","2.01.001.006",IF('02 - Produtos e Tributações'!D366="VERDURAS E LEGUMES","2.01.001.007",IF('02 - Produtos e Tributações'!D366="SERVIÇO","1",IF('02 - Produtos e Tributações'!D366="PRODUTOS DIVERSOS","2","2"))))))))))))))
)</f>
        <v>0</v>
      </c>
      <c r="N349" s="4" t="str">
        <f t="shared" si="20"/>
        <v/>
      </c>
      <c r="O349" s="4" t="str">
        <f t="shared" si="21"/>
        <v/>
      </c>
      <c r="P349" s="4" t="str">
        <f t="shared" si="22"/>
        <v/>
      </c>
      <c r="Q349" s="128" t="b">
        <f>IF(B349&lt;&gt;"",IF('02 - Produtos e Tributações'!C366&lt;&gt;"",'02 - Produtos e Tributações'!C366,"UN"))</f>
        <v>0</v>
      </c>
      <c r="R349" s="129" t="b">
        <f>IF(B349&lt;&gt;"",IF('02 - Produtos e Tributações'!P366&lt;&gt;"",'02 - Produtos e Tributações'!P366,""))</f>
        <v>0</v>
      </c>
      <c r="S349" s="128" t="b">
        <f>IF(B349&lt;&gt;"",IF('02 - Produtos e Tributações'!Q366&lt;&gt;"",'02 - Produtos e Tributações'!Q366,""))</f>
        <v>0</v>
      </c>
      <c r="T349" s="130" t="b">
        <f>IF(B349&lt;&gt;"",IF('02 - Produtos e Tributações'!R366&lt;&gt;"",'02 - Produtos e Tributações'!R366,""))</f>
        <v>0</v>
      </c>
      <c r="U349" s="120" t="str">
        <f t="shared" si="23"/>
        <v/>
      </c>
    </row>
    <row r="350" spans="1:21" ht="15.75" customHeight="1">
      <c r="A350" s="122" t="b">
        <f>IF('02 - Produtos e Tributações'!B367 &lt;&gt;"",A349+1)</f>
        <v>0</v>
      </c>
      <c r="B350" s="4" t="str">
        <f>IF('02 - Produtos e Tributações'!B367&lt;&gt;"",'02 - Produtos e Tributações'!V367,"")</f>
        <v/>
      </c>
      <c r="C350" s="123" t="b">
        <f>IF(B350&lt;&gt;"",IF('02 - Produtos e Tributações'!H367&lt;&gt;"",IF('02 - Produtos e Tributações'!H367="TERCEIRIZADA","T",IF('02 - Produtos e Tributações'!H367="PROPRIA","P")), IF(B350&lt;&gt;"",IF('02 - Produtos e Tributações'!H367="","T"))))</f>
        <v>0</v>
      </c>
      <c r="D350" s="123" t="b">
        <f>IF(B350&lt;&gt;"",IF('02 - Produtos e Tributações'!E367&lt;&gt;"",'02 - Produtos e Tributações'!E367,""))</f>
        <v>0</v>
      </c>
      <c r="E350" s="123" t="b">
        <f>IF(B350&lt;&gt;"",IF('02 - Produtos e Tributações'!F367&lt;&gt;"",'02 - Produtos e Tributações'!F367,""))</f>
        <v>0</v>
      </c>
      <c r="F350" s="123" t="b">
        <f>IF(B350&lt;&gt;"",IF(A350&lt;&gt;"",IF('02 - Produtos e Tributações'!G367&lt;&gt;"",'02 - Produtos e Tributações'!G367,"")))</f>
        <v>0</v>
      </c>
      <c r="G350" s="123" t="b">
        <f>IF(B350&lt;&gt;"",IF('02 - Produtos e Tributações'!J367&lt;&gt;"",'02 - Produtos e Tributações'!J367,IF(K350=101,0,IF(K350=102,41,IF(K350=103,0,IF(K350=201,0,IF(K350=202,0,IF(K350=203,0,IF(K350=300,41,IF(K350=400,41,IF(K350=500,60)))))))))))</f>
        <v>0</v>
      </c>
      <c r="H350" s="123" t="b">
        <f>IF(B350&lt;&gt;"",IF('02 - Produtos e Tributações'!M367&lt;&gt;"",'02 - Produtos e Tributações'!M367,IF(L350=101,0,IF(L350=102,41,IF(L350=103,0,IF(L350=201,0,IF(L350=202,0,IF(L350=203,0,IF(L350=300,41,IF(L350=400,41,IF(L350=500,60)))))))))))</f>
        <v>0</v>
      </c>
      <c r="I350" s="123" t="b">
        <f>IF(B350&lt;&gt;"",IF('02 - Produtos e Tributações'!L367&lt;&gt;"",'02 - Produtos e Tributações'!L367,"0,00"))</f>
        <v>0</v>
      </c>
      <c r="J350" s="123" t="b">
        <f>IF(B350&lt;&gt;"",IF('02 - Produtos e Tributações'!O367&lt;&gt;"",'02 - Produtos e Tributações'!O367,"0,00"))</f>
        <v>0</v>
      </c>
      <c r="K350" s="123" t="b">
        <f>IF(B350&lt;&gt;"",IF('02 - Produtos e Tributações'!K367&lt;&gt;"",'02 - Produtos e Tributações'!K367,"null"))</f>
        <v>0</v>
      </c>
      <c r="L350" s="123" t="b">
        <f>IF(B350&lt;&gt;"",IF('02 - Produtos e Tributações'!N367&lt;&gt;"",'02 - Produtos e Tributações'!N367,"null"))</f>
        <v>0</v>
      </c>
      <c r="M350" s="122" t="b">
        <f>IF(B350&lt;&gt;"",IF('02 - Produtos e Tributações'!D367="CARNES","2.01.001.001",IF('02 - Produtos e Tributações'!D367="MASSAS","2.01.001.002",IF('02 - Produtos e Tributações'!D367="LATICINIOS","2.01.001.003",IF('02 - Produtos e Tributações'!D367="DOCES E GULOSEIMAS","2.01.001.004",IF('02 - Produtos e Tributações'!D367="FARINHAS E GRAOS","2.01.001.005",IF('02 - Produtos e Tributações'!D367="AGUAS","2.01.002.001",IF('02 - Produtos e Tributações'!D367="SUCOS","2.01.002.002",IF('02 - Produtos e Tributações'!D367="BEBIDAS ALCOOLICAS","2.01.002.003",IF('02 - Produtos e Tributações'!D367="BEBIDAS LACTEAS","2.01.002.004",IF('02 - Produtos e Tributações'!D367="MATERIAL DE LIMPEZA","2.02",IF('02 - Produtos e Tributações'!D367="FRUTAS","2.01.001.006",IF('02 - Produtos e Tributações'!D367="VERDURAS E LEGUMES","2.01.001.007",IF('02 - Produtos e Tributações'!D367="SERVIÇO","1",IF('02 - Produtos e Tributações'!D367="PRODUTOS DIVERSOS","2","2"))))))))))))))
)</f>
        <v>0</v>
      </c>
      <c r="N350" s="4" t="str">
        <f t="shared" si="20"/>
        <v/>
      </c>
      <c r="O350" s="4" t="str">
        <f t="shared" si="21"/>
        <v/>
      </c>
      <c r="P350" s="4" t="str">
        <f t="shared" si="22"/>
        <v/>
      </c>
      <c r="Q350" s="128" t="b">
        <f>IF(B350&lt;&gt;"",IF('02 - Produtos e Tributações'!C367&lt;&gt;"",'02 - Produtos e Tributações'!C367,"UN"))</f>
        <v>0</v>
      </c>
      <c r="R350" s="129" t="b">
        <f>IF(B350&lt;&gt;"",IF('02 - Produtos e Tributações'!P367&lt;&gt;"",'02 - Produtos e Tributações'!P367,""))</f>
        <v>0</v>
      </c>
      <c r="S350" s="128" t="b">
        <f>IF(B350&lt;&gt;"",IF('02 - Produtos e Tributações'!Q367&lt;&gt;"",'02 - Produtos e Tributações'!Q367,""))</f>
        <v>0</v>
      </c>
      <c r="T350" s="130" t="b">
        <f>IF(B350&lt;&gt;"",IF('02 - Produtos e Tributações'!R367&lt;&gt;"",'02 - Produtos e Tributações'!R367,""))</f>
        <v>0</v>
      </c>
      <c r="U350" s="120" t="str">
        <f t="shared" si="23"/>
        <v/>
      </c>
    </row>
    <row r="351" spans="1:21" ht="15.75" customHeight="1">
      <c r="A351" s="122" t="b">
        <f>IF('02 - Produtos e Tributações'!B368 &lt;&gt;"",A350+1)</f>
        <v>0</v>
      </c>
      <c r="B351" s="4" t="str">
        <f>IF('02 - Produtos e Tributações'!B368&lt;&gt;"",'02 - Produtos e Tributações'!V368,"")</f>
        <v/>
      </c>
      <c r="C351" s="123" t="b">
        <f>IF(B351&lt;&gt;"",IF('02 - Produtos e Tributações'!H368&lt;&gt;"",IF('02 - Produtos e Tributações'!H368="TERCEIRIZADA","T",IF('02 - Produtos e Tributações'!H368="PROPRIA","P")), IF(B351&lt;&gt;"",IF('02 - Produtos e Tributações'!H368="","T"))))</f>
        <v>0</v>
      </c>
      <c r="D351" s="123" t="b">
        <f>IF(B351&lt;&gt;"",IF('02 - Produtos e Tributações'!E368&lt;&gt;"",'02 - Produtos e Tributações'!E368,""))</f>
        <v>0</v>
      </c>
      <c r="E351" s="123" t="b">
        <f>IF(B351&lt;&gt;"",IF('02 - Produtos e Tributações'!F368&lt;&gt;"",'02 - Produtos e Tributações'!F368,""))</f>
        <v>0</v>
      </c>
      <c r="F351" s="123" t="b">
        <f>IF(B351&lt;&gt;"",IF(A351&lt;&gt;"",IF('02 - Produtos e Tributações'!G368&lt;&gt;"",'02 - Produtos e Tributações'!G368,"")))</f>
        <v>0</v>
      </c>
      <c r="G351" s="123" t="b">
        <f>IF(B351&lt;&gt;"",IF('02 - Produtos e Tributações'!J368&lt;&gt;"",'02 - Produtos e Tributações'!J368,IF(K351=101,0,IF(K351=102,41,IF(K351=103,0,IF(K351=201,0,IF(K351=202,0,IF(K351=203,0,IF(K351=300,41,IF(K351=400,41,IF(K351=500,60)))))))))))</f>
        <v>0</v>
      </c>
      <c r="H351" s="123" t="b">
        <f>IF(B351&lt;&gt;"",IF('02 - Produtos e Tributações'!M368&lt;&gt;"",'02 - Produtos e Tributações'!M368,IF(L351=101,0,IF(L351=102,41,IF(L351=103,0,IF(L351=201,0,IF(L351=202,0,IF(L351=203,0,IF(L351=300,41,IF(L351=400,41,IF(L351=500,60)))))))))))</f>
        <v>0</v>
      </c>
      <c r="I351" s="123" t="b">
        <f>IF(B351&lt;&gt;"",IF('02 - Produtos e Tributações'!L368&lt;&gt;"",'02 - Produtos e Tributações'!L368,"0,00"))</f>
        <v>0</v>
      </c>
      <c r="J351" s="123" t="b">
        <f>IF(B351&lt;&gt;"",IF('02 - Produtos e Tributações'!O368&lt;&gt;"",'02 - Produtos e Tributações'!O368,"0,00"))</f>
        <v>0</v>
      </c>
      <c r="K351" s="123" t="b">
        <f>IF(B351&lt;&gt;"",IF('02 - Produtos e Tributações'!K368&lt;&gt;"",'02 - Produtos e Tributações'!K368,"null"))</f>
        <v>0</v>
      </c>
      <c r="L351" s="123" t="b">
        <f>IF(B351&lt;&gt;"",IF('02 - Produtos e Tributações'!N368&lt;&gt;"",'02 - Produtos e Tributações'!N368,"null"))</f>
        <v>0</v>
      </c>
      <c r="M351" s="122" t="b">
        <f>IF(B351&lt;&gt;"",IF('02 - Produtos e Tributações'!D368="CARNES","2.01.001.001",IF('02 - Produtos e Tributações'!D368="MASSAS","2.01.001.002",IF('02 - Produtos e Tributações'!D368="LATICINIOS","2.01.001.003",IF('02 - Produtos e Tributações'!D368="DOCES E GULOSEIMAS","2.01.001.004",IF('02 - Produtos e Tributações'!D368="FARINHAS E GRAOS","2.01.001.005",IF('02 - Produtos e Tributações'!D368="AGUAS","2.01.002.001",IF('02 - Produtos e Tributações'!D368="SUCOS","2.01.002.002",IF('02 - Produtos e Tributações'!D368="BEBIDAS ALCOOLICAS","2.01.002.003",IF('02 - Produtos e Tributações'!D368="BEBIDAS LACTEAS","2.01.002.004",IF('02 - Produtos e Tributações'!D368="MATERIAL DE LIMPEZA","2.02",IF('02 - Produtos e Tributações'!D368="FRUTAS","2.01.001.006",IF('02 - Produtos e Tributações'!D368="VERDURAS E LEGUMES","2.01.001.007",IF('02 - Produtos e Tributações'!D368="SERVIÇO","1",IF('02 - Produtos e Tributações'!D368="PRODUTOS DIVERSOS","2","2"))))))))))))))
)</f>
        <v>0</v>
      </c>
      <c r="N351" s="4" t="str">
        <f t="shared" si="20"/>
        <v/>
      </c>
      <c r="O351" s="4" t="str">
        <f t="shared" si="21"/>
        <v/>
      </c>
      <c r="P351" s="4" t="str">
        <f t="shared" si="22"/>
        <v/>
      </c>
      <c r="Q351" s="128" t="b">
        <f>IF(B351&lt;&gt;"",IF('02 - Produtos e Tributações'!C368&lt;&gt;"",'02 - Produtos e Tributações'!C368,"UN"))</f>
        <v>0</v>
      </c>
      <c r="R351" s="129" t="b">
        <f>IF(B351&lt;&gt;"",IF('02 - Produtos e Tributações'!P368&lt;&gt;"",'02 - Produtos e Tributações'!P368,""))</f>
        <v>0</v>
      </c>
      <c r="S351" s="128" t="b">
        <f>IF(B351&lt;&gt;"",IF('02 - Produtos e Tributações'!Q368&lt;&gt;"",'02 - Produtos e Tributações'!Q368,""))</f>
        <v>0</v>
      </c>
      <c r="T351" s="130" t="b">
        <f>IF(B351&lt;&gt;"",IF('02 - Produtos e Tributações'!R368&lt;&gt;"",'02 - Produtos e Tributações'!R368,""))</f>
        <v>0</v>
      </c>
      <c r="U351" s="120" t="str">
        <f t="shared" si="23"/>
        <v/>
      </c>
    </row>
    <row r="352" spans="1:21" ht="15.75" customHeight="1">
      <c r="A352" s="122" t="b">
        <f>IF('02 - Produtos e Tributações'!B369 &lt;&gt;"",A351+1)</f>
        <v>0</v>
      </c>
      <c r="B352" s="4" t="str">
        <f>IF('02 - Produtos e Tributações'!B369&lt;&gt;"",'02 - Produtos e Tributações'!V369,"")</f>
        <v/>
      </c>
      <c r="C352" s="123" t="b">
        <f>IF(B352&lt;&gt;"",IF('02 - Produtos e Tributações'!H369&lt;&gt;"",IF('02 - Produtos e Tributações'!H369="TERCEIRIZADA","T",IF('02 - Produtos e Tributações'!H369="PROPRIA","P")), IF(B352&lt;&gt;"",IF('02 - Produtos e Tributações'!H369="","T"))))</f>
        <v>0</v>
      </c>
      <c r="D352" s="123" t="b">
        <f>IF(B352&lt;&gt;"",IF('02 - Produtos e Tributações'!E369&lt;&gt;"",'02 - Produtos e Tributações'!E369,""))</f>
        <v>0</v>
      </c>
      <c r="E352" s="123" t="b">
        <f>IF(B352&lt;&gt;"",IF('02 - Produtos e Tributações'!F369&lt;&gt;"",'02 - Produtos e Tributações'!F369,""))</f>
        <v>0</v>
      </c>
      <c r="F352" s="123" t="b">
        <f>IF(B352&lt;&gt;"",IF(A352&lt;&gt;"",IF('02 - Produtos e Tributações'!G369&lt;&gt;"",'02 - Produtos e Tributações'!G369,"")))</f>
        <v>0</v>
      </c>
      <c r="G352" s="123" t="b">
        <f>IF(B352&lt;&gt;"",IF('02 - Produtos e Tributações'!J369&lt;&gt;"",'02 - Produtos e Tributações'!J369,IF(K352=101,0,IF(K352=102,41,IF(K352=103,0,IF(K352=201,0,IF(K352=202,0,IF(K352=203,0,IF(K352=300,41,IF(K352=400,41,IF(K352=500,60)))))))))))</f>
        <v>0</v>
      </c>
      <c r="H352" s="123" t="b">
        <f>IF(B352&lt;&gt;"",IF('02 - Produtos e Tributações'!M369&lt;&gt;"",'02 - Produtos e Tributações'!M369,IF(L352=101,0,IF(L352=102,41,IF(L352=103,0,IF(L352=201,0,IF(L352=202,0,IF(L352=203,0,IF(L352=300,41,IF(L352=400,41,IF(L352=500,60)))))))))))</f>
        <v>0</v>
      </c>
      <c r="I352" s="123" t="b">
        <f>IF(B352&lt;&gt;"",IF('02 - Produtos e Tributações'!L369&lt;&gt;"",'02 - Produtos e Tributações'!L369,"0,00"))</f>
        <v>0</v>
      </c>
      <c r="J352" s="123" t="b">
        <f>IF(B352&lt;&gt;"",IF('02 - Produtos e Tributações'!O369&lt;&gt;"",'02 - Produtos e Tributações'!O369,"0,00"))</f>
        <v>0</v>
      </c>
      <c r="K352" s="123" t="b">
        <f>IF(B352&lt;&gt;"",IF('02 - Produtos e Tributações'!K369&lt;&gt;"",'02 - Produtos e Tributações'!K369,"null"))</f>
        <v>0</v>
      </c>
      <c r="L352" s="123" t="b">
        <f>IF(B352&lt;&gt;"",IF('02 - Produtos e Tributações'!N369&lt;&gt;"",'02 - Produtos e Tributações'!N369,"null"))</f>
        <v>0</v>
      </c>
      <c r="M352" s="122" t="b">
        <f>IF(B352&lt;&gt;"",IF('02 - Produtos e Tributações'!D369="CARNES","2.01.001.001",IF('02 - Produtos e Tributações'!D369="MASSAS","2.01.001.002",IF('02 - Produtos e Tributações'!D369="LATICINIOS","2.01.001.003",IF('02 - Produtos e Tributações'!D369="DOCES E GULOSEIMAS","2.01.001.004",IF('02 - Produtos e Tributações'!D369="FARINHAS E GRAOS","2.01.001.005",IF('02 - Produtos e Tributações'!D369="AGUAS","2.01.002.001",IF('02 - Produtos e Tributações'!D369="SUCOS","2.01.002.002",IF('02 - Produtos e Tributações'!D369="BEBIDAS ALCOOLICAS","2.01.002.003",IF('02 - Produtos e Tributações'!D369="BEBIDAS LACTEAS","2.01.002.004",IF('02 - Produtos e Tributações'!D369="MATERIAL DE LIMPEZA","2.02",IF('02 - Produtos e Tributações'!D369="FRUTAS","2.01.001.006",IF('02 - Produtos e Tributações'!D369="VERDURAS E LEGUMES","2.01.001.007",IF('02 - Produtos e Tributações'!D369="SERVIÇO","1",IF('02 - Produtos e Tributações'!D369="PRODUTOS DIVERSOS","2","2"))))))))))))))
)</f>
        <v>0</v>
      </c>
      <c r="N352" s="4" t="str">
        <f t="shared" si="20"/>
        <v/>
      </c>
      <c r="O352" s="4" t="str">
        <f t="shared" si="21"/>
        <v/>
      </c>
      <c r="P352" s="4" t="str">
        <f t="shared" si="22"/>
        <v/>
      </c>
      <c r="Q352" s="128" t="b">
        <f>IF(B352&lt;&gt;"",IF('02 - Produtos e Tributações'!C369&lt;&gt;"",'02 - Produtos e Tributações'!C369,"UN"))</f>
        <v>0</v>
      </c>
      <c r="R352" s="129" t="b">
        <f>IF(B352&lt;&gt;"",IF('02 - Produtos e Tributações'!P369&lt;&gt;"",'02 - Produtos e Tributações'!P369,""))</f>
        <v>0</v>
      </c>
      <c r="S352" s="128" t="b">
        <f>IF(B352&lt;&gt;"",IF('02 - Produtos e Tributações'!Q369&lt;&gt;"",'02 - Produtos e Tributações'!Q369,""))</f>
        <v>0</v>
      </c>
      <c r="T352" s="130" t="b">
        <f>IF(B352&lt;&gt;"",IF('02 - Produtos e Tributações'!R369&lt;&gt;"",'02 - Produtos e Tributações'!R369,""))</f>
        <v>0</v>
      </c>
      <c r="U352" s="120" t="str">
        <f t="shared" si="23"/>
        <v/>
      </c>
    </row>
    <row r="353" spans="1:21" ht="15.75" customHeight="1">
      <c r="A353" s="122" t="b">
        <f>IF('02 - Produtos e Tributações'!B370 &lt;&gt;"",A352+1)</f>
        <v>0</v>
      </c>
      <c r="B353" s="4" t="str">
        <f>IF('02 - Produtos e Tributações'!B370&lt;&gt;"",'02 - Produtos e Tributações'!V370,"")</f>
        <v/>
      </c>
      <c r="C353" s="123" t="b">
        <f>IF(B353&lt;&gt;"",IF('02 - Produtos e Tributações'!H370&lt;&gt;"",IF('02 - Produtos e Tributações'!H370="TERCEIRIZADA","T",IF('02 - Produtos e Tributações'!H370="PROPRIA","P")), IF(B353&lt;&gt;"",IF('02 - Produtos e Tributações'!H370="","T"))))</f>
        <v>0</v>
      </c>
      <c r="D353" s="123" t="b">
        <f>IF(B353&lt;&gt;"",IF('02 - Produtos e Tributações'!E370&lt;&gt;"",'02 - Produtos e Tributações'!E370,""))</f>
        <v>0</v>
      </c>
      <c r="E353" s="123" t="b">
        <f>IF(B353&lt;&gt;"",IF('02 - Produtos e Tributações'!F370&lt;&gt;"",'02 - Produtos e Tributações'!F370,""))</f>
        <v>0</v>
      </c>
      <c r="F353" s="123" t="b">
        <f>IF(B353&lt;&gt;"",IF(A353&lt;&gt;"",IF('02 - Produtos e Tributações'!G370&lt;&gt;"",'02 - Produtos e Tributações'!G370,"")))</f>
        <v>0</v>
      </c>
      <c r="G353" s="123" t="b">
        <f>IF(B353&lt;&gt;"",IF('02 - Produtos e Tributações'!J370&lt;&gt;"",'02 - Produtos e Tributações'!J370,IF(K353=101,0,IF(K353=102,41,IF(K353=103,0,IF(K353=201,0,IF(K353=202,0,IF(K353=203,0,IF(K353=300,41,IF(K353=400,41,IF(K353=500,60)))))))))))</f>
        <v>0</v>
      </c>
      <c r="H353" s="123" t="b">
        <f>IF(B353&lt;&gt;"",IF('02 - Produtos e Tributações'!M370&lt;&gt;"",'02 - Produtos e Tributações'!M370,IF(L353=101,0,IF(L353=102,41,IF(L353=103,0,IF(L353=201,0,IF(L353=202,0,IF(L353=203,0,IF(L353=300,41,IF(L353=400,41,IF(L353=500,60)))))))))))</f>
        <v>0</v>
      </c>
      <c r="I353" s="123" t="b">
        <f>IF(B353&lt;&gt;"",IF('02 - Produtos e Tributações'!L370&lt;&gt;"",'02 - Produtos e Tributações'!L370,"0,00"))</f>
        <v>0</v>
      </c>
      <c r="J353" s="123" t="b">
        <f>IF(B353&lt;&gt;"",IF('02 - Produtos e Tributações'!O370&lt;&gt;"",'02 - Produtos e Tributações'!O370,"0,00"))</f>
        <v>0</v>
      </c>
      <c r="K353" s="123" t="b">
        <f>IF(B353&lt;&gt;"",IF('02 - Produtos e Tributações'!K370&lt;&gt;"",'02 - Produtos e Tributações'!K370,"null"))</f>
        <v>0</v>
      </c>
      <c r="L353" s="123" t="b">
        <f>IF(B353&lt;&gt;"",IF('02 - Produtos e Tributações'!N370&lt;&gt;"",'02 - Produtos e Tributações'!N370,"null"))</f>
        <v>0</v>
      </c>
      <c r="M353" s="122" t="b">
        <f>IF(B353&lt;&gt;"",IF('02 - Produtos e Tributações'!D370="CARNES","2.01.001.001",IF('02 - Produtos e Tributações'!D370="MASSAS","2.01.001.002",IF('02 - Produtos e Tributações'!D370="LATICINIOS","2.01.001.003",IF('02 - Produtos e Tributações'!D370="DOCES E GULOSEIMAS","2.01.001.004",IF('02 - Produtos e Tributações'!D370="FARINHAS E GRAOS","2.01.001.005",IF('02 - Produtos e Tributações'!D370="AGUAS","2.01.002.001",IF('02 - Produtos e Tributações'!D370="SUCOS","2.01.002.002",IF('02 - Produtos e Tributações'!D370="BEBIDAS ALCOOLICAS","2.01.002.003",IF('02 - Produtos e Tributações'!D370="BEBIDAS LACTEAS","2.01.002.004",IF('02 - Produtos e Tributações'!D370="MATERIAL DE LIMPEZA","2.02",IF('02 - Produtos e Tributações'!D370="FRUTAS","2.01.001.006",IF('02 - Produtos e Tributações'!D370="VERDURAS E LEGUMES","2.01.001.007",IF('02 - Produtos e Tributações'!D370="SERVIÇO","1",IF('02 - Produtos e Tributações'!D370="PRODUTOS DIVERSOS","2","2"))))))))))))))
)</f>
        <v>0</v>
      </c>
      <c r="N353" s="4" t="str">
        <f t="shared" si="20"/>
        <v/>
      </c>
      <c r="O353" s="4" t="str">
        <f t="shared" si="21"/>
        <v/>
      </c>
      <c r="P353" s="4" t="str">
        <f t="shared" si="22"/>
        <v/>
      </c>
      <c r="Q353" s="128" t="b">
        <f>IF(B353&lt;&gt;"",IF('02 - Produtos e Tributações'!C370&lt;&gt;"",'02 - Produtos e Tributações'!C370,"UN"))</f>
        <v>0</v>
      </c>
      <c r="R353" s="129" t="b">
        <f>IF(B353&lt;&gt;"",IF('02 - Produtos e Tributações'!P370&lt;&gt;"",'02 - Produtos e Tributações'!P370,""))</f>
        <v>0</v>
      </c>
      <c r="S353" s="128" t="b">
        <f>IF(B353&lt;&gt;"",IF('02 - Produtos e Tributações'!Q370&lt;&gt;"",'02 - Produtos e Tributações'!Q370,""))</f>
        <v>0</v>
      </c>
      <c r="T353" s="130" t="b">
        <f>IF(B353&lt;&gt;"",IF('02 - Produtos e Tributações'!R370&lt;&gt;"",'02 - Produtos e Tributações'!R370,""))</f>
        <v>0</v>
      </c>
      <c r="U353" s="120" t="str">
        <f t="shared" si="23"/>
        <v/>
      </c>
    </row>
    <row r="354" spans="1:21" ht="15.75" customHeight="1">
      <c r="A354" s="122" t="b">
        <f>IF('02 - Produtos e Tributações'!B371 &lt;&gt;"",A353+1)</f>
        <v>0</v>
      </c>
      <c r="B354" s="4" t="str">
        <f>IF('02 - Produtos e Tributações'!B371&lt;&gt;"",'02 - Produtos e Tributações'!V371,"")</f>
        <v/>
      </c>
      <c r="C354" s="123" t="b">
        <f>IF(B354&lt;&gt;"",IF('02 - Produtos e Tributações'!H371&lt;&gt;"",IF('02 - Produtos e Tributações'!H371="TERCEIRIZADA","T",IF('02 - Produtos e Tributações'!H371="PROPRIA","P")), IF(B354&lt;&gt;"",IF('02 - Produtos e Tributações'!H371="","T"))))</f>
        <v>0</v>
      </c>
      <c r="D354" s="123" t="b">
        <f>IF(B354&lt;&gt;"",IF('02 - Produtos e Tributações'!E371&lt;&gt;"",'02 - Produtos e Tributações'!E371,""))</f>
        <v>0</v>
      </c>
      <c r="E354" s="123" t="b">
        <f>IF(B354&lt;&gt;"",IF('02 - Produtos e Tributações'!F371&lt;&gt;"",'02 - Produtos e Tributações'!F371,""))</f>
        <v>0</v>
      </c>
      <c r="F354" s="123" t="b">
        <f>IF(B354&lt;&gt;"",IF(A354&lt;&gt;"",IF('02 - Produtos e Tributações'!G371&lt;&gt;"",'02 - Produtos e Tributações'!G371,"")))</f>
        <v>0</v>
      </c>
      <c r="G354" s="123" t="b">
        <f>IF(B354&lt;&gt;"",IF('02 - Produtos e Tributações'!J371&lt;&gt;"",'02 - Produtos e Tributações'!J371,IF(K354=101,0,IF(K354=102,41,IF(K354=103,0,IF(K354=201,0,IF(K354=202,0,IF(K354=203,0,IF(K354=300,41,IF(K354=400,41,IF(K354=500,60)))))))))))</f>
        <v>0</v>
      </c>
      <c r="H354" s="123" t="b">
        <f>IF(B354&lt;&gt;"",IF('02 - Produtos e Tributações'!M371&lt;&gt;"",'02 - Produtos e Tributações'!M371,IF(L354=101,0,IF(L354=102,41,IF(L354=103,0,IF(L354=201,0,IF(L354=202,0,IF(L354=203,0,IF(L354=300,41,IF(L354=400,41,IF(L354=500,60)))))))))))</f>
        <v>0</v>
      </c>
      <c r="I354" s="123" t="b">
        <f>IF(B354&lt;&gt;"",IF('02 - Produtos e Tributações'!L371&lt;&gt;"",'02 - Produtos e Tributações'!L371,"0,00"))</f>
        <v>0</v>
      </c>
      <c r="J354" s="123" t="b">
        <f>IF(B354&lt;&gt;"",IF('02 - Produtos e Tributações'!O371&lt;&gt;"",'02 - Produtos e Tributações'!O371,"0,00"))</f>
        <v>0</v>
      </c>
      <c r="K354" s="123" t="b">
        <f>IF(B354&lt;&gt;"",IF('02 - Produtos e Tributações'!K371&lt;&gt;"",'02 - Produtos e Tributações'!K371,"null"))</f>
        <v>0</v>
      </c>
      <c r="L354" s="123" t="b">
        <f>IF(B354&lt;&gt;"",IF('02 - Produtos e Tributações'!N371&lt;&gt;"",'02 - Produtos e Tributações'!N371,"null"))</f>
        <v>0</v>
      </c>
      <c r="M354" s="122" t="b">
        <f>IF(B354&lt;&gt;"",IF('02 - Produtos e Tributações'!D371="CARNES","2.01.001.001",IF('02 - Produtos e Tributações'!D371="MASSAS","2.01.001.002",IF('02 - Produtos e Tributações'!D371="LATICINIOS","2.01.001.003",IF('02 - Produtos e Tributações'!D371="DOCES E GULOSEIMAS","2.01.001.004",IF('02 - Produtos e Tributações'!D371="FARINHAS E GRAOS","2.01.001.005",IF('02 - Produtos e Tributações'!D371="AGUAS","2.01.002.001",IF('02 - Produtos e Tributações'!D371="SUCOS","2.01.002.002",IF('02 - Produtos e Tributações'!D371="BEBIDAS ALCOOLICAS","2.01.002.003",IF('02 - Produtos e Tributações'!D371="BEBIDAS LACTEAS","2.01.002.004",IF('02 - Produtos e Tributações'!D371="MATERIAL DE LIMPEZA","2.02",IF('02 - Produtos e Tributações'!D371="FRUTAS","2.01.001.006",IF('02 - Produtos e Tributações'!D371="VERDURAS E LEGUMES","2.01.001.007",IF('02 - Produtos e Tributações'!D371="SERVIÇO","1",IF('02 - Produtos e Tributações'!D371="PRODUTOS DIVERSOS","2","2"))))))))))))))
)</f>
        <v>0</v>
      </c>
      <c r="N354" s="4" t="str">
        <f t="shared" si="20"/>
        <v/>
      </c>
      <c r="O354" s="4" t="str">
        <f t="shared" si="21"/>
        <v/>
      </c>
      <c r="P354" s="4" t="str">
        <f t="shared" si="22"/>
        <v/>
      </c>
      <c r="Q354" s="128" t="b">
        <f>IF(B354&lt;&gt;"",IF('02 - Produtos e Tributações'!C371&lt;&gt;"",'02 - Produtos e Tributações'!C371,"UN"))</f>
        <v>0</v>
      </c>
      <c r="R354" s="129" t="b">
        <f>IF(B354&lt;&gt;"",IF('02 - Produtos e Tributações'!P371&lt;&gt;"",'02 - Produtos e Tributações'!P371,""))</f>
        <v>0</v>
      </c>
      <c r="S354" s="128" t="b">
        <f>IF(B354&lt;&gt;"",IF('02 - Produtos e Tributações'!Q371&lt;&gt;"",'02 - Produtos e Tributações'!Q371,""))</f>
        <v>0</v>
      </c>
      <c r="T354" s="130" t="b">
        <f>IF(B354&lt;&gt;"",IF('02 - Produtos e Tributações'!R371&lt;&gt;"",'02 - Produtos e Tributações'!R371,""))</f>
        <v>0</v>
      </c>
      <c r="U354" s="120" t="str">
        <f t="shared" si="23"/>
        <v/>
      </c>
    </row>
    <row r="355" spans="1:21" ht="15.75" customHeight="1">
      <c r="A355" s="122" t="b">
        <f>IF('02 - Produtos e Tributações'!B372 &lt;&gt;"",A354+1)</f>
        <v>0</v>
      </c>
      <c r="B355" s="4" t="str">
        <f>IF('02 - Produtos e Tributações'!B372&lt;&gt;"",'02 - Produtos e Tributações'!V372,"")</f>
        <v/>
      </c>
      <c r="C355" s="123" t="b">
        <f>IF(B355&lt;&gt;"",IF('02 - Produtos e Tributações'!H372&lt;&gt;"",IF('02 - Produtos e Tributações'!H372="TERCEIRIZADA","T",IF('02 - Produtos e Tributações'!H372="PROPRIA","P")), IF(B355&lt;&gt;"",IF('02 - Produtos e Tributações'!H372="","T"))))</f>
        <v>0</v>
      </c>
      <c r="D355" s="123" t="b">
        <f>IF(B355&lt;&gt;"",IF('02 - Produtos e Tributações'!E372&lt;&gt;"",'02 - Produtos e Tributações'!E372,""))</f>
        <v>0</v>
      </c>
      <c r="E355" s="123" t="b">
        <f>IF(B355&lt;&gt;"",IF('02 - Produtos e Tributações'!F372&lt;&gt;"",'02 - Produtos e Tributações'!F372,""))</f>
        <v>0</v>
      </c>
      <c r="F355" s="123" t="b">
        <f>IF(B355&lt;&gt;"",IF(A355&lt;&gt;"",IF('02 - Produtos e Tributações'!G372&lt;&gt;"",'02 - Produtos e Tributações'!G372,"")))</f>
        <v>0</v>
      </c>
      <c r="G355" s="123" t="b">
        <f>IF(B355&lt;&gt;"",IF('02 - Produtos e Tributações'!J372&lt;&gt;"",'02 - Produtos e Tributações'!J372,IF(K355=101,0,IF(K355=102,41,IF(K355=103,0,IF(K355=201,0,IF(K355=202,0,IF(K355=203,0,IF(K355=300,41,IF(K355=400,41,IF(K355=500,60)))))))))))</f>
        <v>0</v>
      </c>
      <c r="H355" s="123" t="b">
        <f>IF(B355&lt;&gt;"",IF('02 - Produtos e Tributações'!M372&lt;&gt;"",'02 - Produtos e Tributações'!M372,IF(L355=101,0,IF(L355=102,41,IF(L355=103,0,IF(L355=201,0,IF(L355=202,0,IF(L355=203,0,IF(L355=300,41,IF(L355=400,41,IF(L355=500,60)))))))))))</f>
        <v>0</v>
      </c>
      <c r="I355" s="123" t="b">
        <f>IF(B355&lt;&gt;"",IF('02 - Produtos e Tributações'!L372&lt;&gt;"",'02 - Produtos e Tributações'!L372,"0,00"))</f>
        <v>0</v>
      </c>
      <c r="J355" s="123" t="b">
        <f>IF(B355&lt;&gt;"",IF('02 - Produtos e Tributações'!O372&lt;&gt;"",'02 - Produtos e Tributações'!O372,"0,00"))</f>
        <v>0</v>
      </c>
      <c r="K355" s="123" t="b">
        <f>IF(B355&lt;&gt;"",IF('02 - Produtos e Tributações'!K372&lt;&gt;"",'02 - Produtos e Tributações'!K372,"null"))</f>
        <v>0</v>
      </c>
      <c r="L355" s="123" t="b">
        <f>IF(B355&lt;&gt;"",IF('02 - Produtos e Tributações'!N372&lt;&gt;"",'02 - Produtos e Tributações'!N372,"null"))</f>
        <v>0</v>
      </c>
      <c r="M355" s="122" t="b">
        <f>IF(B355&lt;&gt;"",IF('02 - Produtos e Tributações'!D372="CARNES","2.01.001.001",IF('02 - Produtos e Tributações'!D372="MASSAS","2.01.001.002",IF('02 - Produtos e Tributações'!D372="LATICINIOS","2.01.001.003",IF('02 - Produtos e Tributações'!D372="DOCES E GULOSEIMAS","2.01.001.004",IF('02 - Produtos e Tributações'!D372="FARINHAS E GRAOS","2.01.001.005",IF('02 - Produtos e Tributações'!D372="AGUAS","2.01.002.001",IF('02 - Produtos e Tributações'!D372="SUCOS","2.01.002.002",IF('02 - Produtos e Tributações'!D372="BEBIDAS ALCOOLICAS","2.01.002.003",IF('02 - Produtos e Tributações'!D372="BEBIDAS LACTEAS","2.01.002.004",IF('02 - Produtos e Tributações'!D372="MATERIAL DE LIMPEZA","2.02",IF('02 - Produtos e Tributações'!D372="FRUTAS","2.01.001.006",IF('02 - Produtos e Tributações'!D372="VERDURAS E LEGUMES","2.01.001.007",IF('02 - Produtos e Tributações'!D372="SERVIÇO","1",IF('02 - Produtos e Tributações'!D372="PRODUTOS DIVERSOS","2","2"))))))))))))))
)</f>
        <v>0</v>
      </c>
      <c r="N355" s="4" t="str">
        <f t="shared" si="20"/>
        <v/>
      </c>
      <c r="O355" s="4" t="str">
        <f t="shared" si="21"/>
        <v/>
      </c>
      <c r="P355" s="4" t="str">
        <f t="shared" si="22"/>
        <v/>
      </c>
      <c r="Q355" s="128" t="b">
        <f>IF(B355&lt;&gt;"",IF('02 - Produtos e Tributações'!C372&lt;&gt;"",'02 - Produtos e Tributações'!C372,"UN"))</f>
        <v>0</v>
      </c>
      <c r="R355" s="129" t="b">
        <f>IF(B355&lt;&gt;"",IF('02 - Produtos e Tributações'!P372&lt;&gt;"",'02 - Produtos e Tributações'!P372,""))</f>
        <v>0</v>
      </c>
      <c r="S355" s="128" t="b">
        <f>IF(B355&lt;&gt;"",IF('02 - Produtos e Tributações'!Q372&lt;&gt;"",'02 - Produtos e Tributações'!Q372,""))</f>
        <v>0</v>
      </c>
      <c r="T355" s="130" t="b">
        <f>IF(B355&lt;&gt;"",IF('02 - Produtos e Tributações'!R372&lt;&gt;"",'02 - Produtos e Tributações'!R372,""))</f>
        <v>0</v>
      </c>
      <c r="U355" s="120" t="str">
        <f t="shared" si="23"/>
        <v/>
      </c>
    </row>
    <row r="356" spans="1:21" ht="15.75" customHeight="1">
      <c r="A356" s="122" t="b">
        <f>IF('02 - Produtos e Tributações'!B373 &lt;&gt;"",A355+1)</f>
        <v>0</v>
      </c>
      <c r="B356" s="4" t="str">
        <f>IF('02 - Produtos e Tributações'!B373&lt;&gt;"",'02 - Produtos e Tributações'!V373,"")</f>
        <v/>
      </c>
      <c r="C356" s="123" t="b">
        <f>IF(B356&lt;&gt;"",IF('02 - Produtos e Tributações'!H373&lt;&gt;"",IF('02 - Produtos e Tributações'!H373="TERCEIRIZADA","T",IF('02 - Produtos e Tributações'!H373="PROPRIA","P")), IF(B356&lt;&gt;"",IF('02 - Produtos e Tributações'!H373="","T"))))</f>
        <v>0</v>
      </c>
      <c r="D356" s="123" t="b">
        <f>IF(B356&lt;&gt;"",IF('02 - Produtos e Tributações'!E373&lt;&gt;"",'02 - Produtos e Tributações'!E373,""))</f>
        <v>0</v>
      </c>
      <c r="E356" s="123" t="b">
        <f>IF(B356&lt;&gt;"",IF('02 - Produtos e Tributações'!F373&lt;&gt;"",'02 - Produtos e Tributações'!F373,""))</f>
        <v>0</v>
      </c>
      <c r="F356" s="123" t="b">
        <f>IF(B356&lt;&gt;"",IF(A356&lt;&gt;"",IF('02 - Produtos e Tributações'!G373&lt;&gt;"",'02 - Produtos e Tributações'!G373,"")))</f>
        <v>0</v>
      </c>
      <c r="G356" s="123" t="b">
        <f>IF(B356&lt;&gt;"",IF('02 - Produtos e Tributações'!J373&lt;&gt;"",'02 - Produtos e Tributações'!J373,IF(K356=101,0,IF(K356=102,41,IF(K356=103,0,IF(K356=201,0,IF(K356=202,0,IF(K356=203,0,IF(K356=300,41,IF(K356=400,41,IF(K356=500,60)))))))))))</f>
        <v>0</v>
      </c>
      <c r="H356" s="123" t="b">
        <f>IF(B356&lt;&gt;"",IF('02 - Produtos e Tributações'!M373&lt;&gt;"",'02 - Produtos e Tributações'!M373,IF(L356=101,0,IF(L356=102,41,IF(L356=103,0,IF(L356=201,0,IF(L356=202,0,IF(L356=203,0,IF(L356=300,41,IF(L356=400,41,IF(L356=500,60)))))))))))</f>
        <v>0</v>
      </c>
      <c r="I356" s="123" t="b">
        <f>IF(B356&lt;&gt;"",IF('02 - Produtos e Tributações'!L373&lt;&gt;"",'02 - Produtos e Tributações'!L373,"0,00"))</f>
        <v>0</v>
      </c>
      <c r="J356" s="123" t="b">
        <f>IF(B356&lt;&gt;"",IF('02 - Produtos e Tributações'!O373&lt;&gt;"",'02 - Produtos e Tributações'!O373,"0,00"))</f>
        <v>0</v>
      </c>
      <c r="K356" s="123" t="b">
        <f>IF(B356&lt;&gt;"",IF('02 - Produtos e Tributações'!K373&lt;&gt;"",'02 - Produtos e Tributações'!K373,"null"))</f>
        <v>0</v>
      </c>
      <c r="L356" s="123" t="b">
        <f>IF(B356&lt;&gt;"",IF('02 - Produtos e Tributações'!N373&lt;&gt;"",'02 - Produtos e Tributações'!N373,"null"))</f>
        <v>0</v>
      </c>
      <c r="M356" s="122" t="b">
        <f>IF(B356&lt;&gt;"",IF('02 - Produtos e Tributações'!D373="CARNES","2.01.001.001",IF('02 - Produtos e Tributações'!D373="MASSAS","2.01.001.002",IF('02 - Produtos e Tributações'!D373="LATICINIOS","2.01.001.003",IF('02 - Produtos e Tributações'!D373="DOCES E GULOSEIMAS","2.01.001.004",IF('02 - Produtos e Tributações'!D373="FARINHAS E GRAOS","2.01.001.005",IF('02 - Produtos e Tributações'!D373="AGUAS","2.01.002.001",IF('02 - Produtos e Tributações'!D373="SUCOS","2.01.002.002",IF('02 - Produtos e Tributações'!D373="BEBIDAS ALCOOLICAS","2.01.002.003",IF('02 - Produtos e Tributações'!D373="BEBIDAS LACTEAS","2.01.002.004",IF('02 - Produtos e Tributações'!D373="MATERIAL DE LIMPEZA","2.02",IF('02 - Produtos e Tributações'!D373="FRUTAS","2.01.001.006",IF('02 - Produtos e Tributações'!D373="VERDURAS E LEGUMES","2.01.001.007",IF('02 - Produtos e Tributações'!D373="SERVIÇO","1",IF('02 - Produtos e Tributações'!D373="PRODUTOS DIVERSOS","2","2"))))))))))))))
)</f>
        <v>0</v>
      </c>
      <c r="N356" s="4" t="str">
        <f t="shared" si="20"/>
        <v/>
      </c>
      <c r="O356" s="4" t="str">
        <f t="shared" si="21"/>
        <v/>
      </c>
      <c r="P356" s="4" t="str">
        <f t="shared" si="22"/>
        <v/>
      </c>
      <c r="Q356" s="128" t="b">
        <f>IF(B356&lt;&gt;"",IF('02 - Produtos e Tributações'!C373&lt;&gt;"",'02 - Produtos e Tributações'!C373,"UN"))</f>
        <v>0</v>
      </c>
      <c r="R356" s="129" t="b">
        <f>IF(B356&lt;&gt;"",IF('02 - Produtos e Tributações'!P373&lt;&gt;"",'02 - Produtos e Tributações'!P373,""))</f>
        <v>0</v>
      </c>
      <c r="S356" s="128" t="b">
        <f>IF(B356&lt;&gt;"",IF('02 - Produtos e Tributações'!Q373&lt;&gt;"",'02 - Produtos e Tributações'!Q373,""))</f>
        <v>0</v>
      </c>
      <c r="T356" s="130" t="b">
        <f>IF(B356&lt;&gt;"",IF('02 - Produtos e Tributações'!R373&lt;&gt;"",'02 - Produtos e Tributações'!R373,""))</f>
        <v>0</v>
      </c>
      <c r="U356" s="120" t="str">
        <f t="shared" si="23"/>
        <v/>
      </c>
    </row>
    <row r="357" spans="1:21" ht="15.75" customHeight="1">
      <c r="A357" s="122" t="b">
        <f>IF('02 - Produtos e Tributações'!B374 &lt;&gt;"",A356+1)</f>
        <v>0</v>
      </c>
      <c r="B357" s="4" t="str">
        <f>IF('02 - Produtos e Tributações'!B374&lt;&gt;"",'02 - Produtos e Tributações'!V374,"")</f>
        <v/>
      </c>
      <c r="C357" s="123" t="b">
        <f>IF(B357&lt;&gt;"",IF('02 - Produtos e Tributações'!H374&lt;&gt;"",IF('02 - Produtos e Tributações'!H374="TERCEIRIZADA","T",IF('02 - Produtos e Tributações'!H374="PROPRIA","P")), IF(B357&lt;&gt;"",IF('02 - Produtos e Tributações'!H374="","T"))))</f>
        <v>0</v>
      </c>
      <c r="D357" s="123" t="b">
        <f>IF(B357&lt;&gt;"",IF('02 - Produtos e Tributações'!E374&lt;&gt;"",'02 - Produtos e Tributações'!E374,""))</f>
        <v>0</v>
      </c>
      <c r="E357" s="123" t="b">
        <f>IF(B357&lt;&gt;"",IF('02 - Produtos e Tributações'!F374&lt;&gt;"",'02 - Produtos e Tributações'!F374,""))</f>
        <v>0</v>
      </c>
      <c r="F357" s="123" t="b">
        <f>IF(B357&lt;&gt;"",IF(A357&lt;&gt;"",IF('02 - Produtos e Tributações'!G374&lt;&gt;"",'02 - Produtos e Tributações'!G374,"")))</f>
        <v>0</v>
      </c>
      <c r="G357" s="123" t="b">
        <f>IF(B357&lt;&gt;"",IF('02 - Produtos e Tributações'!J374&lt;&gt;"",'02 - Produtos e Tributações'!J374,IF(K357=101,0,IF(K357=102,41,IF(K357=103,0,IF(K357=201,0,IF(K357=202,0,IF(K357=203,0,IF(K357=300,41,IF(K357=400,41,IF(K357=500,60)))))))))))</f>
        <v>0</v>
      </c>
      <c r="H357" s="123" t="b">
        <f>IF(B357&lt;&gt;"",IF('02 - Produtos e Tributações'!M374&lt;&gt;"",'02 - Produtos e Tributações'!M374,IF(L357=101,0,IF(L357=102,41,IF(L357=103,0,IF(L357=201,0,IF(L357=202,0,IF(L357=203,0,IF(L357=300,41,IF(L357=400,41,IF(L357=500,60)))))))))))</f>
        <v>0</v>
      </c>
      <c r="I357" s="123" t="b">
        <f>IF(B357&lt;&gt;"",IF('02 - Produtos e Tributações'!L374&lt;&gt;"",'02 - Produtos e Tributações'!L374,"0,00"))</f>
        <v>0</v>
      </c>
      <c r="J357" s="123" t="b">
        <f>IF(B357&lt;&gt;"",IF('02 - Produtos e Tributações'!O374&lt;&gt;"",'02 - Produtos e Tributações'!O374,"0,00"))</f>
        <v>0</v>
      </c>
      <c r="K357" s="123" t="b">
        <f>IF(B357&lt;&gt;"",IF('02 - Produtos e Tributações'!K374&lt;&gt;"",'02 - Produtos e Tributações'!K374,"null"))</f>
        <v>0</v>
      </c>
      <c r="L357" s="123" t="b">
        <f>IF(B357&lt;&gt;"",IF('02 - Produtos e Tributações'!N374&lt;&gt;"",'02 - Produtos e Tributações'!N374,"null"))</f>
        <v>0</v>
      </c>
      <c r="M357" s="122" t="b">
        <f>IF(B357&lt;&gt;"",IF('02 - Produtos e Tributações'!D374="CARNES","2.01.001.001",IF('02 - Produtos e Tributações'!D374="MASSAS","2.01.001.002",IF('02 - Produtos e Tributações'!D374="LATICINIOS","2.01.001.003",IF('02 - Produtos e Tributações'!D374="DOCES E GULOSEIMAS","2.01.001.004",IF('02 - Produtos e Tributações'!D374="FARINHAS E GRAOS","2.01.001.005",IF('02 - Produtos e Tributações'!D374="AGUAS","2.01.002.001",IF('02 - Produtos e Tributações'!D374="SUCOS","2.01.002.002",IF('02 - Produtos e Tributações'!D374="BEBIDAS ALCOOLICAS","2.01.002.003",IF('02 - Produtos e Tributações'!D374="BEBIDAS LACTEAS","2.01.002.004",IF('02 - Produtos e Tributações'!D374="MATERIAL DE LIMPEZA","2.02",IF('02 - Produtos e Tributações'!D374="FRUTAS","2.01.001.006",IF('02 - Produtos e Tributações'!D374="VERDURAS E LEGUMES","2.01.001.007",IF('02 - Produtos e Tributações'!D374="SERVIÇO","1",IF('02 - Produtos e Tributações'!D374="PRODUTOS DIVERSOS","2","2"))))))))))))))
)</f>
        <v>0</v>
      </c>
      <c r="N357" s="4" t="str">
        <f t="shared" si="20"/>
        <v/>
      </c>
      <c r="O357" s="4" t="str">
        <f t="shared" si="21"/>
        <v/>
      </c>
      <c r="P357" s="4" t="str">
        <f t="shared" si="22"/>
        <v/>
      </c>
      <c r="Q357" s="128" t="b">
        <f>IF(B357&lt;&gt;"",IF('02 - Produtos e Tributações'!C374&lt;&gt;"",'02 - Produtos e Tributações'!C374,"UN"))</f>
        <v>0</v>
      </c>
      <c r="R357" s="129" t="b">
        <f>IF(B357&lt;&gt;"",IF('02 - Produtos e Tributações'!P374&lt;&gt;"",'02 - Produtos e Tributações'!P374,""))</f>
        <v>0</v>
      </c>
      <c r="S357" s="128" t="b">
        <f>IF(B357&lt;&gt;"",IF('02 - Produtos e Tributações'!Q374&lt;&gt;"",'02 - Produtos e Tributações'!Q374,""))</f>
        <v>0</v>
      </c>
      <c r="T357" s="130" t="b">
        <f>IF(B357&lt;&gt;"",IF('02 - Produtos e Tributações'!R374&lt;&gt;"",'02 - Produtos e Tributações'!R374,""))</f>
        <v>0</v>
      </c>
      <c r="U357" s="120" t="str">
        <f t="shared" si="23"/>
        <v/>
      </c>
    </row>
    <row r="358" spans="1:21" ht="15.75" customHeight="1">
      <c r="A358" s="122" t="b">
        <f>IF('02 - Produtos e Tributações'!B375 &lt;&gt;"",A357+1)</f>
        <v>0</v>
      </c>
      <c r="B358" s="4" t="str">
        <f>IF('02 - Produtos e Tributações'!B375&lt;&gt;"",'02 - Produtos e Tributações'!V375,"")</f>
        <v/>
      </c>
      <c r="C358" s="123" t="b">
        <f>IF(B358&lt;&gt;"",IF('02 - Produtos e Tributações'!H375&lt;&gt;"",IF('02 - Produtos e Tributações'!H375="TERCEIRIZADA","T",IF('02 - Produtos e Tributações'!H375="PROPRIA","P")), IF(B358&lt;&gt;"",IF('02 - Produtos e Tributações'!H375="","T"))))</f>
        <v>0</v>
      </c>
      <c r="D358" s="123" t="b">
        <f>IF(B358&lt;&gt;"",IF('02 - Produtos e Tributações'!E375&lt;&gt;"",'02 - Produtos e Tributações'!E375,""))</f>
        <v>0</v>
      </c>
      <c r="E358" s="123" t="b">
        <f>IF(B358&lt;&gt;"",IF('02 - Produtos e Tributações'!F375&lt;&gt;"",'02 - Produtos e Tributações'!F375,""))</f>
        <v>0</v>
      </c>
      <c r="F358" s="123" t="b">
        <f>IF(B358&lt;&gt;"",IF(A358&lt;&gt;"",IF('02 - Produtos e Tributações'!G375&lt;&gt;"",'02 - Produtos e Tributações'!G375,"")))</f>
        <v>0</v>
      </c>
      <c r="G358" s="123" t="b">
        <f>IF(B358&lt;&gt;"",IF('02 - Produtos e Tributações'!J375&lt;&gt;"",'02 - Produtos e Tributações'!J375,IF(K358=101,0,IF(K358=102,41,IF(K358=103,0,IF(K358=201,0,IF(K358=202,0,IF(K358=203,0,IF(K358=300,41,IF(K358=400,41,IF(K358=500,60)))))))))))</f>
        <v>0</v>
      </c>
      <c r="H358" s="123" t="b">
        <f>IF(B358&lt;&gt;"",IF('02 - Produtos e Tributações'!M375&lt;&gt;"",'02 - Produtos e Tributações'!M375,IF(L358=101,0,IF(L358=102,41,IF(L358=103,0,IF(L358=201,0,IF(L358=202,0,IF(L358=203,0,IF(L358=300,41,IF(L358=400,41,IF(L358=500,60)))))))))))</f>
        <v>0</v>
      </c>
      <c r="I358" s="123" t="b">
        <f>IF(B358&lt;&gt;"",IF('02 - Produtos e Tributações'!L375&lt;&gt;"",'02 - Produtos e Tributações'!L375,"0,00"))</f>
        <v>0</v>
      </c>
      <c r="J358" s="123" t="b">
        <f>IF(B358&lt;&gt;"",IF('02 - Produtos e Tributações'!O375&lt;&gt;"",'02 - Produtos e Tributações'!O375,"0,00"))</f>
        <v>0</v>
      </c>
      <c r="K358" s="123" t="b">
        <f>IF(B358&lt;&gt;"",IF('02 - Produtos e Tributações'!K375&lt;&gt;"",'02 - Produtos e Tributações'!K375,"null"))</f>
        <v>0</v>
      </c>
      <c r="L358" s="123" t="b">
        <f>IF(B358&lt;&gt;"",IF('02 - Produtos e Tributações'!N375&lt;&gt;"",'02 - Produtos e Tributações'!N375,"null"))</f>
        <v>0</v>
      </c>
      <c r="M358" s="122" t="b">
        <f>IF(B358&lt;&gt;"",IF('02 - Produtos e Tributações'!D375="CARNES","2.01.001.001",IF('02 - Produtos e Tributações'!D375="MASSAS","2.01.001.002",IF('02 - Produtos e Tributações'!D375="LATICINIOS","2.01.001.003",IF('02 - Produtos e Tributações'!D375="DOCES E GULOSEIMAS","2.01.001.004",IF('02 - Produtos e Tributações'!D375="FARINHAS E GRAOS","2.01.001.005",IF('02 - Produtos e Tributações'!D375="AGUAS","2.01.002.001",IF('02 - Produtos e Tributações'!D375="SUCOS","2.01.002.002",IF('02 - Produtos e Tributações'!D375="BEBIDAS ALCOOLICAS","2.01.002.003",IF('02 - Produtos e Tributações'!D375="BEBIDAS LACTEAS","2.01.002.004",IF('02 - Produtos e Tributações'!D375="MATERIAL DE LIMPEZA","2.02",IF('02 - Produtos e Tributações'!D375="FRUTAS","2.01.001.006",IF('02 - Produtos e Tributações'!D375="VERDURAS E LEGUMES","2.01.001.007",IF('02 - Produtos e Tributações'!D375="SERVIÇO","1",IF('02 - Produtos e Tributações'!D375="PRODUTOS DIVERSOS","2","2"))))))))))))))
)</f>
        <v>0</v>
      </c>
      <c r="N358" s="4" t="str">
        <f t="shared" si="20"/>
        <v/>
      </c>
      <c r="O358" s="4" t="str">
        <f t="shared" si="21"/>
        <v/>
      </c>
      <c r="P358" s="4" t="str">
        <f t="shared" si="22"/>
        <v/>
      </c>
      <c r="Q358" s="128" t="b">
        <f>IF(B358&lt;&gt;"",IF('02 - Produtos e Tributações'!C375&lt;&gt;"",'02 - Produtos e Tributações'!C375,"UN"))</f>
        <v>0</v>
      </c>
      <c r="R358" s="129" t="b">
        <f>IF(B358&lt;&gt;"",IF('02 - Produtos e Tributações'!P375&lt;&gt;"",'02 - Produtos e Tributações'!P375,""))</f>
        <v>0</v>
      </c>
      <c r="S358" s="128" t="b">
        <f>IF(B358&lt;&gt;"",IF('02 - Produtos e Tributações'!Q375&lt;&gt;"",'02 - Produtos e Tributações'!Q375,""))</f>
        <v>0</v>
      </c>
      <c r="T358" s="130" t="b">
        <f>IF(B358&lt;&gt;"",IF('02 - Produtos e Tributações'!R375&lt;&gt;"",'02 - Produtos e Tributações'!R375,""))</f>
        <v>0</v>
      </c>
      <c r="U358" s="120" t="str">
        <f t="shared" si="23"/>
        <v/>
      </c>
    </row>
    <row r="359" spans="1:21" ht="15.75" customHeight="1">
      <c r="A359" s="122" t="b">
        <f>IF('02 - Produtos e Tributações'!B376 &lt;&gt;"",A358+1)</f>
        <v>0</v>
      </c>
      <c r="B359" s="4" t="str">
        <f>IF('02 - Produtos e Tributações'!B376&lt;&gt;"",'02 - Produtos e Tributações'!V376,"")</f>
        <v/>
      </c>
      <c r="C359" s="123" t="b">
        <f>IF(B359&lt;&gt;"",IF('02 - Produtos e Tributações'!H376&lt;&gt;"",IF('02 - Produtos e Tributações'!H376="TERCEIRIZADA","T",IF('02 - Produtos e Tributações'!H376="PROPRIA","P")), IF(B359&lt;&gt;"",IF('02 - Produtos e Tributações'!H376="","T"))))</f>
        <v>0</v>
      </c>
      <c r="D359" s="123" t="b">
        <f>IF(B359&lt;&gt;"",IF('02 - Produtos e Tributações'!E376&lt;&gt;"",'02 - Produtos e Tributações'!E376,""))</f>
        <v>0</v>
      </c>
      <c r="E359" s="123" t="b">
        <f>IF(B359&lt;&gt;"",IF('02 - Produtos e Tributações'!F376&lt;&gt;"",'02 - Produtos e Tributações'!F376,""))</f>
        <v>0</v>
      </c>
      <c r="F359" s="123" t="b">
        <f>IF(B359&lt;&gt;"",IF(A359&lt;&gt;"",IF('02 - Produtos e Tributações'!G376&lt;&gt;"",'02 - Produtos e Tributações'!G376,"")))</f>
        <v>0</v>
      </c>
      <c r="G359" s="123" t="b">
        <f>IF(B359&lt;&gt;"",IF('02 - Produtos e Tributações'!J376&lt;&gt;"",'02 - Produtos e Tributações'!J376,IF(K359=101,0,IF(K359=102,41,IF(K359=103,0,IF(K359=201,0,IF(K359=202,0,IF(K359=203,0,IF(K359=300,41,IF(K359=400,41,IF(K359=500,60)))))))))))</f>
        <v>0</v>
      </c>
      <c r="H359" s="123" t="b">
        <f>IF(B359&lt;&gt;"",IF('02 - Produtos e Tributações'!M376&lt;&gt;"",'02 - Produtos e Tributações'!M376,IF(L359=101,0,IF(L359=102,41,IF(L359=103,0,IF(L359=201,0,IF(L359=202,0,IF(L359=203,0,IF(L359=300,41,IF(L359=400,41,IF(L359=500,60)))))))))))</f>
        <v>0</v>
      </c>
      <c r="I359" s="123" t="b">
        <f>IF(B359&lt;&gt;"",IF('02 - Produtos e Tributações'!L376&lt;&gt;"",'02 - Produtos e Tributações'!L376,"0,00"))</f>
        <v>0</v>
      </c>
      <c r="J359" s="123" t="b">
        <f>IF(B359&lt;&gt;"",IF('02 - Produtos e Tributações'!O376&lt;&gt;"",'02 - Produtos e Tributações'!O376,"0,00"))</f>
        <v>0</v>
      </c>
      <c r="K359" s="123" t="b">
        <f>IF(B359&lt;&gt;"",IF('02 - Produtos e Tributações'!K376&lt;&gt;"",'02 - Produtos e Tributações'!K376,"null"))</f>
        <v>0</v>
      </c>
      <c r="L359" s="123" t="b">
        <f>IF(B359&lt;&gt;"",IF('02 - Produtos e Tributações'!N376&lt;&gt;"",'02 - Produtos e Tributações'!N376,"null"))</f>
        <v>0</v>
      </c>
      <c r="M359" s="122" t="b">
        <f>IF(B359&lt;&gt;"",IF('02 - Produtos e Tributações'!D376="CARNES","2.01.001.001",IF('02 - Produtos e Tributações'!D376="MASSAS","2.01.001.002",IF('02 - Produtos e Tributações'!D376="LATICINIOS","2.01.001.003",IF('02 - Produtos e Tributações'!D376="DOCES E GULOSEIMAS","2.01.001.004",IF('02 - Produtos e Tributações'!D376="FARINHAS E GRAOS","2.01.001.005",IF('02 - Produtos e Tributações'!D376="AGUAS","2.01.002.001",IF('02 - Produtos e Tributações'!D376="SUCOS","2.01.002.002",IF('02 - Produtos e Tributações'!D376="BEBIDAS ALCOOLICAS","2.01.002.003",IF('02 - Produtos e Tributações'!D376="BEBIDAS LACTEAS","2.01.002.004",IF('02 - Produtos e Tributações'!D376="MATERIAL DE LIMPEZA","2.02",IF('02 - Produtos e Tributações'!D376="FRUTAS","2.01.001.006",IF('02 - Produtos e Tributações'!D376="VERDURAS E LEGUMES","2.01.001.007",IF('02 - Produtos e Tributações'!D376="SERVIÇO","1",IF('02 - Produtos e Tributações'!D376="PRODUTOS DIVERSOS","2","2"))))))))))))))
)</f>
        <v>0</v>
      </c>
      <c r="N359" s="4" t="str">
        <f t="shared" si="20"/>
        <v/>
      </c>
      <c r="O359" s="4" t="str">
        <f t="shared" si="21"/>
        <v/>
      </c>
      <c r="P359" s="4" t="str">
        <f t="shared" si="22"/>
        <v/>
      </c>
      <c r="Q359" s="128" t="b">
        <f>IF(B359&lt;&gt;"",IF('02 - Produtos e Tributações'!C376&lt;&gt;"",'02 - Produtos e Tributações'!C376,"UN"))</f>
        <v>0</v>
      </c>
      <c r="R359" s="129" t="b">
        <f>IF(B359&lt;&gt;"",IF('02 - Produtos e Tributações'!P376&lt;&gt;"",'02 - Produtos e Tributações'!P376,""))</f>
        <v>0</v>
      </c>
      <c r="S359" s="128" t="b">
        <f>IF(B359&lt;&gt;"",IF('02 - Produtos e Tributações'!Q376&lt;&gt;"",'02 - Produtos e Tributações'!Q376,""))</f>
        <v>0</v>
      </c>
      <c r="T359" s="130" t="b">
        <f>IF(B359&lt;&gt;"",IF('02 - Produtos e Tributações'!R376&lt;&gt;"",'02 - Produtos e Tributações'!R376,""))</f>
        <v>0</v>
      </c>
      <c r="U359" s="120" t="str">
        <f t="shared" si="23"/>
        <v/>
      </c>
    </row>
    <row r="360" spans="1:21" ht="15.75" customHeight="1">
      <c r="A360" s="122" t="b">
        <f>IF('02 - Produtos e Tributações'!B377 &lt;&gt;"",A359+1)</f>
        <v>0</v>
      </c>
      <c r="B360" s="4" t="str">
        <f>IF('02 - Produtos e Tributações'!B377&lt;&gt;"",'02 - Produtos e Tributações'!V377,"")</f>
        <v/>
      </c>
      <c r="C360" s="123" t="b">
        <f>IF(B360&lt;&gt;"",IF('02 - Produtos e Tributações'!H377&lt;&gt;"",IF('02 - Produtos e Tributações'!H377="TERCEIRIZADA","T",IF('02 - Produtos e Tributações'!H377="PROPRIA","P")), IF(B360&lt;&gt;"",IF('02 - Produtos e Tributações'!H377="","T"))))</f>
        <v>0</v>
      </c>
      <c r="D360" s="123" t="b">
        <f>IF(B360&lt;&gt;"",IF('02 - Produtos e Tributações'!E377&lt;&gt;"",'02 - Produtos e Tributações'!E377,""))</f>
        <v>0</v>
      </c>
      <c r="E360" s="123" t="b">
        <f>IF(B360&lt;&gt;"",IF('02 - Produtos e Tributações'!F377&lt;&gt;"",'02 - Produtos e Tributações'!F377,""))</f>
        <v>0</v>
      </c>
      <c r="F360" s="123" t="b">
        <f>IF(B360&lt;&gt;"",IF(A360&lt;&gt;"",IF('02 - Produtos e Tributações'!G377&lt;&gt;"",'02 - Produtos e Tributações'!G377,"")))</f>
        <v>0</v>
      </c>
      <c r="G360" s="123" t="b">
        <f>IF(B360&lt;&gt;"",IF('02 - Produtos e Tributações'!J377&lt;&gt;"",'02 - Produtos e Tributações'!J377,IF(K360=101,0,IF(K360=102,41,IF(K360=103,0,IF(K360=201,0,IF(K360=202,0,IF(K360=203,0,IF(K360=300,41,IF(K360=400,41,IF(K360=500,60)))))))))))</f>
        <v>0</v>
      </c>
      <c r="H360" s="123" t="b">
        <f>IF(B360&lt;&gt;"",IF('02 - Produtos e Tributações'!M377&lt;&gt;"",'02 - Produtos e Tributações'!M377,IF(L360=101,0,IF(L360=102,41,IF(L360=103,0,IF(L360=201,0,IF(L360=202,0,IF(L360=203,0,IF(L360=300,41,IF(L360=400,41,IF(L360=500,60)))))))))))</f>
        <v>0</v>
      </c>
      <c r="I360" s="123" t="b">
        <f>IF(B360&lt;&gt;"",IF('02 - Produtos e Tributações'!L377&lt;&gt;"",'02 - Produtos e Tributações'!L377,"0,00"))</f>
        <v>0</v>
      </c>
      <c r="J360" s="123" t="b">
        <f>IF(B360&lt;&gt;"",IF('02 - Produtos e Tributações'!O377&lt;&gt;"",'02 - Produtos e Tributações'!O377,"0,00"))</f>
        <v>0</v>
      </c>
      <c r="K360" s="123" t="b">
        <f>IF(B360&lt;&gt;"",IF('02 - Produtos e Tributações'!K377&lt;&gt;"",'02 - Produtos e Tributações'!K377,"null"))</f>
        <v>0</v>
      </c>
      <c r="L360" s="123" t="b">
        <f>IF(B360&lt;&gt;"",IF('02 - Produtos e Tributações'!N377&lt;&gt;"",'02 - Produtos e Tributações'!N377,"null"))</f>
        <v>0</v>
      </c>
      <c r="M360" s="122" t="b">
        <f>IF(B360&lt;&gt;"",IF('02 - Produtos e Tributações'!D377="CARNES","2.01.001.001",IF('02 - Produtos e Tributações'!D377="MASSAS","2.01.001.002",IF('02 - Produtos e Tributações'!D377="LATICINIOS","2.01.001.003",IF('02 - Produtos e Tributações'!D377="DOCES E GULOSEIMAS","2.01.001.004",IF('02 - Produtos e Tributações'!D377="FARINHAS E GRAOS","2.01.001.005",IF('02 - Produtos e Tributações'!D377="AGUAS","2.01.002.001",IF('02 - Produtos e Tributações'!D377="SUCOS","2.01.002.002",IF('02 - Produtos e Tributações'!D377="BEBIDAS ALCOOLICAS","2.01.002.003",IF('02 - Produtos e Tributações'!D377="BEBIDAS LACTEAS","2.01.002.004",IF('02 - Produtos e Tributações'!D377="MATERIAL DE LIMPEZA","2.02",IF('02 - Produtos e Tributações'!D377="FRUTAS","2.01.001.006",IF('02 - Produtos e Tributações'!D377="VERDURAS E LEGUMES","2.01.001.007",IF('02 - Produtos e Tributações'!D377="SERVIÇO","1",IF('02 - Produtos e Tributações'!D377="PRODUTOS DIVERSOS","2","2"))))))))))))))
)</f>
        <v>0</v>
      </c>
      <c r="N360" s="4" t="str">
        <f t="shared" si="20"/>
        <v/>
      </c>
      <c r="O360" s="4" t="str">
        <f t="shared" si="21"/>
        <v/>
      </c>
      <c r="P360" s="4" t="str">
        <f t="shared" si="22"/>
        <v/>
      </c>
      <c r="Q360" s="128" t="b">
        <f>IF(B360&lt;&gt;"",IF('02 - Produtos e Tributações'!C377&lt;&gt;"",'02 - Produtos e Tributações'!C377,"UN"))</f>
        <v>0</v>
      </c>
      <c r="R360" s="129" t="b">
        <f>IF(B360&lt;&gt;"",IF('02 - Produtos e Tributações'!P377&lt;&gt;"",'02 - Produtos e Tributações'!P377,""))</f>
        <v>0</v>
      </c>
      <c r="S360" s="128" t="b">
        <f>IF(B360&lt;&gt;"",IF('02 - Produtos e Tributações'!Q377&lt;&gt;"",'02 - Produtos e Tributações'!Q377,""))</f>
        <v>0</v>
      </c>
      <c r="T360" s="130" t="b">
        <f>IF(B360&lt;&gt;"",IF('02 - Produtos e Tributações'!R377&lt;&gt;"",'02 - Produtos e Tributações'!R377,""))</f>
        <v>0</v>
      </c>
      <c r="U360" s="120" t="str">
        <f t="shared" si="23"/>
        <v/>
      </c>
    </row>
    <row r="361" spans="1:21" ht="15.75" customHeight="1">
      <c r="A361" s="122" t="b">
        <f>IF('02 - Produtos e Tributações'!B378 &lt;&gt;"",A360+1)</f>
        <v>0</v>
      </c>
      <c r="B361" s="4" t="str">
        <f>IF('02 - Produtos e Tributações'!B378&lt;&gt;"",'02 - Produtos e Tributações'!V378,"")</f>
        <v/>
      </c>
      <c r="C361" s="123" t="b">
        <f>IF(B361&lt;&gt;"",IF('02 - Produtos e Tributações'!H378&lt;&gt;"",IF('02 - Produtos e Tributações'!H378="TERCEIRIZADA","T",IF('02 - Produtos e Tributações'!H378="PROPRIA","P")), IF(B361&lt;&gt;"",IF('02 - Produtos e Tributações'!H378="","T"))))</f>
        <v>0</v>
      </c>
      <c r="D361" s="123" t="b">
        <f>IF(B361&lt;&gt;"",IF('02 - Produtos e Tributações'!E378&lt;&gt;"",'02 - Produtos e Tributações'!E378,""))</f>
        <v>0</v>
      </c>
      <c r="E361" s="123" t="b">
        <f>IF(B361&lt;&gt;"",IF('02 - Produtos e Tributações'!F378&lt;&gt;"",'02 - Produtos e Tributações'!F378,""))</f>
        <v>0</v>
      </c>
      <c r="F361" s="123" t="b">
        <f>IF(B361&lt;&gt;"",IF(A361&lt;&gt;"",IF('02 - Produtos e Tributações'!G378&lt;&gt;"",'02 - Produtos e Tributações'!G378,"")))</f>
        <v>0</v>
      </c>
      <c r="G361" s="123" t="b">
        <f>IF(B361&lt;&gt;"",IF('02 - Produtos e Tributações'!J378&lt;&gt;"",'02 - Produtos e Tributações'!J378,IF(K361=101,0,IF(K361=102,41,IF(K361=103,0,IF(K361=201,0,IF(K361=202,0,IF(K361=203,0,IF(K361=300,41,IF(K361=400,41,IF(K361=500,60)))))))))))</f>
        <v>0</v>
      </c>
      <c r="H361" s="123" t="b">
        <f>IF(B361&lt;&gt;"",IF('02 - Produtos e Tributações'!M378&lt;&gt;"",'02 - Produtos e Tributações'!M378,IF(L361=101,0,IF(L361=102,41,IF(L361=103,0,IF(L361=201,0,IF(L361=202,0,IF(L361=203,0,IF(L361=300,41,IF(L361=400,41,IF(L361=500,60)))))))))))</f>
        <v>0</v>
      </c>
      <c r="I361" s="123" t="b">
        <f>IF(B361&lt;&gt;"",IF('02 - Produtos e Tributações'!L378&lt;&gt;"",'02 - Produtos e Tributações'!L378,"0,00"))</f>
        <v>0</v>
      </c>
      <c r="J361" s="123" t="b">
        <f>IF(B361&lt;&gt;"",IF('02 - Produtos e Tributações'!O378&lt;&gt;"",'02 - Produtos e Tributações'!O378,"0,00"))</f>
        <v>0</v>
      </c>
      <c r="K361" s="123" t="b">
        <f>IF(B361&lt;&gt;"",IF('02 - Produtos e Tributações'!K378&lt;&gt;"",'02 - Produtos e Tributações'!K378,"null"))</f>
        <v>0</v>
      </c>
      <c r="L361" s="123" t="b">
        <f>IF(B361&lt;&gt;"",IF('02 - Produtos e Tributações'!N378&lt;&gt;"",'02 - Produtos e Tributações'!N378,"null"))</f>
        <v>0</v>
      </c>
      <c r="M361" s="122" t="b">
        <f>IF(B361&lt;&gt;"",IF('02 - Produtos e Tributações'!D378="CARNES","2.01.001.001",IF('02 - Produtos e Tributações'!D378="MASSAS","2.01.001.002",IF('02 - Produtos e Tributações'!D378="LATICINIOS","2.01.001.003",IF('02 - Produtos e Tributações'!D378="DOCES E GULOSEIMAS","2.01.001.004",IF('02 - Produtos e Tributações'!D378="FARINHAS E GRAOS","2.01.001.005",IF('02 - Produtos e Tributações'!D378="AGUAS","2.01.002.001",IF('02 - Produtos e Tributações'!D378="SUCOS","2.01.002.002",IF('02 - Produtos e Tributações'!D378="BEBIDAS ALCOOLICAS","2.01.002.003",IF('02 - Produtos e Tributações'!D378="BEBIDAS LACTEAS","2.01.002.004",IF('02 - Produtos e Tributações'!D378="MATERIAL DE LIMPEZA","2.02",IF('02 - Produtos e Tributações'!D378="FRUTAS","2.01.001.006",IF('02 - Produtos e Tributações'!D378="VERDURAS E LEGUMES","2.01.001.007",IF('02 - Produtos e Tributações'!D378="SERVIÇO","1",IF('02 - Produtos e Tributações'!D378="PRODUTOS DIVERSOS","2","2"))))))))))))))
)</f>
        <v>0</v>
      </c>
      <c r="N361" s="4" t="str">
        <f t="shared" si="20"/>
        <v/>
      </c>
      <c r="O361" s="4" t="str">
        <f t="shared" si="21"/>
        <v/>
      </c>
      <c r="P361" s="4" t="str">
        <f t="shared" si="22"/>
        <v/>
      </c>
      <c r="Q361" s="128" t="b">
        <f>IF(B361&lt;&gt;"",IF('02 - Produtos e Tributações'!C378&lt;&gt;"",'02 - Produtos e Tributações'!C378,"UN"))</f>
        <v>0</v>
      </c>
      <c r="R361" s="129" t="b">
        <f>IF(B361&lt;&gt;"",IF('02 - Produtos e Tributações'!P378&lt;&gt;"",'02 - Produtos e Tributações'!P378,""))</f>
        <v>0</v>
      </c>
      <c r="S361" s="128" t="b">
        <f>IF(B361&lt;&gt;"",IF('02 - Produtos e Tributações'!Q378&lt;&gt;"",'02 - Produtos e Tributações'!Q378,""))</f>
        <v>0</v>
      </c>
      <c r="T361" s="130" t="b">
        <f>IF(B361&lt;&gt;"",IF('02 - Produtos e Tributações'!R378&lt;&gt;"",'02 - Produtos e Tributações'!R378,""))</f>
        <v>0</v>
      </c>
      <c r="U361" s="120" t="str">
        <f t="shared" si="23"/>
        <v/>
      </c>
    </row>
    <row r="362" spans="1:21" ht="15.75" customHeight="1">
      <c r="A362" s="122" t="b">
        <f>IF('02 - Produtos e Tributações'!B379 &lt;&gt;"",A361+1)</f>
        <v>0</v>
      </c>
      <c r="B362" s="4" t="str">
        <f>IF('02 - Produtos e Tributações'!B379&lt;&gt;"",'02 - Produtos e Tributações'!V379,"")</f>
        <v/>
      </c>
      <c r="C362" s="123" t="b">
        <f>IF(B362&lt;&gt;"",IF('02 - Produtos e Tributações'!H379&lt;&gt;"",IF('02 - Produtos e Tributações'!H379="TERCEIRIZADA","T",IF('02 - Produtos e Tributações'!H379="PROPRIA","P")), IF(B362&lt;&gt;"",IF('02 - Produtos e Tributações'!H379="","T"))))</f>
        <v>0</v>
      </c>
      <c r="D362" s="123" t="b">
        <f>IF(B362&lt;&gt;"",IF('02 - Produtos e Tributações'!E379&lt;&gt;"",'02 - Produtos e Tributações'!E379,""))</f>
        <v>0</v>
      </c>
      <c r="E362" s="123" t="b">
        <f>IF(B362&lt;&gt;"",IF('02 - Produtos e Tributações'!F379&lt;&gt;"",'02 - Produtos e Tributações'!F379,""))</f>
        <v>0</v>
      </c>
      <c r="F362" s="123" t="b">
        <f>IF(B362&lt;&gt;"",IF(A362&lt;&gt;"",IF('02 - Produtos e Tributações'!G379&lt;&gt;"",'02 - Produtos e Tributações'!G379,"")))</f>
        <v>0</v>
      </c>
      <c r="G362" s="123" t="b">
        <f>IF(B362&lt;&gt;"",IF('02 - Produtos e Tributações'!J379&lt;&gt;"",'02 - Produtos e Tributações'!J379,IF(K362=101,0,IF(K362=102,41,IF(K362=103,0,IF(K362=201,0,IF(K362=202,0,IF(K362=203,0,IF(K362=300,41,IF(K362=400,41,IF(K362=500,60)))))))))))</f>
        <v>0</v>
      </c>
      <c r="H362" s="123" t="b">
        <f>IF(B362&lt;&gt;"",IF('02 - Produtos e Tributações'!M379&lt;&gt;"",'02 - Produtos e Tributações'!M379,IF(L362=101,0,IF(L362=102,41,IF(L362=103,0,IF(L362=201,0,IF(L362=202,0,IF(L362=203,0,IF(L362=300,41,IF(L362=400,41,IF(L362=500,60)))))))))))</f>
        <v>0</v>
      </c>
      <c r="I362" s="123" t="b">
        <f>IF(B362&lt;&gt;"",IF('02 - Produtos e Tributações'!L379&lt;&gt;"",'02 - Produtos e Tributações'!L379,"0,00"))</f>
        <v>0</v>
      </c>
      <c r="J362" s="123" t="b">
        <f>IF(B362&lt;&gt;"",IF('02 - Produtos e Tributações'!O379&lt;&gt;"",'02 - Produtos e Tributações'!O379,"0,00"))</f>
        <v>0</v>
      </c>
      <c r="K362" s="123" t="b">
        <f>IF(B362&lt;&gt;"",IF('02 - Produtos e Tributações'!K379&lt;&gt;"",'02 - Produtos e Tributações'!K379,"null"))</f>
        <v>0</v>
      </c>
      <c r="L362" s="123" t="b">
        <f>IF(B362&lt;&gt;"",IF('02 - Produtos e Tributações'!N379&lt;&gt;"",'02 - Produtos e Tributações'!N379,"null"))</f>
        <v>0</v>
      </c>
      <c r="M362" s="122" t="b">
        <f>IF(B362&lt;&gt;"",IF('02 - Produtos e Tributações'!D379="CARNES","2.01.001.001",IF('02 - Produtos e Tributações'!D379="MASSAS","2.01.001.002",IF('02 - Produtos e Tributações'!D379="LATICINIOS","2.01.001.003",IF('02 - Produtos e Tributações'!D379="DOCES E GULOSEIMAS","2.01.001.004",IF('02 - Produtos e Tributações'!D379="FARINHAS E GRAOS","2.01.001.005",IF('02 - Produtos e Tributações'!D379="AGUAS","2.01.002.001",IF('02 - Produtos e Tributações'!D379="SUCOS","2.01.002.002",IF('02 - Produtos e Tributações'!D379="BEBIDAS ALCOOLICAS","2.01.002.003",IF('02 - Produtos e Tributações'!D379="BEBIDAS LACTEAS","2.01.002.004",IF('02 - Produtos e Tributações'!D379="MATERIAL DE LIMPEZA","2.02",IF('02 - Produtos e Tributações'!D379="FRUTAS","2.01.001.006",IF('02 - Produtos e Tributações'!D379="VERDURAS E LEGUMES","2.01.001.007",IF('02 - Produtos e Tributações'!D379="SERVIÇO","1",IF('02 - Produtos e Tributações'!D379="PRODUTOS DIVERSOS","2","2"))))))))))))))
)</f>
        <v>0</v>
      </c>
      <c r="N362" s="4" t="str">
        <f t="shared" si="20"/>
        <v/>
      </c>
      <c r="O362" s="4" t="str">
        <f t="shared" si="21"/>
        <v/>
      </c>
      <c r="P362" s="4" t="str">
        <f t="shared" si="22"/>
        <v/>
      </c>
      <c r="Q362" s="128" t="b">
        <f>IF(B362&lt;&gt;"",IF('02 - Produtos e Tributações'!C379&lt;&gt;"",'02 - Produtos e Tributações'!C379,"UN"))</f>
        <v>0</v>
      </c>
      <c r="R362" s="129" t="b">
        <f>IF(B362&lt;&gt;"",IF('02 - Produtos e Tributações'!P379&lt;&gt;"",'02 - Produtos e Tributações'!P379,""))</f>
        <v>0</v>
      </c>
      <c r="S362" s="128" t="b">
        <f>IF(B362&lt;&gt;"",IF('02 - Produtos e Tributações'!Q379&lt;&gt;"",'02 - Produtos e Tributações'!Q379,""))</f>
        <v>0</v>
      </c>
      <c r="T362" s="130" t="b">
        <f>IF(B362&lt;&gt;"",IF('02 - Produtos e Tributações'!R379&lt;&gt;"",'02 - Produtos e Tributações'!R379,""))</f>
        <v>0</v>
      </c>
      <c r="U362" s="120" t="str">
        <f t="shared" si="23"/>
        <v/>
      </c>
    </row>
    <row r="363" spans="1:21" ht="15.75" customHeight="1">
      <c r="A363" s="122" t="b">
        <f>IF('02 - Produtos e Tributações'!B380 &lt;&gt;"",A362+1)</f>
        <v>0</v>
      </c>
      <c r="B363" s="4" t="str">
        <f>IF('02 - Produtos e Tributações'!B380&lt;&gt;"",'02 - Produtos e Tributações'!V380,"")</f>
        <v/>
      </c>
      <c r="C363" s="123" t="b">
        <f>IF(B363&lt;&gt;"",IF('02 - Produtos e Tributações'!H380&lt;&gt;"",IF('02 - Produtos e Tributações'!H380="TERCEIRIZADA","T",IF('02 - Produtos e Tributações'!H380="PROPRIA","P")), IF(B363&lt;&gt;"",IF('02 - Produtos e Tributações'!H380="","T"))))</f>
        <v>0</v>
      </c>
      <c r="D363" s="123" t="b">
        <f>IF(B363&lt;&gt;"",IF('02 - Produtos e Tributações'!E380&lt;&gt;"",'02 - Produtos e Tributações'!E380,""))</f>
        <v>0</v>
      </c>
      <c r="E363" s="123" t="b">
        <f>IF(B363&lt;&gt;"",IF('02 - Produtos e Tributações'!F380&lt;&gt;"",'02 - Produtos e Tributações'!F380,""))</f>
        <v>0</v>
      </c>
      <c r="F363" s="123" t="b">
        <f>IF(B363&lt;&gt;"",IF(A363&lt;&gt;"",IF('02 - Produtos e Tributações'!G380&lt;&gt;"",'02 - Produtos e Tributações'!G380,"")))</f>
        <v>0</v>
      </c>
      <c r="G363" s="123" t="b">
        <f>IF(B363&lt;&gt;"",IF('02 - Produtos e Tributações'!J380&lt;&gt;"",'02 - Produtos e Tributações'!J380,IF(K363=101,0,IF(K363=102,41,IF(K363=103,0,IF(K363=201,0,IF(K363=202,0,IF(K363=203,0,IF(K363=300,41,IF(K363=400,41,IF(K363=500,60)))))))))))</f>
        <v>0</v>
      </c>
      <c r="H363" s="123" t="b">
        <f>IF(B363&lt;&gt;"",IF('02 - Produtos e Tributações'!M380&lt;&gt;"",'02 - Produtos e Tributações'!M380,IF(L363=101,0,IF(L363=102,41,IF(L363=103,0,IF(L363=201,0,IF(L363=202,0,IF(L363=203,0,IF(L363=300,41,IF(L363=400,41,IF(L363=500,60)))))))))))</f>
        <v>0</v>
      </c>
      <c r="I363" s="123" t="b">
        <f>IF(B363&lt;&gt;"",IF('02 - Produtos e Tributações'!L380&lt;&gt;"",'02 - Produtos e Tributações'!L380,"0,00"))</f>
        <v>0</v>
      </c>
      <c r="J363" s="123" t="b">
        <f>IF(B363&lt;&gt;"",IF('02 - Produtos e Tributações'!O380&lt;&gt;"",'02 - Produtos e Tributações'!O380,"0,00"))</f>
        <v>0</v>
      </c>
      <c r="K363" s="123" t="b">
        <f>IF(B363&lt;&gt;"",IF('02 - Produtos e Tributações'!K380&lt;&gt;"",'02 - Produtos e Tributações'!K380,"null"))</f>
        <v>0</v>
      </c>
      <c r="L363" s="123" t="b">
        <f>IF(B363&lt;&gt;"",IF('02 - Produtos e Tributações'!N380&lt;&gt;"",'02 - Produtos e Tributações'!N380,"null"))</f>
        <v>0</v>
      </c>
      <c r="M363" s="122" t="b">
        <f>IF(B363&lt;&gt;"",IF('02 - Produtos e Tributações'!D380="CARNES","2.01.001.001",IF('02 - Produtos e Tributações'!D380="MASSAS","2.01.001.002",IF('02 - Produtos e Tributações'!D380="LATICINIOS","2.01.001.003",IF('02 - Produtos e Tributações'!D380="DOCES E GULOSEIMAS","2.01.001.004",IF('02 - Produtos e Tributações'!D380="FARINHAS E GRAOS","2.01.001.005",IF('02 - Produtos e Tributações'!D380="AGUAS","2.01.002.001",IF('02 - Produtos e Tributações'!D380="SUCOS","2.01.002.002",IF('02 - Produtos e Tributações'!D380="BEBIDAS ALCOOLICAS","2.01.002.003",IF('02 - Produtos e Tributações'!D380="BEBIDAS LACTEAS","2.01.002.004",IF('02 - Produtos e Tributações'!D380="MATERIAL DE LIMPEZA","2.02",IF('02 - Produtos e Tributações'!D380="FRUTAS","2.01.001.006",IF('02 - Produtos e Tributações'!D380="VERDURAS E LEGUMES","2.01.001.007",IF('02 - Produtos e Tributações'!D380="SERVIÇO","1",IF('02 - Produtos e Tributações'!D380="PRODUTOS DIVERSOS","2","2"))))))))))))))
)</f>
        <v>0</v>
      </c>
      <c r="N363" s="4" t="str">
        <f t="shared" si="20"/>
        <v/>
      </c>
      <c r="O363" s="4" t="str">
        <f t="shared" si="21"/>
        <v/>
      </c>
      <c r="P363" s="4" t="str">
        <f t="shared" si="22"/>
        <v/>
      </c>
      <c r="Q363" s="128" t="b">
        <f>IF(B363&lt;&gt;"",IF('02 - Produtos e Tributações'!C380&lt;&gt;"",'02 - Produtos e Tributações'!C380,"UN"))</f>
        <v>0</v>
      </c>
      <c r="R363" s="129" t="b">
        <f>IF(B363&lt;&gt;"",IF('02 - Produtos e Tributações'!P380&lt;&gt;"",'02 - Produtos e Tributações'!P380,""))</f>
        <v>0</v>
      </c>
      <c r="S363" s="128" t="b">
        <f>IF(B363&lt;&gt;"",IF('02 - Produtos e Tributações'!Q380&lt;&gt;"",'02 - Produtos e Tributações'!Q380,""))</f>
        <v>0</v>
      </c>
      <c r="T363" s="130" t="b">
        <f>IF(B363&lt;&gt;"",IF('02 - Produtos e Tributações'!R380&lt;&gt;"",'02 - Produtos e Tributações'!R380,""))</f>
        <v>0</v>
      </c>
      <c r="U363" s="120" t="str">
        <f t="shared" si="23"/>
        <v/>
      </c>
    </row>
    <row r="364" spans="1:21" ht="15.75" customHeight="1">
      <c r="A364" s="122" t="b">
        <f>IF('02 - Produtos e Tributações'!B381 &lt;&gt;"",A363+1)</f>
        <v>0</v>
      </c>
      <c r="B364" s="4" t="str">
        <f>IF('02 - Produtos e Tributações'!B381&lt;&gt;"",'02 - Produtos e Tributações'!V381,"")</f>
        <v/>
      </c>
      <c r="C364" s="123" t="b">
        <f>IF(B364&lt;&gt;"",IF('02 - Produtos e Tributações'!H381&lt;&gt;"",IF('02 - Produtos e Tributações'!H381="TERCEIRIZADA","T",IF('02 - Produtos e Tributações'!H381="PROPRIA","P")), IF(B364&lt;&gt;"",IF('02 - Produtos e Tributações'!H381="","T"))))</f>
        <v>0</v>
      </c>
      <c r="D364" s="123" t="b">
        <f>IF(B364&lt;&gt;"",IF('02 - Produtos e Tributações'!E381&lt;&gt;"",'02 - Produtos e Tributações'!E381,""))</f>
        <v>0</v>
      </c>
      <c r="E364" s="123" t="b">
        <f>IF(B364&lt;&gt;"",IF('02 - Produtos e Tributações'!F381&lt;&gt;"",'02 - Produtos e Tributações'!F381,""))</f>
        <v>0</v>
      </c>
      <c r="F364" s="123" t="b">
        <f>IF(B364&lt;&gt;"",IF(A364&lt;&gt;"",IF('02 - Produtos e Tributações'!G381&lt;&gt;"",'02 - Produtos e Tributações'!G381,"")))</f>
        <v>0</v>
      </c>
      <c r="G364" s="123" t="b">
        <f>IF(B364&lt;&gt;"",IF('02 - Produtos e Tributações'!J381&lt;&gt;"",'02 - Produtos e Tributações'!J381,IF(K364=101,0,IF(K364=102,41,IF(K364=103,0,IF(K364=201,0,IF(K364=202,0,IF(K364=203,0,IF(K364=300,41,IF(K364=400,41,IF(K364=500,60)))))))))))</f>
        <v>0</v>
      </c>
      <c r="H364" s="123" t="b">
        <f>IF(B364&lt;&gt;"",IF('02 - Produtos e Tributações'!M381&lt;&gt;"",'02 - Produtos e Tributações'!M381,IF(L364=101,0,IF(L364=102,41,IF(L364=103,0,IF(L364=201,0,IF(L364=202,0,IF(L364=203,0,IF(L364=300,41,IF(L364=400,41,IF(L364=500,60)))))))))))</f>
        <v>0</v>
      </c>
      <c r="I364" s="123" t="b">
        <f>IF(B364&lt;&gt;"",IF('02 - Produtos e Tributações'!L381&lt;&gt;"",'02 - Produtos e Tributações'!L381,"0,00"))</f>
        <v>0</v>
      </c>
      <c r="J364" s="123" t="b">
        <f>IF(B364&lt;&gt;"",IF('02 - Produtos e Tributações'!O381&lt;&gt;"",'02 - Produtos e Tributações'!O381,"0,00"))</f>
        <v>0</v>
      </c>
      <c r="K364" s="123" t="b">
        <f>IF(B364&lt;&gt;"",IF('02 - Produtos e Tributações'!K381&lt;&gt;"",'02 - Produtos e Tributações'!K381,"null"))</f>
        <v>0</v>
      </c>
      <c r="L364" s="123" t="b">
        <f>IF(B364&lt;&gt;"",IF('02 - Produtos e Tributações'!N381&lt;&gt;"",'02 - Produtos e Tributações'!N381,"null"))</f>
        <v>0</v>
      </c>
      <c r="M364" s="122" t="b">
        <f>IF(B364&lt;&gt;"",IF('02 - Produtos e Tributações'!D381="CARNES","2.01.001.001",IF('02 - Produtos e Tributações'!D381="MASSAS","2.01.001.002",IF('02 - Produtos e Tributações'!D381="LATICINIOS","2.01.001.003",IF('02 - Produtos e Tributações'!D381="DOCES E GULOSEIMAS","2.01.001.004",IF('02 - Produtos e Tributações'!D381="FARINHAS E GRAOS","2.01.001.005",IF('02 - Produtos e Tributações'!D381="AGUAS","2.01.002.001",IF('02 - Produtos e Tributações'!D381="SUCOS","2.01.002.002",IF('02 - Produtos e Tributações'!D381="BEBIDAS ALCOOLICAS","2.01.002.003",IF('02 - Produtos e Tributações'!D381="BEBIDAS LACTEAS","2.01.002.004",IF('02 - Produtos e Tributações'!D381="MATERIAL DE LIMPEZA","2.02",IF('02 - Produtos e Tributações'!D381="FRUTAS","2.01.001.006",IF('02 - Produtos e Tributações'!D381="VERDURAS E LEGUMES","2.01.001.007",IF('02 - Produtos e Tributações'!D381="SERVIÇO","1",IF('02 - Produtos e Tributações'!D381="PRODUTOS DIVERSOS","2","2"))))))))))))))
)</f>
        <v>0</v>
      </c>
      <c r="N364" s="4" t="str">
        <f t="shared" si="20"/>
        <v/>
      </c>
      <c r="O364" s="4" t="str">
        <f t="shared" si="21"/>
        <v/>
      </c>
      <c r="P364" s="4" t="str">
        <f t="shared" si="22"/>
        <v/>
      </c>
      <c r="Q364" s="128" t="b">
        <f>IF(B364&lt;&gt;"",IF('02 - Produtos e Tributações'!C381&lt;&gt;"",'02 - Produtos e Tributações'!C381,"UN"))</f>
        <v>0</v>
      </c>
      <c r="R364" s="129" t="b">
        <f>IF(B364&lt;&gt;"",IF('02 - Produtos e Tributações'!P381&lt;&gt;"",'02 - Produtos e Tributações'!P381,""))</f>
        <v>0</v>
      </c>
      <c r="S364" s="128" t="b">
        <f>IF(B364&lt;&gt;"",IF('02 - Produtos e Tributações'!Q381&lt;&gt;"",'02 - Produtos e Tributações'!Q381,""))</f>
        <v>0</v>
      </c>
      <c r="T364" s="130" t="b">
        <f>IF(B364&lt;&gt;"",IF('02 - Produtos e Tributações'!R381&lt;&gt;"",'02 - Produtos e Tributações'!R381,""))</f>
        <v>0</v>
      </c>
      <c r="U364" s="120" t="str">
        <f t="shared" si="23"/>
        <v/>
      </c>
    </row>
    <row r="365" spans="1:21" ht="15.75" customHeight="1">
      <c r="A365" s="122" t="b">
        <f>IF('02 - Produtos e Tributações'!B382 &lt;&gt;"",A364+1)</f>
        <v>0</v>
      </c>
      <c r="B365" s="4" t="str">
        <f>IF('02 - Produtos e Tributações'!B382&lt;&gt;"",'02 - Produtos e Tributações'!V382,"")</f>
        <v/>
      </c>
      <c r="C365" s="123" t="b">
        <f>IF(B365&lt;&gt;"",IF('02 - Produtos e Tributações'!H382&lt;&gt;"",IF('02 - Produtos e Tributações'!H382="TERCEIRIZADA","T",IF('02 - Produtos e Tributações'!H382="PROPRIA","P")), IF(B365&lt;&gt;"",IF('02 - Produtos e Tributações'!H382="","T"))))</f>
        <v>0</v>
      </c>
      <c r="D365" s="123" t="b">
        <f>IF(B365&lt;&gt;"",IF('02 - Produtos e Tributações'!E382&lt;&gt;"",'02 - Produtos e Tributações'!E382,""))</f>
        <v>0</v>
      </c>
      <c r="E365" s="123" t="b">
        <f>IF(B365&lt;&gt;"",IF('02 - Produtos e Tributações'!F382&lt;&gt;"",'02 - Produtos e Tributações'!F382,""))</f>
        <v>0</v>
      </c>
      <c r="F365" s="123" t="b">
        <f>IF(B365&lt;&gt;"",IF(A365&lt;&gt;"",IF('02 - Produtos e Tributações'!G382&lt;&gt;"",'02 - Produtos e Tributações'!G382,"")))</f>
        <v>0</v>
      </c>
      <c r="G365" s="123" t="b">
        <f>IF(B365&lt;&gt;"",IF('02 - Produtos e Tributações'!J382&lt;&gt;"",'02 - Produtos e Tributações'!J382,IF(K365=101,0,IF(K365=102,41,IF(K365=103,0,IF(K365=201,0,IF(K365=202,0,IF(K365=203,0,IF(K365=300,41,IF(K365=400,41,IF(K365=500,60)))))))))))</f>
        <v>0</v>
      </c>
      <c r="H365" s="123" t="b">
        <f>IF(B365&lt;&gt;"",IF('02 - Produtos e Tributações'!M382&lt;&gt;"",'02 - Produtos e Tributações'!M382,IF(L365=101,0,IF(L365=102,41,IF(L365=103,0,IF(L365=201,0,IF(L365=202,0,IF(L365=203,0,IF(L365=300,41,IF(L365=400,41,IF(L365=500,60)))))))))))</f>
        <v>0</v>
      </c>
      <c r="I365" s="123" t="b">
        <f>IF(B365&lt;&gt;"",IF('02 - Produtos e Tributações'!L382&lt;&gt;"",'02 - Produtos e Tributações'!L382,"0,00"))</f>
        <v>0</v>
      </c>
      <c r="J365" s="123" t="b">
        <f>IF(B365&lt;&gt;"",IF('02 - Produtos e Tributações'!O382&lt;&gt;"",'02 - Produtos e Tributações'!O382,"0,00"))</f>
        <v>0</v>
      </c>
      <c r="K365" s="123" t="b">
        <f>IF(B365&lt;&gt;"",IF('02 - Produtos e Tributações'!K382&lt;&gt;"",'02 - Produtos e Tributações'!K382,"null"))</f>
        <v>0</v>
      </c>
      <c r="L365" s="123" t="b">
        <f>IF(B365&lt;&gt;"",IF('02 - Produtos e Tributações'!N382&lt;&gt;"",'02 - Produtos e Tributações'!N382,"null"))</f>
        <v>0</v>
      </c>
      <c r="M365" s="122" t="b">
        <f>IF(B365&lt;&gt;"",IF('02 - Produtos e Tributações'!D382="CARNES","2.01.001.001",IF('02 - Produtos e Tributações'!D382="MASSAS","2.01.001.002",IF('02 - Produtos e Tributações'!D382="LATICINIOS","2.01.001.003",IF('02 - Produtos e Tributações'!D382="DOCES E GULOSEIMAS","2.01.001.004",IF('02 - Produtos e Tributações'!D382="FARINHAS E GRAOS","2.01.001.005",IF('02 - Produtos e Tributações'!D382="AGUAS","2.01.002.001",IF('02 - Produtos e Tributações'!D382="SUCOS","2.01.002.002",IF('02 - Produtos e Tributações'!D382="BEBIDAS ALCOOLICAS","2.01.002.003",IF('02 - Produtos e Tributações'!D382="BEBIDAS LACTEAS","2.01.002.004",IF('02 - Produtos e Tributações'!D382="MATERIAL DE LIMPEZA","2.02",IF('02 - Produtos e Tributações'!D382="FRUTAS","2.01.001.006",IF('02 - Produtos e Tributações'!D382="VERDURAS E LEGUMES","2.01.001.007",IF('02 - Produtos e Tributações'!D382="SERVIÇO","1",IF('02 - Produtos e Tributações'!D382="PRODUTOS DIVERSOS","2","2"))))))))))))))
)</f>
        <v>0</v>
      </c>
      <c r="N365" s="4" t="str">
        <f t="shared" si="20"/>
        <v/>
      </c>
      <c r="O365" s="4" t="str">
        <f t="shared" si="21"/>
        <v/>
      </c>
      <c r="P365" s="4" t="str">
        <f t="shared" si="22"/>
        <v/>
      </c>
      <c r="Q365" s="128" t="b">
        <f>IF(B365&lt;&gt;"",IF('02 - Produtos e Tributações'!C382&lt;&gt;"",'02 - Produtos e Tributações'!C382,"UN"))</f>
        <v>0</v>
      </c>
      <c r="R365" s="129" t="b">
        <f>IF(B365&lt;&gt;"",IF('02 - Produtos e Tributações'!P382&lt;&gt;"",'02 - Produtos e Tributações'!P382,""))</f>
        <v>0</v>
      </c>
      <c r="S365" s="128" t="b">
        <f>IF(B365&lt;&gt;"",IF('02 - Produtos e Tributações'!Q382&lt;&gt;"",'02 - Produtos e Tributações'!Q382,""))</f>
        <v>0</v>
      </c>
      <c r="T365" s="130" t="b">
        <f>IF(B365&lt;&gt;"",IF('02 - Produtos e Tributações'!R382&lt;&gt;"",'02 - Produtos e Tributações'!R382,""))</f>
        <v>0</v>
      </c>
      <c r="U365" s="120" t="str">
        <f t="shared" si="23"/>
        <v/>
      </c>
    </row>
    <row r="366" spans="1:21" ht="15.75" customHeight="1">
      <c r="A366" s="122" t="b">
        <f>IF('02 - Produtos e Tributações'!B383 &lt;&gt;"",A365+1)</f>
        <v>0</v>
      </c>
      <c r="B366" s="4" t="str">
        <f>IF('02 - Produtos e Tributações'!B383&lt;&gt;"",'02 - Produtos e Tributações'!V383,"")</f>
        <v/>
      </c>
      <c r="C366" s="123" t="b">
        <f>IF(B366&lt;&gt;"",IF('02 - Produtos e Tributações'!H383&lt;&gt;"",IF('02 - Produtos e Tributações'!H383="TERCEIRIZADA","T",IF('02 - Produtos e Tributações'!H383="PROPRIA","P")), IF(B366&lt;&gt;"",IF('02 - Produtos e Tributações'!H383="","T"))))</f>
        <v>0</v>
      </c>
      <c r="D366" s="123" t="b">
        <f>IF(B366&lt;&gt;"",IF('02 - Produtos e Tributações'!E383&lt;&gt;"",'02 - Produtos e Tributações'!E383,""))</f>
        <v>0</v>
      </c>
      <c r="E366" s="123" t="b">
        <f>IF(B366&lt;&gt;"",IF('02 - Produtos e Tributações'!F383&lt;&gt;"",'02 - Produtos e Tributações'!F383,""))</f>
        <v>0</v>
      </c>
      <c r="F366" s="123" t="b">
        <f>IF(B366&lt;&gt;"",IF(A366&lt;&gt;"",IF('02 - Produtos e Tributações'!G383&lt;&gt;"",'02 - Produtos e Tributações'!G383,"")))</f>
        <v>0</v>
      </c>
      <c r="G366" s="123" t="b">
        <f>IF(B366&lt;&gt;"",IF('02 - Produtos e Tributações'!J383&lt;&gt;"",'02 - Produtos e Tributações'!J383,IF(K366=101,0,IF(K366=102,41,IF(K366=103,0,IF(K366=201,0,IF(K366=202,0,IF(K366=203,0,IF(K366=300,41,IF(K366=400,41,IF(K366=500,60)))))))))))</f>
        <v>0</v>
      </c>
      <c r="H366" s="123" t="b">
        <f>IF(B366&lt;&gt;"",IF('02 - Produtos e Tributações'!M383&lt;&gt;"",'02 - Produtos e Tributações'!M383,IF(L366=101,0,IF(L366=102,41,IF(L366=103,0,IF(L366=201,0,IF(L366=202,0,IF(L366=203,0,IF(L366=300,41,IF(L366=400,41,IF(L366=500,60)))))))))))</f>
        <v>0</v>
      </c>
      <c r="I366" s="123" t="b">
        <f>IF(B366&lt;&gt;"",IF('02 - Produtos e Tributações'!L383&lt;&gt;"",'02 - Produtos e Tributações'!L383,"0,00"))</f>
        <v>0</v>
      </c>
      <c r="J366" s="123" t="b">
        <f>IF(B366&lt;&gt;"",IF('02 - Produtos e Tributações'!O383&lt;&gt;"",'02 - Produtos e Tributações'!O383,"0,00"))</f>
        <v>0</v>
      </c>
      <c r="K366" s="123" t="b">
        <f>IF(B366&lt;&gt;"",IF('02 - Produtos e Tributações'!K383&lt;&gt;"",'02 - Produtos e Tributações'!K383,"null"))</f>
        <v>0</v>
      </c>
      <c r="L366" s="123" t="b">
        <f>IF(B366&lt;&gt;"",IF('02 - Produtos e Tributações'!N383&lt;&gt;"",'02 - Produtos e Tributações'!N383,"null"))</f>
        <v>0</v>
      </c>
      <c r="M366" s="122" t="b">
        <f>IF(B366&lt;&gt;"",IF('02 - Produtos e Tributações'!D383="CARNES","2.01.001.001",IF('02 - Produtos e Tributações'!D383="MASSAS","2.01.001.002",IF('02 - Produtos e Tributações'!D383="LATICINIOS","2.01.001.003",IF('02 - Produtos e Tributações'!D383="DOCES E GULOSEIMAS","2.01.001.004",IF('02 - Produtos e Tributações'!D383="FARINHAS E GRAOS","2.01.001.005",IF('02 - Produtos e Tributações'!D383="AGUAS","2.01.002.001",IF('02 - Produtos e Tributações'!D383="SUCOS","2.01.002.002",IF('02 - Produtos e Tributações'!D383="BEBIDAS ALCOOLICAS","2.01.002.003",IF('02 - Produtos e Tributações'!D383="BEBIDAS LACTEAS","2.01.002.004",IF('02 - Produtos e Tributações'!D383="MATERIAL DE LIMPEZA","2.02",IF('02 - Produtos e Tributações'!D383="FRUTAS","2.01.001.006",IF('02 - Produtos e Tributações'!D383="VERDURAS E LEGUMES","2.01.001.007",IF('02 - Produtos e Tributações'!D383="SERVIÇO","1",IF('02 - Produtos e Tributações'!D383="PRODUTOS DIVERSOS","2","2"))))))))))))))
)</f>
        <v>0</v>
      </c>
      <c r="N366" s="4" t="str">
        <f t="shared" si="20"/>
        <v/>
      </c>
      <c r="O366" s="4" t="str">
        <f t="shared" si="21"/>
        <v/>
      </c>
      <c r="P366" s="4" t="str">
        <f t="shared" si="22"/>
        <v/>
      </c>
      <c r="Q366" s="128" t="b">
        <f>IF(B366&lt;&gt;"",IF('02 - Produtos e Tributações'!C383&lt;&gt;"",'02 - Produtos e Tributações'!C383,"UN"))</f>
        <v>0</v>
      </c>
      <c r="R366" s="129" t="b">
        <f>IF(B366&lt;&gt;"",IF('02 - Produtos e Tributações'!P383&lt;&gt;"",'02 - Produtos e Tributações'!P383,""))</f>
        <v>0</v>
      </c>
      <c r="S366" s="128" t="b">
        <f>IF(B366&lt;&gt;"",IF('02 - Produtos e Tributações'!Q383&lt;&gt;"",'02 - Produtos e Tributações'!Q383,""))</f>
        <v>0</v>
      </c>
      <c r="T366" s="130" t="b">
        <f>IF(B366&lt;&gt;"",IF('02 - Produtos e Tributações'!R383&lt;&gt;"",'02 - Produtos e Tributações'!R383,""))</f>
        <v>0</v>
      </c>
      <c r="U366" s="120" t="str">
        <f t="shared" si="23"/>
        <v/>
      </c>
    </row>
    <row r="367" spans="1:21" ht="15.75" customHeight="1">
      <c r="A367" s="122" t="b">
        <f>IF('02 - Produtos e Tributações'!B384 &lt;&gt;"",A366+1)</f>
        <v>0</v>
      </c>
      <c r="B367" s="4" t="str">
        <f>IF('02 - Produtos e Tributações'!B384&lt;&gt;"",'02 - Produtos e Tributações'!V384,"")</f>
        <v/>
      </c>
      <c r="C367" s="123" t="b">
        <f>IF(B367&lt;&gt;"",IF('02 - Produtos e Tributações'!H384&lt;&gt;"",IF('02 - Produtos e Tributações'!H384="TERCEIRIZADA","T",IF('02 - Produtos e Tributações'!H384="PROPRIA","P")), IF(B367&lt;&gt;"",IF('02 - Produtos e Tributações'!H384="","T"))))</f>
        <v>0</v>
      </c>
      <c r="D367" s="123" t="b">
        <f>IF(B367&lt;&gt;"",IF('02 - Produtos e Tributações'!E384&lt;&gt;"",'02 - Produtos e Tributações'!E384,""))</f>
        <v>0</v>
      </c>
      <c r="E367" s="123" t="b">
        <f>IF(B367&lt;&gt;"",IF('02 - Produtos e Tributações'!F384&lt;&gt;"",'02 - Produtos e Tributações'!F384,""))</f>
        <v>0</v>
      </c>
      <c r="F367" s="123" t="b">
        <f>IF(B367&lt;&gt;"",IF(A367&lt;&gt;"",IF('02 - Produtos e Tributações'!G384&lt;&gt;"",'02 - Produtos e Tributações'!G384,"")))</f>
        <v>0</v>
      </c>
      <c r="G367" s="123" t="b">
        <f>IF(B367&lt;&gt;"",IF('02 - Produtos e Tributações'!J384&lt;&gt;"",'02 - Produtos e Tributações'!J384,IF(K367=101,0,IF(K367=102,41,IF(K367=103,0,IF(K367=201,0,IF(K367=202,0,IF(K367=203,0,IF(K367=300,41,IF(K367=400,41,IF(K367=500,60)))))))))))</f>
        <v>0</v>
      </c>
      <c r="H367" s="123" t="b">
        <f>IF(B367&lt;&gt;"",IF('02 - Produtos e Tributações'!M384&lt;&gt;"",'02 - Produtos e Tributações'!M384,IF(L367=101,0,IF(L367=102,41,IF(L367=103,0,IF(L367=201,0,IF(L367=202,0,IF(L367=203,0,IF(L367=300,41,IF(L367=400,41,IF(L367=500,60)))))))))))</f>
        <v>0</v>
      </c>
      <c r="I367" s="123" t="b">
        <f>IF(B367&lt;&gt;"",IF('02 - Produtos e Tributações'!L384&lt;&gt;"",'02 - Produtos e Tributações'!L384,"0,00"))</f>
        <v>0</v>
      </c>
      <c r="J367" s="123" t="b">
        <f>IF(B367&lt;&gt;"",IF('02 - Produtos e Tributações'!O384&lt;&gt;"",'02 - Produtos e Tributações'!O384,"0,00"))</f>
        <v>0</v>
      </c>
      <c r="K367" s="123" t="b">
        <f>IF(B367&lt;&gt;"",IF('02 - Produtos e Tributações'!K384&lt;&gt;"",'02 - Produtos e Tributações'!K384,"null"))</f>
        <v>0</v>
      </c>
      <c r="L367" s="123" t="b">
        <f>IF(B367&lt;&gt;"",IF('02 - Produtos e Tributações'!N384&lt;&gt;"",'02 - Produtos e Tributações'!N384,"null"))</f>
        <v>0</v>
      </c>
      <c r="M367" s="122" t="b">
        <f>IF(B367&lt;&gt;"",IF('02 - Produtos e Tributações'!D384="CARNES","2.01.001.001",IF('02 - Produtos e Tributações'!D384="MASSAS","2.01.001.002",IF('02 - Produtos e Tributações'!D384="LATICINIOS","2.01.001.003",IF('02 - Produtos e Tributações'!D384="DOCES E GULOSEIMAS","2.01.001.004",IF('02 - Produtos e Tributações'!D384="FARINHAS E GRAOS","2.01.001.005",IF('02 - Produtos e Tributações'!D384="AGUAS","2.01.002.001",IF('02 - Produtos e Tributações'!D384="SUCOS","2.01.002.002",IF('02 - Produtos e Tributações'!D384="BEBIDAS ALCOOLICAS","2.01.002.003",IF('02 - Produtos e Tributações'!D384="BEBIDAS LACTEAS","2.01.002.004",IF('02 - Produtos e Tributações'!D384="MATERIAL DE LIMPEZA","2.02",IF('02 - Produtos e Tributações'!D384="FRUTAS","2.01.001.006",IF('02 - Produtos e Tributações'!D384="VERDURAS E LEGUMES","2.01.001.007",IF('02 - Produtos e Tributações'!D384="SERVIÇO","1",IF('02 - Produtos e Tributações'!D384="PRODUTOS DIVERSOS","2","2"))))))))))))))
)</f>
        <v>0</v>
      </c>
      <c r="N367" s="4" t="str">
        <f t="shared" si="20"/>
        <v/>
      </c>
      <c r="O367" s="4" t="str">
        <f t="shared" si="21"/>
        <v/>
      </c>
      <c r="P367" s="4" t="str">
        <f t="shared" si="22"/>
        <v/>
      </c>
      <c r="Q367" s="128" t="b">
        <f>IF(B367&lt;&gt;"",IF('02 - Produtos e Tributações'!C384&lt;&gt;"",'02 - Produtos e Tributações'!C384,"UN"))</f>
        <v>0</v>
      </c>
      <c r="R367" s="129" t="b">
        <f>IF(B367&lt;&gt;"",IF('02 - Produtos e Tributações'!P384&lt;&gt;"",'02 - Produtos e Tributações'!P384,""))</f>
        <v>0</v>
      </c>
      <c r="S367" s="128" t="b">
        <f>IF(B367&lt;&gt;"",IF('02 - Produtos e Tributações'!Q384&lt;&gt;"",'02 - Produtos e Tributações'!Q384,""))</f>
        <v>0</v>
      </c>
      <c r="T367" s="130" t="b">
        <f>IF(B367&lt;&gt;"",IF('02 - Produtos e Tributações'!R384&lt;&gt;"",'02 - Produtos e Tributações'!R384,""))</f>
        <v>0</v>
      </c>
      <c r="U367" s="120" t="str">
        <f t="shared" si="23"/>
        <v/>
      </c>
    </row>
    <row r="368" spans="1:21" ht="15.75" customHeight="1">
      <c r="A368" s="122" t="b">
        <f>IF('02 - Produtos e Tributações'!B385 &lt;&gt;"",A367+1)</f>
        <v>0</v>
      </c>
      <c r="B368" s="4" t="str">
        <f>IF('02 - Produtos e Tributações'!B385&lt;&gt;"",'02 - Produtos e Tributações'!V385,"")</f>
        <v/>
      </c>
      <c r="C368" s="123" t="b">
        <f>IF(B368&lt;&gt;"",IF('02 - Produtos e Tributações'!H385&lt;&gt;"",IF('02 - Produtos e Tributações'!H385="TERCEIRIZADA","T",IF('02 - Produtos e Tributações'!H385="PROPRIA","P")), IF(B368&lt;&gt;"",IF('02 - Produtos e Tributações'!H385="","T"))))</f>
        <v>0</v>
      </c>
      <c r="D368" s="123" t="b">
        <f>IF(B368&lt;&gt;"",IF('02 - Produtos e Tributações'!E385&lt;&gt;"",'02 - Produtos e Tributações'!E385,""))</f>
        <v>0</v>
      </c>
      <c r="E368" s="123" t="b">
        <f>IF(B368&lt;&gt;"",IF('02 - Produtos e Tributações'!F385&lt;&gt;"",'02 - Produtos e Tributações'!F385,""))</f>
        <v>0</v>
      </c>
      <c r="F368" s="123" t="b">
        <f>IF(B368&lt;&gt;"",IF(A368&lt;&gt;"",IF('02 - Produtos e Tributações'!G385&lt;&gt;"",'02 - Produtos e Tributações'!G385,"")))</f>
        <v>0</v>
      </c>
      <c r="G368" s="123" t="b">
        <f>IF(B368&lt;&gt;"",IF('02 - Produtos e Tributações'!J385&lt;&gt;"",'02 - Produtos e Tributações'!J385,IF(K368=101,0,IF(K368=102,41,IF(K368=103,0,IF(K368=201,0,IF(K368=202,0,IF(K368=203,0,IF(K368=300,41,IF(K368=400,41,IF(K368=500,60)))))))))))</f>
        <v>0</v>
      </c>
      <c r="H368" s="123" t="b">
        <f>IF(B368&lt;&gt;"",IF('02 - Produtos e Tributações'!M385&lt;&gt;"",'02 - Produtos e Tributações'!M385,IF(L368=101,0,IF(L368=102,41,IF(L368=103,0,IF(L368=201,0,IF(L368=202,0,IF(L368=203,0,IF(L368=300,41,IF(L368=400,41,IF(L368=500,60)))))))))))</f>
        <v>0</v>
      </c>
      <c r="I368" s="123" t="b">
        <f>IF(B368&lt;&gt;"",IF('02 - Produtos e Tributações'!L385&lt;&gt;"",'02 - Produtos e Tributações'!L385,"0,00"))</f>
        <v>0</v>
      </c>
      <c r="J368" s="123" t="b">
        <f>IF(B368&lt;&gt;"",IF('02 - Produtos e Tributações'!O385&lt;&gt;"",'02 - Produtos e Tributações'!O385,"0,00"))</f>
        <v>0</v>
      </c>
      <c r="K368" s="123" t="b">
        <f>IF(B368&lt;&gt;"",IF('02 - Produtos e Tributações'!K385&lt;&gt;"",'02 - Produtos e Tributações'!K385,"null"))</f>
        <v>0</v>
      </c>
      <c r="L368" s="123" t="b">
        <f>IF(B368&lt;&gt;"",IF('02 - Produtos e Tributações'!N385&lt;&gt;"",'02 - Produtos e Tributações'!N385,"null"))</f>
        <v>0</v>
      </c>
      <c r="M368" s="122" t="b">
        <f>IF(B368&lt;&gt;"",IF('02 - Produtos e Tributações'!D385="CARNES","2.01.001.001",IF('02 - Produtos e Tributações'!D385="MASSAS","2.01.001.002",IF('02 - Produtos e Tributações'!D385="LATICINIOS","2.01.001.003",IF('02 - Produtos e Tributações'!D385="DOCES E GULOSEIMAS","2.01.001.004",IF('02 - Produtos e Tributações'!D385="FARINHAS E GRAOS","2.01.001.005",IF('02 - Produtos e Tributações'!D385="AGUAS","2.01.002.001",IF('02 - Produtos e Tributações'!D385="SUCOS","2.01.002.002",IF('02 - Produtos e Tributações'!D385="BEBIDAS ALCOOLICAS","2.01.002.003",IF('02 - Produtos e Tributações'!D385="BEBIDAS LACTEAS","2.01.002.004",IF('02 - Produtos e Tributações'!D385="MATERIAL DE LIMPEZA","2.02",IF('02 - Produtos e Tributações'!D385="FRUTAS","2.01.001.006",IF('02 - Produtos e Tributações'!D385="VERDURAS E LEGUMES","2.01.001.007",IF('02 - Produtos e Tributações'!D385="SERVIÇO","1",IF('02 - Produtos e Tributações'!D385="PRODUTOS DIVERSOS","2","2"))))))))))))))
)</f>
        <v>0</v>
      </c>
      <c r="N368" s="4" t="str">
        <f t="shared" si="20"/>
        <v/>
      </c>
      <c r="O368" s="4" t="str">
        <f t="shared" si="21"/>
        <v/>
      </c>
      <c r="P368" s="4" t="str">
        <f t="shared" si="22"/>
        <v/>
      </c>
      <c r="Q368" s="128" t="b">
        <f>IF(B368&lt;&gt;"",IF('02 - Produtos e Tributações'!C385&lt;&gt;"",'02 - Produtos e Tributações'!C385,"UN"))</f>
        <v>0</v>
      </c>
      <c r="R368" s="129" t="b">
        <f>IF(B368&lt;&gt;"",IF('02 - Produtos e Tributações'!P385&lt;&gt;"",'02 - Produtos e Tributações'!P385,""))</f>
        <v>0</v>
      </c>
      <c r="S368" s="128" t="b">
        <f>IF(B368&lt;&gt;"",IF('02 - Produtos e Tributações'!Q385&lt;&gt;"",'02 - Produtos e Tributações'!Q385,""))</f>
        <v>0</v>
      </c>
      <c r="T368" s="130" t="b">
        <f>IF(B368&lt;&gt;"",IF('02 - Produtos e Tributações'!R385&lt;&gt;"",'02 - Produtos e Tributações'!R385,""))</f>
        <v>0</v>
      </c>
      <c r="U368" s="120" t="str">
        <f t="shared" si="23"/>
        <v/>
      </c>
    </row>
    <row r="369" spans="1:21" ht="15.75" customHeight="1">
      <c r="A369" s="122" t="b">
        <f>IF('02 - Produtos e Tributações'!B386 &lt;&gt;"",A368+1)</f>
        <v>0</v>
      </c>
      <c r="B369" s="4" t="str">
        <f>IF('02 - Produtos e Tributações'!B386&lt;&gt;"",'02 - Produtos e Tributações'!V386,"")</f>
        <v/>
      </c>
      <c r="C369" s="123" t="b">
        <f>IF(B369&lt;&gt;"",IF('02 - Produtos e Tributações'!H386&lt;&gt;"",IF('02 - Produtos e Tributações'!H386="TERCEIRIZADA","T",IF('02 - Produtos e Tributações'!H386="PROPRIA","P")), IF(B369&lt;&gt;"",IF('02 - Produtos e Tributações'!H386="","T"))))</f>
        <v>0</v>
      </c>
      <c r="D369" s="123" t="b">
        <f>IF(B369&lt;&gt;"",IF('02 - Produtos e Tributações'!E386&lt;&gt;"",'02 - Produtos e Tributações'!E386,""))</f>
        <v>0</v>
      </c>
      <c r="E369" s="123" t="b">
        <f>IF(B369&lt;&gt;"",IF('02 - Produtos e Tributações'!F386&lt;&gt;"",'02 - Produtos e Tributações'!F386,""))</f>
        <v>0</v>
      </c>
      <c r="F369" s="123" t="b">
        <f>IF(B369&lt;&gt;"",IF(A369&lt;&gt;"",IF('02 - Produtos e Tributações'!G386&lt;&gt;"",'02 - Produtos e Tributações'!G386,"")))</f>
        <v>0</v>
      </c>
      <c r="G369" s="123" t="b">
        <f>IF(B369&lt;&gt;"",IF('02 - Produtos e Tributações'!J386&lt;&gt;"",'02 - Produtos e Tributações'!J386,IF(K369=101,0,IF(K369=102,41,IF(K369=103,0,IF(K369=201,0,IF(K369=202,0,IF(K369=203,0,IF(K369=300,41,IF(K369=400,41,IF(K369=500,60)))))))))))</f>
        <v>0</v>
      </c>
      <c r="H369" s="123" t="b">
        <f>IF(B369&lt;&gt;"",IF('02 - Produtos e Tributações'!M386&lt;&gt;"",'02 - Produtos e Tributações'!M386,IF(L369=101,0,IF(L369=102,41,IF(L369=103,0,IF(L369=201,0,IF(L369=202,0,IF(L369=203,0,IF(L369=300,41,IF(L369=400,41,IF(L369=500,60)))))))))))</f>
        <v>0</v>
      </c>
      <c r="I369" s="123" t="b">
        <f>IF(B369&lt;&gt;"",IF('02 - Produtos e Tributações'!L386&lt;&gt;"",'02 - Produtos e Tributações'!L386,"0,00"))</f>
        <v>0</v>
      </c>
      <c r="J369" s="123" t="b">
        <f>IF(B369&lt;&gt;"",IF('02 - Produtos e Tributações'!O386&lt;&gt;"",'02 - Produtos e Tributações'!O386,"0,00"))</f>
        <v>0</v>
      </c>
      <c r="K369" s="123" t="b">
        <f>IF(B369&lt;&gt;"",IF('02 - Produtos e Tributações'!K386&lt;&gt;"",'02 - Produtos e Tributações'!K386,"null"))</f>
        <v>0</v>
      </c>
      <c r="L369" s="123" t="b">
        <f>IF(B369&lt;&gt;"",IF('02 - Produtos e Tributações'!N386&lt;&gt;"",'02 - Produtos e Tributações'!N386,"null"))</f>
        <v>0</v>
      </c>
      <c r="M369" s="122" t="b">
        <f>IF(B369&lt;&gt;"",IF('02 - Produtos e Tributações'!D386="CARNES","2.01.001.001",IF('02 - Produtos e Tributações'!D386="MASSAS","2.01.001.002",IF('02 - Produtos e Tributações'!D386="LATICINIOS","2.01.001.003",IF('02 - Produtos e Tributações'!D386="DOCES E GULOSEIMAS","2.01.001.004",IF('02 - Produtos e Tributações'!D386="FARINHAS E GRAOS","2.01.001.005",IF('02 - Produtos e Tributações'!D386="AGUAS","2.01.002.001",IF('02 - Produtos e Tributações'!D386="SUCOS","2.01.002.002",IF('02 - Produtos e Tributações'!D386="BEBIDAS ALCOOLICAS","2.01.002.003",IF('02 - Produtos e Tributações'!D386="BEBIDAS LACTEAS","2.01.002.004",IF('02 - Produtos e Tributações'!D386="MATERIAL DE LIMPEZA","2.02",IF('02 - Produtos e Tributações'!D386="FRUTAS","2.01.001.006",IF('02 - Produtos e Tributações'!D386="VERDURAS E LEGUMES","2.01.001.007",IF('02 - Produtos e Tributações'!D386="SERVIÇO","1",IF('02 - Produtos e Tributações'!D386="PRODUTOS DIVERSOS","2","2"))))))))))))))
)</f>
        <v>0</v>
      </c>
      <c r="N369" s="4" t="str">
        <f t="shared" si="20"/>
        <v/>
      </c>
      <c r="O369" s="4" t="str">
        <f t="shared" si="21"/>
        <v/>
      </c>
      <c r="P369" s="4" t="str">
        <f t="shared" si="22"/>
        <v/>
      </c>
      <c r="Q369" s="128" t="b">
        <f>IF(B369&lt;&gt;"",IF('02 - Produtos e Tributações'!C386&lt;&gt;"",'02 - Produtos e Tributações'!C386,"UN"))</f>
        <v>0</v>
      </c>
      <c r="R369" s="129" t="b">
        <f>IF(B369&lt;&gt;"",IF('02 - Produtos e Tributações'!P386&lt;&gt;"",'02 - Produtos e Tributações'!P386,""))</f>
        <v>0</v>
      </c>
      <c r="S369" s="128" t="b">
        <f>IF(B369&lt;&gt;"",IF('02 - Produtos e Tributações'!Q386&lt;&gt;"",'02 - Produtos e Tributações'!Q386,""))</f>
        <v>0</v>
      </c>
      <c r="T369" s="130" t="b">
        <f>IF(B369&lt;&gt;"",IF('02 - Produtos e Tributações'!R386&lt;&gt;"",'02 - Produtos e Tributações'!R386,""))</f>
        <v>0</v>
      </c>
      <c r="U369" s="120" t="str">
        <f t="shared" si="23"/>
        <v/>
      </c>
    </row>
    <row r="370" spans="1:21" ht="15.75" customHeight="1">
      <c r="A370" s="122" t="b">
        <f>IF('02 - Produtos e Tributações'!B387 &lt;&gt;"",A369+1)</f>
        <v>0</v>
      </c>
      <c r="B370" s="4" t="str">
        <f>IF('02 - Produtos e Tributações'!B387&lt;&gt;"",'02 - Produtos e Tributações'!V387,"")</f>
        <v/>
      </c>
      <c r="C370" s="123" t="b">
        <f>IF(B370&lt;&gt;"",IF('02 - Produtos e Tributações'!H387&lt;&gt;"",IF('02 - Produtos e Tributações'!H387="TERCEIRIZADA","T",IF('02 - Produtos e Tributações'!H387="PROPRIA","P")), IF(B370&lt;&gt;"",IF('02 - Produtos e Tributações'!H387="","T"))))</f>
        <v>0</v>
      </c>
      <c r="D370" s="123" t="b">
        <f>IF(B370&lt;&gt;"",IF('02 - Produtos e Tributações'!E387&lt;&gt;"",'02 - Produtos e Tributações'!E387,""))</f>
        <v>0</v>
      </c>
      <c r="E370" s="123" t="b">
        <f>IF(B370&lt;&gt;"",IF('02 - Produtos e Tributações'!F387&lt;&gt;"",'02 - Produtos e Tributações'!F387,""))</f>
        <v>0</v>
      </c>
      <c r="F370" s="123" t="b">
        <f>IF(B370&lt;&gt;"",IF(A370&lt;&gt;"",IF('02 - Produtos e Tributações'!G387&lt;&gt;"",'02 - Produtos e Tributações'!G387,"")))</f>
        <v>0</v>
      </c>
      <c r="G370" s="123" t="b">
        <f>IF(B370&lt;&gt;"",IF('02 - Produtos e Tributações'!J387&lt;&gt;"",'02 - Produtos e Tributações'!J387,IF(K370=101,0,IF(K370=102,41,IF(K370=103,0,IF(K370=201,0,IF(K370=202,0,IF(K370=203,0,IF(K370=300,41,IF(K370=400,41,IF(K370=500,60)))))))))))</f>
        <v>0</v>
      </c>
      <c r="H370" s="123" t="b">
        <f>IF(B370&lt;&gt;"",IF('02 - Produtos e Tributações'!M387&lt;&gt;"",'02 - Produtos e Tributações'!M387,IF(L370=101,0,IF(L370=102,41,IF(L370=103,0,IF(L370=201,0,IF(L370=202,0,IF(L370=203,0,IF(L370=300,41,IF(L370=400,41,IF(L370=500,60)))))))))))</f>
        <v>0</v>
      </c>
      <c r="I370" s="123" t="b">
        <f>IF(B370&lt;&gt;"",IF('02 - Produtos e Tributações'!L387&lt;&gt;"",'02 - Produtos e Tributações'!L387,"0,00"))</f>
        <v>0</v>
      </c>
      <c r="J370" s="123" t="b">
        <f>IF(B370&lt;&gt;"",IF('02 - Produtos e Tributações'!O387&lt;&gt;"",'02 - Produtos e Tributações'!O387,"0,00"))</f>
        <v>0</v>
      </c>
      <c r="K370" s="123" t="b">
        <f>IF(B370&lt;&gt;"",IF('02 - Produtos e Tributações'!K387&lt;&gt;"",'02 - Produtos e Tributações'!K387,"null"))</f>
        <v>0</v>
      </c>
      <c r="L370" s="123" t="b">
        <f>IF(B370&lt;&gt;"",IF('02 - Produtos e Tributações'!N387&lt;&gt;"",'02 - Produtos e Tributações'!N387,"null"))</f>
        <v>0</v>
      </c>
      <c r="M370" s="122" t="b">
        <f>IF(B370&lt;&gt;"",IF('02 - Produtos e Tributações'!D387="CARNES","2.01.001.001",IF('02 - Produtos e Tributações'!D387="MASSAS","2.01.001.002",IF('02 - Produtos e Tributações'!D387="LATICINIOS","2.01.001.003",IF('02 - Produtos e Tributações'!D387="DOCES E GULOSEIMAS","2.01.001.004",IF('02 - Produtos e Tributações'!D387="FARINHAS E GRAOS","2.01.001.005",IF('02 - Produtos e Tributações'!D387="AGUAS","2.01.002.001",IF('02 - Produtos e Tributações'!D387="SUCOS","2.01.002.002",IF('02 - Produtos e Tributações'!D387="BEBIDAS ALCOOLICAS","2.01.002.003",IF('02 - Produtos e Tributações'!D387="BEBIDAS LACTEAS","2.01.002.004",IF('02 - Produtos e Tributações'!D387="MATERIAL DE LIMPEZA","2.02",IF('02 - Produtos e Tributações'!D387="FRUTAS","2.01.001.006",IF('02 - Produtos e Tributações'!D387="VERDURAS E LEGUMES","2.01.001.007",IF('02 - Produtos e Tributações'!D387="SERVIÇO","1",IF('02 - Produtos e Tributações'!D387="PRODUTOS DIVERSOS","2","2"))))))))))))))
)</f>
        <v>0</v>
      </c>
      <c r="N370" s="4" t="str">
        <f t="shared" si="20"/>
        <v/>
      </c>
      <c r="O370" s="4" t="str">
        <f t="shared" si="21"/>
        <v/>
      </c>
      <c r="P370" s="4" t="str">
        <f t="shared" si="22"/>
        <v/>
      </c>
      <c r="Q370" s="128" t="b">
        <f>IF(B370&lt;&gt;"",IF('02 - Produtos e Tributações'!C387&lt;&gt;"",'02 - Produtos e Tributações'!C387,"UN"))</f>
        <v>0</v>
      </c>
      <c r="R370" s="129" t="b">
        <f>IF(B370&lt;&gt;"",IF('02 - Produtos e Tributações'!P387&lt;&gt;"",'02 - Produtos e Tributações'!P387,""))</f>
        <v>0</v>
      </c>
      <c r="S370" s="128" t="b">
        <f>IF(B370&lt;&gt;"",IF('02 - Produtos e Tributações'!Q387&lt;&gt;"",'02 - Produtos e Tributações'!Q387,""))</f>
        <v>0</v>
      </c>
      <c r="T370" s="130" t="b">
        <f>IF(B370&lt;&gt;"",IF('02 - Produtos e Tributações'!R387&lt;&gt;"",'02 - Produtos e Tributações'!R387,""))</f>
        <v>0</v>
      </c>
      <c r="U370" s="120" t="str">
        <f t="shared" si="23"/>
        <v/>
      </c>
    </row>
    <row r="371" spans="1:21" ht="15.75" customHeight="1">
      <c r="A371" s="122" t="b">
        <f>IF('02 - Produtos e Tributações'!B388 &lt;&gt;"",A370+1)</f>
        <v>0</v>
      </c>
      <c r="B371" s="4" t="str">
        <f>IF('02 - Produtos e Tributações'!B388&lt;&gt;"",'02 - Produtos e Tributações'!V388,"")</f>
        <v/>
      </c>
      <c r="C371" s="123" t="b">
        <f>IF(B371&lt;&gt;"",IF('02 - Produtos e Tributações'!H388&lt;&gt;"",IF('02 - Produtos e Tributações'!H388="TERCEIRIZADA","T",IF('02 - Produtos e Tributações'!H388="PROPRIA","P")), IF(B371&lt;&gt;"",IF('02 - Produtos e Tributações'!H388="","T"))))</f>
        <v>0</v>
      </c>
      <c r="D371" s="123" t="b">
        <f>IF(B371&lt;&gt;"",IF('02 - Produtos e Tributações'!E388&lt;&gt;"",'02 - Produtos e Tributações'!E388,""))</f>
        <v>0</v>
      </c>
      <c r="E371" s="123" t="b">
        <f>IF(B371&lt;&gt;"",IF('02 - Produtos e Tributações'!F388&lt;&gt;"",'02 - Produtos e Tributações'!F388,""))</f>
        <v>0</v>
      </c>
      <c r="F371" s="123" t="b">
        <f>IF(B371&lt;&gt;"",IF(A371&lt;&gt;"",IF('02 - Produtos e Tributações'!G388&lt;&gt;"",'02 - Produtos e Tributações'!G388,"")))</f>
        <v>0</v>
      </c>
      <c r="G371" s="123" t="b">
        <f>IF(B371&lt;&gt;"",IF('02 - Produtos e Tributações'!J388&lt;&gt;"",'02 - Produtos e Tributações'!J388,IF(K371=101,0,IF(K371=102,41,IF(K371=103,0,IF(K371=201,0,IF(K371=202,0,IF(K371=203,0,IF(K371=300,41,IF(K371=400,41,IF(K371=500,60)))))))))))</f>
        <v>0</v>
      </c>
      <c r="H371" s="123" t="b">
        <f>IF(B371&lt;&gt;"",IF('02 - Produtos e Tributações'!M388&lt;&gt;"",'02 - Produtos e Tributações'!M388,IF(L371=101,0,IF(L371=102,41,IF(L371=103,0,IF(L371=201,0,IF(L371=202,0,IF(L371=203,0,IF(L371=300,41,IF(L371=400,41,IF(L371=500,60)))))))))))</f>
        <v>0</v>
      </c>
      <c r="I371" s="123" t="b">
        <f>IF(B371&lt;&gt;"",IF('02 - Produtos e Tributações'!L388&lt;&gt;"",'02 - Produtos e Tributações'!L388,"0,00"))</f>
        <v>0</v>
      </c>
      <c r="J371" s="123" t="b">
        <f>IF(B371&lt;&gt;"",IF('02 - Produtos e Tributações'!O388&lt;&gt;"",'02 - Produtos e Tributações'!O388,"0,00"))</f>
        <v>0</v>
      </c>
      <c r="K371" s="123" t="b">
        <f>IF(B371&lt;&gt;"",IF('02 - Produtos e Tributações'!K388&lt;&gt;"",'02 - Produtos e Tributações'!K388,"null"))</f>
        <v>0</v>
      </c>
      <c r="L371" s="123" t="b">
        <f>IF(B371&lt;&gt;"",IF('02 - Produtos e Tributações'!N388&lt;&gt;"",'02 - Produtos e Tributações'!N388,"null"))</f>
        <v>0</v>
      </c>
      <c r="M371" s="122" t="b">
        <f>IF(B371&lt;&gt;"",IF('02 - Produtos e Tributações'!D388="CARNES","2.01.001.001",IF('02 - Produtos e Tributações'!D388="MASSAS","2.01.001.002",IF('02 - Produtos e Tributações'!D388="LATICINIOS","2.01.001.003",IF('02 - Produtos e Tributações'!D388="DOCES E GULOSEIMAS","2.01.001.004",IF('02 - Produtos e Tributações'!D388="FARINHAS E GRAOS","2.01.001.005",IF('02 - Produtos e Tributações'!D388="AGUAS","2.01.002.001",IF('02 - Produtos e Tributações'!D388="SUCOS","2.01.002.002",IF('02 - Produtos e Tributações'!D388="BEBIDAS ALCOOLICAS","2.01.002.003",IF('02 - Produtos e Tributações'!D388="BEBIDAS LACTEAS","2.01.002.004",IF('02 - Produtos e Tributações'!D388="MATERIAL DE LIMPEZA","2.02",IF('02 - Produtos e Tributações'!D388="FRUTAS","2.01.001.006",IF('02 - Produtos e Tributações'!D388="VERDURAS E LEGUMES","2.01.001.007",IF('02 - Produtos e Tributações'!D388="SERVIÇO","1",IF('02 - Produtos e Tributações'!D388="PRODUTOS DIVERSOS","2","2"))))))))))))))
)</f>
        <v>0</v>
      </c>
      <c r="N371" s="4" t="str">
        <f t="shared" si="20"/>
        <v/>
      </c>
      <c r="O371" s="4" t="str">
        <f t="shared" si="21"/>
        <v/>
      </c>
      <c r="P371" s="4" t="str">
        <f t="shared" si="22"/>
        <v/>
      </c>
      <c r="Q371" s="128" t="b">
        <f>IF(B371&lt;&gt;"",IF('02 - Produtos e Tributações'!C388&lt;&gt;"",'02 - Produtos e Tributações'!C388,"UN"))</f>
        <v>0</v>
      </c>
      <c r="R371" s="129" t="b">
        <f>IF(B371&lt;&gt;"",IF('02 - Produtos e Tributações'!P388&lt;&gt;"",'02 - Produtos e Tributações'!P388,""))</f>
        <v>0</v>
      </c>
      <c r="S371" s="128" t="b">
        <f>IF(B371&lt;&gt;"",IF('02 - Produtos e Tributações'!Q388&lt;&gt;"",'02 - Produtos e Tributações'!Q388,""))</f>
        <v>0</v>
      </c>
      <c r="T371" s="130" t="b">
        <f>IF(B371&lt;&gt;"",IF('02 - Produtos e Tributações'!R388&lt;&gt;"",'02 - Produtos e Tributações'!R388,""))</f>
        <v>0</v>
      </c>
      <c r="U371" s="120" t="str">
        <f t="shared" si="23"/>
        <v/>
      </c>
    </row>
    <row r="372" spans="1:21" ht="15.75" customHeight="1">
      <c r="A372" s="122" t="b">
        <f>IF('02 - Produtos e Tributações'!B389 &lt;&gt;"",A371+1)</f>
        <v>0</v>
      </c>
      <c r="B372" s="4" t="str">
        <f>IF('02 - Produtos e Tributações'!B389&lt;&gt;"",'02 - Produtos e Tributações'!V389,"")</f>
        <v/>
      </c>
      <c r="C372" s="123" t="b">
        <f>IF(B372&lt;&gt;"",IF('02 - Produtos e Tributações'!H389&lt;&gt;"",IF('02 - Produtos e Tributações'!H389="TERCEIRIZADA","T",IF('02 - Produtos e Tributações'!H389="PROPRIA","P")), IF(B372&lt;&gt;"",IF('02 - Produtos e Tributações'!H389="","T"))))</f>
        <v>0</v>
      </c>
      <c r="D372" s="123" t="b">
        <f>IF(B372&lt;&gt;"",IF('02 - Produtos e Tributações'!E389&lt;&gt;"",'02 - Produtos e Tributações'!E389,""))</f>
        <v>0</v>
      </c>
      <c r="E372" s="123" t="b">
        <f>IF(B372&lt;&gt;"",IF('02 - Produtos e Tributações'!F389&lt;&gt;"",'02 - Produtos e Tributações'!F389,""))</f>
        <v>0</v>
      </c>
      <c r="F372" s="123" t="b">
        <f>IF(B372&lt;&gt;"",IF(A372&lt;&gt;"",IF('02 - Produtos e Tributações'!G389&lt;&gt;"",'02 - Produtos e Tributações'!G389,"")))</f>
        <v>0</v>
      </c>
      <c r="G372" s="123" t="b">
        <f>IF(B372&lt;&gt;"",IF('02 - Produtos e Tributações'!J389&lt;&gt;"",'02 - Produtos e Tributações'!J389,IF(K372=101,0,IF(K372=102,41,IF(K372=103,0,IF(K372=201,0,IF(K372=202,0,IF(K372=203,0,IF(K372=300,41,IF(K372=400,41,IF(K372=500,60)))))))))))</f>
        <v>0</v>
      </c>
      <c r="H372" s="123" t="b">
        <f>IF(B372&lt;&gt;"",IF('02 - Produtos e Tributações'!M389&lt;&gt;"",'02 - Produtos e Tributações'!M389,IF(L372=101,0,IF(L372=102,41,IF(L372=103,0,IF(L372=201,0,IF(L372=202,0,IF(L372=203,0,IF(L372=300,41,IF(L372=400,41,IF(L372=500,60)))))))))))</f>
        <v>0</v>
      </c>
      <c r="I372" s="123" t="b">
        <f>IF(B372&lt;&gt;"",IF('02 - Produtos e Tributações'!L389&lt;&gt;"",'02 - Produtos e Tributações'!L389,"0,00"))</f>
        <v>0</v>
      </c>
      <c r="J372" s="123" t="b">
        <f>IF(B372&lt;&gt;"",IF('02 - Produtos e Tributações'!O389&lt;&gt;"",'02 - Produtos e Tributações'!O389,"0,00"))</f>
        <v>0</v>
      </c>
      <c r="K372" s="123" t="b">
        <f>IF(B372&lt;&gt;"",IF('02 - Produtos e Tributações'!K389&lt;&gt;"",'02 - Produtos e Tributações'!K389,"null"))</f>
        <v>0</v>
      </c>
      <c r="L372" s="123" t="b">
        <f>IF(B372&lt;&gt;"",IF('02 - Produtos e Tributações'!N389&lt;&gt;"",'02 - Produtos e Tributações'!N389,"null"))</f>
        <v>0</v>
      </c>
      <c r="M372" s="122" t="b">
        <f>IF(B372&lt;&gt;"",IF('02 - Produtos e Tributações'!D389="CARNES","2.01.001.001",IF('02 - Produtos e Tributações'!D389="MASSAS","2.01.001.002",IF('02 - Produtos e Tributações'!D389="LATICINIOS","2.01.001.003",IF('02 - Produtos e Tributações'!D389="DOCES E GULOSEIMAS","2.01.001.004",IF('02 - Produtos e Tributações'!D389="FARINHAS E GRAOS","2.01.001.005",IF('02 - Produtos e Tributações'!D389="AGUAS","2.01.002.001",IF('02 - Produtos e Tributações'!D389="SUCOS","2.01.002.002",IF('02 - Produtos e Tributações'!D389="BEBIDAS ALCOOLICAS","2.01.002.003",IF('02 - Produtos e Tributações'!D389="BEBIDAS LACTEAS","2.01.002.004",IF('02 - Produtos e Tributações'!D389="MATERIAL DE LIMPEZA","2.02",IF('02 - Produtos e Tributações'!D389="FRUTAS","2.01.001.006",IF('02 - Produtos e Tributações'!D389="VERDURAS E LEGUMES","2.01.001.007",IF('02 - Produtos e Tributações'!D389="SERVIÇO","1",IF('02 - Produtos e Tributações'!D389="PRODUTOS DIVERSOS","2","2"))))))))))))))
)</f>
        <v>0</v>
      </c>
      <c r="N372" s="4" t="str">
        <f t="shared" si="20"/>
        <v/>
      </c>
      <c r="O372" s="4" t="str">
        <f t="shared" si="21"/>
        <v/>
      </c>
      <c r="P372" s="4" t="str">
        <f t="shared" si="22"/>
        <v/>
      </c>
      <c r="Q372" s="128" t="b">
        <f>IF(B372&lt;&gt;"",IF('02 - Produtos e Tributações'!C389&lt;&gt;"",'02 - Produtos e Tributações'!C389,"UN"))</f>
        <v>0</v>
      </c>
      <c r="R372" s="129" t="b">
        <f>IF(B372&lt;&gt;"",IF('02 - Produtos e Tributações'!P389&lt;&gt;"",'02 - Produtos e Tributações'!P389,""))</f>
        <v>0</v>
      </c>
      <c r="S372" s="128" t="b">
        <f>IF(B372&lt;&gt;"",IF('02 - Produtos e Tributações'!Q389&lt;&gt;"",'02 - Produtos e Tributações'!Q389,""))</f>
        <v>0</v>
      </c>
      <c r="T372" s="130" t="b">
        <f>IF(B372&lt;&gt;"",IF('02 - Produtos e Tributações'!R389&lt;&gt;"",'02 - Produtos e Tributações'!R389,""))</f>
        <v>0</v>
      </c>
      <c r="U372" s="120" t="str">
        <f t="shared" si="23"/>
        <v/>
      </c>
    </row>
    <row r="373" spans="1:21" ht="15.75" customHeight="1">
      <c r="A373" s="122" t="b">
        <f>IF('02 - Produtos e Tributações'!B390 &lt;&gt;"",A372+1)</f>
        <v>0</v>
      </c>
      <c r="B373" s="4" t="str">
        <f>IF('02 - Produtos e Tributações'!B390&lt;&gt;"",'02 - Produtos e Tributações'!V390,"")</f>
        <v/>
      </c>
      <c r="C373" s="123" t="b">
        <f>IF(B373&lt;&gt;"",IF('02 - Produtos e Tributações'!H390&lt;&gt;"",IF('02 - Produtos e Tributações'!H390="TERCEIRIZADA","T",IF('02 - Produtos e Tributações'!H390="PROPRIA","P")), IF(B373&lt;&gt;"",IF('02 - Produtos e Tributações'!H390="","T"))))</f>
        <v>0</v>
      </c>
      <c r="D373" s="123" t="b">
        <f>IF(B373&lt;&gt;"",IF('02 - Produtos e Tributações'!E390&lt;&gt;"",'02 - Produtos e Tributações'!E390,""))</f>
        <v>0</v>
      </c>
      <c r="E373" s="123" t="b">
        <f>IF(B373&lt;&gt;"",IF('02 - Produtos e Tributações'!F390&lt;&gt;"",'02 - Produtos e Tributações'!F390,""))</f>
        <v>0</v>
      </c>
      <c r="F373" s="123" t="b">
        <f>IF(B373&lt;&gt;"",IF(A373&lt;&gt;"",IF('02 - Produtos e Tributações'!G390&lt;&gt;"",'02 - Produtos e Tributações'!G390,"")))</f>
        <v>0</v>
      </c>
      <c r="G373" s="123" t="b">
        <f>IF(B373&lt;&gt;"",IF('02 - Produtos e Tributações'!J390&lt;&gt;"",'02 - Produtos e Tributações'!J390,IF(K373=101,0,IF(K373=102,41,IF(K373=103,0,IF(K373=201,0,IF(K373=202,0,IF(K373=203,0,IF(K373=300,41,IF(K373=400,41,IF(K373=500,60)))))))))))</f>
        <v>0</v>
      </c>
      <c r="H373" s="123" t="b">
        <f>IF(B373&lt;&gt;"",IF('02 - Produtos e Tributações'!M390&lt;&gt;"",'02 - Produtos e Tributações'!M390,IF(L373=101,0,IF(L373=102,41,IF(L373=103,0,IF(L373=201,0,IF(L373=202,0,IF(L373=203,0,IF(L373=300,41,IF(L373=400,41,IF(L373=500,60)))))))))))</f>
        <v>0</v>
      </c>
      <c r="I373" s="123" t="b">
        <f>IF(B373&lt;&gt;"",IF('02 - Produtos e Tributações'!L390&lt;&gt;"",'02 - Produtos e Tributações'!L390,"0,00"))</f>
        <v>0</v>
      </c>
      <c r="J373" s="123" t="b">
        <f>IF(B373&lt;&gt;"",IF('02 - Produtos e Tributações'!O390&lt;&gt;"",'02 - Produtos e Tributações'!O390,"0,00"))</f>
        <v>0</v>
      </c>
      <c r="K373" s="123" t="b">
        <f>IF(B373&lt;&gt;"",IF('02 - Produtos e Tributações'!K390&lt;&gt;"",'02 - Produtos e Tributações'!K390,"null"))</f>
        <v>0</v>
      </c>
      <c r="L373" s="123" t="b">
        <f>IF(B373&lt;&gt;"",IF('02 - Produtos e Tributações'!N390&lt;&gt;"",'02 - Produtos e Tributações'!N390,"null"))</f>
        <v>0</v>
      </c>
      <c r="M373" s="122" t="b">
        <f>IF(B373&lt;&gt;"",IF('02 - Produtos e Tributações'!D390="CARNES","2.01.001.001",IF('02 - Produtos e Tributações'!D390="MASSAS","2.01.001.002",IF('02 - Produtos e Tributações'!D390="LATICINIOS","2.01.001.003",IF('02 - Produtos e Tributações'!D390="DOCES E GULOSEIMAS","2.01.001.004",IF('02 - Produtos e Tributações'!D390="FARINHAS E GRAOS","2.01.001.005",IF('02 - Produtos e Tributações'!D390="AGUAS","2.01.002.001",IF('02 - Produtos e Tributações'!D390="SUCOS","2.01.002.002",IF('02 - Produtos e Tributações'!D390="BEBIDAS ALCOOLICAS","2.01.002.003",IF('02 - Produtos e Tributações'!D390="BEBIDAS LACTEAS","2.01.002.004",IF('02 - Produtos e Tributações'!D390="MATERIAL DE LIMPEZA","2.02",IF('02 - Produtos e Tributações'!D390="FRUTAS","2.01.001.006",IF('02 - Produtos e Tributações'!D390="VERDURAS E LEGUMES","2.01.001.007",IF('02 - Produtos e Tributações'!D390="SERVIÇO","1",IF('02 - Produtos e Tributações'!D390="PRODUTOS DIVERSOS","2","2"))))))))))))))
)</f>
        <v>0</v>
      </c>
      <c r="N373" s="4" t="str">
        <f t="shared" si="20"/>
        <v/>
      </c>
      <c r="O373" s="4" t="str">
        <f t="shared" si="21"/>
        <v/>
      </c>
      <c r="P373" s="4" t="str">
        <f t="shared" si="22"/>
        <v/>
      </c>
      <c r="Q373" s="128" t="b">
        <f>IF(B373&lt;&gt;"",IF('02 - Produtos e Tributações'!C390&lt;&gt;"",'02 - Produtos e Tributações'!C390,"UN"))</f>
        <v>0</v>
      </c>
      <c r="R373" s="129" t="b">
        <f>IF(B373&lt;&gt;"",IF('02 - Produtos e Tributações'!P390&lt;&gt;"",'02 - Produtos e Tributações'!P390,""))</f>
        <v>0</v>
      </c>
      <c r="S373" s="128" t="b">
        <f>IF(B373&lt;&gt;"",IF('02 - Produtos e Tributações'!Q390&lt;&gt;"",'02 - Produtos e Tributações'!Q390,""))</f>
        <v>0</v>
      </c>
      <c r="T373" s="130" t="b">
        <f>IF(B373&lt;&gt;"",IF('02 - Produtos e Tributações'!R390&lt;&gt;"",'02 - Produtos e Tributações'!R390,""))</f>
        <v>0</v>
      </c>
      <c r="U373" s="120" t="str">
        <f t="shared" si="23"/>
        <v/>
      </c>
    </row>
    <row r="374" spans="1:21" ht="15.75" customHeight="1">
      <c r="A374" s="122" t="b">
        <f>IF('02 - Produtos e Tributações'!B391 &lt;&gt;"",A373+1)</f>
        <v>0</v>
      </c>
      <c r="B374" s="4" t="str">
        <f>IF('02 - Produtos e Tributações'!B391&lt;&gt;"",'02 - Produtos e Tributações'!V391,"")</f>
        <v/>
      </c>
      <c r="C374" s="123" t="b">
        <f>IF(B374&lt;&gt;"",IF('02 - Produtos e Tributações'!H391&lt;&gt;"",IF('02 - Produtos e Tributações'!H391="TERCEIRIZADA","T",IF('02 - Produtos e Tributações'!H391="PROPRIA","P")), IF(B374&lt;&gt;"",IF('02 - Produtos e Tributações'!H391="","T"))))</f>
        <v>0</v>
      </c>
      <c r="D374" s="123" t="b">
        <f>IF(B374&lt;&gt;"",IF('02 - Produtos e Tributações'!E391&lt;&gt;"",'02 - Produtos e Tributações'!E391,""))</f>
        <v>0</v>
      </c>
      <c r="E374" s="123" t="b">
        <f>IF(B374&lt;&gt;"",IF('02 - Produtos e Tributações'!F391&lt;&gt;"",'02 - Produtos e Tributações'!F391,""))</f>
        <v>0</v>
      </c>
      <c r="F374" s="123" t="b">
        <f>IF(B374&lt;&gt;"",IF(A374&lt;&gt;"",IF('02 - Produtos e Tributações'!G391&lt;&gt;"",'02 - Produtos e Tributações'!G391,"")))</f>
        <v>0</v>
      </c>
      <c r="G374" s="123" t="b">
        <f>IF(B374&lt;&gt;"",IF('02 - Produtos e Tributações'!J391&lt;&gt;"",'02 - Produtos e Tributações'!J391,IF(K374=101,0,IF(K374=102,41,IF(K374=103,0,IF(K374=201,0,IF(K374=202,0,IF(K374=203,0,IF(K374=300,41,IF(K374=400,41,IF(K374=500,60)))))))))))</f>
        <v>0</v>
      </c>
      <c r="H374" s="123" t="b">
        <f>IF(B374&lt;&gt;"",IF('02 - Produtos e Tributações'!M391&lt;&gt;"",'02 - Produtos e Tributações'!M391,IF(L374=101,0,IF(L374=102,41,IF(L374=103,0,IF(L374=201,0,IF(L374=202,0,IF(L374=203,0,IF(L374=300,41,IF(L374=400,41,IF(L374=500,60)))))))))))</f>
        <v>0</v>
      </c>
      <c r="I374" s="123" t="b">
        <f>IF(B374&lt;&gt;"",IF('02 - Produtos e Tributações'!L391&lt;&gt;"",'02 - Produtos e Tributações'!L391,"0,00"))</f>
        <v>0</v>
      </c>
      <c r="J374" s="123" t="b">
        <f>IF(B374&lt;&gt;"",IF('02 - Produtos e Tributações'!O391&lt;&gt;"",'02 - Produtos e Tributações'!O391,"0,00"))</f>
        <v>0</v>
      </c>
      <c r="K374" s="123" t="b">
        <f>IF(B374&lt;&gt;"",IF('02 - Produtos e Tributações'!K391&lt;&gt;"",'02 - Produtos e Tributações'!K391,"null"))</f>
        <v>0</v>
      </c>
      <c r="L374" s="123" t="b">
        <f>IF(B374&lt;&gt;"",IF('02 - Produtos e Tributações'!N391&lt;&gt;"",'02 - Produtos e Tributações'!N391,"null"))</f>
        <v>0</v>
      </c>
      <c r="M374" s="122" t="b">
        <f>IF(B374&lt;&gt;"",IF('02 - Produtos e Tributações'!D391="CARNES","2.01.001.001",IF('02 - Produtos e Tributações'!D391="MASSAS","2.01.001.002",IF('02 - Produtos e Tributações'!D391="LATICINIOS","2.01.001.003",IF('02 - Produtos e Tributações'!D391="DOCES E GULOSEIMAS","2.01.001.004",IF('02 - Produtos e Tributações'!D391="FARINHAS E GRAOS","2.01.001.005",IF('02 - Produtos e Tributações'!D391="AGUAS","2.01.002.001",IF('02 - Produtos e Tributações'!D391="SUCOS","2.01.002.002",IF('02 - Produtos e Tributações'!D391="BEBIDAS ALCOOLICAS","2.01.002.003",IF('02 - Produtos e Tributações'!D391="BEBIDAS LACTEAS","2.01.002.004",IF('02 - Produtos e Tributações'!D391="MATERIAL DE LIMPEZA","2.02",IF('02 - Produtos e Tributações'!D391="FRUTAS","2.01.001.006",IF('02 - Produtos e Tributações'!D391="VERDURAS E LEGUMES","2.01.001.007",IF('02 - Produtos e Tributações'!D391="SERVIÇO","1",IF('02 - Produtos e Tributações'!D391="PRODUTOS DIVERSOS","2","2"))))))))))))))
)</f>
        <v>0</v>
      </c>
      <c r="N374" s="4" t="str">
        <f t="shared" si="20"/>
        <v/>
      </c>
      <c r="O374" s="4" t="str">
        <f t="shared" si="21"/>
        <v/>
      </c>
      <c r="P374" s="4" t="str">
        <f t="shared" si="22"/>
        <v/>
      </c>
      <c r="Q374" s="128" t="b">
        <f>IF(B374&lt;&gt;"",IF('02 - Produtos e Tributações'!C391&lt;&gt;"",'02 - Produtos e Tributações'!C391,"UN"))</f>
        <v>0</v>
      </c>
      <c r="R374" s="129" t="b">
        <f>IF(B374&lt;&gt;"",IF('02 - Produtos e Tributações'!P391&lt;&gt;"",'02 - Produtos e Tributações'!P391,""))</f>
        <v>0</v>
      </c>
      <c r="S374" s="128" t="b">
        <f>IF(B374&lt;&gt;"",IF('02 - Produtos e Tributações'!Q391&lt;&gt;"",'02 - Produtos e Tributações'!Q391,""))</f>
        <v>0</v>
      </c>
      <c r="T374" s="130" t="b">
        <f>IF(B374&lt;&gt;"",IF('02 - Produtos e Tributações'!R391&lt;&gt;"",'02 - Produtos e Tributações'!R391,""))</f>
        <v>0</v>
      </c>
      <c r="U374" s="120" t="str">
        <f t="shared" si="23"/>
        <v/>
      </c>
    </row>
    <row r="375" spans="1:21" ht="15.75" customHeight="1">
      <c r="A375" s="122" t="b">
        <f>IF('02 - Produtos e Tributações'!B392 &lt;&gt;"",A374+1)</f>
        <v>0</v>
      </c>
      <c r="B375" s="4" t="str">
        <f>IF('02 - Produtos e Tributações'!B392&lt;&gt;"",'02 - Produtos e Tributações'!V392,"")</f>
        <v/>
      </c>
      <c r="C375" s="123" t="b">
        <f>IF(B375&lt;&gt;"",IF('02 - Produtos e Tributações'!H392&lt;&gt;"",IF('02 - Produtos e Tributações'!H392="TERCEIRIZADA","T",IF('02 - Produtos e Tributações'!H392="PROPRIA","P")), IF(B375&lt;&gt;"",IF('02 - Produtos e Tributações'!H392="","T"))))</f>
        <v>0</v>
      </c>
      <c r="D375" s="123" t="b">
        <f>IF(B375&lt;&gt;"",IF('02 - Produtos e Tributações'!E392&lt;&gt;"",'02 - Produtos e Tributações'!E392,""))</f>
        <v>0</v>
      </c>
      <c r="E375" s="123" t="b">
        <f>IF(B375&lt;&gt;"",IF('02 - Produtos e Tributações'!F392&lt;&gt;"",'02 - Produtos e Tributações'!F392,""))</f>
        <v>0</v>
      </c>
      <c r="F375" s="123" t="b">
        <f>IF(B375&lt;&gt;"",IF(A375&lt;&gt;"",IF('02 - Produtos e Tributações'!G392&lt;&gt;"",'02 - Produtos e Tributações'!G392,"")))</f>
        <v>0</v>
      </c>
      <c r="G375" s="123" t="b">
        <f>IF(B375&lt;&gt;"",IF('02 - Produtos e Tributações'!J392&lt;&gt;"",'02 - Produtos e Tributações'!J392,IF(K375=101,0,IF(K375=102,41,IF(K375=103,0,IF(K375=201,0,IF(K375=202,0,IF(K375=203,0,IF(K375=300,41,IF(K375=400,41,IF(K375=500,60)))))))))))</f>
        <v>0</v>
      </c>
      <c r="H375" s="123" t="b">
        <f>IF(B375&lt;&gt;"",IF('02 - Produtos e Tributações'!M392&lt;&gt;"",'02 - Produtos e Tributações'!M392,IF(L375=101,0,IF(L375=102,41,IF(L375=103,0,IF(L375=201,0,IF(L375=202,0,IF(L375=203,0,IF(L375=300,41,IF(L375=400,41,IF(L375=500,60)))))))))))</f>
        <v>0</v>
      </c>
      <c r="I375" s="123" t="b">
        <f>IF(B375&lt;&gt;"",IF('02 - Produtos e Tributações'!L392&lt;&gt;"",'02 - Produtos e Tributações'!L392,"0,00"))</f>
        <v>0</v>
      </c>
      <c r="J375" s="123" t="b">
        <f>IF(B375&lt;&gt;"",IF('02 - Produtos e Tributações'!O392&lt;&gt;"",'02 - Produtos e Tributações'!O392,"0,00"))</f>
        <v>0</v>
      </c>
      <c r="K375" s="123" t="b">
        <f>IF(B375&lt;&gt;"",IF('02 - Produtos e Tributações'!K392&lt;&gt;"",'02 - Produtos e Tributações'!K392,"null"))</f>
        <v>0</v>
      </c>
      <c r="L375" s="123" t="b">
        <f>IF(B375&lt;&gt;"",IF('02 - Produtos e Tributações'!N392&lt;&gt;"",'02 - Produtos e Tributações'!N392,"null"))</f>
        <v>0</v>
      </c>
      <c r="M375" s="122" t="b">
        <f>IF(B375&lt;&gt;"",IF('02 - Produtos e Tributações'!D392="CARNES","2.01.001.001",IF('02 - Produtos e Tributações'!D392="MASSAS","2.01.001.002",IF('02 - Produtos e Tributações'!D392="LATICINIOS","2.01.001.003",IF('02 - Produtos e Tributações'!D392="DOCES E GULOSEIMAS","2.01.001.004",IF('02 - Produtos e Tributações'!D392="FARINHAS E GRAOS","2.01.001.005",IF('02 - Produtos e Tributações'!D392="AGUAS","2.01.002.001",IF('02 - Produtos e Tributações'!D392="SUCOS","2.01.002.002",IF('02 - Produtos e Tributações'!D392="BEBIDAS ALCOOLICAS","2.01.002.003",IF('02 - Produtos e Tributações'!D392="BEBIDAS LACTEAS","2.01.002.004",IF('02 - Produtos e Tributações'!D392="MATERIAL DE LIMPEZA","2.02",IF('02 - Produtos e Tributações'!D392="FRUTAS","2.01.001.006",IF('02 - Produtos e Tributações'!D392="VERDURAS E LEGUMES","2.01.001.007",IF('02 - Produtos e Tributações'!D392="SERVIÇO","1",IF('02 - Produtos e Tributações'!D392="PRODUTOS DIVERSOS","2","2"))))))))))))))
)</f>
        <v>0</v>
      </c>
      <c r="N375" s="4" t="str">
        <f t="shared" si="20"/>
        <v/>
      </c>
      <c r="O375" s="4" t="str">
        <f t="shared" si="21"/>
        <v/>
      </c>
      <c r="P375" s="4" t="str">
        <f t="shared" si="22"/>
        <v/>
      </c>
      <c r="Q375" s="128" t="b">
        <f>IF(B375&lt;&gt;"",IF('02 - Produtos e Tributações'!C392&lt;&gt;"",'02 - Produtos e Tributações'!C392,"UN"))</f>
        <v>0</v>
      </c>
      <c r="R375" s="129" t="b">
        <f>IF(B375&lt;&gt;"",IF('02 - Produtos e Tributações'!P392&lt;&gt;"",'02 - Produtos e Tributações'!P392,""))</f>
        <v>0</v>
      </c>
      <c r="S375" s="128" t="b">
        <f>IF(B375&lt;&gt;"",IF('02 - Produtos e Tributações'!Q392&lt;&gt;"",'02 - Produtos e Tributações'!Q392,""))</f>
        <v>0</v>
      </c>
      <c r="T375" s="130" t="b">
        <f>IF(B375&lt;&gt;"",IF('02 - Produtos e Tributações'!R392&lt;&gt;"",'02 - Produtos e Tributações'!R392,""))</f>
        <v>0</v>
      </c>
      <c r="U375" s="120" t="str">
        <f t="shared" si="23"/>
        <v/>
      </c>
    </row>
    <row r="376" spans="1:21" ht="15.75" customHeight="1">
      <c r="A376" s="122" t="b">
        <f>IF('02 - Produtos e Tributações'!B393 &lt;&gt;"",A375+1)</f>
        <v>0</v>
      </c>
      <c r="B376" s="4" t="str">
        <f>IF('02 - Produtos e Tributações'!B393&lt;&gt;"",'02 - Produtos e Tributações'!V393,"")</f>
        <v/>
      </c>
      <c r="C376" s="123" t="b">
        <f>IF(B376&lt;&gt;"",IF('02 - Produtos e Tributações'!H393&lt;&gt;"",IF('02 - Produtos e Tributações'!H393="TERCEIRIZADA","T",IF('02 - Produtos e Tributações'!H393="PROPRIA","P")), IF(B376&lt;&gt;"",IF('02 - Produtos e Tributações'!H393="","T"))))</f>
        <v>0</v>
      </c>
      <c r="D376" s="123" t="b">
        <f>IF(B376&lt;&gt;"",IF('02 - Produtos e Tributações'!E393&lt;&gt;"",'02 - Produtos e Tributações'!E393,""))</f>
        <v>0</v>
      </c>
      <c r="E376" s="123" t="b">
        <f>IF(B376&lt;&gt;"",IF('02 - Produtos e Tributações'!F393&lt;&gt;"",'02 - Produtos e Tributações'!F393,""))</f>
        <v>0</v>
      </c>
      <c r="F376" s="123" t="b">
        <f>IF(B376&lt;&gt;"",IF(A376&lt;&gt;"",IF('02 - Produtos e Tributações'!G393&lt;&gt;"",'02 - Produtos e Tributações'!G393,"")))</f>
        <v>0</v>
      </c>
      <c r="G376" s="123" t="b">
        <f>IF(B376&lt;&gt;"",IF('02 - Produtos e Tributações'!J393&lt;&gt;"",'02 - Produtos e Tributações'!J393,IF(K376=101,0,IF(K376=102,41,IF(K376=103,0,IF(K376=201,0,IF(K376=202,0,IF(K376=203,0,IF(K376=300,41,IF(K376=400,41,IF(K376=500,60)))))))))))</f>
        <v>0</v>
      </c>
      <c r="H376" s="123" t="b">
        <f>IF(B376&lt;&gt;"",IF('02 - Produtos e Tributações'!M393&lt;&gt;"",'02 - Produtos e Tributações'!M393,IF(L376=101,0,IF(L376=102,41,IF(L376=103,0,IF(L376=201,0,IF(L376=202,0,IF(L376=203,0,IF(L376=300,41,IF(L376=400,41,IF(L376=500,60)))))))))))</f>
        <v>0</v>
      </c>
      <c r="I376" s="123" t="b">
        <f>IF(B376&lt;&gt;"",IF('02 - Produtos e Tributações'!L393&lt;&gt;"",'02 - Produtos e Tributações'!L393,"0,00"))</f>
        <v>0</v>
      </c>
      <c r="J376" s="123" t="b">
        <f>IF(B376&lt;&gt;"",IF('02 - Produtos e Tributações'!O393&lt;&gt;"",'02 - Produtos e Tributações'!O393,"0,00"))</f>
        <v>0</v>
      </c>
      <c r="K376" s="123" t="b">
        <f>IF(B376&lt;&gt;"",IF('02 - Produtos e Tributações'!K393&lt;&gt;"",'02 - Produtos e Tributações'!K393,"null"))</f>
        <v>0</v>
      </c>
      <c r="L376" s="123" t="b">
        <f>IF(B376&lt;&gt;"",IF('02 - Produtos e Tributações'!N393&lt;&gt;"",'02 - Produtos e Tributações'!N393,"null"))</f>
        <v>0</v>
      </c>
      <c r="M376" s="122" t="b">
        <f>IF(B376&lt;&gt;"",IF('02 - Produtos e Tributações'!D393="CARNES","2.01.001.001",IF('02 - Produtos e Tributações'!D393="MASSAS","2.01.001.002",IF('02 - Produtos e Tributações'!D393="LATICINIOS","2.01.001.003",IF('02 - Produtos e Tributações'!D393="DOCES E GULOSEIMAS","2.01.001.004",IF('02 - Produtos e Tributações'!D393="FARINHAS E GRAOS","2.01.001.005",IF('02 - Produtos e Tributações'!D393="AGUAS","2.01.002.001",IF('02 - Produtos e Tributações'!D393="SUCOS","2.01.002.002",IF('02 - Produtos e Tributações'!D393="BEBIDAS ALCOOLICAS","2.01.002.003",IF('02 - Produtos e Tributações'!D393="BEBIDAS LACTEAS","2.01.002.004",IF('02 - Produtos e Tributações'!D393="MATERIAL DE LIMPEZA","2.02",IF('02 - Produtos e Tributações'!D393="FRUTAS","2.01.001.006",IF('02 - Produtos e Tributações'!D393="VERDURAS E LEGUMES","2.01.001.007",IF('02 - Produtos e Tributações'!D393="SERVIÇO","1",IF('02 - Produtos e Tributações'!D393="PRODUTOS DIVERSOS","2","2"))))))))))))))
)</f>
        <v>0</v>
      </c>
      <c r="N376" s="4" t="str">
        <f t="shared" si="20"/>
        <v/>
      </c>
      <c r="O376" s="4" t="str">
        <f t="shared" si="21"/>
        <v/>
      </c>
      <c r="P376" s="4" t="str">
        <f t="shared" si="22"/>
        <v/>
      </c>
      <c r="Q376" s="128" t="b">
        <f>IF(B376&lt;&gt;"",IF('02 - Produtos e Tributações'!C393&lt;&gt;"",'02 - Produtos e Tributações'!C393,"UN"))</f>
        <v>0</v>
      </c>
      <c r="R376" s="129" t="b">
        <f>IF(B376&lt;&gt;"",IF('02 - Produtos e Tributações'!P393&lt;&gt;"",'02 - Produtos e Tributações'!P393,""))</f>
        <v>0</v>
      </c>
      <c r="S376" s="128" t="b">
        <f>IF(B376&lt;&gt;"",IF('02 - Produtos e Tributações'!Q393&lt;&gt;"",'02 - Produtos e Tributações'!Q393,""))</f>
        <v>0</v>
      </c>
      <c r="T376" s="130" t="b">
        <f>IF(B376&lt;&gt;"",IF('02 - Produtos e Tributações'!R393&lt;&gt;"",'02 - Produtos e Tributações'!R393,""))</f>
        <v>0</v>
      </c>
      <c r="U376" s="120" t="str">
        <f t="shared" si="23"/>
        <v/>
      </c>
    </row>
    <row r="377" spans="1:21" ht="15.75" customHeight="1">
      <c r="A377" s="122" t="b">
        <f>IF('02 - Produtos e Tributações'!B394 &lt;&gt;"",A376+1)</f>
        <v>0</v>
      </c>
      <c r="B377" s="4" t="str">
        <f>IF('02 - Produtos e Tributações'!B394&lt;&gt;"",'02 - Produtos e Tributações'!V394,"")</f>
        <v/>
      </c>
      <c r="C377" s="123" t="b">
        <f>IF(B377&lt;&gt;"",IF('02 - Produtos e Tributações'!H394&lt;&gt;"",IF('02 - Produtos e Tributações'!H394="TERCEIRIZADA","T",IF('02 - Produtos e Tributações'!H394="PROPRIA","P")), IF(B377&lt;&gt;"",IF('02 - Produtos e Tributações'!H394="","T"))))</f>
        <v>0</v>
      </c>
      <c r="D377" s="123" t="b">
        <f>IF(B377&lt;&gt;"",IF('02 - Produtos e Tributações'!E394&lt;&gt;"",'02 - Produtos e Tributações'!E394,""))</f>
        <v>0</v>
      </c>
      <c r="E377" s="123" t="b">
        <f>IF(B377&lt;&gt;"",IF('02 - Produtos e Tributações'!F394&lt;&gt;"",'02 - Produtos e Tributações'!F394,""))</f>
        <v>0</v>
      </c>
      <c r="F377" s="123" t="b">
        <f>IF(B377&lt;&gt;"",IF(A377&lt;&gt;"",IF('02 - Produtos e Tributações'!G394&lt;&gt;"",'02 - Produtos e Tributações'!G394,"")))</f>
        <v>0</v>
      </c>
      <c r="G377" s="123" t="b">
        <f>IF(B377&lt;&gt;"",IF('02 - Produtos e Tributações'!J394&lt;&gt;"",'02 - Produtos e Tributações'!J394,IF(K377=101,0,IF(K377=102,41,IF(K377=103,0,IF(K377=201,0,IF(K377=202,0,IF(K377=203,0,IF(K377=300,41,IF(K377=400,41,IF(K377=500,60)))))))))))</f>
        <v>0</v>
      </c>
      <c r="H377" s="123" t="b">
        <f>IF(B377&lt;&gt;"",IF('02 - Produtos e Tributações'!M394&lt;&gt;"",'02 - Produtos e Tributações'!M394,IF(L377=101,0,IF(L377=102,41,IF(L377=103,0,IF(L377=201,0,IF(L377=202,0,IF(L377=203,0,IF(L377=300,41,IF(L377=400,41,IF(L377=500,60)))))))))))</f>
        <v>0</v>
      </c>
      <c r="I377" s="123" t="b">
        <f>IF(B377&lt;&gt;"",IF('02 - Produtos e Tributações'!L394&lt;&gt;"",'02 - Produtos e Tributações'!L394,"0,00"))</f>
        <v>0</v>
      </c>
      <c r="J377" s="123" t="b">
        <f>IF(B377&lt;&gt;"",IF('02 - Produtos e Tributações'!O394&lt;&gt;"",'02 - Produtos e Tributações'!O394,"0,00"))</f>
        <v>0</v>
      </c>
      <c r="K377" s="123" t="b">
        <f>IF(B377&lt;&gt;"",IF('02 - Produtos e Tributações'!K394&lt;&gt;"",'02 - Produtos e Tributações'!K394,"null"))</f>
        <v>0</v>
      </c>
      <c r="L377" s="123" t="b">
        <f>IF(B377&lt;&gt;"",IF('02 - Produtos e Tributações'!N394&lt;&gt;"",'02 - Produtos e Tributações'!N394,"null"))</f>
        <v>0</v>
      </c>
      <c r="M377" s="122" t="b">
        <f>IF(B377&lt;&gt;"",IF('02 - Produtos e Tributações'!D394="CARNES","2.01.001.001",IF('02 - Produtos e Tributações'!D394="MASSAS","2.01.001.002",IF('02 - Produtos e Tributações'!D394="LATICINIOS","2.01.001.003",IF('02 - Produtos e Tributações'!D394="DOCES E GULOSEIMAS","2.01.001.004",IF('02 - Produtos e Tributações'!D394="FARINHAS E GRAOS","2.01.001.005",IF('02 - Produtos e Tributações'!D394="AGUAS","2.01.002.001",IF('02 - Produtos e Tributações'!D394="SUCOS","2.01.002.002",IF('02 - Produtos e Tributações'!D394="BEBIDAS ALCOOLICAS","2.01.002.003",IF('02 - Produtos e Tributações'!D394="BEBIDAS LACTEAS","2.01.002.004",IF('02 - Produtos e Tributações'!D394="MATERIAL DE LIMPEZA","2.02",IF('02 - Produtos e Tributações'!D394="FRUTAS","2.01.001.006",IF('02 - Produtos e Tributações'!D394="VERDURAS E LEGUMES","2.01.001.007",IF('02 - Produtos e Tributações'!D394="SERVIÇO","1",IF('02 - Produtos e Tributações'!D394="PRODUTOS DIVERSOS","2","2"))))))))))))))
)</f>
        <v>0</v>
      </c>
      <c r="N377" s="4" t="str">
        <f t="shared" si="20"/>
        <v/>
      </c>
      <c r="O377" s="4" t="str">
        <f t="shared" si="21"/>
        <v/>
      </c>
      <c r="P377" s="4" t="str">
        <f t="shared" si="22"/>
        <v/>
      </c>
      <c r="Q377" s="128" t="b">
        <f>IF(B377&lt;&gt;"",IF('02 - Produtos e Tributações'!C394&lt;&gt;"",'02 - Produtos e Tributações'!C394,"UN"))</f>
        <v>0</v>
      </c>
      <c r="R377" s="129" t="b">
        <f>IF(B377&lt;&gt;"",IF('02 - Produtos e Tributações'!P394&lt;&gt;"",'02 - Produtos e Tributações'!P394,""))</f>
        <v>0</v>
      </c>
      <c r="S377" s="128" t="b">
        <f>IF(B377&lt;&gt;"",IF('02 - Produtos e Tributações'!Q394&lt;&gt;"",'02 - Produtos e Tributações'!Q394,""))</f>
        <v>0</v>
      </c>
      <c r="T377" s="130" t="b">
        <f>IF(B377&lt;&gt;"",IF('02 - Produtos e Tributações'!R394&lt;&gt;"",'02 - Produtos e Tributações'!R394,""))</f>
        <v>0</v>
      </c>
      <c r="U377" s="120" t="str">
        <f t="shared" si="23"/>
        <v/>
      </c>
    </row>
    <row r="378" spans="1:21" ht="15.75" customHeight="1">
      <c r="A378" s="122" t="b">
        <f>IF('02 - Produtos e Tributações'!B395 &lt;&gt;"",A377+1)</f>
        <v>0</v>
      </c>
      <c r="B378" s="4" t="str">
        <f>IF('02 - Produtos e Tributações'!B395&lt;&gt;"",'02 - Produtos e Tributações'!V395,"")</f>
        <v/>
      </c>
      <c r="C378" s="123" t="b">
        <f>IF(B378&lt;&gt;"",IF('02 - Produtos e Tributações'!H395&lt;&gt;"",IF('02 - Produtos e Tributações'!H395="TERCEIRIZADA","T",IF('02 - Produtos e Tributações'!H395="PROPRIA","P")), IF(B378&lt;&gt;"",IF('02 - Produtos e Tributações'!H395="","T"))))</f>
        <v>0</v>
      </c>
      <c r="D378" s="123" t="b">
        <f>IF(B378&lt;&gt;"",IF('02 - Produtos e Tributações'!E395&lt;&gt;"",'02 - Produtos e Tributações'!E395,""))</f>
        <v>0</v>
      </c>
      <c r="E378" s="123" t="b">
        <f>IF(B378&lt;&gt;"",IF('02 - Produtos e Tributações'!F395&lt;&gt;"",'02 - Produtos e Tributações'!F395,""))</f>
        <v>0</v>
      </c>
      <c r="F378" s="123" t="b">
        <f>IF(B378&lt;&gt;"",IF(A378&lt;&gt;"",IF('02 - Produtos e Tributações'!G395&lt;&gt;"",'02 - Produtos e Tributações'!G395,"")))</f>
        <v>0</v>
      </c>
      <c r="G378" s="123" t="b">
        <f>IF(B378&lt;&gt;"",IF('02 - Produtos e Tributações'!J395&lt;&gt;"",'02 - Produtos e Tributações'!J395,IF(K378=101,0,IF(K378=102,41,IF(K378=103,0,IF(K378=201,0,IF(K378=202,0,IF(K378=203,0,IF(K378=300,41,IF(K378=400,41,IF(K378=500,60)))))))))))</f>
        <v>0</v>
      </c>
      <c r="H378" s="123" t="b">
        <f>IF(B378&lt;&gt;"",IF('02 - Produtos e Tributações'!M395&lt;&gt;"",'02 - Produtos e Tributações'!M395,IF(L378=101,0,IF(L378=102,41,IF(L378=103,0,IF(L378=201,0,IF(L378=202,0,IF(L378=203,0,IF(L378=300,41,IF(L378=400,41,IF(L378=500,60)))))))))))</f>
        <v>0</v>
      </c>
      <c r="I378" s="123" t="b">
        <f>IF(B378&lt;&gt;"",IF('02 - Produtos e Tributações'!L395&lt;&gt;"",'02 - Produtos e Tributações'!L395,"0,00"))</f>
        <v>0</v>
      </c>
      <c r="J378" s="123" t="b">
        <f>IF(B378&lt;&gt;"",IF('02 - Produtos e Tributações'!O395&lt;&gt;"",'02 - Produtos e Tributações'!O395,"0,00"))</f>
        <v>0</v>
      </c>
      <c r="K378" s="123" t="b">
        <f>IF(B378&lt;&gt;"",IF('02 - Produtos e Tributações'!K395&lt;&gt;"",'02 - Produtos e Tributações'!K395,"null"))</f>
        <v>0</v>
      </c>
      <c r="L378" s="123" t="b">
        <f>IF(B378&lt;&gt;"",IF('02 - Produtos e Tributações'!N395&lt;&gt;"",'02 - Produtos e Tributações'!N395,"null"))</f>
        <v>0</v>
      </c>
      <c r="M378" s="122" t="b">
        <f>IF(B378&lt;&gt;"",IF('02 - Produtos e Tributações'!D395="CARNES","2.01.001.001",IF('02 - Produtos e Tributações'!D395="MASSAS","2.01.001.002",IF('02 - Produtos e Tributações'!D395="LATICINIOS","2.01.001.003",IF('02 - Produtos e Tributações'!D395="DOCES E GULOSEIMAS","2.01.001.004",IF('02 - Produtos e Tributações'!D395="FARINHAS E GRAOS","2.01.001.005",IF('02 - Produtos e Tributações'!D395="AGUAS","2.01.002.001",IF('02 - Produtos e Tributações'!D395="SUCOS","2.01.002.002",IF('02 - Produtos e Tributações'!D395="BEBIDAS ALCOOLICAS","2.01.002.003",IF('02 - Produtos e Tributações'!D395="BEBIDAS LACTEAS","2.01.002.004",IF('02 - Produtos e Tributações'!D395="MATERIAL DE LIMPEZA","2.02",IF('02 - Produtos e Tributações'!D395="FRUTAS","2.01.001.006",IF('02 - Produtos e Tributações'!D395="VERDURAS E LEGUMES","2.01.001.007",IF('02 - Produtos e Tributações'!D395="SERVIÇO","1",IF('02 - Produtos e Tributações'!D395="PRODUTOS DIVERSOS","2","2"))))))))))))))
)</f>
        <v>0</v>
      </c>
      <c r="N378" s="4" t="str">
        <f t="shared" si="20"/>
        <v/>
      </c>
      <c r="O378" s="4" t="str">
        <f t="shared" si="21"/>
        <v/>
      </c>
      <c r="P378" s="4" t="str">
        <f t="shared" si="22"/>
        <v/>
      </c>
      <c r="Q378" s="128" t="b">
        <f>IF(B378&lt;&gt;"",IF('02 - Produtos e Tributações'!C395&lt;&gt;"",'02 - Produtos e Tributações'!C395,"UN"))</f>
        <v>0</v>
      </c>
      <c r="R378" s="129" t="b">
        <f>IF(B378&lt;&gt;"",IF('02 - Produtos e Tributações'!P395&lt;&gt;"",'02 - Produtos e Tributações'!P395,""))</f>
        <v>0</v>
      </c>
      <c r="S378" s="128" t="b">
        <f>IF(B378&lt;&gt;"",IF('02 - Produtos e Tributações'!Q395&lt;&gt;"",'02 - Produtos e Tributações'!Q395,""))</f>
        <v>0</v>
      </c>
      <c r="T378" s="130" t="b">
        <f>IF(B378&lt;&gt;"",IF('02 - Produtos e Tributações'!R395&lt;&gt;"",'02 - Produtos e Tributações'!R395,""))</f>
        <v>0</v>
      </c>
      <c r="U378" s="120" t="str">
        <f t="shared" si="23"/>
        <v/>
      </c>
    </row>
    <row r="379" spans="1:21" ht="15.75" customHeight="1">
      <c r="A379" s="122" t="b">
        <f>IF('02 - Produtos e Tributações'!B396 &lt;&gt;"",A378+1)</f>
        <v>0</v>
      </c>
      <c r="B379" s="4" t="str">
        <f>IF('02 - Produtos e Tributações'!B396&lt;&gt;"",'02 - Produtos e Tributações'!V396,"")</f>
        <v/>
      </c>
      <c r="C379" s="123" t="b">
        <f>IF(B379&lt;&gt;"",IF('02 - Produtos e Tributações'!H396&lt;&gt;"",IF('02 - Produtos e Tributações'!H396="TERCEIRIZADA","T",IF('02 - Produtos e Tributações'!H396="PROPRIA","P")), IF(B379&lt;&gt;"",IF('02 - Produtos e Tributações'!H396="","T"))))</f>
        <v>0</v>
      </c>
      <c r="D379" s="123" t="b">
        <f>IF(B379&lt;&gt;"",IF('02 - Produtos e Tributações'!E396&lt;&gt;"",'02 - Produtos e Tributações'!E396,""))</f>
        <v>0</v>
      </c>
      <c r="E379" s="123" t="b">
        <f>IF(B379&lt;&gt;"",IF('02 - Produtos e Tributações'!F396&lt;&gt;"",'02 - Produtos e Tributações'!F396,""))</f>
        <v>0</v>
      </c>
      <c r="F379" s="123" t="b">
        <f>IF(B379&lt;&gt;"",IF(A379&lt;&gt;"",IF('02 - Produtos e Tributações'!G396&lt;&gt;"",'02 - Produtos e Tributações'!G396,"")))</f>
        <v>0</v>
      </c>
      <c r="G379" s="123" t="b">
        <f>IF(B379&lt;&gt;"",IF('02 - Produtos e Tributações'!J396&lt;&gt;"",'02 - Produtos e Tributações'!J396,IF(K379=101,0,IF(K379=102,41,IF(K379=103,0,IF(K379=201,0,IF(K379=202,0,IF(K379=203,0,IF(K379=300,41,IF(K379=400,41,IF(K379=500,60)))))))))))</f>
        <v>0</v>
      </c>
      <c r="H379" s="123" t="b">
        <f>IF(B379&lt;&gt;"",IF('02 - Produtos e Tributações'!M396&lt;&gt;"",'02 - Produtos e Tributações'!M396,IF(L379=101,0,IF(L379=102,41,IF(L379=103,0,IF(L379=201,0,IF(L379=202,0,IF(L379=203,0,IF(L379=300,41,IF(L379=400,41,IF(L379=500,60)))))))))))</f>
        <v>0</v>
      </c>
      <c r="I379" s="123" t="b">
        <f>IF(B379&lt;&gt;"",IF('02 - Produtos e Tributações'!L396&lt;&gt;"",'02 - Produtos e Tributações'!L396,"0,00"))</f>
        <v>0</v>
      </c>
      <c r="J379" s="123" t="b">
        <f>IF(B379&lt;&gt;"",IF('02 - Produtos e Tributações'!O396&lt;&gt;"",'02 - Produtos e Tributações'!O396,"0,00"))</f>
        <v>0</v>
      </c>
      <c r="K379" s="123" t="b">
        <f>IF(B379&lt;&gt;"",IF('02 - Produtos e Tributações'!K396&lt;&gt;"",'02 - Produtos e Tributações'!K396,"null"))</f>
        <v>0</v>
      </c>
      <c r="L379" s="123" t="b">
        <f>IF(B379&lt;&gt;"",IF('02 - Produtos e Tributações'!N396&lt;&gt;"",'02 - Produtos e Tributações'!N396,"null"))</f>
        <v>0</v>
      </c>
      <c r="M379" s="122" t="b">
        <f>IF(B379&lt;&gt;"",IF('02 - Produtos e Tributações'!D396="CARNES","2.01.001.001",IF('02 - Produtos e Tributações'!D396="MASSAS","2.01.001.002",IF('02 - Produtos e Tributações'!D396="LATICINIOS","2.01.001.003",IF('02 - Produtos e Tributações'!D396="DOCES E GULOSEIMAS","2.01.001.004",IF('02 - Produtos e Tributações'!D396="FARINHAS E GRAOS","2.01.001.005",IF('02 - Produtos e Tributações'!D396="AGUAS","2.01.002.001",IF('02 - Produtos e Tributações'!D396="SUCOS","2.01.002.002",IF('02 - Produtos e Tributações'!D396="BEBIDAS ALCOOLICAS","2.01.002.003",IF('02 - Produtos e Tributações'!D396="BEBIDAS LACTEAS","2.01.002.004",IF('02 - Produtos e Tributações'!D396="MATERIAL DE LIMPEZA","2.02",IF('02 - Produtos e Tributações'!D396="FRUTAS","2.01.001.006",IF('02 - Produtos e Tributações'!D396="VERDURAS E LEGUMES","2.01.001.007",IF('02 - Produtos e Tributações'!D396="SERVIÇO","1",IF('02 - Produtos e Tributações'!D396="PRODUTOS DIVERSOS","2","2"))))))))))))))
)</f>
        <v>0</v>
      </c>
      <c r="N379" s="4" t="str">
        <f t="shared" si="20"/>
        <v/>
      </c>
      <c r="O379" s="4" t="str">
        <f t="shared" si="21"/>
        <v/>
      </c>
      <c r="P379" s="4" t="str">
        <f t="shared" si="22"/>
        <v/>
      </c>
      <c r="Q379" s="128" t="b">
        <f>IF(B379&lt;&gt;"",IF('02 - Produtos e Tributações'!C396&lt;&gt;"",'02 - Produtos e Tributações'!C396,"UN"))</f>
        <v>0</v>
      </c>
      <c r="R379" s="129" t="b">
        <f>IF(B379&lt;&gt;"",IF('02 - Produtos e Tributações'!P396&lt;&gt;"",'02 - Produtos e Tributações'!P396,""))</f>
        <v>0</v>
      </c>
      <c r="S379" s="128" t="b">
        <f>IF(B379&lt;&gt;"",IF('02 - Produtos e Tributações'!Q396&lt;&gt;"",'02 - Produtos e Tributações'!Q396,""))</f>
        <v>0</v>
      </c>
      <c r="T379" s="130" t="b">
        <f>IF(B379&lt;&gt;"",IF('02 - Produtos e Tributações'!R396&lt;&gt;"",'02 - Produtos e Tributações'!R396,""))</f>
        <v>0</v>
      </c>
      <c r="U379" s="120" t="str">
        <f t="shared" si="23"/>
        <v/>
      </c>
    </row>
    <row r="380" spans="1:21" ht="15.75" customHeight="1">
      <c r="A380" s="122" t="b">
        <f>IF('02 - Produtos e Tributações'!B397 &lt;&gt;"",A379+1)</f>
        <v>0</v>
      </c>
      <c r="B380" s="4" t="str">
        <f>IF('02 - Produtos e Tributações'!B397&lt;&gt;"",'02 - Produtos e Tributações'!V397,"")</f>
        <v/>
      </c>
      <c r="C380" s="123" t="b">
        <f>IF(B380&lt;&gt;"",IF('02 - Produtos e Tributações'!H397&lt;&gt;"",IF('02 - Produtos e Tributações'!H397="TERCEIRIZADA","T",IF('02 - Produtos e Tributações'!H397="PROPRIA","P")), IF(B380&lt;&gt;"",IF('02 - Produtos e Tributações'!H397="","T"))))</f>
        <v>0</v>
      </c>
      <c r="D380" s="123" t="b">
        <f>IF(B380&lt;&gt;"",IF('02 - Produtos e Tributações'!E397&lt;&gt;"",'02 - Produtos e Tributações'!E397,""))</f>
        <v>0</v>
      </c>
      <c r="E380" s="123" t="b">
        <f>IF(B380&lt;&gt;"",IF('02 - Produtos e Tributações'!F397&lt;&gt;"",'02 - Produtos e Tributações'!F397,""))</f>
        <v>0</v>
      </c>
      <c r="F380" s="123" t="b">
        <f>IF(B380&lt;&gt;"",IF(A380&lt;&gt;"",IF('02 - Produtos e Tributações'!G397&lt;&gt;"",'02 - Produtos e Tributações'!G397,"")))</f>
        <v>0</v>
      </c>
      <c r="G380" s="123" t="b">
        <f>IF(B380&lt;&gt;"",IF('02 - Produtos e Tributações'!J397&lt;&gt;"",'02 - Produtos e Tributações'!J397,IF(K380=101,0,IF(K380=102,41,IF(K380=103,0,IF(K380=201,0,IF(K380=202,0,IF(K380=203,0,IF(K380=300,41,IF(K380=400,41,IF(K380=500,60)))))))))))</f>
        <v>0</v>
      </c>
      <c r="H380" s="123" t="b">
        <f>IF(B380&lt;&gt;"",IF('02 - Produtos e Tributações'!M397&lt;&gt;"",'02 - Produtos e Tributações'!M397,IF(L380=101,0,IF(L380=102,41,IF(L380=103,0,IF(L380=201,0,IF(L380=202,0,IF(L380=203,0,IF(L380=300,41,IF(L380=400,41,IF(L380=500,60)))))))))))</f>
        <v>0</v>
      </c>
      <c r="I380" s="123" t="b">
        <f>IF(B380&lt;&gt;"",IF('02 - Produtos e Tributações'!L397&lt;&gt;"",'02 - Produtos e Tributações'!L397,"0,00"))</f>
        <v>0</v>
      </c>
      <c r="J380" s="123" t="b">
        <f>IF(B380&lt;&gt;"",IF('02 - Produtos e Tributações'!O397&lt;&gt;"",'02 - Produtos e Tributações'!O397,"0,00"))</f>
        <v>0</v>
      </c>
      <c r="K380" s="123" t="b">
        <f>IF(B380&lt;&gt;"",IF('02 - Produtos e Tributações'!K397&lt;&gt;"",'02 - Produtos e Tributações'!K397,"null"))</f>
        <v>0</v>
      </c>
      <c r="L380" s="123" t="b">
        <f>IF(B380&lt;&gt;"",IF('02 - Produtos e Tributações'!N397&lt;&gt;"",'02 - Produtos e Tributações'!N397,"null"))</f>
        <v>0</v>
      </c>
      <c r="M380" s="122" t="b">
        <f>IF(B380&lt;&gt;"",IF('02 - Produtos e Tributações'!D397="CARNES","2.01.001.001",IF('02 - Produtos e Tributações'!D397="MASSAS","2.01.001.002",IF('02 - Produtos e Tributações'!D397="LATICINIOS","2.01.001.003",IF('02 - Produtos e Tributações'!D397="DOCES E GULOSEIMAS","2.01.001.004",IF('02 - Produtos e Tributações'!D397="FARINHAS E GRAOS","2.01.001.005",IF('02 - Produtos e Tributações'!D397="AGUAS","2.01.002.001",IF('02 - Produtos e Tributações'!D397="SUCOS","2.01.002.002",IF('02 - Produtos e Tributações'!D397="BEBIDAS ALCOOLICAS","2.01.002.003",IF('02 - Produtos e Tributações'!D397="BEBIDAS LACTEAS","2.01.002.004",IF('02 - Produtos e Tributações'!D397="MATERIAL DE LIMPEZA","2.02",IF('02 - Produtos e Tributações'!D397="FRUTAS","2.01.001.006",IF('02 - Produtos e Tributações'!D397="VERDURAS E LEGUMES","2.01.001.007",IF('02 - Produtos e Tributações'!D397="SERVIÇO","1",IF('02 - Produtos e Tributações'!D397="PRODUTOS DIVERSOS","2","2"))))))))))))))
)</f>
        <v>0</v>
      </c>
      <c r="N380" s="4" t="str">
        <f t="shared" si="20"/>
        <v/>
      </c>
      <c r="O380" s="4" t="str">
        <f t="shared" si="21"/>
        <v/>
      </c>
      <c r="P380" s="4" t="str">
        <f t="shared" si="22"/>
        <v/>
      </c>
      <c r="Q380" s="128" t="b">
        <f>IF(B380&lt;&gt;"",IF('02 - Produtos e Tributações'!C397&lt;&gt;"",'02 - Produtos e Tributações'!C397,"UN"))</f>
        <v>0</v>
      </c>
      <c r="R380" s="129" t="b">
        <f>IF(B380&lt;&gt;"",IF('02 - Produtos e Tributações'!P397&lt;&gt;"",'02 - Produtos e Tributações'!P397,""))</f>
        <v>0</v>
      </c>
      <c r="S380" s="128" t="b">
        <f>IF(B380&lt;&gt;"",IF('02 - Produtos e Tributações'!Q397&lt;&gt;"",'02 - Produtos e Tributações'!Q397,""))</f>
        <v>0</v>
      </c>
      <c r="T380" s="130" t="b">
        <f>IF(B380&lt;&gt;"",IF('02 - Produtos e Tributações'!R397&lt;&gt;"",'02 - Produtos e Tributações'!R397,""))</f>
        <v>0</v>
      </c>
      <c r="U380" s="120" t="str">
        <f t="shared" si="23"/>
        <v/>
      </c>
    </row>
    <row r="381" spans="1:21" ht="15.75" customHeight="1">
      <c r="A381" s="122" t="b">
        <f>IF('02 - Produtos e Tributações'!B398 &lt;&gt;"",A380+1)</f>
        <v>0</v>
      </c>
      <c r="B381" s="4" t="str">
        <f>IF('02 - Produtos e Tributações'!B398&lt;&gt;"",'02 - Produtos e Tributações'!V398,"")</f>
        <v/>
      </c>
      <c r="C381" s="123" t="b">
        <f>IF(B381&lt;&gt;"",IF('02 - Produtos e Tributações'!H398&lt;&gt;"",IF('02 - Produtos e Tributações'!H398="TERCEIRIZADA","T",IF('02 - Produtos e Tributações'!H398="PROPRIA","P")), IF(B381&lt;&gt;"",IF('02 - Produtos e Tributações'!H398="","T"))))</f>
        <v>0</v>
      </c>
      <c r="D381" s="123" t="b">
        <f>IF(B381&lt;&gt;"",IF('02 - Produtos e Tributações'!E398&lt;&gt;"",'02 - Produtos e Tributações'!E398,""))</f>
        <v>0</v>
      </c>
      <c r="E381" s="123" t="b">
        <f>IF(B381&lt;&gt;"",IF('02 - Produtos e Tributações'!F398&lt;&gt;"",'02 - Produtos e Tributações'!F398,""))</f>
        <v>0</v>
      </c>
      <c r="F381" s="123" t="b">
        <f>IF(B381&lt;&gt;"",IF(A381&lt;&gt;"",IF('02 - Produtos e Tributações'!G398&lt;&gt;"",'02 - Produtos e Tributações'!G398,"")))</f>
        <v>0</v>
      </c>
      <c r="G381" s="123" t="b">
        <f>IF(B381&lt;&gt;"",IF('02 - Produtos e Tributações'!J398&lt;&gt;"",'02 - Produtos e Tributações'!J398,IF(K381=101,0,IF(K381=102,41,IF(K381=103,0,IF(K381=201,0,IF(K381=202,0,IF(K381=203,0,IF(K381=300,41,IF(K381=400,41,IF(K381=500,60)))))))))))</f>
        <v>0</v>
      </c>
      <c r="H381" s="123" t="b">
        <f>IF(B381&lt;&gt;"",IF('02 - Produtos e Tributações'!M398&lt;&gt;"",'02 - Produtos e Tributações'!M398,IF(L381=101,0,IF(L381=102,41,IF(L381=103,0,IF(L381=201,0,IF(L381=202,0,IF(L381=203,0,IF(L381=300,41,IF(L381=400,41,IF(L381=500,60)))))))))))</f>
        <v>0</v>
      </c>
      <c r="I381" s="123" t="b">
        <f>IF(B381&lt;&gt;"",IF('02 - Produtos e Tributações'!L398&lt;&gt;"",'02 - Produtos e Tributações'!L398,"0,00"))</f>
        <v>0</v>
      </c>
      <c r="J381" s="123" t="b">
        <f>IF(B381&lt;&gt;"",IF('02 - Produtos e Tributações'!O398&lt;&gt;"",'02 - Produtos e Tributações'!O398,"0,00"))</f>
        <v>0</v>
      </c>
      <c r="K381" s="123" t="b">
        <f>IF(B381&lt;&gt;"",IF('02 - Produtos e Tributações'!K398&lt;&gt;"",'02 - Produtos e Tributações'!K398,"null"))</f>
        <v>0</v>
      </c>
      <c r="L381" s="123" t="b">
        <f>IF(B381&lt;&gt;"",IF('02 - Produtos e Tributações'!N398&lt;&gt;"",'02 - Produtos e Tributações'!N398,"null"))</f>
        <v>0</v>
      </c>
      <c r="M381" s="122" t="b">
        <f>IF(B381&lt;&gt;"",IF('02 - Produtos e Tributações'!D398="CARNES","2.01.001.001",IF('02 - Produtos e Tributações'!D398="MASSAS","2.01.001.002",IF('02 - Produtos e Tributações'!D398="LATICINIOS","2.01.001.003",IF('02 - Produtos e Tributações'!D398="DOCES E GULOSEIMAS","2.01.001.004",IF('02 - Produtos e Tributações'!D398="FARINHAS E GRAOS","2.01.001.005",IF('02 - Produtos e Tributações'!D398="AGUAS","2.01.002.001",IF('02 - Produtos e Tributações'!D398="SUCOS","2.01.002.002",IF('02 - Produtos e Tributações'!D398="BEBIDAS ALCOOLICAS","2.01.002.003",IF('02 - Produtos e Tributações'!D398="BEBIDAS LACTEAS","2.01.002.004",IF('02 - Produtos e Tributações'!D398="MATERIAL DE LIMPEZA","2.02",IF('02 - Produtos e Tributações'!D398="FRUTAS","2.01.001.006",IF('02 - Produtos e Tributações'!D398="VERDURAS E LEGUMES","2.01.001.007",IF('02 - Produtos e Tributações'!D398="SERVIÇO","1",IF('02 - Produtos e Tributações'!D398="PRODUTOS DIVERSOS","2","2"))))))))))))))
)</f>
        <v>0</v>
      </c>
      <c r="N381" s="4" t="str">
        <f t="shared" si="20"/>
        <v/>
      </c>
      <c r="O381" s="4" t="str">
        <f t="shared" si="21"/>
        <v/>
      </c>
      <c r="P381" s="4" t="str">
        <f t="shared" si="22"/>
        <v/>
      </c>
      <c r="Q381" s="128" t="b">
        <f>IF(B381&lt;&gt;"",IF('02 - Produtos e Tributações'!C398&lt;&gt;"",'02 - Produtos e Tributações'!C398,"UN"))</f>
        <v>0</v>
      </c>
      <c r="R381" s="129" t="b">
        <f>IF(B381&lt;&gt;"",IF('02 - Produtos e Tributações'!P398&lt;&gt;"",'02 - Produtos e Tributações'!P398,""))</f>
        <v>0</v>
      </c>
      <c r="S381" s="128" t="b">
        <f>IF(B381&lt;&gt;"",IF('02 - Produtos e Tributações'!Q398&lt;&gt;"",'02 - Produtos e Tributações'!Q398,""))</f>
        <v>0</v>
      </c>
      <c r="T381" s="130" t="b">
        <f>IF(B381&lt;&gt;"",IF('02 - Produtos e Tributações'!R398&lt;&gt;"",'02 - Produtos e Tributações'!R398,""))</f>
        <v>0</v>
      </c>
      <c r="U381" s="120" t="str">
        <f t="shared" si="23"/>
        <v/>
      </c>
    </row>
    <row r="382" spans="1:21" ht="15.75" customHeight="1">
      <c r="A382" s="122" t="b">
        <f>IF('02 - Produtos e Tributações'!B399 &lt;&gt;"",A381+1)</f>
        <v>0</v>
      </c>
      <c r="B382" s="4" t="str">
        <f>IF('02 - Produtos e Tributações'!B399&lt;&gt;"",'02 - Produtos e Tributações'!V399,"")</f>
        <v/>
      </c>
      <c r="C382" s="123" t="b">
        <f>IF(B382&lt;&gt;"",IF('02 - Produtos e Tributações'!H399&lt;&gt;"",IF('02 - Produtos e Tributações'!H399="TERCEIRIZADA","T",IF('02 - Produtos e Tributações'!H399="PROPRIA","P")), IF(B382&lt;&gt;"",IF('02 - Produtos e Tributações'!H399="","T"))))</f>
        <v>0</v>
      </c>
      <c r="D382" s="123" t="b">
        <f>IF(B382&lt;&gt;"",IF('02 - Produtos e Tributações'!E399&lt;&gt;"",'02 - Produtos e Tributações'!E399,""))</f>
        <v>0</v>
      </c>
      <c r="E382" s="123" t="b">
        <f>IF(B382&lt;&gt;"",IF('02 - Produtos e Tributações'!F399&lt;&gt;"",'02 - Produtos e Tributações'!F399,""))</f>
        <v>0</v>
      </c>
      <c r="F382" s="123" t="b">
        <f>IF(B382&lt;&gt;"",IF(A382&lt;&gt;"",IF('02 - Produtos e Tributações'!G399&lt;&gt;"",'02 - Produtos e Tributações'!G399,"")))</f>
        <v>0</v>
      </c>
      <c r="G382" s="123" t="b">
        <f>IF(B382&lt;&gt;"",IF('02 - Produtos e Tributações'!J399&lt;&gt;"",'02 - Produtos e Tributações'!J399,IF(K382=101,0,IF(K382=102,41,IF(K382=103,0,IF(K382=201,0,IF(K382=202,0,IF(K382=203,0,IF(K382=300,41,IF(K382=400,41,IF(K382=500,60)))))))))))</f>
        <v>0</v>
      </c>
      <c r="H382" s="123" t="b">
        <f>IF(B382&lt;&gt;"",IF('02 - Produtos e Tributações'!M399&lt;&gt;"",'02 - Produtos e Tributações'!M399,IF(L382=101,0,IF(L382=102,41,IF(L382=103,0,IF(L382=201,0,IF(L382=202,0,IF(L382=203,0,IF(L382=300,41,IF(L382=400,41,IF(L382=500,60)))))))))))</f>
        <v>0</v>
      </c>
      <c r="I382" s="123" t="b">
        <f>IF(B382&lt;&gt;"",IF('02 - Produtos e Tributações'!L399&lt;&gt;"",'02 - Produtos e Tributações'!L399,"0,00"))</f>
        <v>0</v>
      </c>
      <c r="J382" s="123" t="b">
        <f>IF(B382&lt;&gt;"",IF('02 - Produtos e Tributações'!O399&lt;&gt;"",'02 - Produtos e Tributações'!O399,"0,00"))</f>
        <v>0</v>
      </c>
      <c r="K382" s="123" t="b">
        <f>IF(B382&lt;&gt;"",IF('02 - Produtos e Tributações'!K399&lt;&gt;"",'02 - Produtos e Tributações'!K399,"null"))</f>
        <v>0</v>
      </c>
      <c r="L382" s="123" t="b">
        <f>IF(B382&lt;&gt;"",IF('02 - Produtos e Tributações'!N399&lt;&gt;"",'02 - Produtos e Tributações'!N399,"null"))</f>
        <v>0</v>
      </c>
      <c r="M382" s="122" t="b">
        <f>IF(B382&lt;&gt;"",IF('02 - Produtos e Tributações'!D399="CARNES","2.01.001.001",IF('02 - Produtos e Tributações'!D399="MASSAS","2.01.001.002",IF('02 - Produtos e Tributações'!D399="LATICINIOS","2.01.001.003",IF('02 - Produtos e Tributações'!D399="DOCES E GULOSEIMAS","2.01.001.004",IF('02 - Produtos e Tributações'!D399="FARINHAS E GRAOS","2.01.001.005",IF('02 - Produtos e Tributações'!D399="AGUAS","2.01.002.001",IF('02 - Produtos e Tributações'!D399="SUCOS","2.01.002.002",IF('02 - Produtos e Tributações'!D399="BEBIDAS ALCOOLICAS","2.01.002.003",IF('02 - Produtos e Tributações'!D399="BEBIDAS LACTEAS","2.01.002.004",IF('02 - Produtos e Tributações'!D399="MATERIAL DE LIMPEZA","2.02",IF('02 - Produtos e Tributações'!D399="FRUTAS","2.01.001.006",IF('02 - Produtos e Tributações'!D399="VERDURAS E LEGUMES","2.01.001.007",IF('02 - Produtos e Tributações'!D399="SERVIÇO","1",IF('02 - Produtos e Tributações'!D399="PRODUTOS DIVERSOS","2","2"))))))))))))))
)</f>
        <v>0</v>
      </c>
      <c r="N382" s="4" t="str">
        <f t="shared" si="20"/>
        <v/>
      </c>
      <c r="O382" s="4" t="str">
        <f t="shared" si="21"/>
        <v/>
      </c>
      <c r="P382" s="4" t="str">
        <f t="shared" si="22"/>
        <v/>
      </c>
      <c r="Q382" s="128" t="b">
        <f>IF(B382&lt;&gt;"",IF('02 - Produtos e Tributações'!C399&lt;&gt;"",'02 - Produtos e Tributações'!C399,"UN"))</f>
        <v>0</v>
      </c>
      <c r="R382" s="129" t="b">
        <f>IF(B382&lt;&gt;"",IF('02 - Produtos e Tributações'!P399&lt;&gt;"",'02 - Produtos e Tributações'!P399,""))</f>
        <v>0</v>
      </c>
      <c r="S382" s="128" t="b">
        <f>IF(B382&lt;&gt;"",IF('02 - Produtos e Tributações'!Q399&lt;&gt;"",'02 - Produtos e Tributações'!Q399,""))</f>
        <v>0</v>
      </c>
      <c r="T382" s="130" t="b">
        <f>IF(B382&lt;&gt;"",IF('02 - Produtos e Tributações'!R399&lt;&gt;"",'02 - Produtos e Tributações'!R399,""))</f>
        <v>0</v>
      </c>
      <c r="U382" s="120" t="str">
        <f t="shared" si="23"/>
        <v/>
      </c>
    </row>
    <row r="383" spans="1:21" ht="15.75" customHeight="1">
      <c r="A383" s="122" t="b">
        <f>IF('02 - Produtos e Tributações'!B400 &lt;&gt;"",A382+1)</f>
        <v>0</v>
      </c>
      <c r="B383" s="4" t="str">
        <f>IF('02 - Produtos e Tributações'!B400&lt;&gt;"",'02 - Produtos e Tributações'!V400,"")</f>
        <v/>
      </c>
      <c r="C383" s="123" t="b">
        <f>IF(B383&lt;&gt;"",IF('02 - Produtos e Tributações'!H400&lt;&gt;"",IF('02 - Produtos e Tributações'!H400="TERCEIRIZADA","T",IF('02 - Produtos e Tributações'!H400="PROPRIA","P")), IF(B383&lt;&gt;"",IF('02 - Produtos e Tributações'!H400="","T"))))</f>
        <v>0</v>
      </c>
      <c r="D383" s="123" t="b">
        <f>IF(B383&lt;&gt;"",IF('02 - Produtos e Tributações'!E400&lt;&gt;"",'02 - Produtos e Tributações'!E400,""))</f>
        <v>0</v>
      </c>
      <c r="E383" s="123" t="b">
        <f>IF(B383&lt;&gt;"",IF('02 - Produtos e Tributações'!F400&lt;&gt;"",'02 - Produtos e Tributações'!F400,""))</f>
        <v>0</v>
      </c>
      <c r="F383" s="123" t="b">
        <f>IF(B383&lt;&gt;"",IF(A383&lt;&gt;"",IF('02 - Produtos e Tributações'!G400&lt;&gt;"",'02 - Produtos e Tributações'!G400,"")))</f>
        <v>0</v>
      </c>
      <c r="G383" s="123" t="b">
        <f>IF(B383&lt;&gt;"",IF('02 - Produtos e Tributações'!J400&lt;&gt;"",'02 - Produtos e Tributações'!J400,IF(K383=101,0,IF(K383=102,41,IF(K383=103,0,IF(K383=201,0,IF(K383=202,0,IF(K383=203,0,IF(K383=300,41,IF(K383=400,41,IF(K383=500,60)))))))))))</f>
        <v>0</v>
      </c>
      <c r="H383" s="123" t="b">
        <f>IF(B383&lt;&gt;"",IF('02 - Produtos e Tributações'!M400&lt;&gt;"",'02 - Produtos e Tributações'!M400,IF(L383=101,0,IF(L383=102,41,IF(L383=103,0,IF(L383=201,0,IF(L383=202,0,IF(L383=203,0,IF(L383=300,41,IF(L383=400,41,IF(L383=500,60)))))))))))</f>
        <v>0</v>
      </c>
      <c r="I383" s="123" t="b">
        <f>IF(B383&lt;&gt;"",IF('02 - Produtos e Tributações'!L400&lt;&gt;"",'02 - Produtos e Tributações'!L400,"0,00"))</f>
        <v>0</v>
      </c>
      <c r="J383" s="123" t="b">
        <f>IF(B383&lt;&gt;"",IF('02 - Produtos e Tributações'!O400&lt;&gt;"",'02 - Produtos e Tributações'!O400,"0,00"))</f>
        <v>0</v>
      </c>
      <c r="K383" s="123" t="b">
        <f>IF(B383&lt;&gt;"",IF('02 - Produtos e Tributações'!K400&lt;&gt;"",'02 - Produtos e Tributações'!K400,"null"))</f>
        <v>0</v>
      </c>
      <c r="L383" s="123" t="b">
        <f>IF(B383&lt;&gt;"",IF('02 - Produtos e Tributações'!N400&lt;&gt;"",'02 - Produtos e Tributações'!N400,"null"))</f>
        <v>0</v>
      </c>
      <c r="M383" s="122" t="b">
        <f>IF(B383&lt;&gt;"",IF('02 - Produtos e Tributações'!D400="CARNES","2.01.001.001",IF('02 - Produtos e Tributações'!D400="MASSAS","2.01.001.002",IF('02 - Produtos e Tributações'!D400="LATICINIOS","2.01.001.003",IF('02 - Produtos e Tributações'!D400="DOCES E GULOSEIMAS","2.01.001.004",IF('02 - Produtos e Tributações'!D400="FARINHAS E GRAOS","2.01.001.005",IF('02 - Produtos e Tributações'!D400="AGUAS","2.01.002.001",IF('02 - Produtos e Tributações'!D400="SUCOS","2.01.002.002",IF('02 - Produtos e Tributações'!D400="BEBIDAS ALCOOLICAS","2.01.002.003",IF('02 - Produtos e Tributações'!D400="BEBIDAS LACTEAS","2.01.002.004",IF('02 - Produtos e Tributações'!D400="MATERIAL DE LIMPEZA","2.02",IF('02 - Produtos e Tributações'!D400="FRUTAS","2.01.001.006",IF('02 - Produtos e Tributações'!D400="VERDURAS E LEGUMES","2.01.001.007",IF('02 - Produtos e Tributações'!D400="SERVIÇO","1",IF('02 - Produtos e Tributações'!D400="PRODUTOS DIVERSOS","2","2"))))))))))))))
)</f>
        <v>0</v>
      </c>
      <c r="N383" s="4" t="str">
        <f t="shared" si="20"/>
        <v/>
      </c>
      <c r="O383" s="4" t="str">
        <f t="shared" si="21"/>
        <v/>
      </c>
      <c r="P383" s="4" t="str">
        <f t="shared" si="22"/>
        <v/>
      </c>
      <c r="Q383" s="128" t="b">
        <f>IF(B383&lt;&gt;"",IF('02 - Produtos e Tributações'!C400&lt;&gt;"",'02 - Produtos e Tributações'!C400,"UN"))</f>
        <v>0</v>
      </c>
      <c r="R383" s="129" t="b">
        <f>IF(B383&lt;&gt;"",IF('02 - Produtos e Tributações'!P400&lt;&gt;"",'02 - Produtos e Tributações'!P400,""))</f>
        <v>0</v>
      </c>
      <c r="S383" s="128" t="b">
        <f>IF(B383&lt;&gt;"",IF('02 - Produtos e Tributações'!Q400&lt;&gt;"",'02 - Produtos e Tributações'!Q400,""))</f>
        <v>0</v>
      </c>
      <c r="T383" s="130" t="b">
        <f>IF(B383&lt;&gt;"",IF('02 - Produtos e Tributações'!R400&lt;&gt;"",'02 - Produtos e Tributações'!R400,""))</f>
        <v>0</v>
      </c>
      <c r="U383" s="120" t="str">
        <f t="shared" si="23"/>
        <v/>
      </c>
    </row>
    <row r="384" spans="1:21" ht="15.75" customHeight="1">
      <c r="A384" s="122" t="b">
        <f>IF('02 - Produtos e Tributações'!B401 &lt;&gt;"",A383+1)</f>
        <v>0</v>
      </c>
      <c r="B384" s="4" t="str">
        <f>IF('02 - Produtos e Tributações'!B401&lt;&gt;"",'02 - Produtos e Tributações'!V401,"")</f>
        <v/>
      </c>
      <c r="C384" s="123" t="b">
        <f>IF(B384&lt;&gt;"",IF('02 - Produtos e Tributações'!H401&lt;&gt;"",IF('02 - Produtos e Tributações'!H401="TERCEIRIZADA","T",IF('02 - Produtos e Tributações'!H401="PROPRIA","P")), IF(B384&lt;&gt;"",IF('02 - Produtos e Tributações'!H401="","T"))))</f>
        <v>0</v>
      </c>
      <c r="D384" s="123" t="b">
        <f>IF(B384&lt;&gt;"",IF('02 - Produtos e Tributações'!E401&lt;&gt;"",'02 - Produtos e Tributações'!E401,""))</f>
        <v>0</v>
      </c>
      <c r="E384" s="123" t="b">
        <f>IF(B384&lt;&gt;"",IF('02 - Produtos e Tributações'!F401&lt;&gt;"",'02 - Produtos e Tributações'!F401,""))</f>
        <v>0</v>
      </c>
      <c r="F384" s="123" t="b">
        <f>IF(B384&lt;&gt;"",IF(A384&lt;&gt;"",IF('02 - Produtos e Tributações'!G401&lt;&gt;"",'02 - Produtos e Tributações'!G401,"")))</f>
        <v>0</v>
      </c>
      <c r="G384" s="123" t="b">
        <f>IF(B384&lt;&gt;"",IF('02 - Produtos e Tributações'!J401&lt;&gt;"",'02 - Produtos e Tributações'!J401,IF(K384=101,0,IF(K384=102,41,IF(K384=103,0,IF(K384=201,0,IF(K384=202,0,IF(K384=203,0,IF(K384=300,41,IF(K384=400,41,IF(K384=500,60)))))))))))</f>
        <v>0</v>
      </c>
      <c r="H384" s="123" t="b">
        <f>IF(B384&lt;&gt;"",IF('02 - Produtos e Tributações'!M401&lt;&gt;"",'02 - Produtos e Tributações'!M401,IF(L384=101,0,IF(L384=102,41,IF(L384=103,0,IF(L384=201,0,IF(L384=202,0,IF(L384=203,0,IF(L384=300,41,IF(L384=400,41,IF(L384=500,60)))))))))))</f>
        <v>0</v>
      </c>
      <c r="I384" s="123" t="b">
        <f>IF(B384&lt;&gt;"",IF('02 - Produtos e Tributações'!L401&lt;&gt;"",'02 - Produtos e Tributações'!L401,"0,00"))</f>
        <v>0</v>
      </c>
      <c r="J384" s="123" t="b">
        <f>IF(B384&lt;&gt;"",IF('02 - Produtos e Tributações'!O401&lt;&gt;"",'02 - Produtos e Tributações'!O401,"0,00"))</f>
        <v>0</v>
      </c>
      <c r="K384" s="123" t="b">
        <f>IF(B384&lt;&gt;"",IF('02 - Produtos e Tributações'!K401&lt;&gt;"",'02 - Produtos e Tributações'!K401,"null"))</f>
        <v>0</v>
      </c>
      <c r="L384" s="123" t="b">
        <f>IF(B384&lt;&gt;"",IF('02 - Produtos e Tributações'!N401&lt;&gt;"",'02 - Produtos e Tributações'!N401,"null"))</f>
        <v>0</v>
      </c>
      <c r="M384" s="122" t="b">
        <f>IF(B384&lt;&gt;"",IF('02 - Produtos e Tributações'!D401="CARNES","2.01.001.001",IF('02 - Produtos e Tributações'!D401="MASSAS","2.01.001.002",IF('02 - Produtos e Tributações'!D401="LATICINIOS","2.01.001.003",IF('02 - Produtos e Tributações'!D401="DOCES E GULOSEIMAS","2.01.001.004",IF('02 - Produtos e Tributações'!D401="FARINHAS E GRAOS","2.01.001.005",IF('02 - Produtos e Tributações'!D401="AGUAS","2.01.002.001",IF('02 - Produtos e Tributações'!D401="SUCOS","2.01.002.002",IF('02 - Produtos e Tributações'!D401="BEBIDAS ALCOOLICAS","2.01.002.003",IF('02 - Produtos e Tributações'!D401="BEBIDAS LACTEAS","2.01.002.004",IF('02 - Produtos e Tributações'!D401="MATERIAL DE LIMPEZA","2.02",IF('02 - Produtos e Tributações'!D401="FRUTAS","2.01.001.006",IF('02 - Produtos e Tributações'!D401="VERDURAS E LEGUMES","2.01.001.007",IF('02 - Produtos e Tributações'!D401="SERVIÇO","1",IF('02 - Produtos e Tributações'!D401="PRODUTOS DIVERSOS","2","2"))))))))))))))
)</f>
        <v>0</v>
      </c>
      <c r="N384" s="4" t="str">
        <f t="shared" si="20"/>
        <v/>
      </c>
      <c r="O384" s="4" t="str">
        <f t="shared" si="21"/>
        <v/>
      </c>
      <c r="P384" s="4" t="str">
        <f t="shared" si="22"/>
        <v/>
      </c>
      <c r="Q384" s="128" t="b">
        <f>IF(B384&lt;&gt;"",IF('02 - Produtos e Tributações'!C401&lt;&gt;"",'02 - Produtos e Tributações'!C401,"UN"))</f>
        <v>0</v>
      </c>
      <c r="R384" s="129" t="b">
        <f>IF(B384&lt;&gt;"",IF('02 - Produtos e Tributações'!P401&lt;&gt;"",'02 - Produtos e Tributações'!P401,""))</f>
        <v>0</v>
      </c>
      <c r="S384" s="128" t="b">
        <f>IF(B384&lt;&gt;"",IF('02 - Produtos e Tributações'!Q401&lt;&gt;"",'02 - Produtos e Tributações'!Q401,""))</f>
        <v>0</v>
      </c>
      <c r="T384" s="130" t="b">
        <f>IF(B384&lt;&gt;"",IF('02 - Produtos e Tributações'!R401&lt;&gt;"",'02 - Produtos e Tributações'!R401,""))</f>
        <v>0</v>
      </c>
      <c r="U384" s="120" t="str">
        <f t="shared" si="23"/>
        <v/>
      </c>
    </row>
    <row r="385" spans="1:21" ht="15.75" customHeight="1">
      <c r="A385" s="122" t="b">
        <f>IF('02 - Produtos e Tributações'!B402 &lt;&gt;"",A384+1)</f>
        <v>0</v>
      </c>
      <c r="B385" s="4" t="str">
        <f>IF('02 - Produtos e Tributações'!B402&lt;&gt;"",'02 - Produtos e Tributações'!V402,"")</f>
        <v/>
      </c>
      <c r="C385" s="123" t="b">
        <f>IF(B385&lt;&gt;"",IF('02 - Produtos e Tributações'!H402&lt;&gt;"",IF('02 - Produtos e Tributações'!H402="TERCEIRIZADA","T",IF('02 - Produtos e Tributações'!H402="PROPRIA","P")), IF(B385&lt;&gt;"",IF('02 - Produtos e Tributações'!H402="","T"))))</f>
        <v>0</v>
      </c>
      <c r="D385" s="123" t="b">
        <f>IF(B385&lt;&gt;"",IF('02 - Produtos e Tributações'!E402&lt;&gt;"",'02 - Produtos e Tributações'!E402,""))</f>
        <v>0</v>
      </c>
      <c r="E385" s="123" t="b">
        <f>IF(B385&lt;&gt;"",IF('02 - Produtos e Tributações'!F402&lt;&gt;"",'02 - Produtos e Tributações'!F402,""))</f>
        <v>0</v>
      </c>
      <c r="F385" s="123" t="b">
        <f>IF(B385&lt;&gt;"",IF(A385&lt;&gt;"",IF('02 - Produtos e Tributações'!G402&lt;&gt;"",'02 - Produtos e Tributações'!G402,"")))</f>
        <v>0</v>
      </c>
      <c r="G385" s="123" t="b">
        <f>IF(B385&lt;&gt;"",IF('02 - Produtos e Tributações'!J402&lt;&gt;"",'02 - Produtos e Tributações'!J402,IF(K385=101,0,IF(K385=102,41,IF(K385=103,0,IF(K385=201,0,IF(K385=202,0,IF(K385=203,0,IF(K385=300,41,IF(K385=400,41,IF(K385=500,60)))))))))))</f>
        <v>0</v>
      </c>
      <c r="H385" s="123" t="b">
        <f>IF(B385&lt;&gt;"",IF('02 - Produtos e Tributações'!M402&lt;&gt;"",'02 - Produtos e Tributações'!M402,IF(L385=101,0,IF(L385=102,41,IF(L385=103,0,IF(L385=201,0,IF(L385=202,0,IF(L385=203,0,IF(L385=300,41,IF(L385=400,41,IF(L385=500,60)))))))))))</f>
        <v>0</v>
      </c>
      <c r="I385" s="123" t="b">
        <f>IF(B385&lt;&gt;"",IF('02 - Produtos e Tributações'!L402&lt;&gt;"",'02 - Produtos e Tributações'!L402,"0,00"))</f>
        <v>0</v>
      </c>
      <c r="J385" s="123" t="b">
        <f>IF(B385&lt;&gt;"",IF('02 - Produtos e Tributações'!O402&lt;&gt;"",'02 - Produtos e Tributações'!O402,"0,00"))</f>
        <v>0</v>
      </c>
      <c r="K385" s="123" t="b">
        <f>IF(B385&lt;&gt;"",IF('02 - Produtos e Tributações'!K402&lt;&gt;"",'02 - Produtos e Tributações'!K402,"null"))</f>
        <v>0</v>
      </c>
      <c r="L385" s="123" t="b">
        <f>IF(B385&lt;&gt;"",IF('02 - Produtos e Tributações'!N402&lt;&gt;"",'02 - Produtos e Tributações'!N402,"null"))</f>
        <v>0</v>
      </c>
      <c r="M385" s="122" t="b">
        <f>IF(B385&lt;&gt;"",IF('02 - Produtos e Tributações'!D402="CARNES","2.01.001.001",IF('02 - Produtos e Tributações'!D402="MASSAS","2.01.001.002",IF('02 - Produtos e Tributações'!D402="LATICINIOS","2.01.001.003",IF('02 - Produtos e Tributações'!D402="DOCES E GULOSEIMAS","2.01.001.004",IF('02 - Produtos e Tributações'!D402="FARINHAS E GRAOS","2.01.001.005",IF('02 - Produtos e Tributações'!D402="AGUAS","2.01.002.001",IF('02 - Produtos e Tributações'!D402="SUCOS","2.01.002.002",IF('02 - Produtos e Tributações'!D402="BEBIDAS ALCOOLICAS","2.01.002.003",IF('02 - Produtos e Tributações'!D402="BEBIDAS LACTEAS","2.01.002.004",IF('02 - Produtos e Tributações'!D402="MATERIAL DE LIMPEZA","2.02",IF('02 - Produtos e Tributações'!D402="FRUTAS","2.01.001.006",IF('02 - Produtos e Tributações'!D402="VERDURAS E LEGUMES","2.01.001.007",IF('02 - Produtos e Tributações'!D402="SERVIÇO","1",IF('02 - Produtos e Tributações'!D402="PRODUTOS DIVERSOS","2","2"))))))))))))))
)</f>
        <v>0</v>
      </c>
      <c r="N385" s="4" t="str">
        <f t="shared" si="20"/>
        <v/>
      </c>
      <c r="O385" s="4" t="str">
        <f t="shared" si="21"/>
        <v/>
      </c>
      <c r="P385" s="4" t="str">
        <f t="shared" si="22"/>
        <v/>
      </c>
      <c r="Q385" s="128" t="b">
        <f>IF(B385&lt;&gt;"",IF('02 - Produtos e Tributações'!C402&lt;&gt;"",'02 - Produtos e Tributações'!C402,"UN"))</f>
        <v>0</v>
      </c>
      <c r="R385" s="129" t="b">
        <f>IF(B385&lt;&gt;"",IF('02 - Produtos e Tributações'!P402&lt;&gt;"",'02 - Produtos e Tributações'!P402,""))</f>
        <v>0</v>
      </c>
      <c r="S385" s="128" t="b">
        <f>IF(B385&lt;&gt;"",IF('02 - Produtos e Tributações'!Q402&lt;&gt;"",'02 - Produtos e Tributações'!Q402,""))</f>
        <v>0</v>
      </c>
      <c r="T385" s="130" t="b">
        <f>IF(B385&lt;&gt;"",IF('02 - Produtos e Tributações'!R402&lt;&gt;"",'02 - Produtos e Tributações'!R402,""))</f>
        <v>0</v>
      </c>
      <c r="U385" s="120" t="str">
        <f t="shared" si="23"/>
        <v/>
      </c>
    </row>
    <row r="386" spans="1:21" ht="15.75" customHeight="1">
      <c r="A386" s="122" t="b">
        <f>IF('02 - Produtos e Tributações'!B403 &lt;&gt;"",A385+1)</f>
        <v>0</v>
      </c>
      <c r="B386" s="4" t="str">
        <f>IF('02 - Produtos e Tributações'!B403&lt;&gt;"",'02 - Produtos e Tributações'!V403,"")</f>
        <v/>
      </c>
      <c r="C386" s="123" t="b">
        <f>IF(B386&lt;&gt;"",IF('02 - Produtos e Tributações'!H403&lt;&gt;"",IF('02 - Produtos e Tributações'!H403="TERCEIRIZADA","T",IF('02 - Produtos e Tributações'!H403="PROPRIA","P")), IF(B386&lt;&gt;"",IF('02 - Produtos e Tributações'!H403="","T"))))</f>
        <v>0</v>
      </c>
      <c r="D386" s="123" t="b">
        <f>IF(B386&lt;&gt;"",IF('02 - Produtos e Tributações'!E403&lt;&gt;"",'02 - Produtos e Tributações'!E403,""))</f>
        <v>0</v>
      </c>
      <c r="E386" s="123" t="b">
        <f>IF(B386&lt;&gt;"",IF('02 - Produtos e Tributações'!F403&lt;&gt;"",'02 - Produtos e Tributações'!F403,""))</f>
        <v>0</v>
      </c>
      <c r="F386" s="123" t="b">
        <f>IF(B386&lt;&gt;"",IF(A386&lt;&gt;"",IF('02 - Produtos e Tributações'!G403&lt;&gt;"",'02 - Produtos e Tributações'!G403,"")))</f>
        <v>0</v>
      </c>
      <c r="G386" s="123" t="b">
        <f>IF(B386&lt;&gt;"",IF('02 - Produtos e Tributações'!J403&lt;&gt;"",'02 - Produtos e Tributações'!J403,IF(K386=101,0,IF(K386=102,41,IF(K386=103,0,IF(K386=201,0,IF(K386=202,0,IF(K386=203,0,IF(K386=300,41,IF(K386=400,41,IF(K386=500,60)))))))))))</f>
        <v>0</v>
      </c>
      <c r="H386" s="123" t="b">
        <f>IF(B386&lt;&gt;"",IF('02 - Produtos e Tributações'!M403&lt;&gt;"",'02 - Produtos e Tributações'!M403,IF(L386=101,0,IF(L386=102,41,IF(L386=103,0,IF(L386=201,0,IF(L386=202,0,IF(L386=203,0,IF(L386=300,41,IF(L386=400,41,IF(L386=500,60)))))))))))</f>
        <v>0</v>
      </c>
      <c r="I386" s="123" t="b">
        <f>IF(B386&lt;&gt;"",IF('02 - Produtos e Tributações'!L403&lt;&gt;"",'02 - Produtos e Tributações'!L403,"0,00"))</f>
        <v>0</v>
      </c>
      <c r="J386" s="123" t="b">
        <f>IF(B386&lt;&gt;"",IF('02 - Produtos e Tributações'!O403&lt;&gt;"",'02 - Produtos e Tributações'!O403,"0,00"))</f>
        <v>0</v>
      </c>
      <c r="K386" s="123" t="b">
        <f>IF(B386&lt;&gt;"",IF('02 - Produtos e Tributações'!K403&lt;&gt;"",'02 - Produtos e Tributações'!K403,"null"))</f>
        <v>0</v>
      </c>
      <c r="L386" s="123" t="b">
        <f>IF(B386&lt;&gt;"",IF('02 - Produtos e Tributações'!N403&lt;&gt;"",'02 - Produtos e Tributações'!N403,"null"))</f>
        <v>0</v>
      </c>
      <c r="M386" s="122" t="b">
        <f>IF(B386&lt;&gt;"",IF('02 - Produtos e Tributações'!D403="CARNES","2.01.001.001",IF('02 - Produtos e Tributações'!D403="MASSAS","2.01.001.002",IF('02 - Produtos e Tributações'!D403="LATICINIOS","2.01.001.003",IF('02 - Produtos e Tributações'!D403="DOCES E GULOSEIMAS","2.01.001.004",IF('02 - Produtos e Tributações'!D403="FARINHAS E GRAOS","2.01.001.005",IF('02 - Produtos e Tributações'!D403="AGUAS","2.01.002.001",IF('02 - Produtos e Tributações'!D403="SUCOS","2.01.002.002",IF('02 - Produtos e Tributações'!D403="BEBIDAS ALCOOLICAS","2.01.002.003",IF('02 - Produtos e Tributações'!D403="BEBIDAS LACTEAS","2.01.002.004",IF('02 - Produtos e Tributações'!D403="MATERIAL DE LIMPEZA","2.02",IF('02 - Produtos e Tributações'!D403="FRUTAS","2.01.001.006",IF('02 - Produtos e Tributações'!D403="VERDURAS E LEGUMES","2.01.001.007",IF('02 - Produtos e Tributações'!D403="SERVIÇO","1",IF('02 - Produtos e Tributações'!D403="PRODUTOS DIVERSOS","2","2"))))))))))))))
)</f>
        <v>0</v>
      </c>
      <c r="N386" s="4" t="str">
        <f t="shared" ref="N386:N449" si="24">IF(B386&lt;&gt;"",AC386,"")</f>
        <v/>
      </c>
      <c r="O386" s="4" t="str">
        <f t="shared" ref="O386:O449" si="25">IF(B386&lt;&gt;"",1,"")</f>
        <v/>
      </c>
      <c r="P386" s="4" t="str">
        <f t="shared" ref="P386:P449" si="26">IF(B386&lt;&gt;"",1,"")</f>
        <v/>
      </c>
      <c r="Q386" s="128" t="b">
        <f>IF(B386&lt;&gt;"",IF('02 - Produtos e Tributações'!C403&lt;&gt;"",'02 - Produtos e Tributações'!C403,"UN"))</f>
        <v>0</v>
      </c>
      <c r="R386" s="129" t="b">
        <f>IF(B386&lt;&gt;"",IF('02 - Produtos e Tributações'!P403&lt;&gt;"",'02 - Produtos e Tributações'!P403,""))</f>
        <v>0</v>
      </c>
      <c r="S386" s="128" t="b">
        <f>IF(B386&lt;&gt;"",IF('02 - Produtos e Tributações'!Q403&lt;&gt;"",'02 - Produtos e Tributações'!Q403,""))</f>
        <v>0</v>
      </c>
      <c r="T386" s="130" t="b">
        <f>IF(B386&lt;&gt;"",IF('02 - Produtos e Tributações'!R403&lt;&gt;"",'02 - Produtos e Tributações'!R403,""))</f>
        <v>0</v>
      </c>
      <c r="U386" s="120" t="str">
        <f t="shared" ref="U386:U449" si="27">IF(B386="","",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(",A386,",'",B386,"','",C386,"','",D386,"','",E386,"','",1,"','",F386,"','",G386,"','",H386,"','",I386,"','",J386,"',",K386,",",L386,",'",M386,"','",O386,"','",P386,"','",Q386,"','",R386,"','",S386,"','",T386,"',1,1,1,0.000,0.00,1,1,0,0.00,0.00,'T',0,0,'','',0.000,0.00); "))</f>
        <v/>
      </c>
    </row>
    <row r="387" spans="1:21" ht="15.75" customHeight="1">
      <c r="A387" s="122" t="b">
        <f>IF('02 - Produtos e Tributações'!B404 &lt;&gt;"",A386+1)</f>
        <v>0</v>
      </c>
      <c r="B387" s="4" t="str">
        <f>IF('02 - Produtos e Tributações'!B404&lt;&gt;"",'02 - Produtos e Tributações'!V404,"")</f>
        <v/>
      </c>
      <c r="C387" s="123" t="b">
        <f>IF(B387&lt;&gt;"",IF('02 - Produtos e Tributações'!H404&lt;&gt;"",IF('02 - Produtos e Tributações'!H404="TERCEIRIZADA","T",IF('02 - Produtos e Tributações'!H404="PROPRIA","P")), IF(B387&lt;&gt;"",IF('02 - Produtos e Tributações'!H404="","T"))))</f>
        <v>0</v>
      </c>
      <c r="D387" s="123" t="b">
        <f>IF(B387&lt;&gt;"",IF('02 - Produtos e Tributações'!E404&lt;&gt;"",'02 - Produtos e Tributações'!E404,""))</f>
        <v>0</v>
      </c>
      <c r="E387" s="123" t="b">
        <f>IF(B387&lt;&gt;"",IF('02 - Produtos e Tributações'!F404&lt;&gt;"",'02 - Produtos e Tributações'!F404,""))</f>
        <v>0</v>
      </c>
      <c r="F387" s="123" t="b">
        <f>IF(B387&lt;&gt;"",IF(A387&lt;&gt;"",IF('02 - Produtos e Tributações'!G404&lt;&gt;"",'02 - Produtos e Tributações'!G404,"")))</f>
        <v>0</v>
      </c>
      <c r="G387" s="123" t="b">
        <f>IF(B387&lt;&gt;"",IF('02 - Produtos e Tributações'!J404&lt;&gt;"",'02 - Produtos e Tributações'!J404,IF(K387=101,0,IF(K387=102,41,IF(K387=103,0,IF(K387=201,0,IF(K387=202,0,IF(K387=203,0,IF(K387=300,41,IF(K387=400,41,IF(K387=500,60)))))))))))</f>
        <v>0</v>
      </c>
      <c r="H387" s="123" t="b">
        <f>IF(B387&lt;&gt;"",IF('02 - Produtos e Tributações'!M404&lt;&gt;"",'02 - Produtos e Tributações'!M404,IF(L387=101,0,IF(L387=102,41,IF(L387=103,0,IF(L387=201,0,IF(L387=202,0,IF(L387=203,0,IF(L387=300,41,IF(L387=400,41,IF(L387=500,60)))))))))))</f>
        <v>0</v>
      </c>
      <c r="I387" s="123" t="b">
        <f>IF(B387&lt;&gt;"",IF('02 - Produtos e Tributações'!L404&lt;&gt;"",'02 - Produtos e Tributações'!L404,"0,00"))</f>
        <v>0</v>
      </c>
      <c r="J387" s="123" t="b">
        <f>IF(B387&lt;&gt;"",IF('02 - Produtos e Tributações'!O404&lt;&gt;"",'02 - Produtos e Tributações'!O404,"0,00"))</f>
        <v>0</v>
      </c>
      <c r="K387" s="123" t="b">
        <f>IF(B387&lt;&gt;"",IF('02 - Produtos e Tributações'!K404&lt;&gt;"",'02 - Produtos e Tributações'!K404,"null"))</f>
        <v>0</v>
      </c>
      <c r="L387" s="123" t="b">
        <f>IF(B387&lt;&gt;"",IF('02 - Produtos e Tributações'!N404&lt;&gt;"",'02 - Produtos e Tributações'!N404,"null"))</f>
        <v>0</v>
      </c>
      <c r="M387" s="122" t="b">
        <f>IF(B387&lt;&gt;"",IF('02 - Produtos e Tributações'!D404="CARNES","2.01.001.001",IF('02 - Produtos e Tributações'!D404="MASSAS","2.01.001.002",IF('02 - Produtos e Tributações'!D404="LATICINIOS","2.01.001.003",IF('02 - Produtos e Tributações'!D404="DOCES E GULOSEIMAS","2.01.001.004",IF('02 - Produtos e Tributações'!D404="FARINHAS E GRAOS","2.01.001.005",IF('02 - Produtos e Tributações'!D404="AGUAS","2.01.002.001",IF('02 - Produtos e Tributações'!D404="SUCOS","2.01.002.002",IF('02 - Produtos e Tributações'!D404="BEBIDAS ALCOOLICAS","2.01.002.003",IF('02 - Produtos e Tributações'!D404="BEBIDAS LACTEAS","2.01.002.004",IF('02 - Produtos e Tributações'!D404="MATERIAL DE LIMPEZA","2.02",IF('02 - Produtos e Tributações'!D404="FRUTAS","2.01.001.006",IF('02 - Produtos e Tributações'!D404="VERDURAS E LEGUMES","2.01.001.007",IF('02 - Produtos e Tributações'!D404="SERVIÇO","1",IF('02 - Produtos e Tributações'!D404="PRODUTOS DIVERSOS","2","2"))))))))))))))
)</f>
        <v>0</v>
      </c>
      <c r="N387" s="4" t="str">
        <f t="shared" si="24"/>
        <v/>
      </c>
      <c r="O387" s="4" t="str">
        <f t="shared" si="25"/>
        <v/>
      </c>
      <c r="P387" s="4" t="str">
        <f t="shared" si="26"/>
        <v/>
      </c>
      <c r="Q387" s="128" t="b">
        <f>IF(B387&lt;&gt;"",IF('02 - Produtos e Tributações'!C404&lt;&gt;"",'02 - Produtos e Tributações'!C404,"UN"))</f>
        <v>0</v>
      </c>
      <c r="R387" s="129" t="b">
        <f>IF(B387&lt;&gt;"",IF('02 - Produtos e Tributações'!P404&lt;&gt;"",'02 - Produtos e Tributações'!P404,""))</f>
        <v>0</v>
      </c>
      <c r="S387" s="128" t="b">
        <f>IF(B387&lt;&gt;"",IF('02 - Produtos e Tributações'!Q404&lt;&gt;"",'02 - Produtos e Tributações'!Q404,""))</f>
        <v>0</v>
      </c>
      <c r="T387" s="130" t="b">
        <f>IF(B387&lt;&gt;"",IF('02 - Produtos e Tributações'!R404&lt;&gt;"",'02 - Produtos e Tributações'!R404,""))</f>
        <v>0</v>
      </c>
      <c r="U387" s="120" t="str">
        <f t="shared" si="27"/>
        <v/>
      </c>
    </row>
    <row r="388" spans="1:21" ht="15.75" customHeight="1">
      <c r="A388" s="122" t="b">
        <f>IF('02 - Produtos e Tributações'!B405 &lt;&gt;"",A387+1)</f>
        <v>0</v>
      </c>
      <c r="B388" s="4" t="str">
        <f>IF('02 - Produtos e Tributações'!B405&lt;&gt;"",'02 - Produtos e Tributações'!V405,"")</f>
        <v/>
      </c>
      <c r="C388" s="123" t="b">
        <f>IF(B388&lt;&gt;"",IF('02 - Produtos e Tributações'!H405&lt;&gt;"",IF('02 - Produtos e Tributações'!H405="TERCEIRIZADA","T",IF('02 - Produtos e Tributações'!H405="PROPRIA","P")), IF(B388&lt;&gt;"",IF('02 - Produtos e Tributações'!H405="","T"))))</f>
        <v>0</v>
      </c>
      <c r="D388" s="123" t="b">
        <f>IF(B388&lt;&gt;"",IF('02 - Produtos e Tributações'!E405&lt;&gt;"",'02 - Produtos e Tributações'!E405,""))</f>
        <v>0</v>
      </c>
      <c r="E388" s="123" t="b">
        <f>IF(B388&lt;&gt;"",IF('02 - Produtos e Tributações'!F405&lt;&gt;"",'02 - Produtos e Tributações'!F405,""))</f>
        <v>0</v>
      </c>
      <c r="F388" s="123" t="b">
        <f>IF(B388&lt;&gt;"",IF(A388&lt;&gt;"",IF('02 - Produtos e Tributações'!G405&lt;&gt;"",'02 - Produtos e Tributações'!G405,"")))</f>
        <v>0</v>
      </c>
      <c r="G388" s="123" t="b">
        <f>IF(B388&lt;&gt;"",IF('02 - Produtos e Tributações'!J405&lt;&gt;"",'02 - Produtos e Tributações'!J405,IF(K388=101,0,IF(K388=102,41,IF(K388=103,0,IF(K388=201,0,IF(K388=202,0,IF(K388=203,0,IF(K388=300,41,IF(K388=400,41,IF(K388=500,60)))))))))))</f>
        <v>0</v>
      </c>
      <c r="H388" s="123" t="b">
        <f>IF(B388&lt;&gt;"",IF('02 - Produtos e Tributações'!M405&lt;&gt;"",'02 - Produtos e Tributações'!M405,IF(L388=101,0,IF(L388=102,41,IF(L388=103,0,IF(L388=201,0,IF(L388=202,0,IF(L388=203,0,IF(L388=300,41,IF(L388=400,41,IF(L388=500,60)))))))))))</f>
        <v>0</v>
      </c>
      <c r="I388" s="123" t="b">
        <f>IF(B388&lt;&gt;"",IF('02 - Produtos e Tributações'!L405&lt;&gt;"",'02 - Produtos e Tributações'!L405,"0,00"))</f>
        <v>0</v>
      </c>
      <c r="J388" s="123" t="b">
        <f>IF(B388&lt;&gt;"",IF('02 - Produtos e Tributações'!O405&lt;&gt;"",'02 - Produtos e Tributações'!O405,"0,00"))</f>
        <v>0</v>
      </c>
      <c r="K388" s="123" t="b">
        <f>IF(B388&lt;&gt;"",IF('02 - Produtos e Tributações'!K405&lt;&gt;"",'02 - Produtos e Tributações'!K405,"null"))</f>
        <v>0</v>
      </c>
      <c r="L388" s="123" t="b">
        <f>IF(B388&lt;&gt;"",IF('02 - Produtos e Tributações'!N405&lt;&gt;"",'02 - Produtos e Tributações'!N405,"null"))</f>
        <v>0</v>
      </c>
      <c r="M388" s="122" t="b">
        <f>IF(B388&lt;&gt;"",IF('02 - Produtos e Tributações'!D405="CARNES","2.01.001.001",IF('02 - Produtos e Tributações'!D405="MASSAS","2.01.001.002",IF('02 - Produtos e Tributações'!D405="LATICINIOS","2.01.001.003",IF('02 - Produtos e Tributações'!D405="DOCES E GULOSEIMAS","2.01.001.004",IF('02 - Produtos e Tributações'!D405="FARINHAS E GRAOS","2.01.001.005",IF('02 - Produtos e Tributações'!D405="AGUAS","2.01.002.001",IF('02 - Produtos e Tributações'!D405="SUCOS","2.01.002.002",IF('02 - Produtos e Tributações'!D405="BEBIDAS ALCOOLICAS","2.01.002.003",IF('02 - Produtos e Tributações'!D405="BEBIDAS LACTEAS","2.01.002.004",IF('02 - Produtos e Tributações'!D405="MATERIAL DE LIMPEZA","2.02",IF('02 - Produtos e Tributações'!D405="FRUTAS","2.01.001.006",IF('02 - Produtos e Tributações'!D405="VERDURAS E LEGUMES","2.01.001.007",IF('02 - Produtos e Tributações'!D405="SERVIÇO","1",IF('02 - Produtos e Tributações'!D405="PRODUTOS DIVERSOS","2","2"))))))))))))))
)</f>
        <v>0</v>
      </c>
      <c r="N388" s="4" t="str">
        <f t="shared" si="24"/>
        <v/>
      </c>
      <c r="O388" s="4" t="str">
        <f t="shared" si="25"/>
        <v/>
      </c>
      <c r="P388" s="4" t="str">
        <f t="shared" si="26"/>
        <v/>
      </c>
      <c r="Q388" s="128" t="b">
        <f>IF(B388&lt;&gt;"",IF('02 - Produtos e Tributações'!C405&lt;&gt;"",'02 - Produtos e Tributações'!C405,"UN"))</f>
        <v>0</v>
      </c>
      <c r="R388" s="129" t="b">
        <f>IF(B388&lt;&gt;"",IF('02 - Produtos e Tributações'!P405&lt;&gt;"",'02 - Produtos e Tributações'!P405,""))</f>
        <v>0</v>
      </c>
      <c r="S388" s="128" t="b">
        <f>IF(B388&lt;&gt;"",IF('02 - Produtos e Tributações'!Q405&lt;&gt;"",'02 - Produtos e Tributações'!Q405,""))</f>
        <v>0</v>
      </c>
      <c r="T388" s="130" t="b">
        <f>IF(B388&lt;&gt;"",IF('02 - Produtos e Tributações'!R405&lt;&gt;"",'02 - Produtos e Tributações'!R405,""))</f>
        <v>0</v>
      </c>
      <c r="U388" s="120" t="str">
        <f t="shared" si="27"/>
        <v/>
      </c>
    </row>
    <row r="389" spans="1:21" ht="15.75" customHeight="1">
      <c r="A389" s="122" t="b">
        <f>IF('02 - Produtos e Tributações'!B406 &lt;&gt;"",A388+1)</f>
        <v>0</v>
      </c>
      <c r="B389" s="4" t="str">
        <f>IF('02 - Produtos e Tributações'!B406&lt;&gt;"",'02 - Produtos e Tributações'!V406,"")</f>
        <v/>
      </c>
      <c r="C389" s="123" t="b">
        <f>IF(B389&lt;&gt;"",IF('02 - Produtos e Tributações'!H406&lt;&gt;"",IF('02 - Produtos e Tributações'!H406="TERCEIRIZADA","T",IF('02 - Produtos e Tributações'!H406="PROPRIA","P")), IF(B389&lt;&gt;"",IF('02 - Produtos e Tributações'!H406="","T"))))</f>
        <v>0</v>
      </c>
      <c r="D389" s="123" t="b">
        <f>IF(B389&lt;&gt;"",IF('02 - Produtos e Tributações'!E406&lt;&gt;"",'02 - Produtos e Tributações'!E406,""))</f>
        <v>0</v>
      </c>
      <c r="E389" s="123" t="b">
        <f>IF(B389&lt;&gt;"",IF('02 - Produtos e Tributações'!F406&lt;&gt;"",'02 - Produtos e Tributações'!F406,""))</f>
        <v>0</v>
      </c>
      <c r="F389" s="123" t="b">
        <f>IF(B389&lt;&gt;"",IF(A389&lt;&gt;"",IF('02 - Produtos e Tributações'!G406&lt;&gt;"",'02 - Produtos e Tributações'!G406,"")))</f>
        <v>0</v>
      </c>
      <c r="G389" s="123" t="b">
        <f>IF(B389&lt;&gt;"",IF('02 - Produtos e Tributações'!J406&lt;&gt;"",'02 - Produtos e Tributações'!J406,IF(K389=101,0,IF(K389=102,41,IF(K389=103,0,IF(K389=201,0,IF(K389=202,0,IF(K389=203,0,IF(K389=300,41,IF(K389=400,41,IF(K389=500,60)))))))))))</f>
        <v>0</v>
      </c>
      <c r="H389" s="123" t="b">
        <f>IF(B389&lt;&gt;"",IF('02 - Produtos e Tributações'!M406&lt;&gt;"",'02 - Produtos e Tributações'!M406,IF(L389=101,0,IF(L389=102,41,IF(L389=103,0,IF(L389=201,0,IF(L389=202,0,IF(L389=203,0,IF(L389=300,41,IF(L389=400,41,IF(L389=500,60)))))))))))</f>
        <v>0</v>
      </c>
      <c r="I389" s="123" t="b">
        <f>IF(B389&lt;&gt;"",IF('02 - Produtos e Tributações'!L406&lt;&gt;"",'02 - Produtos e Tributações'!L406,"0,00"))</f>
        <v>0</v>
      </c>
      <c r="J389" s="123" t="b">
        <f>IF(B389&lt;&gt;"",IF('02 - Produtos e Tributações'!O406&lt;&gt;"",'02 - Produtos e Tributações'!O406,"0,00"))</f>
        <v>0</v>
      </c>
      <c r="K389" s="123" t="b">
        <f>IF(B389&lt;&gt;"",IF('02 - Produtos e Tributações'!K406&lt;&gt;"",'02 - Produtos e Tributações'!K406,"null"))</f>
        <v>0</v>
      </c>
      <c r="L389" s="123" t="b">
        <f>IF(B389&lt;&gt;"",IF('02 - Produtos e Tributações'!N406&lt;&gt;"",'02 - Produtos e Tributações'!N406,"null"))</f>
        <v>0</v>
      </c>
      <c r="M389" s="122" t="b">
        <f>IF(B389&lt;&gt;"",IF('02 - Produtos e Tributações'!D406="CARNES","2.01.001.001",IF('02 - Produtos e Tributações'!D406="MASSAS","2.01.001.002",IF('02 - Produtos e Tributações'!D406="LATICINIOS","2.01.001.003",IF('02 - Produtos e Tributações'!D406="DOCES E GULOSEIMAS","2.01.001.004",IF('02 - Produtos e Tributações'!D406="FARINHAS E GRAOS","2.01.001.005",IF('02 - Produtos e Tributações'!D406="AGUAS","2.01.002.001",IF('02 - Produtos e Tributações'!D406="SUCOS","2.01.002.002",IF('02 - Produtos e Tributações'!D406="BEBIDAS ALCOOLICAS","2.01.002.003",IF('02 - Produtos e Tributações'!D406="BEBIDAS LACTEAS","2.01.002.004",IF('02 - Produtos e Tributações'!D406="MATERIAL DE LIMPEZA","2.02",IF('02 - Produtos e Tributações'!D406="FRUTAS","2.01.001.006",IF('02 - Produtos e Tributações'!D406="VERDURAS E LEGUMES","2.01.001.007",IF('02 - Produtos e Tributações'!D406="SERVIÇO","1",IF('02 - Produtos e Tributações'!D406="PRODUTOS DIVERSOS","2","2"))))))))))))))
)</f>
        <v>0</v>
      </c>
      <c r="N389" s="4" t="str">
        <f t="shared" si="24"/>
        <v/>
      </c>
      <c r="O389" s="4" t="str">
        <f t="shared" si="25"/>
        <v/>
      </c>
      <c r="P389" s="4" t="str">
        <f t="shared" si="26"/>
        <v/>
      </c>
      <c r="Q389" s="128" t="b">
        <f>IF(B389&lt;&gt;"",IF('02 - Produtos e Tributações'!C406&lt;&gt;"",'02 - Produtos e Tributações'!C406,"UN"))</f>
        <v>0</v>
      </c>
      <c r="R389" s="129" t="b">
        <f>IF(B389&lt;&gt;"",IF('02 - Produtos e Tributações'!P406&lt;&gt;"",'02 - Produtos e Tributações'!P406,""))</f>
        <v>0</v>
      </c>
      <c r="S389" s="128" t="b">
        <f>IF(B389&lt;&gt;"",IF('02 - Produtos e Tributações'!Q406&lt;&gt;"",'02 - Produtos e Tributações'!Q406,""))</f>
        <v>0</v>
      </c>
      <c r="T389" s="130" t="b">
        <f>IF(B389&lt;&gt;"",IF('02 - Produtos e Tributações'!R406&lt;&gt;"",'02 - Produtos e Tributações'!R406,""))</f>
        <v>0</v>
      </c>
      <c r="U389" s="120" t="str">
        <f t="shared" si="27"/>
        <v/>
      </c>
    </row>
    <row r="390" spans="1:21" ht="15.75" customHeight="1">
      <c r="A390" s="122" t="b">
        <f>IF('02 - Produtos e Tributações'!B407 &lt;&gt;"",A389+1)</f>
        <v>0</v>
      </c>
      <c r="B390" s="4" t="str">
        <f>IF('02 - Produtos e Tributações'!B407&lt;&gt;"",'02 - Produtos e Tributações'!V407,"")</f>
        <v/>
      </c>
      <c r="C390" s="123" t="b">
        <f>IF(B390&lt;&gt;"",IF('02 - Produtos e Tributações'!H407&lt;&gt;"",IF('02 - Produtos e Tributações'!H407="TERCEIRIZADA","T",IF('02 - Produtos e Tributações'!H407="PROPRIA","P")), IF(B390&lt;&gt;"",IF('02 - Produtos e Tributações'!H407="","T"))))</f>
        <v>0</v>
      </c>
      <c r="D390" s="123" t="b">
        <f>IF(B390&lt;&gt;"",IF('02 - Produtos e Tributações'!E407&lt;&gt;"",'02 - Produtos e Tributações'!E407,""))</f>
        <v>0</v>
      </c>
      <c r="E390" s="123" t="b">
        <f>IF(B390&lt;&gt;"",IF('02 - Produtos e Tributações'!F407&lt;&gt;"",'02 - Produtos e Tributações'!F407,""))</f>
        <v>0</v>
      </c>
      <c r="F390" s="123" t="b">
        <f>IF(B390&lt;&gt;"",IF(A390&lt;&gt;"",IF('02 - Produtos e Tributações'!G407&lt;&gt;"",'02 - Produtos e Tributações'!G407,"")))</f>
        <v>0</v>
      </c>
      <c r="G390" s="123" t="b">
        <f>IF(B390&lt;&gt;"",IF('02 - Produtos e Tributações'!J407&lt;&gt;"",'02 - Produtos e Tributações'!J407,IF(K390=101,0,IF(K390=102,41,IF(K390=103,0,IF(K390=201,0,IF(K390=202,0,IF(K390=203,0,IF(K390=300,41,IF(K390=400,41,IF(K390=500,60)))))))))))</f>
        <v>0</v>
      </c>
      <c r="H390" s="123" t="b">
        <f>IF(B390&lt;&gt;"",IF('02 - Produtos e Tributações'!M407&lt;&gt;"",'02 - Produtos e Tributações'!M407,IF(L390=101,0,IF(L390=102,41,IF(L390=103,0,IF(L390=201,0,IF(L390=202,0,IF(L390=203,0,IF(L390=300,41,IF(L390=400,41,IF(L390=500,60)))))))))))</f>
        <v>0</v>
      </c>
      <c r="I390" s="123" t="b">
        <f>IF(B390&lt;&gt;"",IF('02 - Produtos e Tributações'!L407&lt;&gt;"",'02 - Produtos e Tributações'!L407,"0,00"))</f>
        <v>0</v>
      </c>
      <c r="J390" s="123" t="b">
        <f>IF(B390&lt;&gt;"",IF('02 - Produtos e Tributações'!O407&lt;&gt;"",'02 - Produtos e Tributações'!O407,"0,00"))</f>
        <v>0</v>
      </c>
      <c r="K390" s="123" t="b">
        <f>IF(B390&lt;&gt;"",IF('02 - Produtos e Tributações'!K407&lt;&gt;"",'02 - Produtos e Tributações'!K407,"null"))</f>
        <v>0</v>
      </c>
      <c r="L390" s="123" t="b">
        <f>IF(B390&lt;&gt;"",IF('02 - Produtos e Tributações'!N407&lt;&gt;"",'02 - Produtos e Tributações'!N407,"null"))</f>
        <v>0</v>
      </c>
      <c r="M390" s="122" t="b">
        <f>IF(B390&lt;&gt;"",IF('02 - Produtos e Tributações'!D407="CARNES","2.01.001.001",IF('02 - Produtos e Tributações'!D407="MASSAS","2.01.001.002",IF('02 - Produtos e Tributações'!D407="LATICINIOS","2.01.001.003",IF('02 - Produtos e Tributações'!D407="DOCES E GULOSEIMAS","2.01.001.004",IF('02 - Produtos e Tributações'!D407="FARINHAS E GRAOS","2.01.001.005",IF('02 - Produtos e Tributações'!D407="AGUAS","2.01.002.001",IF('02 - Produtos e Tributações'!D407="SUCOS","2.01.002.002",IF('02 - Produtos e Tributações'!D407="BEBIDAS ALCOOLICAS","2.01.002.003",IF('02 - Produtos e Tributações'!D407="BEBIDAS LACTEAS","2.01.002.004",IF('02 - Produtos e Tributações'!D407="MATERIAL DE LIMPEZA","2.02",IF('02 - Produtos e Tributações'!D407="FRUTAS","2.01.001.006",IF('02 - Produtos e Tributações'!D407="VERDURAS E LEGUMES","2.01.001.007",IF('02 - Produtos e Tributações'!D407="SERVIÇO","1",IF('02 - Produtos e Tributações'!D407="PRODUTOS DIVERSOS","2","2"))))))))))))))
)</f>
        <v>0</v>
      </c>
      <c r="N390" s="4" t="str">
        <f t="shared" si="24"/>
        <v/>
      </c>
      <c r="O390" s="4" t="str">
        <f t="shared" si="25"/>
        <v/>
      </c>
      <c r="P390" s="4" t="str">
        <f t="shared" si="26"/>
        <v/>
      </c>
      <c r="Q390" s="128" t="b">
        <f>IF(B390&lt;&gt;"",IF('02 - Produtos e Tributações'!C407&lt;&gt;"",'02 - Produtos e Tributações'!C407,"UN"))</f>
        <v>0</v>
      </c>
      <c r="R390" s="129" t="b">
        <f>IF(B390&lt;&gt;"",IF('02 - Produtos e Tributações'!P407&lt;&gt;"",'02 - Produtos e Tributações'!P407,""))</f>
        <v>0</v>
      </c>
      <c r="S390" s="128" t="b">
        <f>IF(B390&lt;&gt;"",IF('02 - Produtos e Tributações'!Q407&lt;&gt;"",'02 - Produtos e Tributações'!Q407,""))</f>
        <v>0</v>
      </c>
      <c r="T390" s="130" t="b">
        <f>IF(B390&lt;&gt;"",IF('02 - Produtos e Tributações'!R407&lt;&gt;"",'02 - Produtos e Tributações'!R407,""))</f>
        <v>0</v>
      </c>
      <c r="U390" s="120" t="str">
        <f t="shared" si="27"/>
        <v/>
      </c>
    </row>
    <row r="391" spans="1:21" ht="15.75" customHeight="1">
      <c r="A391" s="122" t="b">
        <f>IF('02 - Produtos e Tributações'!B408 &lt;&gt;"",A390+1)</f>
        <v>0</v>
      </c>
      <c r="B391" s="4" t="str">
        <f>IF('02 - Produtos e Tributações'!B408&lt;&gt;"",'02 - Produtos e Tributações'!V408,"")</f>
        <v/>
      </c>
      <c r="C391" s="123" t="b">
        <f>IF(B391&lt;&gt;"",IF('02 - Produtos e Tributações'!H408&lt;&gt;"",IF('02 - Produtos e Tributações'!H408="TERCEIRIZADA","T",IF('02 - Produtos e Tributações'!H408="PROPRIA","P")), IF(B391&lt;&gt;"",IF('02 - Produtos e Tributações'!H408="","T"))))</f>
        <v>0</v>
      </c>
      <c r="D391" s="123" t="b">
        <f>IF(B391&lt;&gt;"",IF('02 - Produtos e Tributações'!E408&lt;&gt;"",'02 - Produtos e Tributações'!E408,""))</f>
        <v>0</v>
      </c>
      <c r="E391" s="123" t="b">
        <f>IF(B391&lt;&gt;"",IF('02 - Produtos e Tributações'!F408&lt;&gt;"",'02 - Produtos e Tributações'!F408,""))</f>
        <v>0</v>
      </c>
      <c r="F391" s="123" t="b">
        <f>IF(B391&lt;&gt;"",IF(A391&lt;&gt;"",IF('02 - Produtos e Tributações'!G408&lt;&gt;"",'02 - Produtos e Tributações'!G408,"")))</f>
        <v>0</v>
      </c>
      <c r="G391" s="123" t="b">
        <f>IF(B391&lt;&gt;"",IF('02 - Produtos e Tributações'!J408&lt;&gt;"",'02 - Produtos e Tributações'!J408,IF(K391=101,0,IF(K391=102,41,IF(K391=103,0,IF(K391=201,0,IF(K391=202,0,IF(K391=203,0,IF(K391=300,41,IF(K391=400,41,IF(K391=500,60)))))))))))</f>
        <v>0</v>
      </c>
      <c r="H391" s="123" t="b">
        <f>IF(B391&lt;&gt;"",IF('02 - Produtos e Tributações'!M408&lt;&gt;"",'02 - Produtos e Tributações'!M408,IF(L391=101,0,IF(L391=102,41,IF(L391=103,0,IF(L391=201,0,IF(L391=202,0,IF(L391=203,0,IF(L391=300,41,IF(L391=400,41,IF(L391=500,60)))))))))))</f>
        <v>0</v>
      </c>
      <c r="I391" s="123" t="b">
        <f>IF(B391&lt;&gt;"",IF('02 - Produtos e Tributações'!L408&lt;&gt;"",'02 - Produtos e Tributações'!L408,"0,00"))</f>
        <v>0</v>
      </c>
      <c r="J391" s="123" t="b">
        <f>IF(B391&lt;&gt;"",IF('02 - Produtos e Tributações'!O408&lt;&gt;"",'02 - Produtos e Tributações'!O408,"0,00"))</f>
        <v>0</v>
      </c>
      <c r="K391" s="123" t="b">
        <f>IF(B391&lt;&gt;"",IF('02 - Produtos e Tributações'!K408&lt;&gt;"",'02 - Produtos e Tributações'!K408,"null"))</f>
        <v>0</v>
      </c>
      <c r="L391" s="123" t="b">
        <f>IF(B391&lt;&gt;"",IF('02 - Produtos e Tributações'!N408&lt;&gt;"",'02 - Produtos e Tributações'!N408,"null"))</f>
        <v>0</v>
      </c>
      <c r="M391" s="122" t="b">
        <f>IF(B391&lt;&gt;"",IF('02 - Produtos e Tributações'!D408="CARNES","2.01.001.001",IF('02 - Produtos e Tributações'!D408="MASSAS","2.01.001.002",IF('02 - Produtos e Tributações'!D408="LATICINIOS","2.01.001.003",IF('02 - Produtos e Tributações'!D408="DOCES E GULOSEIMAS","2.01.001.004",IF('02 - Produtos e Tributações'!D408="FARINHAS E GRAOS","2.01.001.005",IF('02 - Produtos e Tributações'!D408="AGUAS","2.01.002.001",IF('02 - Produtos e Tributações'!D408="SUCOS","2.01.002.002",IF('02 - Produtos e Tributações'!D408="BEBIDAS ALCOOLICAS","2.01.002.003",IF('02 - Produtos e Tributações'!D408="BEBIDAS LACTEAS","2.01.002.004",IF('02 - Produtos e Tributações'!D408="MATERIAL DE LIMPEZA","2.02",IF('02 - Produtos e Tributações'!D408="FRUTAS","2.01.001.006",IF('02 - Produtos e Tributações'!D408="VERDURAS E LEGUMES","2.01.001.007",IF('02 - Produtos e Tributações'!D408="SERVIÇO","1",IF('02 - Produtos e Tributações'!D408="PRODUTOS DIVERSOS","2","2"))))))))))))))
)</f>
        <v>0</v>
      </c>
      <c r="N391" s="4" t="str">
        <f t="shared" si="24"/>
        <v/>
      </c>
      <c r="O391" s="4" t="str">
        <f t="shared" si="25"/>
        <v/>
      </c>
      <c r="P391" s="4" t="str">
        <f t="shared" si="26"/>
        <v/>
      </c>
      <c r="Q391" s="128" t="b">
        <f>IF(B391&lt;&gt;"",IF('02 - Produtos e Tributações'!C408&lt;&gt;"",'02 - Produtos e Tributações'!C408,"UN"))</f>
        <v>0</v>
      </c>
      <c r="R391" s="129" t="b">
        <f>IF(B391&lt;&gt;"",IF('02 - Produtos e Tributações'!P408&lt;&gt;"",'02 - Produtos e Tributações'!P408,""))</f>
        <v>0</v>
      </c>
      <c r="S391" s="128" t="b">
        <f>IF(B391&lt;&gt;"",IF('02 - Produtos e Tributações'!Q408&lt;&gt;"",'02 - Produtos e Tributações'!Q408,""))</f>
        <v>0</v>
      </c>
      <c r="T391" s="130" t="b">
        <f>IF(B391&lt;&gt;"",IF('02 - Produtos e Tributações'!R408&lt;&gt;"",'02 - Produtos e Tributações'!R408,""))</f>
        <v>0</v>
      </c>
      <c r="U391" s="120" t="str">
        <f t="shared" si="27"/>
        <v/>
      </c>
    </row>
    <row r="392" spans="1:21" ht="15.75" customHeight="1">
      <c r="A392" s="122" t="b">
        <f>IF('02 - Produtos e Tributações'!B409 &lt;&gt;"",A391+1)</f>
        <v>0</v>
      </c>
      <c r="B392" s="4" t="str">
        <f>IF('02 - Produtos e Tributações'!B409&lt;&gt;"",'02 - Produtos e Tributações'!V409,"")</f>
        <v/>
      </c>
      <c r="C392" s="123" t="b">
        <f>IF(B392&lt;&gt;"",IF('02 - Produtos e Tributações'!H409&lt;&gt;"",IF('02 - Produtos e Tributações'!H409="TERCEIRIZADA","T",IF('02 - Produtos e Tributações'!H409="PROPRIA","P")), IF(B392&lt;&gt;"",IF('02 - Produtos e Tributações'!H409="","T"))))</f>
        <v>0</v>
      </c>
      <c r="D392" s="123" t="b">
        <f>IF(B392&lt;&gt;"",IF('02 - Produtos e Tributações'!E409&lt;&gt;"",'02 - Produtos e Tributações'!E409,""))</f>
        <v>0</v>
      </c>
      <c r="E392" s="123" t="b">
        <f>IF(B392&lt;&gt;"",IF('02 - Produtos e Tributações'!F409&lt;&gt;"",'02 - Produtos e Tributações'!F409,""))</f>
        <v>0</v>
      </c>
      <c r="F392" s="123" t="b">
        <f>IF(B392&lt;&gt;"",IF(A392&lt;&gt;"",IF('02 - Produtos e Tributações'!G409&lt;&gt;"",'02 - Produtos e Tributações'!G409,"")))</f>
        <v>0</v>
      </c>
      <c r="G392" s="123" t="b">
        <f>IF(B392&lt;&gt;"",IF('02 - Produtos e Tributações'!J409&lt;&gt;"",'02 - Produtos e Tributações'!J409,IF(K392=101,0,IF(K392=102,41,IF(K392=103,0,IF(K392=201,0,IF(K392=202,0,IF(K392=203,0,IF(K392=300,41,IF(K392=400,41,IF(K392=500,60)))))))))))</f>
        <v>0</v>
      </c>
      <c r="H392" s="123" t="b">
        <f>IF(B392&lt;&gt;"",IF('02 - Produtos e Tributações'!M409&lt;&gt;"",'02 - Produtos e Tributações'!M409,IF(L392=101,0,IF(L392=102,41,IF(L392=103,0,IF(L392=201,0,IF(L392=202,0,IF(L392=203,0,IF(L392=300,41,IF(L392=400,41,IF(L392=500,60)))))))))))</f>
        <v>0</v>
      </c>
      <c r="I392" s="123" t="b">
        <f>IF(B392&lt;&gt;"",IF('02 - Produtos e Tributações'!L409&lt;&gt;"",'02 - Produtos e Tributações'!L409,"0,00"))</f>
        <v>0</v>
      </c>
      <c r="J392" s="123" t="b">
        <f>IF(B392&lt;&gt;"",IF('02 - Produtos e Tributações'!O409&lt;&gt;"",'02 - Produtos e Tributações'!O409,"0,00"))</f>
        <v>0</v>
      </c>
      <c r="K392" s="123" t="b">
        <f>IF(B392&lt;&gt;"",IF('02 - Produtos e Tributações'!K409&lt;&gt;"",'02 - Produtos e Tributações'!K409,"null"))</f>
        <v>0</v>
      </c>
      <c r="L392" s="123" t="b">
        <f>IF(B392&lt;&gt;"",IF('02 - Produtos e Tributações'!N409&lt;&gt;"",'02 - Produtos e Tributações'!N409,"null"))</f>
        <v>0</v>
      </c>
      <c r="M392" s="122" t="b">
        <f>IF(B392&lt;&gt;"",IF('02 - Produtos e Tributações'!D409="CARNES","2.01.001.001",IF('02 - Produtos e Tributações'!D409="MASSAS","2.01.001.002",IF('02 - Produtos e Tributações'!D409="LATICINIOS","2.01.001.003",IF('02 - Produtos e Tributações'!D409="DOCES E GULOSEIMAS","2.01.001.004",IF('02 - Produtos e Tributações'!D409="FARINHAS E GRAOS","2.01.001.005",IF('02 - Produtos e Tributações'!D409="AGUAS","2.01.002.001",IF('02 - Produtos e Tributações'!D409="SUCOS","2.01.002.002",IF('02 - Produtos e Tributações'!D409="BEBIDAS ALCOOLICAS","2.01.002.003",IF('02 - Produtos e Tributações'!D409="BEBIDAS LACTEAS","2.01.002.004",IF('02 - Produtos e Tributações'!D409="MATERIAL DE LIMPEZA","2.02",IF('02 - Produtos e Tributações'!D409="FRUTAS","2.01.001.006",IF('02 - Produtos e Tributações'!D409="VERDURAS E LEGUMES","2.01.001.007",IF('02 - Produtos e Tributações'!D409="SERVIÇO","1",IF('02 - Produtos e Tributações'!D409="PRODUTOS DIVERSOS","2","2"))))))))))))))
)</f>
        <v>0</v>
      </c>
      <c r="N392" s="4" t="str">
        <f t="shared" si="24"/>
        <v/>
      </c>
      <c r="O392" s="4" t="str">
        <f t="shared" si="25"/>
        <v/>
      </c>
      <c r="P392" s="4" t="str">
        <f t="shared" si="26"/>
        <v/>
      </c>
      <c r="Q392" s="128" t="b">
        <f>IF(B392&lt;&gt;"",IF('02 - Produtos e Tributações'!C409&lt;&gt;"",'02 - Produtos e Tributações'!C409,"UN"))</f>
        <v>0</v>
      </c>
      <c r="R392" s="129" t="b">
        <f>IF(B392&lt;&gt;"",IF('02 - Produtos e Tributações'!P409&lt;&gt;"",'02 - Produtos e Tributações'!P409,""))</f>
        <v>0</v>
      </c>
      <c r="S392" s="128" t="b">
        <f>IF(B392&lt;&gt;"",IF('02 - Produtos e Tributações'!Q409&lt;&gt;"",'02 - Produtos e Tributações'!Q409,""))</f>
        <v>0</v>
      </c>
      <c r="T392" s="130" t="b">
        <f>IF(B392&lt;&gt;"",IF('02 - Produtos e Tributações'!R409&lt;&gt;"",'02 - Produtos e Tributações'!R409,""))</f>
        <v>0</v>
      </c>
      <c r="U392" s="120" t="str">
        <f t="shared" si="27"/>
        <v/>
      </c>
    </row>
    <row r="393" spans="1:21" ht="15.75" customHeight="1">
      <c r="A393" s="122" t="b">
        <f>IF('02 - Produtos e Tributações'!B410 &lt;&gt;"",A392+1)</f>
        <v>0</v>
      </c>
      <c r="B393" s="4" t="str">
        <f>IF('02 - Produtos e Tributações'!B410&lt;&gt;"",'02 - Produtos e Tributações'!V410,"")</f>
        <v/>
      </c>
      <c r="C393" s="123" t="b">
        <f>IF(B393&lt;&gt;"",IF('02 - Produtos e Tributações'!H410&lt;&gt;"",IF('02 - Produtos e Tributações'!H410="TERCEIRIZADA","T",IF('02 - Produtos e Tributações'!H410="PROPRIA","P")), IF(B393&lt;&gt;"",IF('02 - Produtos e Tributações'!H410="","T"))))</f>
        <v>0</v>
      </c>
      <c r="D393" s="123" t="b">
        <f>IF(B393&lt;&gt;"",IF('02 - Produtos e Tributações'!E410&lt;&gt;"",'02 - Produtos e Tributações'!E410,""))</f>
        <v>0</v>
      </c>
      <c r="E393" s="123" t="b">
        <f>IF(B393&lt;&gt;"",IF('02 - Produtos e Tributações'!F410&lt;&gt;"",'02 - Produtos e Tributações'!F410,""))</f>
        <v>0</v>
      </c>
      <c r="F393" s="123" t="b">
        <f>IF(B393&lt;&gt;"",IF(A393&lt;&gt;"",IF('02 - Produtos e Tributações'!G410&lt;&gt;"",'02 - Produtos e Tributações'!G410,"")))</f>
        <v>0</v>
      </c>
      <c r="G393" s="123" t="b">
        <f>IF(B393&lt;&gt;"",IF('02 - Produtos e Tributações'!J410&lt;&gt;"",'02 - Produtos e Tributações'!J410,IF(K393=101,0,IF(K393=102,41,IF(K393=103,0,IF(K393=201,0,IF(K393=202,0,IF(K393=203,0,IF(K393=300,41,IF(K393=400,41,IF(K393=500,60)))))))))))</f>
        <v>0</v>
      </c>
      <c r="H393" s="123" t="b">
        <f>IF(B393&lt;&gt;"",IF('02 - Produtos e Tributações'!M410&lt;&gt;"",'02 - Produtos e Tributações'!M410,IF(L393=101,0,IF(L393=102,41,IF(L393=103,0,IF(L393=201,0,IF(L393=202,0,IF(L393=203,0,IF(L393=300,41,IF(L393=400,41,IF(L393=500,60)))))))))))</f>
        <v>0</v>
      </c>
      <c r="I393" s="123" t="b">
        <f>IF(B393&lt;&gt;"",IF('02 - Produtos e Tributações'!L410&lt;&gt;"",'02 - Produtos e Tributações'!L410,"0,00"))</f>
        <v>0</v>
      </c>
      <c r="J393" s="123" t="b">
        <f>IF(B393&lt;&gt;"",IF('02 - Produtos e Tributações'!O410&lt;&gt;"",'02 - Produtos e Tributações'!O410,"0,00"))</f>
        <v>0</v>
      </c>
      <c r="K393" s="123" t="b">
        <f>IF(B393&lt;&gt;"",IF('02 - Produtos e Tributações'!K410&lt;&gt;"",'02 - Produtos e Tributações'!K410,"null"))</f>
        <v>0</v>
      </c>
      <c r="L393" s="123" t="b">
        <f>IF(B393&lt;&gt;"",IF('02 - Produtos e Tributações'!N410&lt;&gt;"",'02 - Produtos e Tributações'!N410,"null"))</f>
        <v>0</v>
      </c>
      <c r="M393" s="122" t="b">
        <f>IF(B393&lt;&gt;"",IF('02 - Produtos e Tributações'!D410="CARNES","2.01.001.001",IF('02 - Produtos e Tributações'!D410="MASSAS","2.01.001.002",IF('02 - Produtos e Tributações'!D410="LATICINIOS","2.01.001.003",IF('02 - Produtos e Tributações'!D410="DOCES E GULOSEIMAS","2.01.001.004",IF('02 - Produtos e Tributações'!D410="FARINHAS E GRAOS","2.01.001.005",IF('02 - Produtos e Tributações'!D410="AGUAS","2.01.002.001",IF('02 - Produtos e Tributações'!D410="SUCOS","2.01.002.002",IF('02 - Produtos e Tributações'!D410="BEBIDAS ALCOOLICAS","2.01.002.003",IF('02 - Produtos e Tributações'!D410="BEBIDAS LACTEAS","2.01.002.004",IF('02 - Produtos e Tributações'!D410="MATERIAL DE LIMPEZA","2.02",IF('02 - Produtos e Tributações'!D410="FRUTAS","2.01.001.006",IF('02 - Produtos e Tributações'!D410="VERDURAS E LEGUMES","2.01.001.007",IF('02 - Produtos e Tributações'!D410="SERVIÇO","1",IF('02 - Produtos e Tributações'!D410="PRODUTOS DIVERSOS","2","2"))))))))))))))
)</f>
        <v>0</v>
      </c>
      <c r="N393" s="4" t="str">
        <f t="shared" si="24"/>
        <v/>
      </c>
      <c r="O393" s="4" t="str">
        <f t="shared" si="25"/>
        <v/>
      </c>
      <c r="P393" s="4" t="str">
        <f t="shared" si="26"/>
        <v/>
      </c>
      <c r="Q393" s="128" t="b">
        <f>IF(B393&lt;&gt;"",IF('02 - Produtos e Tributações'!C410&lt;&gt;"",'02 - Produtos e Tributações'!C410,"UN"))</f>
        <v>0</v>
      </c>
      <c r="R393" s="129" t="b">
        <f>IF(B393&lt;&gt;"",IF('02 - Produtos e Tributações'!P410&lt;&gt;"",'02 - Produtos e Tributações'!P410,""))</f>
        <v>0</v>
      </c>
      <c r="S393" s="128" t="b">
        <f>IF(B393&lt;&gt;"",IF('02 - Produtos e Tributações'!Q410&lt;&gt;"",'02 - Produtos e Tributações'!Q410,""))</f>
        <v>0</v>
      </c>
      <c r="T393" s="130" t="b">
        <f>IF(B393&lt;&gt;"",IF('02 - Produtos e Tributações'!R410&lt;&gt;"",'02 - Produtos e Tributações'!R410,""))</f>
        <v>0</v>
      </c>
      <c r="U393" s="120" t="str">
        <f t="shared" si="27"/>
        <v/>
      </c>
    </row>
    <row r="394" spans="1:21" ht="15.75" customHeight="1">
      <c r="A394" s="122" t="b">
        <f>IF('02 - Produtos e Tributações'!B411 &lt;&gt;"",A393+1)</f>
        <v>0</v>
      </c>
      <c r="B394" s="4" t="str">
        <f>IF('02 - Produtos e Tributações'!B411&lt;&gt;"",'02 - Produtos e Tributações'!V411,"")</f>
        <v/>
      </c>
      <c r="C394" s="123" t="b">
        <f>IF(B394&lt;&gt;"",IF('02 - Produtos e Tributações'!H411&lt;&gt;"",IF('02 - Produtos e Tributações'!H411="TERCEIRIZADA","T",IF('02 - Produtos e Tributações'!H411="PROPRIA","P")), IF(B394&lt;&gt;"",IF('02 - Produtos e Tributações'!H411="","T"))))</f>
        <v>0</v>
      </c>
      <c r="D394" s="123" t="b">
        <f>IF(B394&lt;&gt;"",IF('02 - Produtos e Tributações'!E411&lt;&gt;"",'02 - Produtos e Tributações'!E411,""))</f>
        <v>0</v>
      </c>
      <c r="E394" s="123" t="b">
        <f>IF(B394&lt;&gt;"",IF('02 - Produtos e Tributações'!F411&lt;&gt;"",'02 - Produtos e Tributações'!F411,""))</f>
        <v>0</v>
      </c>
      <c r="F394" s="123" t="b">
        <f>IF(B394&lt;&gt;"",IF(A394&lt;&gt;"",IF('02 - Produtos e Tributações'!G411&lt;&gt;"",'02 - Produtos e Tributações'!G411,"")))</f>
        <v>0</v>
      </c>
      <c r="G394" s="123" t="b">
        <f>IF(B394&lt;&gt;"",IF('02 - Produtos e Tributações'!J411&lt;&gt;"",'02 - Produtos e Tributações'!J411,IF(K394=101,0,IF(K394=102,41,IF(K394=103,0,IF(K394=201,0,IF(K394=202,0,IF(K394=203,0,IF(K394=300,41,IF(K394=400,41,IF(K394=500,60)))))))))))</f>
        <v>0</v>
      </c>
      <c r="H394" s="123" t="b">
        <f>IF(B394&lt;&gt;"",IF('02 - Produtos e Tributações'!M411&lt;&gt;"",'02 - Produtos e Tributações'!M411,IF(L394=101,0,IF(L394=102,41,IF(L394=103,0,IF(L394=201,0,IF(L394=202,0,IF(L394=203,0,IF(L394=300,41,IF(L394=400,41,IF(L394=500,60)))))))))))</f>
        <v>0</v>
      </c>
      <c r="I394" s="123" t="b">
        <f>IF(B394&lt;&gt;"",IF('02 - Produtos e Tributações'!L411&lt;&gt;"",'02 - Produtos e Tributações'!L411,"0,00"))</f>
        <v>0</v>
      </c>
      <c r="J394" s="123" t="b">
        <f>IF(B394&lt;&gt;"",IF('02 - Produtos e Tributações'!O411&lt;&gt;"",'02 - Produtos e Tributações'!O411,"0,00"))</f>
        <v>0</v>
      </c>
      <c r="K394" s="123" t="b">
        <f>IF(B394&lt;&gt;"",IF('02 - Produtos e Tributações'!K411&lt;&gt;"",'02 - Produtos e Tributações'!K411,"null"))</f>
        <v>0</v>
      </c>
      <c r="L394" s="123" t="b">
        <f>IF(B394&lt;&gt;"",IF('02 - Produtos e Tributações'!N411&lt;&gt;"",'02 - Produtos e Tributações'!N411,"null"))</f>
        <v>0</v>
      </c>
      <c r="M394" s="122" t="b">
        <f>IF(B394&lt;&gt;"",IF('02 - Produtos e Tributações'!D411="CARNES","2.01.001.001",IF('02 - Produtos e Tributações'!D411="MASSAS","2.01.001.002",IF('02 - Produtos e Tributações'!D411="LATICINIOS","2.01.001.003",IF('02 - Produtos e Tributações'!D411="DOCES E GULOSEIMAS","2.01.001.004",IF('02 - Produtos e Tributações'!D411="FARINHAS E GRAOS","2.01.001.005",IF('02 - Produtos e Tributações'!D411="AGUAS","2.01.002.001",IF('02 - Produtos e Tributações'!D411="SUCOS","2.01.002.002",IF('02 - Produtos e Tributações'!D411="BEBIDAS ALCOOLICAS","2.01.002.003",IF('02 - Produtos e Tributações'!D411="BEBIDAS LACTEAS","2.01.002.004",IF('02 - Produtos e Tributações'!D411="MATERIAL DE LIMPEZA","2.02",IF('02 - Produtos e Tributações'!D411="FRUTAS","2.01.001.006",IF('02 - Produtos e Tributações'!D411="VERDURAS E LEGUMES","2.01.001.007",IF('02 - Produtos e Tributações'!D411="SERVIÇO","1",IF('02 - Produtos e Tributações'!D411="PRODUTOS DIVERSOS","2","2"))))))))))))))
)</f>
        <v>0</v>
      </c>
      <c r="N394" s="4" t="str">
        <f t="shared" si="24"/>
        <v/>
      </c>
      <c r="O394" s="4" t="str">
        <f t="shared" si="25"/>
        <v/>
      </c>
      <c r="P394" s="4" t="str">
        <f t="shared" si="26"/>
        <v/>
      </c>
      <c r="Q394" s="128" t="b">
        <f>IF(B394&lt;&gt;"",IF('02 - Produtos e Tributações'!C411&lt;&gt;"",'02 - Produtos e Tributações'!C411,"UN"))</f>
        <v>0</v>
      </c>
      <c r="R394" s="129" t="b">
        <f>IF(B394&lt;&gt;"",IF('02 - Produtos e Tributações'!P411&lt;&gt;"",'02 - Produtos e Tributações'!P411,""))</f>
        <v>0</v>
      </c>
      <c r="S394" s="128" t="b">
        <f>IF(B394&lt;&gt;"",IF('02 - Produtos e Tributações'!Q411&lt;&gt;"",'02 - Produtos e Tributações'!Q411,""))</f>
        <v>0</v>
      </c>
      <c r="T394" s="130" t="b">
        <f>IF(B394&lt;&gt;"",IF('02 - Produtos e Tributações'!R411&lt;&gt;"",'02 - Produtos e Tributações'!R411,""))</f>
        <v>0</v>
      </c>
      <c r="U394" s="120" t="str">
        <f t="shared" si="27"/>
        <v/>
      </c>
    </row>
    <row r="395" spans="1:21" ht="15.75" customHeight="1">
      <c r="A395" s="122" t="b">
        <f>IF('02 - Produtos e Tributações'!B412 &lt;&gt;"",A394+1)</f>
        <v>0</v>
      </c>
      <c r="B395" s="4" t="str">
        <f>IF('02 - Produtos e Tributações'!B412&lt;&gt;"",'02 - Produtos e Tributações'!V412,"")</f>
        <v/>
      </c>
      <c r="C395" s="123" t="b">
        <f>IF(B395&lt;&gt;"",IF('02 - Produtos e Tributações'!H412&lt;&gt;"",IF('02 - Produtos e Tributações'!H412="TERCEIRIZADA","T",IF('02 - Produtos e Tributações'!H412="PROPRIA","P")), IF(B395&lt;&gt;"",IF('02 - Produtos e Tributações'!H412="","T"))))</f>
        <v>0</v>
      </c>
      <c r="D395" s="123" t="b">
        <f>IF(B395&lt;&gt;"",IF('02 - Produtos e Tributações'!E412&lt;&gt;"",'02 - Produtos e Tributações'!E412,""))</f>
        <v>0</v>
      </c>
      <c r="E395" s="123" t="b">
        <f>IF(B395&lt;&gt;"",IF('02 - Produtos e Tributações'!F412&lt;&gt;"",'02 - Produtos e Tributações'!F412,""))</f>
        <v>0</v>
      </c>
      <c r="F395" s="123" t="b">
        <f>IF(B395&lt;&gt;"",IF(A395&lt;&gt;"",IF('02 - Produtos e Tributações'!G412&lt;&gt;"",'02 - Produtos e Tributações'!G412,"")))</f>
        <v>0</v>
      </c>
      <c r="G395" s="123" t="b">
        <f>IF(B395&lt;&gt;"",IF('02 - Produtos e Tributações'!J412&lt;&gt;"",'02 - Produtos e Tributações'!J412,IF(K395=101,0,IF(K395=102,41,IF(K395=103,0,IF(K395=201,0,IF(K395=202,0,IF(K395=203,0,IF(K395=300,41,IF(K395=400,41,IF(K395=500,60)))))))))))</f>
        <v>0</v>
      </c>
      <c r="H395" s="123" t="b">
        <f>IF(B395&lt;&gt;"",IF('02 - Produtos e Tributações'!M412&lt;&gt;"",'02 - Produtos e Tributações'!M412,IF(L395=101,0,IF(L395=102,41,IF(L395=103,0,IF(L395=201,0,IF(L395=202,0,IF(L395=203,0,IF(L395=300,41,IF(L395=400,41,IF(L395=500,60)))))))))))</f>
        <v>0</v>
      </c>
      <c r="I395" s="123" t="b">
        <f>IF(B395&lt;&gt;"",IF('02 - Produtos e Tributações'!L412&lt;&gt;"",'02 - Produtos e Tributações'!L412,"0,00"))</f>
        <v>0</v>
      </c>
      <c r="J395" s="123" t="b">
        <f>IF(B395&lt;&gt;"",IF('02 - Produtos e Tributações'!O412&lt;&gt;"",'02 - Produtos e Tributações'!O412,"0,00"))</f>
        <v>0</v>
      </c>
      <c r="K395" s="123" t="b">
        <f>IF(B395&lt;&gt;"",IF('02 - Produtos e Tributações'!K412&lt;&gt;"",'02 - Produtos e Tributações'!K412,"null"))</f>
        <v>0</v>
      </c>
      <c r="L395" s="123" t="b">
        <f>IF(B395&lt;&gt;"",IF('02 - Produtos e Tributações'!N412&lt;&gt;"",'02 - Produtos e Tributações'!N412,"null"))</f>
        <v>0</v>
      </c>
      <c r="M395" s="122" t="b">
        <f>IF(B395&lt;&gt;"",IF('02 - Produtos e Tributações'!D412="CARNES","2.01.001.001",IF('02 - Produtos e Tributações'!D412="MASSAS","2.01.001.002",IF('02 - Produtos e Tributações'!D412="LATICINIOS","2.01.001.003",IF('02 - Produtos e Tributações'!D412="DOCES E GULOSEIMAS","2.01.001.004",IF('02 - Produtos e Tributações'!D412="FARINHAS E GRAOS","2.01.001.005",IF('02 - Produtos e Tributações'!D412="AGUAS","2.01.002.001",IF('02 - Produtos e Tributações'!D412="SUCOS","2.01.002.002",IF('02 - Produtos e Tributações'!D412="BEBIDAS ALCOOLICAS","2.01.002.003",IF('02 - Produtos e Tributações'!D412="BEBIDAS LACTEAS","2.01.002.004",IF('02 - Produtos e Tributações'!D412="MATERIAL DE LIMPEZA","2.02",IF('02 - Produtos e Tributações'!D412="FRUTAS","2.01.001.006",IF('02 - Produtos e Tributações'!D412="VERDURAS E LEGUMES","2.01.001.007",IF('02 - Produtos e Tributações'!D412="SERVIÇO","1",IF('02 - Produtos e Tributações'!D412="PRODUTOS DIVERSOS","2","2"))))))))))))))
)</f>
        <v>0</v>
      </c>
      <c r="N395" s="4" t="str">
        <f t="shared" si="24"/>
        <v/>
      </c>
      <c r="O395" s="4" t="str">
        <f t="shared" si="25"/>
        <v/>
      </c>
      <c r="P395" s="4" t="str">
        <f t="shared" si="26"/>
        <v/>
      </c>
      <c r="Q395" s="128" t="b">
        <f>IF(B395&lt;&gt;"",IF('02 - Produtos e Tributações'!C412&lt;&gt;"",'02 - Produtos e Tributações'!C412,"UN"))</f>
        <v>0</v>
      </c>
      <c r="R395" s="129" t="b">
        <f>IF(B395&lt;&gt;"",IF('02 - Produtos e Tributações'!P412&lt;&gt;"",'02 - Produtos e Tributações'!P412,""))</f>
        <v>0</v>
      </c>
      <c r="S395" s="128" t="b">
        <f>IF(B395&lt;&gt;"",IF('02 - Produtos e Tributações'!Q412&lt;&gt;"",'02 - Produtos e Tributações'!Q412,""))</f>
        <v>0</v>
      </c>
      <c r="T395" s="130" t="b">
        <f>IF(B395&lt;&gt;"",IF('02 - Produtos e Tributações'!R412&lt;&gt;"",'02 - Produtos e Tributações'!R412,""))</f>
        <v>0</v>
      </c>
      <c r="U395" s="120" t="str">
        <f t="shared" si="27"/>
        <v/>
      </c>
    </row>
    <row r="396" spans="1:21" ht="15.75" customHeight="1">
      <c r="A396" s="122" t="b">
        <f>IF('02 - Produtos e Tributações'!B413 &lt;&gt;"",A395+1)</f>
        <v>0</v>
      </c>
      <c r="B396" s="4" t="str">
        <f>IF('02 - Produtos e Tributações'!B413&lt;&gt;"",'02 - Produtos e Tributações'!V413,"")</f>
        <v/>
      </c>
      <c r="C396" s="123" t="b">
        <f>IF(B396&lt;&gt;"",IF('02 - Produtos e Tributações'!H413&lt;&gt;"",IF('02 - Produtos e Tributações'!H413="TERCEIRIZADA","T",IF('02 - Produtos e Tributações'!H413="PROPRIA","P")), IF(B396&lt;&gt;"",IF('02 - Produtos e Tributações'!H413="","T"))))</f>
        <v>0</v>
      </c>
      <c r="D396" s="123" t="b">
        <f>IF(B396&lt;&gt;"",IF('02 - Produtos e Tributações'!E413&lt;&gt;"",'02 - Produtos e Tributações'!E413,""))</f>
        <v>0</v>
      </c>
      <c r="E396" s="123" t="b">
        <f>IF(B396&lt;&gt;"",IF('02 - Produtos e Tributações'!F413&lt;&gt;"",'02 - Produtos e Tributações'!F413,""))</f>
        <v>0</v>
      </c>
      <c r="F396" s="123" t="b">
        <f>IF(B396&lt;&gt;"",IF(A396&lt;&gt;"",IF('02 - Produtos e Tributações'!G413&lt;&gt;"",'02 - Produtos e Tributações'!G413,"")))</f>
        <v>0</v>
      </c>
      <c r="G396" s="123" t="b">
        <f>IF(B396&lt;&gt;"",IF('02 - Produtos e Tributações'!J413&lt;&gt;"",'02 - Produtos e Tributações'!J413,IF(K396=101,0,IF(K396=102,41,IF(K396=103,0,IF(K396=201,0,IF(K396=202,0,IF(K396=203,0,IF(K396=300,41,IF(K396=400,41,IF(K396=500,60)))))))))))</f>
        <v>0</v>
      </c>
      <c r="H396" s="123" t="b">
        <f>IF(B396&lt;&gt;"",IF('02 - Produtos e Tributações'!M413&lt;&gt;"",'02 - Produtos e Tributações'!M413,IF(L396=101,0,IF(L396=102,41,IF(L396=103,0,IF(L396=201,0,IF(L396=202,0,IF(L396=203,0,IF(L396=300,41,IF(L396=400,41,IF(L396=500,60)))))))))))</f>
        <v>0</v>
      </c>
      <c r="I396" s="123" t="b">
        <f>IF(B396&lt;&gt;"",IF('02 - Produtos e Tributações'!L413&lt;&gt;"",'02 - Produtos e Tributações'!L413,"0,00"))</f>
        <v>0</v>
      </c>
      <c r="J396" s="123" t="b">
        <f>IF(B396&lt;&gt;"",IF('02 - Produtos e Tributações'!O413&lt;&gt;"",'02 - Produtos e Tributações'!O413,"0,00"))</f>
        <v>0</v>
      </c>
      <c r="K396" s="123" t="b">
        <f>IF(B396&lt;&gt;"",IF('02 - Produtos e Tributações'!K413&lt;&gt;"",'02 - Produtos e Tributações'!K413,"null"))</f>
        <v>0</v>
      </c>
      <c r="L396" s="123" t="b">
        <f>IF(B396&lt;&gt;"",IF('02 - Produtos e Tributações'!N413&lt;&gt;"",'02 - Produtos e Tributações'!N413,"null"))</f>
        <v>0</v>
      </c>
      <c r="M396" s="122" t="b">
        <f>IF(B396&lt;&gt;"",IF('02 - Produtos e Tributações'!D413="CARNES","2.01.001.001",IF('02 - Produtos e Tributações'!D413="MASSAS","2.01.001.002",IF('02 - Produtos e Tributações'!D413="LATICINIOS","2.01.001.003",IF('02 - Produtos e Tributações'!D413="DOCES E GULOSEIMAS","2.01.001.004",IF('02 - Produtos e Tributações'!D413="FARINHAS E GRAOS","2.01.001.005",IF('02 - Produtos e Tributações'!D413="AGUAS","2.01.002.001",IF('02 - Produtos e Tributações'!D413="SUCOS","2.01.002.002",IF('02 - Produtos e Tributações'!D413="BEBIDAS ALCOOLICAS","2.01.002.003",IF('02 - Produtos e Tributações'!D413="BEBIDAS LACTEAS","2.01.002.004",IF('02 - Produtos e Tributações'!D413="MATERIAL DE LIMPEZA","2.02",IF('02 - Produtos e Tributações'!D413="FRUTAS","2.01.001.006",IF('02 - Produtos e Tributações'!D413="VERDURAS E LEGUMES","2.01.001.007",IF('02 - Produtos e Tributações'!D413="SERVIÇO","1",IF('02 - Produtos e Tributações'!D413="PRODUTOS DIVERSOS","2","2"))))))))))))))
)</f>
        <v>0</v>
      </c>
      <c r="N396" s="4" t="str">
        <f t="shared" si="24"/>
        <v/>
      </c>
      <c r="O396" s="4" t="str">
        <f t="shared" si="25"/>
        <v/>
      </c>
      <c r="P396" s="4" t="str">
        <f t="shared" si="26"/>
        <v/>
      </c>
      <c r="Q396" s="128" t="b">
        <f>IF(B396&lt;&gt;"",IF('02 - Produtos e Tributações'!C413&lt;&gt;"",'02 - Produtos e Tributações'!C413,"UN"))</f>
        <v>0</v>
      </c>
      <c r="R396" s="129" t="b">
        <f>IF(B396&lt;&gt;"",IF('02 - Produtos e Tributações'!P413&lt;&gt;"",'02 - Produtos e Tributações'!P413,""))</f>
        <v>0</v>
      </c>
      <c r="S396" s="128" t="b">
        <f>IF(B396&lt;&gt;"",IF('02 - Produtos e Tributações'!Q413&lt;&gt;"",'02 - Produtos e Tributações'!Q413,""))</f>
        <v>0</v>
      </c>
      <c r="T396" s="130" t="b">
        <f>IF(B396&lt;&gt;"",IF('02 - Produtos e Tributações'!R413&lt;&gt;"",'02 - Produtos e Tributações'!R413,""))</f>
        <v>0</v>
      </c>
      <c r="U396" s="120" t="str">
        <f t="shared" si="27"/>
        <v/>
      </c>
    </row>
    <row r="397" spans="1:21" ht="15.75" customHeight="1">
      <c r="A397" s="122" t="b">
        <f>IF('02 - Produtos e Tributações'!B414 &lt;&gt;"",A396+1)</f>
        <v>0</v>
      </c>
      <c r="B397" s="4" t="str">
        <f>IF('02 - Produtos e Tributações'!B414&lt;&gt;"",'02 - Produtos e Tributações'!V414,"")</f>
        <v/>
      </c>
      <c r="C397" s="123" t="b">
        <f>IF(B397&lt;&gt;"",IF('02 - Produtos e Tributações'!H414&lt;&gt;"",IF('02 - Produtos e Tributações'!H414="TERCEIRIZADA","T",IF('02 - Produtos e Tributações'!H414="PROPRIA","P")), IF(B397&lt;&gt;"",IF('02 - Produtos e Tributações'!H414="","T"))))</f>
        <v>0</v>
      </c>
      <c r="D397" s="123" t="b">
        <f>IF(B397&lt;&gt;"",IF('02 - Produtos e Tributações'!E414&lt;&gt;"",'02 - Produtos e Tributações'!E414,""))</f>
        <v>0</v>
      </c>
      <c r="E397" s="123" t="b">
        <f>IF(B397&lt;&gt;"",IF('02 - Produtos e Tributações'!F414&lt;&gt;"",'02 - Produtos e Tributações'!F414,""))</f>
        <v>0</v>
      </c>
      <c r="F397" s="123" t="b">
        <f>IF(B397&lt;&gt;"",IF(A397&lt;&gt;"",IF('02 - Produtos e Tributações'!G414&lt;&gt;"",'02 - Produtos e Tributações'!G414,"")))</f>
        <v>0</v>
      </c>
      <c r="G397" s="123" t="b">
        <f>IF(B397&lt;&gt;"",IF('02 - Produtos e Tributações'!J414&lt;&gt;"",'02 - Produtos e Tributações'!J414,IF(K397=101,0,IF(K397=102,41,IF(K397=103,0,IF(K397=201,0,IF(K397=202,0,IF(K397=203,0,IF(K397=300,41,IF(K397=400,41,IF(K397=500,60)))))))))))</f>
        <v>0</v>
      </c>
      <c r="H397" s="123" t="b">
        <f>IF(B397&lt;&gt;"",IF('02 - Produtos e Tributações'!M414&lt;&gt;"",'02 - Produtos e Tributações'!M414,IF(L397=101,0,IF(L397=102,41,IF(L397=103,0,IF(L397=201,0,IF(L397=202,0,IF(L397=203,0,IF(L397=300,41,IF(L397=400,41,IF(L397=500,60)))))))))))</f>
        <v>0</v>
      </c>
      <c r="I397" s="123" t="b">
        <f>IF(B397&lt;&gt;"",IF('02 - Produtos e Tributações'!L414&lt;&gt;"",'02 - Produtos e Tributações'!L414,"0,00"))</f>
        <v>0</v>
      </c>
      <c r="J397" s="123" t="b">
        <f>IF(B397&lt;&gt;"",IF('02 - Produtos e Tributações'!O414&lt;&gt;"",'02 - Produtos e Tributações'!O414,"0,00"))</f>
        <v>0</v>
      </c>
      <c r="K397" s="123" t="b">
        <f>IF(B397&lt;&gt;"",IF('02 - Produtos e Tributações'!K414&lt;&gt;"",'02 - Produtos e Tributações'!K414,"null"))</f>
        <v>0</v>
      </c>
      <c r="L397" s="123" t="b">
        <f>IF(B397&lt;&gt;"",IF('02 - Produtos e Tributações'!N414&lt;&gt;"",'02 - Produtos e Tributações'!N414,"null"))</f>
        <v>0</v>
      </c>
      <c r="M397" s="122" t="b">
        <f>IF(B397&lt;&gt;"",IF('02 - Produtos e Tributações'!D414="CARNES","2.01.001.001",IF('02 - Produtos e Tributações'!D414="MASSAS","2.01.001.002",IF('02 - Produtos e Tributações'!D414="LATICINIOS","2.01.001.003",IF('02 - Produtos e Tributações'!D414="DOCES E GULOSEIMAS","2.01.001.004",IF('02 - Produtos e Tributações'!D414="FARINHAS E GRAOS","2.01.001.005",IF('02 - Produtos e Tributações'!D414="AGUAS","2.01.002.001",IF('02 - Produtos e Tributações'!D414="SUCOS","2.01.002.002",IF('02 - Produtos e Tributações'!D414="BEBIDAS ALCOOLICAS","2.01.002.003",IF('02 - Produtos e Tributações'!D414="BEBIDAS LACTEAS","2.01.002.004",IF('02 - Produtos e Tributações'!D414="MATERIAL DE LIMPEZA","2.02",IF('02 - Produtos e Tributações'!D414="FRUTAS","2.01.001.006",IF('02 - Produtos e Tributações'!D414="VERDURAS E LEGUMES","2.01.001.007",IF('02 - Produtos e Tributações'!D414="SERVIÇO","1",IF('02 - Produtos e Tributações'!D414="PRODUTOS DIVERSOS","2","2"))))))))))))))
)</f>
        <v>0</v>
      </c>
      <c r="N397" s="4" t="str">
        <f t="shared" si="24"/>
        <v/>
      </c>
      <c r="O397" s="4" t="str">
        <f t="shared" si="25"/>
        <v/>
      </c>
      <c r="P397" s="4" t="str">
        <f t="shared" si="26"/>
        <v/>
      </c>
      <c r="Q397" s="128" t="b">
        <f>IF(B397&lt;&gt;"",IF('02 - Produtos e Tributações'!C414&lt;&gt;"",'02 - Produtos e Tributações'!C414,"UN"))</f>
        <v>0</v>
      </c>
      <c r="R397" s="129" t="b">
        <f>IF(B397&lt;&gt;"",IF('02 - Produtos e Tributações'!P414&lt;&gt;"",'02 - Produtos e Tributações'!P414,""))</f>
        <v>0</v>
      </c>
      <c r="S397" s="128" t="b">
        <f>IF(B397&lt;&gt;"",IF('02 - Produtos e Tributações'!Q414&lt;&gt;"",'02 - Produtos e Tributações'!Q414,""))</f>
        <v>0</v>
      </c>
      <c r="T397" s="130" t="b">
        <f>IF(B397&lt;&gt;"",IF('02 - Produtos e Tributações'!R414&lt;&gt;"",'02 - Produtos e Tributações'!R414,""))</f>
        <v>0</v>
      </c>
      <c r="U397" s="120" t="str">
        <f t="shared" si="27"/>
        <v/>
      </c>
    </row>
    <row r="398" spans="1:21" ht="15.75" customHeight="1">
      <c r="A398" s="122" t="b">
        <f>IF('02 - Produtos e Tributações'!B415 &lt;&gt;"",A397+1)</f>
        <v>0</v>
      </c>
      <c r="B398" s="4" t="str">
        <f>IF('02 - Produtos e Tributações'!B415&lt;&gt;"",'02 - Produtos e Tributações'!V415,"")</f>
        <v/>
      </c>
      <c r="C398" s="123" t="b">
        <f>IF(B398&lt;&gt;"",IF('02 - Produtos e Tributações'!H415&lt;&gt;"",IF('02 - Produtos e Tributações'!H415="TERCEIRIZADA","T",IF('02 - Produtos e Tributações'!H415="PROPRIA","P")), IF(B398&lt;&gt;"",IF('02 - Produtos e Tributações'!H415="","T"))))</f>
        <v>0</v>
      </c>
      <c r="D398" s="123" t="b">
        <f>IF(B398&lt;&gt;"",IF('02 - Produtos e Tributações'!E415&lt;&gt;"",'02 - Produtos e Tributações'!E415,""))</f>
        <v>0</v>
      </c>
      <c r="E398" s="123" t="b">
        <f>IF(B398&lt;&gt;"",IF('02 - Produtos e Tributações'!F415&lt;&gt;"",'02 - Produtos e Tributações'!F415,""))</f>
        <v>0</v>
      </c>
      <c r="F398" s="123" t="b">
        <f>IF(B398&lt;&gt;"",IF(A398&lt;&gt;"",IF('02 - Produtos e Tributações'!G415&lt;&gt;"",'02 - Produtos e Tributações'!G415,"")))</f>
        <v>0</v>
      </c>
      <c r="G398" s="123" t="b">
        <f>IF(B398&lt;&gt;"",IF('02 - Produtos e Tributações'!J415&lt;&gt;"",'02 - Produtos e Tributações'!J415,IF(K398=101,0,IF(K398=102,41,IF(K398=103,0,IF(K398=201,0,IF(K398=202,0,IF(K398=203,0,IF(K398=300,41,IF(K398=400,41,IF(K398=500,60)))))))))))</f>
        <v>0</v>
      </c>
      <c r="H398" s="123" t="b">
        <f>IF(B398&lt;&gt;"",IF('02 - Produtos e Tributações'!M415&lt;&gt;"",'02 - Produtos e Tributações'!M415,IF(L398=101,0,IF(L398=102,41,IF(L398=103,0,IF(L398=201,0,IF(L398=202,0,IF(L398=203,0,IF(L398=300,41,IF(L398=400,41,IF(L398=500,60)))))))))))</f>
        <v>0</v>
      </c>
      <c r="I398" s="123" t="b">
        <f>IF(B398&lt;&gt;"",IF('02 - Produtos e Tributações'!L415&lt;&gt;"",'02 - Produtos e Tributações'!L415,"0,00"))</f>
        <v>0</v>
      </c>
      <c r="J398" s="123" t="b">
        <f>IF(B398&lt;&gt;"",IF('02 - Produtos e Tributações'!O415&lt;&gt;"",'02 - Produtos e Tributações'!O415,"0,00"))</f>
        <v>0</v>
      </c>
      <c r="K398" s="123" t="b">
        <f>IF(B398&lt;&gt;"",IF('02 - Produtos e Tributações'!K415&lt;&gt;"",'02 - Produtos e Tributações'!K415,"null"))</f>
        <v>0</v>
      </c>
      <c r="L398" s="123" t="b">
        <f>IF(B398&lt;&gt;"",IF('02 - Produtos e Tributações'!N415&lt;&gt;"",'02 - Produtos e Tributações'!N415,"null"))</f>
        <v>0</v>
      </c>
      <c r="M398" s="122" t="b">
        <f>IF(B398&lt;&gt;"",IF('02 - Produtos e Tributações'!D415="CARNES","2.01.001.001",IF('02 - Produtos e Tributações'!D415="MASSAS","2.01.001.002",IF('02 - Produtos e Tributações'!D415="LATICINIOS","2.01.001.003",IF('02 - Produtos e Tributações'!D415="DOCES E GULOSEIMAS","2.01.001.004",IF('02 - Produtos e Tributações'!D415="FARINHAS E GRAOS","2.01.001.005",IF('02 - Produtos e Tributações'!D415="AGUAS","2.01.002.001",IF('02 - Produtos e Tributações'!D415="SUCOS","2.01.002.002",IF('02 - Produtos e Tributações'!D415="BEBIDAS ALCOOLICAS","2.01.002.003",IF('02 - Produtos e Tributações'!D415="BEBIDAS LACTEAS","2.01.002.004",IF('02 - Produtos e Tributações'!D415="MATERIAL DE LIMPEZA","2.02",IF('02 - Produtos e Tributações'!D415="FRUTAS","2.01.001.006",IF('02 - Produtos e Tributações'!D415="VERDURAS E LEGUMES","2.01.001.007",IF('02 - Produtos e Tributações'!D415="SERVIÇO","1",IF('02 - Produtos e Tributações'!D415="PRODUTOS DIVERSOS","2","2"))))))))))))))
)</f>
        <v>0</v>
      </c>
      <c r="N398" s="4" t="str">
        <f t="shared" si="24"/>
        <v/>
      </c>
      <c r="O398" s="4" t="str">
        <f t="shared" si="25"/>
        <v/>
      </c>
      <c r="P398" s="4" t="str">
        <f t="shared" si="26"/>
        <v/>
      </c>
      <c r="Q398" s="128" t="b">
        <f>IF(B398&lt;&gt;"",IF('02 - Produtos e Tributações'!C415&lt;&gt;"",'02 - Produtos e Tributações'!C415,"UN"))</f>
        <v>0</v>
      </c>
      <c r="R398" s="129" t="b">
        <f>IF(B398&lt;&gt;"",IF('02 - Produtos e Tributações'!P415&lt;&gt;"",'02 - Produtos e Tributações'!P415,""))</f>
        <v>0</v>
      </c>
      <c r="S398" s="128" t="b">
        <f>IF(B398&lt;&gt;"",IF('02 - Produtos e Tributações'!Q415&lt;&gt;"",'02 - Produtos e Tributações'!Q415,""))</f>
        <v>0</v>
      </c>
      <c r="T398" s="130" t="b">
        <f>IF(B398&lt;&gt;"",IF('02 - Produtos e Tributações'!R415&lt;&gt;"",'02 - Produtos e Tributações'!R415,""))</f>
        <v>0</v>
      </c>
      <c r="U398" s="120" t="str">
        <f t="shared" si="27"/>
        <v/>
      </c>
    </row>
    <row r="399" spans="1:21" ht="15.75" customHeight="1">
      <c r="A399" s="122" t="b">
        <f>IF('02 - Produtos e Tributações'!B416 &lt;&gt;"",A398+1)</f>
        <v>0</v>
      </c>
      <c r="B399" s="4" t="str">
        <f>IF('02 - Produtos e Tributações'!B416&lt;&gt;"",'02 - Produtos e Tributações'!V416,"")</f>
        <v/>
      </c>
      <c r="C399" s="123" t="b">
        <f>IF(B399&lt;&gt;"",IF('02 - Produtos e Tributações'!H416&lt;&gt;"",IF('02 - Produtos e Tributações'!H416="TERCEIRIZADA","T",IF('02 - Produtos e Tributações'!H416="PROPRIA","P")), IF(B399&lt;&gt;"",IF('02 - Produtos e Tributações'!H416="","T"))))</f>
        <v>0</v>
      </c>
      <c r="D399" s="123" t="b">
        <f>IF(B399&lt;&gt;"",IF('02 - Produtos e Tributações'!E416&lt;&gt;"",'02 - Produtos e Tributações'!E416,""))</f>
        <v>0</v>
      </c>
      <c r="E399" s="123" t="b">
        <f>IF(B399&lt;&gt;"",IF('02 - Produtos e Tributações'!F416&lt;&gt;"",'02 - Produtos e Tributações'!F416,""))</f>
        <v>0</v>
      </c>
      <c r="F399" s="123" t="b">
        <f>IF(B399&lt;&gt;"",IF(A399&lt;&gt;"",IF('02 - Produtos e Tributações'!G416&lt;&gt;"",'02 - Produtos e Tributações'!G416,"")))</f>
        <v>0</v>
      </c>
      <c r="G399" s="123" t="b">
        <f>IF(B399&lt;&gt;"",IF('02 - Produtos e Tributações'!J416&lt;&gt;"",'02 - Produtos e Tributações'!J416,IF(K399=101,0,IF(K399=102,41,IF(K399=103,0,IF(K399=201,0,IF(K399=202,0,IF(K399=203,0,IF(K399=300,41,IF(K399=400,41,IF(K399=500,60)))))))))))</f>
        <v>0</v>
      </c>
      <c r="H399" s="123" t="b">
        <f>IF(B399&lt;&gt;"",IF('02 - Produtos e Tributações'!M416&lt;&gt;"",'02 - Produtos e Tributações'!M416,IF(L399=101,0,IF(L399=102,41,IF(L399=103,0,IF(L399=201,0,IF(L399=202,0,IF(L399=203,0,IF(L399=300,41,IF(L399=400,41,IF(L399=500,60)))))))))))</f>
        <v>0</v>
      </c>
      <c r="I399" s="123" t="b">
        <f>IF(B399&lt;&gt;"",IF('02 - Produtos e Tributações'!L416&lt;&gt;"",'02 - Produtos e Tributações'!L416,"0,00"))</f>
        <v>0</v>
      </c>
      <c r="J399" s="123" t="b">
        <f>IF(B399&lt;&gt;"",IF('02 - Produtos e Tributações'!O416&lt;&gt;"",'02 - Produtos e Tributações'!O416,"0,00"))</f>
        <v>0</v>
      </c>
      <c r="K399" s="123" t="b">
        <f>IF(B399&lt;&gt;"",IF('02 - Produtos e Tributações'!K416&lt;&gt;"",'02 - Produtos e Tributações'!K416,"null"))</f>
        <v>0</v>
      </c>
      <c r="L399" s="123" t="b">
        <f>IF(B399&lt;&gt;"",IF('02 - Produtos e Tributações'!N416&lt;&gt;"",'02 - Produtos e Tributações'!N416,"null"))</f>
        <v>0</v>
      </c>
      <c r="M399" s="122" t="b">
        <f>IF(B399&lt;&gt;"",IF('02 - Produtos e Tributações'!D416="CARNES","2.01.001.001",IF('02 - Produtos e Tributações'!D416="MASSAS","2.01.001.002",IF('02 - Produtos e Tributações'!D416="LATICINIOS","2.01.001.003",IF('02 - Produtos e Tributações'!D416="DOCES E GULOSEIMAS","2.01.001.004",IF('02 - Produtos e Tributações'!D416="FARINHAS E GRAOS","2.01.001.005",IF('02 - Produtos e Tributações'!D416="AGUAS","2.01.002.001",IF('02 - Produtos e Tributações'!D416="SUCOS","2.01.002.002",IF('02 - Produtos e Tributações'!D416="BEBIDAS ALCOOLICAS","2.01.002.003",IF('02 - Produtos e Tributações'!D416="BEBIDAS LACTEAS","2.01.002.004",IF('02 - Produtos e Tributações'!D416="MATERIAL DE LIMPEZA","2.02",IF('02 - Produtos e Tributações'!D416="FRUTAS","2.01.001.006",IF('02 - Produtos e Tributações'!D416="VERDURAS E LEGUMES","2.01.001.007",IF('02 - Produtos e Tributações'!D416="SERVIÇO","1",IF('02 - Produtos e Tributações'!D416="PRODUTOS DIVERSOS","2","2"))))))))))))))
)</f>
        <v>0</v>
      </c>
      <c r="N399" s="4" t="str">
        <f t="shared" si="24"/>
        <v/>
      </c>
      <c r="O399" s="4" t="str">
        <f t="shared" si="25"/>
        <v/>
      </c>
      <c r="P399" s="4" t="str">
        <f t="shared" si="26"/>
        <v/>
      </c>
      <c r="Q399" s="128" t="b">
        <f>IF(B399&lt;&gt;"",IF('02 - Produtos e Tributações'!C416&lt;&gt;"",'02 - Produtos e Tributações'!C416,"UN"))</f>
        <v>0</v>
      </c>
      <c r="R399" s="129" t="b">
        <f>IF(B399&lt;&gt;"",IF('02 - Produtos e Tributações'!P416&lt;&gt;"",'02 - Produtos e Tributações'!P416,""))</f>
        <v>0</v>
      </c>
      <c r="S399" s="128" t="b">
        <f>IF(B399&lt;&gt;"",IF('02 - Produtos e Tributações'!Q416&lt;&gt;"",'02 - Produtos e Tributações'!Q416,""))</f>
        <v>0</v>
      </c>
      <c r="T399" s="130" t="b">
        <f>IF(B399&lt;&gt;"",IF('02 - Produtos e Tributações'!R416&lt;&gt;"",'02 - Produtos e Tributações'!R416,""))</f>
        <v>0</v>
      </c>
      <c r="U399" s="120" t="str">
        <f t="shared" si="27"/>
        <v/>
      </c>
    </row>
    <row r="400" spans="1:21" ht="15.75" customHeight="1">
      <c r="A400" s="122" t="b">
        <f>IF('02 - Produtos e Tributações'!B417 &lt;&gt;"",A399+1)</f>
        <v>0</v>
      </c>
      <c r="B400" s="4" t="str">
        <f>IF('02 - Produtos e Tributações'!B417&lt;&gt;"",'02 - Produtos e Tributações'!V417,"")</f>
        <v/>
      </c>
      <c r="C400" s="123" t="b">
        <f>IF(B400&lt;&gt;"",IF('02 - Produtos e Tributações'!H417&lt;&gt;"",IF('02 - Produtos e Tributações'!H417="TERCEIRIZADA","T",IF('02 - Produtos e Tributações'!H417="PROPRIA","P")), IF(B400&lt;&gt;"",IF('02 - Produtos e Tributações'!H417="","T"))))</f>
        <v>0</v>
      </c>
      <c r="D400" s="123" t="b">
        <f>IF(B400&lt;&gt;"",IF('02 - Produtos e Tributações'!E417&lt;&gt;"",'02 - Produtos e Tributações'!E417,""))</f>
        <v>0</v>
      </c>
      <c r="E400" s="123" t="b">
        <f>IF(B400&lt;&gt;"",IF('02 - Produtos e Tributações'!F417&lt;&gt;"",'02 - Produtos e Tributações'!F417,""))</f>
        <v>0</v>
      </c>
      <c r="F400" s="123" t="b">
        <f>IF(B400&lt;&gt;"",IF(A400&lt;&gt;"",IF('02 - Produtos e Tributações'!G417&lt;&gt;"",'02 - Produtos e Tributações'!G417,"")))</f>
        <v>0</v>
      </c>
      <c r="G400" s="123" t="b">
        <f>IF(B400&lt;&gt;"",IF('02 - Produtos e Tributações'!J417&lt;&gt;"",'02 - Produtos e Tributações'!J417,IF(K400=101,0,IF(K400=102,41,IF(K400=103,0,IF(K400=201,0,IF(K400=202,0,IF(K400=203,0,IF(K400=300,41,IF(K400=400,41,IF(K400=500,60)))))))))))</f>
        <v>0</v>
      </c>
      <c r="H400" s="123" t="b">
        <f>IF(B400&lt;&gt;"",IF('02 - Produtos e Tributações'!M417&lt;&gt;"",'02 - Produtos e Tributações'!M417,IF(L400=101,0,IF(L400=102,41,IF(L400=103,0,IF(L400=201,0,IF(L400=202,0,IF(L400=203,0,IF(L400=300,41,IF(L400=400,41,IF(L400=500,60)))))))))))</f>
        <v>0</v>
      </c>
      <c r="I400" s="123" t="b">
        <f>IF(B400&lt;&gt;"",IF('02 - Produtos e Tributações'!L417&lt;&gt;"",'02 - Produtos e Tributações'!L417,"0,00"))</f>
        <v>0</v>
      </c>
      <c r="J400" s="123" t="b">
        <f>IF(B400&lt;&gt;"",IF('02 - Produtos e Tributações'!O417&lt;&gt;"",'02 - Produtos e Tributações'!O417,"0,00"))</f>
        <v>0</v>
      </c>
      <c r="K400" s="123" t="b">
        <f>IF(B400&lt;&gt;"",IF('02 - Produtos e Tributações'!K417&lt;&gt;"",'02 - Produtos e Tributações'!K417,"null"))</f>
        <v>0</v>
      </c>
      <c r="L400" s="123" t="b">
        <f>IF(B400&lt;&gt;"",IF('02 - Produtos e Tributações'!N417&lt;&gt;"",'02 - Produtos e Tributações'!N417,"null"))</f>
        <v>0</v>
      </c>
      <c r="M400" s="122" t="b">
        <f>IF(B400&lt;&gt;"",IF('02 - Produtos e Tributações'!D417="CARNES","2.01.001.001",IF('02 - Produtos e Tributações'!D417="MASSAS","2.01.001.002",IF('02 - Produtos e Tributações'!D417="LATICINIOS","2.01.001.003",IF('02 - Produtos e Tributações'!D417="DOCES E GULOSEIMAS","2.01.001.004",IF('02 - Produtos e Tributações'!D417="FARINHAS E GRAOS","2.01.001.005",IF('02 - Produtos e Tributações'!D417="AGUAS","2.01.002.001",IF('02 - Produtos e Tributações'!D417="SUCOS","2.01.002.002",IF('02 - Produtos e Tributações'!D417="BEBIDAS ALCOOLICAS","2.01.002.003",IF('02 - Produtos e Tributações'!D417="BEBIDAS LACTEAS","2.01.002.004",IF('02 - Produtos e Tributações'!D417="MATERIAL DE LIMPEZA","2.02",IF('02 - Produtos e Tributações'!D417="FRUTAS","2.01.001.006",IF('02 - Produtos e Tributações'!D417="VERDURAS E LEGUMES","2.01.001.007",IF('02 - Produtos e Tributações'!D417="SERVIÇO","1",IF('02 - Produtos e Tributações'!D417="PRODUTOS DIVERSOS","2","2"))))))))))))))
)</f>
        <v>0</v>
      </c>
      <c r="N400" s="4" t="str">
        <f t="shared" si="24"/>
        <v/>
      </c>
      <c r="O400" s="4" t="str">
        <f t="shared" si="25"/>
        <v/>
      </c>
      <c r="P400" s="4" t="str">
        <f t="shared" si="26"/>
        <v/>
      </c>
      <c r="Q400" s="128" t="b">
        <f>IF(B400&lt;&gt;"",IF('02 - Produtos e Tributações'!C417&lt;&gt;"",'02 - Produtos e Tributações'!C417,"UN"))</f>
        <v>0</v>
      </c>
      <c r="R400" s="129" t="b">
        <f>IF(B400&lt;&gt;"",IF('02 - Produtos e Tributações'!P417&lt;&gt;"",'02 - Produtos e Tributações'!P417,""))</f>
        <v>0</v>
      </c>
      <c r="S400" s="128" t="b">
        <f>IF(B400&lt;&gt;"",IF('02 - Produtos e Tributações'!Q417&lt;&gt;"",'02 - Produtos e Tributações'!Q417,""))</f>
        <v>0</v>
      </c>
      <c r="T400" s="130" t="b">
        <f>IF(B400&lt;&gt;"",IF('02 - Produtos e Tributações'!R417&lt;&gt;"",'02 - Produtos e Tributações'!R417,""))</f>
        <v>0</v>
      </c>
      <c r="U400" s="120" t="str">
        <f t="shared" si="27"/>
        <v/>
      </c>
    </row>
    <row r="401" spans="1:21" ht="15.75" customHeight="1">
      <c r="A401" s="122" t="b">
        <f>IF('02 - Produtos e Tributações'!B418 &lt;&gt;"",A400+1)</f>
        <v>0</v>
      </c>
      <c r="B401" s="4" t="str">
        <f>IF('02 - Produtos e Tributações'!B418&lt;&gt;"",'02 - Produtos e Tributações'!V418,"")</f>
        <v/>
      </c>
      <c r="C401" s="123" t="b">
        <f>IF(B401&lt;&gt;"",IF('02 - Produtos e Tributações'!H418&lt;&gt;"",IF('02 - Produtos e Tributações'!H418="TERCEIRIZADA","T",IF('02 - Produtos e Tributações'!H418="PROPRIA","P")), IF(B401&lt;&gt;"",IF('02 - Produtos e Tributações'!H418="","T"))))</f>
        <v>0</v>
      </c>
      <c r="D401" s="123" t="b">
        <f>IF(B401&lt;&gt;"",IF('02 - Produtos e Tributações'!E418&lt;&gt;"",'02 - Produtos e Tributações'!E418,""))</f>
        <v>0</v>
      </c>
      <c r="E401" s="123" t="b">
        <f>IF(B401&lt;&gt;"",IF('02 - Produtos e Tributações'!F418&lt;&gt;"",'02 - Produtos e Tributações'!F418,""))</f>
        <v>0</v>
      </c>
      <c r="F401" s="123" t="b">
        <f>IF(B401&lt;&gt;"",IF(A401&lt;&gt;"",IF('02 - Produtos e Tributações'!G418&lt;&gt;"",'02 - Produtos e Tributações'!G418,"")))</f>
        <v>0</v>
      </c>
      <c r="G401" s="123" t="b">
        <f>IF(B401&lt;&gt;"",IF('02 - Produtos e Tributações'!J418&lt;&gt;"",'02 - Produtos e Tributações'!J418,IF(K401=101,0,IF(K401=102,41,IF(K401=103,0,IF(K401=201,0,IF(K401=202,0,IF(K401=203,0,IF(K401=300,41,IF(K401=400,41,IF(K401=500,60)))))))))))</f>
        <v>0</v>
      </c>
      <c r="H401" s="123" t="b">
        <f>IF(B401&lt;&gt;"",IF('02 - Produtos e Tributações'!M418&lt;&gt;"",'02 - Produtos e Tributações'!M418,IF(L401=101,0,IF(L401=102,41,IF(L401=103,0,IF(L401=201,0,IF(L401=202,0,IF(L401=203,0,IF(L401=300,41,IF(L401=400,41,IF(L401=500,60)))))))))))</f>
        <v>0</v>
      </c>
      <c r="I401" s="123" t="b">
        <f>IF(B401&lt;&gt;"",IF('02 - Produtos e Tributações'!L418&lt;&gt;"",'02 - Produtos e Tributações'!L418,"0,00"))</f>
        <v>0</v>
      </c>
      <c r="J401" s="123" t="b">
        <f>IF(B401&lt;&gt;"",IF('02 - Produtos e Tributações'!O418&lt;&gt;"",'02 - Produtos e Tributações'!O418,"0,00"))</f>
        <v>0</v>
      </c>
      <c r="K401" s="123" t="b">
        <f>IF(B401&lt;&gt;"",IF('02 - Produtos e Tributações'!K418&lt;&gt;"",'02 - Produtos e Tributações'!K418,"null"))</f>
        <v>0</v>
      </c>
      <c r="L401" s="123" t="b">
        <f>IF(B401&lt;&gt;"",IF('02 - Produtos e Tributações'!N418&lt;&gt;"",'02 - Produtos e Tributações'!N418,"null"))</f>
        <v>0</v>
      </c>
      <c r="M401" s="122" t="b">
        <f>IF(B401&lt;&gt;"",IF('02 - Produtos e Tributações'!D418="CARNES","2.01.001.001",IF('02 - Produtos e Tributações'!D418="MASSAS","2.01.001.002",IF('02 - Produtos e Tributações'!D418="LATICINIOS","2.01.001.003",IF('02 - Produtos e Tributações'!D418="DOCES E GULOSEIMAS","2.01.001.004",IF('02 - Produtos e Tributações'!D418="FARINHAS E GRAOS","2.01.001.005",IF('02 - Produtos e Tributações'!D418="AGUAS","2.01.002.001",IF('02 - Produtos e Tributações'!D418="SUCOS","2.01.002.002",IF('02 - Produtos e Tributações'!D418="BEBIDAS ALCOOLICAS","2.01.002.003",IF('02 - Produtos e Tributações'!D418="BEBIDAS LACTEAS","2.01.002.004",IF('02 - Produtos e Tributações'!D418="MATERIAL DE LIMPEZA","2.02",IF('02 - Produtos e Tributações'!D418="FRUTAS","2.01.001.006",IF('02 - Produtos e Tributações'!D418="VERDURAS E LEGUMES","2.01.001.007",IF('02 - Produtos e Tributações'!D418="SERVIÇO","1",IF('02 - Produtos e Tributações'!D418="PRODUTOS DIVERSOS","2","2"))))))))))))))
)</f>
        <v>0</v>
      </c>
      <c r="N401" s="4" t="str">
        <f t="shared" si="24"/>
        <v/>
      </c>
      <c r="O401" s="4" t="str">
        <f t="shared" si="25"/>
        <v/>
      </c>
      <c r="P401" s="4" t="str">
        <f t="shared" si="26"/>
        <v/>
      </c>
      <c r="Q401" s="128" t="b">
        <f>IF(B401&lt;&gt;"",IF('02 - Produtos e Tributações'!C418&lt;&gt;"",'02 - Produtos e Tributações'!C418,"UN"))</f>
        <v>0</v>
      </c>
      <c r="R401" s="129" t="b">
        <f>IF(B401&lt;&gt;"",IF('02 - Produtos e Tributações'!P418&lt;&gt;"",'02 - Produtos e Tributações'!P418,""))</f>
        <v>0</v>
      </c>
      <c r="S401" s="128" t="b">
        <f>IF(B401&lt;&gt;"",IF('02 - Produtos e Tributações'!Q418&lt;&gt;"",'02 - Produtos e Tributações'!Q418,""))</f>
        <v>0</v>
      </c>
      <c r="T401" s="130" t="b">
        <f>IF(B401&lt;&gt;"",IF('02 - Produtos e Tributações'!R418&lt;&gt;"",'02 - Produtos e Tributações'!R418,""))</f>
        <v>0</v>
      </c>
      <c r="U401" s="120" t="str">
        <f t="shared" si="27"/>
        <v/>
      </c>
    </row>
    <row r="402" spans="1:21" ht="15.75" customHeight="1">
      <c r="A402" s="122" t="b">
        <f>IF('02 - Produtos e Tributações'!B419 &lt;&gt;"",A401+1)</f>
        <v>0</v>
      </c>
      <c r="B402" s="4" t="str">
        <f>IF('02 - Produtos e Tributações'!B419&lt;&gt;"",'02 - Produtos e Tributações'!V419,"")</f>
        <v/>
      </c>
      <c r="C402" s="123" t="b">
        <f>IF(B402&lt;&gt;"",IF('02 - Produtos e Tributações'!H419&lt;&gt;"",IF('02 - Produtos e Tributações'!H419="TERCEIRIZADA","T",IF('02 - Produtos e Tributações'!H419="PROPRIA","P")), IF(B402&lt;&gt;"",IF('02 - Produtos e Tributações'!H419="","T"))))</f>
        <v>0</v>
      </c>
      <c r="D402" s="123" t="b">
        <f>IF(B402&lt;&gt;"",IF('02 - Produtos e Tributações'!E419&lt;&gt;"",'02 - Produtos e Tributações'!E419,""))</f>
        <v>0</v>
      </c>
      <c r="E402" s="123" t="b">
        <f>IF(B402&lt;&gt;"",IF('02 - Produtos e Tributações'!F419&lt;&gt;"",'02 - Produtos e Tributações'!F419,""))</f>
        <v>0</v>
      </c>
      <c r="F402" s="123" t="b">
        <f>IF(B402&lt;&gt;"",IF(A402&lt;&gt;"",IF('02 - Produtos e Tributações'!G419&lt;&gt;"",'02 - Produtos e Tributações'!G419,"")))</f>
        <v>0</v>
      </c>
      <c r="G402" s="123" t="b">
        <f>IF(B402&lt;&gt;"",IF('02 - Produtos e Tributações'!J419&lt;&gt;"",'02 - Produtos e Tributações'!J419,IF(K402=101,0,IF(K402=102,41,IF(K402=103,0,IF(K402=201,0,IF(K402=202,0,IF(K402=203,0,IF(K402=300,41,IF(K402=400,41,IF(K402=500,60)))))))))))</f>
        <v>0</v>
      </c>
      <c r="H402" s="123" t="b">
        <f>IF(B402&lt;&gt;"",IF('02 - Produtos e Tributações'!M419&lt;&gt;"",'02 - Produtos e Tributações'!M419,IF(L402=101,0,IF(L402=102,41,IF(L402=103,0,IF(L402=201,0,IF(L402=202,0,IF(L402=203,0,IF(L402=300,41,IF(L402=400,41,IF(L402=500,60)))))))))))</f>
        <v>0</v>
      </c>
      <c r="I402" s="123" t="b">
        <f>IF(B402&lt;&gt;"",IF('02 - Produtos e Tributações'!L419&lt;&gt;"",'02 - Produtos e Tributações'!L419,"0,00"))</f>
        <v>0</v>
      </c>
      <c r="J402" s="123" t="b">
        <f>IF(B402&lt;&gt;"",IF('02 - Produtos e Tributações'!O419&lt;&gt;"",'02 - Produtos e Tributações'!O419,"0,00"))</f>
        <v>0</v>
      </c>
      <c r="K402" s="123" t="b">
        <f>IF(B402&lt;&gt;"",IF('02 - Produtos e Tributações'!K419&lt;&gt;"",'02 - Produtos e Tributações'!K419,"null"))</f>
        <v>0</v>
      </c>
      <c r="L402" s="123" t="b">
        <f>IF(B402&lt;&gt;"",IF('02 - Produtos e Tributações'!N419&lt;&gt;"",'02 - Produtos e Tributações'!N419,"null"))</f>
        <v>0</v>
      </c>
      <c r="M402" s="122" t="b">
        <f>IF(B402&lt;&gt;"",IF('02 - Produtos e Tributações'!D419="CARNES","2.01.001.001",IF('02 - Produtos e Tributações'!D419="MASSAS","2.01.001.002",IF('02 - Produtos e Tributações'!D419="LATICINIOS","2.01.001.003",IF('02 - Produtos e Tributações'!D419="DOCES E GULOSEIMAS","2.01.001.004",IF('02 - Produtos e Tributações'!D419="FARINHAS E GRAOS","2.01.001.005",IF('02 - Produtos e Tributações'!D419="AGUAS","2.01.002.001",IF('02 - Produtos e Tributações'!D419="SUCOS","2.01.002.002",IF('02 - Produtos e Tributações'!D419="BEBIDAS ALCOOLICAS","2.01.002.003",IF('02 - Produtos e Tributações'!D419="BEBIDAS LACTEAS","2.01.002.004",IF('02 - Produtos e Tributações'!D419="MATERIAL DE LIMPEZA","2.02",IF('02 - Produtos e Tributações'!D419="FRUTAS","2.01.001.006",IF('02 - Produtos e Tributações'!D419="VERDURAS E LEGUMES","2.01.001.007",IF('02 - Produtos e Tributações'!D419="SERVIÇO","1",IF('02 - Produtos e Tributações'!D419="PRODUTOS DIVERSOS","2","2"))))))))))))))
)</f>
        <v>0</v>
      </c>
      <c r="N402" s="4" t="str">
        <f t="shared" si="24"/>
        <v/>
      </c>
      <c r="O402" s="4" t="str">
        <f t="shared" si="25"/>
        <v/>
      </c>
      <c r="P402" s="4" t="str">
        <f t="shared" si="26"/>
        <v/>
      </c>
      <c r="Q402" s="128" t="b">
        <f>IF(B402&lt;&gt;"",IF('02 - Produtos e Tributações'!C419&lt;&gt;"",'02 - Produtos e Tributações'!C419,"UN"))</f>
        <v>0</v>
      </c>
      <c r="R402" s="129" t="b">
        <f>IF(B402&lt;&gt;"",IF('02 - Produtos e Tributações'!P419&lt;&gt;"",'02 - Produtos e Tributações'!P419,""))</f>
        <v>0</v>
      </c>
      <c r="S402" s="128" t="b">
        <f>IF(B402&lt;&gt;"",IF('02 - Produtos e Tributações'!Q419&lt;&gt;"",'02 - Produtos e Tributações'!Q419,""))</f>
        <v>0</v>
      </c>
      <c r="T402" s="130" t="b">
        <f>IF(B402&lt;&gt;"",IF('02 - Produtos e Tributações'!R419&lt;&gt;"",'02 - Produtos e Tributações'!R419,""))</f>
        <v>0</v>
      </c>
      <c r="U402" s="120" t="str">
        <f t="shared" si="27"/>
        <v/>
      </c>
    </row>
    <row r="403" spans="1:21" ht="15.75" customHeight="1">
      <c r="A403" s="122" t="b">
        <f>IF('02 - Produtos e Tributações'!B420 &lt;&gt;"",A402+1)</f>
        <v>0</v>
      </c>
      <c r="B403" s="4" t="str">
        <f>IF('02 - Produtos e Tributações'!B420&lt;&gt;"",'02 - Produtos e Tributações'!V420,"")</f>
        <v/>
      </c>
      <c r="C403" s="123" t="b">
        <f>IF(B403&lt;&gt;"",IF('02 - Produtos e Tributações'!H420&lt;&gt;"",IF('02 - Produtos e Tributações'!H420="TERCEIRIZADA","T",IF('02 - Produtos e Tributações'!H420="PROPRIA","P")), IF(B403&lt;&gt;"",IF('02 - Produtos e Tributações'!H420="","T"))))</f>
        <v>0</v>
      </c>
      <c r="D403" s="123" t="b">
        <f>IF(B403&lt;&gt;"",IF('02 - Produtos e Tributações'!E420&lt;&gt;"",'02 - Produtos e Tributações'!E420,""))</f>
        <v>0</v>
      </c>
      <c r="E403" s="123" t="b">
        <f>IF(B403&lt;&gt;"",IF('02 - Produtos e Tributações'!F420&lt;&gt;"",'02 - Produtos e Tributações'!F420,""))</f>
        <v>0</v>
      </c>
      <c r="F403" s="123" t="b">
        <f>IF(B403&lt;&gt;"",IF(A403&lt;&gt;"",IF('02 - Produtos e Tributações'!G420&lt;&gt;"",'02 - Produtos e Tributações'!G420,"")))</f>
        <v>0</v>
      </c>
      <c r="G403" s="123" t="b">
        <f>IF(B403&lt;&gt;"",IF('02 - Produtos e Tributações'!J420&lt;&gt;"",'02 - Produtos e Tributações'!J420,IF(K403=101,0,IF(K403=102,41,IF(K403=103,0,IF(K403=201,0,IF(K403=202,0,IF(K403=203,0,IF(K403=300,41,IF(K403=400,41,IF(K403=500,60)))))))))))</f>
        <v>0</v>
      </c>
      <c r="H403" s="123" t="b">
        <f>IF(B403&lt;&gt;"",IF('02 - Produtos e Tributações'!M420&lt;&gt;"",'02 - Produtos e Tributações'!M420,IF(L403=101,0,IF(L403=102,41,IF(L403=103,0,IF(L403=201,0,IF(L403=202,0,IF(L403=203,0,IF(L403=300,41,IF(L403=400,41,IF(L403=500,60)))))))))))</f>
        <v>0</v>
      </c>
      <c r="I403" s="123" t="b">
        <f>IF(B403&lt;&gt;"",IF('02 - Produtos e Tributações'!L420&lt;&gt;"",'02 - Produtos e Tributações'!L420,"0,00"))</f>
        <v>0</v>
      </c>
      <c r="J403" s="123" t="b">
        <f>IF(B403&lt;&gt;"",IF('02 - Produtos e Tributações'!O420&lt;&gt;"",'02 - Produtos e Tributações'!O420,"0,00"))</f>
        <v>0</v>
      </c>
      <c r="K403" s="123" t="b">
        <f>IF(B403&lt;&gt;"",IF('02 - Produtos e Tributações'!K420&lt;&gt;"",'02 - Produtos e Tributações'!K420,"null"))</f>
        <v>0</v>
      </c>
      <c r="L403" s="123" t="b">
        <f>IF(B403&lt;&gt;"",IF('02 - Produtos e Tributações'!N420&lt;&gt;"",'02 - Produtos e Tributações'!N420,"null"))</f>
        <v>0</v>
      </c>
      <c r="M403" s="122" t="b">
        <f>IF(B403&lt;&gt;"",IF('02 - Produtos e Tributações'!D420="CARNES","2.01.001.001",IF('02 - Produtos e Tributações'!D420="MASSAS","2.01.001.002",IF('02 - Produtos e Tributações'!D420="LATICINIOS","2.01.001.003",IF('02 - Produtos e Tributações'!D420="DOCES E GULOSEIMAS","2.01.001.004",IF('02 - Produtos e Tributações'!D420="FARINHAS E GRAOS","2.01.001.005",IF('02 - Produtos e Tributações'!D420="AGUAS","2.01.002.001",IF('02 - Produtos e Tributações'!D420="SUCOS","2.01.002.002",IF('02 - Produtos e Tributações'!D420="BEBIDAS ALCOOLICAS","2.01.002.003",IF('02 - Produtos e Tributações'!D420="BEBIDAS LACTEAS","2.01.002.004",IF('02 - Produtos e Tributações'!D420="MATERIAL DE LIMPEZA","2.02",IF('02 - Produtos e Tributações'!D420="FRUTAS","2.01.001.006",IF('02 - Produtos e Tributações'!D420="VERDURAS E LEGUMES","2.01.001.007",IF('02 - Produtos e Tributações'!D420="SERVIÇO","1",IF('02 - Produtos e Tributações'!D420="PRODUTOS DIVERSOS","2","2"))))))))))))))
)</f>
        <v>0</v>
      </c>
      <c r="N403" s="4" t="str">
        <f t="shared" si="24"/>
        <v/>
      </c>
      <c r="O403" s="4" t="str">
        <f t="shared" si="25"/>
        <v/>
      </c>
      <c r="P403" s="4" t="str">
        <f t="shared" si="26"/>
        <v/>
      </c>
      <c r="Q403" s="128" t="b">
        <f>IF(B403&lt;&gt;"",IF('02 - Produtos e Tributações'!C420&lt;&gt;"",'02 - Produtos e Tributações'!C420,"UN"))</f>
        <v>0</v>
      </c>
      <c r="R403" s="129" t="b">
        <f>IF(B403&lt;&gt;"",IF('02 - Produtos e Tributações'!P420&lt;&gt;"",'02 - Produtos e Tributações'!P420,""))</f>
        <v>0</v>
      </c>
      <c r="S403" s="128" t="b">
        <f>IF(B403&lt;&gt;"",IF('02 - Produtos e Tributações'!Q420&lt;&gt;"",'02 - Produtos e Tributações'!Q420,""))</f>
        <v>0</v>
      </c>
      <c r="T403" s="130" t="b">
        <f>IF(B403&lt;&gt;"",IF('02 - Produtos e Tributações'!R420&lt;&gt;"",'02 - Produtos e Tributações'!R420,""))</f>
        <v>0</v>
      </c>
      <c r="U403" s="120" t="str">
        <f t="shared" si="27"/>
        <v/>
      </c>
    </row>
    <row r="404" spans="1:21" ht="15.75" customHeight="1">
      <c r="A404" s="122" t="b">
        <f>IF('02 - Produtos e Tributações'!B421 &lt;&gt;"",A403+1)</f>
        <v>0</v>
      </c>
      <c r="B404" s="4" t="str">
        <f>IF('02 - Produtos e Tributações'!B421&lt;&gt;"",'02 - Produtos e Tributações'!V421,"")</f>
        <v/>
      </c>
      <c r="C404" s="123" t="b">
        <f>IF(B404&lt;&gt;"",IF('02 - Produtos e Tributações'!H421&lt;&gt;"",IF('02 - Produtos e Tributações'!H421="TERCEIRIZADA","T",IF('02 - Produtos e Tributações'!H421="PROPRIA","P")), IF(B404&lt;&gt;"",IF('02 - Produtos e Tributações'!H421="","T"))))</f>
        <v>0</v>
      </c>
      <c r="D404" s="123" t="b">
        <f>IF(B404&lt;&gt;"",IF('02 - Produtos e Tributações'!E421&lt;&gt;"",'02 - Produtos e Tributações'!E421,""))</f>
        <v>0</v>
      </c>
      <c r="E404" s="123" t="b">
        <f>IF(B404&lt;&gt;"",IF('02 - Produtos e Tributações'!F421&lt;&gt;"",'02 - Produtos e Tributações'!F421,""))</f>
        <v>0</v>
      </c>
      <c r="F404" s="123" t="b">
        <f>IF(B404&lt;&gt;"",IF(A404&lt;&gt;"",IF('02 - Produtos e Tributações'!G421&lt;&gt;"",'02 - Produtos e Tributações'!G421,"")))</f>
        <v>0</v>
      </c>
      <c r="G404" s="123" t="b">
        <f>IF(B404&lt;&gt;"",IF('02 - Produtos e Tributações'!J421&lt;&gt;"",'02 - Produtos e Tributações'!J421,IF(K404=101,0,IF(K404=102,41,IF(K404=103,0,IF(K404=201,0,IF(K404=202,0,IF(K404=203,0,IF(K404=300,41,IF(K404=400,41,IF(K404=500,60)))))))))))</f>
        <v>0</v>
      </c>
      <c r="H404" s="123" t="b">
        <f>IF(B404&lt;&gt;"",IF('02 - Produtos e Tributações'!M421&lt;&gt;"",'02 - Produtos e Tributações'!M421,IF(L404=101,0,IF(L404=102,41,IF(L404=103,0,IF(L404=201,0,IF(L404=202,0,IF(L404=203,0,IF(L404=300,41,IF(L404=400,41,IF(L404=500,60)))))))))))</f>
        <v>0</v>
      </c>
      <c r="I404" s="123" t="b">
        <f>IF(B404&lt;&gt;"",IF('02 - Produtos e Tributações'!L421&lt;&gt;"",'02 - Produtos e Tributações'!L421,"0,00"))</f>
        <v>0</v>
      </c>
      <c r="J404" s="123" t="b">
        <f>IF(B404&lt;&gt;"",IF('02 - Produtos e Tributações'!O421&lt;&gt;"",'02 - Produtos e Tributações'!O421,"0,00"))</f>
        <v>0</v>
      </c>
      <c r="K404" s="123" t="b">
        <f>IF(B404&lt;&gt;"",IF('02 - Produtos e Tributações'!K421&lt;&gt;"",'02 - Produtos e Tributações'!K421,"null"))</f>
        <v>0</v>
      </c>
      <c r="L404" s="123" t="b">
        <f>IF(B404&lt;&gt;"",IF('02 - Produtos e Tributações'!N421&lt;&gt;"",'02 - Produtos e Tributações'!N421,"null"))</f>
        <v>0</v>
      </c>
      <c r="M404" s="122" t="b">
        <f>IF(B404&lt;&gt;"",IF('02 - Produtos e Tributações'!D421="CARNES","2.01.001.001",IF('02 - Produtos e Tributações'!D421="MASSAS","2.01.001.002",IF('02 - Produtos e Tributações'!D421="LATICINIOS","2.01.001.003",IF('02 - Produtos e Tributações'!D421="DOCES E GULOSEIMAS","2.01.001.004",IF('02 - Produtos e Tributações'!D421="FARINHAS E GRAOS","2.01.001.005",IF('02 - Produtos e Tributações'!D421="AGUAS","2.01.002.001",IF('02 - Produtos e Tributações'!D421="SUCOS","2.01.002.002",IF('02 - Produtos e Tributações'!D421="BEBIDAS ALCOOLICAS","2.01.002.003",IF('02 - Produtos e Tributações'!D421="BEBIDAS LACTEAS","2.01.002.004",IF('02 - Produtos e Tributações'!D421="MATERIAL DE LIMPEZA","2.02",IF('02 - Produtos e Tributações'!D421="FRUTAS","2.01.001.006",IF('02 - Produtos e Tributações'!D421="VERDURAS E LEGUMES","2.01.001.007",IF('02 - Produtos e Tributações'!D421="SERVIÇO","1",IF('02 - Produtos e Tributações'!D421="PRODUTOS DIVERSOS","2","2"))))))))))))))
)</f>
        <v>0</v>
      </c>
      <c r="N404" s="4" t="str">
        <f t="shared" si="24"/>
        <v/>
      </c>
      <c r="O404" s="4" t="str">
        <f t="shared" si="25"/>
        <v/>
      </c>
      <c r="P404" s="4" t="str">
        <f t="shared" si="26"/>
        <v/>
      </c>
      <c r="Q404" s="128" t="b">
        <f>IF(B404&lt;&gt;"",IF('02 - Produtos e Tributações'!C421&lt;&gt;"",'02 - Produtos e Tributações'!C421,"UN"))</f>
        <v>0</v>
      </c>
      <c r="R404" s="129" t="b">
        <f>IF(B404&lt;&gt;"",IF('02 - Produtos e Tributações'!P421&lt;&gt;"",'02 - Produtos e Tributações'!P421,""))</f>
        <v>0</v>
      </c>
      <c r="S404" s="128" t="b">
        <f>IF(B404&lt;&gt;"",IF('02 - Produtos e Tributações'!Q421&lt;&gt;"",'02 - Produtos e Tributações'!Q421,""))</f>
        <v>0</v>
      </c>
      <c r="T404" s="130" t="b">
        <f>IF(B404&lt;&gt;"",IF('02 - Produtos e Tributações'!R421&lt;&gt;"",'02 - Produtos e Tributações'!R421,""))</f>
        <v>0</v>
      </c>
      <c r="U404" s="120" t="str">
        <f t="shared" si="27"/>
        <v/>
      </c>
    </row>
    <row r="405" spans="1:21" ht="15.75" customHeight="1">
      <c r="A405" s="122" t="b">
        <f>IF('02 - Produtos e Tributações'!B422 &lt;&gt;"",A404+1)</f>
        <v>0</v>
      </c>
      <c r="B405" s="4" t="str">
        <f>IF('02 - Produtos e Tributações'!B422&lt;&gt;"",'02 - Produtos e Tributações'!V422,"")</f>
        <v/>
      </c>
      <c r="C405" s="123" t="b">
        <f>IF(B405&lt;&gt;"",IF('02 - Produtos e Tributações'!H422&lt;&gt;"",IF('02 - Produtos e Tributações'!H422="TERCEIRIZADA","T",IF('02 - Produtos e Tributações'!H422="PROPRIA","P")), IF(B405&lt;&gt;"",IF('02 - Produtos e Tributações'!H422="","T"))))</f>
        <v>0</v>
      </c>
      <c r="D405" s="123" t="b">
        <f>IF(B405&lt;&gt;"",IF('02 - Produtos e Tributações'!E422&lt;&gt;"",'02 - Produtos e Tributações'!E422,""))</f>
        <v>0</v>
      </c>
      <c r="E405" s="123" t="b">
        <f>IF(B405&lt;&gt;"",IF('02 - Produtos e Tributações'!F422&lt;&gt;"",'02 - Produtos e Tributações'!F422,""))</f>
        <v>0</v>
      </c>
      <c r="F405" s="123" t="b">
        <f>IF(B405&lt;&gt;"",IF(A405&lt;&gt;"",IF('02 - Produtos e Tributações'!G422&lt;&gt;"",'02 - Produtos e Tributações'!G422,"")))</f>
        <v>0</v>
      </c>
      <c r="G405" s="123" t="b">
        <f>IF(B405&lt;&gt;"",IF('02 - Produtos e Tributações'!J422&lt;&gt;"",'02 - Produtos e Tributações'!J422,IF(K405=101,0,IF(K405=102,41,IF(K405=103,0,IF(K405=201,0,IF(K405=202,0,IF(K405=203,0,IF(K405=300,41,IF(K405=400,41,IF(K405=500,60)))))))))))</f>
        <v>0</v>
      </c>
      <c r="H405" s="123" t="b">
        <f>IF(B405&lt;&gt;"",IF('02 - Produtos e Tributações'!M422&lt;&gt;"",'02 - Produtos e Tributações'!M422,IF(L405=101,0,IF(L405=102,41,IF(L405=103,0,IF(L405=201,0,IF(L405=202,0,IF(L405=203,0,IF(L405=300,41,IF(L405=400,41,IF(L405=500,60)))))))))))</f>
        <v>0</v>
      </c>
      <c r="I405" s="123" t="b">
        <f>IF(B405&lt;&gt;"",IF('02 - Produtos e Tributações'!L422&lt;&gt;"",'02 - Produtos e Tributações'!L422,"0,00"))</f>
        <v>0</v>
      </c>
      <c r="J405" s="123" t="b">
        <f>IF(B405&lt;&gt;"",IF('02 - Produtos e Tributações'!O422&lt;&gt;"",'02 - Produtos e Tributações'!O422,"0,00"))</f>
        <v>0</v>
      </c>
      <c r="K405" s="123" t="b">
        <f>IF(B405&lt;&gt;"",IF('02 - Produtos e Tributações'!K422&lt;&gt;"",'02 - Produtos e Tributações'!K422,"null"))</f>
        <v>0</v>
      </c>
      <c r="L405" s="123" t="b">
        <f>IF(B405&lt;&gt;"",IF('02 - Produtos e Tributações'!N422&lt;&gt;"",'02 - Produtos e Tributações'!N422,"null"))</f>
        <v>0</v>
      </c>
      <c r="M405" s="122" t="b">
        <f>IF(B405&lt;&gt;"",IF('02 - Produtos e Tributações'!D422="CARNES","2.01.001.001",IF('02 - Produtos e Tributações'!D422="MASSAS","2.01.001.002",IF('02 - Produtos e Tributações'!D422="LATICINIOS","2.01.001.003",IF('02 - Produtos e Tributações'!D422="DOCES E GULOSEIMAS","2.01.001.004",IF('02 - Produtos e Tributações'!D422="FARINHAS E GRAOS","2.01.001.005",IF('02 - Produtos e Tributações'!D422="AGUAS","2.01.002.001",IF('02 - Produtos e Tributações'!D422="SUCOS","2.01.002.002",IF('02 - Produtos e Tributações'!D422="BEBIDAS ALCOOLICAS","2.01.002.003",IF('02 - Produtos e Tributações'!D422="BEBIDAS LACTEAS","2.01.002.004",IF('02 - Produtos e Tributações'!D422="MATERIAL DE LIMPEZA","2.02",IF('02 - Produtos e Tributações'!D422="FRUTAS","2.01.001.006",IF('02 - Produtos e Tributações'!D422="VERDURAS E LEGUMES","2.01.001.007",IF('02 - Produtos e Tributações'!D422="SERVIÇO","1",IF('02 - Produtos e Tributações'!D422="PRODUTOS DIVERSOS","2","2"))))))))))))))
)</f>
        <v>0</v>
      </c>
      <c r="N405" s="4" t="str">
        <f t="shared" si="24"/>
        <v/>
      </c>
      <c r="O405" s="4" t="str">
        <f t="shared" si="25"/>
        <v/>
      </c>
      <c r="P405" s="4" t="str">
        <f t="shared" si="26"/>
        <v/>
      </c>
      <c r="Q405" s="128" t="b">
        <f>IF(B405&lt;&gt;"",IF('02 - Produtos e Tributações'!C422&lt;&gt;"",'02 - Produtos e Tributações'!C422,"UN"))</f>
        <v>0</v>
      </c>
      <c r="R405" s="129" t="b">
        <f>IF(B405&lt;&gt;"",IF('02 - Produtos e Tributações'!P422&lt;&gt;"",'02 - Produtos e Tributações'!P422,""))</f>
        <v>0</v>
      </c>
      <c r="S405" s="128" t="b">
        <f>IF(B405&lt;&gt;"",IF('02 - Produtos e Tributações'!Q422&lt;&gt;"",'02 - Produtos e Tributações'!Q422,""))</f>
        <v>0</v>
      </c>
      <c r="T405" s="130" t="b">
        <f>IF(B405&lt;&gt;"",IF('02 - Produtos e Tributações'!R422&lt;&gt;"",'02 - Produtos e Tributações'!R422,""))</f>
        <v>0</v>
      </c>
      <c r="U405" s="120" t="str">
        <f t="shared" si="27"/>
        <v/>
      </c>
    </row>
    <row r="406" spans="1:21" ht="15.75" customHeight="1">
      <c r="A406" s="122" t="b">
        <f>IF('02 - Produtos e Tributações'!B423 &lt;&gt;"",A405+1)</f>
        <v>0</v>
      </c>
      <c r="B406" s="4" t="str">
        <f>IF('02 - Produtos e Tributações'!B423&lt;&gt;"",'02 - Produtos e Tributações'!V423,"")</f>
        <v/>
      </c>
      <c r="C406" s="123" t="b">
        <f>IF(B406&lt;&gt;"",IF('02 - Produtos e Tributações'!H423&lt;&gt;"",IF('02 - Produtos e Tributações'!H423="TERCEIRIZADA","T",IF('02 - Produtos e Tributações'!H423="PROPRIA","P")), IF(B406&lt;&gt;"",IF('02 - Produtos e Tributações'!H423="","T"))))</f>
        <v>0</v>
      </c>
      <c r="D406" s="123" t="b">
        <f>IF(B406&lt;&gt;"",IF('02 - Produtos e Tributações'!E423&lt;&gt;"",'02 - Produtos e Tributações'!E423,""))</f>
        <v>0</v>
      </c>
      <c r="E406" s="123" t="b">
        <f>IF(B406&lt;&gt;"",IF('02 - Produtos e Tributações'!F423&lt;&gt;"",'02 - Produtos e Tributações'!F423,""))</f>
        <v>0</v>
      </c>
      <c r="F406" s="123" t="b">
        <f>IF(B406&lt;&gt;"",IF(A406&lt;&gt;"",IF('02 - Produtos e Tributações'!G423&lt;&gt;"",'02 - Produtos e Tributações'!G423,"")))</f>
        <v>0</v>
      </c>
      <c r="G406" s="123" t="b">
        <f>IF(B406&lt;&gt;"",IF('02 - Produtos e Tributações'!J423&lt;&gt;"",'02 - Produtos e Tributações'!J423,IF(K406=101,0,IF(K406=102,41,IF(K406=103,0,IF(K406=201,0,IF(K406=202,0,IF(K406=203,0,IF(K406=300,41,IF(K406=400,41,IF(K406=500,60)))))))))))</f>
        <v>0</v>
      </c>
      <c r="H406" s="123" t="b">
        <f>IF(B406&lt;&gt;"",IF('02 - Produtos e Tributações'!M423&lt;&gt;"",'02 - Produtos e Tributações'!M423,IF(L406=101,0,IF(L406=102,41,IF(L406=103,0,IF(L406=201,0,IF(L406=202,0,IF(L406=203,0,IF(L406=300,41,IF(L406=400,41,IF(L406=500,60)))))))))))</f>
        <v>0</v>
      </c>
      <c r="I406" s="123" t="b">
        <f>IF(B406&lt;&gt;"",IF('02 - Produtos e Tributações'!L423&lt;&gt;"",'02 - Produtos e Tributações'!L423,"0,00"))</f>
        <v>0</v>
      </c>
      <c r="J406" s="123" t="b">
        <f>IF(B406&lt;&gt;"",IF('02 - Produtos e Tributações'!O423&lt;&gt;"",'02 - Produtos e Tributações'!O423,"0,00"))</f>
        <v>0</v>
      </c>
      <c r="K406" s="123" t="b">
        <f>IF(B406&lt;&gt;"",IF('02 - Produtos e Tributações'!K423&lt;&gt;"",'02 - Produtos e Tributações'!K423,"null"))</f>
        <v>0</v>
      </c>
      <c r="L406" s="123" t="b">
        <f>IF(B406&lt;&gt;"",IF('02 - Produtos e Tributações'!N423&lt;&gt;"",'02 - Produtos e Tributações'!N423,"null"))</f>
        <v>0</v>
      </c>
      <c r="M406" s="122" t="b">
        <f>IF(B406&lt;&gt;"",IF('02 - Produtos e Tributações'!D423="CARNES","2.01.001.001",IF('02 - Produtos e Tributações'!D423="MASSAS","2.01.001.002",IF('02 - Produtos e Tributações'!D423="LATICINIOS","2.01.001.003",IF('02 - Produtos e Tributações'!D423="DOCES E GULOSEIMAS","2.01.001.004",IF('02 - Produtos e Tributações'!D423="FARINHAS E GRAOS","2.01.001.005",IF('02 - Produtos e Tributações'!D423="AGUAS","2.01.002.001",IF('02 - Produtos e Tributações'!D423="SUCOS","2.01.002.002",IF('02 - Produtos e Tributações'!D423="BEBIDAS ALCOOLICAS","2.01.002.003",IF('02 - Produtos e Tributações'!D423="BEBIDAS LACTEAS","2.01.002.004",IF('02 - Produtos e Tributações'!D423="MATERIAL DE LIMPEZA","2.02",IF('02 - Produtos e Tributações'!D423="FRUTAS","2.01.001.006",IF('02 - Produtos e Tributações'!D423="VERDURAS E LEGUMES","2.01.001.007",IF('02 - Produtos e Tributações'!D423="SERVIÇO","1",IF('02 - Produtos e Tributações'!D423="PRODUTOS DIVERSOS","2","2"))))))))))))))
)</f>
        <v>0</v>
      </c>
      <c r="N406" s="4" t="str">
        <f t="shared" si="24"/>
        <v/>
      </c>
      <c r="O406" s="4" t="str">
        <f t="shared" si="25"/>
        <v/>
      </c>
      <c r="P406" s="4" t="str">
        <f t="shared" si="26"/>
        <v/>
      </c>
      <c r="Q406" s="128" t="b">
        <f>IF(B406&lt;&gt;"",IF('02 - Produtos e Tributações'!C423&lt;&gt;"",'02 - Produtos e Tributações'!C423,"UN"))</f>
        <v>0</v>
      </c>
      <c r="R406" s="129" t="b">
        <f>IF(B406&lt;&gt;"",IF('02 - Produtos e Tributações'!P423&lt;&gt;"",'02 - Produtos e Tributações'!P423,""))</f>
        <v>0</v>
      </c>
      <c r="S406" s="128" t="b">
        <f>IF(B406&lt;&gt;"",IF('02 - Produtos e Tributações'!Q423&lt;&gt;"",'02 - Produtos e Tributações'!Q423,""))</f>
        <v>0</v>
      </c>
      <c r="T406" s="130" t="b">
        <f>IF(B406&lt;&gt;"",IF('02 - Produtos e Tributações'!R423&lt;&gt;"",'02 - Produtos e Tributações'!R423,""))</f>
        <v>0</v>
      </c>
      <c r="U406" s="120" t="str">
        <f t="shared" si="27"/>
        <v/>
      </c>
    </row>
    <row r="407" spans="1:21" ht="15.75" customHeight="1">
      <c r="A407" s="122" t="b">
        <f>IF('02 - Produtos e Tributações'!B424 &lt;&gt;"",A406+1)</f>
        <v>0</v>
      </c>
      <c r="B407" s="4" t="str">
        <f>IF('02 - Produtos e Tributações'!B424&lt;&gt;"",'02 - Produtos e Tributações'!V424,"")</f>
        <v/>
      </c>
      <c r="C407" s="123" t="b">
        <f>IF(B407&lt;&gt;"",IF('02 - Produtos e Tributações'!H424&lt;&gt;"",IF('02 - Produtos e Tributações'!H424="TERCEIRIZADA","T",IF('02 - Produtos e Tributações'!H424="PROPRIA","P")), IF(B407&lt;&gt;"",IF('02 - Produtos e Tributações'!H424="","T"))))</f>
        <v>0</v>
      </c>
      <c r="D407" s="123" t="b">
        <f>IF(B407&lt;&gt;"",IF('02 - Produtos e Tributações'!E424&lt;&gt;"",'02 - Produtos e Tributações'!E424,""))</f>
        <v>0</v>
      </c>
      <c r="E407" s="123" t="b">
        <f>IF(B407&lt;&gt;"",IF('02 - Produtos e Tributações'!F424&lt;&gt;"",'02 - Produtos e Tributações'!F424,""))</f>
        <v>0</v>
      </c>
      <c r="F407" s="123" t="b">
        <f>IF(B407&lt;&gt;"",IF(A407&lt;&gt;"",IF('02 - Produtos e Tributações'!G424&lt;&gt;"",'02 - Produtos e Tributações'!G424,"")))</f>
        <v>0</v>
      </c>
      <c r="G407" s="123" t="b">
        <f>IF(B407&lt;&gt;"",IF('02 - Produtos e Tributações'!J424&lt;&gt;"",'02 - Produtos e Tributações'!J424,IF(K407=101,0,IF(K407=102,41,IF(K407=103,0,IF(K407=201,0,IF(K407=202,0,IF(K407=203,0,IF(K407=300,41,IF(K407=400,41,IF(K407=500,60)))))))))))</f>
        <v>0</v>
      </c>
      <c r="H407" s="123" t="b">
        <f>IF(B407&lt;&gt;"",IF('02 - Produtos e Tributações'!M424&lt;&gt;"",'02 - Produtos e Tributações'!M424,IF(L407=101,0,IF(L407=102,41,IF(L407=103,0,IF(L407=201,0,IF(L407=202,0,IF(L407=203,0,IF(L407=300,41,IF(L407=400,41,IF(L407=500,60)))))))))))</f>
        <v>0</v>
      </c>
      <c r="I407" s="123" t="b">
        <f>IF(B407&lt;&gt;"",IF('02 - Produtos e Tributações'!L424&lt;&gt;"",'02 - Produtos e Tributações'!L424,"0,00"))</f>
        <v>0</v>
      </c>
      <c r="J407" s="123" t="b">
        <f>IF(B407&lt;&gt;"",IF('02 - Produtos e Tributações'!O424&lt;&gt;"",'02 - Produtos e Tributações'!O424,"0,00"))</f>
        <v>0</v>
      </c>
      <c r="K407" s="123" t="b">
        <f>IF(B407&lt;&gt;"",IF('02 - Produtos e Tributações'!K424&lt;&gt;"",'02 - Produtos e Tributações'!K424,"null"))</f>
        <v>0</v>
      </c>
      <c r="L407" s="123" t="b">
        <f>IF(B407&lt;&gt;"",IF('02 - Produtos e Tributações'!N424&lt;&gt;"",'02 - Produtos e Tributações'!N424,"null"))</f>
        <v>0</v>
      </c>
      <c r="M407" s="122" t="b">
        <f>IF(B407&lt;&gt;"",IF('02 - Produtos e Tributações'!D424="CARNES","2.01.001.001",IF('02 - Produtos e Tributações'!D424="MASSAS","2.01.001.002",IF('02 - Produtos e Tributações'!D424="LATICINIOS","2.01.001.003",IF('02 - Produtos e Tributações'!D424="DOCES E GULOSEIMAS","2.01.001.004",IF('02 - Produtos e Tributações'!D424="FARINHAS E GRAOS","2.01.001.005",IF('02 - Produtos e Tributações'!D424="AGUAS","2.01.002.001",IF('02 - Produtos e Tributações'!D424="SUCOS","2.01.002.002",IF('02 - Produtos e Tributações'!D424="BEBIDAS ALCOOLICAS","2.01.002.003",IF('02 - Produtos e Tributações'!D424="BEBIDAS LACTEAS","2.01.002.004",IF('02 - Produtos e Tributações'!D424="MATERIAL DE LIMPEZA","2.02",IF('02 - Produtos e Tributações'!D424="FRUTAS","2.01.001.006",IF('02 - Produtos e Tributações'!D424="VERDURAS E LEGUMES","2.01.001.007",IF('02 - Produtos e Tributações'!D424="SERVIÇO","1",IF('02 - Produtos e Tributações'!D424="PRODUTOS DIVERSOS","2","2"))))))))))))))
)</f>
        <v>0</v>
      </c>
      <c r="N407" s="4" t="str">
        <f t="shared" si="24"/>
        <v/>
      </c>
      <c r="O407" s="4" t="str">
        <f t="shared" si="25"/>
        <v/>
      </c>
      <c r="P407" s="4" t="str">
        <f t="shared" si="26"/>
        <v/>
      </c>
      <c r="Q407" s="128" t="b">
        <f>IF(B407&lt;&gt;"",IF('02 - Produtos e Tributações'!C424&lt;&gt;"",'02 - Produtos e Tributações'!C424,"UN"))</f>
        <v>0</v>
      </c>
      <c r="R407" s="129" t="b">
        <f>IF(B407&lt;&gt;"",IF('02 - Produtos e Tributações'!P424&lt;&gt;"",'02 - Produtos e Tributações'!P424,""))</f>
        <v>0</v>
      </c>
      <c r="S407" s="128" t="b">
        <f>IF(B407&lt;&gt;"",IF('02 - Produtos e Tributações'!Q424&lt;&gt;"",'02 - Produtos e Tributações'!Q424,""))</f>
        <v>0</v>
      </c>
      <c r="T407" s="130" t="b">
        <f>IF(B407&lt;&gt;"",IF('02 - Produtos e Tributações'!R424&lt;&gt;"",'02 - Produtos e Tributações'!R424,""))</f>
        <v>0</v>
      </c>
      <c r="U407" s="120" t="str">
        <f t="shared" si="27"/>
        <v/>
      </c>
    </row>
    <row r="408" spans="1:21" ht="15.75" customHeight="1">
      <c r="A408" s="122" t="b">
        <f>IF('02 - Produtos e Tributações'!B425 &lt;&gt;"",A407+1)</f>
        <v>0</v>
      </c>
      <c r="B408" s="4" t="str">
        <f>IF('02 - Produtos e Tributações'!B425&lt;&gt;"",'02 - Produtos e Tributações'!V425,"")</f>
        <v/>
      </c>
      <c r="C408" s="123" t="b">
        <f>IF(B408&lt;&gt;"",IF('02 - Produtos e Tributações'!H425&lt;&gt;"",IF('02 - Produtos e Tributações'!H425="TERCEIRIZADA","T",IF('02 - Produtos e Tributações'!H425="PROPRIA","P")), IF(B408&lt;&gt;"",IF('02 - Produtos e Tributações'!H425="","T"))))</f>
        <v>0</v>
      </c>
      <c r="D408" s="123" t="b">
        <f>IF(B408&lt;&gt;"",IF('02 - Produtos e Tributações'!E425&lt;&gt;"",'02 - Produtos e Tributações'!E425,""))</f>
        <v>0</v>
      </c>
      <c r="E408" s="123" t="b">
        <f>IF(B408&lt;&gt;"",IF('02 - Produtos e Tributações'!F425&lt;&gt;"",'02 - Produtos e Tributações'!F425,""))</f>
        <v>0</v>
      </c>
      <c r="F408" s="123" t="b">
        <f>IF(B408&lt;&gt;"",IF(A408&lt;&gt;"",IF('02 - Produtos e Tributações'!G425&lt;&gt;"",'02 - Produtos e Tributações'!G425,"")))</f>
        <v>0</v>
      </c>
      <c r="G408" s="123" t="b">
        <f>IF(B408&lt;&gt;"",IF('02 - Produtos e Tributações'!J425&lt;&gt;"",'02 - Produtos e Tributações'!J425,IF(K408=101,0,IF(K408=102,41,IF(K408=103,0,IF(K408=201,0,IF(K408=202,0,IF(K408=203,0,IF(K408=300,41,IF(K408=400,41,IF(K408=500,60)))))))))))</f>
        <v>0</v>
      </c>
      <c r="H408" s="123" t="b">
        <f>IF(B408&lt;&gt;"",IF('02 - Produtos e Tributações'!M425&lt;&gt;"",'02 - Produtos e Tributações'!M425,IF(L408=101,0,IF(L408=102,41,IF(L408=103,0,IF(L408=201,0,IF(L408=202,0,IF(L408=203,0,IF(L408=300,41,IF(L408=400,41,IF(L408=500,60)))))))))))</f>
        <v>0</v>
      </c>
      <c r="I408" s="123" t="b">
        <f>IF(B408&lt;&gt;"",IF('02 - Produtos e Tributações'!L425&lt;&gt;"",'02 - Produtos e Tributações'!L425,"0,00"))</f>
        <v>0</v>
      </c>
      <c r="J408" s="123" t="b">
        <f>IF(B408&lt;&gt;"",IF('02 - Produtos e Tributações'!O425&lt;&gt;"",'02 - Produtos e Tributações'!O425,"0,00"))</f>
        <v>0</v>
      </c>
      <c r="K408" s="123" t="b">
        <f>IF(B408&lt;&gt;"",IF('02 - Produtos e Tributações'!K425&lt;&gt;"",'02 - Produtos e Tributações'!K425,"null"))</f>
        <v>0</v>
      </c>
      <c r="L408" s="123" t="b">
        <f>IF(B408&lt;&gt;"",IF('02 - Produtos e Tributações'!N425&lt;&gt;"",'02 - Produtos e Tributações'!N425,"null"))</f>
        <v>0</v>
      </c>
      <c r="M408" s="122" t="b">
        <f>IF(B408&lt;&gt;"",IF('02 - Produtos e Tributações'!D425="CARNES","2.01.001.001",IF('02 - Produtos e Tributações'!D425="MASSAS","2.01.001.002",IF('02 - Produtos e Tributações'!D425="LATICINIOS","2.01.001.003",IF('02 - Produtos e Tributações'!D425="DOCES E GULOSEIMAS","2.01.001.004",IF('02 - Produtos e Tributações'!D425="FARINHAS E GRAOS","2.01.001.005",IF('02 - Produtos e Tributações'!D425="AGUAS","2.01.002.001",IF('02 - Produtos e Tributações'!D425="SUCOS","2.01.002.002",IF('02 - Produtos e Tributações'!D425="BEBIDAS ALCOOLICAS","2.01.002.003",IF('02 - Produtos e Tributações'!D425="BEBIDAS LACTEAS","2.01.002.004",IF('02 - Produtos e Tributações'!D425="MATERIAL DE LIMPEZA","2.02",IF('02 - Produtos e Tributações'!D425="FRUTAS","2.01.001.006",IF('02 - Produtos e Tributações'!D425="VERDURAS E LEGUMES","2.01.001.007",IF('02 - Produtos e Tributações'!D425="SERVIÇO","1",IF('02 - Produtos e Tributações'!D425="PRODUTOS DIVERSOS","2","2"))))))))))))))
)</f>
        <v>0</v>
      </c>
      <c r="N408" s="4" t="str">
        <f t="shared" si="24"/>
        <v/>
      </c>
      <c r="O408" s="4" t="str">
        <f t="shared" si="25"/>
        <v/>
      </c>
      <c r="P408" s="4" t="str">
        <f t="shared" si="26"/>
        <v/>
      </c>
      <c r="Q408" s="128" t="b">
        <f>IF(B408&lt;&gt;"",IF('02 - Produtos e Tributações'!C425&lt;&gt;"",'02 - Produtos e Tributações'!C425,"UN"))</f>
        <v>0</v>
      </c>
      <c r="R408" s="129" t="b">
        <f>IF(B408&lt;&gt;"",IF('02 - Produtos e Tributações'!P425&lt;&gt;"",'02 - Produtos e Tributações'!P425,""))</f>
        <v>0</v>
      </c>
      <c r="S408" s="128" t="b">
        <f>IF(B408&lt;&gt;"",IF('02 - Produtos e Tributações'!Q425&lt;&gt;"",'02 - Produtos e Tributações'!Q425,""))</f>
        <v>0</v>
      </c>
      <c r="T408" s="130" t="b">
        <f>IF(B408&lt;&gt;"",IF('02 - Produtos e Tributações'!R425&lt;&gt;"",'02 - Produtos e Tributações'!R425,""))</f>
        <v>0</v>
      </c>
      <c r="U408" s="120" t="str">
        <f t="shared" si="27"/>
        <v/>
      </c>
    </row>
    <row r="409" spans="1:21" ht="15.75" customHeight="1">
      <c r="A409" s="122" t="b">
        <f>IF('02 - Produtos e Tributações'!B426 &lt;&gt;"",A408+1)</f>
        <v>0</v>
      </c>
      <c r="B409" s="4" t="str">
        <f>IF('02 - Produtos e Tributações'!B426&lt;&gt;"",'02 - Produtos e Tributações'!V426,"")</f>
        <v/>
      </c>
      <c r="C409" s="123" t="b">
        <f>IF(B409&lt;&gt;"",IF('02 - Produtos e Tributações'!H426&lt;&gt;"",IF('02 - Produtos e Tributações'!H426="TERCEIRIZADA","T",IF('02 - Produtos e Tributações'!H426="PROPRIA","P")), IF(B409&lt;&gt;"",IF('02 - Produtos e Tributações'!H426="","T"))))</f>
        <v>0</v>
      </c>
      <c r="D409" s="123" t="b">
        <f>IF(B409&lt;&gt;"",IF('02 - Produtos e Tributações'!E426&lt;&gt;"",'02 - Produtos e Tributações'!E426,""))</f>
        <v>0</v>
      </c>
      <c r="E409" s="123" t="b">
        <f>IF(B409&lt;&gt;"",IF('02 - Produtos e Tributações'!F426&lt;&gt;"",'02 - Produtos e Tributações'!F426,""))</f>
        <v>0</v>
      </c>
      <c r="F409" s="123" t="b">
        <f>IF(B409&lt;&gt;"",IF(A409&lt;&gt;"",IF('02 - Produtos e Tributações'!G426&lt;&gt;"",'02 - Produtos e Tributações'!G426,"")))</f>
        <v>0</v>
      </c>
      <c r="G409" s="123" t="b">
        <f>IF(B409&lt;&gt;"",IF('02 - Produtos e Tributações'!J426&lt;&gt;"",'02 - Produtos e Tributações'!J426,IF(K409=101,0,IF(K409=102,41,IF(K409=103,0,IF(K409=201,0,IF(K409=202,0,IF(K409=203,0,IF(K409=300,41,IF(K409=400,41,IF(K409=500,60)))))))))))</f>
        <v>0</v>
      </c>
      <c r="H409" s="123" t="b">
        <f>IF(B409&lt;&gt;"",IF('02 - Produtos e Tributações'!M426&lt;&gt;"",'02 - Produtos e Tributações'!M426,IF(L409=101,0,IF(L409=102,41,IF(L409=103,0,IF(L409=201,0,IF(L409=202,0,IF(L409=203,0,IF(L409=300,41,IF(L409=400,41,IF(L409=500,60)))))))))))</f>
        <v>0</v>
      </c>
      <c r="I409" s="123" t="b">
        <f>IF(B409&lt;&gt;"",IF('02 - Produtos e Tributações'!L426&lt;&gt;"",'02 - Produtos e Tributações'!L426,"0,00"))</f>
        <v>0</v>
      </c>
      <c r="J409" s="123" t="b">
        <f>IF(B409&lt;&gt;"",IF('02 - Produtos e Tributações'!O426&lt;&gt;"",'02 - Produtos e Tributações'!O426,"0,00"))</f>
        <v>0</v>
      </c>
      <c r="K409" s="123" t="b">
        <f>IF(B409&lt;&gt;"",IF('02 - Produtos e Tributações'!K426&lt;&gt;"",'02 - Produtos e Tributações'!K426,"null"))</f>
        <v>0</v>
      </c>
      <c r="L409" s="123" t="b">
        <f>IF(B409&lt;&gt;"",IF('02 - Produtos e Tributações'!N426&lt;&gt;"",'02 - Produtos e Tributações'!N426,"null"))</f>
        <v>0</v>
      </c>
      <c r="M409" s="122" t="b">
        <f>IF(B409&lt;&gt;"",IF('02 - Produtos e Tributações'!D426="CARNES","2.01.001.001",IF('02 - Produtos e Tributações'!D426="MASSAS","2.01.001.002",IF('02 - Produtos e Tributações'!D426="LATICINIOS","2.01.001.003",IF('02 - Produtos e Tributações'!D426="DOCES E GULOSEIMAS","2.01.001.004",IF('02 - Produtos e Tributações'!D426="FARINHAS E GRAOS","2.01.001.005",IF('02 - Produtos e Tributações'!D426="AGUAS","2.01.002.001",IF('02 - Produtos e Tributações'!D426="SUCOS","2.01.002.002",IF('02 - Produtos e Tributações'!D426="BEBIDAS ALCOOLICAS","2.01.002.003",IF('02 - Produtos e Tributações'!D426="BEBIDAS LACTEAS","2.01.002.004",IF('02 - Produtos e Tributações'!D426="MATERIAL DE LIMPEZA","2.02",IF('02 - Produtos e Tributações'!D426="FRUTAS","2.01.001.006",IF('02 - Produtos e Tributações'!D426="VERDURAS E LEGUMES","2.01.001.007",IF('02 - Produtos e Tributações'!D426="SERVIÇO","1",IF('02 - Produtos e Tributações'!D426="PRODUTOS DIVERSOS","2","2"))))))))))))))
)</f>
        <v>0</v>
      </c>
      <c r="N409" s="4" t="str">
        <f t="shared" si="24"/>
        <v/>
      </c>
      <c r="O409" s="4" t="str">
        <f t="shared" si="25"/>
        <v/>
      </c>
      <c r="P409" s="4" t="str">
        <f t="shared" si="26"/>
        <v/>
      </c>
      <c r="Q409" s="128" t="b">
        <f>IF(B409&lt;&gt;"",IF('02 - Produtos e Tributações'!C426&lt;&gt;"",'02 - Produtos e Tributações'!C426,"UN"))</f>
        <v>0</v>
      </c>
      <c r="R409" s="129" t="b">
        <f>IF(B409&lt;&gt;"",IF('02 - Produtos e Tributações'!P426&lt;&gt;"",'02 - Produtos e Tributações'!P426,""))</f>
        <v>0</v>
      </c>
      <c r="S409" s="128" t="b">
        <f>IF(B409&lt;&gt;"",IF('02 - Produtos e Tributações'!Q426&lt;&gt;"",'02 - Produtos e Tributações'!Q426,""))</f>
        <v>0</v>
      </c>
      <c r="T409" s="130" t="b">
        <f>IF(B409&lt;&gt;"",IF('02 - Produtos e Tributações'!R426&lt;&gt;"",'02 - Produtos e Tributações'!R426,""))</f>
        <v>0</v>
      </c>
      <c r="U409" s="120" t="str">
        <f t="shared" si="27"/>
        <v/>
      </c>
    </row>
    <row r="410" spans="1:21" ht="15.75" customHeight="1">
      <c r="A410" s="122" t="b">
        <f>IF('02 - Produtos e Tributações'!B427 &lt;&gt;"",A409+1)</f>
        <v>0</v>
      </c>
      <c r="B410" s="4" t="str">
        <f>IF('02 - Produtos e Tributações'!B427&lt;&gt;"",'02 - Produtos e Tributações'!V427,"")</f>
        <v/>
      </c>
      <c r="C410" s="123" t="b">
        <f>IF(B410&lt;&gt;"",IF('02 - Produtos e Tributações'!H427&lt;&gt;"",IF('02 - Produtos e Tributações'!H427="TERCEIRIZADA","T",IF('02 - Produtos e Tributações'!H427="PROPRIA","P")), IF(B410&lt;&gt;"",IF('02 - Produtos e Tributações'!H427="","T"))))</f>
        <v>0</v>
      </c>
      <c r="D410" s="123" t="b">
        <f>IF(B410&lt;&gt;"",IF('02 - Produtos e Tributações'!E427&lt;&gt;"",'02 - Produtos e Tributações'!E427,""))</f>
        <v>0</v>
      </c>
      <c r="E410" s="123" t="b">
        <f>IF(B410&lt;&gt;"",IF('02 - Produtos e Tributações'!F427&lt;&gt;"",'02 - Produtos e Tributações'!F427,""))</f>
        <v>0</v>
      </c>
      <c r="F410" s="123" t="b">
        <f>IF(B410&lt;&gt;"",IF(A410&lt;&gt;"",IF('02 - Produtos e Tributações'!G427&lt;&gt;"",'02 - Produtos e Tributações'!G427,"")))</f>
        <v>0</v>
      </c>
      <c r="G410" s="123" t="b">
        <f>IF(B410&lt;&gt;"",IF('02 - Produtos e Tributações'!J427&lt;&gt;"",'02 - Produtos e Tributações'!J427,IF(K410=101,0,IF(K410=102,41,IF(K410=103,0,IF(K410=201,0,IF(K410=202,0,IF(K410=203,0,IF(K410=300,41,IF(K410=400,41,IF(K410=500,60)))))))))))</f>
        <v>0</v>
      </c>
      <c r="H410" s="123" t="b">
        <f>IF(B410&lt;&gt;"",IF('02 - Produtos e Tributações'!M427&lt;&gt;"",'02 - Produtos e Tributações'!M427,IF(L410=101,0,IF(L410=102,41,IF(L410=103,0,IF(L410=201,0,IF(L410=202,0,IF(L410=203,0,IF(L410=300,41,IF(L410=400,41,IF(L410=500,60)))))))))))</f>
        <v>0</v>
      </c>
      <c r="I410" s="123" t="b">
        <f>IF(B410&lt;&gt;"",IF('02 - Produtos e Tributações'!L427&lt;&gt;"",'02 - Produtos e Tributações'!L427,"0,00"))</f>
        <v>0</v>
      </c>
      <c r="J410" s="123" t="b">
        <f>IF(B410&lt;&gt;"",IF('02 - Produtos e Tributações'!O427&lt;&gt;"",'02 - Produtos e Tributações'!O427,"0,00"))</f>
        <v>0</v>
      </c>
      <c r="K410" s="123" t="b">
        <f>IF(B410&lt;&gt;"",IF('02 - Produtos e Tributações'!K427&lt;&gt;"",'02 - Produtos e Tributações'!K427,"null"))</f>
        <v>0</v>
      </c>
      <c r="L410" s="123" t="b">
        <f>IF(B410&lt;&gt;"",IF('02 - Produtos e Tributações'!N427&lt;&gt;"",'02 - Produtos e Tributações'!N427,"null"))</f>
        <v>0</v>
      </c>
      <c r="M410" s="122" t="b">
        <f>IF(B410&lt;&gt;"",IF('02 - Produtos e Tributações'!D427="CARNES","2.01.001.001",IF('02 - Produtos e Tributações'!D427="MASSAS","2.01.001.002",IF('02 - Produtos e Tributações'!D427="LATICINIOS","2.01.001.003",IF('02 - Produtos e Tributações'!D427="DOCES E GULOSEIMAS","2.01.001.004",IF('02 - Produtos e Tributações'!D427="FARINHAS E GRAOS","2.01.001.005",IF('02 - Produtos e Tributações'!D427="AGUAS","2.01.002.001",IF('02 - Produtos e Tributações'!D427="SUCOS","2.01.002.002",IF('02 - Produtos e Tributações'!D427="BEBIDAS ALCOOLICAS","2.01.002.003",IF('02 - Produtos e Tributações'!D427="BEBIDAS LACTEAS","2.01.002.004",IF('02 - Produtos e Tributações'!D427="MATERIAL DE LIMPEZA","2.02",IF('02 - Produtos e Tributações'!D427="FRUTAS","2.01.001.006",IF('02 - Produtos e Tributações'!D427="VERDURAS E LEGUMES","2.01.001.007",IF('02 - Produtos e Tributações'!D427="SERVIÇO","1",IF('02 - Produtos e Tributações'!D427="PRODUTOS DIVERSOS","2","2"))))))))))))))
)</f>
        <v>0</v>
      </c>
      <c r="N410" s="4" t="str">
        <f t="shared" si="24"/>
        <v/>
      </c>
      <c r="O410" s="4" t="str">
        <f t="shared" si="25"/>
        <v/>
      </c>
      <c r="P410" s="4" t="str">
        <f t="shared" si="26"/>
        <v/>
      </c>
      <c r="Q410" s="128" t="b">
        <f>IF(B410&lt;&gt;"",IF('02 - Produtos e Tributações'!C427&lt;&gt;"",'02 - Produtos e Tributações'!C427,"UN"))</f>
        <v>0</v>
      </c>
      <c r="R410" s="129" t="b">
        <f>IF(B410&lt;&gt;"",IF('02 - Produtos e Tributações'!P427&lt;&gt;"",'02 - Produtos e Tributações'!P427,""))</f>
        <v>0</v>
      </c>
      <c r="S410" s="128" t="b">
        <f>IF(B410&lt;&gt;"",IF('02 - Produtos e Tributações'!Q427&lt;&gt;"",'02 - Produtos e Tributações'!Q427,""))</f>
        <v>0</v>
      </c>
      <c r="T410" s="130" t="b">
        <f>IF(B410&lt;&gt;"",IF('02 - Produtos e Tributações'!R427&lt;&gt;"",'02 - Produtos e Tributações'!R427,""))</f>
        <v>0</v>
      </c>
      <c r="U410" s="120" t="str">
        <f t="shared" si="27"/>
        <v/>
      </c>
    </row>
    <row r="411" spans="1:21" ht="15.75" customHeight="1">
      <c r="A411" s="122" t="b">
        <f>IF('02 - Produtos e Tributações'!B428 &lt;&gt;"",A410+1)</f>
        <v>0</v>
      </c>
      <c r="B411" s="4" t="str">
        <f>IF('02 - Produtos e Tributações'!B428&lt;&gt;"",'02 - Produtos e Tributações'!V428,"")</f>
        <v/>
      </c>
      <c r="C411" s="123" t="b">
        <f>IF(B411&lt;&gt;"",IF('02 - Produtos e Tributações'!H428&lt;&gt;"",IF('02 - Produtos e Tributações'!H428="TERCEIRIZADA","T",IF('02 - Produtos e Tributações'!H428="PROPRIA","P")), IF(B411&lt;&gt;"",IF('02 - Produtos e Tributações'!H428="","T"))))</f>
        <v>0</v>
      </c>
      <c r="D411" s="123" t="b">
        <f>IF(B411&lt;&gt;"",IF('02 - Produtos e Tributações'!E428&lt;&gt;"",'02 - Produtos e Tributações'!E428,""))</f>
        <v>0</v>
      </c>
      <c r="E411" s="123" t="b">
        <f>IF(B411&lt;&gt;"",IF('02 - Produtos e Tributações'!F428&lt;&gt;"",'02 - Produtos e Tributações'!F428,""))</f>
        <v>0</v>
      </c>
      <c r="F411" s="123" t="b">
        <f>IF(B411&lt;&gt;"",IF(A411&lt;&gt;"",IF('02 - Produtos e Tributações'!G428&lt;&gt;"",'02 - Produtos e Tributações'!G428,"")))</f>
        <v>0</v>
      </c>
      <c r="G411" s="123" t="b">
        <f>IF(B411&lt;&gt;"",IF('02 - Produtos e Tributações'!J428&lt;&gt;"",'02 - Produtos e Tributações'!J428,IF(K411=101,0,IF(K411=102,41,IF(K411=103,0,IF(K411=201,0,IF(K411=202,0,IF(K411=203,0,IF(K411=300,41,IF(K411=400,41,IF(K411=500,60)))))))))))</f>
        <v>0</v>
      </c>
      <c r="H411" s="123" t="b">
        <f>IF(B411&lt;&gt;"",IF('02 - Produtos e Tributações'!M428&lt;&gt;"",'02 - Produtos e Tributações'!M428,IF(L411=101,0,IF(L411=102,41,IF(L411=103,0,IF(L411=201,0,IF(L411=202,0,IF(L411=203,0,IF(L411=300,41,IF(L411=400,41,IF(L411=500,60)))))))))))</f>
        <v>0</v>
      </c>
      <c r="I411" s="123" t="b">
        <f>IF(B411&lt;&gt;"",IF('02 - Produtos e Tributações'!L428&lt;&gt;"",'02 - Produtos e Tributações'!L428,"0,00"))</f>
        <v>0</v>
      </c>
      <c r="J411" s="123" t="b">
        <f>IF(B411&lt;&gt;"",IF('02 - Produtos e Tributações'!O428&lt;&gt;"",'02 - Produtos e Tributações'!O428,"0,00"))</f>
        <v>0</v>
      </c>
      <c r="K411" s="123" t="b">
        <f>IF(B411&lt;&gt;"",IF('02 - Produtos e Tributações'!K428&lt;&gt;"",'02 - Produtos e Tributações'!K428,"null"))</f>
        <v>0</v>
      </c>
      <c r="L411" s="123" t="b">
        <f>IF(B411&lt;&gt;"",IF('02 - Produtos e Tributações'!N428&lt;&gt;"",'02 - Produtos e Tributações'!N428,"null"))</f>
        <v>0</v>
      </c>
      <c r="M411" s="122" t="b">
        <f>IF(B411&lt;&gt;"",IF('02 - Produtos e Tributações'!D428="CARNES","2.01.001.001",IF('02 - Produtos e Tributações'!D428="MASSAS","2.01.001.002",IF('02 - Produtos e Tributações'!D428="LATICINIOS","2.01.001.003",IF('02 - Produtos e Tributações'!D428="DOCES E GULOSEIMAS","2.01.001.004",IF('02 - Produtos e Tributações'!D428="FARINHAS E GRAOS","2.01.001.005",IF('02 - Produtos e Tributações'!D428="AGUAS","2.01.002.001",IF('02 - Produtos e Tributações'!D428="SUCOS","2.01.002.002",IF('02 - Produtos e Tributações'!D428="BEBIDAS ALCOOLICAS","2.01.002.003",IF('02 - Produtos e Tributações'!D428="BEBIDAS LACTEAS","2.01.002.004",IF('02 - Produtos e Tributações'!D428="MATERIAL DE LIMPEZA","2.02",IF('02 - Produtos e Tributações'!D428="FRUTAS","2.01.001.006",IF('02 - Produtos e Tributações'!D428="VERDURAS E LEGUMES","2.01.001.007",IF('02 - Produtos e Tributações'!D428="SERVIÇO","1",IF('02 - Produtos e Tributações'!D428="PRODUTOS DIVERSOS","2","2"))))))))))))))
)</f>
        <v>0</v>
      </c>
      <c r="N411" s="4" t="str">
        <f t="shared" si="24"/>
        <v/>
      </c>
      <c r="O411" s="4" t="str">
        <f t="shared" si="25"/>
        <v/>
      </c>
      <c r="P411" s="4" t="str">
        <f t="shared" si="26"/>
        <v/>
      </c>
      <c r="Q411" s="128" t="b">
        <f>IF(B411&lt;&gt;"",IF('02 - Produtos e Tributações'!C428&lt;&gt;"",'02 - Produtos e Tributações'!C428,"UN"))</f>
        <v>0</v>
      </c>
      <c r="R411" s="129" t="b">
        <f>IF(B411&lt;&gt;"",IF('02 - Produtos e Tributações'!P428&lt;&gt;"",'02 - Produtos e Tributações'!P428,""))</f>
        <v>0</v>
      </c>
      <c r="S411" s="128" t="b">
        <f>IF(B411&lt;&gt;"",IF('02 - Produtos e Tributações'!Q428&lt;&gt;"",'02 - Produtos e Tributações'!Q428,""))</f>
        <v>0</v>
      </c>
      <c r="T411" s="130" t="b">
        <f>IF(B411&lt;&gt;"",IF('02 - Produtos e Tributações'!R428&lt;&gt;"",'02 - Produtos e Tributações'!R428,""))</f>
        <v>0</v>
      </c>
      <c r="U411" s="120" t="str">
        <f t="shared" si="27"/>
        <v/>
      </c>
    </row>
    <row r="412" spans="1:21" ht="15.75" customHeight="1">
      <c r="A412" s="122" t="b">
        <f>IF('02 - Produtos e Tributações'!B429 &lt;&gt;"",A411+1)</f>
        <v>0</v>
      </c>
      <c r="B412" s="4" t="str">
        <f>IF('02 - Produtos e Tributações'!B429&lt;&gt;"",'02 - Produtos e Tributações'!V429,"")</f>
        <v/>
      </c>
      <c r="C412" s="123" t="b">
        <f>IF(B412&lt;&gt;"",IF('02 - Produtos e Tributações'!H429&lt;&gt;"",IF('02 - Produtos e Tributações'!H429="TERCEIRIZADA","T",IF('02 - Produtos e Tributações'!H429="PROPRIA","P")), IF(B412&lt;&gt;"",IF('02 - Produtos e Tributações'!H429="","T"))))</f>
        <v>0</v>
      </c>
      <c r="D412" s="123" t="b">
        <f>IF(B412&lt;&gt;"",IF('02 - Produtos e Tributações'!E429&lt;&gt;"",'02 - Produtos e Tributações'!E429,""))</f>
        <v>0</v>
      </c>
      <c r="E412" s="123" t="b">
        <f>IF(B412&lt;&gt;"",IF('02 - Produtos e Tributações'!F429&lt;&gt;"",'02 - Produtos e Tributações'!F429,""))</f>
        <v>0</v>
      </c>
      <c r="F412" s="123" t="b">
        <f>IF(B412&lt;&gt;"",IF(A412&lt;&gt;"",IF('02 - Produtos e Tributações'!G429&lt;&gt;"",'02 - Produtos e Tributações'!G429,"")))</f>
        <v>0</v>
      </c>
      <c r="G412" s="123" t="b">
        <f>IF(B412&lt;&gt;"",IF('02 - Produtos e Tributações'!J429&lt;&gt;"",'02 - Produtos e Tributações'!J429,IF(K412=101,0,IF(K412=102,41,IF(K412=103,0,IF(K412=201,0,IF(K412=202,0,IF(K412=203,0,IF(K412=300,41,IF(K412=400,41,IF(K412=500,60)))))))))))</f>
        <v>0</v>
      </c>
      <c r="H412" s="123" t="b">
        <f>IF(B412&lt;&gt;"",IF('02 - Produtos e Tributações'!M429&lt;&gt;"",'02 - Produtos e Tributações'!M429,IF(L412=101,0,IF(L412=102,41,IF(L412=103,0,IF(L412=201,0,IF(L412=202,0,IF(L412=203,0,IF(L412=300,41,IF(L412=400,41,IF(L412=500,60)))))))))))</f>
        <v>0</v>
      </c>
      <c r="I412" s="123" t="b">
        <f>IF(B412&lt;&gt;"",IF('02 - Produtos e Tributações'!L429&lt;&gt;"",'02 - Produtos e Tributações'!L429,"0,00"))</f>
        <v>0</v>
      </c>
      <c r="J412" s="123" t="b">
        <f>IF(B412&lt;&gt;"",IF('02 - Produtos e Tributações'!O429&lt;&gt;"",'02 - Produtos e Tributações'!O429,"0,00"))</f>
        <v>0</v>
      </c>
      <c r="K412" s="123" t="b">
        <f>IF(B412&lt;&gt;"",IF('02 - Produtos e Tributações'!K429&lt;&gt;"",'02 - Produtos e Tributações'!K429,"null"))</f>
        <v>0</v>
      </c>
      <c r="L412" s="123" t="b">
        <f>IF(B412&lt;&gt;"",IF('02 - Produtos e Tributações'!N429&lt;&gt;"",'02 - Produtos e Tributações'!N429,"null"))</f>
        <v>0</v>
      </c>
      <c r="M412" s="122" t="b">
        <f>IF(B412&lt;&gt;"",IF('02 - Produtos e Tributações'!D429="CARNES","2.01.001.001",IF('02 - Produtos e Tributações'!D429="MASSAS","2.01.001.002",IF('02 - Produtos e Tributações'!D429="LATICINIOS","2.01.001.003",IF('02 - Produtos e Tributações'!D429="DOCES E GULOSEIMAS","2.01.001.004",IF('02 - Produtos e Tributações'!D429="FARINHAS E GRAOS","2.01.001.005",IF('02 - Produtos e Tributações'!D429="AGUAS","2.01.002.001",IF('02 - Produtos e Tributações'!D429="SUCOS","2.01.002.002",IF('02 - Produtos e Tributações'!D429="BEBIDAS ALCOOLICAS","2.01.002.003",IF('02 - Produtos e Tributações'!D429="BEBIDAS LACTEAS","2.01.002.004",IF('02 - Produtos e Tributações'!D429="MATERIAL DE LIMPEZA","2.02",IF('02 - Produtos e Tributações'!D429="FRUTAS","2.01.001.006",IF('02 - Produtos e Tributações'!D429="VERDURAS E LEGUMES","2.01.001.007",IF('02 - Produtos e Tributações'!D429="SERVIÇO","1",IF('02 - Produtos e Tributações'!D429="PRODUTOS DIVERSOS","2","2"))))))))))))))
)</f>
        <v>0</v>
      </c>
      <c r="N412" s="4" t="str">
        <f t="shared" si="24"/>
        <v/>
      </c>
      <c r="O412" s="4" t="str">
        <f t="shared" si="25"/>
        <v/>
      </c>
      <c r="P412" s="4" t="str">
        <f t="shared" si="26"/>
        <v/>
      </c>
      <c r="Q412" s="128" t="b">
        <f>IF(B412&lt;&gt;"",IF('02 - Produtos e Tributações'!C429&lt;&gt;"",'02 - Produtos e Tributações'!C429,"UN"))</f>
        <v>0</v>
      </c>
      <c r="R412" s="129" t="b">
        <f>IF(B412&lt;&gt;"",IF('02 - Produtos e Tributações'!P429&lt;&gt;"",'02 - Produtos e Tributações'!P429,""))</f>
        <v>0</v>
      </c>
      <c r="S412" s="128" t="b">
        <f>IF(B412&lt;&gt;"",IF('02 - Produtos e Tributações'!Q429&lt;&gt;"",'02 - Produtos e Tributações'!Q429,""))</f>
        <v>0</v>
      </c>
      <c r="T412" s="130" t="b">
        <f>IF(B412&lt;&gt;"",IF('02 - Produtos e Tributações'!R429&lt;&gt;"",'02 - Produtos e Tributações'!R429,""))</f>
        <v>0</v>
      </c>
      <c r="U412" s="120" t="str">
        <f t="shared" si="27"/>
        <v/>
      </c>
    </row>
    <row r="413" spans="1:21" ht="15.75" customHeight="1">
      <c r="A413" s="122" t="b">
        <f>IF('02 - Produtos e Tributações'!B430 &lt;&gt;"",A412+1)</f>
        <v>0</v>
      </c>
      <c r="B413" s="4" t="str">
        <f>IF('02 - Produtos e Tributações'!B430&lt;&gt;"",'02 - Produtos e Tributações'!V430,"")</f>
        <v/>
      </c>
      <c r="C413" s="123" t="b">
        <f>IF(B413&lt;&gt;"",IF('02 - Produtos e Tributações'!H430&lt;&gt;"",IF('02 - Produtos e Tributações'!H430="TERCEIRIZADA","T",IF('02 - Produtos e Tributações'!H430="PROPRIA","P")), IF(B413&lt;&gt;"",IF('02 - Produtos e Tributações'!H430="","T"))))</f>
        <v>0</v>
      </c>
      <c r="D413" s="123" t="b">
        <f>IF(B413&lt;&gt;"",IF('02 - Produtos e Tributações'!E430&lt;&gt;"",'02 - Produtos e Tributações'!E430,""))</f>
        <v>0</v>
      </c>
      <c r="E413" s="123" t="b">
        <f>IF(B413&lt;&gt;"",IF('02 - Produtos e Tributações'!F430&lt;&gt;"",'02 - Produtos e Tributações'!F430,""))</f>
        <v>0</v>
      </c>
      <c r="F413" s="123" t="b">
        <f>IF(B413&lt;&gt;"",IF(A413&lt;&gt;"",IF('02 - Produtos e Tributações'!G430&lt;&gt;"",'02 - Produtos e Tributações'!G430,"")))</f>
        <v>0</v>
      </c>
      <c r="G413" s="123" t="b">
        <f>IF(B413&lt;&gt;"",IF('02 - Produtos e Tributações'!J430&lt;&gt;"",'02 - Produtos e Tributações'!J430,IF(K413=101,0,IF(K413=102,41,IF(K413=103,0,IF(K413=201,0,IF(K413=202,0,IF(K413=203,0,IF(K413=300,41,IF(K413=400,41,IF(K413=500,60)))))))))))</f>
        <v>0</v>
      </c>
      <c r="H413" s="123" t="b">
        <f>IF(B413&lt;&gt;"",IF('02 - Produtos e Tributações'!M430&lt;&gt;"",'02 - Produtos e Tributações'!M430,IF(L413=101,0,IF(L413=102,41,IF(L413=103,0,IF(L413=201,0,IF(L413=202,0,IF(L413=203,0,IF(L413=300,41,IF(L413=400,41,IF(L413=500,60)))))))))))</f>
        <v>0</v>
      </c>
      <c r="I413" s="123" t="b">
        <f>IF(B413&lt;&gt;"",IF('02 - Produtos e Tributações'!L430&lt;&gt;"",'02 - Produtos e Tributações'!L430,"0,00"))</f>
        <v>0</v>
      </c>
      <c r="J413" s="123" t="b">
        <f>IF(B413&lt;&gt;"",IF('02 - Produtos e Tributações'!O430&lt;&gt;"",'02 - Produtos e Tributações'!O430,"0,00"))</f>
        <v>0</v>
      </c>
      <c r="K413" s="123" t="b">
        <f>IF(B413&lt;&gt;"",IF('02 - Produtos e Tributações'!K430&lt;&gt;"",'02 - Produtos e Tributações'!K430,"null"))</f>
        <v>0</v>
      </c>
      <c r="L413" s="123" t="b">
        <f>IF(B413&lt;&gt;"",IF('02 - Produtos e Tributações'!N430&lt;&gt;"",'02 - Produtos e Tributações'!N430,"null"))</f>
        <v>0</v>
      </c>
      <c r="M413" s="122" t="b">
        <f>IF(B413&lt;&gt;"",IF('02 - Produtos e Tributações'!D430="CARNES","2.01.001.001",IF('02 - Produtos e Tributações'!D430="MASSAS","2.01.001.002",IF('02 - Produtos e Tributações'!D430="LATICINIOS","2.01.001.003",IF('02 - Produtos e Tributações'!D430="DOCES E GULOSEIMAS","2.01.001.004",IF('02 - Produtos e Tributações'!D430="FARINHAS E GRAOS","2.01.001.005",IF('02 - Produtos e Tributações'!D430="AGUAS","2.01.002.001",IF('02 - Produtos e Tributações'!D430="SUCOS","2.01.002.002",IF('02 - Produtos e Tributações'!D430="BEBIDAS ALCOOLICAS","2.01.002.003",IF('02 - Produtos e Tributações'!D430="BEBIDAS LACTEAS","2.01.002.004",IF('02 - Produtos e Tributações'!D430="MATERIAL DE LIMPEZA","2.02",IF('02 - Produtos e Tributações'!D430="FRUTAS","2.01.001.006",IF('02 - Produtos e Tributações'!D430="VERDURAS E LEGUMES","2.01.001.007",IF('02 - Produtos e Tributações'!D430="SERVIÇO","1",IF('02 - Produtos e Tributações'!D430="PRODUTOS DIVERSOS","2","2"))))))))))))))
)</f>
        <v>0</v>
      </c>
      <c r="N413" s="4" t="str">
        <f t="shared" si="24"/>
        <v/>
      </c>
      <c r="O413" s="4" t="str">
        <f t="shared" si="25"/>
        <v/>
      </c>
      <c r="P413" s="4" t="str">
        <f t="shared" si="26"/>
        <v/>
      </c>
      <c r="Q413" s="128" t="b">
        <f>IF(B413&lt;&gt;"",IF('02 - Produtos e Tributações'!C430&lt;&gt;"",'02 - Produtos e Tributações'!C430,"UN"))</f>
        <v>0</v>
      </c>
      <c r="R413" s="129" t="b">
        <f>IF(B413&lt;&gt;"",IF('02 - Produtos e Tributações'!P430&lt;&gt;"",'02 - Produtos e Tributações'!P430,""))</f>
        <v>0</v>
      </c>
      <c r="S413" s="128" t="b">
        <f>IF(B413&lt;&gt;"",IF('02 - Produtos e Tributações'!Q430&lt;&gt;"",'02 - Produtos e Tributações'!Q430,""))</f>
        <v>0</v>
      </c>
      <c r="T413" s="130" t="b">
        <f>IF(B413&lt;&gt;"",IF('02 - Produtos e Tributações'!R430&lt;&gt;"",'02 - Produtos e Tributações'!R430,""))</f>
        <v>0</v>
      </c>
      <c r="U413" s="120" t="str">
        <f t="shared" si="27"/>
        <v/>
      </c>
    </row>
    <row r="414" spans="1:21" ht="15.75" customHeight="1">
      <c r="A414" s="122" t="b">
        <f>IF('02 - Produtos e Tributações'!B431 &lt;&gt;"",A413+1)</f>
        <v>0</v>
      </c>
      <c r="B414" s="4" t="str">
        <f>IF('02 - Produtos e Tributações'!B431&lt;&gt;"",'02 - Produtos e Tributações'!V431,"")</f>
        <v/>
      </c>
      <c r="C414" s="123" t="b">
        <f>IF(B414&lt;&gt;"",IF('02 - Produtos e Tributações'!H431&lt;&gt;"",IF('02 - Produtos e Tributações'!H431="TERCEIRIZADA","T",IF('02 - Produtos e Tributações'!H431="PROPRIA","P")), IF(B414&lt;&gt;"",IF('02 - Produtos e Tributações'!H431="","T"))))</f>
        <v>0</v>
      </c>
      <c r="D414" s="123" t="b">
        <f>IF(B414&lt;&gt;"",IF('02 - Produtos e Tributações'!E431&lt;&gt;"",'02 - Produtos e Tributações'!E431,""))</f>
        <v>0</v>
      </c>
      <c r="E414" s="123" t="b">
        <f>IF(B414&lt;&gt;"",IF('02 - Produtos e Tributações'!F431&lt;&gt;"",'02 - Produtos e Tributações'!F431,""))</f>
        <v>0</v>
      </c>
      <c r="F414" s="123" t="b">
        <f>IF(B414&lt;&gt;"",IF(A414&lt;&gt;"",IF('02 - Produtos e Tributações'!G431&lt;&gt;"",'02 - Produtos e Tributações'!G431,"")))</f>
        <v>0</v>
      </c>
      <c r="G414" s="123" t="b">
        <f>IF(B414&lt;&gt;"",IF('02 - Produtos e Tributações'!J431&lt;&gt;"",'02 - Produtos e Tributações'!J431,IF(K414=101,0,IF(K414=102,41,IF(K414=103,0,IF(K414=201,0,IF(K414=202,0,IF(K414=203,0,IF(K414=300,41,IF(K414=400,41,IF(K414=500,60)))))))))))</f>
        <v>0</v>
      </c>
      <c r="H414" s="123" t="b">
        <f>IF(B414&lt;&gt;"",IF('02 - Produtos e Tributações'!M431&lt;&gt;"",'02 - Produtos e Tributações'!M431,IF(L414=101,0,IF(L414=102,41,IF(L414=103,0,IF(L414=201,0,IF(L414=202,0,IF(L414=203,0,IF(L414=300,41,IF(L414=400,41,IF(L414=500,60)))))))))))</f>
        <v>0</v>
      </c>
      <c r="I414" s="123" t="b">
        <f>IF(B414&lt;&gt;"",IF('02 - Produtos e Tributações'!L431&lt;&gt;"",'02 - Produtos e Tributações'!L431,"0,00"))</f>
        <v>0</v>
      </c>
      <c r="J414" s="123" t="b">
        <f>IF(B414&lt;&gt;"",IF('02 - Produtos e Tributações'!O431&lt;&gt;"",'02 - Produtos e Tributações'!O431,"0,00"))</f>
        <v>0</v>
      </c>
      <c r="K414" s="123" t="b">
        <f>IF(B414&lt;&gt;"",IF('02 - Produtos e Tributações'!K431&lt;&gt;"",'02 - Produtos e Tributações'!K431,"null"))</f>
        <v>0</v>
      </c>
      <c r="L414" s="123" t="b">
        <f>IF(B414&lt;&gt;"",IF('02 - Produtos e Tributações'!N431&lt;&gt;"",'02 - Produtos e Tributações'!N431,"null"))</f>
        <v>0</v>
      </c>
      <c r="M414" s="122" t="b">
        <f>IF(B414&lt;&gt;"",IF('02 - Produtos e Tributações'!D431="CARNES","2.01.001.001",IF('02 - Produtos e Tributações'!D431="MASSAS","2.01.001.002",IF('02 - Produtos e Tributações'!D431="LATICINIOS","2.01.001.003",IF('02 - Produtos e Tributações'!D431="DOCES E GULOSEIMAS","2.01.001.004",IF('02 - Produtos e Tributações'!D431="FARINHAS E GRAOS","2.01.001.005",IF('02 - Produtos e Tributações'!D431="AGUAS","2.01.002.001",IF('02 - Produtos e Tributações'!D431="SUCOS","2.01.002.002",IF('02 - Produtos e Tributações'!D431="BEBIDAS ALCOOLICAS","2.01.002.003",IF('02 - Produtos e Tributações'!D431="BEBIDAS LACTEAS","2.01.002.004",IF('02 - Produtos e Tributações'!D431="MATERIAL DE LIMPEZA","2.02",IF('02 - Produtos e Tributações'!D431="FRUTAS","2.01.001.006",IF('02 - Produtos e Tributações'!D431="VERDURAS E LEGUMES","2.01.001.007",IF('02 - Produtos e Tributações'!D431="SERVIÇO","1",IF('02 - Produtos e Tributações'!D431="PRODUTOS DIVERSOS","2","2"))))))))))))))
)</f>
        <v>0</v>
      </c>
      <c r="N414" s="4" t="str">
        <f t="shared" si="24"/>
        <v/>
      </c>
      <c r="O414" s="4" t="str">
        <f t="shared" si="25"/>
        <v/>
      </c>
      <c r="P414" s="4" t="str">
        <f t="shared" si="26"/>
        <v/>
      </c>
      <c r="Q414" s="128" t="b">
        <f>IF(B414&lt;&gt;"",IF('02 - Produtos e Tributações'!C431&lt;&gt;"",'02 - Produtos e Tributações'!C431,"UN"))</f>
        <v>0</v>
      </c>
      <c r="R414" s="129" t="b">
        <f>IF(B414&lt;&gt;"",IF('02 - Produtos e Tributações'!P431&lt;&gt;"",'02 - Produtos e Tributações'!P431,""))</f>
        <v>0</v>
      </c>
      <c r="S414" s="128" t="b">
        <f>IF(B414&lt;&gt;"",IF('02 - Produtos e Tributações'!Q431&lt;&gt;"",'02 - Produtos e Tributações'!Q431,""))</f>
        <v>0</v>
      </c>
      <c r="T414" s="130" t="b">
        <f>IF(B414&lt;&gt;"",IF('02 - Produtos e Tributações'!R431&lt;&gt;"",'02 - Produtos e Tributações'!R431,""))</f>
        <v>0</v>
      </c>
      <c r="U414" s="120" t="str">
        <f t="shared" si="27"/>
        <v/>
      </c>
    </row>
    <row r="415" spans="1:21" ht="15.75" customHeight="1">
      <c r="A415" s="122" t="b">
        <f>IF('02 - Produtos e Tributações'!B432 &lt;&gt;"",A414+1)</f>
        <v>0</v>
      </c>
      <c r="B415" s="4" t="str">
        <f>IF('02 - Produtos e Tributações'!B432&lt;&gt;"",'02 - Produtos e Tributações'!V432,"")</f>
        <v/>
      </c>
      <c r="C415" s="123" t="b">
        <f>IF(B415&lt;&gt;"",IF('02 - Produtos e Tributações'!H432&lt;&gt;"",IF('02 - Produtos e Tributações'!H432="TERCEIRIZADA","T",IF('02 - Produtos e Tributações'!H432="PROPRIA","P")), IF(B415&lt;&gt;"",IF('02 - Produtos e Tributações'!H432="","T"))))</f>
        <v>0</v>
      </c>
      <c r="D415" s="123" t="b">
        <f>IF(B415&lt;&gt;"",IF('02 - Produtos e Tributações'!E432&lt;&gt;"",'02 - Produtos e Tributações'!E432,""))</f>
        <v>0</v>
      </c>
      <c r="E415" s="123" t="b">
        <f>IF(B415&lt;&gt;"",IF('02 - Produtos e Tributações'!F432&lt;&gt;"",'02 - Produtos e Tributações'!F432,""))</f>
        <v>0</v>
      </c>
      <c r="F415" s="123" t="b">
        <f>IF(B415&lt;&gt;"",IF(A415&lt;&gt;"",IF('02 - Produtos e Tributações'!G432&lt;&gt;"",'02 - Produtos e Tributações'!G432,"")))</f>
        <v>0</v>
      </c>
      <c r="G415" s="123" t="b">
        <f>IF(B415&lt;&gt;"",IF('02 - Produtos e Tributações'!J432&lt;&gt;"",'02 - Produtos e Tributações'!J432,IF(K415=101,0,IF(K415=102,41,IF(K415=103,0,IF(K415=201,0,IF(K415=202,0,IF(K415=203,0,IF(K415=300,41,IF(K415=400,41,IF(K415=500,60)))))))))))</f>
        <v>0</v>
      </c>
      <c r="H415" s="123" t="b">
        <f>IF(B415&lt;&gt;"",IF('02 - Produtos e Tributações'!M432&lt;&gt;"",'02 - Produtos e Tributações'!M432,IF(L415=101,0,IF(L415=102,41,IF(L415=103,0,IF(L415=201,0,IF(L415=202,0,IF(L415=203,0,IF(L415=300,41,IF(L415=400,41,IF(L415=500,60)))))))))))</f>
        <v>0</v>
      </c>
      <c r="I415" s="123" t="b">
        <f>IF(B415&lt;&gt;"",IF('02 - Produtos e Tributações'!L432&lt;&gt;"",'02 - Produtos e Tributações'!L432,"0,00"))</f>
        <v>0</v>
      </c>
      <c r="J415" s="123" t="b">
        <f>IF(B415&lt;&gt;"",IF('02 - Produtos e Tributações'!O432&lt;&gt;"",'02 - Produtos e Tributações'!O432,"0,00"))</f>
        <v>0</v>
      </c>
      <c r="K415" s="123" t="b">
        <f>IF(B415&lt;&gt;"",IF('02 - Produtos e Tributações'!K432&lt;&gt;"",'02 - Produtos e Tributações'!K432,"null"))</f>
        <v>0</v>
      </c>
      <c r="L415" s="123" t="b">
        <f>IF(B415&lt;&gt;"",IF('02 - Produtos e Tributações'!N432&lt;&gt;"",'02 - Produtos e Tributações'!N432,"null"))</f>
        <v>0</v>
      </c>
      <c r="M415" s="122" t="b">
        <f>IF(B415&lt;&gt;"",IF('02 - Produtos e Tributações'!D432="CARNES","2.01.001.001",IF('02 - Produtos e Tributações'!D432="MASSAS","2.01.001.002",IF('02 - Produtos e Tributações'!D432="LATICINIOS","2.01.001.003",IF('02 - Produtos e Tributações'!D432="DOCES E GULOSEIMAS","2.01.001.004",IF('02 - Produtos e Tributações'!D432="FARINHAS E GRAOS","2.01.001.005",IF('02 - Produtos e Tributações'!D432="AGUAS","2.01.002.001",IF('02 - Produtos e Tributações'!D432="SUCOS","2.01.002.002",IF('02 - Produtos e Tributações'!D432="BEBIDAS ALCOOLICAS","2.01.002.003",IF('02 - Produtos e Tributações'!D432="BEBIDAS LACTEAS","2.01.002.004",IF('02 - Produtos e Tributações'!D432="MATERIAL DE LIMPEZA","2.02",IF('02 - Produtos e Tributações'!D432="FRUTAS","2.01.001.006",IF('02 - Produtos e Tributações'!D432="VERDURAS E LEGUMES","2.01.001.007",IF('02 - Produtos e Tributações'!D432="SERVIÇO","1",IF('02 - Produtos e Tributações'!D432="PRODUTOS DIVERSOS","2","2"))))))))))))))
)</f>
        <v>0</v>
      </c>
      <c r="N415" s="4" t="str">
        <f t="shared" si="24"/>
        <v/>
      </c>
      <c r="O415" s="4" t="str">
        <f t="shared" si="25"/>
        <v/>
      </c>
      <c r="P415" s="4" t="str">
        <f t="shared" si="26"/>
        <v/>
      </c>
      <c r="Q415" s="128" t="b">
        <f>IF(B415&lt;&gt;"",IF('02 - Produtos e Tributações'!C432&lt;&gt;"",'02 - Produtos e Tributações'!C432,"UN"))</f>
        <v>0</v>
      </c>
      <c r="R415" s="129" t="b">
        <f>IF(B415&lt;&gt;"",IF('02 - Produtos e Tributações'!P432&lt;&gt;"",'02 - Produtos e Tributações'!P432,""))</f>
        <v>0</v>
      </c>
      <c r="S415" s="128" t="b">
        <f>IF(B415&lt;&gt;"",IF('02 - Produtos e Tributações'!Q432&lt;&gt;"",'02 - Produtos e Tributações'!Q432,""))</f>
        <v>0</v>
      </c>
      <c r="T415" s="130" t="b">
        <f>IF(B415&lt;&gt;"",IF('02 - Produtos e Tributações'!R432&lt;&gt;"",'02 - Produtos e Tributações'!R432,""))</f>
        <v>0</v>
      </c>
      <c r="U415" s="120" t="str">
        <f t="shared" si="27"/>
        <v/>
      </c>
    </row>
    <row r="416" spans="1:21" ht="15.75" customHeight="1">
      <c r="A416" s="122" t="b">
        <f>IF('02 - Produtos e Tributações'!B433 &lt;&gt;"",A415+1)</f>
        <v>0</v>
      </c>
      <c r="B416" s="4" t="str">
        <f>IF('02 - Produtos e Tributações'!B433&lt;&gt;"",'02 - Produtos e Tributações'!V433,"")</f>
        <v/>
      </c>
      <c r="C416" s="123" t="b">
        <f>IF(B416&lt;&gt;"",IF('02 - Produtos e Tributações'!H433&lt;&gt;"",IF('02 - Produtos e Tributações'!H433="TERCEIRIZADA","T",IF('02 - Produtos e Tributações'!H433="PROPRIA","P")), IF(B416&lt;&gt;"",IF('02 - Produtos e Tributações'!H433="","T"))))</f>
        <v>0</v>
      </c>
      <c r="D416" s="123" t="b">
        <f>IF(B416&lt;&gt;"",IF('02 - Produtos e Tributações'!E433&lt;&gt;"",'02 - Produtos e Tributações'!E433,""))</f>
        <v>0</v>
      </c>
      <c r="E416" s="123" t="b">
        <f>IF(B416&lt;&gt;"",IF('02 - Produtos e Tributações'!F433&lt;&gt;"",'02 - Produtos e Tributações'!F433,""))</f>
        <v>0</v>
      </c>
      <c r="F416" s="123" t="b">
        <f>IF(B416&lt;&gt;"",IF(A416&lt;&gt;"",IF('02 - Produtos e Tributações'!G433&lt;&gt;"",'02 - Produtos e Tributações'!G433,"")))</f>
        <v>0</v>
      </c>
      <c r="G416" s="123" t="b">
        <f>IF(B416&lt;&gt;"",IF('02 - Produtos e Tributações'!J433&lt;&gt;"",'02 - Produtos e Tributações'!J433,IF(K416=101,0,IF(K416=102,41,IF(K416=103,0,IF(K416=201,0,IF(K416=202,0,IF(K416=203,0,IF(K416=300,41,IF(K416=400,41,IF(K416=500,60)))))))))))</f>
        <v>0</v>
      </c>
      <c r="H416" s="123" t="b">
        <f>IF(B416&lt;&gt;"",IF('02 - Produtos e Tributações'!M433&lt;&gt;"",'02 - Produtos e Tributações'!M433,IF(L416=101,0,IF(L416=102,41,IF(L416=103,0,IF(L416=201,0,IF(L416=202,0,IF(L416=203,0,IF(L416=300,41,IF(L416=400,41,IF(L416=500,60)))))))))))</f>
        <v>0</v>
      </c>
      <c r="I416" s="123" t="b">
        <f>IF(B416&lt;&gt;"",IF('02 - Produtos e Tributações'!L433&lt;&gt;"",'02 - Produtos e Tributações'!L433,"0,00"))</f>
        <v>0</v>
      </c>
      <c r="J416" s="123" t="b">
        <f>IF(B416&lt;&gt;"",IF('02 - Produtos e Tributações'!O433&lt;&gt;"",'02 - Produtos e Tributações'!O433,"0,00"))</f>
        <v>0</v>
      </c>
      <c r="K416" s="123" t="b">
        <f>IF(B416&lt;&gt;"",IF('02 - Produtos e Tributações'!K433&lt;&gt;"",'02 - Produtos e Tributações'!K433,"null"))</f>
        <v>0</v>
      </c>
      <c r="L416" s="123" t="b">
        <f>IF(B416&lt;&gt;"",IF('02 - Produtos e Tributações'!N433&lt;&gt;"",'02 - Produtos e Tributações'!N433,"null"))</f>
        <v>0</v>
      </c>
      <c r="M416" s="122" t="b">
        <f>IF(B416&lt;&gt;"",IF('02 - Produtos e Tributações'!D433="CARNES","2.01.001.001",IF('02 - Produtos e Tributações'!D433="MASSAS","2.01.001.002",IF('02 - Produtos e Tributações'!D433="LATICINIOS","2.01.001.003",IF('02 - Produtos e Tributações'!D433="DOCES E GULOSEIMAS","2.01.001.004",IF('02 - Produtos e Tributações'!D433="FARINHAS E GRAOS","2.01.001.005",IF('02 - Produtos e Tributações'!D433="AGUAS","2.01.002.001",IF('02 - Produtos e Tributações'!D433="SUCOS","2.01.002.002",IF('02 - Produtos e Tributações'!D433="BEBIDAS ALCOOLICAS","2.01.002.003",IF('02 - Produtos e Tributações'!D433="BEBIDAS LACTEAS","2.01.002.004",IF('02 - Produtos e Tributações'!D433="MATERIAL DE LIMPEZA","2.02",IF('02 - Produtos e Tributações'!D433="FRUTAS","2.01.001.006",IF('02 - Produtos e Tributações'!D433="VERDURAS E LEGUMES","2.01.001.007",IF('02 - Produtos e Tributações'!D433="SERVIÇO","1",IF('02 - Produtos e Tributações'!D433="PRODUTOS DIVERSOS","2","2"))))))))))))))
)</f>
        <v>0</v>
      </c>
      <c r="N416" s="4" t="str">
        <f t="shared" si="24"/>
        <v/>
      </c>
      <c r="O416" s="4" t="str">
        <f t="shared" si="25"/>
        <v/>
      </c>
      <c r="P416" s="4" t="str">
        <f t="shared" si="26"/>
        <v/>
      </c>
      <c r="Q416" s="128" t="b">
        <f>IF(B416&lt;&gt;"",IF('02 - Produtos e Tributações'!C433&lt;&gt;"",'02 - Produtos e Tributações'!C433,"UN"))</f>
        <v>0</v>
      </c>
      <c r="R416" s="129" t="b">
        <f>IF(B416&lt;&gt;"",IF('02 - Produtos e Tributações'!P433&lt;&gt;"",'02 - Produtos e Tributações'!P433,""))</f>
        <v>0</v>
      </c>
      <c r="S416" s="128" t="b">
        <f>IF(B416&lt;&gt;"",IF('02 - Produtos e Tributações'!Q433&lt;&gt;"",'02 - Produtos e Tributações'!Q433,""))</f>
        <v>0</v>
      </c>
      <c r="T416" s="130" t="b">
        <f>IF(B416&lt;&gt;"",IF('02 - Produtos e Tributações'!R433&lt;&gt;"",'02 - Produtos e Tributações'!R433,""))</f>
        <v>0</v>
      </c>
      <c r="U416" s="120" t="str">
        <f t="shared" si="27"/>
        <v/>
      </c>
    </row>
    <row r="417" spans="1:21" ht="15.75" customHeight="1">
      <c r="A417" s="122" t="b">
        <f>IF('02 - Produtos e Tributações'!B434 &lt;&gt;"",A416+1)</f>
        <v>0</v>
      </c>
      <c r="B417" s="4" t="str">
        <f>IF('02 - Produtos e Tributações'!B434&lt;&gt;"",'02 - Produtos e Tributações'!V434,"")</f>
        <v/>
      </c>
      <c r="C417" s="123" t="b">
        <f>IF(B417&lt;&gt;"",IF('02 - Produtos e Tributações'!H434&lt;&gt;"",IF('02 - Produtos e Tributações'!H434="TERCEIRIZADA","T",IF('02 - Produtos e Tributações'!H434="PROPRIA","P")), IF(B417&lt;&gt;"",IF('02 - Produtos e Tributações'!H434="","T"))))</f>
        <v>0</v>
      </c>
      <c r="D417" s="123" t="b">
        <f>IF(B417&lt;&gt;"",IF('02 - Produtos e Tributações'!E434&lt;&gt;"",'02 - Produtos e Tributações'!E434,""))</f>
        <v>0</v>
      </c>
      <c r="E417" s="123" t="b">
        <f>IF(B417&lt;&gt;"",IF('02 - Produtos e Tributações'!F434&lt;&gt;"",'02 - Produtos e Tributações'!F434,""))</f>
        <v>0</v>
      </c>
      <c r="F417" s="123" t="b">
        <f>IF(B417&lt;&gt;"",IF(A417&lt;&gt;"",IF('02 - Produtos e Tributações'!G434&lt;&gt;"",'02 - Produtos e Tributações'!G434,"")))</f>
        <v>0</v>
      </c>
      <c r="G417" s="123" t="b">
        <f>IF(B417&lt;&gt;"",IF('02 - Produtos e Tributações'!J434&lt;&gt;"",'02 - Produtos e Tributações'!J434,IF(K417=101,0,IF(K417=102,41,IF(K417=103,0,IF(K417=201,0,IF(K417=202,0,IF(K417=203,0,IF(K417=300,41,IF(K417=400,41,IF(K417=500,60)))))))))))</f>
        <v>0</v>
      </c>
      <c r="H417" s="123" t="b">
        <f>IF(B417&lt;&gt;"",IF('02 - Produtos e Tributações'!M434&lt;&gt;"",'02 - Produtos e Tributações'!M434,IF(L417=101,0,IF(L417=102,41,IF(L417=103,0,IF(L417=201,0,IF(L417=202,0,IF(L417=203,0,IF(L417=300,41,IF(L417=400,41,IF(L417=500,60)))))))))))</f>
        <v>0</v>
      </c>
      <c r="I417" s="123" t="b">
        <f>IF(B417&lt;&gt;"",IF('02 - Produtos e Tributações'!L434&lt;&gt;"",'02 - Produtos e Tributações'!L434,"0,00"))</f>
        <v>0</v>
      </c>
      <c r="J417" s="123" t="b">
        <f>IF(B417&lt;&gt;"",IF('02 - Produtos e Tributações'!O434&lt;&gt;"",'02 - Produtos e Tributações'!O434,"0,00"))</f>
        <v>0</v>
      </c>
      <c r="K417" s="123" t="b">
        <f>IF(B417&lt;&gt;"",IF('02 - Produtos e Tributações'!K434&lt;&gt;"",'02 - Produtos e Tributações'!K434,"null"))</f>
        <v>0</v>
      </c>
      <c r="L417" s="123" t="b">
        <f>IF(B417&lt;&gt;"",IF('02 - Produtos e Tributações'!N434&lt;&gt;"",'02 - Produtos e Tributações'!N434,"null"))</f>
        <v>0</v>
      </c>
      <c r="M417" s="122" t="b">
        <f>IF(B417&lt;&gt;"",IF('02 - Produtos e Tributações'!D434="CARNES","2.01.001.001",IF('02 - Produtos e Tributações'!D434="MASSAS","2.01.001.002",IF('02 - Produtos e Tributações'!D434="LATICINIOS","2.01.001.003",IF('02 - Produtos e Tributações'!D434="DOCES E GULOSEIMAS","2.01.001.004",IF('02 - Produtos e Tributações'!D434="FARINHAS E GRAOS","2.01.001.005",IF('02 - Produtos e Tributações'!D434="AGUAS","2.01.002.001",IF('02 - Produtos e Tributações'!D434="SUCOS","2.01.002.002",IF('02 - Produtos e Tributações'!D434="BEBIDAS ALCOOLICAS","2.01.002.003",IF('02 - Produtos e Tributações'!D434="BEBIDAS LACTEAS","2.01.002.004",IF('02 - Produtos e Tributações'!D434="MATERIAL DE LIMPEZA","2.02",IF('02 - Produtos e Tributações'!D434="FRUTAS","2.01.001.006",IF('02 - Produtos e Tributações'!D434="VERDURAS E LEGUMES","2.01.001.007",IF('02 - Produtos e Tributações'!D434="SERVIÇO","1",IF('02 - Produtos e Tributações'!D434="PRODUTOS DIVERSOS","2","2"))))))))))))))
)</f>
        <v>0</v>
      </c>
      <c r="N417" s="4" t="str">
        <f t="shared" si="24"/>
        <v/>
      </c>
      <c r="O417" s="4" t="str">
        <f t="shared" si="25"/>
        <v/>
      </c>
      <c r="P417" s="4" t="str">
        <f t="shared" si="26"/>
        <v/>
      </c>
      <c r="Q417" s="128" t="b">
        <f>IF(B417&lt;&gt;"",IF('02 - Produtos e Tributações'!C434&lt;&gt;"",'02 - Produtos e Tributações'!C434,"UN"))</f>
        <v>0</v>
      </c>
      <c r="R417" s="129" t="b">
        <f>IF(B417&lt;&gt;"",IF('02 - Produtos e Tributações'!P434&lt;&gt;"",'02 - Produtos e Tributações'!P434,""))</f>
        <v>0</v>
      </c>
      <c r="S417" s="128" t="b">
        <f>IF(B417&lt;&gt;"",IF('02 - Produtos e Tributações'!Q434&lt;&gt;"",'02 - Produtos e Tributações'!Q434,""))</f>
        <v>0</v>
      </c>
      <c r="T417" s="130" t="b">
        <f>IF(B417&lt;&gt;"",IF('02 - Produtos e Tributações'!R434&lt;&gt;"",'02 - Produtos e Tributações'!R434,""))</f>
        <v>0</v>
      </c>
      <c r="U417" s="120" t="str">
        <f t="shared" si="27"/>
        <v/>
      </c>
    </row>
    <row r="418" spans="1:21" ht="15.75" customHeight="1">
      <c r="A418" s="122" t="b">
        <f>IF('02 - Produtos e Tributações'!B435 &lt;&gt;"",A417+1)</f>
        <v>0</v>
      </c>
      <c r="B418" s="4" t="str">
        <f>IF('02 - Produtos e Tributações'!B435&lt;&gt;"",'02 - Produtos e Tributações'!V435,"")</f>
        <v/>
      </c>
      <c r="C418" s="123" t="b">
        <f>IF(B418&lt;&gt;"",IF('02 - Produtos e Tributações'!H435&lt;&gt;"",IF('02 - Produtos e Tributações'!H435="TERCEIRIZADA","T",IF('02 - Produtos e Tributações'!H435="PROPRIA","P")), IF(B418&lt;&gt;"",IF('02 - Produtos e Tributações'!H435="","T"))))</f>
        <v>0</v>
      </c>
      <c r="D418" s="123" t="b">
        <f>IF(B418&lt;&gt;"",IF('02 - Produtos e Tributações'!E435&lt;&gt;"",'02 - Produtos e Tributações'!E435,""))</f>
        <v>0</v>
      </c>
      <c r="E418" s="123" t="b">
        <f>IF(B418&lt;&gt;"",IF('02 - Produtos e Tributações'!F435&lt;&gt;"",'02 - Produtos e Tributações'!F435,""))</f>
        <v>0</v>
      </c>
      <c r="F418" s="123" t="b">
        <f>IF(B418&lt;&gt;"",IF(A418&lt;&gt;"",IF('02 - Produtos e Tributações'!G435&lt;&gt;"",'02 - Produtos e Tributações'!G435,"")))</f>
        <v>0</v>
      </c>
      <c r="G418" s="123" t="b">
        <f>IF(B418&lt;&gt;"",IF('02 - Produtos e Tributações'!J435&lt;&gt;"",'02 - Produtos e Tributações'!J435,IF(K418=101,0,IF(K418=102,41,IF(K418=103,0,IF(K418=201,0,IF(K418=202,0,IF(K418=203,0,IF(K418=300,41,IF(K418=400,41,IF(K418=500,60)))))))))))</f>
        <v>0</v>
      </c>
      <c r="H418" s="123" t="b">
        <f>IF(B418&lt;&gt;"",IF('02 - Produtos e Tributações'!M435&lt;&gt;"",'02 - Produtos e Tributações'!M435,IF(L418=101,0,IF(L418=102,41,IF(L418=103,0,IF(L418=201,0,IF(L418=202,0,IF(L418=203,0,IF(L418=300,41,IF(L418=400,41,IF(L418=500,60)))))))))))</f>
        <v>0</v>
      </c>
      <c r="I418" s="123" t="b">
        <f>IF(B418&lt;&gt;"",IF('02 - Produtos e Tributações'!L435&lt;&gt;"",'02 - Produtos e Tributações'!L435,"0,00"))</f>
        <v>0</v>
      </c>
      <c r="J418" s="123" t="b">
        <f>IF(B418&lt;&gt;"",IF('02 - Produtos e Tributações'!O435&lt;&gt;"",'02 - Produtos e Tributações'!O435,"0,00"))</f>
        <v>0</v>
      </c>
      <c r="K418" s="123" t="b">
        <f>IF(B418&lt;&gt;"",IF('02 - Produtos e Tributações'!K435&lt;&gt;"",'02 - Produtos e Tributações'!K435,"null"))</f>
        <v>0</v>
      </c>
      <c r="L418" s="123" t="b">
        <f>IF(B418&lt;&gt;"",IF('02 - Produtos e Tributações'!N435&lt;&gt;"",'02 - Produtos e Tributações'!N435,"null"))</f>
        <v>0</v>
      </c>
      <c r="M418" s="122" t="b">
        <f>IF(B418&lt;&gt;"",IF('02 - Produtos e Tributações'!D435="CARNES","2.01.001.001",IF('02 - Produtos e Tributações'!D435="MASSAS","2.01.001.002",IF('02 - Produtos e Tributações'!D435="LATICINIOS","2.01.001.003",IF('02 - Produtos e Tributações'!D435="DOCES E GULOSEIMAS","2.01.001.004",IF('02 - Produtos e Tributações'!D435="FARINHAS E GRAOS","2.01.001.005",IF('02 - Produtos e Tributações'!D435="AGUAS","2.01.002.001",IF('02 - Produtos e Tributações'!D435="SUCOS","2.01.002.002",IF('02 - Produtos e Tributações'!D435="BEBIDAS ALCOOLICAS","2.01.002.003",IF('02 - Produtos e Tributações'!D435="BEBIDAS LACTEAS","2.01.002.004",IF('02 - Produtos e Tributações'!D435="MATERIAL DE LIMPEZA","2.02",IF('02 - Produtos e Tributações'!D435="FRUTAS","2.01.001.006",IF('02 - Produtos e Tributações'!D435="VERDURAS E LEGUMES","2.01.001.007",IF('02 - Produtos e Tributações'!D435="SERVIÇO","1",IF('02 - Produtos e Tributações'!D435="PRODUTOS DIVERSOS","2","2"))))))))))))))
)</f>
        <v>0</v>
      </c>
      <c r="N418" s="4" t="str">
        <f t="shared" si="24"/>
        <v/>
      </c>
      <c r="O418" s="4" t="str">
        <f t="shared" si="25"/>
        <v/>
      </c>
      <c r="P418" s="4" t="str">
        <f t="shared" si="26"/>
        <v/>
      </c>
      <c r="Q418" s="128" t="b">
        <f>IF(B418&lt;&gt;"",IF('02 - Produtos e Tributações'!C435&lt;&gt;"",'02 - Produtos e Tributações'!C435,"UN"))</f>
        <v>0</v>
      </c>
      <c r="R418" s="129" t="b">
        <f>IF(B418&lt;&gt;"",IF('02 - Produtos e Tributações'!P435&lt;&gt;"",'02 - Produtos e Tributações'!P435,""))</f>
        <v>0</v>
      </c>
      <c r="S418" s="128" t="b">
        <f>IF(B418&lt;&gt;"",IF('02 - Produtos e Tributações'!Q435&lt;&gt;"",'02 - Produtos e Tributações'!Q435,""))</f>
        <v>0</v>
      </c>
      <c r="T418" s="130" t="b">
        <f>IF(B418&lt;&gt;"",IF('02 - Produtos e Tributações'!R435&lt;&gt;"",'02 - Produtos e Tributações'!R435,""))</f>
        <v>0</v>
      </c>
      <c r="U418" s="120" t="str">
        <f t="shared" si="27"/>
        <v/>
      </c>
    </row>
    <row r="419" spans="1:21" ht="15.75" customHeight="1">
      <c r="A419" s="122" t="b">
        <f>IF('02 - Produtos e Tributações'!B436 &lt;&gt;"",A418+1)</f>
        <v>0</v>
      </c>
      <c r="B419" s="4" t="str">
        <f>IF('02 - Produtos e Tributações'!B436&lt;&gt;"",'02 - Produtos e Tributações'!V436,"")</f>
        <v/>
      </c>
      <c r="C419" s="123" t="b">
        <f>IF(B419&lt;&gt;"",IF('02 - Produtos e Tributações'!H436&lt;&gt;"",IF('02 - Produtos e Tributações'!H436="TERCEIRIZADA","T",IF('02 - Produtos e Tributações'!H436="PROPRIA","P")), IF(B419&lt;&gt;"",IF('02 - Produtos e Tributações'!H436="","T"))))</f>
        <v>0</v>
      </c>
      <c r="D419" s="123" t="b">
        <f>IF(B419&lt;&gt;"",IF('02 - Produtos e Tributações'!E436&lt;&gt;"",'02 - Produtos e Tributações'!E436,""))</f>
        <v>0</v>
      </c>
      <c r="E419" s="123" t="b">
        <f>IF(B419&lt;&gt;"",IF('02 - Produtos e Tributações'!F436&lt;&gt;"",'02 - Produtos e Tributações'!F436,""))</f>
        <v>0</v>
      </c>
      <c r="F419" s="123" t="b">
        <f>IF(B419&lt;&gt;"",IF(A419&lt;&gt;"",IF('02 - Produtos e Tributações'!G436&lt;&gt;"",'02 - Produtos e Tributações'!G436,"")))</f>
        <v>0</v>
      </c>
      <c r="G419" s="123" t="b">
        <f>IF(B419&lt;&gt;"",IF('02 - Produtos e Tributações'!J436&lt;&gt;"",'02 - Produtos e Tributações'!J436,IF(K419=101,0,IF(K419=102,41,IF(K419=103,0,IF(K419=201,0,IF(K419=202,0,IF(K419=203,0,IF(K419=300,41,IF(K419=400,41,IF(K419=500,60)))))))))))</f>
        <v>0</v>
      </c>
      <c r="H419" s="123" t="b">
        <f>IF(B419&lt;&gt;"",IF('02 - Produtos e Tributações'!M436&lt;&gt;"",'02 - Produtos e Tributações'!M436,IF(L419=101,0,IF(L419=102,41,IF(L419=103,0,IF(L419=201,0,IF(L419=202,0,IF(L419=203,0,IF(L419=300,41,IF(L419=400,41,IF(L419=500,60)))))))))))</f>
        <v>0</v>
      </c>
      <c r="I419" s="123" t="b">
        <f>IF(B419&lt;&gt;"",IF('02 - Produtos e Tributações'!L436&lt;&gt;"",'02 - Produtos e Tributações'!L436,"0,00"))</f>
        <v>0</v>
      </c>
      <c r="J419" s="123" t="b">
        <f>IF(B419&lt;&gt;"",IF('02 - Produtos e Tributações'!O436&lt;&gt;"",'02 - Produtos e Tributações'!O436,"0,00"))</f>
        <v>0</v>
      </c>
      <c r="K419" s="123" t="b">
        <f>IF(B419&lt;&gt;"",IF('02 - Produtos e Tributações'!K436&lt;&gt;"",'02 - Produtos e Tributações'!K436,"null"))</f>
        <v>0</v>
      </c>
      <c r="L419" s="123" t="b">
        <f>IF(B419&lt;&gt;"",IF('02 - Produtos e Tributações'!N436&lt;&gt;"",'02 - Produtos e Tributações'!N436,"null"))</f>
        <v>0</v>
      </c>
      <c r="M419" s="122" t="b">
        <f>IF(B419&lt;&gt;"",IF('02 - Produtos e Tributações'!D436="CARNES","2.01.001.001",IF('02 - Produtos e Tributações'!D436="MASSAS","2.01.001.002",IF('02 - Produtos e Tributações'!D436="LATICINIOS","2.01.001.003",IF('02 - Produtos e Tributações'!D436="DOCES E GULOSEIMAS","2.01.001.004",IF('02 - Produtos e Tributações'!D436="FARINHAS E GRAOS","2.01.001.005",IF('02 - Produtos e Tributações'!D436="AGUAS","2.01.002.001",IF('02 - Produtos e Tributações'!D436="SUCOS","2.01.002.002",IF('02 - Produtos e Tributações'!D436="BEBIDAS ALCOOLICAS","2.01.002.003",IF('02 - Produtos e Tributações'!D436="BEBIDAS LACTEAS","2.01.002.004",IF('02 - Produtos e Tributações'!D436="MATERIAL DE LIMPEZA","2.02",IF('02 - Produtos e Tributações'!D436="FRUTAS","2.01.001.006",IF('02 - Produtos e Tributações'!D436="VERDURAS E LEGUMES","2.01.001.007",IF('02 - Produtos e Tributações'!D436="SERVIÇO","1",IF('02 - Produtos e Tributações'!D436="PRODUTOS DIVERSOS","2","2"))))))))))))))
)</f>
        <v>0</v>
      </c>
      <c r="N419" s="4" t="str">
        <f t="shared" si="24"/>
        <v/>
      </c>
      <c r="O419" s="4" t="str">
        <f t="shared" si="25"/>
        <v/>
      </c>
      <c r="P419" s="4" t="str">
        <f t="shared" si="26"/>
        <v/>
      </c>
      <c r="Q419" s="128" t="b">
        <f>IF(B419&lt;&gt;"",IF('02 - Produtos e Tributações'!C436&lt;&gt;"",'02 - Produtos e Tributações'!C436,"UN"))</f>
        <v>0</v>
      </c>
      <c r="R419" s="129" t="b">
        <f>IF(B419&lt;&gt;"",IF('02 - Produtos e Tributações'!P436&lt;&gt;"",'02 - Produtos e Tributações'!P436,""))</f>
        <v>0</v>
      </c>
      <c r="S419" s="128" t="b">
        <f>IF(B419&lt;&gt;"",IF('02 - Produtos e Tributações'!Q436&lt;&gt;"",'02 - Produtos e Tributações'!Q436,""))</f>
        <v>0</v>
      </c>
      <c r="T419" s="130" t="b">
        <f>IF(B419&lt;&gt;"",IF('02 - Produtos e Tributações'!R436&lt;&gt;"",'02 - Produtos e Tributações'!R436,""))</f>
        <v>0</v>
      </c>
      <c r="U419" s="120" t="str">
        <f t="shared" si="27"/>
        <v/>
      </c>
    </row>
    <row r="420" spans="1:21" ht="15.75" customHeight="1">
      <c r="A420" s="122" t="b">
        <f>IF('02 - Produtos e Tributações'!B437 &lt;&gt;"",A419+1)</f>
        <v>0</v>
      </c>
      <c r="B420" s="4" t="str">
        <f>IF('02 - Produtos e Tributações'!B437&lt;&gt;"",'02 - Produtos e Tributações'!V437,"")</f>
        <v/>
      </c>
      <c r="C420" s="123" t="b">
        <f>IF(B420&lt;&gt;"",IF('02 - Produtos e Tributações'!H437&lt;&gt;"",IF('02 - Produtos e Tributações'!H437="TERCEIRIZADA","T",IF('02 - Produtos e Tributações'!H437="PROPRIA","P")), IF(B420&lt;&gt;"",IF('02 - Produtos e Tributações'!H437="","T"))))</f>
        <v>0</v>
      </c>
      <c r="D420" s="123" t="b">
        <f>IF(B420&lt;&gt;"",IF('02 - Produtos e Tributações'!E437&lt;&gt;"",'02 - Produtos e Tributações'!E437,""))</f>
        <v>0</v>
      </c>
      <c r="E420" s="123" t="b">
        <f>IF(B420&lt;&gt;"",IF('02 - Produtos e Tributações'!F437&lt;&gt;"",'02 - Produtos e Tributações'!F437,""))</f>
        <v>0</v>
      </c>
      <c r="F420" s="123" t="b">
        <f>IF(B420&lt;&gt;"",IF(A420&lt;&gt;"",IF('02 - Produtos e Tributações'!G437&lt;&gt;"",'02 - Produtos e Tributações'!G437,"")))</f>
        <v>0</v>
      </c>
      <c r="G420" s="123" t="b">
        <f>IF(B420&lt;&gt;"",IF('02 - Produtos e Tributações'!J437&lt;&gt;"",'02 - Produtos e Tributações'!J437,IF(K420=101,0,IF(K420=102,41,IF(K420=103,0,IF(K420=201,0,IF(K420=202,0,IF(K420=203,0,IF(K420=300,41,IF(K420=400,41,IF(K420=500,60)))))))))))</f>
        <v>0</v>
      </c>
      <c r="H420" s="123" t="b">
        <f>IF(B420&lt;&gt;"",IF('02 - Produtos e Tributações'!M437&lt;&gt;"",'02 - Produtos e Tributações'!M437,IF(L420=101,0,IF(L420=102,41,IF(L420=103,0,IF(L420=201,0,IF(L420=202,0,IF(L420=203,0,IF(L420=300,41,IF(L420=400,41,IF(L420=500,60)))))))))))</f>
        <v>0</v>
      </c>
      <c r="I420" s="123" t="b">
        <f>IF(B420&lt;&gt;"",IF('02 - Produtos e Tributações'!L437&lt;&gt;"",'02 - Produtos e Tributações'!L437,"0,00"))</f>
        <v>0</v>
      </c>
      <c r="J420" s="123" t="b">
        <f>IF(B420&lt;&gt;"",IF('02 - Produtos e Tributações'!O437&lt;&gt;"",'02 - Produtos e Tributações'!O437,"0,00"))</f>
        <v>0</v>
      </c>
      <c r="K420" s="123" t="b">
        <f>IF(B420&lt;&gt;"",IF('02 - Produtos e Tributações'!K437&lt;&gt;"",'02 - Produtos e Tributações'!K437,"null"))</f>
        <v>0</v>
      </c>
      <c r="L420" s="123" t="b">
        <f>IF(B420&lt;&gt;"",IF('02 - Produtos e Tributações'!N437&lt;&gt;"",'02 - Produtos e Tributações'!N437,"null"))</f>
        <v>0</v>
      </c>
      <c r="M420" s="122" t="b">
        <f>IF(B420&lt;&gt;"",IF('02 - Produtos e Tributações'!D437="CARNES","2.01.001.001",IF('02 - Produtos e Tributações'!D437="MASSAS","2.01.001.002",IF('02 - Produtos e Tributações'!D437="LATICINIOS","2.01.001.003",IF('02 - Produtos e Tributações'!D437="DOCES E GULOSEIMAS","2.01.001.004",IF('02 - Produtos e Tributações'!D437="FARINHAS E GRAOS","2.01.001.005",IF('02 - Produtos e Tributações'!D437="AGUAS","2.01.002.001",IF('02 - Produtos e Tributações'!D437="SUCOS","2.01.002.002",IF('02 - Produtos e Tributações'!D437="BEBIDAS ALCOOLICAS","2.01.002.003",IF('02 - Produtos e Tributações'!D437="BEBIDAS LACTEAS","2.01.002.004",IF('02 - Produtos e Tributações'!D437="MATERIAL DE LIMPEZA","2.02",IF('02 - Produtos e Tributações'!D437="FRUTAS","2.01.001.006",IF('02 - Produtos e Tributações'!D437="VERDURAS E LEGUMES","2.01.001.007",IF('02 - Produtos e Tributações'!D437="SERVIÇO","1",IF('02 - Produtos e Tributações'!D437="PRODUTOS DIVERSOS","2","2"))))))))))))))
)</f>
        <v>0</v>
      </c>
      <c r="N420" s="4" t="str">
        <f t="shared" si="24"/>
        <v/>
      </c>
      <c r="O420" s="4" t="str">
        <f t="shared" si="25"/>
        <v/>
      </c>
      <c r="P420" s="4" t="str">
        <f t="shared" si="26"/>
        <v/>
      </c>
      <c r="Q420" s="128" t="b">
        <f>IF(B420&lt;&gt;"",IF('02 - Produtos e Tributações'!C437&lt;&gt;"",'02 - Produtos e Tributações'!C437,"UN"))</f>
        <v>0</v>
      </c>
      <c r="R420" s="129" t="b">
        <f>IF(B420&lt;&gt;"",IF('02 - Produtos e Tributações'!P437&lt;&gt;"",'02 - Produtos e Tributações'!P437,""))</f>
        <v>0</v>
      </c>
      <c r="S420" s="128" t="b">
        <f>IF(B420&lt;&gt;"",IF('02 - Produtos e Tributações'!Q437&lt;&gt;"",'02 - Produtos e Tributações'!Q437,""))</f>
        <v>0</v>
      </c>
      <c r="T420" s="130" t="b">
        <f>IF(B420&lt;&gt;"",IF('02 - Produtos e Tributações'!R437&lt;&gt;"",'02 - Produtos e Tributações'!R437,""))</f>
        <v>0</v>
      </c>
      <c r="U420" s="120" t="str">
        <f t="shared" si="27"/>
        <v/>
      </c>
    </row>
    <row r="421" spans="1:21" ht="15.75" customHeight="1">
      <c r="A421" s="122" t="b">
        <f>IF('02 - Produtos e Tributações'!B438 &lt;&gt;"",A420+1)</f>
        <v>0</v>
      </c>
      <c r="B421" s="4" t="str">
        <f>IF('02 - Produtos e Tributações'!B438&lt;&gt;"",'02 - Produtos e Tributações'!V438,"")</f>
        <v/>
      </c>
      <c r="C421" s="123" t="b">
        <f>IF(B421&lt;&gt;"",IF('02 - Produtos e Tributações'!H438&lt;&gt;"",IF('02 - Produtos e Tributações'!H438="TERCEIRIZADA","T",IF('02 - Produtos e Tributações'!H438="PROPRIA","P")), IF(B421&lt;&gt;"",IF('02 - Produtos e Tributações'!H438="","T"))))</f>
        <v>0</v>
      </c>
      <c r="D421" s="123" t="b">
        <f>IF(B421&lt;&gt;"",IF('02 - Produtos e Tributações'!E438&lt;&gt;"",'02 - Produtos e Tributações'!E438,""))</f>
        <v>0</v>
      </c>
      <c r="E421" s="123" t="b">
        <f>IF(B421&lt;&gt;"",IF('02 - Produtos e Tributações'!F438&lt;&gt;"",'02 - Produtos e Tributações'!F438,""))</f>
        <v>0</v>
      </c>
      <c r="F421" s="123" t="b">
        <f>IF(B421&lt;&gt;"",IF(A421&lt;&gt;"",IF('02 - Produtos e Tributações'!G438&lt;&gt;"",'02 - Produtos e Tributações'!G438,"")))</f>
        <v>0</v>
      </c>
      <c r="G421" s="123" t="b">
        <f>IF(B421&lt;&gt;"",IF('02 - Produtos e Tributações'!J438&lt;&gt;"",'02 - Produtos e Tributações'!J438,IF(K421=101,0,IF(K421=102,41,IF(K421=103,0,IF(K421=201,0,IF(K421=202,0,IF(K421=203,0,IF(K421=300,41,IF(K421=400,41,IF(K421=500,60)))))))))))</f>
        <v>0</v>
      </c>
      <c r="H421" s="123" t="b">
        <f>IF(B421&lt;&gt;"",IF('02 - Produtos e Tributações'!M438&lt;&gt;"",'02 - Produtos e Tributações'!M438,IF(L421=101,0,IF(L421=102,41,IF(L421=103,0,IF(L421=201,0,IF(L421=202,0,IF(L421=203,0,IF(L421=300,41,IF(L421=400,41,IF(L421=500,60)))))))))))</f>
        <v>0</v>
      </c>
      <c r="I421" s="123" t="b">
        <f>IF(B421&lt;&gt;"",IF('02 - Produtos e Tributações'!L438&lt;&gt;"",'02 - Produtos e Tributações'!L438,"0,00"))</f>
        <v>0</v>
      </c>
      <c r="J421" s="123" t="b">
        <f>IF(B421&lt;&gt;"",IF('02 - Produtos e Tributações'!O438&lt;&gt;"",'02 - Produtos e Tributações'!O438,"0,00"))</f>
        <v>0</v>
      </c>
      <c r="K421" s="123" t="b">
        <f>IF(B421&lt;&gt;"",IF('02 - Produtos e Tributações'!K438&lt;&gt;"",'02 - Produtos e Tributações'!K438,"null"))</f>
        <v>0</v>
      </c>
      <c r="L421" s="123" t="b">
        <f>IF(B421&lt;&gt;"",IF('02 - Produtos e Tributações'!N438&lt;&gt;"",'02 - Produtos e Tributações'!N438,"null"))</f>
        <v>0</v>
      </c>
      <c r="M421" s="122" t="b">
        <f>IF(B421&lt;&gt;"",IF('02 - Produtos e Tributações'!D438="CARNES","2.01.001.001",IF('02 - Produtos e Tributações'!D438="MASSAS","2.01.001.002",IF('02 - Produtos e Tributações'!D438="LATICINIOS","2.01.001.003",IF('02 - Produtos e Tributações'!D438="DOCES E GULOSEIMAS","2.01.001.004",IF('02 - Produtos e Tributações'!D438="FARINHAS E GRAOS","2.01.001.005",IF('02 - Produtos e Tributações'!D438="AGUAS","2.01.002.001",IF('02 - Produtos e Tributações'!D438="SUCOS","2.01.002.002",IF('02 - Produtos e Tributações'!D438="BEBIDAS ALCOOLICAS","2.01.002.003",IF('02 - Produtos e Tributações'!D438="BEBIDAS LACTEAS","2.01.002.004",IF('02 - Produtos e Tributações'!D438="MATERIAL DE LIMPEZA","2.02",IF('02 - Produtos e Tributações'!D438="FRUTAS","2.01.001.006",IF('02 - Produtos e Tributações'!D438="VERDURAS E LEGUMES","2.01.001.007",IF('02 - Produtos e Tributações'!D438="SERVIÇO","1",IF('02 - Produtos e Tributações'!D438="PRODUTOS DIVERSOS","2","2"))))))))))))))
)</f>
        <v>0</v>
      </c>
      <c r="N421" s="4" t="str">
        <f t="shared" si="24"/>
        <v/>
      </c>
      <c r="O421" s="4" t="str">
        <f t="shared" si="25"/>
        <v/>
      </c>
      <c r="P421" s="4" t="str">
        <f t="shared" si="26"/>
        <v/>
      </c>
      <c r="Q421" s="128" t="b">
        <f>IF(B421&lt;&gt;"",IF('02 - Produtos e Tributações'!C438&lt;&gt;"",'02 - Produtos e Tributações'!C438,"UN"))</f>
        <v>0</v>
      </c>
      <c r="R421" s="129" t="b">
        <f>IF(B421&lt;&gt;"",IF('02 - Produtos e Tributações'!P438&lt;&gt;"",'02 - Produtos e Tributações'!P438,""))</f>
        <v>0</v>
      </c>
      <c r="S421" s="128" t="b">
        <f>IF(B421&lt;&gt;"",IF('02 - Produtos e Tributações'!Q438&lt;&gt;"",'02 - Produtos e Tributações'!Q438,""))</f>
        <v>0</v>
      </c>
      <c r="T421" s="130" t="b">
        <f>IF(B421&lt;&gt;"",IF('02 - Produtos e Tributações'!R438&lt;&gt;"",'02 - Produtos e Tributações'!R438,""))</f>
        <v>0</v>
      </c>
      <c r="U421" s="120" t="str">
        <f t="shared" si="27"/>
        <v/>
      </c>
    </row>
    <row r="422" spans="1:21" ht="15.75" customHeight="1">
      <c r="A422" s="122" t="b">
        <f>IF('02 - Produtos e Tributações'!B439 &lt;&gt;"",A421+1)</f>
        <v>0</v>
      </c>
      <c r="B422" s="4" t="str">
        <f>IF('02 - Produtos e Tributações'!B439&lt;&gt;"",'02 - Produtos e Tributações'!V439,"")</f>
        <v/>
      </c>
      <c r="C422" s="123" t="b">
        <f>IF(B422&lt;&gt;"",IF('02 - Produtos e Tributações'!H439&lt;&gt;"",IF('02 - Produtos e Tributações'!H439="TERCEIRIZADA","T",IF('02 - Produtos e Tributações'!H439="PROPRIA","P")), IF(B422&lt;&gt;"",IF('02 - Produtos e Tributações'!H439="","T"))))</f>
        <v>0</v>
      </c>
      <c r="D422" s="123" t="b">
        <f>IF(B422&lt;&gt;"",IF('02 - Produtos e Tributações'!E439&lt;&gt;"",'02 - Produtos e Tributações'!E439,""))</f>
        <v>0</v>
      </c>
      <c r="E422" s="123" t="b">
        <f>IF(B422&lt;&gt;"",IF('02 - Produtos e Tributações'!F439&lt;&gt;"",'02 - Produtos e Tributações'!F439,""))</f>
        <v>0</v>
      </c>
      <c r="F422" s="123" t="b">
        <f>IF(B422&lt;&gt;"",IF(A422&lt;&gt;"",IF('02 - Produtos e Tributações'!G439&lt;&gt;"",'02 - Produtos e Tributações'!G439,"")))</f>
        <v>0</v>
      </c>
      <c r="G422" s="123" t="b">
        <f>IF(B422&lt;&gt;"",IF('02 - Produtos e Tributações'!J439&lt;&gt;"",'02 - Produtos e Tributações'!J439,IF(K422=101,0,IF(K422=102,41,IF(K422=103,0,IF(K422=201,0,IF(K422=202,0,IF(K422=203,0,IF(K422=300,41,IF(K422=400,41,IF(K422=500,60)))))))))))</f>
        <v>0</v>
      </c>
      <c r="H422" s="123" t="b">
        <f>IF(B422&lt;&gt;"",IF('02 - Produtos e Tributações'!M439&lt;&gt;"",'02 - Produtos e Tributações'!M439,IF(L422=101,0,IF(L422=102,41,IF(L422=103,0,IF(L422=201,0,IF(L422=202,0,IF(L422=203,0,IF(L422=300,41,IF(L422=400,41,IF(L422=500,60)))))))))))</f>
        <v>0</v>
      </c>
      <c r="I422" s="123" t="b">
        <f>IF(B422&lt;&gt;"",IF('02 - Produtos e Tributações'!L439&lt;&gt;"",'02 - Produtos e Tributações'!L439,"0,00"))</f>
        <v>0</v>
      </c>
      <c r="J422" s="123" t="b">
        <f>IF(B422&lt;&gt;"",IF('02 - Produtos e Tributações'!O439&lt;&gt;"",'02 - Produtos e Tributações'!O439,"0,00"))</f>
        <v>0</v>
      </c>
      <c r="K422" s="123" t="b">
        <f>IF(B422&lt;&gt;"",IF('02 - Produtos e Tributações'!K439&lt;&gt;"",'02 - Produtos e Tributações'!K439,"null"))</f>
        <v>0</v>
      </c>
      <c r="L422" s="123" t="b">
        <f>IF(B422&lt;&gt;"",IF('02 - Produtos e Tributações'!N439&lt;&gt;"",'02 - Produtos e Tributações'!N439,"null"))</f>
        <v>0</v>
      </c>
      <c r="M422" s="122" t="b">
        <f>IF(B422&lt;&gt;"",IF('02 - Produtos e Tributações'!D439="CARNES","2.01.001.001",IF('02 - Produtos e Tributações'!D439="MASSAS","2.01.001.002",IF('02 - Produtos e Tributações'!D439="LATICINIOS","2.01.001.003",IF('02 - Produtos e Tributações'!D439="DOCES E GULOSEIMAS","2.01.001.004",IF('02 - Produtos e Tributações'!D439="FARINHAS E GRAOS","2.01.001.005",IF('02 - Produtos e Tributações'!D439="AGUAS","2.01.002.001",IF('02 - Produtos e Tributações'!D439="SUCOS","2.01.002.002",IF('02 - Produtos e Tributações'!D439="BEBIDAS ALCOOLICAS","2.01.002.003",IF('02 - Produtos e Tributações'!D439="BEBIDAS LACTEAS","2.01.002.004",IF('02 - Produtos e Tributações'!D439="MATERIAL DE LIMPEZA","2.02",IF('02 - Produtos e Tributações'!D439="FRUTAS","2.01.001.006",IF('02 - Produtos e Tributações'!D439="VERDURAS E LEGUMES","2.01.001.007",IF('02 - Produtos e Tributações'!D439="SERVIÇO","1",IF('02 - Produtos e Tributações'!D439="PRODUTOS DIVERSOS","2","2"))))))))))))))
)</f>
        <v>0</v>
      </c>
      <c r="N422" s="4" t="str">
        <f t="shared" si="24"/>
        <v/>
      </c>
      <c r="O422" s="4" t="str">
        <f t="shared" si="25"/>
        <v/>
      </c>
      <c r="P422" s="4" t="str">
        <f t="shared" si="26"/>
        <v/>
      </c>
      <c r="Q422" s="128" t="b">
        <f>IF(B422&lt;&gt;"",IF('02 - Produtos e Tributações'!C439&lt;&gt;"",'02 - Produtos e Tributações'!C439,"UN"))</f>
        <v>0</v>
      </c>
      <c r="R422" s="129" t="b">
        <f>IF(B422&lt;&gt;"",IF('02 - Produtos e Tributações'!P439&lt;&gt;"",'02 - Produtos e Tributações'!P439,""))</f>
        <v>0</v>
      </c>
      <c r="S422" s="128" t="b">
        <f>IF(B422&lt;&gt;"",IF('02 - Produtos e Tributações'!Q439&lt;&gt;"",'02 - Produtos e Tributações'!Q439,""))</f>
        <v>0</v>
      </c>
      <c r="T422" s="130" t="b">
        <f>IF(B422&lt;&gt;"",IF('02 - Produtos e Tributações'!R439&lt;&gt;"",'02 - Produtos e Tributações'!R439,""))</f>
        <v>0</v>
      </c>
      <c r="U422" s="120" t="str">
        <f t="shared" si="27"/>
        <v/>
      </c>
    </row>
    <row r="423" spans="1:21" ht="15.75" customHeight="1">
      <c r="A423" s="122" t="b">
        <f>IF('02 - Produtos e Tributações'!B440 &lt;&gt;"",A422+1)</f>
        <v>0</v>
      </c>
      <c r="B423" s="4" t="str">
        <f>IF('02 - Produtos e Tributações'!B440&lt;&gt;"",'02 - Produtos e Tributações'!V440,"")</f>
        <v/>
      </c>
      <c r="C423" s="123" t="b">
        <f>IF(B423&lt;&gt;"",IF('02 - Produtos e Tributações'!H440&lt;&gt;"",IF('02 - Produtos e Tributações'!H440="TERCEIRIZADA","T",IF('02 - Produtos e Tributações'!H440="PROPRIA","P")), IF(B423&lt;&gt;"",IF('02 - Produtos e Tributações'!H440="","T"))))</f>
        <v>0</v>
      </c>
      <c r="D423" s="123" t="b">
        <f>IF(B423&lt;&gt;"",IF('02 - Produtos e Tributações'!E440&lt;&gt;"",'02 - Produtos e Tributações'!E440,""))</f>
        <v>0</v>
      </c>
      <c r="E423" s="123" t="b">
        <f>IF(B423&lt;&gt;"",IF('02 - Produtos e Tributações'!F440&lt;&gt;"",'02 - Produtos e Tributações'!F440,""))</f>
        <v>0</v>
      </c>
      <c r="F423" s="123" t="b">
        <f>IF(B423&lt;&gt;"",IF(A423&lt;&gt;"",IF('02 - Produtos e Tributações'!G440&lt;&gt;"",'02 - Produtos e Tributações'!G440,"")))</f>
        <v>0</v>
      </c>
      <c r="G423" s="123" t="b">
        <f>IF(B423&lt;&gt;"",IF('02 - Produtos e Tributações'!J440&lt;&gt;"",'02 - Produtos e Tributações'!J440,IF(K423=101,0,IF(K423=102,41,IF(K423=103,0,IF(K423=201,0,IF(K423=202,0,IF(K423=203,0,IF(K423=300,41,IF(K423=400,41,IF(K423=500,60)))))))))))</f>
        <v>0</v>
      </c>
      <c r="H423" s="123" t="b">
        <f>IF(B423&lt;&gt;"",IF('02 - Produtos e Tributações'!M440&lt;&gt;"",'02 - Produtos e Tributações'!M440,IF(L423=101,0,IF(L423=102,41,IF(L423=103,0,IF(L423=201,0,IF(L423=202,0,IF(L423=203,0,IF(L423=300,41,IF(L423=400,41,IF(L423=500,60)))))))))))</f>
        <v>0</v>
      </c>
      <c r="I423" s="123" t="b">
        <f>IF(B423&lt;&gt;"",IF('02 - Produtos e Tributações'!L440&lt;&gt;"",'02 - Produtos e Tributações'!L440,"0,00"))</f>
        <v>0</v>
      </c>
      <c r="J423" s="123" t="b">
        <f>IF(B423&lt;&gt;"",IF('02 - Produtos e Tributações'!O440&lt;&gt;"",'02 - Produtos e Tributações'!O440,"0,00"))</f>
        <v>0</v>
      </c>
      <c r="K423" s="123" t="b">
        <f>IF(B423&lt;&gt;"",IF('02 - Produtos e Tributações'!K440&lt;&gt;"",'02 - Produtos e Tributações'!K440,"null"))</f>
        <v>0</v>
      </c>
      <c r="L423" s="123" t="b">
        <f>IF(B423&lt;&gt;"",IF('02 - Produtos e Tributações'!N440&lt;&gt;"",'02 - Produtos e Tributações'!N440,"null"))</f>
        <v>0</v>
      </c>
      <c r="M423" s="122" t="b">
        <f>IF(B423&lt;&gt;"",IF('02 - Produtos e Tributações'!D440="CARNES","2.01.001.001",IF('02 - Produtos e Tributações'!D440="MASSAS","2.01.001.002",IF('02 - Produtos e Tributações'!D440="LATICINIOS","2.01.001.003",IF('02 - Produtos e Tributações'!D440="DOCES E GULOSEIMAS","2.01.001.004",IF('02 - Produtos e Tributações'!D440="FARINHAS E GRAOS","2.01.001.005",IF('02 - Produtos e Tributações'!D440="AGUAS","2.01.002.001",IF('02 - Produtos e Tributações'!D440="SUCOS","2.01.002.002",IF('02 - Produtos e Tributações'!D440="BEBIDAS ALCOOLICAS","2.01.002.003",IF('02 - Produtos e Tributações'!D440="BEBIDAS LACTEAS","2.01.002.004",IF('02 - Produtos e Tributações'!D440="MATERIAL DE LIMPEZA","2.02",IF('02 - Produtos e Tributações'!D440="FRUTAS","2.01.001.006",IF('02 - Produtos e Tributações'!D440="VERDURAS E LEGUMES","2.01.001.007",IF('02 - Produtos e Tributações'!D440="SERVIÇO","1",IF('02 - Produtos e Tributações'!D440="PRODUTOS DIVERSOS","2","2"))))))))))))))
)</f>
        <v>0</v>
      </c>
      <c r="N423" s="4" t="str">
        <f t="shared" si="24"/>
        <v/>
      </c>
      <c r="O423" s="4" t="str">
        <f t="shared" si="25"/>
        <v/>
      </c>
      <c r="P423" s="4" t="str">
        <f t="shared" si="26"/>
        <v/>
      </c>
      <c r="Q423" s="128" t="b">
        <f>IF(B423&lt;&gt;"",IF('02 - Produtos e Tributações'!C440&lt;&gt;"",'02 - Produtos e Tributações'!C440,"UN"))</f>
        <v>0</v>
      </c>
      <c r="R423" s="129" t="b">
        <f>IF(B423&lt;&gt;"",IF('02 - Produtos e Tributações'!P440&lt;&gt;"",'02 - Produtos e Tributações'!P440,""))</f>
        <v>0</v>
      </c>
      <c r="S423" s="128" t="b">
        <f>IF(B423&lt;&gt;"",IF('02 - Produtos e Tributações'!Q440&lt;&gt;"",'02 - Produtos e Tributações'!Q440,""))</f>
        <v>0</v>
      </c>
      <c r="T423" s="130" t="b">
        <f>IF(B423&lt;&gt;"",IF('02 - Produtos e Tributações'!R440&lt;&gt;"",'02 - Produtos e Tributações'!R440,""))</f>
        <v>0</v>
      </c>
      <c r="U423" s="120" t="str">
        <f t="shared" si="27"/>
        <v/>
      </c>
    </row>
    <row r="424" spans="1:21" ht="15.75" customHeight="1">
      <c r="A424" s="122" t="b">
        <f>IF('02 - Produtos e Tributações'!B441 &lt;&gt;"",A423+1)</f>
        <v>0</v>
      </c>
      <c r="B424" s="4" t="str">
        <f>IF('02 - Produtos e Tributações'!B441&lt;&gt;"",'02 - Produtos e Tributações'!V441,"")</f>
        <v/>
      </c>
      <c r="C424" s="123" t="b">
        <f>IF(B424&lt;&gt;"",IF('02 - Produtos e Tributações'!H441&lt;&gt;"",IF('02 - Produtos e Tributações'!H441="TERCEIRIZADA","T",IF('02 - Produtos e Tributações'!H441="PROPRIA","P")), IF(B424&lt;&gt;"",IF('02 - Produtos e Tributações'!H441="","T"))))</f>
        <v>0</v>
      </c>
      <c r="D424" s="123" t="b">
        <f>IF(B424&lt;&gt;"",IF('02 - Produtos e Tributações'!E441&lt;&gt;"",'02 - Produtos e Tributações'!E441,""))</f>
        <v>0</v>
      </c>
      <c r="E424" s="123" t="b">
        <f>IF(B424&lt;&gt;"",IF('02 - Produtos e Tributações'!F441&lt;&gt;"",'02 - Produtos e Tributações'!F441,""))</f>
        <v>0</v>
      </c>
      <c r="F424" s="123" t="b">
        <f>IF(B424&lt;&gt;"",IF(A424&lt;&gt;"",IF('02 - Produtos e Tributações'!G441&lt;&gt;"",'02 - Produtos e Tributações'!G441,"")))</f>
        <v>0</v>
      </c>
      <c r="G424" s="123" t="b">
        <f>IF(B424&lt;&gt;"",IF('02 - Produtos e Tributações'!J441&lt;&gt;"",'02 - Produtos e Tributações'!J441,IF(K424=101,0,IF(K424=102,41,IF(K424=103,0,IF(K424=201,0,IF(K424=202,0,IF(K424=203,0,IF(K424=300,41,IF(K424=400,41,IF(K424=500,60)))))))))))</f>
        <v>0</v>
      </c>
      <c r="H424" s="123" t="b">
        <f>IF(B424&lt;&gt;"",IF('02 - Produtos e Tributações'!M441&lt;&gt;"",'02 - Produtos e Tributações'!M441,IF(L424=101,0,IF(L424=102,41,IF(L424=103,0,IF(L424=201,0,IF(L424=202,0,IF(L424=203,0,IF(L424=300,41,IF(L424=400,41,IF(L424=500,60)))))))))))</f>
        <v>0</v>
      </c>
      <c r="I424" s="123" t="b">
        <f>IF(B424&lt;&gt;"",IF('02 - Produtos e Tributações'!L441&lt;&gt;"",'02 - Produtos e Tributações'!L441,"0,00"))</f>
        <v>0</v>
      </c>
      <c r="J424" s="123" t="b">
        <f>IF(B424&lt;&gt;"",IF('02 - Produtos e Tributações'!O441&lt;&gt;"",'02 - Produtos e Tributações'!O441,"0,00"))</f>
        <v>0</v>
      </c>
      <c r="K424" s="123" t="b">
        <f>IF(B424&lt;&gt;"",IF('02 - Produtos e Tributações'!K441&lt;&gt;"",'02 - Produtos e Tributações'!K441,"null"))</f>
        <v>0</v>
      </c>
      <c r="L424" s="123" t="b">
        <f>IF(B424&lt;&gt;"",IF('02 - Produtos e Tributações'!N441&lt;&gt;"",'02 - Produtos e Tributações'!N441,"null"))</f>
        <v>0</v>
      </c>
      <c r="M424" s="122" t="b">
        <f>IF(B424&lt;&gt;"",IF('02 - Produtos e Tributações'!D441="CARNES","2.01.001.001",IF('02 - Produtos e Tributações'!D441="MASSAS","2.01.001.002",IF('02 - Produtos e Tributações'!D441="LATICINIOS","2.01.001.003",IF('02 - Produtos e Tributações'!D441="DOCES E GULOSEIMAS","2.01.001.004",IF('02 - Produtos e Tributações'!D441="FARINHAS E GRAOS","2.01.001.005",IF('02 - Produtos e Tributações'!D441="AGUAS","2.01.002.001",IF('02 - Produtos e Tributações'!D441="SUCOS","2.01.002.002",IF('02 - Produtos e Tributações'!D441="BEBIDAS ALCOOLICAS","2.01.002.003",IF('02 - Produtos e Tributações'!D441="BEBIDAS LACTEAS","2.01.002.004",IF('02 - Produtos e Tributações'!D441="MATERIAL DE LIMPEZA","2.02",IF('02 - Produtos e Tributações'!D441="FRUTAS","2.01.001.006",IF('02 - Produtos e Tributações'!D441="VERDURAS E LEGUMES","2.01.001.007",IF('02 - Produtos e Tributações'!D441="SERVIÇO","1",IF('02 - Produtos e Tributações'!D441="PRODUTOS DIVERSOS","2","2"))))))))))))))
)</f>
        <v>0</v>
      </c>
      <c r="N424" s="4" t="str">
        <f t="shared" si="24"/>
        <v/>
      </c>
      <c r="O424" s="4" t="str">
        <f t="shared" si="25"/>
        <v/>
      </c>
      <c r="P424" s="4" t="str">
        <f t="shared" si="26"/>
        <v/>
      </c>
      <c r="Q424" s="128" t="b">
        <f>IF(B424&lt;&gt;"",IF('02 - Produtos e Tributações'!C441&lt;&gt;"",'02 - Produtos e Tributações'!C441,"UN"))</f>
        <v>0</v>
      </c>
      <c r="R424" s="129" t="b">
        <f>IF(B424&lt;&gt;"",IF('02 - Produtos e Tributações'!P441&lt;&gt;"",'02 - Produtos e Tributações'!P441,""))</f>
        <v>0</v>
      </c>
      <c r="S424" s="128" t="b">
        <f>IF(B424&lt;&gt;"",IF('02 - Produtos e Tributações'!Q441&lt;&gt;"",'02 - Produtos e Tributações'!Q441,""))</f>
        <v>0</v>
      </c>
      <c r="T424" s="130" t="b">
        <f>IF(B424&lt;&gt;"",IF('02 - Produtos e Tributações'!R441&lt;&gt;"",'02 - Produtos e Tributações'!R441,""))</f>
        <v>0</v>
      </c>
      <c r="U424" s="120" t="str">
        <f t="shared" si="27"/>
        <v/>
      </c>
    </row>
    <row r="425" spans="1:21" ht="15.75" customHeight="1">
      <c r="A425" s="122" t="b">
        <f>IF('02 - Produtos e Tributações'!B442 &lt;&gt;"",A424+1)</f>
        <v>0</v>
      </c>
      <c r="B425" s="4" t="str">
        <f>IF('02 - Produtos e Tributações'!B442&lt;&gt;"",'02 - Produtos e Tributações'!V442,"")</f>
        <v/>
      </c>
      <c r="C425" s="123" t="b">
        <f>IF(B425&lt;&gt;"",IF('02 - Produtos e Tributações'!H442&lt;&gt;"",IF('02 - Produtos e Tributações'!H442="TERCEIRIZADA","T",IF('02 - Produtos e Tributações'!H442="PROPRIA","P")), IF(B425&lt;&gt;"",IF('02 - Produtos e Tributações'!H442="","T"))))</f>
        <v>0</v>
      </c>
      <c r="D425" s="123" t="b">
        <f>IF(B425&lt;&gt;"",IF('02 - Produtos e Tributações'!E442&lt;&gt;"",'02 - Produtos e Tributações'!E442,""))</f>
        <v>0</v>
      </c>
      <c r="E425" s="123" t="b">
        <f>IF(B425&lt;&gt;"",IF('02 - Produtos e Tributações'!F442&lt;&gt;"",'02 - Produtos e Tributações'!F442,""))</f>
        <v>0</v>
      </c>
      <c r="F425" s="123" t="b">
        <f>IF(B425&lt;&gt;"",IF(A425&lt;&gt;"",IF('02 - Produtos e Tributações'!G442&lt;&gt;"",'02 - Produtos e Tributações'!G442,"")))</f>
        <v>0</v>
      </c>
      <c r="G425" s="123" t="b">
        <f>IF(B425&lt;&gt;"",IF('02 - Produtos e Tributações'!J442&lt;&gt;"",'02 - Produtos e Tributações'!J442,IF(K425=101,0,IF(K425=102,41,IF(K425=103,0,IF(K425=201,0,IF(K425=202,0,IF(K425=203,0,IF(K425=300,41,IF(K425=400,41,IF(K425=500,60)))))))))))</f>
        <v>0</v>
      </c>
      <c r="H425" s="123" t="b">
        <f>IF(B425&lt;&gt;"",IF('02 - Produtos e Tributações'!M442&lt;&gt;"",'02 - Produtos e Tributações'!M442,IF(L425=101,0,IF(L425=102,41,IF(L425=103,0,IF(L425=201,0,IF(L425=202,0,IF(L425=203,0,IF(L425=300,41,IF(L425=400,41,IF(L425=500,60)))))))))))</f>
        <v>0</v>
      </c>
      <c r="I425" s="123" t="b">
        <f>IF(B425&lt;&gt;"",IF('02 - Produtos e Tributações'!L442&lt;&gt;"",'02 - Produtos e Tributações'!L442,"0,00"))</f>
        <v>0</v>
      </c>
      <c r="J425" s="123" t="b">
        <f>IF(B425&lt;&gt;"",IF('02 - Produtos e Tributações'!O442&lt;&gt;"",'02 - Produtos e Tributações'!O442,"0,00"))</f>
        <v>0</v>
      </c>
      <c r="K425" s="123" t="b">
        <f>IF(B425&lt;&gt;"",IF('02 - Produtos e Tributações'!K442&lt;&gt;"",'02 - Produtos e Tributações'!K442,"null"))</f>
        <v>0</v>
      </c>
      <c r="L425" s="123" t="b">
        <f>IF(B425&lt;&gt;"",IF('02 - Produtos e Tributações'!N442&lt;&gt;"",'02 - Produtos e Tributações'!N442,"null"))</f>
        <v>0</v>
      </c>
      <c r="M425" s="122" t="b">
        <f>IF(B425&lt;&gt;"",IF('02 - Produtos e Tributações'!D442="CARNES","2.01.001.001",IF('02 - Produtos e Tributações'!D442="MASSAS","2.01.001.002",IF('02 - Produtos e Tributações'!D442="LATICINIOS","2.01.001.003",IF('02 - Produtos e Tributações'!D442="DOCES E GULOSEIMAS","2.01.001.004",IF('02 - Produtos e Tributações'!D442="FARINHAS E GRAOS","2.01.001.005",IF('02 - Produtos e Tributações'!D442="AGUAS","2.01.002.001",IF('02 - Produtos e Tributações'!D442="SUCOS","2.01.002.002",IF('02 - Produtos e Tributações'!D442="BEBIDAS ALCOOLICAS","2.01.002.003",IF('02 - Produtos e Tributações'!D442="BEBIDAS LACTEAS","2.01.002.004",IF('02 - Produtos e Tributações'!D442="MATERIAL DE LIMPEZA","2.02",IF('02 - Produtos e Tributações'!D442="FRUTAS","2.01.001.006",IF('02 - Produtos e Tributações'!D442="VERDURAS E LEGUMES","2.01.001.007",IF('02 - Produtos e Tributações'!D442="SERVIÇO","1",IF('02 - Produtos e Tributações'!D442="PRODUTOS DIVERSOS","2","2"))))))))))))))
)</f>
        <v>0</v>
      </c>
      <c r="N425" s="4" t="str">
        <f t="shared" si="24"/>
        <v/>
      </c>
      <c r="O425" s="4" t="str">
        <f t="shared" si="25"/>
        <v/>
      </c>
      <c r="P425" s="4" t="str">
        <f t="shared" si="26"/>
        <v/>
      </c>
      <c r="Q425" s="128" t="b">
        <f>IF(B425&lt;&gt;"",IF('02 - Produtos e Tributações'!C442&lt;&gt;"",'02 - Produtos e Tributações'!C442,"UN"))</f>
        <v>0</v>
      </c>
      <c r="R425" s="129" t="b">
        <f>IF(B425&lt;&gt;"",IF('02 - Produtos e Tributações'!P442&lt;&gt;"",'02 - Produtos e Tributações'!P442,""))</f>
        <v>0</v>
      </c>
      <c r="S425" s="128" t="b">
        <f>IF(B425&lt;&gt;"",IF('02 - Produtos e Tributações'!Q442&lt;&gt;"",'02 - Produtos e Tributações'!Q442,""))</f>
        <v>0</v>
      </c>
      <c r="T425" s="130" t="b">
        <f>IF(B425&lt;&gt;"",IF('02 - Produtos e Tributações'!R442&lt;&gt;"",'02 - Produtos e Tributações'!R442,""))</f>
        <v>0</v>
      </c>
      <c r="U425" s="120" t="str">
        <f t="shared" si="27"/>
        <v/>
      </c>
    </row>
    <row r="426" spans="1:21" ht="15.75" customHeight="1">
      <c r="A426" s="122" t="b">
        <f>IF('02 - Produtos e Tributações'!B443 &lt;&gt;"",A425+1)</f>
        <v>0</v>
      </c>
      <c r="B426" s="4" t="str">
        <f>IF('02 - Produtos e Tributações'!B443&lt;&gt;"",'02 - Produtos e Tributações'!V443,"")</f>
        <v/>
      </c>
      <c r="C426" s="123" t="b">
        <f>IF(B426&lt;&gt;"",IF('02 - Produtos e Tributações'!H443&lt;&gt;"",IF('02 - Produtos e Tributações'!H443="TERCEIRIZADA","T",IF('02 - Produtos e Tributações'!H443="PROPRIA","P")), IF(B426&lt;&gt;"",IF('02 - Produtos e Tributações'!H443="","T"))))</f>
        <v>0</v>
      </c>
      <c r="D426" s="123" t="b">
        <f>IF(B426&lt;&gt;"",IF('02 - Produtos e Tributações'!E443&lt;&gt;"",'02 - Produtos e Tributações'!E443,""))</f>
        <v>0</v>
      </c>
      <c r="E426" s="123" t="b">
        <f>IF(B426&lt;&gt;"",IF('02 - Produtos e Tributações'!F443&lt;&gt;"",'02 - Produtos e Tributações'!F443,""))</f>
        <v>0</v>
      </c>
      <c r="F426" s="123" t="b">
        <f>IF(B426&lt;&gt;"",IF(A426&lt;&gt;"",IF('02 - Produtos e Tributações'!G443&lt;&gt;"",'02 - Produtos e Tributações'!G443,"")))</f>
        <v>0</v>
      </c>
      <c r="G426" s="123" t="b">
        <f>IF(B426&lt;&gt;"",IF('02 - Produtos e Tributações'!J443&lt;&gt;"",'02 - Produtos e Tributações'!J443,IF(K426=101,0,IF(K426=102,41,IF(K426=103,0,IF(K426=201,0,IF(K426=202,0,IF(K426=203,0,IF(K426=300,41,IF(K426=400,41,IF(K426=500,60)))))))))))</f>
        <v>0</v>
      </c>
      <c r="H426" s="123" t="b">
        <f>IF(B426&lt;&gt;"",IF('02 - Produtos e Tributações'!M443&lt;&gt;"",'02 - Produtos e Tributações'!M443,IF(L426=101,0,IF(L426=102,41,IF(L426=103,0,IF(L426=201,0,IF(L426=202,0,IF(L426=203,0,IF(L426=300,41,IF(L426=400,41,IF(L426=500,60)))))))))))</f>
        <v>0</v>
      </c>
      <c r="I426" s="123" t="b">
        <f>IF(B426&lt;&gt;"",IF('02 - Produtos e Tributações'!L443&lt;&gt;"",'02 - Produtos e Tributações'!L443,"0,00"))</f>
        <v>0</v>
      </c>
      <c r="J426" s="123" t="b">
        <f>IF(B426&lt;&gt;"",IF('02 - Produtos e Tributações'!O443&lt;&gt;"",'02 - Produtos e Tributações'!O443,"0,00"))</f>
        <v>0</v>
      </c>
      <c r="K426" s="123" t="b">
        <f>IF(B426&lt;&gt;"",IF('02 - Produtos e Tributações'!K443&lt;&gt;"",'02 - Produtos e Tributações'!K443,"null"))</f>
        <v>0</v>
      </c>
      <c r="L426" s="123" t="b">
        <f>IF(B426&lt;&gt;"",IF('02 - Produtos e Tributações'!N443&lt;&gt;"",'02 - Produtos e Tributações'!N443,"null"))</f>
        <v>0</v>
      </c>
      <c r="M426" s="122" t="b">
        <f>IF(B426&lt;&gt;"",IF('02 - Produtos e Tributações'!D443="CARNES","2.01.001.001",IF('02 - Produtos e Tributações'!D443="MASSAS","2.01.001.002",IF('02 - Produtos e Tributações'!D443="LATICINIOS","2.01.001.003",IF('02 - Produtos e Tributações'!D443="DOCES E GULOSEIMAS","2.01.001.004",IF('02 - Produtos e Tributações'!D443="FARINHAS E GRAOS","2.01.001.005",IF('02 - Produtos e Tributações'!D443="AGUAS","2.01.002.001",IF('02 - Produtos e Tributações'!D443="SUCOS","2.01.002.002",IF('02 - Produtos e Tributações'!D443="BEBIDAS ALCOOLICAS","2.01.002.003",IF('02 - Produtos e Tributações'!D443="BEBIDAS LACTEAS","2.01.002.004",IF('02 - Produtos e Tributações'!D443="MATERIAL DE LIMPEZA","2.02",IF('02 - Produtos e Tributações'!D443="FRUTAS","2.01.001.006",IF('02 - Produtos e Tributações'!D443="VERDURAS E LEGUMES","2.01.001.007",IF('02 - Produtos e Tributações'!D443="SERVIÇO","1",IF('02 - Produtos e Tributações'!D443="PRODUTOS DIVERSOS","2","2"))))))))))))))
)</f>
        <v>0</v>
      </c>
      <c r="N426" s="4" t="str">
        <f t="shared" si="24"/>
        <v/>
      </c>
      <c r="O426" s="4" t="str">
        <f t="shared" si="25"/>
        <v/>
      </c>
      <c r="P426" s="4" t="str">
        <f t="shared" si="26"/>
        <v/>
      </c>
      <c r="Q426" s="128" t="b">
        <f>IF(B426&lt;&gt;"",IF('02 - Produtos e Tributações'!C443&lt;&gt;"",'02 - Produtos e Tributações'!C443,"UN"))</f>
        <v>0</v>
      </c>
      <c r="R426" s="129" t="b">
        <f>IF(B426&lt;&gt;"",IF('02 - Produtos e Tributações'!P443&lt;&gt;"",'02 - Produtos e Tributações'!P443,""))</f>
        <v>0</v>
      </c>
      <c r="S426" s="128" t="b">
        <f>IF(B426&lt;&gt;"",IF('02 - Produtos e Tributações'!Q443&lt;&gt;"",'02 - Produtos e Tributações'!Q443,""))</f>
        <v>0</v>
      </c>
      <c r="T426" s="130" t="b">
        <f>IF(B426&lt;&gt;"",IF('02 - Produtos e Tributações'!R443&lt;&gt;"",'02 - Produtos e Tributações'!R443,""))</f>
        <v>0</v>
      </c>
      <c r="U426" s="120" t="str">
        <f t="shared" si="27"/>
        <v/>
      </c>
    </row>
    <row r="427" spans="1:21" ht="15.75" customHeight="1">
      <c r="A427" s="122" t="b">
        <f>IF('02 - Produtos e Tributações'!B444 &lt;&gt;"",A426+1)</f>
        <v>0</v>
      </c>
      <c r="B427" s="4" t="str">
        <f>IF('02 - Produtos e Tributações'!B444&lt;&gt;"",'02 - Produtos e Tributações'!V444,"")</f>
        <v/>
      </c>
      <c r="C427" s="123" t="b">
        <f>IF(B427&lt;&gt;"",IF('02 - Produtos e Tributações'!H444&lt;&gt;"",IF('02 - Produtos e Tributações'!H444="TERCEIRIZADA","T",IF('02 - Produtos e Tributações'!H444="PROPRIA","P")), IF(B427&lt;&gt;"",IF('02 - Produtos e Tributações'!H444="","T"))))</f>
        <v>0</v>
      </c>
      <c r="D427" s="123" t="b">
        <f>IF(B427&lt;&gt;"",IF('02 - Produtos e Tributações'!E444&lt;&gt;"",'02 - Produtos e Tributações'!E444,""))</f>
        <v>0</v>
      </c>
      <c r="E427" s="123" t="b">
        <f>IF(B427&lt;&gt;"",IF('02 - Produtos e Tributações'!F444&lt;&gt;"",'02 - Produtos e Tributações'!F444,""))</f>
        <v>0</v>
      </c>
      <c r="F427" s="123" t="b">
        <f>IF(B427&lt;&gt;"",IF(A427&lt;&gt;"",IF('02 - Produtos e Tributações'!G444&lt;&gt;"",'02 - Produtos e Tributações'!G444,"")))</f>
        <v>0</v>
      </c>
      <c r="G427" s="123" t="b">
        <f>IF(B427&lt;&gt;"",IF('02 - Produtos e Tributações'!J444&lt;&gt;"",'02 - Produtos e Tributações'!J444,IF(K427=101,0,IF(K427=102,41,IF(K427=103,0,IF(K427=201,0,IF(K427=202,0,IF(K427=203,0,IF(K427=300,41,IF(K427=400,41,IF(K427=500,60)))))))))))</f>
        <v>0</v>
      </c>
      <c r="H427" s="123" t="b">
        <f>IF(B427&lt;&gt;"",IF('02 - Produtos e Tributações'!M444&lt;&gt;"",'02 - Produtos e Tributações'!M444,IF(L427=101,0,IF(L427=102,41,IF(L427=103,0,IF(L427=201,0,IF(L427=202,0,IF(L427=203,0,IF(L427=300,41,IF(L427=400,41,IF(L427=500,60)))))))))))</f>
        <v>0</v>
      </c>
      <c r="I427" s="123" t="b">
        <f>IF(B427&lt;&gt;"",IF('02 - Produtos e Tributações'!L444&lt;&gt;"",'02 - Produtos e Tributações'!L444,"0,00"))</f>
        <v>0</v>
      </c>
      <c r="J427" s="123" t="b">
        <f>IF(B427&lt;&gt;"",IF('02 - Produtos e Tributações'!O444&lt;&gt;"",'02 - Produtos e Tributações'!O444,"0,00"))</f>
        <v>0</v>
      </c>
      <c r="K427" s="123" t="b">
        <f>IF(B427&lt;&gt;"",IF('02 - Produtos e Tributações'!K444&lt;&gt;"",'02 - Produtos e Tributações'!K444,"null"))</f>
        <v>0</v>
      </c>
      <c r="L427" s="123" t="b">
        <f>IF(B427&lt;&gt;"",IF('02 - Produtos e Tributações'!N444&lt;&gt;"",'02 - Produtos e Tributações'!N444,"null"))</f>
        <v>0</v>
      </c>
      <c r="M427" s="122" t="b">
        <f>IF(B427&lt;&gt;"",IF('02 - Produtos e Tributações'!D444="CARNES","2.01.001.001",IF('02 - Produtos e Tributações'!D444="MASSAS","2.01.001.002",IF('02 - Produtos e Tributações'!D444="LATICINIOS","2.01.001.003",IF('02 - Produtos e Tributações'!D444="DOCES E GULOSEIMAS","2.01.001.004",IF('02 - Produtos e Tributações'!D444="FARINHAS E GRAOS","2.01.001.005",IF('02 - Produtos e Tributações'!D444="AGUAS","2.01.002.001",IF('02 - Produtos e Tributações'!D444="SUCOS","2.01.002.002",IF('02 - Produtos e Tributações'!D444="BEBIDAS ALCOOLICAS","2.01.002.003",IF('02 - Produtos e Tributações'!D444="BEBIDAS LACTEAS","2.01.002.004",IF('02 - Produtos e Tributações'!D444="MATERIAL DE LIMPEZA","2.02",IF('02 - Produtos e Tributações'!D444="FRUTAS","2.01.001.006",IF('02 - Produtos e Tributações'!D444="VERDURAS E LEGUMES","2.01.001.007",IF('02 - Produtos e Tributações'!D444="SERVIÇO","1",IF('02 - Produtos e Tributações'!D444="PRODUTOS DIVERSOS","2","2"))))))))))))))
)</f>
        <v>0</v>
      </c>
      <c r="N427" s="4" t="str">
        <f t="shared" si="24"/>
        <v/>
      </c>
      <c r="O427" s="4" t="str">
        <f t="shared" si="25"/>
        <v/>
      </c>
      <c r="P427" s="4" t="str">
        <f t="shared" si="26"/>
        <v/>
      </c>
      <c r="Q427" s="128" t="b">
        <f>IF(B427&lt;&gt;"",IF('02 - Produtos e Tributações'!C444&lt;&gt;"",'02 - Produtos e Tributações'!C444,"UN"))</f>
        <v>0</v>
      </c>
      <c r="R427" s="129" t="b">
        <f>IF(B427&lt;&gt;"",IF('02 - Produtos e Tributações'!P444&lt;&gt;"",'02 - Produtos e Tributações'!P444,""))</f>
        <v>0</v>
      </c>
      <c r="S427" s="128" t="b">
        <f>IF(B427&lt;&gt;"",IF('02 - Produtos e Tributações'!Q444&lt;&gt;"",'02 - Produtos e Tributações'!Q444,""))</f>
        <v>0</v>
      </c>
      <c r="T427" s="130" t="b">
        <f>IF(B427&lt;&gt;"",IF('02 - Produtos e Tributações'!R444&lt;&gt;"",'02 - Produtos e Tributações'!R444,""))</f>
        <v>0</v>
      </c>
      <c r="U427" s="120" t="str">
        <f t="shared" si="27"/>
        <v/>
      </c>
    </row>
    <row r="428" spans="1:21" ht="15.75" customHeight="1">
      <c r="A428" s="122" t="b">
        <f>IF('02 - Produtos e Tributações'!B445 &lt;&gt;"",A427+1)</f>
        <v>0</v>
      </c>
      <c r="B428" s="4" t="str">
        <f>IF('02 - Produtos e Tributações'!B445&lt;&gt;"",'02 - Produtos e Tributações'!V445,"")</f>
        <v/>
      </c>
      <c r="C428" s="123" t="b">
        <f>IF(B428&lt;&gt;"",IF('02 - Produtos e Tributações'!H445&lt;&gt;"",IF('02 - Produtos e Tributações'!H445="TERCEIRIZADA","T",IF('02 - Produtos e Tributações'!H445="PROPRIA","P")), IF(B428&lt;&gt;"",IF('02 - Produtos e Tributações'!H445="","T"))))</f>
        <v>0</v>
      </c>
      <c r="D428" s="123" t="b">
        <f>IF(B428&lt;&gt;"",IF('02 - Produtos e Tributações'!E445&lt;&gt;"",'02 - Produtos e Tributações'!E445,""))</f>
        <v>0</v>
      </c>
      <c r="E428" s="123" t="b">
        <f>IF(B428&lt;&gt;"",IF('02 - Produtos e Tributações'!F445&lt;&gt;"",'02 - Produtos e Tributações'!F445,""))</f>
        <v>0</v>
      </c>
      <c r="F428" s="123" t="b">
        <f>IF(B428&lt;&gt;"",IF(A428&lt;&gt;"",IF('02 - Produtos e Tributações'!G445&lt;&gt;"",'02 - Produtos e Tributações'!G445,"")))</f>
        <v>0</v>
      </c>
      <c r="G428" s="123" t="b">
        <f>IF(B428&lt;&gt;"",IF('02 - Produtos e Tributações'!J445&lt;&gt;"",'02 - Produtos e Tributações'!J445,IF(K428=101,0,IF(K428=102,41,IF(K428=103,0,IF(K428=201,0,IF(K428=202,0,IF(K428=203,0,IF(K428=300,41,IF(K428=400,41,IF(K428=500,60)))))))))))</f>
        <v>0</v>
      </c>
      <c r="H428" s="123" t="b">
        <f>IF(B428&lt;&gt;"",IF('02 - Produtos e Tributações'!M445&lt;&gt;"",'02 - Produtos e Tributações'!M445,IF(L428=101,0,IF(L428=102,41,IF(L428=103,0,IF(L428=201,0,IF(L428=202,0,IF(L428=203,0,IF(L428=300,41,IF(L428=400,41,IF(L428=500,60)))))))))))</f>
        <v>0</v>
      </c>
      <c r="I428" s="123" t="b">
        <f>IF(B428&lt;&gt;"",IF('02 - Produtos e Tributações'!L445&lt;&gt;"",'02 - Produtos e Tributações'!L445,"0,00"))</f>
        <v>0</v>
      </c>
      <c r="J428" s="123" t="b">
        <f>IF(B428&lt;&gt;"",IF('02 - Produtos e Tributações'!O445&lt;&gt;"",'02 - Produtos e Tributações'!O445,"0,00"))</f>
        <v>0</v>
      </c>
      <c r="K428" s="123" t="b">
        <f>IF(B428&lt;&gt;"",IF('02 - Produtos e Tributações'!K445&lt;&gt;"",'02 - Produtos e Tributações'!K445,"null"))</f>
        <v>0</v>
      </c>
      <c r="L428" s="123" t="b">
        <f>IF(B428&lt;&gt;"",IF('02 - Produtos e Tributações'!N445&lt;&gt;"",'02 - Produtos e Tributações'!N445,"null"))</f>
        <v>0</v>
      </c>
      <c r="M428" s="122" t="b">
        <f>IF(B428&lt;&gt;"",IF('02 - Produtos e Tributações'!D445="CARNES","2.01.001.001",IF('02 - Produtos e Tributações'!D445="MASSAS","2.01.001.002",IF('02 - Produtos e Tributações'!D445="LATICINIOS","2.01.001.003",IF('02 - Produtos e Tributações'!D445="DOCES E GULOSEIMAS","2.01.001.004",IF('02 - Produtos e Tributações'!D445="FARINHAS E GRAOS","2.01.001.005",IF('02 - Produtos e Tributações'!D445="AGUAS","2.01.002.001",IF('02 - Produtos e Tributações'!D445="SUCOS","2.01.002.002",IF('02 - Produtos e Tributações'!D445="BEBIDAS ALCOOLICAS","2.01.002.003",IF('02 - Produtos e Tributações'!D445="BEBIDAS LACTEAS","2.01.002.004",IF('02 - Produtos e Tributações'!D445="MATERIAL DE LIMPEZA","2.02",IF('02 - Produtos e Tributações'!D445="FRUTAS","2.01.001.006",IF('02 - Produtos e Tributações'!D445="VERDURAS E LEGUMES","2.01.001.007",IF('02 - Produtos e Tributações'!D445="SERVIÇO","1",IF('02 - Produtos e Tributações'!D445="PRODUTOS DIVERSOS","2","2"))))))))))))))
)</f>
        <v>0</v>
      </c>
      <c r="N428" s="4" t="str">
        <f t="shared" si="24"/>
        <v/>
      </c>
      <c r="O428" s="4" t="str">
        <f t="shared" si="25"/>
        <v/>
      </c>
      <c r="P428" s="4" t="str">
        <f t="shared" si="26"/>
        <v/>
      </c>
      <c r="Q428" s="128" t="b">
        <f>IF(B428&lt;&gt;"",IF('02 - Produtos e Tributações'!C445&lt;&gt;"",'02 - Produtos e Tributações'!C445,"UN"))</f>
        <v>0</v>
      </c>
      <c r="R428" s="129" t="b">
        <f>IF(B428&lt;&gt;"",IF('02 - Produtos e Tributações'!P445&lt;&gt;"",'02 - Produtos e Tributações'!P445,""))</f>
        <v>0</v>
      </c>
      <c r="S428" s="128" t="b">
        <f>IF(B428&lt;&gt;"",IF('02 - Produtos e Tributações'!Q445&lt;&gt;"",'02 - Produtos e Tributações'!Q445,""))</f>
        <v>0</v>
      </c>
      <c r="T428" s="130" t="b">
        <f>IF(B428&lt;&gt;"",IF('02 - Produtos e Tributações'!R445&lt;&gt;"",'02 - Produtos e Tributações'!R445,""))</f>
        <v>0</v>
      </c>
      <c r="U428" s="120" t="str">
        <f t="shared" si="27"/>
        <v/>
      </c>
    </row>
    <row r="429" spans="1:21" ht="15.75" customHeight="1">
      <c r="A429" s="122" t="b">
        <f>IF('02 - Produtos e Tributações'!B446 &lt;&gt;"",A428+1)</f>
        <v>0</v>
      </c>
      <c r="B429" s="4" t="str">
        <f>IF('02 - Produtos e Tributações'!B446&lt;&gt;"",'02 - Produtos e Tributações'!V446,"")</f>
        <v/>
      </c>
      <c r="C429" s="123" t="b">
        <f>IF(B429&lt;&gt;"",IF('02 - Produtos e Tributações'!H446&lt;&gt;"",IF('02 - Produtos e Tributações'!H446="TERCEIRIZADA","T",IF('02 - Produtos e Tributações'!H446="PROPRIA","P")), IF(B429&lt;&gt;"",IF('02 - Produtos e Tributações'!H446="","T"))))</f>
        <v>0</v>
      </c>
      <c r="D429" s="123" t="b">
        <f>IF(B429&lt;&gt;"",IF('02 - Produtos e Tributações'!E446&lt;&gt;"",'02 - Produtos e Tributações'!E446,""))</f>
        <v>0</v>
      </c>
      <c r="E429" s="123" t="b">
        <f>IF(B429&lt;&gt;"",IF('02 - Produtos e Tributações'!F446&lt;&gt;"",'02 - Produtos e Tributações'!F446,""))</f>
        <v>0</v>
      </c>
      <c r="F429" s="123" t="b">
        <f>IF(B429&lt;&gt;"",IF(A429&lt;&gt;"",IF('02 - Produtos e Tributações'!G446&lt;&gt;"",'02 - Produtos e Tributações'!G446,"")))</f>
        <v>0</v>
      </c>
      <c r="G429" s="123" t="b">
        <f>IF(B429&lt;&gt;"",IF('02 - Produtos e Tributações'!J446&lt;&gt;"",'02 - Produtos e Tributações'!J446,IF(K429=101,0,IF(K429=102,41,IF(K429=103,0,IF(K429=201,0,IF(K429=202,0,IF(K429=203,0,IF(K429=300,41,IF(K429=400,41,IF(K429=500,60)))))))))))</f>
        <v>0</v>
      </c>
      <c r="H429" s="123" t="b">
        <f>IF(B429&lt;&gt;"",IF('02 - Produtos e Tributações'!M446&lt;&gt;"",'02 - Produtos e Tributações'!M446,IF(L429=101,0,IF(L429=102,41,IF(L429=103,0,IF(L429=201,0,IF(L429=202,0,IF(L429=203,0,IF(L429=300,41,IF(L429=400,41,IF(L429=500,60)))))))))))</f>
        <v>0</v>
      </c>
      <c r="I429" s="123" t="b">
        <f>IF(B429&lt;&gt;"",IF('02 - Produtos e Tributações'!L446&lt;&gt;"",'02 - Produtos e Tributações'!L446,"0,00"))</f>
        <v>0</v>
      </c>
      <c r="J429" s="123" t="b">
        <f>IF(B429&lt;&gt;"",IF('02 - Produtos e Tributações'!O446&lt;&gt;"",'02 - Produtos e Tributações'!O446,"0,00"))</f>
        <v>0</v>
      </c>
      <c r="K429" s="123" t="b">
        <f>IF(B429&lt;&gt;"",IF('02 - Produtos e Tributações'!K446&lt;&gt;"",'02 - Produtos e Tributações'!K446,"null"))</f>
        <v>0</v>
      </c>
      <c r="L429" s="123" t="b">
        <f>IF(B429&lt;&gt;"",IF('02 - Produtos e Tributações'!N446&lt;&gt;"",'02 - Produtos e Tributações'!N446,"null"))</f>
        <v>0</v>
      </c>
      <c r="M429" s="122" t="b">
        <f>IF(B429&lt;&gt;"",IF('02 - Produtos e Tributações'!D446="CARNES","2.01.001.001",IF('02 - Produtos e Tributações'!D446="MASSAS","2.01.001.002",IF('02 - Produtos e Tributações'!D446="LATICINIOS","2.01.001.003",IF('02 - Produtos e Tributações'!D446="DOCES E GULOSEIMAS","2.01.001.004",IF('02 - Produtos e Tributações'!D446="FARINHAS E GRAOS","2.01.001.005",IF('02 - Produtos e Tributações'!D446="AGUAS","2.01.002.001",IF('02 - Produtos e Tributações'!D446="SUCOS","2.01.002.002",IF('02 - Produtos e Tributações'!D446="BEBIDAS ALCOOLICAS","2.01.002.003",IF('02 - Produtos e Tributações'!D446="BEBIDAS LACTEAS","2.01.002.004",IF('02 - Produtos e Tributações'!D446="MATERIAL DE LIMPEZA","2.02",IF('02 - Produtos e Tributações'!D446="FRUTAS","2.01.001.006",IF('02 - Produtos e Tributações'!D446="VERDURAS E LEGUMES","2.01.001.007",IF('02 - Produtos e Tributações'!D446="SERVIÇO","1",IF('02 - Produtos e Tributações'!D446="PRODUTOS DIVERSOS","2","2"))))))))))))))
)</f>
        <v>0</v>
      </c>
      <c r="N429" s="4" t="str">
        <f t="shared" si="24"/>
        <v/>
      </c>
      <c r="O429" s="4" t="str">
        <f t="shared" si="25"/>
        <v/>
      </c>
      <c r="P429" s="4" t="str">
        <f t="shared" si="26"/>
        <v/>
      </c>
      <c r="Q429" s="128" t="b">
        <f>IF(B429&lt;&gt;"",IF('02 - Produtos e Tributações'!C446&lt;&gt;"",'02 - Produtos e Tributações'!C446,"UN"))</f>
        <v>0</v>
      </c>
      <c r="R429" s="129" t="b">
        <f>IF(B429&lt;&gt;"",IF('02 - Produtos e Tributações'!P446&lt;&gt;"",'02 - Produtos e Tributações'!P446,""))</f>
        <v>0</v>
      </c>
      <c r="S429" s="128" t="b">
        <f>IF(B429&lt;&gt;"",IF('02 - Produtos e Tributações'!Q446&lt;&gt;"",'02 - Produtos e Tributações'!Q446,""))</f>
        <v>0</v>
      </c>
      <c r="T429" s="130" t="b">
        <f>IF(B429&lt;&gt;"",IF('02 - Produtos e Tributações'!R446&lt;&gt;"",'02 - Produtos e Tributações'!R446,""))</f>
        <v>0</v>
      </c>
      <c r="U429" s="120" t="str">
        <f t="shared" si="27"/>
        <v/>
      </c>
    </row>
    <row r="430" spans="1:21" ht="15.75" customHeight="1">
      <c r="A430" s="122" t="b">
        <f>IF('02 - Produtos e Tributações'!B447 &lt;&gt;"",A429+1)</f>
        <v>0</v>
      </c>
      <c r="B430" s="4" t="str">
        <f>IF('02 - Produtos e Tributações'!B447&lt;&gt;"",'02 - Produtos e Tributações'!V447,"")</f>
        <v/>
      </c>
      <c r="C430" s="123" t="b">
        <f>IF(B430&lt;&gt;"",IF('02 - Produtos e Tributações'!H447&lt;&gt;"",IF('02 - Produtos e Tributações'!H447="TERCEIRIZADA","T",IF('02 - Produtos e Tributações'!H447="PROPRIA","P")), IF(B430&lt;&gt;"",IF('02 - Produtos e Tributações'!H447="","T"))))</f>
        <v>0</v>
      </c>
      <c r="D430" s="123" t="b">
        <f>IF(B430&lt;&gt;"",IF('02 - Produtos e Tributações'!E447&lt;&gt;"",'02 - Produtos e Tributações'!E447,""))</f>
        <v>0</v>
      </c>
      <c r="E430" s="123" t="b">
        <f>IF(B430&lt;&gt;"",IF('02 - Produtos e Tributações'!F447&lt;&gt;"",'02 - Produtos e Tributações'!F447,""))</f>
        <v>0</v>
      </c>
      <c r="F430" s="123" t="b">
        <f>IF(B430&lt;&gt;"",IF(A430&lt;&gt;"",IF('02 - Produtos e Tributações'!G447&lt;&gt;"",'02 - Produtos e Tributações'!G447,"")))</f>
        <v>0</v>
      </c>
      <c r="G430" s="123" t="b">
        <f>IF(B430&lt;&gt;"",IF('02 - Produtos e Tributações'!J447&lt;&gt;"",'02 - Produtos e Tributações'!J447,IF(K430=101,0,IF(K430=102,41,IF(K430=103,0,IF(K430=201,0,IF(K430=202,0,IF(K430=203,0,IF(K430=300,41,IF(K430=400,41,IF(K430=500,60)))))))))))</f>
        <v>0</v>
      </c>
      <c r="H430" s="123" t="b">
        <f>IF(B430&lt;&gt;"",IF('02 - Produtos e Tributações'!M447&lt;&gt;"",'02 - Produtos e Tributações'!M447,IF(L430=101,0,IF(L430=102,41,IF(L430=103,0,IF(L430=201,0,IF(L430=202,0,IF(L430=203,0,IF(L430=300,41,IF(L430=400,41,IF(L430=500,60)))))))))))</f>
        <v>0</v>
      </c>
      <c r="I430" s="123" t="b">
        <f>IF(B430&lt;&gt;"",IF('02 - Produtos e Tributações'!L447&lt;&gt;"",'02 - Produtos e Tributações'!L447,"0,00"))</f>
        <v>0</v>
      </c>
      <c r="J430" s="123" t="b">
        <f>IF(B430&lt;&gt;"",IF('02 - Produtos e Tributações'!O447&lt;&gt;"",'02 - Produtos e Tributações'!O447,"0,00"))</f>
        <v>0</v>
      </c>
      <c r="K430" s="123" t="b">
        <f>IF(B430&lt;&gt;"",IF('02 - Produtos e Tributações'!K447&lt;&gt;"",'02 - Produtos e Tributações'!K447,"null"))</f>
        <v>0</v>
      </c>
      <c r="L430" s="123" t="b">
        <f>IF(B430&lt;&gt;"",IF('02 - Produtos e Tributações'!N447&lt;&gt;"",'02 - Produtos e Tributações'!N447,"null"))</f>
        <v>0</v>
      </c>
      <c r="M430" s="122" t="b">
        <f>IF(B430&lt;&gt;"",IF('02 - Produtos e Tributações'!D447="CARNES","2.01.001.001",IF('02 - Produtos e Tributações'!D447="MASSAS","2.01.001.002",IF('02 - Produtos e Tributações'!D447="LATICINIOS","2.01.001.003",IF('02 - Produtos e Tributações'!D447="DOCES E GULOSEIMAS","2.01.001.004",IF('02 - Produtos e Tributações'!D447="FARINHAS E GRAOS","2.01.001.005",IF('02 - Produtos e Tributações'!D447="AGUAS","2.01.002.001",IF('02 - Produtos e Tributações'!D447="SUCOS","2.01.002.002",IF('02 - Produtos e Tributações'!D447="BEBIDAS ALCOOLICAS","2.01.002.003",IF('02 - Produtos e Tributações'!D447="BEBIDAS LACTEAS","2.01.002.004",IF('02 - Produtos e Tributações'!D447="MATERIAL DE LIMPEZA","2.02",IF('02 - Produtos e Tributações'!D447="FRUTAS","2.01.001.006",IF('02 - Produtos e Tributações'!D447="VERDURAS E LEGUMES","2.01.001.007",IF('02 - Produtos e Tributações'!D447="SERVIÇO","1",IF('02 - Produtos e Tributações'!D447="PRODUTOS DIVERSOS","2","2"))))))))))))))
)</f>
        <v>0</v>
      </c>
      <c r="N430" s="4" t="str">
        <f t="shared" si="24"/>
        <v/>
      </c>
      <c r="O430" s="4" t="str">
        <f t="shared" si="25"/>
        <v/>
      </c>
      <c r="P430" s="4" t="str">
        <f t="shared" si="26"/>
        <v/>
      </c>
      <c r="Q430" s="128" t="b">
        <f>IF(B430&lt;&gt;"",IF('02 - Produtos e Tributações'!C447&lt;&gt;"",'02 - Produtos e Tributações'!C447,"UN"))</f>
        <v>0</v>
      </c>
      <c r="R430" s="129" t="b">
        <f>IF(B430&lt;&gt;"",IF('02 - Produtos e Tributações'!P447&lt;&gt;"",'02 - Produtos e Tributações'!P447,""))</f>
        <v>0</v>
      </c>
      <c r="S430" s="128" t="b">
        <f>IF(B430&lt;&gt;"",IF('02 - Produtos e Tributações'!Q447&lt;&gt;"",'02 - Produtos e Tributações'!Q447,""))</f>
        <v>0</v>
      </c>
      <c r="T430" s="130" t="b">
        <f>IF(B430&lt;&gt;"",IF('02 - Produtos e Tributações'!R447&lt;&gt;"",'02 - Produtos e Tributações'!R447,""))</f>
        <v>0</v>
      </c>
      <c r="U430" s="120" t="str">
        <f t="shared" si="27"/>
        <v/>
      </c>
    </row>
    <row r="431" spans="1:21" ht="15.75" customHeight="1">
      <c r="A431" s="122" t="b">
        <f>IF('02 - Produtos e Tributações'!B448 &lt;&gt;"",A430+1)</f>
        <v>0</v>
      </c>
      <c r="B431" s="4" t="str">
        <f>IF('02 - Produtos e Tributações'!B448&lt;&gt;"",'02 - Produtos e Tributações'!V448,"")</f>
        <v/>
      </c>
      <c r="C431" s="123" t="b">
        <f>IF(B431&lt;&gt;"",IF('02 - Produtos e Tributações'!H448&lt;&gt;"",IF('02 - Produtos e Tributações'!H448="TERCEIRIZADA","T",IF('02 - Produtos e Tributações'!H448="PROPRIA","P")), IF(B431&lt;&gt;"",IF('02 - Produtos e Tributações'!H448="","T"))))</f>
        <v>0</v>
      </c>
      <c r="D431" s="123" t="b">
        <f>IF(B431&lt;&gt;"",IF('02 - Produtos e Tributações'!E448&lt;&gt;"",'02 - Produtos e Tributações'!E448,""))</f>
        <v>0</v>
      </c>
      <c r="E431" s="123" t="b">
        <f>IF(B431&lt;&gt;"",IF('02 - Produtos e Tributações'!F448&lt;&gt;"",'02 - Produtos e Tributações'!F448,""))</f>
        <v>0</v>
      </c>
      <c r="F431" s="123" t="b">
        <f>IF(B431&lt;&gt;"",IF(A431&lt;&gt;"",IF('02 - Produtos e Tributações'!G448&lt;&gt;"",'02 - Produtos e Tributações'!G448,"")))</f>
        <v>0</v>
      </c>
      <c r="G431" s="123" t="b">
        <f>IF(B431&lt;&gt;"",IF('02 - Produtos e Tributações'!J448&lt;&gt;"",'02 - Produtos e Tributações'!J448,IF(K431=101,0,IF(K431=102,41,IF(K431=103,0,IF(K431=201,0,IF(K431=202,0,IF(K431=203,0,IF(K431=300,41,IF(K431=400,41,IF(K431=500,60)))))))))))</f>
        <v>0</v>
      </c>
      <c r="H431" s="123" t="b">
        <f>IF(B431&lt;&gt;"",IF('02 - Produtos e Tributações'!M448&lt;&gt;"",'02 - Produtos e Tributações'!M448,IF(L431=101,0,IF(L431=102,41,IF(L431=103,0,IF(L431=201,0,IF(L431=202,0,IF(L431=203,0,IF(L431=300,41,IF(L431=400,41,IF(L431=500,60)))))))))))</f>
        <v>0</v>
      </c>
      <c r="I431" s="123" t="b">
        <f>IF(B431&lt;&gt;"",IF('02 - Produtos e Tributações'!L448&lt;&gt;"",'02 - Produtos e Tributações'!L448,"0,00"))</f>
        <v>0</v>
      </c>
      <c r="J431" s="123" t="b">
        <f>IF(B431&lt;&gt;"",IF('02 - Produtos e Tributações'!O448&lt;&gt;"",'02 - Produtos e Tributações'!O448,"0,00"))</f>
        <v>0</v>
      </c>
      <c r="K431" s="123" t="b">
        <f>IF(B431&lt;&gt;"",IF('02 - Produtos e Tributações'!K448&lt;&gt;"",'02 - Produtos e Tributações'!K448,"null"))</f>
        <v>0</v>
      </c>
      <c r="L431" s="123" t="b">
        <f>IF(B431&lt;&gt;"",IF('02 - Produtos e Tributações'!N448&lt;&gt;"",'02 - Produtos e Tributações'!N448,"null"))</f>
        <v>0</v>
      </c>
      <c r="M431" s="122" t="b">
        <f>IF(B431&lt;&gt;"",IF('02 - Produtos e Tributações'!D448="CARNES","2.01.001.001",IF('02 - Produtos e Tributações'!D448="MASSAS","2.01.001.002",IF('02 - Produtos e Tributações'!D448="LATICINIOS","2.01.001.003",IF('02 - Produtos e Tributações'!D448="DOCES E GULOSEIMAS","2.01.001.004",IF('02 - Produtos e Tributações'!D448="FARINHAS E GRAOS","2.01.001.005",IF('02 - Produtos e Tributações'!D448="AGUAS","2.01.002.001",IF('02 - Produtos e Tributações'!D448="SUCOS","2.01.002.002",IF('02 - Produtos e Tributações'!D448="BEBIDAS ALCOOLICAS","2.01.002.003",IF('02 - Produtos e Tributações'!D448="BEBIDAS LACTEAS","2.01.002.004",IF('02 - Produtos e Tributações'!D448="MATERIAL DE LIMPEZA","2.02",IF('02 - Produtos e Tributações'!D448="FRUTAS","2.01.001.006",IF('02 - Produtos e Tributações'!D448="VERDURAS E LEGUMES","2.01.001.007",IF('02 - Produtos e Tributações'!D448="SERVIÇO","1",IF('02 - Produtos e Tributações'!D448="PRODUTOS DIVERSOS","2","2"))))))))))))))
)</f>
        <v>0</v>
      </c>
      <c r="N431" s="4" t="str">
        <f t="shared" si="24"/>
        <v/>
      </c>
      <c r="O431" s="4" t="str">
        <f t="shared" si="25"/>
        <v/>
      </c>
      <c r="P431" s="4" t="str">
        <f t="shared" si="26"/>
        <v/>
      </c>
      <c r="Q431" s="128" t="b">
        <f>IF(B431&lt;&gt;"",IF('02 - Produtos e Tributações'!C448&lt;&gt;"",'02 - Produtos e Tributações'!C448,"UN"))</f>
        <v>0</v>
      </c>
      <c r="R431" s="129" t="b">
        <f>IF(B431&lt;&gt;"",IF('02 - Produtos e Tributações'!P448&lt;&gt;"",'02 - Produtos e Tributações'!P448,""))</f>
        <v>0</v>
      </c>
      <c r="S431" s="128" t="b">
        <f>IF(B431&lt;&gt;"",IF('02 - Produtos e Tributações'!Q448&lt;&gt;"",'02 - Produtos e Tributações'!Q448,""))</f>
        <v>0</v>
      </c>
      <c r="T431" s="130" t="b">
        <f>IF(B431&lt;&gt;"",IF('02 - Produtos e Tributações'!R448&lt;&gt;"",'02 - Produtos e Tributações'!R448,""))</f>
        <v>0</v>
      </c>
      <c r="U431" s="120" t="str">
        <f t="shared" si="27"/>
        <v/>
      </c>
    </row>
    <row r="432" spans="1:21" ht="15.75" customHeight="1">
      <c r="A432" s="122" t="b">
        <f>IF('02 - Produtos e Tributações'!B449 &lt;&gt;"",A431+1)</f>
        <v>0</v>
      </c>
      <c r="B432" s="4" t="str">
        <f>IF('02 - Produtos e Tributações'!B449&lt;&gt;"",'02 - Produtos e Tributações'!V449,"")</f>
        <v/>
      </c>
      <c r="C432" s="123" t="b">
        <f>IF(B432&lt;&gt;"",IF('02 - Produtos e Tributações'!H449&lt;&gt;"",IF('02 - Produtos e Tributações'!H449="TERCEIRIZADA","T",IF('02 - Produtos e Tributações'!H449="PROPRIA","P")), IF(B432&lt;&gt;"",IF('02 - Produtos e Tributações'!H449="","T"))))</f>
        <v>0</v>
      </c>
      <c r="D432" s="123" t="b">
        <f>IF(B432&lt;&gt;"",IF('02 - Produtos e Tributações'!E449&lt;&gt;"",'02 - Produtos e Tributações'!E449,""))</f>
        <v>0</v>
      </c>
      <c r="E432" s="123" t="b">
        <f>IF(B432&lt;&gt;"",IF('02 - Produtos e Tributações'!F449&lt;&gt;"",'02 - Produtos e Tributações'!F449,""))</f>
        <v>0</v>
      </c>
      <c r="F432" s="123" t="b">
        <f>IF(B432&lt;&gt;"",IF(A432&lt;&gt;"",IF('02 - Produtos e Tributações'!G449&lt;&gt;"",'02 - Produtos e Tributações'!G449,"")))</f>
        <v>0</v>
      </c>
      <c r="G432" s="123" t="b">
        <f>IF(B432&lt;&gt;"",IF('02 - Produtos e Tributações'!J449&lt;&gt;"",'02 - Produtos e Tributações'!J449,IF(K432=101,0,IF(K432=102,41,IF(K432=103,0,IF(K432=201,0,IF(K432=202,0,IF(K432=203,0,IF(K432=300,41,IF(K432=400,41,IF(K432=500,60)))))))))))</f>
        <v>0</v>
      </c>
      <c r="H432" s="123" t="b">
        <f>IF(B432&lt;&gt;"",IF('02 - Produtos e Tributações'!M449&lt;&gt;"",'02 - Produtos e Tributações'!M449,IF(L432=101,0,IF(L432=102,41,IF(L432=103,0,IF(L432=201,0,IF(L432=202,0,IF(L432=203,0,IF(L432=300,41,IF(L432=400,41,IF(L432=500,60)))))))))))</f>
        <v>0</v>
      </c>
      <c r="I432" s="123" t="b">
        <f>IF(B432&lt;&gt;"",IF('02 - Produtos e Tributações'!L449&lt;&gt;"",'02 - Produtos e Tributações'!L449,"0,00"))</f>
        <v>0</v>
      </c>
      <c r="J432" s="123" t="b">
        <f>IF(B432&lt;&gt;"",IF('02 - Produtos e Tributações'!O449&lt;&gt;"",'02 - Produtos e Tributações'!O449,"0,00"))</f>
        <v>0</v>
      </c>
      <c r="K432" s="123" t="b">
        <f>IF(B432&lt;&gt;"",IF('02 - Produtos e Tributações'!K449&lt;&gt;"",'02 - Produtos e Tributações'!K449,"null"))</f>
        <v>0</v>
      </c>
      <c r="L432" s="123" t="b">
        <f>IF(B432&lt;&gt;"",IF('02 - Produtos e Tributações'!N449&lt;&gt;"",'02 - Produtos e Tributações'!N449,"null"))</f>
        <v>0</v>
      </c>
      <c r="M432" s="122" t="b">
        <f>IF(B432&lt;&gt;"",IF('02 - Produtos e Tributações'!D449="CARNES","2.01.001.001",IF('02 - Produtos e Tributações'!D449="MASSAS","2.01.001.002",IF('02 - Produtos e Tributações'!D449="LATICINIOS","2.01.001.003",IF('02 - Produtos e Tributações'!D449="DOCES E GULOSEIMAS","2.01.001.004",IF('02 - Produtos e Tributações'!D449="FARINHAS E GRAOS","2.01.001.005",IF('02 - Produtos e Tributações'!D449="AGUAS","2.01.002.001",IF('02 - Produtos e Tributações'!D449="SUCOS","2.01.002.002",IF('02 - Produtos e Tributações'!D449="BEBIDAS ALCOOLICAS","2.01.002.003",IF('02 - Produtos e Tributações'!D449="BEBIDAS LACTEAS","2.01.002.004",IF('02 - Produtos e Tributações'!D449="MATERIAL DE LIMPEZA","2.02",IF('02 - Produtos e Tributações'!D449="FRUTAS","2.01.001.006",IF('02 - Produtos e Tributações'!D449="VERDURAS E LEGUMES","2.01.001.007",IF('02 - Produtos e Tributações'!D449="SERVIÇO","1",IF('02 - Produtos e Tributações'!D449="PRODUTOS DIVERSOS","2","2"))))))))))))))
)</f>
        <v>0</v>
      </c>
      <c r="N432" s="4" t="str">
        <f t="shared" si="24"/>
        <v/>
      </c>
      <c r="O432" s="4" t="str">
        <f t="shared" si="25"/>
        <v/>
      </c>
      <c r="P432" s="4" t="str">
        <f t="shared" si="26"/>
        <v/>
      </c>
      <c r="Q432" s="128" t="b">
        <f>IF(B432&lt;&gt;"",IF('02 - Produtos e Tributações'!C449&lt;&gt;"",'02 - Produtos e Tributações'!C449,"UN"))</f>
        <v>0</v>
      </c>
      <c r="R432" s="129" t="b">
        <f>IF(B432&lt;&gt;"",IF('02 - Produtos e Tributações'!P449&lt;&gt;"",'02 - Produtos e Tributações'!P449,""))</f>
        <v>0</v>
      </c>
      <c r="S432" s="128" t="b">
        <f>IF(B432&lt;&gt;"",IF('02 - Produtos e Tributações'!Q449&lt;&gt;"",'02 - Produtos e Tributações'!Q449,""))</f>
        <v>0</v>
      </c>
      <c r="T432" s="130" t="b">
        <f>IF(B432&lt;&gt;"",IF('02 - Produtos e Tributações'!R449&lt;&gt;"",'02 - Produtos e Tributações'!R449,""))</f>
        <v>0</v>
      </c>
      <c r="U432" s="120" t="str">
        <f t="shared" si="27"/>
        <v/>
      </c>
    </row>
    <row r="433" spans="1:21" ht="15.75" customHeight="1">
      <c r="A433" s="122" t="b">
        <f>IF('02 - Produtos e Tributações'!B450 &lt;&gt;"",A432+1)</f>
        <v>0</v>
      </c>
      <c r="B433" s="4" t="str">
        <f>IF('02 - Produtos e Tributações'!B450&lt;&gt;"",'02 - Produtos e Tributações'!V450,"")</f>
        <v/>
      </c>
      <c r="C433" s="123" t="b">
        <f>IF(B433&lt;&gt;"",IF('02 - Produtos e Tributações'!H450&lt;&gt;"",IF('02 - Produtos e Tributações'!H450="TERCEIRIZADA","T",IF('02 - Produtos e Tributações'!H450="PROPRIA","P")), IF(B433&lt;&gt;"",IF('02 - Produtos e Tributações'!H450="","T"))))</f>
        <v>0</v>
      </c>
      <c r="D433" s="123" t="b">
        <f>IF(B433&lt;&gt;"",IF('02 - Produtos e Tributações'!E450&lt;&gt;"",'02 - Produtos e Tributações'!E450,""))</f>
        <v>0</v>
      </c>
      <c r="E433" s="123" t="b">
        <f>IF(B433&lt;&gt;"",IF('02 - Produtos e Tributações'!F450&lt;&gt;"",'02 - Produtos e Tributações'!F450,""))</f>
        <v>0</v>
      </c>
      <c r="F433" s="123" t="b">
        <f>IF(B433&lt;&gt;"",IF(A433&lt;&gt;"",IF('02 - Produtos e Tributações'!G450&lt;&gt;"",'02 - Produtos e Tributações'!G450,"")))</f>
        <v>0</v>
      </c>
      <c r="G433" s="123" t="b">
        <f>IF(B433&lt;&gt;"",IF('02 - Produtos e Tributações'!J450&lt;&gt;"",'02 - Produtos e Tributações'!J450,IF(K433=101,0,IF(K433=102,41,IF(K433=103,0,IF(K433=201,0,IF(K433=202,0,IF(K433=203,0,IF(K433=300,41,IF(K433=400,41,IF(K433=500,60)))))))))))</f>
        <v>0</v>
      </c>
      <c r="H433" s="123" t="b">
        <f>IF(B433&lt;&gt;"",IF('02 - Produtos e Tributações'!M450&lt;&gt;"",'02 - Produtos e Tributações'!M450,IF(L433=101,0,IF(L433=102,41,IF(L433=103,0,IF(L433=201,0,IF(L433=202,0,IF(L433=203,0,IF(L433=300,41,IF(L433=400,41,IF(L433=500,60)))))))))))</f>
        <v>0</v>
      </c>
      <c r="I433" s="123" t="b">
        <f>IF(B433&lt;&gt;"",IF('02 - Produtos e Tributações'!L450&lt;&gt;"",'02 - Produtos e Tributações'!L450,"0,00"))</f>
        <v>0</v>
      </c>
      <c r="J433" s="123" t="b">
        <f>IF(B433&lt;&gt;"",IF('02 - Produtos e Tributações'!O450&lt;&gt;"",'02 - Produtos e Tributações'!O450,"0,00"))</f>
        <v>0</v>
      </c>
      <c r="K433" s="123" t="b">
        <f>IF(B433&lt;&gt;"",IF('02 - Produtos e Tributações'!K450&lt;&gt;"",'02 - Produtos e Tributações'!K450,"null"))</f>
        <v>0</v>
      </c>
      <c r="L433" s="123" t="b">
        <f>IF(B433&lt;&gt;"",IF('02 - Produtos e Tributações'!N450&lt;&gt;"",'02 - Produtos e Tributações'!N450,"null"))</f>
        <v>0</v>
      </c>
      <c r="M433" s="122" t="b">
        <f>IF(B433&lt;&gt;"",IF('02 - Produtos e Tributações'!D450="CARNES","2.01.001.001",IF('02 - Produtos e Tributações'!D450="MASSAS","2.01.001.002",IF('02 - Produtos e Tributações'!D450="LATICINIOS","2.01.001.003",IF('02 - Produtos e Tributações'!D450="DOCES E GULOSEIMAS","2.01.001.004",IF('02 - Produtos e Tributações'!D450="FARINHAS E GRAOS","2.01.001.005",IF('02 - Produtos e Tributações'!D450="AGUAS","2.01.002.001",IF('02 - Produtos e Tributações'!D450="SUCOS","2.01.002.002",IF('02 - Produtos e Tributações'!D450="BEBIDAS ALCOOLICAS","2.01.002.003",IF('02 - Produtos e Tributações'!D450="BEBIDAS LACTEAS","2.01.002.004",IF('02 - Produtos e Tributações'!D450="MATERIAL DE LIMPEZA","2.02",IF('02 - Produtos e Tributações'!D450="FRUTAS","2.01.001.006",IF('02 - Produtos e Tributações'!D450="VERDURAS E LEGUMES","2.01.001.007",IF('02 - Produtos e Tributações'!D450="SERVIÇO","1",IF('02 - Produtos e Tributações'!D450="PRODUTOS DIVERSOS","2","2"))))))))))))))
)</f>
        <v>0</v>
      </c>
      <c r="N433" s="4" t="str">
        <f t="shared" si="24"/>
        <v/>
      </c>
      <c r="O433" s="4" t="str">
        <f t="shared" si="25"/>
        <v/>
      </c>
      <c r="P433" s="4" t="str">
        <f t="shared" si="26"/>
        <v/>
      </c>
      <c r="Q433" s="128" t="b">
        <f>IF(B433&lt;&gt;"",IF('02 - Produtos e Tributações'!C450&lt;&gt;"",'02 - Produtos e Tributações'!C450,"UN"))</f>
        <v>0</v>
      </c>
      <c r="R433" s="129" t="b">
        <f>IF(B433&lt;&gt;"",IF('02 - Produtos e Tributações'!P450&lt;&gt;"",'02 - Produtos e Tributações'!P450,""))</f>
        <v>0</v>
      </c>
      <c r="S433" s="128" t="b">
        <f>IF(B433&lt;&gt;"",IF('02 - Produtos e Tributações'!Q450&lt;&gt;"",'02 - Produtos e Tributações'!Q450,""))</f>
        <v>0</v>
      </c>
      <c r="T433" s="130" t="b">
        <f>IF(B433&lt;&gt;"",IF('02 - Produtos e Tributações'!R450&lt;&gt;"",'02 - Produtos e Tributações'!R450,""))</f>
        <v>0</v>
      </c>
      <c r="U433" s="120" t="str">
        <f t="shared" si="27"/>
        <v/>
      </c>
    </row>
    <row r="434" spans="1:21" ht="15.75" customHeight="1">
      <c r="A434" s="122" t="b">
        <f>IF('02 - Produtos e Tributações'!B451 &lt;&gt;"",A433+1)</f>
        <v>0</v>
      </c>
      <c r="B434" s="4" t="str">
        <f>IF('02 - Produtos e Tributações'!B451&lt;&gt;"",'02 - Produtos e Tributações'!V451,"")</f>
        <v/>
      </c>
      <c r="C434" s="123" t="b">
        <f>IF(B434&lt;&gt;"",IF('02 - Produtos e Tributações'!H451&lt;&gt;"",IF('02 - Produtos e Tributações'!H451="TERCEIRIZADA","T",IF('02 - Produtos e Tributações'!H451="PROPRIA","P")), IF(B434&lt;&gt;"",IF('02 - Produtos e Tributações'!H451="","T"))))</f>
        <v>0</v>
      </c>
      <c r="D434" s="123" t="b">
        <f>IF(B434&lt;&gt;"",IF('02 - Produtos e Tributações'!E451&lt;&gt;"",'02 - Produtos e Tributações'!E451,""))</f>
        <v>0</v>
      </c>
      <c r="E434" s="123" t="b">
        <f>IF(B434&lt;&gt;"",IF('02 - Produtos e Tributações'!F451&lt;&gt;"",'02 - Produtos e Tributações'!F451,""))</f>
        <v>0</v>
      </c>
      <c r="F434" s="123" t="b">
        <f>IF(B434&lt;&gt;"",IF(A434&lt;&gt;"",IF('02 - Produtos e Tributações'!G451&lt;&gt;"",'02 - Produtos e Tributações'!G451,"")))</f>
        <v>0</v>
      </c>
      <c r="G434" s="123" t="b">
        <f>IF(B434&lt;&gt;"",IF('02 - Produtos e Tributações'!J451&lt;&gt;"",'02 - Produtos e Tributações'!J451,IF(K434=101,0,IF(K434=102,41,IF(K434=103,0,IF(K434=201,0,IF(K434=202,0,IF(K434=203,0,IF(K434=300,41,IF(K434=400,41,IF(K434=500,60)))))))))))</f>
        <v>0</v>
      </c>
      <c r="H434" s="123" t="b">
        <f>IF(B434&lt;&gt;"",IF('02 - Produtos e Tributações'!M451&lt;&gt;"",'02 - Produtos e Tributações'!M451,IF(L434=101,0,IF(L434=102,41,IF(L434=103,0,IF(L434=201,0,IF(L434=202,0,IF(L434=203,0,IF(L434=300,41,IF(L434=400,41,IF(L434=500,60)))))))))))</f>
        <v>0</v>
      </c>
      <c r="I434" s="123" t="b">
        <f>IF(B434&lt;&gt;"",IF('02 - Produtos e Tributações'!L451&lt;&gt;"",'02 - Produtos e Tributações'!L451,"0,00"))</f>
        <v>0</v>
      </c>
      <c r="J434" s="123" t="b">
        <f>IF(B434&lt;&gt;"",IF('02 - Produtos e Tributações'!O451&lt;&gt;"",'02 - Produtos e Tributações'!O451,"0,00"))</f>
        <v>0</v>
      </c>
      <c r="K434" s="123" t="b">
        <f>IF(B434&lt;&gt;"",IF('02 - Produtos e Tributações'!K451&lt;&gt;"",'02 - Produtos e Tributações'!K451,"null"))</f>
        <v>0</v>
      </c>
      <c r="L434" s="123" t="b">
        <f>IF(B434&lt;&gt;"",IF('02 - Produtos e Tributações'!N451&lt;&gt;"",'02 - Produtos e Tributações'!N451,"null"))</f>
        <v>0</v>
      </c>
      <c r="M434" s="122" t="b">
        <f>IF(B434&lt;&gt;"",IF('02 - Produtos e Tributações'!D451="CARNES","2.01.001.001",IF('02 - Produtos e Tributações'!D451="MASSAS","2.01.001.002",IF('02 - Produtos e Tributações'!D451="LATICINIOS","2.01.001.003",IF('02 - Produtos e Tributações'!D451="DOCES E GULOSEIMAS","2.01.001.004",IF('02 - Produtos e Tributações'!D451="FARINHAS E GRAOS","2.01.001.005",IF('02 - Produtos e Tributações'!D451="AGUAS","2.01.002.001",IF('02 - Produtos e Tributações'!D451="SUCOS","2.01.002.002",IF('02 - Produtos e Tributações'!D451="BEBIDAS ALCOOLICAS","2.01.002.003",IF('02 - Produtos e Tributações'!D451="BEBIDAS LACTEAS","2.01.002.004",IF('02 - Produtos e Tributações'!D451="MATERIAL DE LIMPEZA","2.02",IF('02 - Produtos e Tributações'!D451="FRUTAS","2.01.001.006",IF('02 - Produtos e Tributações'!D451="VERDURAS E LEGUMES","2.01.001.007",IF('02 - Produtos e Tributações'!D451="SERVIÇO","1",IF('02 - Produtos e Tributações'!D451="PRODUTOS DIVERSOS","2","2"))))))))))))))
)</f>
        <v>0</v>
      </c>
      <c r="N434" s="4" t="str">
        <f t="shared" si="24"/>
        <v/>
      </c>
      <c r="O434" s="4" t="str">
        <f t="shared" si="25"/>
        <v/>
      </c>
      <c r="P434" s="4" t="str">
        <f t="shared" si="26"/>
        <v/>
      </c>
      <c r="Q434" s="128" t="b">
        <f>IF(B434&lt;&gt;"",IF('02 - Produtos e Tributações'!C451&lt;&gt;"",'02 - Produtos e Tributações'!C451,"UN"))</f>
        <v>0</v>
      </c>
      <c r="R434" s="129" t="b">
        <f>IF(B434&lt;&gt;"",IF('02 - Produtos e Tributações'!P451&lt;&gt;"",'02 - Produtos e Tributações'!P451,""))</f>
        <v>0</v>
      </c>
      <c r="S434" s="128" t="b">
        <f>IF(B434&lt;&gt;"",IF('02 - Produtos e Tributações'!Q451&lt;&gt;"",'02 - Produtos e Tributações'!Q451,""))</f>
        <v>0</v>
      </c>
      <c r="T434" s="130" t="b">
        <f>IF(B434&lt;&gt;"",IF('02 - Produtos e Tributações'!R451&lt;&gt;"",'02 - Produtos e Tributações'!R451,""))</f>
        <v>0</v>
      </c>
      <c r="U434" s="120" t="str">
        <f t="shared" si="27"/>
        <v/>
      </c>
    </row>
    <row r="435" spans="1:21" ht="15.75" customHeight="1">
      <c r="A435" s="122" t="b">
        <f>IF('02 - Produtos e Tributações'!B452 &lt;&gt;"",A434+1)</f>
        <v>0</v>
      </c>
      <c r="B435" s="4" t="str">
        <f>IF('02 - Produtos e Tributações'!B452&lt;&gt;"",'02 - Produtos e Tributações'!V452,"")</f>
        <v/>
      </c>
      <c r="C435" s="123" t="b">
        <f>IF(B435&lt;&gt;"",IF('02 - Produtos e Tributações'!H452&lt;&gt;"",IF('02 - Produtos e Tributações'!H452="TERCEIRIZADA","T",IF('02 - Produtos e Tributações'!H452="PROPRIA","P")), IF(B435&lt;&gt;"",IF('02 - Produtos e Tributações'!H452="","T"))))</f>
        <v>0</v>
      </c>
      <c r="D435" s="123" t="b">
        <f>IF(B435&lt;&gt;"",IF('02 - Produtos e Tributações'!E452&lt;&gt;"",'02 - Produtos e Tributações'!E452,""))</f>
        <v>0</v>
      </c>
      <c r="E435" s="123" t="b">
        <f>IF(B435&lt;&gt;"",IF('02 - Produtos e Tributações'!F452&lt;&gt;"",'02 - Produtos e Tributações'!F452,""))</f>
        <v>0</v>
      </c>
      <c r="F435" s="123" t="b">
        <f>IF(B435&lt;&gt;"",IF(A435&lt;&gt;"",IF('02 - Produtos e Tributações'!G452&lt;&gt;"",'02 - Produtos e Tributações'!G452,"")))</f>
        <v>0</v>
      </c>
      <c r="G435" s="123" t="b">
        <f>IF(B435&lt;&gt;"",IF('02 - Produtos e Tributações'!J452&lt;&gt;"",'02 - Produtos e Tributações'!J452,IF(K435=101,0,IF(K435=102,41,IF(K435=103,0,IF(K435=201,0,IF(K435=202,0,IF(K435=203,0,IF(K435=300,41,IF(K435=400,41,IF(K435=500,60)))))))))))</f>
        <v>0</v>
      </c>
      <c r="H435" s="123" t="b">
        <f>IF(B435&lt;&gt;"",IF('02 - Produtos e Tributações'!M452&lt;&gt;"",'02 - Produtos e Tributações'!M452,IF(L435=101,0,IF(L435=102,41,IF(L435=103,0,IF(L435=201,0,IF(L435=202,0,IF(L435=203,0,IF(L435=300,41,IF(L435=400,41,IF(L435=500,60)))))))))))</f>
        <v>0</v>
      </c>
      <c r="I435" s="123" t="b">
        <f>IF(B435&lt;&gt;"",IF('02 - Produtos e Tributações'!L452&lt;&gt;"",'02 - Produtos e Tributações'!L452,"0,00"))</f>
        <v>0</v>
      </c>
      <c r="J435" s="123" t="b">
        <f>IF(B435&lt;&gt;"",IF('02 - Produtos e Tributações'!O452&lt;&gt;"",'02 - Produtos e Tributações'!O452,"0,00"))</f>
        <v>0</v>
      </c>
      <c r="K435" s="123" t="b">
        <f>IF(B435&lt;&gt;"",IF('02 - Produtos e Tributações'!K452&lt;&gt;"",'02 - Produtos e Tributações'!K452,"null"))</f>
        <v>0</v>
      </c>
      <c r="L435" s="123" t="b">
        <f>IF(B435&lt;&gt;"",IF('02 - Produtos e Tributações'!N452&lt;&gt;"",'02 - Produtos e Tributações'!N452,"null"))</f>
        <v>0</v>
      </c>
      <c r="M435" s="122" t="b">
        <f>IF(B435&lt;&gt;"",IF('02 - Produtos e Tributações'!D452="CARNES","2.01.001.001",IF('02 - Produtos e Tributações'!D452="MASSAS","2.01.001.002",IF('02 - Produtos e Tributações'!D452="LATICINIOS","2.01.001.003",IF('02 - Produtos e Tributações'!D452="DOCES E GULOSEIMAS","2.01.001.004",IF('02 - Produtos e Tributações'!D452="FARINHAS E GRAOS","2.01.001.005",IF('02 - Produtos e Tributações'!D452="AGUAS","2.01.002.001",IF('02 - Produtos e Tributações'!D452="SUCOS","2.01.002.002",IF('02 - Produtos e Tributações'!D452="BEBIDAS ALCOOLICAS","2.01.002.003",IF('02 - Produtos e Tributações'!D452="BEBIDAS LACTEAS","2.01.002.004",IF('02 - Produtos e Tributações'!D452="MATERIAL DE LIMPEZA","2.02",IF('02 - Produtos e Tributações'!D452="FRUTAS","2.01.001.006",IF('02 - Produtos e Tributações'!D452="VERDURAS E LEGUMES","2.01.001.007",IF('02 - Produtos e Tributações'!D452="SERVIÇO","1",IF('02 - Produtos e Tributações'!D452="PRODUTOS DIVERSOS","2","2"))))))))))))))
)</f>
        <v>0</v>
      </c>
      <c r="N435" s="4" t="str">
        <f t="shared" si="24"/>
        <v/>
      </c>
      <c r="O435" s="4" t="str">
        <f t="shared" si="25"/>
        <v/>
      </c>
      <c r="P435" s="4" t="str">
        <f t="shared" si="26"/>
        <v/>
      </c>
      <c r="Q435" s="128" t="b">
        <f>IF(B435&lt;&gt;"",IF('02 - Produtos e Tributações'!C452&lt;&gt;"",'02 - Produtos e Tributações'!C452,"UN"))</f>
        <v>0</v>
      </c>
      <c r="R435" s="129" t="b">
        <f>IF(B435&lt;&gt;"",IF('02 - Produtos e Tributações'!P452&lt;&gt;"",'02 - Produtos e Tributações'!P452,""))</f>
        <v>0</v>
      </c>
      <c r="S435" s="128" t="b">
        <f>IF(B435&lt;&gt;"",IF('02 - Produtos e Tributações'!Q452&lt;&gt;"",'02 - Produtos e Tributações'!Q452,""))</f>
        <v>0</v>
      </c>
      <c r="T435" s="130" t="b">
        <f>IF(B435&lt;&gt;"",IF('02 - Produtos e Tributações'!R452&lt;&gt;"",'02 - Produtos e Tributações'!R452,""))</f>
        <v>0</v>
      </c>
      <c r="U435" s="120" t="str">
        <f t="shared" si="27"/>
        <v/>
      </c>
    </row>
    <row r="436" spans="1:21" ht="15.75" customHeight="1">
      <c r="A436" s="122" t="b">
        <f>IF('02 - Produtos e Tributações'!B453 &lt;&gt;"",A435+1)</f>
        <v>0</v>
      </c>
      <c r="B436" s="4" t="str">
        <f>IF('02 - Produtos e Tributações'!B453&lt;&gt;"",'02 - Produtos e Tributações'!V453,"")</f>
        <v/>
      </c>
      <c r="C436" s="123" t="b">
        <f>IF(B436&lt;&gt;"",IF('02 - Produtos e Tributações'!H453&lt;&gt;"",IF('02 - Produtos e Tributações'!H453="TERCEIRIZADA","T",IF('02 - Produtos e Tributações'!H453="PROPRIA","P")), IF(B436&lt;&gt;"",IF('02 - Produtos e Tributações'!H453="","T"))))</f>
        <v>0</v>
      </c>
      <c r="D436" s="123" t="b">
        <f>IF(B436&lt;&gt;"",IF('02 - Produtos e Tributações'!E453&lt;&gt;"",'02 - Produtos e Tributações'!E453,""))</f>
        <v>0</v>
      </c>
      <c r="E436" s="123" t="b">
        <f>IF(B436&lt;&gt;"",IF('02 - Produtos e Tributações'!F453&lt;&gt;"",'02 - Produtos e Tributações'!F453,""))</f>
        <v>0</v>
      </c>
      <c r="F436" s="123" t="b">
        <f>IF(B436&lt;&gt;"",IF(A436&lt;&gt;"",IF('02 - Produtos e Tributações'!G453&lt;&gt;"",'02 - Produtos e Tributações'!G453,"")))</f>
        <v>0</v>
      </c>
      <c r="G436" s="123" t="b">
        <f>IF(B436&lt;&gt;"",IF('02 - Produtos e Tributações'!J453&lt;&gt;"",'02 - Produtos e Tributações'!J453,IF(K436=101,0,IF(K436=102,41,IF(K436=103,0,IF(K436=201,0,IF(K436=202,0,IF(K436=203,0,IF(K436=300,41,IF(K436=400,41,IF(K436=500,60)))))))))))</f>
        <v>0</v>
      </c>
      <c r="H436" s="123" t="b">
        <f>IF(B436&lt;&gt;"",IF('02 - Produtos e Tributações'!M453&lt;&gt;"",'02 - Produtos e Tributações'!M453,IF(L436=101,0,IF(L436=102,41,IF(L436=103,0,IF(L436=201,0,IF(L436=202,0,IF(L436=203,0,IF(L436=300,41,IF(L436=400,41,IF(L436=500,60)))))))))))</f>
        <v>0</v>
      </c>
      <c r="I436" s="123" t="b">
        <f>IF(B436&lt;&gt;"",IF('02 - Produtos e Tributações'!L453&lt;&gt;"",'02 - Produtos e Tributações'!L453,"0,00"))</f>
        <v>0</v>
      </c>
      <c r="J436" s="123" t="b">
        <f>IF(B436&lt;&gt;"",IF('02 - Produtos e Tributações'!O453&lt;&gt;"",'02 - Produtos e Tributações'!O453,"0,00"))</f>
        <v>0</v>
      </c>
      <c r="K436" s="123" t="b">
        <f>IF(B436&lt;&gt;"",IF('02 - Produtos e Tributações'!K453&lt;&gt;"",'02 - Produtos e Tributações'!K453,"null"))</f>
        <v>0</v>
      </c>
      <c r="L436" s="123" t="b">
        <f>IF(B436&lt;&gt;"",IF('02 - Produtos e Tributações'!N453&lt;&gt;"",'02 - Produtos e Tributações'!N453,"null"))</f>
        <v>0</v>
      </c>
      <c r="M436" s="122" t="b">
        <f>IF(B436&lt;&gt;"",IF('02 - Produtos e Tributações'!D453="CARNES","2.01.001.001",IF('02 - Produtos e Tributações'!D453="MASSAS","2.01.001.002",IF('02 - Produtos e Tributações'!D453="LATICINIOS","2.01.001.003",IF('02 - Produtos e Tributações'!D453="DOCES E GULOSEIMAS","2.01.001.004",IF('02 - Produtos e Tributações'!D453="FARINHAS E GRAOS","2.01.001.005",IF('02 - Produtos e Tributações'!D453="AGUAS","2.01.002.001",IF('02 - Produtos e Tributações'!D453="SUCOS","2.01.002.002",IF('02 - Produtos e Tributações'!D453="BEBIDAS ALCOOLICAS","2.01.002.003",IF('02 - Produtos e Tributações'!D453="BEBIDAS LACTEAS","2.01.002.004",IF('02 - Produtos e Tributações'!D453="MATERIAL DE LIMPEZA","2.02",IF('02 - Produtos e Tributações'!D453="FRUTAS","2.01.001.006",IF('02 - Produtos e Tributações'!D453="VERDURAS E LEGUMES","2.01.001.007",IF('02 - Produtos e Tributações'!D453="SERVIÇO","1",IF('02 - Produtos e Tributações'!D453="PRODUTOS DIVERSOS","2","2"))))))))))))))
)</f>
        <v>0</v>
      </c>
      <c r="N436" s="4" t="str">
        <f t="shared" si="24"/>
        <v/>
      </c>
      <c r="O436" s="4" t="str">
        <f t="shared" si="25"/>
        <v/>
      </c>
      <c r="P436" s="4" t="str">
        <f t="shared" si="26"/>
        <v/>
      </c>
      <c r="Q436" s="128" t="b">
        <f>IF(B436&lt;&gt;"",IF('02 - Produtos e Tributações'!C453&lt;&gt;"",'02 - Produtos e Tributações'!C453,"UN"))</f>
        <v>0</v>
      </c>
      <c r="R436" s="129" t="b">
        <f>IF(B436&lt;&gt;"",IF('02 - Produtos e Tributações'!P453&lt;&gt;"",'02 - Produtos e Tributações'!P453,""))</f>
        <v>0</v>
      </c>
      <c r="S436" s="128" t="b">
        <f>IF(B436&lt;&gt;"",IF('02 - Produtos e Tributações'!Q453&lt;&gt;"",'02 - Produtos e Tributações'!Q453,""))</f>
        <v>0</v>
      </c>
      <c r="T436" s="130" t="b">
        <f>IF(B436&lt;&gt;"",IF('02 - Produtos e Tributações'!R453&lt;&gt;"",'02 - Produtos e Tributações'!R453,""))</f>
        <v>0</v>
      </c>
      <c r="U436" s="120" t="str">
        <f t="shared" si="27"/>
        <v/>
      </c>
    </row>
    <row r="437" spans="1:21" ht="15.75" customHeight="1">
      <c r="A437" s="122" t="b">
        <f>IF('02 - Produtos e Tributações'!B454 &lt;&gt;"",A436+1)</f>
        <v>0</v>
      </c>
      <c r="B437" s="4" t="str">
        <f>IF('02 - Produtos e Tributações'!B454&lt;&gt;"",'02 - Produtos e Tributações'!V454,"")</f>
        <v/>
      </c>
      <c r="C437" s="123" t="b">
        <f>IF(B437&lt;&gt;"",IF('02 - Produtos e Tributações'!H454&lt;&gt;"",IF('02 - Produtos e Tributações'!H454="TERCEIRIZADA","T",IF('02 - Produtos e Tributações'!H454="PROPRIA","P")), IF(B437&lt;&gt;"",IF('02 - Produtos e Tributações'!H454="","T"))))</f>
        <v>0</v>
      </c>
      <c r="D437" s="123" t="b">
        <f>IF(B437&lt;&gt;"",IF('02 - Produtos e Tributações'!E454&lt;&gt;"",'02 - Produtos e Tributações'!E454,""))</f>
        <v>0</v>
      </c>
      <c r="E437" s="123" t="b">
        <f>IF(B437&lt;&gt;"",IF('02 - Produtos e Tributações'!F454&lt;&gt;"",'02 - Produtos e Tributações'!F454,""))</f>
        <v>0</v>
      </c>
      <c r="F437" s="123" t="b">
        <f>IF(B437&lt;&gt;"",IF(A437&lt;&gt;"",IF('02 - Produtos e Tributações'!G454&lt;&gt;"",'02 - Produtos e Tributações'!G454,"")))</f>
        <v>0</v>
      </c>
      <c r="G437" s="123" t="b">
        <f>IF(B437&lt;&gt;"",IF('02 - Produtos e Tributações'!J454&lt;&gt;"",'02 - Produtos e Tributações'!J454,IF(K437=101,0,IF(K437=102,41,IF(K437=103,0,IF(K437=201,0,IF(K437=202,0,IF(K437=203,0,IF(K437=300,41,IF(K437=400,41,IF(K437=500,60)))))))))))</f>
        <v>0</v>
      </c>
      <c r="H437" s="123" t="b">
        <f>IF(B437&lt;&gt;"",IF('02 - Produtos e Tributações'!M454&lt;&gt;"",'02 - Produtos e Tributações'!M454,IF(L437=101,0,IF(L437=102,41,IF(L437=103,0,IF(L437=201,0,IF(L437=202,0,IF(L437=203,0,IF(L437=300,41,IF(L437=400,41,IF(L437=500,60)))))))))))</f>
        <v>0</v>
      </c>
      <c r="I437" s="123" t="b">
        <f>IF(B437&lt;&gt;"",IF('02 - Produtos e Tributações'!L454&lt;&gt;"",'02 - Produtos e Tributações'!L454,"0,00"))</f>
        <v>0</v>
      </c>
      <c r="J437" s="123" t="b">
        <f>IF(B437&lt;&gt;"",IF('02 - Produtos e Tributações'!O454&lt;&gt;"",'02 - Produtos e Tributações'!O454,"0,00"))</f>
        <v>0</v>
      </c>
      <c r="K437" s="123" t="b">
        <f>IF(B437&lt;&gt;"",IF('02 - Produtos e Tributações'!K454&lt;&gt;"",'02 - Produtos e Tributações'!K454,"null"))</f>
        <v>0</v>
      </c>
      <c r="L437" s="123" t="b">
        <f>IF(B437&lt;&gt;"",IF('02 - Produtos e Tributações'!N454&lt;&gt;"",'02 - Produtos e Tributações'!N454,"null"))</f>
        <v>0</v>
      </c>
      <c r="M437" s="122" t="b">
        <f>IF(B437&lt;&gt;"",IF('02 - Produtos e Tributações'!D454="CARNES","2.01.001.001",IF('02 - Produtos e Tributações'!D454="MASSAS","2.01.001.002",IF('02 - Produtos e Tributações'!D454="LATICINIOS","2.01.001.003",IF('02 - Produtos e Tributações'!D454="DOCES E GULOSEIMAS","2.01.001.004",IF('02 - Produtos e Tributações'!D454="FARINHAS E GRAOS","2.01.001.005",IF('02 - Produtos e Tributações'!D454="AGUAS","2.01.002.001",IF('02 - Produtos e Tributações'!D454="SUCOS","2.01.002.002",IF('02 - Produtos e Tributações'!D454="BEBIDAS ALCOOLICAS","2.01.002.003",IF('02 - Produtos e Tributações'!D454="BEBIDAS LACTEAS","2.01.002.004",IF('02 - Produtos e Tributações'!D454="MATERIAL DE LIMPEZA","2.02",IF('02 - Produtos e Tributações'!D454="FRUTAS","2.01.001.006",IF('02 - Produtos e Tributações'!D454="VERDURAS E LEGUMES","2.01.001.007",IF('02 - Produtos e Tributações'!D454="SERVIÇO","1",IF('02 - Produtos e Tributações'!D454="PRODUTOS DIVERSOS","2","2"))))))))))))))
)</f>
        <v>0</v>
      </c>
      <c r="N437" s="4" t="str">
        <f t="shared" si="24"/>
        <v/>
      </c>
      <c r="O437" s="4" t="str">
        <f t="shared" si="25"/>
        <v/>
      </c>
      <c r="P437" s="4" t="str">
        <f t="shared" si="26"/>
        <v/>
      </c>
      <c r="Q437" s="128" t="b">
        <f>IF(B437&lt;&gt;"",IF('02 - Produtos e Tributações'!C454&lt;&gt;"",'02 - Produtos e Tributações'!C454,"UN"))</f>
        <v>0</v>
      </c>
      <c r="R437" s="129" t="b">
        <f>IF(B437&lt;&gt;"",IF('02 - Produtos e Tributações'!P454&lt;&gt;"",'02 - Produtos e Tributações'!P454,""))</f>
        <v>0</v>
      </c>
      <c r="S437" s="128" t="b">
        <f>IF(B437&lt;&gt;"",IF('02 - Produtos e Tributações'!Q454&lt;&gt;"",'02 - Produtos e Tributações'!Q454,""))</f>
        <v>0</v>
      </c>
      <c r="T437" s="130" t="b">
        <f>IF(B437&lt;&gt;"",IF('02 - Produtos e Tributações'!R454&lt;&gt;"",'02 - Produtos e Tributações'!R454,""))</f>
        <v>0</v>
      </c>
      <c r="U437" s="120" t="str">
        <f t="shared" si="27"/>
        <v/>
      </c>
    </row>
    <row r="438" spans="1:21" ht="15.75" customHeight="1">
      <c r="A438" s="122" t="b">
        <f>IF('02 - Produtos e Tributações'!B455 &lt;&gt;"",A437+1)</f>
        <v>0</v>
      </c>
      <c r="B438" s="4" t="str">
        <f>IF('02 - Produtos e Tributações'!B455&lt;&gt;"",'02 - Produtos e Tributações'!V455,"")</f>
        <v/>
      </c>
      <c r="C438" s="123" t="b">
        <f>IF(B438&lt;&gt;"",IF('02 - Produtos e Tributações'!H455&lt;&gt;"",IF('02 - Produtos e Tributações'!H455="TERCEIRIZADA","T",IF('02 - Produtos e Tributações'!H455="PROPRIA","P")), IF(B438&lt;&gt;"",IF('02 - Produtos e Tributações'!H455="","T"))))</f>
        <v>0</v>
      </c>
      <c r="D438" s="123" t="b">
        <f>IF(B438&lt;&gt;"",IF('02 - Produtos e Tributações'!E455&lt;&gt;"",'02 - Produtos e Tributações'!E455,""))</f>
        <v>0</v>
      </c>
      <c r="E438" s="123" t="b">
        <f>IF(B438&lt;&gt;"",IF('02 - Produtos e Tributações'!F455&lt;&gt;"",'02 - Produtos e Tributações'!F455,""))</f>
        <v>0</v>
      </c>
      <c r="F438" s="123" t="b">
        <f>IF(B438&lt;&gt;"",IF(A438&lt;&gt;"",IF('02 - Produtos e Tributações'!G455&lt;&gt;"",'02 - Produtos e Tributações'!G455,"")))</f>
        <v>0</v>
      </c>
      <c r="G438" s="123" t="b">
        <f>IF(B438&lt;&gt;"",IF('02 - Produtos e Tributações'!J455&lt;&gt;"",'02 - Produtos e Tributações'!J455,IF(K438=101,0,IF(K438=102,41,IF(K438=103,0,IF(K438=201,0,IF(K438=202,0,IF(K438=203,0,IF(K438=300,41,IF(K438=400,41,IF(K438=500,60)))))))))))</f>
        <v>0</v>
      </c>
      <c r="H438" s="123" t="b">
        <f>IF(B438&lt;&gt;"",IF('02 - Produtos e Tributações'!M455&lt;&gt;"",'02 - Produtos e Tributações'!M455,IF(L438=101,0,IF(L438=102,41,IF(L438=103,0,IF(L438=201,0,IF(L438=202,0,IF(L438=203,0,IF(L438=300,41,IF(L438=400,41,IF(L438=500,60)))))))))))</f>
        <v>0</v>
      </c>
      <c r="I438" s="123" t="b">
        <f>IF(B438&lt;&gt;"",IF('02 - Produtos e Tributações'!L455&lt;&gt;"",'02 - Produtos e Tributações'!L455,"0,00"))</f>
        <v>0</v>
      </c>
      <c r="J438" s="123" t="b">
        <f>IF(B438&lt;&gt;"",IF('02 - Produtos e Tributações'!O455&lt;&gt;"",'02 - Produtos e Tributações'!O455,"0,00"))</f>
        <v>0</v>
      </c>
      <c r="K438" s="123" t="b">
        <f>IF(B438&lt;&gt;"",IF('02 - Produtos e Tributações'!K455&lt;&gt;"",'02 - Produtos e Tributações'!K455,"null"))</f>
        <v>0</v>
      </c>
      <c r="L438" s="123" t="b">
        <f>IF(B438&lt;&gt;"",IF('02 - Produtos e Tributações'!N455&lt;&gt;"",'02 - Produtos e Tributações'!N455,"null"))</f>
        <v>0</v>
      </c>
      <c r="M438" s="122" t="b">
        <f>IF(B438&lt;&gt;"",IF('02 - Produtos e Tributações'!D455="CARNES","2.01.001.001",IF('02 - Produtos e Tributações'!D455="MASSAS","2.01.001.002",IF('02 - Produtos e Tributações'!D455="LATICINIOS","2.01.001.003",IF('02 - Produtos e Tributações'!D455="DOCES E GULOSEIMAS","2.01.001.004",IF('02 - Produtos e Tributações'!D455="FARINHAS E GRAOS","2.01.001.005",IF('02 - Produtos e Tributações'!D455="AGUAS","2.01.002.001",IF('02 - Produtos e Tributações'!D455="SUCOS","2.01.002.002",IF('02 - Produtos e Tributações'!D455="BEBIDAS ALCOOLICAS","2.01.002.003",IF('02 - Produtos e Tributações'!D455="BEBIDAS LACTEAS","2.01.002.004",IF('02 - Produtos e Tributações'!D455="MATERIAL DE LIMPEZA","2.02",IF('02 - Produtos e Tributações'!D455="FRUTAS","2.01.001.006",IF('02 - Produtos e Tributações'!D455="VERDURAS E LEGUMES","2.01.001.007",IF('02 - Produtos e Tributações'!D455="SERVIÇO","1",IF('02 - Produtos e Tributações'!D455="PRODUTOS DIVERSOS","2","2"))))))))))))))
)</f>
        <v>0</v>
      </c>
      <c r="N438" s="4" t="str">
        <f t="shared" si="24"/>
        <v/>
      </c>
      <c r="O438" s="4" t="str">
        <f t="shared" si="25"/>
        <v/>
      </c>
      <c r="P438" s="4" t="str">
        <f t="shared" si="26"/>
        <v/>
      </c>
      <c r="Q438" s="128" t="b">
        <f>IF(B438&lt;&gt;"",IF('02 - Produtos e Tributações'!C455&lt;&gt;"",'02 - Produtos e Tributações'!C455,"UN"))</f>
        <v>0</v>
      </c>
      <c r="R438" s="129" t="b">
        <f>IF(B438&lt;&gt;"",IF('02 - Produtos e Tributações'!P455&lt;&gt;"",'02 - Produtos e Tributações'!P455,""))</f>
        <v>0</v>
      </c>
      <c r="S438" s="128" t="b">
        <f>IF(B438&lt;&gt;"",IF('02 - Produtos e Tributações'!Q455&lt;&gt;"",'02 - Produtos e Tributações'!Q455,""))</f>
        <v>0</v>
      </c>
      <c r="T438" s="130" t="b">
        <f>IF(B438&lt;&gt;"",IF('02 - Produtos e Tributações'!R455&lt;&gt;"",'02 - Produtos e Tributações'!R455,""))</f>
        <v>0</v>
      </c>
      <c r="U438" s="120" t="str">
        <f t="shared" si="27"/>
        <v/>
      </c>
    </row>
    <row r="439" spans="1:21" ht="15.75" customHeight="1">
      <c r="A439" s="122" t="b">
        <f>IF('02 - Produtos e Tributações'!B456 &lt;&gt;"",A438+1)</f>
        <v>0</v>
      </c>
      <c r="B439" s="4" t="str">
        <f>IF('02 - Produtos e Tributações'!B456&lt;&gt;"",'02 - Produtos e Tributações'!V456,"")</f>
        <v/>
      </c>
      <c r="C439" s="123" t="b">
        <f>IF(B439&lt;&gt;"",IF('02 - Produtos e Tributações'!H456&lt;&gt;"",IF('02 - Produtos e Tributações'!H456="TERCEIRIZADA","T",IF('02 - Produtos e Tributações'!H456="PROPRIA","P")), IF(B439&lt;&gt;"",IF('02 - Produtos e Tributações'!H456="","T"))))</f>
        <v>0</v>
      </c>
      <c r="D439" s="123" t="b">
        <f>IF(B439&lt;&gt;"",IF('02 - Produtos e Tributações'!E456&lt;&gt;"",'02 - Produtos e Tributações'!E456,""))</f>
        <v>0</v>
      </c>
      <c r="E439" s="123" t="b">
        <f>IF(B439&lt;&gt;"",IF('02 - Produtos e Tributações'!F456&lt;&gt;"",'02 - Produtos e Tributações'!F456,""))</f>
        <v>0</v>
      </c>
      <c r="F439" s="123" t="b">
        <f>IF(B439&lt;&gt;"",IF(A439&lt;&gt;"",IF('02 - Produtos e Tributações'!G456&lt;&gt;"",'02 - Produtos e Tributações'!G456,"")))</f>
        <v>0</v>
      </c>
      <c r="G439" s="123" t="b">
        <f>IF(B439&lt;&gt;"",IF('02 - Produtos e Tributações'!J456&lt;&gt;"",'02 - Produtos e Tributações'!J456,IF(K439=101,0,IF(K439=102,41,IF(K439=103,0,IF(K439=201,0,IF(K439=202,0,IF(K439=203,0,IF(K439=300,41,IF(K439=400,41,IF(K439=500,60)))))))))))</f>
        <v>0</v>
      </c>
      <c r="H439" s="123" t="b">
        <f>IF(B439&lt;&gt;"",IF('02 - Produtos e Tributações'!M456&lt;&gt;"",'02 - Produtos e Tributações'!M456,IF(L439=101,0,IF(L439=102,41,IF(L439=103,0,IF(L439=201,0,IF(L439=202,0,IF(L439=203,0,IF(L439=300,41,IF(L439=400,41,IF(L439=500,60)))))))))))</f>
        <v>0</v>
      </c>
      <c r="I439" s="123" t="b">
        <f>IF(B439&lt;&gt;"",IF('02 - Produtos e Tributações'!L456&lt;&gt;"",'02 - Produtos e Tributações'!L456,"0,00"))</f>
        <v>0</v>
      </c>
      <c r="J439" s="123" t="b">
        <f>IF(B439&lt;&gt;"",IF('02 - Produtos e Tributações'!O456&lt;&gt;"",'02 - Produtos e Tributações'!O456,"0,00"))</f>
        <v>0</v>
      </c>
      <c r="K439" s="123" t="b">
        <f>IF(B439&lt;&gt;"",IF('02 - Produtos e Tributações'!K456&lt;&gt;"",'02 - Produtos e Tributações'!K456,"null"))</f>
        <v>0</v>
      </c>
      <c r="L439" s="123" t="b">
        <f>IF(B439&lt;&gt;"",IF('02 - Produtos e Tributações'!N456&lt;&gt;"",'02 - Produtos e Tributações'!N456,"null"))</f>
        <v>0</v>
      </c>
      <c r="M439" s="122" t="b">
        <f>IF(B439&lt;&gt;"",IF('02 - Produtos e Tributações'!D456="CARNES","2.01.001.001",IF('02 - Produtos e Tributações'!D456="MASSAS","2.01.001.002",IF('02 - Produtos e Tributações'!D456="LATICINIOS","2.01.001.003",IF('02 - Produtos e Tributações'!D456="DOCES E GULOSEIMAS","2.01.001.004",IF('02 - Produtos e Tributações'!D456="FARINHAS E GRAOS","2.01.001.005",IF('02 - Produtos e Tributações'!D456="AGUAS","2.01.002.001",IF('02 - Produtos e Tributações'!D456="SUCOS","2.01.002.002",IF('02 - Produtos e Tributações'!D456="BEBIDAS ALCOOLICAS","2.01.002.003",IF('02 - Produtos e Tributações'!D456="BEBIDAS LACTEAS","2.01.002.004",IF('02 - Produtos e Tributações'!D456="MATERIAL DE LIMPEZA","2.02",IF('02 - Produtos e Tributações'!D456="FRUTAS","2.01.001.006",IF('02 - Produtos e Tributações'!D456="VERDURAS E LEGUMES","2.01.001.007",IF('02 - Produtos e Tributações'!D456="SERVIÇO","1",IF('02 - Produtos e Tributações'!D456="PRODUTOS DIVERSOS","2","2"))))))))))))))
)</f>
        <v>0</v>
      </c>
      <c r="N439" s="4" t="str">
        <f t="shared" si="24"/>
        <v/>
      </c>
      <c r="O439" s="4" t="str">
        <f t="shared" si="25"/>
        <v/>
      </c>
      <c r="P439" s="4" t="str">
        <f t="shared" si="26"/>
        <v/>
      </c>
      <c r="Q439" s="128" t="b">
        <f>IF(B439&lt;&gt;"",IF('02 - Produtos e Tributações'!C456&lt;&gt;"",'02 - Produtos e Tributações'!C456,"UN"))</f>
        <v>0</v>
      </c>
      <c r="R439" s="129" t="b">
        <f>IF(B439&lt;&gt;"",IF('02 - Produtos e Tributações'!P456&lt;&gt;"",'02 - Produtos e Tributações'!P456,""))</f>
        <v>0</v>
      </c>
      <c r="S439" s="128" t="b">
        <f>IF(B439&lt;&gt;"",IF('02 - Produtos e Tributações'!Q456&lt;&gt;"",'02 - Produtos e Tributações'!Q456,""))</f>
        <v>0</v>
      </c>
      <c r="T439" s="130" t="b">
        <f>IF(B439&lt;&gt;"",IF('02 - Produtos e Tributações'!R456&lt;&gt;"",'02 - Produtos e Tributações'!R456,""))</f>
        <v>0</v>
      </c>
      <c r="U439" s="120" t="str">
        <f t="shared" si="27"/>
        <v/>
      </c>
    </row>
    <row r="440" spans="1:21" ht="15.75" customHeight="1">
      <c r="A440" s="122" t="b">
        <f>IF('02 - Produtos e Tributações'!B457 &lt;&gt;"",A439+1)</f>
        <v>0</v>
      </c>
      <c r="B440" s="4" t="str">
        <f>IF('02 - Produtos e Tributações'!B457&lt;&gt;"",'02 - Produtos e Tributações'!V457,"")</f>
        <v/>
      </c>
      <c r="C440" s="123" t="b">
        <f>IF(B440&lt;&gt;"",IF('02 - Produtos e Tributações'!H457&lt;&gt;"",IF('02 - Produtos e Tributações'!H457="TERCEIRIZADA","T",IF('02 - Produtos e Tributações'!H457="PROPRIA","P")), IF(B440&lt;&gt;"",IF('02 - Produtos e Tributações'!H457="","T"))))</f>
        <v>0</v>
      </c>
      <c r="D440" s="123" t="b">
        <f>IF(B440&lt;&gt;"",IF('02 - Produtos e Tributações'!E457&lt;&gt;"",'02 - Produtos e Tributações'!E457,""))</f>
        <v>0</v>
      </c>
      <c r="E440" s="123" t="b">
        <f>IF(B440&lt;&gt;"",IF('02 - Produtos e Tributações'!F457&lt;&gt;"",'02 - Produtos e Tributações'!F457,""))</f>
        <v>0</v>
      </c>
      <c r="F440" s="123" t="b">
        <f>IF(B440&lt;&gt;"",IF(A440&lt;&gt;"",IF('02 - Produtos e Tributações'!G457&lt;&gt;"",'02 - Produtos e Tributações'!G457,"")))</f>
        <v>0</v>
      </c>
      <c r="G440" s="123" t="b">
        <f>IF(B440&lt;&gt;"",IF('02 - Produtos e Tributações'!J457&lt;&gt;"",'02 - Produtos e Tributações'!J457,IF(K440=101,0,IF(K440=102,41,IF(K440=103,0,IF(K440=201,0,IF(K440=202,0,IF(K440=203,0,IF(K440=300,41,IF(K440=400,41,IF(K440=500,60)))))))))))</f>
        <v>0</v>
      </c>
      <c r="H440" s="123" t="b">
        <f>IF(B440&lt;&gt;"",IF('02 - Produtos e Tributações'!M457&lt;&gt;"",'02 - Produtos e Tributações'!M457,IF(L440=101,0,IF(L440=102,41,IF(L440=103,0,IF(L440=201,0,IF(L440=202,0,IF(L440=203,0,IF(L440=300,41,IF(L440=400,41,IF(L440=500,60)))))))))))</f>
        <v>0</v>
      </c>
      <c r="I440" s="123" t="b">
        <f>IF(B440&lt;&gt;"",IF('02 - Produtos e Tributações'!L457&lt;&gt;"",'02 - Produtos e Tributações'!L457,"0,00"))</f>
        <v>0</v>
      </c>
      <c r="J440" s="123" t="b">
        <f>IF(B440&lt;&gt;"",IF('02 - Produtos e Tributações'!O457&lt;&gt;"",'02 - Produtos e Tributações'!O457,"0,00"))</f>
        <v>0</v>
      </c>
      <c r="K440" s="123" t="b">
        <f>IF(B440&lt;&gt;"",IF('02 - Produtos e Tributações'!K457&lt;&gt;"",'02 - Produtos e Tributações'!K457,"null"))</f>
        <v>0</v>
      </c>
      <c r="L440" s="123" t="b">
        <f>IF(B440&lt;&gt;"",IF('02 - Produtos e Tributações'!N457&lt;&gt;"",'02 - Produtos e Tributações'!N457,"null"))</f>
        <v>0</v>
      </c>
      <c r="M440" s="122" t="b">
        <f>IF(B440&lt;&gt;"",IF('02 - Produtos e Tributações'!D457="CARNES","2.01.001.001",IF('02 - Produtos e Tributações'!D457="MASSAS","2.01.001.002",IF('02 - Produtos e Tributações'!D457="LATICINIOS","2.01.001.003",IF('02 - Produtos e Tributações'!D457="DOCES E GULOSEIMAS","2.01.001.004",IF('02 - Produtos e Tributações'!D457="FARINHAS E GRAOS","2.01.001.005",IF('02 - Produtos e Tributações'!D457="AGUAS","2.01.002.001",IF('02 - Produtos e Tributações'!D457="SUCOS","2.01.002.002",IF('02 - Produtos e Tributações'!D457="BEBIDAS ALCOOLICAS","2.01.002.003",IF('02 - Produtos e Tributações'!D457="BEBIDAS LACTEAS","2.01.002.004",IF('02 - Produtos e Tributações'!D457="MATERIAL DE LIMPEZA","2.02",IF('02 - Produtos e Tributações'!D457="FRUTAS","2.01.001.006",IF('02 - Produtos e Tributações'!D457="VERDURAS E LEGUMES","2.01.001.007",IF('02 - Produtos e Tributações'!D457="SERVIÇO","1",IF('02 - Produtos e Tributações'!D457="PRODUTOS DIVERSOS","2","2"))))))))))))))
)</f>
        <v>0</v>
      </c>
      <c r="N440" s="4" t="str">
        <f t="shared" si="24"/>
        <v/>
      </c>
      <c r="O440" s="4" t="str">
        <f t="shared" si="25"/>
        <v/>
      </c>
      <c r="P440" s="4" t="str">
        <f t="shared" si="26"/>
        <v/>
      </c>
      <c r="Q440" s="128" t="b">
        <f>IF(B440&lt;&gt;"",IF('02 - Produtos e Tributações'!C457&lt;&gt;"",'02 - Produtos e Tributações'!C457,"UN"))</f>
        <v>0</v>
      </c>
      <c r="R440" s="129" t="b">
        <f>IF(B440&lt;&gt;"",IF('02 - Produtos e Tributações'!P457&lt;&gt;"",'02 - Produtos e Tributações'!P457,""))</f>
        <v>0</v>
      </c>
      <c r="S440" s="128" t="b">
        <f>IF(B440&lt;&gt;"",IF('02 - Produtos e Tributações'!Q457&lt;&gt;"",'02 - Produtos e Tributações'!Q457,""))</f>
        <v>0</v>
      </c>
      <c r="T440" s="130" t="b">
        <f>IF(B440&lt;&gt;"",IF('02 - Produtos e Tributações'!R457&lt;&gt;"",'02 - Produtos e Tributações'!R457,""))</f>
        <v>0</v>
      </c>
      <c r="U440" s="120" t="str">
        <f t="shared" si="27"/>
        <v/>
      </c>
    </row>
    <row r="441" spans="1:21" ht="15.75" customHeight="1">
      <c r="A441" s="122" t="b">
        <f>IF('02 - Produtos e Tributações'!B458 &lt;&gt;"",A440+1)</f>
        <v>0</v>
      </c>
      <c r="B441" s="4" t="str">
        <f>IF('02 - Produtos e Tributações'!B458&lt;&gt;"",'02 - Produtos e Tributações'!V458,"")</f>
        <v/>
      </c>
      <c r="C441" s="123" t="b">
        <f>IF(B441&lt;&gt;"",IF('02 - Produtos e Tributações'!H458&lt;&gt;"",IF('02 - Produtos e Tributações'!H458="TERCEIRIZADA","T",IF('02 - Produtos e Tributações'!H458="PROPRIA","P")), IF(B441&lt;&gt;"",IF('02 - Produtos e Tributações'!H458="","T"))))</f>
        <v>0</v>
      </c>
      <c r="D441" s="123" t="b">
        <f>IF(B441&lt;&gt;"",IF('02 - Produtos e Tributações'!E458&lt;&gt;"",'02 - Produtos e Tributações'!E458,""))</f>
        <v>0</v>
      </c>
      <c r="E441" s="123" t="b">
        <f>IF(B441&lt;&gt;"",IF('02 - Produtos e Tributações'!F458&lt;&gt;"",'02 - Produtos e Tributações'!F458,""))</f>
        <v>0</v>
      </c>
      <c r="F441" s="123" t="b">
        <f>IF(B441&lt;&gt;"",IF(A441&lt;&gt;"",IF('02 - Produtos e Tributações'!G458&lt;&gt;"",'02 - Produtos e Tributações'!G458,"")))</f>
        <v>0</v>
      </c>
      <c r="G441" s="123" t="b">
        <f>IF(B441&lt;&gt;"",IF('02 - Produtos e Tributações'!J458&lt;&gt;"",'02 - Produtos e Tributações'!J458,IF(K441=101,0,IF(K441=102,41,IF(K441=103,0,IF(K441=201,0,IF(K441=202,0,IF(K441=203,0,IF(K441=300,41,IF(K441=400,41,IF(K441=500,60)))))))))))</f>
        <v>0</v>
      </c>
      <c r="H441" s="123" t="b">
        <f>IF(B441&lt;&gt;"",IF('02 - Produtos e Tributações'!M458&lt;&gt;"",'02 - Produtos e Tributações'!M458,IF(L441=101,0,IF(L441=102,41,IF(L441=103,0,IF(L441=201,0,IF(L441=202,0,IF(L441=203,0,IF(L441=300,41,IF(L441=400,41,IF(L441=500,60)))))))))))</f>
        <v>0</v>
      </c>
      <c r="I441" s="123" t="b">
        <f>IF(B441&lt;&gt;"",IF('02 - Produtos e Tributações'!L458&lt;&gt;"",'02 - Produtos e Tributações'!L458,"0,00"))</f>
        <v>0</v>
      </c>
      <c r="J441" s="123" t="b">
        <f>IF(B441&lt;&gt;"",IF('02 - Produtos e Tributações'!O458&lt;&gt;"",'02 - Produtos e Tributações'!O458,"0,00"))</f>
        <v>0</v>
      </c>
      <c r="K441" s="123" t="b">
        <f>IF(B441&lt;&gt;"",IF('02 - Produtos e Tributações'!K458&lt;&gt;"",'02 - Produtos e Tributações'!K458,"null"))</f>
        <v>0</v>
      </c>
      <c r="L441" s="123" t="b">
        <f>IF(B441&lt;&gt;"",IF('02 - Produtos e Tributações'!N458&lt;&gt;"",'02 - Produtos e Tributações'!N458,"null"))</f>
        <v>0</v>
      </c>
      <c r="M441" s="122" t="b">
        <f>IF(B441&lt;&gt;"",IF('02 - Produtos e Tributações'!D458="CARNES","2.01.001.001",IF('02 - Produtos e Tributações'!D458="MASSAS","2.01.001.002",IF('02 - Produtos e Tributações'!D458="LATICINIOS","2.01.001.003",IF('02 - Produtos e Tributações'!D458="DOCES E GULOSEIMAS","2.01.001.004",IF('02 - Produtos e Tributações'!D458="FARINHAS E GRAOS","2.01.001.005",IF('02 - Produtos e Tributações'!D458="AGUAS","2.01.002.001",IF('02 - Produtos e Tributações'!D458="SUCOS","2.01.002.002",IF('02 - Produtos e Tributações'!D458="BEBIDAS ALCOOLICAS","2.01.002.003",IF('02 - Produtos e Tributações'!D458="BEBIDAS LACTEAS","2.01.002.004",IF('02 - Produtos e Tributações'!D458="MATERIAL DE LIMPEZA","2.02",IF('02 - Produtos e Tributações'!D458="FRUTAS","2.01.001.006",IF('02 - Produtos e Tributações'!D458="VERDURAS E LEGUMES","2.01.001.007",IF('02 - Produtos e Tributações'!D458="SERVIÇO","1",IF('02 - Produtos e Tributações'!D458="PRODUTOS DIVERSOS","2","2"))))))))))))))
)</f>
        <v>0</v>
      </c>
      <c r="N441" s="4" t="str">
        <f t="shared" si="24"/>
        <v/>
      </c>
      <c r="O441" s="4" t="str">
        <f t="shared" si="25"/>
        <v/>
      </c>
      <c r="P441" s="4" t="str">
        <f t="shared" si="26"/>
        <v/>
      </c>
      <c r="Q441" s="128" t="b">
        <f>IF(B441&lt;&gt;"",IF('02 - Produtos e Tributações'!C458&lt;&gt;"",'02 - Produtos e Tributações'!C458,"UN"))</f>
        <v>0</v>
      </c>
      <c r="R441" s="129" t="b">
        <f>IF(B441&lt;&gt;"",IF('02 - Produtos e Tributações'!P458&lt;&gt;"",'02 - Produtos e Tributações'!P458,""))</f>
        <v>0</v>
      </c>
      <c r="S441" s="128" t="b">
        <f>IF(B441&lt;&gt;"",IF('02 - Produtos e Tributações'!Q458&lt;&gt;"",'02 - Produtos e Tributações'!Q458,""))</f>
        <v>0</v>
      </c>
      <c r="T441" s="130" t="b">
        <f>IF(B441&lt;&gt;"",IF('02 - Produtos e Tributações'!R458&lt;&gt;"",'02 - Produtos e Tributações'!R458,""))</f>
        <v>0</v>
      </c>
      <c r="U441" s="120" t="str">
        <f t="shared" si="27"/>
        <v/>
      </c>
    </row>
    <row r="442" spans="1:21" ht="15.75" customHeight="1">
      <c r="A442" s="122" t="b">
        <f>IF('02 - Produtos e Tributações'!B459 &lt;&gt;"",A441+1)</f>
        <v>0</v>
      </c>
      <c r="B442" s="4" t="str">
        <f>IF('02 - Produtos e Tributações'!B459&lt;&gt;"",'02 - Produtos e Tributações'!V459,"")</f>
        <v/>
      </c>
      <c r="C442" s="123" t="b">
        <f>IF(B442&lt;&gt;"",IF('02 - Produtos e Tributações'!H459&lt;&gt;"",IF('02 - Produtos e Tributações'!H459="TERCEIRIZADA","T",IF('02 - Produtos e Tributações'!H459="PROPRIA","P")), IF(B442&lt;&gt;"",IF('02 - Produtos e Tributações'!H459="","T"))))</f>
        <v>0</v>
      </c>
      <c r="D442" s="123" t="b">
        <f>IF(B442&lt;&gt;"",IF('02 - Produtos e Tributações'!E459&lt;&gt;"",'02 - Produtos e Tributações'!E459,""))</f>
        <v>0</v>
      </c>
      <c r="E442" s="123" t="b">
        <f>IF(B442&lt;&gt;"",IF('02 - Produtos e Tributações'!F459&lt;&gt;"",'02 - Produtos e Tributações'!F459,""))</f>
        <v>0</v>
      </c>
      <c r="F442" s="123" t="b">
        <f>IF(B442&lt;&gt;"",IF(A442&lt;&gt;"",IF('02 - Produtos e Tributações'!G459&lt;&gt;"",'02 - Produtos e Tributações'!G459,"")))</f>
        <v>0</v>
      </c>
      <c r="G442" s="123" t="b">
        <f>IF(B442&lt;&gt;"",IF('02 - Produtos e Tributações'!J459&lt;&gt;"",'02 - Produtos e Tributações'!J459,IF(K442=101,0,IF(K442=102,41,IF(K442=103,0,IF(K442=201,0,IF(K442=202,0,IF(K442=203,0,IF(K442=300,41,IF(K442=400,41,IF(K442=500,60)))))))))))</f>
        <v>0</v>
      </c>
      <c r="H442" s="123" t="b">
        <f>IF(B442&lt;&gt;"",IF('02 - Produtos e Tributações'!M459&lt;&gt;"",'02 - Produtos e Tributações'!M459,IF(L442=101,0,IF(L442=102,41,IF(L442=103,0,IF(L442=201,0,IF(L442=202,0,IF(L442=203,0,IF(L442=300,41,IF(L442=400,41,IF(L442=500,60)))))))))))</f>
        <v>0</v>
      </c>
      <c r="I442" s="123" t="b">
        <f>IF(B442&lt;&gt;"",IF('02 - Produtos e Tributações'!L459&lt;&gt;"",'02 - Produtos e Tributações'!L459,"0,00"))</f>
        <v>0</v>
      </c>
      <c r="J442" s="123" t="b">
        <f>IF(B442&lt;&gt;"",IF('02 - Produtos e Tributações'!O459&lt;&gt;"",'02 - Produtos e Tributações'!O459,"0,00"))</f>
        <v>0</v>
      </c>
      <c r="K442" s="123" t="b">
        <f>IF(B442&lt;&gt;"",IF('02 - Produtos e Tributações'!K459&lt;&gt;"",'02 - Produtos e Tributações'!K459,"null"))</f>
        <v>0</v>
      </c>
      <c r="L442" s="123" t="b">
        <f>IF(B442&lt;&gt;"",IF('02 - Produtos e Tributações'!N459&lt;&gt;"",'02 - Produtos e Tributações'!N459,"null"))</f>
        <v>0</v>
      </c>
      <c r="M442" s="122" t="b">
        <f>IF(B442&lt;&gt;"",IF('02 - Produtos e Tributações'!D459="CARNES","2.01.001.001",IF('02 - Produtos e Tributações'!D459="MASSAS","2.01.001.002",IF('02 - Produtos e Tributações'!D459="LATICINIOS","2.01.001.003",IF('02 - Produtos e Tributações'!D459="DOCES E GULOSEIMAS","2.01.001.004",IF('02 - Produtos e Tributações'!D459="FARINHAS E GRAOS","2.01.001.005",IF('02 - Produtos e Tributações'!D459="AGUAS","2.01.002.001",IF('02 - Produtos e Tributações'!D459="SUCOS","2.01.002.002",IF('02 - Produtos e Tributações'!D459="BEBIDAS ALCOOLICAS","2.01.002.003",IF('02 - Produtos e Tributações'!D459="BEBIDAS LACTEAS","2.01.002.004",IF('02 - Produtos e Tributações'!D459="MATERIAL DE LIMPEZA","2.02",IF('02 - Produtos e Tributações'!D459="FRUTAS","2.01.001.006",IF('02 - Produtos e Tributações'!D459="VERDURAS E LEGUMES","2.01.001.007",IF('02 - Produtos e Tributações'!D459="SERVIÇO","1",IF('02 - Produtos e Tributações'!D459="PRODUTOS DIVERSOS","2","2"))))))))))))))
)</f>
        <v>0</v>
      </c>
      <c r="N442" s="4" t="str">
        <f t="shared" si="24"/>
        <v/>
      </c>
      <c r="O442" s="4" t="str">
        <f t="shared" si="25"/>
        <v/>
      </c>
      <c r="P442" s="4" t="str">
        <f t="shared" si="26"/>
        <v/>
      </c>
      <c r="Q442" s="128" t="b">
        <f>IF(B442&lt;&gt;"",IF('02 - Produtos e Tributações'!C459&lt;&gt;"",'02 - Produtos e Tributações'!C459,"UN"))</f>
        <v>0</v>
      </c>
      <c r="R442" s="129" t="b">
        <f>IF(B442&lt;&gt;"",IF('02 - Produtos e Tributações'!P459&lt;&gt;"",'02 - Produtos e Tributações'!P459,""))</f>
        <v>0</v>
      </c>
      <c r="S442" s="128" t="b">
        <f>IF(B442&lt;&gt;"",IF('02 - Produtos e Tributações'!Q459&lt;&gt;"",'02 - Produtos e Tributações'!Q459,""))</f>
        <v>0</v>
      </c>
      <c r="T442" s="130" t="b">
        <f>IF(B442&lt;&gt;"",IF('02 - Produtos e Tributações'!R459&lt;&gt;"",'02 - Produtos e Tributações'!R459,""))</f>
        <v>0</v>
      </c>
      <c r="U442" s="120" t="str">
        <f t="shared" si="27"/>
        <v/>
      </c>
    </row>
    <row r="443" spans="1:21" ht="15.75" customHeight="1">
      <c r="A443" s="122" t="b">
        <f>IF('02 - Produtos e Tributações'!B460 &lt;&gt;"",A442+1)</f>
        <v>0</v>
      </c>
      <c r="B443" s="4" t="str">
        <f>IF('02 - Produtos e Tributações'!B460&lt;&gt;"",'02 - Produtos e Tributações'!V460,"")</f>
        <v/>
      </c>
      <c r="C443" s="123" t="b">
        <f>IF(B443&lt;&gt;"",IF('02 - Produtos e Tributações'!H460&lt;&gt;"",IF('02 - Produtos e Tributações'!H460="TERCEIRIZADA","T",IF('02 - Produtos e Tributações'!H460="PROPRIA","P")), IF(B443&lt;&gt;"",IF('02 - Produtos e Tributações'!H460="","T"))))</f>
        <v>0</v>
      </c>
      <c r="D443" s="123" t="b">
        <f>IF(B443&lt;&gt;"",IF('02 - Produtos e Tributações'!E460&lt;&gt;"",'02 - Produtos e Tributações'!E460,""))</f>
        <v>0</v>
      </c>
      <c r="E443" s="123" t="b">
        <f>IF(B443&lt;&gt;"",IF('02 - Produtos e Tributações'!F460&lt;&gt;"",'02 - Produtos e Tributações'!F460,""))</f>
        <v>0</v>
      </c>
      <c r="F443" s="123" t="b">
        <f>IF(B443&lt;&gt;"",IF(A443&lt;&gt;"",IF('02 - Produtos e Tributações'!G460&lt;&gt;"",'02 - Produtos e Tributações'!G460,"")))</f>
        <v>0</v>
      </c>
      <c r="G443" s="123" t="b">
        <f>IF(B443&lt;&gt;"",IF('02 - Produtos e Tributações'!J460&lt;&gt;"",'02 - Produtos e Tributações'!J460,IF(K443=101,0,IF(K443=102,41,IF(K443=103,0,IF(K443=201,0,IF(K443=202,0,IF(K443=203,0,IF(K443=300,41,IF(K443=400,41,IF(K443=500,60)))))))))))</f>
        <v>0</v>
      </c>
      <c r="H443" s="123" t="b">
        <f>IF(B443&lt;&gt;"",IF('02 - Produtos e Tributações'!M460&lt;&gt;"",'02 - Produtos e Tributações'!M460,IF(L443=101,0,IF(L443=102,41,IF(L443=103,0,IF(L443=201,0,IF(L443=202,0,IF(L443=203,0,IF(L443=300,41,IF(L443=400,41,IF(L443=500,60)))))))))))</f>
        <v>0</v>
      </c>
      <c r="I443" s="123" t="b">
        <f>IF(B443&lt;&gt;"",IF('02 - Produtos e Tributações'!L460&lt;&gt;"",'02 - Produtos e Tributações'!L460,"0,00"))</f>
        <v>0</v>
      </c>
      <c r="J443" s="123" t="b">
        <f>IF(B443&lt;&gt;"",IF('02 - Produtos e Tributações'!O460&lt;&gt;"",'02 - Produtos e Tributações'!O460,"0,00"))</f>
        <v>0</v>
      </c>
      <c r="K443" s="123" t="b">
        <f>IF(B443&lt;&gt;"",IF('02 - Produtos e Tributações'!K460&lt;&gt;"",'02 - Produtos e Tributações'!K460,"null"))</f>
        <v>0</v>
      </c>
      <c r="L443" s="123" t="b">
        <f>IF(B443&lt;&gt;"",IF('02 - Produtos e Tributações'!N460&lt;&gt;"",'02 - Produtos e Tributações'!N460,"null"))</f>
        <v>0</v>
      </c>
      <c r="M443" s="122" t="b">
        <f>IF(B443&lt;&gt;"",IF('02 - Produtos e Tributações'!D460="CARNES","2.01.001.001",IF('02 - Produtos e Tributações'!D460="MASSAS","2.01.001.002",IF('02 - Produtos e Tributações'!D460="LATICINIOS","2.01.001.003",IF('02 - Produtos e Tributações'!D460="DOCES E GULOSEIMAS","2.01.001.004",IF('02 - Produtos e Tributações'!D460="FARINHAS E GRAOS","2.01.001.005",IF('02 - Produtos e Tributações'!D460="AGUAS","2.01.002.001",IF('02 - Produtos e Tributações'!D460="SUCOS","2.01.002.002",IF('02 - Produtos e Tributações'!D460="BEBIDAS ALCOOLICAS","2.01.002.003",IF('02 - Produtos e Tributações'!D460="BEBIDAS LACTEAS","2.01.002.004",IF('02 - Produtos e Tributações'!D460="MATERIAL DE LIMPEZA","2.02",IF('02 - Produtos e Tributações'!D460="FRUTAS","2.01.001.006",IF('02 - Produtos e Tributações'!D460="VERDURAS E LEGUMES","2.01.001.007",IF('02 - Produtos e Tributações'!D460="SERVIÇO","1",IF('02 - Produtos e Tributações'!D460="PRODUTOS DIVERSOS","2","2"))))))))))))))
)</f>
        <v>0</v>
      </c>
      <c r="N443" s="4" t="str">
        <f t="shared" si="24"/>
        <v/>
      </c>
      <c r="O443" s="4" t="str">
        <f t="shared" si="25"/>
        <v/>
      </c>
      <c r="P443" s="4" t="str">
        <f t="shared" si="26"/>
        <v/>
      </c>
      <c r="Q443" s="128" t="b">
        <f>IF(B443&lt;&gt;"",IF('02 - Produtos e Tributações'!C460&lt;&gt;"",'02 - Produtos e Tributações'!C460,"UN"))</f>
        <v>0</v>
      </c>
      <c r="R443" s="129" t="b">
        <f>IF(B443&lt;&gt;"",IF('02 - Produtos e Tributações'!P460&lt;&gt;"",'02 - Produtos e Tributações'!P460,""))</f>
        <v>0</v>
      </c>
      <c r="S443" s="128" t="b">
        <f>IF(B443&lt;&gt;"",IF('02 - Produtos e Tributações'!Q460&lt;&gt;"",'02 - Produtos e Tributações'!Q460,""))</f>
        <v>0</v>
      </c>
      <c r="T443" s="130" t="b">
        <f>IF(B443&lt;&gt;"",IF('02 - Produtos e Tributações'!R460&lt;&gt;"",'02 - Produtos e Tributações'!R460,""))</f>
        <v>0</v>
      </c>
      <c r="U443" s="120" t="str">
        <f t="shared" si="27"/>
        <v/>
      </c>
    </row>
    <row r="444" spans="1:21" ht="15.75" customHeight="1">
      <c r="A444" s="122" t="b">
        <f>IF('02 - Produtos e Tributações'!B461 &lt;&gt;"",A443+1)</f>
        <v>0</v>
      </c>
      <c r="B444" s="4" t="str">
        <f>IF('02 - Produtos e Tributações'!B461&lt;&gt;"",'02 - Produtos e Tributações'!V461,"")</f>
        <v/>
      </c>
      <c r="C444" s="123" t="b">
        <f>IF(B444&lt;&gt;"",IF('02 - Produtos e Tributações'!H461&lt;&gt;"",IF('02 - Produtos e Tributações'!H461="TERCEIRIZADA","T",IF('02 - Produtos e Tributações'!H461="PROPRIA","P")), IF(B444&lt;&gt;"",IF('02 - Produtos e Tributações'!H461="","T"))))</f>
        <v>0</v>
      </c>
      <c r="D444" s="123" t="b">
        <f>IF(B444&lt;&gt;"",IF('02 - Produtos e Tributações'!E461&lt;&gt;"",'02 - Produtos e Tributações'!E461,""))</f>
        <v>0</v>
      </c>
      <c r="E444" s="123" t="b">
        <f>IF(B444&lt;&gt;"",IF('02 - Produtos e Tributações'!F461&lt;&gt;"",'02 - Produtos e Tributações'!F461,""))</f>
        <v>0</v>
      </c>
      <c r="F444" s="123" t="b">
        <f>IF(B444&lt;&gt;"",IF(A444&lt;&gt;"",IF('02 - Produtos e Tributações'!G461&lt;&gt;"",'02 - Produtos e Tributações'!G461,"")))</f>
        <v>0</v>
      </c>
      <c r="G444" s="123" t="b">
        <f>IF(B444&lt;&gt;"",IF('02 - Produtos e Tributações'!J461&lt;&gt;"",'02 - Produtos e Tributações'!J461,IF(K444=101,0,IF(K444=102,41,IF(K444=103,0,IF(K444=201,0,IF(K444=202,0,IF(K444=203,0,IF(K444=300,41,IF(K444=400,41,IF(K444=500,60)))))))))))</f>
        <v>0</v>
      </c>
      <c r="H444" s="123" t="b">
        <f>IF(B444&lt;&gt;"",IF('02 - Produtos e Tributações'!M461&lt;&gt;"",'02 - Produtos e Tributações'!M461,IF(L444=101,0,IF(L444=102,41,IF(L444=103,0,IF(L444=201,0,IF(L444=202,0,IF(L444=203,0,IF(L444=300,41,IF(L444=400,41,IF(L444=500,60)))))))))))</f>
        <v>0</v>
      </c>
      <c r="I444" s="123" t="b">
        <f>IF(B444&lt;&gt;"",IF('02 - Produtos e Tributações'!L461&lt;&gt;"",'02 - Produtos e Tributações'!L461,"0,00"))</f>
        <v>0</v>
      </c>
      <c r="J444" s="123" t="b">
        <f>IF(B444&lt;&gt;"",IF('02 - Produtos e Tributações'!O461&lt;&gt;"",'02 - Produtos e Tributações'!O461,"0,00"))</f>
        <v>0</v>
      </c>
      <c r="K444" s="123" t="b">
        <f>IF(B444&lt;&gt;"",IF('02 - Produtos e Tributações'!K461&lt;&gt;"",'02 - Produtos e Tributações'!K461,"null"))</f>
        <v>0</v>
      </c>
      <c r="L444" s="123" t="b">
        <f>IF(B444&lt;&gt;"",IF('02 - Produtos e Tributações'!N461&lt;&gt;"",'02 - Produtos e Tributações'!N461,"null"))</f>
        <v>0</v>
      </c>
      <c r="M444" s="122" t="b">
        <f>IF(B444&lt;&gt;"",IF('02 - Produtos e Tributações'!D461="CARNES","2.01.001.001",IF('02 - Produtos e Tributações'!D461="MASSAS","2.01.001.002",IF('02 - Produtos e Tributações'!D461="LATICINIOS","2.01.001.003",IF('02 - Produtos e Tributações'!D461="DOCES E GULOSEIMAS","2.01.001.004",IF('02 - Produtos e Tributações'!D461="FARINHAS E GRAOS","2.01.001.005",IF('02 - Produtos e Tributações'!D461="AGUAS","2.01.002.001",IF('02 - Produtos e Tributações'!D461="SUCOS","2.01.002.002",IF('02 - Produtos e Tributações'!D461="BEBIDAS ALCOOLICAS","2.01.002.003",IF('02 - Produtos e Tributações'!D461="BEBIDAS LACTEAS","2.01.002.004",IF('02 - Produtos e Tributações'!D461="MATERIAL DE LIMPEZA","2.02",IF('02 - Produtos e Tributações'!D461="FRUTAS","2.01.001.006",IF('02 - Produtos e Tributações'!D461="VERDURAS E LEGUMES","2.01.001.007",IF('02 - Produtos e Tributações'!D461="SERVIÇO","1",IF('02 - Produtos e Tributações'!D461="PRODUTOS DIVERSOS","2","2"))))))))))))))
)</f>
        <v>0</v>
      </c>
      <c r="N444" s="4" t="str">
        <f t="shared" si="24"/>
        <v/>
      </c>
      <c r="O444" s="4" t="str">
        <f t="shared" si="25"/>
        <v/>
      </c>
      <c r="P444" s="4" t="str">
        <f t="shared" si="26"/>
        <v/>
      </c>
      <c r="Q444" s="128" t="b">
        <f>IF(B444&lt;&gt;"",IF('02 - Produtos e Tributações'!C461&lt;&gt;"",'02 - Produtos e Tributações'!C461,"UN"))</f>
        <v>0</v>
      </c>
      <c r="R444" s="129" t="b">
        <f>IF(B444&lt;&gt;"",IF('02 - Produtos e Tributações'!P461&lt;&gt;"",'02 - Produtos e Tributações'!P461,""))</f>
        <v>0</v>
      </c>
      <c r="S444" s="128" t="b">
        <f>IF(B444&lt;&gt;"",IF('02 - Produtos e Tributações'!Q461&lt;&gt;"",'02 - Produtos e Tributações'!Q461,""))</f>
        <v>0</v>
      </c>
      <c r="T444" s="130" t="b">
        <f>IF(B444&lt;&gt;"",IF('02 - Produtos e Tributações'!R461&lt;&gt;"",'02 - Produtos e Tributações'!R461,""))</f>
        <v>0</v>
      </c>
      <c r="U444" s="120" t="str">
        <f t="shared" si="27"/>
        <v/>
      </c>
    </row>
    <row r="445" spans="1:21" ht="15.75" customHeight="1">
      <c r="A445" s="122" t="b">
        <f>IF('02 - Produtos e Tributações'!B462 &lt;&gt;"",A444+1)</f>
        <v>0</v>
      </c>
      <c r="B445" s="4" t="str">
        <f>IF('02 - Produtos e Tributações'!B462&lt;&gt;"",'02 - Produtos e Tributações'!V462,"")</f>
        <v/>
      </c>
      <c r="C445" s="123" t="b">
        <f>IF(B445&lt;&gt;"",IF('02 - Produtos e Tributações'!H462&lt;&gt;"",IF('02 - Produtos e Tributações'!H462="TERCEIRIZADA","T",IF('02 - Produtos e Tributações'!H462="PROPRIA","P")), IF(B445&lt;&gt;"",IF('02 - Produtos e Tributações'!H462="","T"))))</f>
        <v>0</v>
      </c>
      <c r="D445" s="123" t="b">
        <f>IF(B445&lt;&gt;"",IF('02 - Produtos e Tributações'!E462&lt;&gt;"",'02 - Produtos e Tributações'!E462,""))</f>
        <v>0</v>
      </c>
      <c r="E445" s="123" t="b">
        <f>IF(B445&lt;&gt;"",IF('02 - Produtos e Tributações'!F462&lt;&gt;"",'02 - Produtos e Tributações'!F462,""))</f>
        <v>0</v>
      </c>
      <c r="F445" s="123" t="b">
        <f>IF(B445&lt;&gt;"",IF(A445&lt;&gt;"",IF('02 - Produtos e Tributações'!G462&lt;&gt;"",'02 - Produtos e Tributações'!G462,"")))</f>
        <v>0</v>
      </c>
      <c r="G445" s="123" t="b">
        <f>IF(B445&lt;&gt;"",IF('02 - Produtos e Tributações'!J462&lt;&gt;"",'02 - Produtos e Tributações'!J462,IF(K445=101,0,IF(K445=102,41,IF(K445=103,0,IF(K445=201,0,IF(K445=202,0,IF(K445=203,0,IF(K445=300,41,IF(K445=400,41,IF(K445=500,60)))))))))))</f>
        <v>0</v>
      </c>
      <c r="H445" s="123" t="b">
        <f>IF(B445&lt;&gt;"",IF('02 - Produtos e Tributações'!M462&lt;&gt;"",'02 - Produtos e Tributações'!M462,IF(L445=101,0,IF(L445=102,41,IF(L445=103,0,IF(L445=201,0,IF(L445=202,0,IF(L445=203,0,IF(L445=300,41,IF(L445=400,41,IF(L445=500,60)))))))))))</f>
        <v>0</v>
      </c>
      <c r="I445" s="123" t="b">
        <f>IF(B445&lt;&gt;"",IF('02 - Produtos e Tributações'!L462&lt;&gt;"",'02 - Produtos e Tributações'!L462,"0,00"))</f>
        <v>0</v>
      </c>
      <c r="J445" s="123" t="b">
        <f>IF(B445&lt;&gt;"",IF('02 - Produtos e Tributações'!O462&lt;&gt;"",'02 - Produtos e Tributações'!O462,"0,00"))</f>
        <v>0</v>
      </c>
      <c r="K445" s="123" t="b">
        <f>IF(B445&lt;&gt;"",IF('02 - Produtos e Tributações'!K462&lt;&gt;"",'02 - Produtos e Tributações'!K462,"null"))</f>
        <v>0</v>
      </c>
      <c r="L445" s="123" t="b">
        <f>IF(B445&lt;&gt;"",IF('02 - Produtos e Tributações'!N462&lt;&gt;"",'02 - Produtos e Tributações'!N462,"null"))</f>
        <v>0</v>
      </c>
      <c r="M445" s="122" t="b">
        <f>IF(B445&lt;&gt;"",IF('02 - Produtos e Tributações'!D462="CARNES","2.01.001.001",IF('02 - Produtos e Tributações'!D462="MASSAS","2.01.001.002",IF('02 - Produtos e Tributações'!D462="LATICINIOS","2.01.001.003",IF('02 - Produtos e Tributações'!D462="DOCES E GULOSEIMAS","2.01.001.004",IF('02 - Produtos e Tributações'!D462="FARINHAS E GRAOS","2.01.001.005",IF('02 - Produtos e Tributações'!D462="AGUAS","2.01.002.001",IF('02 - Produtos e Tributações'!D462="SUCOS","2.01.002.002",IF('02 - Produtos e Tributações'!D462="BEBIDAS ALCOOLICAS","2.01.002.003",IF('02 - Produtos e Tributações'!D462="BEBIDAS LACTEAS","2.01.002.004",IF('02 - Produtos e Tributações'!D462="MATERIAL DE LIMPEZA","2.02",IF('02 - Produtos e Tributações'!D462="FRUTAS","2.01.001.006",IF('02 - Produtos e Tributações'!D462="VERDURAS E LEGUMES","2.01.001.007",IF('02 - Produtos e Tributações'!D462="SERVIÇO","1",IF('02 - Produtos e Tributações'!D462="PRODUTOS DIVERSOS","2","2"))))))))))))))
)</f>
        <v>0</v>
      </c>
      <c r="N445" s="4" t="str">
        <f t="shared" si="24"/>
        <v/>
      </c>
      <c r="O445" s="4" t="str">
        <f t="shared" si="25"/>
        <v/>
      </c>
      <c r="P445" s="4" t="str">
        <f t="shared" si="26"/>
        <v/>
      </c>
      <c r="Q445" s="128" t="b">
        <f>IF(B445&lt;&gt;"",IF('02 - Produtos e Tributações'!C462&lt;&gt;"",'02 - Produtos e Tributações'!C462,"UN"))</f>
        <v>0</v>
      </c>
      <c r="R445" s="129" t="b">
        <f>IF(B445&lt;&gt;"",IF('02 - Produtos e Tributações'!P462&lt;&gt;"",'02 - Produtos e Tributações'!P462,""))</f>
        <v>0</v>
      </c>
      <c r="S445" s="128" t="b">
        <f>IF(B445&lt;&gt;"",IF('02 - Produtos e Tributações'!Q462&lt;&gt;"",'02 - Produtos e Tributações'!Q462,""))</f>
        <v>0</v>
      </c>
      <c r="T445" s="130" t="b">
        <f>IF(B445&lt;&gt;"",IF('02 - Produtos e Tributações'!R462&lt;&gt;"",'02 - Produtos e Tributações'!R462,""))</f>
        <v>0</v>
      </c>
      <c r="U445" s="120" t="str">
        <f t="shared" si="27"/>
        <v/>
      </c>
    </row>
    <row r="446" spans="1:21" ht="15.75" customHeight="1">
      <c r="A446" s="122" t="b">
        <f>IF('02 - Produtos e Tributações'!B463 &lt;&gt;"",A445+1)</f>
        <v>0</v>
      </c>
      <c r="B446" s="4" t="str">
        <f>IF('02 - Produtos e Tributações'!B463&lt;&gt;"",'02 - Produtos e Tributações'!V463,"")</f>
        <v/>
      </c>
      <c r="C446" s="123" t="b">
        <f>IF(B446&lt;&gt;"",IF('02 - Produtos e Tributações'!H463&lt;&gt;"",IF('02 - Produtos e Tributações'!H463="TERCEIRIZADA","T",IF('02 - Produtos e Tributações'!H463="PROPRIA","P")), IF(B446&lt;&gt;"",IF('02 - Produtos e Tributações'!H463="","T"))))</f>
        <v>0</v>
      </c>
      <c r="D446" s="123" t="b">
        <f>IF(B446&lt;&gt;"",IF('02 - Produtos e Tributações'!E463&lt;&gt;"",'02 - Produtos e Tributações'!E463,""))</f>
        <v>0</v>
      </c>
      <c r="E446" s="123" t="b">
        <f>IF(B446&lt;&gt;"",IF('02 - Produtos e Tributações'!F463&lt;&gt;"",'02 - Produtos e Tributações'!F463,""))</f>
        <v>0</v>
      </c>
      <c r="F446" s="123" t="b">
        <f>IF(B446&lt;&gt;"",IF(A446&lt;&gt;"",IF('02 - Produtos e Tributações'!G463&lt;&gt;"",'02 - Produtos e Tributações'!G463,"")))</f>
        <v>0</v>
      </c>
      <c r="G446" s="123" t="b">
        <f>IF(B446&lt;&gt;"",IF('02 - Produtos e Tributações'!J463&lt;&gt;"",'02 - Produtos e Tributações'!J463,IF(K446=101,0,IF(K446=102,41,IF(K446=103,0,IF(K446=201,0,IF(K446=202,0,IF(K446=203,0,IF(K446=300,41,IF(K446=400,41,IF(K446=500,60)))))))))))</f>
        <v>0</v>
      </c>
      <c r="H446" s="123" t="b">
        <f>IF(B446&lt;&gt;"",IF('02 - Produtos e Tributações'!M463&lt;&gt;"",'02 - Produtos e Tributações'!M463,IF(L446=101,0,IF(L446=102,41,IF(L446=103,0,IF(L446=201,0,IF(L446=202,0,IF(L446=203,0,IF(L446=300,41,IF(L446=400,41,IF(L446=500,60)))))))))))</f>
        <v>0</v>
      </c>
      <c r="I446" s="123" t="b">
        <f>IF(B446&lt;&gt;"",IF('02 - Produtos e Tributações'!L463&lt;&gt;"",'02 - Produtos e Tributações'!L463,"0,00"))</f>
        <v>0</v>
      </c>
      <c r="J446" s="123" t="b">
        <f>IF(B446&lt;&gt;"",IF('02 - Produtos e Tributações'!O463&lt;&gt;"",'02 - Produtos e Tributações'!O463,"0,00"))</f>
        <v>0</v>
      </c>
      <c r="K446" s="123" t="b">
        <f>IF(B446&lt;&gt;"",IF('02 - Produtos e Tributações'!K463&lt;&gt;"",'02 - Produtos e Tributações'!K463,"null"))</f>
        <v>0</v>
      </c>
      <c r="L446" s="123" t="b">
        <f>IF(B446&lt;&gt;"",IF('02 - Produtos e Tributações'!N463&lt;&gt;"",'02 - Produtos e Tributações'!N463,"null"))</f>
        <v>0</v>
      </c>
      <c r="M446" s="122" t="b">
        <f>IF(B446&lt;&gt;"",IF('02 - Produtos e Tributações'!D463="CARNES","2.01.001.001",IF('02 - Produtos e Tributações'!D463="MASSAS","2.01.001.002",IF('02 - Produtos e Tributações'!D463="LATICINIOS","2.01.001.003",IF('02 - Produtos e Tributações'!D463="DOCES E GULOSEIMAS","2.01.001.004",IF('02 - Produtos e Tributações'!D463="FARINHAS E GRAOS","2.01.001.005",IF('02 - Produtos e Tributações'!D463="AGUAS","2.01.002.001",IF('02 - Produtos e Tributações'!D463="SUCOS","2.01.002.002",IF('02 - Produtos e Tributações'!D463="BEBIDAS ALCOOLICAS","2.01.002.003",IF('02 - Produtos e Tributações'!D463="BEBIDAS LACTEAS","2.01.002.004",IF('02 - Produtos e Tributações'!D463="MATERIAL DE LIMPEZA","2.02",IF('02 - Produtos e Tributações'!D463="FRUTAS","2.01.001.006",IF('02 - Produtos e Tributações'!D463="VERDURAS E LEGUMES","2.01.001.007",IF('02 - Produtos e Tributações'!D463="SERVIÇO","1",IF('02 - Produtos e Tributações'!D463="PRODUTOS DIVERSOS","2","2"))))))))))))))
)</f>
        <v>0</v>
      </c>
      <c r="N446" s="4" t="str">
        <f t="shared" si="24"/>
        <v/>
      </c>
      <c r="O446" s="4" t="str">
        <f t="shared" si="25"/>
        <v/>
      </c>
      <c r="P446" s="4" t="str">
        <f t="shared" si="26"/>
        <v/>
      </c>
      <c r="Q446" s="128" t="b">
        <f>IF(B446&lt;&gt;"",IF('02 - Produtos e Tributações'!C463&lt;&gt;"",'02 - Produtos e Tributações'!C463,"UN"))</f>
        <v>0</v>
      </c>
      <c r="R446" s="129" t="b">
        <f>IF(B446&lt;&gt;"",IF('02 - Produtos e Tributações'!P463&lt;&gt;"",'02 - Produtos e Tributações'!P463,""))</f>
        <v>0</v>
      </c>
      <c r="S446" s="128" t="b">
        <f>IF(B446&lt;&gt;"",IF('02 - Produtos e Tributações'!Q463&lt;&gt;"",'02 - Produtos e Tributações'!Q463,""))</f>
        <v>0</v>
      </c>
      <c r="T446" s="130" t="b">
        <f>IF(B446&lt;&gt;"",IF('02 - Produtos e Tributações'!R463&lt;&gt;"",'02 - Produtos e Tributações'!R463,""))</f>
        <v>0</v>
      </c>
      <c r="U446" s="120" t="str">
        <f t="shared" si="27"/>
        <v/>
      </c>
    </row>
    <row r="447" spans="1:21" ht="15.75" customHeight="1">
      <c r="A447" s="122" t="b">
        <f>IF('02 - Produtos e Tributações'!B464 &lt;&gt;"",A446+1)</f>
        <v>0</v>
      </c>
      <c r="B447" s="4" t="str">
        <f>IF('02 - Produtos e Tributações'!B464&lt;&gt;"",'02 - Produtos e Tributações'!V464,"")</f>
        <v/>
      </c>
      <c r="C447" s="123" t="b">
        <f>IF(B447&lt;&gt;"",IF('02 - Produtos e Tributações'!H464&lt;&gt;"",IF('02 - Produtos e Tributações'!H464="TERCEIRIZADA","T",IF('02 - Produtos e Tributações'!H464="PROPRIA","P")), IF(B447&lt;&gt;"",IF('02 - Produtos e Tributações'!H464="","T"))))</f>
        <v>0</v>
      </c>
      <c r="D447" s="123" t="b">
        <f>IF(B447&lt;&gt;"",IF('02 - Produtos e Tributações'!E464&lt;&gt;"",'02 - Produtos e Tributações'!E464,""))</f>
        <v>0</v>
      </c>
      <c r="E447" s="123" t="b">
        <f>IF(B447&lt;&gt;"",IF('02 - Produtos e Tributações'!F464&lt;&gt;"",'02 - Produtos e Tributações'!F464,""))</f>
        <v>0</v>
      </c>
      <c r="F447" s="123" t="b">
        <f>IF(B447&lt;&gt;"",IF(A447&lt;&gt;"",IF('02 - Produtos e Tributações'!G464&lt;&gt;"",'02 - Produtos e Tributações'!G464,"")))</f>
        <v>0</v>
      </c>
      <c r="G447" s="123" t="b">
        <f>IF(B447&lt;&gt;"",IF('02 - Produtos e Tributações'!J464&lt;&gt;"",'02 - Produtos e Tributações'!J464,IF(K447=101,0,IF(K447=102,41,IF(K447=103,0,IF(K447=201,0,IF(K447=202,0,IF(K447=203,0,IF(K447=300,41,IF(K447=400,41,IF(K447=500,60)))))))))))</f>
        <v>0</v>
      </c>
      <c r="H447" s="123" t="b">
        <f>IF(B447&lt;&gt;"",IF('02 - Produtos e Tributações'!M464&lt;&gt;"",'02 - Produtos e Tributações'!M464,IF(L447=101,0,IF(L447=102,41,IF(L447=103,0,IF(L447=201,0,IF(L447=202,0,IF(L447=203,0,IF(L447=300,41,IF(L447=400,41,IF(L447=500,60)))))))))))</f>
        <v>0</v>
      </c>
      <c r="I447" s="123" t="b">
        <f>IF(B447&lt;&gt;"",IF('02 - Produtos e Tributações'!L464&lt;&gt;"",'02 - Produtos e Tributações'!L464,"0,00"))</f>
        <v>0</v>
      </c>
      <c r="J447" s="123" t="b">
        <f>IF(B447&lt;&gt;"",IF('02 - Produtos e Tributações'!O464&lt;&gt;"",'02 - Produtos e Tributações'!O464,"0,00"))</f>
        <v>0</v>
      </c>
      <c r="K447" s="123" t="b">
        <f>IF(B447&lt;&gt;"",IF('02 - Produtos e Tributações'!K464&lt;&gt;"",'02 - Produtos e Tributações'!K464,"null"))</f>
        <v>0</v>
      </c>
      <c r="L447" s="123" t="b">
        <f>IF(B447&lt;&gt;"",IF('02 - Produtos e Tributações'!N464&lt;&gt;"",'02 - Produtos e Tributações'!N464,"null"))</f>
        <v>0</v>
      </c>
      <c r="M447" s="122" t="b">
        <f>IF(B447&lt;&gt;"",IF('02 - Produtos e Tributações'!D464="CARNES","2.01.001.001",IF('02 - Produtos e Tributações'!D464="MASSAS","2.01.001.002",IF('02 - Produtos e Tributações'!D464="LATICINIOS","2.01.001.003",IF('02 - Produtos e Tributações'!D464="DOCES E GULOSEIMAS","2.01.001.004",IF('02 - Produtos e Tributações'!D464="FARINHAS E GRAOS","2.01.001.005",IF('02 - Produtos e Tributações'!D464="AGUAS","2.01.002.001",IF('02 - Produtos e Tributações'!D464="SUCOS","2.01.002.002",IF('02 - Produtos e Tributações'!D464="BEBIDAS ALCOOLICAS","2.01.002.003",IF('02 - Produtos e Tributações'!D464="BEBIDAS LACTEAS","2.01.002.004",IF('02 - Produtos e Tributações'!D464="MATERIAL DE LIMPEZA","2.02",IF('02 - Produtos e Tributações'!D464="FRUTAS","2.01.001.006",IF('02 - Produtos e Tributações'!D464="VERDURAS E LEGUMES","2.01.001.007",IF('02 - Produtos e Tributações'!D464="SERVIÇO","1",IF('02 - Produtos e Tributações'!D464="PRODUTOS DIVERSOS","2","2"))))))))))))))
)</f>
        <v>0</v>
      </c>
      <c r="N447" s="4" t="str">
        <f t="shared" si="24"/>
        <v/>
      </c>
      <c r="O447" s="4" t="str">
        <f t="shared" si="25"/>
        <v/>
      </c>
      <c r="P447" s="4" t="str">
        <f t="shared" si="26"/>
        <v/>
      </c>
      <c r="Q447" s="128" t="b">
        <f>IF(B447&lt;&gt;"",IF('02 - Produtos e Tributações'!C464&lt;&gt;"",'02 - Produtos e Tributações'!C464,"UN"))</f>
        <v>0</v>
      </c>
      <c r="R447" s="129" t="b">
        <f>IF(B447&lt;&gt;"",IF('02 - Produtos e Tributações'!P464&lt;&gt;"",'02 - Produtos e Tributações'!P464,""))</f>
        <v>0</v>
      </c>
      <c r="S447" s="128" t="b">
        <f>IF(B447&lt;&gt;"",IF('02 - Produtos e Tributações'!Q464&lt;&gt;"",'02 - Produtos e Tributações'!Q464,""))</f>
        <v>0</v>
      </c>
      <c r="T447" s="130" t="b">
        <f>IF(B447&lt;&gt;"",IF('02 - Produtos e Tributações'!R464&lt;&gt;"",'02 - Produtos e Tributações'!R464,""))</f>
        <v>0</v>
      </c>
      <c r="U447" s="120" t="str">
        <f t="shared" si="27"/>
        <v/>
      </c>
    </row>
    <row r="448" spans="1:21" ht="15.75" customHeight="1">
      <c r="A448" s="122" t="b">
        <f>IF('02 - Produtos e Tributações'!B465 &lt;&gt;"",A447+1)</f>
        <v>0</v>
      </c>
      <c r="B448" s="4" t="str">
        <f>IF('02 - Produtos e Tributações'!B465&lt;&gt;"",'02 - Produtos e Tributações'!V465,"")</f>
        <v/>
      </c>
      <c r="C448" s="123" t="b">
        <f>IF(B448&lt;&gt;"",IF('02 - Produtos e Tributações'!H465&lt;&gt;"",IF('02 - Produtos e Tributações'!H465="TERCEIRIZADA","T",IF('02 - Produtos e Tributações'!H465="PROPRIA","P")), IF(B448&lt;&gt;"",IF('02 - Produtos e Tributações'!H465="","T"))))</f>
        <v>0</v>
      </c>
      <c r="D448" s="123" t="b">
        <f>IF(B448&lt;&gt;"",IF('02 - Produtos e Tributações'!E465&lt;&gt;"",'02 - Produtos e Tributações'!E465,""))</f>
        <v>0</v>
      </c>
      <c r="E448" s="123" t="b">
        <f>IF(B448&lt;&gt;"",IF('02 - Produtos e Tributações'!F465&lt;&gt;"",'02 - Produtos e Tributações'!F465,""))</f>
        <v>0</v>
      </c>
      <c r="F448" s="123" t="b">
        <f>IF(B448&lt;&gt;"",IF(A448&lt;&gt;"",IF('02 - Produtos e Tributações'!G465&lt;&gt;"",'02 - Produtos e Tributações'!G465,"")))</f>
        <v>0</v>
      </c>
      <c r="G448" s="123" t="b">
        <f>IF(B448&lt;&gt;"",IF('02 - Produtos e Tributações'!J465&lt;&gt;"",'02 - Produtos e Tributações'!J465,IF(K448=101,0,IF(K448=102,41,IF(K448=103,0,IF(K448=201,0,IF(K448=202,0,IF(K448=203,0,IF(K448=300,41,IF(K448=400,41,IF(K448=500,60)))))))))))</f>
        <v>0</v>
      </c>
      <c r="H448" s="123" t="b">
        <f>IF(B448&lt;&gt;"",IF('02 - Produtos e Tributações'!M465&lt;&gt;"",'02 - Produtos e Tributações'!M465,IF(L448=101,0,IF(L448=102,41,IF(L448=103,0,IF(L448=201,0,IF(L448=202,0,IF(L448=203,0,IF(L448=300,41,IF(L448=400,41,IF(L448=500,60)))))))))))</f>
        <v>0</v>
      </c>
      <c r="I448" s="123" t="b">
        <f>IF(B448&lt;&gt;"",IF('02 - Produtos e Tributações'!L465&lt;&gt;"",'02 - Produtos e Tributações'!L465,"0,00"))</f>
        <v>0</v>
      </c>
      <c r="J448" s="123" t="b">
        <f>IF(B448&lt;&gt;"",IF('02 - Produtos e Tributações'!O465&lt;&gt;"",'02 - Produtos e Tributações'!O465,"0,00"))</f>
        <v>0</v>
      </c>
      <c r="K448" s="123" t="b">
        <f>IF(B448&lt;&gt;"",IF('02 - Produtos e Tributações'!K465&lt;&gt;"",'02 - Produtos e Tributações'!K465,"null"))</f>
        <v>0</v>
      </c>
      <c r="L448" s="123" t="b">
        <f>IF(B448&lt;&gt;"",IF('02 - Produtos e Tributações'!N465&lt;&gt;"",'02 - Produtos e Tributações'!N465,"null"))</f>
        <v>0</v>
      </c>
      <c r="M448" s="122" t="b">
        <f>IF(B448&lt;&gt;"",IF('02 - Produtos e Tributações'!D465="CARNES","2.01.001.001",IF('02 - Produtos e Tributações'!D465="MASSAS","2.01.001.002",IF('02 - Produtos e Tributações'!D465="LATICINIOS","2.01.001.003",IF('02 - Produtos e Tributações'!D465="DOCES E GULOSEIMAS","2.01.001.004",IF('02 - Produtos e Tributações'!D465="FARINHAS E GRAOS","2.01.001.005",IF('02 - Produtos e Tributações'!D465="AGUAS","2.01.002.001",IF('02 - Produtos e Tributações'!D465="SUCOS","2.01.002.002",IF('02 - Produtos e Tributações'!D465="BEBIDAS ALCOOLICAS","2.01.002.003",IF('02 - Produtos e Tributações'!D465="BEBIDAS LACTEAS","2.01.002.004",IF('02 - Produtos e Tributações'!D465="MATERIAL DE LIMPEZA","2.02",IF('02 - Produtos e Tributações'!D465="FRUTAS","2.01.001.006",IF('02 - Produtos e Tributações'!D465="VERDURAS E LEGUMES","2.01.001.007",IF('02 - Produtos e Tributações'!D465="SERVIÇO","1",IF('02 - Produtos e Tributações'!D465="PRODUTOS DIVERSOS","2","2"))))))))))))))
)</f>
        <v>0</v>
      </c>
      <c r="N448" s="4" t="str">
        <f t="shared" si="24"/>
        <v/>
      </c>
      <c r="O448" s="4" t="str">
        <f t="shared" si="25"/>
        <v/>
      </c>
      <c r="P448" s="4" t="str">
        <f t="shared" si="26"/>
        <v/>
      </c>
      <c r="Q448" s="128" t="b">
        <f>IF(B448&lt;&gt;"",IF('02 - Produtos e Tributações'!C465&lt;&gt;"",'02 - Produtos e Tributações'!C465,"UN"))</f>
        <v>0</v>
      </c>
      <c r="R448" s="129" t="b">
        <f>IF(B448&lt;&gt;"",IF('02 - Produtos e Tributações'!P465&lt;&gt;"",'02 - Produtos e Tributações'!P465,""))</f>
        <v>0</v>
      </c>
      <c r="S448" s="128" t="b">
        <f>IF(B448&lt;&gt;"",IF('02 - Produtos e Tributações'!Q465&lt;&gt;"",'02 - Produtos e Tributações'!Q465,""))</f>
        <v>0</v>
      </c>
      <c r="T448" s="130" t="b">
        <f>IF(B448&lt;&gt;"",IF('02 - Produtos e Tributações'!R465&lt;&gt;"",'02 - Produtos e Tributações'!R465,""))</f>
        <v>0</v>
      </c>
      <c r="U448" s="120" t="str">
        <f t="shared" si="27"/>
        <v/>
      </c>
    </row>
    <row r="449" spans="1:21" ht="15.75" customHeight="1">
      <c r="A449" s="122" t="b">
        <f>IF('02 - Produtos e Tributações'!B466 &lt;&gt;"",A448+1)</f>
        <v>0</v>
      </c>
      <c r="B449" s="4" t="str">
        <f>IF('02 - Produtos e Tributações'!B466&lt;&gt;"",'02 - Produtos e Tributações'!V466,"")</f>
        <v/>
      </c>
      <c r="C449" s="123" t="b">
        <f>IF(B449&lt;&gt;"",IF('02 - Produtos e Tributações'!H466&lt;&gt;"",IF('02 - Produtos e Tributações'!H466="TERCEIRIZADA","T",IF('02 - Produtos e Tributações'!H466="PROPRIA","P")), IF(B449&lt;&gt;"",IF('02 - Produtos e Tributações'!H466="","T"))))</f>
        <v>0</v>
      </c>
      <c r="D449" s="123" t="b">
        <f>IF(B449&lt;&gt;"",IF('02 - Produtos e Tributações'!E466&lt;&gt;"",'02 - Produtos e Tributações'!E466,""))</f>
        <v>0</v>
      </c>
      <c r="E449" s="123" t="b">
        <f>IF(B449&lt;&gt;"",IF('02 - Produtos e Tributações'!F466&lt;&gt;"",'02 - Produtos e Tributações'!F466,""))</f>
        <v>0</v>
      </c>
      <c r="F449" s="123" t="b">
        <f>IF(B449&lt;&gt;"",IF(A449&lt;&gt;"",IF('02 - Produtos e Tributações'!G466&lt;&gt;"",'02 - Produtos e Tributações'!G466,"")))</f>
        <v>0</v>
      </c>
      <c r="G449" s="123" t="b">
        <f>IF(B449&lt;&gt;"",IF('02 - Produtos e Tributações'!J466&lt;&gt;"",'02 - Produtos e Tributações'!J466,IF(K449=101,0,IF(K449=102,41,IF(K449=103,0,IF(K449=201,0,IF(K449=202,0,IF(K449=203,0,IF(K449=300,41,IF(K449=400,41,IF(K449=500,60)))))))))))</f>
        <v>0</v>
      </c>
      <c r="H449" s="123" t="b">
        <f>IF(B449&lt;&gt;"",IF('02 - Produtos e Tributações'!M466&lt;&gt;"",'02 - Produtos e Tributações'!M466,IF(L449=101,0,IF(L449=102,41,IF(L449=103,0,IF(L449=201,0,IF(L449=202,0,IF(L449=203,0,IF(L449=300,41,IF(L449=400,41,IF(L449=500,60)))))))))))</f>
        <v>0</v>
      </c>
      <c r="I449" s="123" t="b">
        <f>IF(B449&lt;&gt;"",IF('02 - Produtos e Tributações'!L466&lt;&gt;"",'02 - Produtos e Tributações'!L466,"0,00"))</f>
        <v>0</v>
      </c>
      <c r="J449" s="123" t="b">
        <f>IF(B449&lt;&gt;"",IF('02 - Produtos e Tributações'!O466&lt;&gt;"",'02 - Produtos e Tributações'!O466,"0,00"))</f>
        <v>0</v>
      </c>
      <c r="K449" s="123" t="b">
        <f>IF(B449&lt;&gt;"",IF('02 - Produtos e Tributações'!K466&lt;&gt;"",'02 - Produtos e Tributações'!K466,"null"))</f>
        <v>0</v>
      </c>
      <c r="L449" s="123" t="b">
        <f>IF(B449&lt;&gt;"",IF('02 - Produtos e Tributações'!N466&lt;&gt;"",'02 - Produtos e Tributações'!N466,"null"))</f>
        <v>0</v>
      </c>
      <c r="M449" s="122" t="b">
        <f>IF(B449&lt;&gt;"",IF('02 - Produtos e Tributações'!D466="CARNES","2.01.001.001",IF('02 - Produtos e Tributações'!D466="MASSAS","2.01.001.002",IF('02 - Produtos e Tributações'!D466="LATICINIOS","2.01.001.003",IF('02 - Produtos e Tributações'!D466="DOCES E GULOSEIMAS","2.01.001.004",IF('02 - Produtos e Tributações'!D466="FARINHAS E GRAOS","2.01.001.005",IF('02 - Produtos e Tributações'!D466="AGUAS","2.01.002.001",IF('02 - Produtos e Tributações'!D466="SUCOS","2.01.002.002",IF('02 - Produtos e Tributações'!D466="BEBIDAS ALCOOLICAS","2.01.002.003",IF('02 - Produtos e Tributações'!D466="BEBIDAS LACTEAS","2.01.002.004",IF('02 - Produtos e Tributações'!D466="MATERIAL DE LIMPEZA","2.02",IF('02 - Produtos e Tributações'!D466="FRUTAS","2.01.001.006",IF('02 - Produtos e Tributações'!D466="VERDURAS E LEGUMES","2.01.001.007",IF('02 - Produtos e Tributações'!D466="SERVIÇO","1",IF('02 - Produtos e Tributações'!D466="PRODUTOS DIVERSOS","2","2"))))))))))))))
)</f>
        <v>0</v>
      </c>
      <c r="N449" s="4" t="str">
        <f t="shared" si="24"/>
        <v/>
      </c>
      <c r="O449" s="4" t="str">
        <f t="shared" si="25"/>
        <v/>
      </c>
      <c r="P449" s="4" t="str">
        <f t="shared" si="26"/>
        <v/>
      </c>
      <c r="Q449" s="128" t="b">
        <f>IF(B449&lt;&gt;"",IF('02 - Produtos e Tributações'!C466&lt;&gt;"",'02 - Produtos e Tributações'!C466,"UN"))</f>
        <v>0</v>
      </c>
      <c r="R449" s="129" t="b">
        <f>IF(B449&lt;&gt;"",IF('02 - Produtos e Tributações'!P466&lt;&gt;"",'02 - Produtos e Tributações'!P466,""))</f>
        <v>0</v>
      </c>
      <c r="S449" s="128" t="b">
        <f>IF(B449&lt;&gt;"",IF('02 - Produtos e Tributações'!Q466&lt;&gt;"",'02 - Produtos e Tributações'!Q466,""))</f>
        <v>0</v>
      </c>
      <c r="T449" s="130" t="b">
        <f>IF(B449&lt;&gt;"",IF('02 - Produtos e Tributações'!R466&lt;&gt;"",'02 - Produtos e Tributações'!R466,""))</f>
        <v>0</v>
      </c>
      <c r="U449" s="120" t="str">
        <f t="shared" si="27"/>
        <v/>
      </c>
    </row>
    <row r="450" spans="1:21" ht="15.75" customHeight="1">
      <c r="A450" s="122" t="b">
        <f>IF('02 - Produtos e Tributações'!B467 &lt;&gt;"",A449+1)</f>
        <v>0</v>
      </c>
      <c r="B450" s="4" t="str">
        <f>IF('02 - Produtos e Tributações'!B467&lt;&gt;"",'02 - Produtos e Tributações'!V467,"")</f>
        <v/>
      </c>
      <c r="C450" s="123" t="b">
        <f>IF(B450&lt;&gt;"",IF('02 - Produtos e Tributações'!H467&lt;&gt;"",IF('02 - Produtos e Tributações'!H467="TERCEIRIZADA","T",IF('02 - Produtos e Tributações'!H467="PROPRIA","P")), IF(B450&lt;&gt;"",IF('02 - Produtos e Tributações'!H467="","T"))))</f>
        <v>0</v>
      </c>
      <c r="D450" s="123" t="b">
        <f>IF(B450&lt;&gt;"",IF('02 - Produtos e Tributações'!E467&lt;&gt;"",'02 - Produtos e Tributações'!E467,""))</f>
        <v>0</v>
      </c>
      <c r="E450" s="123" t="b">
        <f>IF(B450&lt;&gt;"",IF('02 - Produtos e Tributações'!F467&lt;&gt;"",'02 - Produtos e Tributações'!F467,""))</f>
        <v>0</v>
      </c>
      <c r="F450" s="123" t="b">
        <f>IF(B450&lt;&gt;"",IF(A450&lt;&gt;"",IF('02 - Produtos e Tributações'!G467&lt;&gt;"",'02 - Produtos e Tributações'!G467,"")))</f>
        <v>0</v>
      </c>
      <c r="G450" s="123" t="b">
        <f>IF(B450&lt;&gt;"",IF('02 - Produtos e Tributações'!J467&lt;&gt;"",'02 - Produtos e Tributações'!J467,IF(K450=101,0,IF(K450=102,41,IF(K450=103,0,IF(K450=201,0,IF(K450=202,0,IF(K450=203,0,IF(K450=300,41,IF(K450=400,41,IF(K450=500,60)))))))))))</f>
        <v>0</v>
      </c>
      <c r="H450" s="123" t="b">
        <f>IF(B450&lt;&gt;"",IF('02 - Produtos e Tributações'!M467&lt;&gt;"",'02 - Produtos e Tributações'!M467,IF(L450=101,0,IF(L450=102,41,IF(L450=103,0,IF(L450=201,0,IF(L450=202,0,IF(L450=203,0,IF(L450=300,41,IF(L450=400,41,IF(L450=500,60)))))))))))</f>
        <v>0</v>
      </c>
      <c r="I450" s="123" t="b">
        <f>IF(B450&lt;&gt;"",IF('02 - Produtos e Tributações'!L467&lt;&gt;"",'02 - Produtos e Tributações'!L467,"0,00"))</f>
        <v>0</v>
      </c>
      <c r="J450" s="123" t="b">
        <f>IF(B450&lt;&gt;"",IF('02 - Produtos e Tributações'!O467&lt;&gt;"",'02 - Produtos e Tributações'!O467,"0,00"))</f>
        <v>0</v>
      </c>
      <c r="K450" s="123" t="b">
        <f>IF(B450&lt;&gt;"",IF('02 - Produtos e Tributações'!K467&lt;&gt;"",'02 - Produtos e Tributações'!K467,"null"))</f>
        <v>0</v>
      </c>
      <c r="L450" s="123" t="b">
        <f>IF(B450&lt;&gt;"",IF('02 - Produtos e Tributações'!N467&lt;&gt;"",'02 - Produtos e Tributações'!N467,"null"))</f>
        <v>0</v>
      </c>
      <c r="M450" s="122" t="b">
        <f>IF(B450&lt;&gt;"",IF('02 - Produtos e Tributações'!D467="CARNES","2.01.001.001",IF('02 - Produtos e Tributações'!D467="MASSAS","2.01.001.002",IF('02 - Produtos e Tributações'!D467="LATICINIOS","2.01.001.003",IF('02 - Produtos e Tributações'!D467="DOCES E GULOSEIMAS","2.01.001.004",IF('02 - Produtos e Tributações'!D467="FARINHAS E GRAOS","2.01.001.005",IF('02 - Produtos e Tributações'!D467="AGUAS","2.01.002.001",IF('02 - Produtos e Tributações'!D467="SUCOS","2.01.002.002",IF('02 - Produtos e Tributações'!D467="BEBIDAS ALCOOLICAS","2.01.002.003",IF('02 - Produtos e Tributações'!D467="BEBIDAS LACTEAS","2.01.002.004",IF('02 - Produtos e Tributações'!D467="MATERIAL DE LIMPEZA","2.02",IF('02 - Produtos e Tributações'!D467="FRUTAS","2.01.001.006",IF('02 - Produtos e Tributações'!D467="VERDURAS E LEGUMES","2.01.001.007",IF('02 - Produtos e Tributações'!D467="SERVIÇO","1",IF('02 - Produtos e Tributações'!D467="PRODUTOS DIVERSOS","2","2"))))))))))))))
)</f>
        <v>0</v>
      </c>
      <c r="N450" s="4" t="str">
        <f t="shared" ref="N450:N513" si="28">IF(B450&lt;&gt;"",AC450,"")</f>
        <v/>
      </c>
      <c r="O450" s="4" t="str">
        <f t="shared" ref="O450:O513" si="29">IF(B450&lt;&gt;"",1,"")</f>
        <v/>
      </c>
      <c r="P450" s="4" t="str">
        <f t="shared" ref="P450:P513" si="30">IF(B450&lt;&gt;"",1,"")</f>
        <v/>
      </c>
      <c r="Q450" s="128" t="b">
        <f>IF(B450&lt;&gt;"",IF('02 - Produtos e Tributações'!C467&lt;&gt;"",'02 - Produtos e Tributações'!C467,"UN"))</f>
        <v>0</v>
      </c>
      <c r="R450" s="129" t="b">
        <f>IF(B450&lt;&gt;"",IF('02 - Produtos e Tributações'!P467&lt;&gt;"",'02 - Produtos e Tributações'!P467,""))</f>
        <v>0</v>
      </c>
      <c r="S450" s="128" t="b">
        <f>IF(B450&lt;&gt;"",IF('02 - Produtos e Tributações'!Q467&lt;&gt;"",'02 - Produtos e Tributações'!Q467,""))</f>
        <v>0</v>
      </c>
      <c r="T450" s="130" t="b">
        <f>IF(B450&lt;&gt;"",IF('02 - Produtos e Tributações'!R467&lt;&gt;"",'02 - Produtos e Tributações'!R467,""))</f>
        <v>0</v>
      </c>
      <c r="U450" s="120" t="str">
        <f t="shared" ref="U450:U513" si="31">IF(B450="","",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(",A450,",'",B450,"','",C450,"','",D450,"','",E450,"','",1,"','",F450,"','",G450,"','",H450,"','",I450,"','",J450,"',",K450,",",L450,",'",M450,"','",O450,"','",P450,"','",Q450,"','",R450,"','",S450,"','",T450,"',1,1,1,0.000,0.00,1,1,0,0.00,0.00,'T',0,0,'','',0.000,0.00); "))</f>
        <v/>
      </c>
    </row>
    <row r="451" spans="1:21" ht="15.75" customHeight="1">
      <c r="A451" s="122" t="b">
        <f>IF('02 - Produtos e Tributações'!B468 &lt;&gt;"",A450+1)</f>
        <v>0</v>
      </c>
      <c r="B451" s="4" t="str">
        <f>IF('02 - Produtos e Tributações'!B468&lt;&gt;"",'02 - Produtos e Tributações'!V468,"")</f>
        <v/>
      </c>
      <c r="C451" s="123" t="b">
        <f>IF(B451&lt;&gt;"",IF('02 - Produtos e Tributações'!H468&lt;&gt;"",IF('02 - Produtos e Tributações'!H468="TERCEIRIZADA","T",IF('02 - Produtos e Tributações'!H468="PROPRIA","P")), IF(B451&lt;&gt;"",IF('02 - Produtos e Tributações'!H468="","T"))))</f>
        <v>0</v>
      </c>
      <c r="D451" s="123" t="b">
        <f>IF(B451&lt;&gt;"",IF('02 - Produtos e Tributações'!E468&lt;&gt;"",'02 - Produtos e Tributações'!E468,""))</f>
        <v>0</v>
      </c>
      <c r="E451" s="123" t="b">
        <f>IF(B451&lt;&gt;"",IF('02 - Produtos e Tributações'!F468&lt;&gt;"",'02 - Produtos e Tributações'!F468,""))</f>
        <v>0</v>
      </c>
      <c r="F451" s="123" t="b">
        <f>IF(B451&lt;&gt;"",IF(A451&lt;&gt;"",IF('02 - Produtos e Tributações'!G468&lt;&gt;"",'02 - Produtos e Tributações'!G468,"")))</f>
        <v>0</v>
      </c>
      <c r="G451" s="123" t="b">
        <f>IF(B451&lt;&gt;"",IF('02 - Produtos e Tributações'!J468&lt;&gt;"",'02 - Produtos e Tributações'!J468,IF(K451=101,0,IF(K451=102,41,IF(K451=103,0,IF(K451=201,0,IF(K451=202,0,IF(K451=203,0,IF(K451=300,41,IF(K451=400,41,IF(K451=500,60)))))))))))</f>
        <v>0</v>
      </c>
      <c r="H451" s="123" t="b">
        <f>IF(B451&lt;&gt;"",IF('02 - Produtos e Tributações'!M468&lt;&gt;"",'02 - Produtos e Tributações'!M468,IF(L451=101,0,IF(L451=102,41,IF(L451=103,0,IF(L451=201,0,IF(L451=202,0,IF(L451=203,0,IF(L451=300,41,IF(L451=400,41,IF(L451=500,60)))))))))))</f>
        <v>0</v>
      </c>
      <c r="I451" s="123" t="b">
        <f>IF(B451&lt;&gt;"",IF('02 - Produtos e Tributações'!L468&lt;&gt;"",'02 - Produtos e Tributações'!L468,"0,00"))</f>
        <v>0</v>
      </c>
      <c r="J451" s="123" t="b">
        <f>IF(B451&lt;&gt;"",IF('02 - Produtos e Tributações'!O468&lt;&gt;"",'02 - Produtos e Tributações'!O468,"0,00"))</f>
        <v>0</v>
      </c>
      <c r="K451" s="123" t="b">
        <f>IF(B451&lt;&gt;"",IF('02 - Produtos e Tributações'!K468&lt;&gt;"",'02 - Produtos e Tributações'!K468,"null"))</f>
        <v>0</v>
      </c>
      <c r="L451" s="123" t="b">
        <f>IF(B451&lt;&gt;"",IF('02 - Produtos e Tributações'!N468&lt;&gt;"",'02 - Produtos e Tributações'!N468,"null"))</f>
        <v>0</v>
      </c>
      <c r="M451" s="122" t="b">
        <f>IF(B451&lt;&gt;"",IF('02 - Produtos e Tributações'!D468="CARNES","2.01.001.001",IF('02 - Produtos e Tributações'!D468="MASSAS","2.01.001.002",IF('02 - Produtos e Tributações'!D468="LATICINIOS","2.01.001.003",IF('02 - Produtos e Tributações'!D468="DOCES E GULOSEIMAS","2.01.001.004",IF('02 - Produtos e Tributações'!D468="FARINHAS E GRAOS","2.01.001.005",IF('02 - Produtos e Tributações'!D468="AGUAS","2.01.002.001",IF('02 - Produtos e Tributações'!D468="SUCOS","2.01.002.002",IF('02 - Produtos e Tributações'!D468="BEBIDAS ALCOOLICAS","2.01.002.003",IF('02 - Produtos e Tributações'!D468="BEBIDAS LACTEAS","2.01.002.004",IF('02 - Produtos e Tributações'!D468="MATERIAL DE LIMPEZA","2.02",IF('02 - Produtos e Tributações'!D468="FRUTAS","2.01.001.006",IF('02 - Produtos e Tributações'!D468="VERDURAS E LEGUMES","2.01.001.007",IF('02 - Produtos e Tributações'!D468="SERVIÇO","1",IF('02 - Produtos e Tributações'!D468="PRODUTOS DIVERSOS","2","2"))))))))))))))
)</f>
        <v>0</v>
      </c>
      <c r="N451" s="4" t="str">
        <f t="shared" si="28"/>
        <v/>
      </c>
      <c r="O451" s="4" t="str">
        <f t="shared" si="29"/>
        <v/>
      </c>
      <c r="P451" s="4" t="str">
        <f t="shared" si="30"/>
        <v/>
      </c>
      <c r="Q451" s="128" t="b">
        <f>IF(B451&lt;&gt;"",IF('02 - Produtos e Tributações'!C468&lt;&gt;"",'02 - Produtos e Tributações'!C468,"UN"))</f>
        <v>0</v>
      </c>
      <c r="R451" s="129" t="b">
        <f>IF(B451&lt;&gt;"",IF('02 - Produtos e Tributações'!P468&lt;&gt;"",'02 - Produtos e Tributações'!P468,""))</f>
        <v>0</v>
      </c>
      <c r="S451" s="128" t="b">
        <f>IF(B451&lt;&gt;"",IF('02 - Produtos e Tributações'!Q468&lt;&gt;"",'02 - Produtos e Tributações'!Q468,""))</f>
        <v>0</v>
      </c>
      <c r="T451" s="130" t="b">
        <f>IF(B451&lt;&gt;"",IF('02 - Produtos e Tributações'!R468&lt;&gt;"",'02 - Produtos e Tributações'!R468,""))</f>
        <v>0</v>
      </c>
      <c r="U451" s="120" t="str">
        <f t="shared" si="31"/>
        <v/>
      </c>
    </row>
    <row r="452" spans="1:21" ht="15.75" customHeight="1">
      <c r="A452" s="122" t="b">
        <f>IF('02 - Produtos e Tributações'!B469 &lt;&gt;"",A451+1)</f>
        <v>0</v>
      </c>
      <c r="B452" s="4" t="str">
        <f>IF('02 - Produtos e Tributações'!B469&lt;&gt;"",'02 - Produtos e Tributações'!V469,"")</f>
        <v/>
      </c>
      <c r="C452" s="123" t="b">
        <f>IF(B452&lt;&gt;"",IF('02 - Produtos e Tributações'!H469&lt;&gt;"",IF('02 - Produtos e Tributações'!H469="TERCEIRIZADA","T",IF('02 - Produtos e Tributações'!H469="PROPRIA","P")), IF(B452&lt;&gt;"",IF('02 - Produtos e Tributações'!H469="","T"))))</f>
        <v>0</v>
      </c>
      <c r="D452" s="123" t="b">
        <f>IF(B452&lt;&gt;"",IF('02 - Produtos e Tributações'!E469&lt;&gt;"",'02 - Produtos e Tributações'!E469,""))</f>
        <v>0</v>
      </c>
      <c r="E452" s="123" t="b">
        <f>IF(B452&lt;&gt;"",IF('02 - Produtos e Tributações'!F469&lt;&gt;"",'02 - Produtos e Tributações'!F469,""))</f>
        <v>0</v>
      </c>
      <c r="F452" s="123" t="b">
        <f>IF(B452&lt;&gt;"",IF(A452&lt;&gt;"",IF('02 - Produtos e Tributações'!G469&lt;&gt;"",'02 - Produtos e Tributações'!G469,"")))</f>
        <v>0</v>
      </c>
      <c r="G452" s="123" t="b">
        <f>IF(B452&lt;&gt;"",IF('02 - Produtos e Tributações'!J469&lt;&gt;"",'02 - Produtos e Tributações'!J469,IF(K452=101,0,IF(K452=102,41,IF(K452=103,0,IF(K452=201,0,IF(K452=202,0,IF(K452=203,0,IF(K452=300,41,IF(K452=400,41,IF(K452=500,60)))))))))))</f>
        <v>0</v>
      </c>
      <c r="H452" s="123" t="b">
        <f>IF(B452&lt;&gt;"",IF('02 - Produtos e Tributações'!M469&lt;&gt;"",'02 - Produtos e Tributações'!M469,IF(L452=101,0,IF(L452=102,41,IF(L452=103,0,IF(L452=201,0,IF(L452=202,0,IF(L452=203,0,IF(L452=300,41,IF(L452=400,41,IF(L452=500,60)))))))))))</f>
        <v>0</v>
      </c>
      <c r="I452" s="123" t="b">
        <f>IF(B452&lt;&gt;"",IF('02 - Produtos e Tributações'!L469&lt;&gt;"",'02 - Produtos e Tributações'!L469,"0,00"))</f>
        <v>0</v>
      </c>
      <c r="J452" s="123" t="b">
        <f>IF(B452&lt;&gt;"",IF('02 - Produtos e Tributações'!O469&lt;&gt;"",'02 - Produtos e Tributações'!O469,"0,00"))</f>
        <v>0</v>
      </c>
      <c r="K452" s="123" t="b">
        <f>IF(B452&lt;&gt;"",IF('02 - Produtos e Tributações'!K469&lt;&gt;"",'02 - Produtos e Tributações'!K469,"null"))</f>
        <v>0</v>
      </c>
      <c r="L452" s="123" t="b">
        <f>IF(B452&lt;&gt;"",IF('02 - Produtos e Tributações'!N469&lt;&gt;"",'02 - Produtos e Tributações'!N469,"null"))</f>
        <v>0</v>
      </c>
      <c r="M452" s="122" t="b">
        <f>IF(B452&lt;&gt;"",IF('02 - Produtos e Tributações'!D469="CARNES","2.01.001.001",IF('02 - Produtos e Tributações'!D469="MASSAS","2.01.001.002",IF('02 - Produtos e Tributações'!D469="LATICINIOS","2.01.001.003",IF('02 - Produtos e Tributações'!D469="DOCES E GULOSEIMAS","2.01.001.004",IF('02 - Produtos e Tributações'!D469="FARINHAS E GRAOS","2.01.001.005",IF('02 - Produtos e Tributações'!D469="AGUAS","2.01.002.001",IF('02 - Produtos e Tributações'!D469="SUCOS","2.01.002.002",IF('02 - Produtos e Tributações'!D469="BEBIDAS ALCOOLICAS","2.01.002.003",IF('02 - Produtos e Tributações'!D469="BEBIDAS LACTEAS","2.01.002.004",IF('02 - Produtos e Tributações'!D469="MATERIAL DE LIMPEZA","2.02",IF('02 - Produtos e Tributações'!D469="FRUTAS","2.01.001.006",IF('02 - Produtos e Tributações'!D469="VERDURAS E LEGUMES","2.01.001.007",IF('02 - Produtos e Tributações'!D469="SERVIÇO","1",IF('02 - Produtos e Tributações'!D469="PRODUTOS DIVERSOS","2","2"))))))))))))))
)</f>
        <v>0</v>
      </c>
      <c r="N452" s="4" t="str">
        <f t="shared" si="28"/>
        <v/>
      </c>
      <c r="O452" s="4" t="str">
        <f t="shared" si="29"/>
        <v/>
      </c>
      <c r="P452" s="4" t="str">
        <f t="shared" si="30"/>
        <v/>
      </c>
      <c r="Q452" s="128" t="b">
        <f>IF(B452&lt;&gt;"",IF('02 - Produtos e Tributações'!C469&lt;&gt;"",'02 - Produtos e Tributações'!C469,"UN"))</f>
        <v>0</v>
      </c>
      <c r="R452" s="129" t="b">
        <f>IF(B452&lt;&gt;"",IF('02 - Produtos e Tributações'!P469&lt;&gt;"",'02 - Produtos e Tributações'!P469,""))</f>
        <v>0</v>
      </c>
      <c r="S452" s="128" t="b">
        <f>IF(B452&lt;&gt;"",IF('02 - Produtos e Tributações'!Q469&lt;&gt;"",'02 - Produtos e Tributações'!Q469,""))</f>
        <v>0</v>
      </c>
      <c r="T452" s="130" t="b">
        <f>IF(B452&lt;&gt;"",IF('02 - Produtos e Tributações'!R469&lt;&gt;"",'02 - Produtos e Tributações'!R469,""))</f>
        <v>0</v>
      </c>
      <c r="U452" s="120" t="str">
        <f t="shared" si="31"/>
        <v/>
      </c>
    </row>
    <row r="453" spans="1:21" ht="15.75" customHeight="1">
      <c r="A453" s="122" t="b">
        <f>IF('02 - Produtos e Tributações'!B470 &lt;&gt;"",A452+1)</f>
        <v>0</v>
      </c>
      <c r="B453" s="4" t="str">
        <f>IF('02 - Produtos e Tributações'!B470&lt;&gt;"",'02 - Produtos e Tributações'!V470,"")</f>
        <v/>
      </c>
      <c r="C453" s="123" t="b">
        <f>IF(B453&lt;&gt;"",IF('02 - Produtos e Tributações'!H470&lt;&gt;"",IF('02 - Produtos e Tributações'!H470="TERCEIRIZADA","T",IF('02 - Produtos e Tributações'!H470="PROPRIA","P")), IF(B453&lt;&gt;"",IF('02 - Produtos e Tributações'!H470="","T"))))</f>
        <v>0</v>
      </c>
      <c r="D453" s="123" t="b">
        <f>IF(B453&lt;&gt;"",IF('02 - Produtos e Tributações'!E470&lt;&gt;"",'02 - Produtos e Tributações'!E470,""))</f>
        <v>0</v>
      </c>
      <c r="E453" s="123" t="b">
        <f>IF(B453&lt;&gt;"",IF('02 - Produtos e Tributações'!F470&lt;&gt;"",'02 - Produtos e Tributações'!F470,""))</f>
        <v>0</v>
      </c>
      <c r="F453" s="123" t="b">
        <f>IF(B453&lt;&gt;"",IF(A453&lt;&gt;"",IF('02 - Produtos e Tributações'!G470&lt;&gt;"",'02 - Produtos e Tributações'!G470,"")))</f>
        <v>0</v>
      </c>
      <c r="G453" s="123" t="b">
        <f>IF(B453&lt;&gt;"",IF('02 - Produtos e Tributações'!J470&lt;&gt;"",'02 - Produtos e Tributações'!J470,IF(K453=101,0,IF(K453=102,41,IF(K453=103,0,IF(K453=201,0,IF(K453=202,0,IF(K453=203,0,IF(K453=300,41,IF(K453=400,41,IF(K453=500,60)))))))))))</f>
        <v>0</v>
      </c>
      <c r="H453" s="123" t="b">
        <f>IF(B453&lt;&gt;"",IF('02 - Produtos e Tributações'!M470&lt;&gt;"",'02 - Produtos e Tributações'!M470,IF(L453=101,0,IF(L453=102,41,IF(L453=103,0,IF(L453=201,0,IF(L453=202,0,IF(L453=203,0,IF(L453=300,41,IF(L453=400,41,IF(L453=500,60)))))))))))</f>
        <v>0</v>
      </c>
      <c r="I453" s="123" t="b">
        <f>IF(B453&lt;&gt;"",IF('02 - Produtos e Tributações'!L470&lt;&gt;"",'02 - Produtos e Tributações'!L470,"0,00"))</f>
        <v>0</v>
      </c>
      <c r="J453" s="123" t="b">
        <f>IF(B453&lt;&gt;"",IF('02 - Produtos e Tributações'!O470&lt;&gt;"",'02 - Produtos e Tributações'!O470,"0,00"))</f>
        <v>0</v>
      </c>
      <c r="K453" s="123" t="b">
        <f>IF(B453&lt;&gt;"",IF('02 - Produtos e Tributações'!K470&lt;&gt;"",'02 - Produtos e Tributações'!K470,"null"))</f>
        <v>0</v>
      </c>
      <c r="L453" s="123" t="b">
        <f>IF(B453&lt;&gt;"",IF('02 - Produtos e Tributações'!N470&lt;&gt;"",'02 - Produtos e Tributações'!N470,"null"))</f>
        <v>0</v>
      </c>
      <c r="M453" s="122" t="b">
        <f>IF(B453&lt;&gt;"",IF('02 - Produtos e Tributações'!D470="CARNES","2.01.001.001",IF('02 - Produtos e Tributações'!D470="MASSAS","2.01.001.002",IF('02 - Produtos e Tributações'!D470="LATICINIOS","2.01.001.003",IF('02 - Produtos e Tributações'!D470="DOCES E GULOSEIMAS","2.01.001.004",IF('02 - Produtos e Tributações'!D470="FARINHAS E GRAOS","2.01.001.005",IF('02 - Produtos e Tributações'!D470="AGUAS","2.01.002.001",IF('02 - Produtos e Tributações'!D470="SUCOS","2.01.002.002",IF('02 - Produtos e Tributações'!D470="BEBIDAS ALCOOLICAS","2.01.002.003",IF('02 - Produtos e Tributações'!D470="BEBIDAS LACTEAS","2.01.002.004",IF('02 - Produtos e Tributações'!D470="MATERIAL DE LIMPEZA","2.02",IF('02 - Produtos e Tributações'!D470="FRUTAS","2.01.001.006",IF('02 - Produtos e Tributações'!D470="VERDURAS E LEGUMES","2.01.001.007",IF('02 - Produtos e Tributações'!D470="SERVIÇO","1",IF('02 - Produtos e Tributações'!D470="PRODUTOS DIVERSOS","2","2"))))))))))))))
)</f>
        <v>0</v>
      </c>
      <c r="N453" s="4" t="str">
        <f t="shared" si="28"/>
        <v/>
      </c>
      <c r="O453" s="4" t="str">
        <f t="shared" si="29"/>
        <v/>
      </c>
      <c r="P453" s="4" t="str">
        <f t="shared" si="30"/>
        <v/>
      </c>
      <c r="Q453" s="128" t="b">
        <f>IF(B453&lt;&gt;"",IF('02 - Produtos e Tributações'!C470&lt;&gt;"",'02 - Produtos e Tributações'!C470,"UN"))</f>
        <v>0</v>
      </c>
      <c r="R453" s="129" t="b">
        <f>IF(B453&lt;&gt;"",IF('02 - Produtos e Tributações'!P470&lt;&gt;"",'02 - Produtos e Tributações'!P470,""))</f>
        <v>0</v>
      </c>
      <c r="S453" s="128" t="b">
        <f>IF(B453&lt;&gt;"",IF('02 - Produtos e Tributações'!Q470&lt;&gt;"",'02 - Produtos e Tributações'!Q470,""))</f>
        <v>0</v>
      </c>
      <c r="T453" s="130" t="b">
        <f>IF(B453&lt;&gt;"",IF('02 - Produtos e Tributações'!R470&lt;&gt;"",'02 - Produtos e Tributações'!R470,""))</f>
        <v>0</v>
      </c>
      <c r="U453" s="120" t="str">
        <f t="shared" si="31"/>
        <v/>
      </c>
    </row>
    <row r="454" spans="1:21" ht="15.75" customHeight="1">
      <c r="A454" s="122" t="b">
        <f>IF('02 - Produtos e Tributações'!B471 &lt;&gt;"",A453+1)</f>
        <v>0</v>
      </c>
      <c r="B454" s="4" t="str">
        <f>IF('02 - Produtos e Tributações'!B471&lt;&gt;"",'02 - Produtos e Tributações'!V471,"")</f>
        <v/>
      </c>
      <c r="C454" s="123" t="b">
        <f>IF(B454&lt;&gt;"",IF('02 - Produtos e Tributações'!H471&lt;&gt;"",IF('02 - Produtos e Tributações'!H471="TERCEIRIZADA","T",IF('02 - Produtos e Tributações'!H471="PROPRIA","P")), IF(B454&lt;&gt;"",IF('02 - Produtos e Tributações'!H471="","T"))))</f>
        <v>0</v>
      </c>
      <c r="D454" s="123" t="b">
        <f>IF(B454&lt;&gt;"",IF('02 - Produtos e Tributações'!E471&lt;&gt;"",'02 - Produtos e Tributações'!E471,""))</f>
        <v>0</v>
      </c>
      <c r="E454" s="123" t="b">
        <f>IF(B454&lt;&gt;"",IF('02 - Produtos e Tributações'!F471&lt;&gt;"",'02 - Produtos e Tributações'!F471,""))</f>
        <v>0</v>
      </c>
      <c r="F454" s="123" t="b">
        <f>IF(B454&lt;&gt;"",IF(A454&lt;&gt;"",IF('02 - Produtos e Tributações'!G471&lt;&gt;"",'02 - Produtos e Tributações'!G471,"")))</f>
        <v>0</v>
      </c>
      <c r="G454" s="123" t="b">
        <f>IF(B454&lt;&gt;"",IF('02 - Produtos e Tributações'!J471&lt;&gt;"",'02 - Produtos e Tributações'!J471,IF(K454=101,0,IF(K454=102,41,IF(K454=103,0,IF(K454=201,0,IF(K454=202,0,IF(K454=203,0,IF(K454=300,41,IF(K454=400,41,IF(K454=500,60)))))))))))</f>
        <v>0</v>
      </c>
      <c r="H454" s="123" t="b">
        <f>IF(B454&lt;&gt;"",IF('02 - Produtos e Tributações'!M471&lt;&gt;"",'02 - Produtos e Tributações'!M471,IF(L454=101,0,IF(L454=102,41,IF(L454=103,0,IF(L454=201,0,IF(L454=202,0,IF(L454=203,0,IF(L454=300,41,IF(L454=400,41,IF(L454=500,60)))))))))))</f>
        <v>0</v>
      </c>
      <c r="I454" s="123" t="b">
        <f>IF(B454&lt;&gt;"",IF('02 - Produtos e Tributações'!L471&lt;&gt;"",'02 - Produtos e Tributações'!L471,"0,00"))</f>
        <v>0</v>
      </c>
      <c r="J454" s="123" t="b">
        <f>IF(B454&lt;&gt;"",IF('02 - Produtos e Tributações'!O471&lt;&gt;"",'02 - Produtos e Tributações'!O471,"0,00"))</f>
        <v>0</v>
      </c>
      <c r="K454" s="123" t="b">
        <f>IF(B454&lt;&gt;"",IF('02 - Produtos e Tributações'!K471&lt;&gt;"",'02 - Produtos e Tributações'!K471,"null"))</f>
        <v>0</v>
      </c>
      <c r="L454" s="123" t="b">
        <f>IF(B454&lt;&gt;"",IF('02 - Produtos e Tributações'!N471&lt;&gt;"",'02 - Produtos e Tributações'!N471,"null"))</f>
        <v>0</v>
      </c>
      <c r="M454" s="122" t="b">
        <f>IF(B454&lt;&gt;"",IF('02 - Produtos e Tributações'!D471="CARNES","2.01.001.001",IF('02 - Produtos e Tributações'!D471="MASSAS","2.01.001.002",IF('02 - Produtos e Tributações'!D471="LATICINIOS","2.01.001.003",IF('02 - Produtos e Tributações'!D471="DOCES E GULOSEIMAS","2.01.001.004",IF('02 - Produtos e Tributações'!D471="FARINHAS E GRAOS","2.01.001.005",IF('02 - Produtos e Tributações'!D471="AGUAS","2.01.002.001",IF('02 - Produtos e Tributações'!D471="SUCOS","2.01.002.002",IF('02 - Produtos e Tributações'!D471="BEBIDAS ALCOOLICAS","2.01.002.003",IF('02 - Produtos e Tributações'!D471="BEBIDAS LACTEAS","2.01.002.004",IF('02 - Produtos e Tributações'!D471="MATERIAL DE LIMPEZA","2.02",IF('02 - Produtos e Tributações'!D471="FRUTAS","2.01.001.006",IF('02 - Produtos e Tributações'!D471="VERDURAS E LEGUMES","2.01.001.007",IF('02 - Produtos e Tributações'!D471="SERVIÇO","1",IF('02 - Produtos e Tributações'!D471="PRODUTOS DIVERSOS","2","2"))))))))))))))
)</f>
        <v>0</v>
      </c>
      <c r="N454" s="4" t="str">
        <f t="shared" si="28"/>
        <v/>
      </c>
      <c r="O454" s="4" t="str">
        <f t="shared" si="29"/>
        <v/>
      </c>
      <c r="P454" s="4" t="str">
        <f t="shared" si="30"/>
        <v/>
      </c>
      <c r="Q454" s="128" t="b">
        <f>IF(B454&lt;&gt;"",IF('02 - Produtos e Tributações'!C471&lt;&gt;"",'02 - Produtos e Tributações'!C471,"UN"))</f>
        <v>0</v>
      </c>
      <c r="R454" s="129" t="b">
        <f>IF(B454&lt;&gt;"",IF('02 - Produtos e Tributações'!P471&lt;&gt;"",'02 - Produtos e Tributações'!P471,""))</f>
        <v>0</v>
      </c>
      <c r="S454" s="128" t="b">
        <f>IF(B454&lt;&gt;"",IF('02 - Produtos e Tributações'!Q471&lt;&gt;"",'02 - Produtos e Tributações'!Q471,""))</f>
        <v>0</v>
      </c>
      <c r="T454" s="130" t="b">
        <f>IF(B454&lt;&gt;"",IF('02 - Produtos e Tributações'!R471&lt;&gt;"",'02 - Produtos e Tributações'!R471,""))</f>
        <v>0</v>
      </c>
      <c r="U454" s="120" t="str">
        <f t="shared" si="31"/>
        <v/>
      </c>
    </row>
    <row r="455" spans="1:21" ht="15.75" customHeight="1">
      <c r="A455" s="122" t="b">
        <f>IF('02 - Produtos e Tributações'!B472 &lt;&gt;"",A454+1)</f>
        <v>0</v>
      </c>
      <c r="B455" s="4" t="str">
        <f>IF('02 - Produtos e Tributações'!B472&lt;&gt;"",'02 - Produtos e Tributações'!V472,"")</f>
        <v/>
      </c>
      <c r="C455" s="123" t="b">
        <f>IF(B455&lt;&gt;"",IF('02 - Produtos e Tributações'!H472&lt;&gt;"",IF('02 - Produtos e Tributações'!H472="TERCEIRIZADA","T",IF('02 - Produtos e Tributações'!H472="PROPRIA","P")), IF(B455&lt;&gt;"",IF('02 - Produtos e Tributações'!H472="","T"))))</f>
        <v>0</v>
      </c>
      <c r="D455" s="123" t="b">
        <f>IF(B455&lt;&gt;"",IF('02 - Produtos e Tributações'!E472&lt;&gt;"",'02 - Produtos e Tributações'!E472,""))</f>
        <v>0</v>
      </c>
      <c r="E455" s="123" t="b">
        <f>IF(B455&lt;&gt;"",IF('02 - Produtos e Tributações'!F472&lt;&gt;"",'02 - Produtos e Tributações'!F472,""))</f>
        <v>0</v>
      </c>
      <c r="F455" s="123" t="b">
        <f>IF(B455&lt;&gt;"",IF(A455&lt;&gt;"",IF('02 - Produtos e Tributações'!G472&lt;&gt;"",'02 - Produtos e Tributações'!G472,"")))</f>
        <v>0</v>
      </c>
      <c r="G455" s="123" t="b">
        <f>IF(B455&lt;&gt;"",IF('02 - Produtos e Tributações'!J472&lt;&gt;"",'02 - Produtos e Tributações'!J472,IF(K455=101,0,IF(K455=102,41,IF(K455=103,0,IF(K455=201,0,IF(K455=202,0,IF(K455=203,0,IF(K455=300,41,IF(K455=400,41,IF(K455=500,60)))))))))))</f>
        <v>0</v>
      </c>
      <c r="H455" s="123" t="b">
        <f>IF(B455&lt;&gt;"",IF('02 - Produtos e Tributações'!M472&lt;&gt;"",'02 - Produtos e Tributações'!M472,IF(L455=101,0,IF(L455=102,41,IF(L455=103,0,IF(L455=201,0,IF(L455=202,0,IF(L455=203,0,IF(L455=300,41,IF(L455=400,41,IF(L455=500,60)))))))))))</f>
        <v>0</v>
      </c>
      <c r="I455" s="123" t="b">
        <f>IF(B455&lt;&gt;"",IF('02 - Produtos e Tributações'!L472&lt;&gt;"",'02 - Produtos e Tributações'!L472,"0,00"))</f>
        <v>0</v>
      </c>
      <c r="J455" s="123" t="b">
        <f>IF(B455&lt;&gt;"",IF('02 - Produtos e Tributações'!O472&lt;&gt;"",'02 - Produtos e Tributações'!O472,"0,00"))</f>
        <v>0</v>
      </c>
      <c r="K455" s="123" t="b">
        <f>IF(B455&lt;&gt;"",IF('02 - Produtos e Tributações'!K472&lt;&gt;"",'02 - Produtos e Tributações'!K472,"null"))</f>
        <v>0</v>
      </c>
      <c r="L455" s="123" t="b">
        <f>IF(B455&lt;&gt;"",IF('02 - Produtos e Tributações'!N472&lt;&gt;"",'02 - Produtos e Tributações'!N472,"null"))</f>
        <v>0</v>
      </c>
      <c r="M455" s="122" t="b">
        <f>IF(B455&lt;&gt;"",IF('02 - Produtos e Tributações'!D472="CARNES","2.01.001.001",IF('02 - Produtos e Tributações'!D472="MASSAS","2.01.001.002",IF('02 - Produtos e Tributações'!D472="LATICINIOS","2.01.001.003",IF('02 - Produtos e Tributações'!D472="DOCES E GULOSEIMAS","2.01.001.004",IF('02 - Produtos e Tributações'!D472="FARINHAS E GRAOS","2.01.001.005",IF('02 - Produtos e Tributações'!D472="AGUAS","2.01.002.001",IF('02 - Produtos e Tributações'!D472="SUCOS","2.01.002.002",IF('02 - Produtos e Tributações'!D472="BEBIDAS ALCOOLICAS","2.01.002.003",IF('02 - Produtos e Tributações'!D472="BEBIDAS LACTEAS","2.01.002.004",IF('02 - Produtos e Tributações'!D472="MATERIAL DE LIMPEZA","2.02",IF('02 - Produtos e Tributações'!D472="FRUTAS","2.01.001.006",IF('02 - Produtos e Tributações'!D472="VERDURAS E LEGUMES","2.01.001.007",IF('02 - Produtos e Tributações'!D472="SERVIÇO","1",IF('02 - Produtos e Tributações'!D472="PRODUTOS DIVERSOS","2","2"))))))))))))))
)</f>
        <v>0</v>
      </c>
      <c r="N455" s="4" t="str">
        <f t="shared" si="28"/>
        <v/>
      </c>
      <c r="O455" s="4" t="str">
        <f t="shared" si="29"/>
        <v/>
      </c>
      <c r="P455" s="4" t="str">
        <f t="shared" si="30"/>
        <v/>
      </c>
      <c r="Q455" s="128" t="b">
        <f>IF(B455&lt;&gt;"",IF('02 - Produtos e Tributações'!C472&lt;&gt;"",'02 - Produtos e Tributações'!C472,"UN"))</f>
        <v>0</v>
      </c>
      <c r="R455" s="129" t="b">
        <f>IF(B455&lt;&gt;"",IF('02 - Produtos e Tributações'!P472&lt;&gt;"",'02 - Produtos e Tributações'!P472,""))</f>
        <v>0</v>
      </c>
      <c r="S455" s="128" t="b">
        <f>IF(B455&lt;&gt;"",IF('02 - Produtos e Tributações'!Q472&lt;&gt;"",'02 - Produtos e Tributações'!Q472,""))</f>
        <v>0</v>
      </c>
      <c r="T455" s="130" t="b">
        <f>IF(B455&lt;&gt;"",IF('02 - Produtos e Tributações'!R472&lt;&gt;"",'02 - Produtos e Tributações'!R472,""))</f>
        <v>0</v>
      </c>
      <c r="U455" s="120" t="str">
        <f t="shared" si="31"/>
        <v/>
      </c>
    </row>
    <row r="456" spans="1:21" ht="15.75" customHeight="1">
      <c r="A456" s="122" t="b">
        <f>IF('02 - Produtos e Tributações'!B473 &lt;&gt;"",A455+1)</f>
        <v>0</v>
      </c>
      <c r="B456" s="4" t="str">
        <f>IF('02 - Produtos e Tributações'!B473&lt;&gt;"",'02 - Produtos e Tributações'!V473,"")</f>
        <v/>
      </c>
      <c r="C456" s="123" t="b">
        <f>IF(B456&lt;&gt;"",IF('02 - Produtos e Tributações'!H473&lt;&gt;"",IF('02 - Produtos e Tributações'!H473="TERCEIRIZADA","T",IF('02 - Produtos e Tributações'!H473="PROPRIA","P")), IF(B456&lt;&gt;"",IF('02 - Produtos e Tributações'!H473="","T"))))</f>
        <v>0</v>
      </c>
      <c r="D456" s="123" t="b">
        <f>IF(B456&lt;&gt;"",IF('02 - Produtos e Tributações'!E473&lt;&gt;"",'02 - Produtos e Tributações'!E473,""))</f>
        <v>0</v>
      </c>
      <c r="E456" s="123" t="b">
        <f>IF(B456&lt;&gt;"",IF('02 - Produtos e Tributações'!F473&lt;&gt;"",'02 - Produtos e Tributações'!F473,""))</f>
        <v>0</v>
      </c>
      <c r="F456" s="123" t="b">
        <f>IF(B456&lt;&gt;"",IF(A456&lt;&gt;"",IF('02 - Produtos e Tributações'!G473&lt;&gt;"",'02 - Produtos e Tributações'!G473,"")))</f>
        <v>0</v>
      </c>
      <c r="G456" s="123" t="b">
        <f>IF(B456&lt;&gt;"",IF('02 - Produtos e Tributações'!J473&lt;&gt;"",'02 - Produtos e Tributações'!J473,IF(K456=101,0,IF(K456=102,41,IF(K456=103,0,IF(K456=201,0,IF(K456=202,0,IF(K456=203,0,IF(K456=300,41,IF(K456=400,41,IF(K456=500,60)))))))))))</f>
        <v>0</v>
      </c>
      <c r="H456" s="123" t="b">
        <f>IF(B456&lt;&gt;"",IF('02 - Produtos e Tributações'!M473&lt;&gt;"",'02 - Produtos e Tributações'!M473,IF(L456=101,0,IF(L456=102,41,IF(L456=103,0,IF(L456=201,0,IF(L456=202,0,IF(L456=203,0,IF(L456=300,41,IF(L456=400,41,IF(L456=500,60)))))))))))</f>
        <v>0</v>
      </c>
      <c r="I456" s="123" t="b">
        <f>IF(B456&lt;&gt;"",IF('02 - Produtos e Tributações'!L473&lt;&gt;"",'02 - Produtos e Tributações'!L473,"0,00"))</f>
        <v>0</v>
      </c>
      <c r="J456" s="123" t="b">
        <f>IF(B456&lt;&gt;"",IF('02 - Produtos e Tributações'!O473&lt;&gt;"",'02 - Produtos e Tributações'!O473,"0,00"))</f>
        <v>0</v>
      </c>
      <c r="K456" s="123" t="b">
        <f>IF(B456&lt;&gt;"",IF('02 - Produtos e Tributações'!K473&lt;&gt;"",'02 - Produtos e Tributações'!K473,"null"))</f>
        <v>0</v>
      </c>
      <c r="L456" s="123" t="b">
        <f>IF(B456&lt;&gt;"",IF('02 - Produtos e Tributações'!N473&lt;&gt;"",'02 - Produtos e Tributações'!N473,"null"))</f>
        <v>0</v>
      </c>
      <c r="M456" s="122" t="b">
        <f>IF(B456&lt;&gt;"",IF('02 - Produtos e Tributações'!D473="CARNES","2.01.001.001",IF('02 - Produtos e Tributações'!D473="MASSAS","2.01.001.002",IF('02 - Produtos e Tributações'!D473="LATICINIOS","2.01.001.003",IF('02 - Produtos e Tributações'!D473="DOCES E GULOSEIMAS","2.01.001.004",IF('02 - Produtos e Tributações'!D473="FARINHAS E GRAOS","2.01.001.005",IF('02 - Produtos e Tributações'!D473="AGUAS","2.01.002.001",IF('02 - Produtos e Tributações'!D473="SUCOS","2.01.002.002",IF('02 - Produtos e Tributações'!D473="BEBIDAS ALCOOLICAS","2.01.002.003",IF('02 - Produtos e Tributações'!D473="BEBIDAS LACTEAS","2.01.002.004",IF('02 - Produtos e Tributações'!D473="MATERIAL DE LIMPEZA","2.02",IF('02 - Produtos e Tributações'!D473="FRUTAS","2.01.001.006",IF('02 - Produtos e Tributações'!D473="VERDURAS E LEGUMES","2.01.001.007",IF('02 - Produtos e Tributações'!D473="SERVIÇO","1",IF('02 - Produtos e Tributações'!D473="PRODUTOS DIVERSOS","2","2"))))))))))))))
)</f>
        <v>0</v>
      </c>
      <c r="N456" s="4" t="str">
        <f t="shared" si="28"/>
        <v/>
      </c>
      <c r="O456" s="4" t="str">
        <f t="shared" si="29"/>
        <v/>
      </c>
      <c r="P456" s="4" t="str">
        <f t="shared" si="30"/>
        <v/>
      </c>
      <c r="Q456" s="128" t="b">
        <f>IF(B456&lt;&gt;"",IF('02 - Produtos e Tributações'!C473&lt;&gt;"",'02 - Produtos e Tributações'!C473,"UN"))</f>
        <v>0</v>
      </c>
      <c r="R456" s="129" t="b">
        <f>IF(B456&lt;&gt;"",IF('02 - Produtos e Tributações'!P473&lt;&gt;"",'02 - Produtos e Tributações'!P473,""))</f>
        <v>0</v>
      </c>
      <c r="S456" s="128" t="b">
        <f>IF(B456&lt;&gt;"",IF('02 - Produtos e Tributações'!Q473&lt;&gt;"",'02 - Produtos e Tributações'!Q473,""))</f>
        <v>0</v>
      </c>
      <c r="T456" s="130" t="b">
        <f>IF(B456&lt;&gt;"",IF('02 - Produtos e Tributações'!R473&lt;&gt;"",'02 - Produtos e Tributações'!R473,""))</f>
        <v>0</v>
      </c>
      <c r="U456" s="120" t="str">
        <f t="shared" si="31"/>
        <v/>
      </c>
    </row>
    <row r="457" spans="1:21" ht="15.75" customHeight="1">
      <c r="A457" s="122" t="b">
        <f>IF('02 - Produtos e Tributações'!B474 &lt;&gt;"",A456+1)</f>
        <v>0</v>
      </c>
      <c r="B457" s="4" t="str">
        <f>IF('02 - Produtos e Tributações'!B474&lt;&gt;"",'02 - Produtos e Tributações'!V474,"")</f>
        <v/>
      </c>
      <c r="C457" s="123" t="b">
        <f>IF(B457&lt;&gt;"",IF('02 - Produtos e Tributações'!H474&lt;&gt;"",IF('02 - Produtos e Tributações'!H474="TERCEIRIZADA","T",IF('02 - Produtos e Tributações'!H474="PROPRIA","P")), IF(B457&lt;&gt;"",IF('02 - Produtos e Tributações'!H474="","T"))))</f>
        <v>0</v>
      </c>
      <c r="D457" s="123" t="b">
        <f>IF(B457&lt;&gt;"",IF('02 - Produtos e Tributações'!E474&lt;&gt;"",'02 - Produtos e Tributações'!E474,""))</f>
        <v>0</v>
      </c>
      <c r="E457" s="123" t="b">
        <f>IF(B457&lt;&gt;"",IF('02 - Produtos e Tributações'!F474&lt;&gt;"",'02 - Produtos e Tributações'!F474,""))</f>
        <v>0</v>
      </c>
      <c r="F457" s="123" t="b">
        <f>IF(B457&lt;&gt;"",IF(A457&lt;&gt;"",IF('02 - Produtos e Tributações'!G474&lt;&gt;"",'02 - Produtos e Tributações'!G474,"")))</f>
        <v>0</v>
      </c>
      <c r="G457" s="123" t="b">
        <f>IF(B457&lt;&gt;"",IF('02 - Produtos e Tributações'!J474&lt;&gt;"",'02 - Produtos e Tributações'!J474,IF(K457=101,0,IF(K457=102,41,IF(K457=103,0,IF(K457=201,0,IF(K457=202,0,IF(K457=203,0,IF(K457=300,41,IF(K457=400,41,IF(K457=500,60)))))))))))</f>
        <v>0</v>
      </c>
      <c r="H457" s="123" t="b">
        <f>IF(B457&lt;&gt;"",IF('02 - Produtos e Tributações'!M474&lt;&gt;"",'02 - Produtos e Tributações'!M474,IF(L457=101,0,IF(L457=102,41,IF(L457=103,0,IF(L457=201,0,IF(L457=202,0,IF(L457=203,0,IF(L457=300,41,IF(L457=400,41,IF(L457=500,60)))))))))))</f>
        <v>0</v>
      </c>
      <c r="I457" s="123" t="b">
        <f>IF(B457&lt;&gt;"",IF('02 - Produtos e Tributações'!L474&lt;&gt;"",'02 - Produtos e Tributações'!L474,"0,00"))</f>
        <v>0</v>
      </c>
      <c r="J457" s="123" t="b">
        <f>IF(B457&lt;&gt;"",IF('02 - Produtos e Tributações'!O474&lt;&gt;"",'02 - Produtos e Tributações'!O474,"0,00"))</f>
        <v>0</v>
      </c>
      <c r="K457" s="123" t="b">
        <f>IF(B457&lt;&gt;"",IF('02 - Produtos e Tributações'!K474&lt;&gt;"",'02 - Produtos e Tributações'!K474,"null"))</f>
        <v>0</v>
      </c>
      <c r="L457" s="123" t="b">
        <f>IF(B457&lt;&gt;"",IF('02 - Produtos e Tributações'!N474&lt;&gt;"",'02 - Produtos e Tributações'!N474,"null"))</f>
        <v>0</v>
      </c>
      <c r="M457" s="122" t="b">
        <f>IF(B457&lt;&gt;"",IF('02 - Produtos e Tributações'!D474="CARNES","2.01.001.001",IF('02 - Produtos e Tributações'!D474="MASSAS","2.01.001.002",IF('02 - Produtos e Tributações'!D474="LATICINIOS","2.01.001.003",IF('02 - Produtos e Tributações'!D474="DOCES E GULOSEIMAS","2.01.001.004",IF('02 - Produtos e Tributações'!D474="FARINHAS E GRAOS","2.01.001.005",IF('02 - Produtos e Tributações'!D474="AGUAS","2.01.002.001",IF('02 - Produtos e Tributações'!D474="SUCOS","2.01.002.002",IF('02 - Produtos e Tributações'!D474="BEBIDAS ALCOOLICAS","2.01.002.003",IF('02 - Produtos e Tributações'!D474="BEBIDAS LACTEAS","2.01.002.004",IF('02 - Produtos e Tributações'!D474="MATERIAL DE LIMPEZA","2.02",IF('02 - Produtos e Tributações'!D474="FRUTAS","2.01.001.006",IF('02 - Produtos e Tributações'!D474="VERDURAS E LEGUMES","2.01.001.007",IF('02 - Produtos e Tributações'!D474="SERVIÇO","1",IF('02 - Produtos e Tributações'!D474="PRODUTOS DIVERSOS","2","2"))))))))))))))
)</f>
        <v>0</v>
      </c>
      <c r="N457" s="4" t="str">
        <f t="shared" si="28"/>
        <v/>
      </c>
      <c r="O457" s="4" t="str">
        <f t="shared" si="29"/>
        <v/>
      </c>
      <c r="P457" s="4" t="str">
        <f t="shared" si="30"/>
        <v/>
      </c>
      <c r="Q457" s="128" t="b">
        <f>IF(B457&lt;&gt;"",IF('02 - Produtos e Tributações'!C474&lt;&gt;"",'02 - Produtos e Tributações'!C474,"UN"))</f>
        <v>0</v>
      </c>
      <c r="R457" s="129" t="b">
        <f>IF(B457&lt;&gt;"",IF('02 - Produtos e Tributações'!P474&lt;&gt;"",'02 - Produtos e Tributações'!P474,""))</f>
        <v>0</v>
      </c>
      <c r="S457" s="128" t="b">
        <f>IF(B457&lt;&gt;"",IF('02 - Produtos e Tributações'!Q474&lt;&gt;"",'02 - Produtos e Tributações'!Q474,""))</f>
        <v>0</v>
      </c>
      <c r="T457" s="130" t="b">
        <f>IF(B457&lt;&gt;"",IF('02 - Produtos e Tributações'!R474&lt;&gt;"",'02 - Produtos e Tributações'!R474,""))</f>
        <v>0</v>
      </c>
      <c r="U457" s="120" t="str">
        <f t="shared" si="31"/>
        <v/>
      </c>
    </row>
    <row r="458" spans="1:21" ht="15.75" customHeight="1">
      <c r="A458" s="122" t="b">
        <f>IF('02 - Produtos e Tributações'!B475 &lt;&gt;"",A457+1)</f>
        <v>0</v>
      </c>
      <c r="B458" s="4" t="str">
        <f>IF('02 - Produtos e Tributações'!B475&lt;&gt;"",'02 - Produtos e Tributações'!V475,"")</f>
        <v/>
      </c>
      <c r="C458" s="123" t="b">
        <f>IF(B458&lt;&gt;"",IF('02 - Produtos e Tributações'!H475&lt;&gt;"",IF('02 - Produtos e Tributações'!H475="TERCEIRIZADA","T",IF('02 - Produtos e Tributações'!H475="PROPRIA","P")), IF(B458&lt;&gt;"",IF('02 - Produtos e Tributações'!H475="","T"))))</f>
        <v>0</v>
      </c>
      <c r="D458" s="123" t="b">
        <f>IF(B458&lt;&gt;"",IF('02 - Produtos e Tributações'!E475&lt;&gt;"",'02 - Produtos e Tributações'!E475,""))</f>
        <v>0</v>
      </c>
      <c r="E458" s="123" t="b">
        <f>IF(B458&lt;&gt;"",IF('02 - Produtos e Tributações'!F475&lt;&gt;"",'02 - Produtos e Tributações'!F475,""))</f>
        <v>0</v>
      </c>
      <c r="F458" s="123" t="b">
        <f>IF(B458&lt;&gt;"",IF(A458&lt;&gt;"",IF('02 - Produtos e Tributações'!G475&lt;&gt;"",'02 - Produtos e Tributações'!G475,"")))</f>
        <v>0</v>
      </c>
      <c r="G458" s="123" t="b">
        <f>IF(B458&lt;&gt;"",IF('02 - Produtos e Tributações'!J475&lt;&gt;"",'02 - Produtos e Tributações'!J475,IF(K458=101,0,IF(K458=102,41,IF(K458=103,0,IF(K458=201,0,IF(K458=202,0,IF(K458=203,0,IF(K458=300,41,IF(K458=400,41,IF(K458=500,60)))))))))))</f>
        <v>0</v>
      </c>
      <c r="H458" s="123" t="b">
        <f>IF(B458&lt;&gt;"",IF('02 - Produtos e Tributações'!M475&lt;&gt;"",'02 - Produtos e Tributações'!M475,IF(L458=101,0,IF(L458=102,41,IF(L458=103,0,IF(L458=201,0,IF(L458=202,0,IF(L458=203,0,IF(L458=300,41,IF(L458=400,41,IF(L458=500,60)))))))))))</f>
        <v>0</v>
      </c>
      <c r="I458" s="123" t="b">
        <f>IF(B458&lt;&gt;"",IF('02 - Produtos e Tributações'!L475&lt;&gt;"",'02 - Produtos e Tributações'!L475,"0,00"))</f>
        <v>0</v>
      </c>
      <c r="J458" s="123" t="b">
        <f>IF(B458&lt;&gt;"",IF('02 - Produtos e Tributações'!O475&lt;&gt;"",'02 - Produtos e Tributações'!O475,"0,00"))</f>
        <v>0</v>
      </c>
      <c r="K458" s="123" t="b">
        <f>IF(B458&lt;&gt;"",IF('02 - Produtos e Tributações'!K475&lt;&gt;"",'02 - Produtos e Tributações'!K475,"null"))</f>
        <v>0</v>
      </c>
      <c r="L458" s="123" t="b">
        <f>IF(B458&lt;&gt;"",IF('02 - Produtos e Tributações'!N475&lt;&gt;"",'02 - Produtos e Tributações'!N475,"null"))</f>
        <v>0</v>
      </c>
      <c r="M458" s="122" t="b">
        <f>IF(B458&lt;&gt;"",IF('02 - Produtos e Tributações'!D475="CARNES","2.01.001.001",IF('02 - Produtos e Tributações'!D475="MASSAS","2.01.001.002",IF('02 - Produtos e Tributações'!D475="LATICINIOS","2.01.001.003",IF('02 - Produtos e Tributações'!D475="DOCES E GULOSEIMAS","2.01.001.004",IF('02 - Produtos e Tributações'!D475="FARINHAS E GRAOS","2.01.001.005",IF('02 - Produtos e Tributações'!D475="AGUAS","2.01.002.001",IF('02 - Produtos e Tributações'!D475="SUCOS","2.01.002.002",IF('02 - Produtos e Tributações'!D475="BEBIDAS ALCOOLICAS","2.01.002.003",IF('02 - Produtos e Tributações'!D475="BEBIDAS LACTEAS","2.01.002.004",IF('02 - Produtos e Tributações'!D475="MATERIAL DE LIMPEZA","2.02",IF('02 - Produtos e Tributações'!D475="FRUTAS","2.01.001.006",IF('02 - Produtos e Tributações'!D475="VERDURAS E LEGUMES","2.01.001.007",IF('02 - Produtos e Tributações'!D475="SERVIÇO","1",IF('02 - Produtos e Tributações'!D475="PRODUTOS DIVERSOS","2","2"))))))))))))))
)</f>
        <v>0</v>
      </c>
      <c r="N458" s="4" t="str">
        <f t="shared" si="28"/>
        <v/>
      </c>
      <c r="O458" s="4" t="str">
        <f t="shared" si="29"/>
        <v/>
      </c>
      <c r="P458" s="4" t="str">
        <f t="shared" si="30"/>
        <v/>
      </c>
      <c r="Q458" s="128" t="b">
        <f>IF(B458&lt;&gt;"",IF('02 - Produtos e Tributações'!C475&lt;&gt;"",'02 - Produtos e Tributações'!C475,"UN"))</f>
        <v>0</v>
      </c>
      <c r="R458" s="129" t="b">
        <f>IF(B458&lt;&gt;"",IF('02 - Produtos e Tributações'!P475&lt;&gt;"",'02 - Produtos e Tributações'!P475,""))</f>
        <v>0</v>
      </c>
      <c r="S458" s="128" t="b">
        <f>IF(B458&lt;&gt;"",IF('02 - Produtos e Tributações'!Q475&lt;&gt;"",'02 - Produtos e Tributações'!Q475,""))</f>
        <v>0</v>
      </c>
      <c r="T458" s="130" t="b">
        <f>IF(B458&lt;&gt;"",IF('02 - Produtos e Tributações'!R475&lt;&gt;"",'02 - Produtos e Tributações'!R475,""))</f>
        <v>0</v>
      </c>
      <c r="U458" s="120" t="str">
        <f t="shared" si="31"/>
        <v/>
      </c>
    </row>
    <row r="459" spans="1:21" ht="15.75" customHeight="1">
      <c r="A459" s="122" t="b">
        <f>IF('02 - Produtos e Tributações'!B476 &lt;&gt;"",A458+1)</f>
        <v>0</v>
      </c>
      <c r="B459" s="4" t="str">
        <f>IF('02 - Produtos e Tributações'!B476&lt;&gt;"",'02 - Produtos e Tributações'!V476,"")</f>
        <v/>
      </c>
      <c r="C459" s="123" t="b">
        <f>IF(B459&lt;&gt;"",IF('02 - Produtos e Tributações'!H476&lt;&gt;"",IF('02 - Produtos e Tributações'!H476="TERCEIRIZADA","T",IF('02 - Produtos e Tributações'!H476="PROPRIA","P")), IF(B459&lt;&gt;"",IF('02 - Produtos e Tributações'!H476="","T"))))</f>
        <v>0</v>
      </c>
      <c r="D459" s="123" t="b">
        <f>IF(B459&lt;&gt;"",IF('02 - Produtos e Tributações'!E476&lt;&gt;"",'02 - Produtos e Tributações'!E476,""))</f>
        <v>0</v>
      </c>
      <c r="E459" s="123" t="b">
        <f>IF(B459&lt;&gt;"",IF('02 - Produtos e Tributações'!F476&lt;&gt;"",'02 - Produtos e Tributações'!F476,""))</f>
        <v>0</v>
      </c>
      <c r="F459" s="123" t="b">
        <f>IF(B459&lt;&gt;"",IF(A459&lt;&gt;"",IF('02 - Produtos e Tributações'!G476&lt;&gt;"",'02 - Produtos e Tributações'!G476,"")))</f>
        <v>0</v>
      </c>
      <c r="G459" s="123" t="b">
        <f>IF(B459&lt;&gt;"",IF('02 - Produtos e Tributações'!J476&lt;&gt;"",'02 - Produtos e Tributações'!J476,IF(K459=101,0,IF(K459=102,41,IF(K459=103,0,IF(K459=201,0,IF(K459=202,0,IF(K459=203,0,IF(K459=300,41,IF(K459=400,41,IF(K459=500,60)))))))))))</f>
        <v>0</v>
      </c>
      <c r="H459" s="123" t="b">
        <f>IF(B459&lt;&gt;"",IF('02 - Produtos e Tributações'!M476&lt;&gt;"",'02 - Produtos e Tributações'!M476,IF(L459=101,0,IF(L459=102,41,IF(L459=103,0,IF(L459=201,0,IF(L459=202,0,IF(L459=203,0,IF(L459=300,41,IF(L459=400,41,IF(L459=500,60)))))))))))</f>
        <v>0</v>
      </c>
      <c r="I459" s="123" t="b">
        <f>IF(B459&lt;&gt;"",IF('02 - Produtos e Tributações'!L476&lt;&gt;"",'02 - Produtos e Tributações'!L476,"0,00"))</f>
        <v>0</v>
      </c>
      <c r="J459" s="123" t="b">
        <f>IF(B459&lt;&gt;"",IF('02 - Produtos e Tributações'!O476&lt;&gt;"",'02 - Produtos e Tributações'!O476,"0,00"))</f>
        <v>0</v>
      </c>
      <c r="K459" s="123" t="b">
        <f>IF(B459&lt;&gt;"",IF('02 - Produtos e Tributações'!K476&lt;&gt;"",'02 - Produtos e Tributações'!K476,"null"))</f>
        <v>0</v>
      </c>
      <c r="L459" s="123" t="b">
        <f>IF(B459&lt;&gt;"",IF('02 - Produtos e Tributações'!N476&lt;&gt;"",'02 - Produtos e Tributações'!N476,"null"))</f>
        <v>0</v>
      </c>
      <c r="M459" s="122" t="b">
        <f>IF(B459&lt;&gt;"",IF('02 - Produtos e Tributações'!D476="CARNES","2.01.001.001",IF('02 - Produtos e Tributações'!D476="MASSAS","2.01.001.002",IF('02 - Produtos e Tributações'!D476="LATICINIOS","2.01.001.003",IF('02 - Produtos e Tributações'!D476="DOCES E GULOSEIMAS","2.01.001.004",IF('02 - Produtos e Tributações'!D476="FARINHAS E GRAOS","2.01.001.005",IF('02 - Produtos e Tributações'!D476="AGUAS","2.01.002.001",IF('02 - Produtos e Tributações'!D476="SUCOS","2.01.002.002",IF('02 - Produtos e Tributações'!D476="BEBIDAS ALCOOLICAS","2.01.002.003",IF('02 - Produtos e Tributações'!D476="BEBIDAS LACTEAS","2.01.002.004",IF('02 - Produtos e Tributações'!D476="MATERIAL DE LIMPEZA","2.02",IF('02 - Produtos e Tributações'!D476="FRUTAS","2.01.001.006",IF('02 - Produtos e Tributações'!D476="VERDURAS E LEGUMES","2.01.001.007",IF('02 - Produtos e Tributações'!D476="SERVIÇO","1",IF('02 - Produtos e Tributações'!D476="PRODUTOS DIVERSOS","2","2"))))))))))))))
)</f>
        <v>0</v>
      </c>
      <c r="N459" s="4" t="str">
        <f t="shared" si="28"/>
        <v/>
      </c>
      <c r="O459" s="4" t="str">
        <f t="shared" si="29"/>
        <v/>
      </c>
      <c r="P459" s="4" t="str">
        <f t="shared" si="30"/>
        <v/>
      </c>
      <c r="Q459" s="128" t="b">
        <f>IF(B459&lt;&gt;"",IF('02 - Produtos e Tributações'!C476&lt;&gt;"",'02 - Produtos e Tributações'!C476,"UN"))</f>
        <v>0</v>
      </c>
      <c r="R459" s="129" t="b">
        <f>IF(B459&lt;&gt;"",IF('02 - Produtos e Tributações'!P476&lt;&gt;"",'02 - Produtos e Tributações'!P476,""))</f>
        <v>0</v>
      </c>
      <c r="S459" s="128" t="b">
        <f>IF(B459&lt;&gt;"",IF('02 - Produtos e Tributações'!Q476&lt;&gt;"",'02 - Produtos e Tributações'!Q476,""))</f>
        <v>0</v>
      </c>
      <c r="T459" s="130" t="b">
        <f>IF(B459&lt;&gt;"",IF('02 - Produtos e Tributações'!R476&lt;&gt;"",'02 - Produtos e Tributações'!R476,""))</f>
        <v>0</v>
      </c>
      <c r="U459" s="120" t="str">
        <f t="shared" si="31"/>
        <v/>
      </c>
    </row>
    <row r="460" spans="1:21" ht="15.75" customHeight="1">
      <c r="A460" s="122" t="b">
        <f>IF('02 - Produtos e Tributações'!B477 &lt;&gt;"",A459+1)</f>
        <v>0</v>
      </c>
      <c r="B460" s="4" t="str">
        <f>IF('02 - Produtos e Tributações'!B477&lt;&gt;"",'02 - Produtos e Tributações'!V477,"")</f>
        <v/>
      </c>
      <c r="C460" s="123" t="b">
        <f>IF(B460&lt;&gt;"",IF('02 - Produtos e Tributações'!H477&lt;&gt;"",IF('02 - Produtos e Tributações'!H477="TERCEIRIZADA","T",IF('02 - Produtos e Tributações'!H477="PROPRIA","P")), IF(B460&lt;&gt;"",IF('02 - Produtos e Tributações'!H477="","T"))))</f>
        <v>0</v>
      </c>
      <c r="D460" s="123" t="b">
        <f>IF(B460&lt;&gt;"",IF('02 - Produtos e Tributações'!E477&lt;&gt;"",'02 - Produtos e Tributações'!E477,""))</f>
        <v>0</v>
      </c>
      <c r="E460" s="123" t="b">
        <f>IF(B460&lt;&gt;"",IF('02 - Produtos e Tributações'!F477&lt;&gt;"",'02 - Produtos e Tributações'!F477,""))</f>
        <v>0</v>
      </c>
      <c r="F460" s="123" t="b">
        <f>IF(B460&lt;&gt;"",IF(A460&lt;&gt;"",IF('02 - Produtos e Tributações'!G477&lt;&gt;"",'02 - Produtos e Tributações'!G477,"")))</f>
        <v>0</v>
      </c>
      <c r="G460" s="123" t="b">
        <f>IF(B460&lt;&gt;"",IF('02 - Produtos e Tributações'!J477&lt;&gt;"",'02 - Produtos e Tributações'!J477,IF(K460=101,0,IF(K460=102,41,IF(K460=103,0,IF(K460=201,0,IF(K460=202,0,IF(K460=203,0,IF(K460=300,41,IF(K460=400,41,IF(K460=500,60)))))))))))</f>
        <v>0</v>
      </c>
      <c r="H460" s="123" t="b">
        <f>IF(B460&lt;&gt;"",IF('02 - Produtos e Tributações'!M477&lt;&gt;"",'02 - Produtos e Tributações'!M477,IF(L460=101,0,IF(L460=102,41,IF(L460=103,0,IF(L460=201,0,IF(L460=202,0,IF(L460=203,0,IF(L460=300,41,IF(L460=400,41,IF(L460=500,60)))))))))))</f>
        <v>0</v>
      </c>
      <c r="I460" s="123" t="b">
        <f>IF(B460&lt;&gt;"",IF('02 - Produtos e Tributações'!L477&lt;&gt;"",'02 - Produtos e Tributações'!L477,"0,00"))</f>
        <v>0</v>
      </c>
      <c r="J460" s="123" t="b">
        <f>IF(B460&lt;&gt;"",IF('02 - Produtos e Tributações'!O477&lt;&gt;"",'02 - Produtos e Tributações'!O477,"0,00"))</f>
        <v>0</v>
      </c>
      <c r="K460" s="123" t="b">
        <f>IF(B460&lt;&gt;"",IF('02 - Produtos e Tributações'!K477&lt;&gt;"",'02 - Produtos e Tributações'!K477,"null"))</f>
        <v>0</v>
      </c>
      <c r="L460" s="123" t="b">
        <f>IF(B460&lt;&gt;"",IF('02 - Produtos e Tributações'!N477&lt;&gt;"",'02 - Produtos e Tributações'!N477,"null"))</f>
        <v>0</v>
      </c>
      <c r="M460" s="122" t="b">
        <f>IF(B460&lt;&gt;"",IF('02 - Produtos e Tributações'!D477="CARNES","2.01.001.001",IF('02 - Produtos e Tributações'!D477="MASSAS","2.01.001.002",IF('02 - Produtos e Tributações'!D477="LATICINIOS","2.01.001.003",IF('02 - Produtos e Tributações'!D477="DOCES E GULOSEIMAS","2.01.001.004",IF('02 - Produtos e Tributações'!D477="FARINHAS E GRAOS","2.01.001.005",IF('02 - Produtos e Tributações'!D477="AGUAS","2.01.002.001",IF('02 - Produtos e Tributações'!D477="SUCOS","2.01.002.002",IF('02 - Produtos e Tributações'!D477="BEBIDAS ALCOOLICAS","2.01.002.003",IF('02 - Produtos e Tributações'!D477="BEBIDAS LACTEAS","2.01.002.004",IF('02 - Produtos e Tributações'!D477="MATERIAL DE LIMPEZA","2.02",IF('02 - Produtos e Tributações'!D477="FRUTAS","2.01.001.006",IF('02 - Produtos e Tributações'!D477="VERDURAS E LEGUMES","2.01.001.007",IF('02 - Produtos e Tributações'!D477="SERVIÇO","1",IF('02 - Produtos e Tributações'!D477="PRODUTOS DIVERSOS","2","2"))))))))))))))
)</f>
        <v>0</v>
      </c>
      <c r="N460" s="4" t="str">
        <f t="shared" si="28"/>
        <v/>
      </c>
      <c r="O460" s="4" t="str">
        <f t="shared" si="29"/>
        <v/>
      </c>
      <c r="P460" s="4" t="str">
        <f t="shared" si="30"/>
        <v/>
      </c>
      <c r="Q460" s="128" t="b">
        <f>IF(B460&lt;&gt;"",IF('02 - Produtos e Tributações'!C477&lt;&gt;"",'02 - Produtos e Tributações'!C477,"UN"))</f>
        <v>0</v>
      </c>
      <c r="R460" s="129" t="b">
        <f>IF(B460&lt;&gt;"",IF('02 - Produtos e Tributações'!P477&lt;&gt;"",'02 - Produtos e Tributações'!P477,""))</f>
        <v>0</v>
      </c>
      <c r="S460" s="128" t="b">
        <f>IF(B460&lt;&gt;"",IF('02 - Produtos e Tributações'!Q477&lt;&gt;"",'02 - Produtos e Tributações'!Q477,""))</f>
        <v>0</v>
      </c>
      <c r="T460" s="130" t="b">
        <f>IF(B460&lt;&gt;"",IF('02 - Produtos e Tributações'!R477&lt;&gt;"",'02 - Produtos e Tributações'!R477,""))</f>
        <v>0</v>
      </c>
      <c r="U460" s="120" t="str">
        <f t="shared" si="31"/>
        <v/>
      </c>
    </row>
    <row r="461" spans="1:21" ht="15.75" customHeight="1">
      <c r="A461" s="122" t="b">
        <f>IF('02 - Produtos e Tributações'!B478 &lt;&gt;"",A460+1)</f>
        <v>0</v>
      </c>
      <c r="B461" s="4" t="str">
        <f>IF('02 - Produtos e Tributações'!B478&lt;&gt;"",'02 - Produtos e Tributações'!V478,"")</f>
        <v/>
      </c>
      <c r="C461" s="123" t="b">
        <f>IF(B461&lt;&gt;"",IF('02 - Produtos e Tributações'!H478&lt;&gt;"",IF('02 - Produtos e Tributações'!H478="TERCEIRIZADA","T",IF('02 - Produtos e Tributações'!H478="PROPRIA","P")), IF(B461&lt;&gt;"",IF('02 - Produtos e Tributações'!H478="","T"))))</f>
        <v>0</v>
      </c>
      <c r="D461" s="123" t="b">
        <f>IF(B461&lt;&gt;"",IF('02 - Produtos e Tributações'!E478&lt;&gt;"",'02 - Produtos e Tributações'!E478,""))</f>
        <v>0</v>
      </c>
      <c r="E461" s="123" t="b">
        <f>IF(B461&lt;&gt;"",IF('02 - Produtos e Tributações'!F478&lt;&gt;"",'02 - Produtos e Tributações'!F478,""))</f>
        <v>0</v>
      </c>
      <c r="F461" s="123" t="b">
        <f>IF(B461&lt;&gt;"",IF(A461&lt;&gt;"",IF('02 - Produtos e Tributações'!G478&lt;&gt;"",'02 - Produtos e Tributações'!G478,"")))</f>
        <v>0</v>
      </c>
      <c r="G461" s="123" t="b">
        <f>IF(B461&lt;&gt;"",IF('02 - Produtos e Tributações'!J478&lt;&gt;"",'02 - Produtos e Tributações'!J478,IF(K461=101,0,IF(K461=102,41,IF(K461=103,0,IF(K461=201,0,IF(K461=202,0,IF(K461=203,0,IF(K461=300,41,IF(K461=400,41,IF(K461=500,60)))))))))))</f>
        <v>0</v>
      </c>
      <c r="H461" s="123" t="b">
        <f>IF(B461&lt;&gt;"",IF('02 - Produtos e Tributações'!M478&lt;&gt;"",'02 - Produtos e Tributações'!M478,IF(L461=101,0,IF(L461=102,41,IF(L461=103,0,IF(L461=201,0,IF(L461=202,0,IF(L461=203,0,IF(L461=300,41,IF(L461=400,41,IF(L461=500,60)))))))))))</f>
        <v>0</v>
      </c>
      <c r="I461" s="123" t="b">
        <f>IF(B461&lt;&gt;"",IF('02 - Produtos e Tributações'!L478&lt;&gt;"",'02 - Produtos e Tributações'!L478,"0,00"))</f>
        <v>0</v>
      </c>
      <c r="J461" s="123" t="b">
        <f>IF(B461&lt;&gt;"",IF('02 - Produtos e Tributações'!O478&lt;&gt;"",'02 - Produtos e Tributações'!O478,"0,00"))</f>
        <v>0</v>
      </c>
      <c r="K461" s="123" t="b">
        <f>IF(B461&lt;&gt;"",IF('02 - Produtos e Tributações'!K478&lt;&gt;"",'02 - Produtos e Tributações'!K478,"null"))</f>
        <v>0</v>
      </c>
      <c r="L461" s="123" t="b">
        <f>IF(B461&lt;&gt;"",IF('02 - Produtos e Tributações'!N478&lt;&gt;"",'02 - Produtos e Tributações'!N478,"null"))</f>
        <v>0</v>
      </c>
      <c r="M461" s="122" t="b">
        <f>IF(B461&lt;&gt;"",IF('02 - Produtos e Tributações'!D478="CARNES","2.01.001.001",IF('02 - Produtos e Tributações'!D478="MASSAS","2.01.001.002",IF('02 - Produtos e Tributações'!D478="LATICINIOS","2.01.001.003",IF('02 - Produtos e Tributações'!D478="DOCES E GULOSEIMAS","2.01.001.004",IF('02 - Produtos e Tributações'!D478="FARINHAS E GRAOS","2.01.001.005",IF('02 - Produtos e Tributações'!D478="AGUAS","2.01.002.001",IF('02 - Produtos e Tributações'!D478="SUCOS","2.01.002.002",IF('02 - Produtos e Tributações'!D478="BEBIDAS ALCOOLICAS","2.01.002.003",IF('02 - Produtos e Tributações'!D478="BEBIDAS LACTEAS","2.01.002.004",IF('02 - Produtos e Tributações'!D478="MATERIAL DE LIMPEZA","2.02",IF('02 - Produtos e Tributações'!D478="FRUTAS","2.01.001.006",IF('02 - Produtos e Tributações'!D478="VERDURAS E LEGUMES","2.01.001.007",IF('02 - Produtos e Tributações'!D478="SERVIÇO","1",IF('02 - Produtos e Tributações'!D478="PRODUTOS DIVERSOS","2","2"))))))))))))))
)</f>
        <v>0</v>
      </c>
      <c r="N461" s="4" t="str">
        <f t="shared" si="28"/>
        <v/>
      </c>
      <c r="O461" s="4" t="str">
        <f t="shared" si="29"/>
        <v/>
      </c>
      <c r="P461" s="4" t="str">
        <f t="shared" si="30"/>
        <v/>
      </c>
      <c r="Q461" s="128" t="b">
        <f>IF(B461&lt;&gt;"",IF('02 - Produtos e Tributações'!C478&lt;&gt;"",'02 - Produtos e Tributações'!C478,"UN"))</f>
        <v>0</v>
      </c>
      <c r="R461" s="129" t="b">
        <f>IF(B461&lt;&gt;"",IF('02 - Produtos e Tributações'!P478&lt;&gt;"",'02 - Produtos e Tributações'!P478,""))</f>
        <v>0</v>
      </c>
      <c r="S461" s="128" t="b">
        <f>IF(B461&lt;&gt;"",IF('02 - Produtos e Tributações'!Q478&lt;&gt;"",'02 - Produtos e Tributações'!Q478,""))</f>
        <v>0</v>
      </c>
      <c r="T461" s="130" t="b">
        <f>IF(B461&lt;&gt;"",IF('02 - Produtos e Tributações'!R478&lt;&gt;"",'02 - Produtos e Tributações'!R478,""))</f>
        <v>0</v>
      </c>
      <c r="U461" s="120" t="str">
        <f t="shared" si="31"/>
        <v/>
      </c>
    </row>
    <row r="462" spans="1:21" ht="15.75" customHeight="1">
      <c r="A462" s="122" t="b">
        <f>IF('02 - Produtos e Tributações'!B479 &lt;&gt;"",A461+1)</f>
        <v>0</v>
      </c>
      <c r="B462" s="4" t="str">
        <f>IF('02 - Produtos e Tributações'!B479&lt;&gt;"",'02 - Produtos e Tributações'!V479,"")</f>
        <v/>
      </c>
      <c r="C462" s="123" t="b">
        <f>IF(B462&lt;&gt;"",IF('02 - Produtos e Tributações'!H479&lt;&gt;"",IF('02 - Produtos e Tributações'!H479="TERCEIRIZADA","T",IF('02 - Produtos e Tributações'!H479="PROPRIA","P")), IF(B462&lt;&gt;"",IF('02 - Produtos e Tributações'!H479="","T"))))</f>
        <v>0</v>
      </c>
      <c r="D462" s="123" t="b">
        <f>IF(B462&lt;&gt;"",IF('02 - Produtos e Tributações'!E479&lt;&gt;"",'02 - Produtos e Tributações'!E479,""))</f>
        <v>0</v>
      </c>
      <c r="E462" s="123" t="b">
        <f>IF(B462&lt;&gt;"",IF('02 - Produtos e Tributações'!F479&lt;&gt;"",'02 - Produtos e Tributações'!F479,""))</f>
        <v>0</v>
      </c>
      <c r="F462" s="123" t="b">
        <f>IF(B462&lt;&gt;"",IF(A462&lt;&gt;"",IF('02 - Produtos e Tributações'!G479&lt;&gt;"",'02 - Produtos e Tributações'!G479,"")))</f>
        <v>0</v>
      </c>
      <c r="G462" s="123" t="b">
        <f>IF(B462&lt;&gt;"",IF('02 - Produtos e Tributações'!J479&lt;&gt;"",'02 - Produtos e Tributações'!J479,IF(K462=101,0,IF(K462=102,41,IF(K462=103,0,IF(K462=201,0,IF(K462=202,0,IF(K462=203,0,IF(K462=300,41,IF(K462=400,41,IF(K462=500,60)))))))))))</f>
        <v>0</v>
      </c>
      <c r="H462" s="123" t="b">
        <f>IF(B462&lt;&gt;"",IF('02 - Produtos e Tributações'!M479&lt;&gt;"",'02 - Produtos e Tributações'!M479,IF(L462=101,0,IF(L462=102,41,IF(L462=103,0,IF(L462=201,0,IF(L462=202,0,IF(L462=203,0,IF(L462=300,41,IF(L462=400,41,IF(L462=500,60)))))))))))</f>
        <v>0</v>
      </c>
      <c r="I462" s="123" t="b">
        <f>IF(B462&lt;&gt;"",IF('02 - Produtos e Tributações'!L479&lt;&gt;"",'02 - Produtos e Tributações'!L479,"0,00"))</f>
        <v>0</v>
      </c>
      <c r="J462" s="123" t="b">
        <f>IF(B462&lt;&gt;"",IF('02 - Produtos e Tributações'!O479&lt;&gt;"",'02 - Produtos e Tributações'!O479,"0,00"))</f>
        <v>0</v>
      </c>
      <c r="K462" s="123" t="b">
        <f>IF(B462&lt;&gt;"",IF('02 - Produtos e Tributações'!K479&lt;&gt;"",'02 - Produtos e Tributações'!K479,"null"))</f>
        <v>0</v>
      </c>
      <c r="L462" s="123" t="b">
        <f>IF(B462&lt;&gt;"",IF('02 - Produtos e Tributações'!N479&lt;&gt;"",'02 - Produtos e Tributações'!N479,"null"))</f>
        <v>0</v>
      </c>
      <c r="M462" s="122" t="b">
        <f>IF(B462&lt;&gt;"",IF('02 - Produtos e Tributações'!D479="CARNES","2.01.001.001",IF('02 - Produtos e Tributações'!D479="MASSAS","2.01.001.002",IF('02 - Produtos e Tributações'!D479="LATICINIOS","2.01.001.003",IF('02 - Produtos e Tributações'!D479="DOCES E GULOSEIMAS","2.01.001.004",IF('02 - Produtos e Tributações'!D479="FARINHAS E GRAOS","2.01.001.005",IF('02 - Produtos e Tributações'!D479="AGUAS","2.01.002.001",IF('02 - Produtos e Tributações'!D479="SUCOS","2.01.002.002",IF('02 - Produtos e Tributações'!D479="BEBIDAS ALCOOLICAS","2.01.002.003",IF('02 - Produtos e Tributações'!D479="BEBIDAS LACTEAS","2.01.002.004",IF('02 - Produtos e Tributações'!D479="MATERIAL DE LIMPEZA","2.02",IF('02 - Produtos e Tributações'!D479="FRUTAS","2.01.001.006",IF('02 - Produtos e Tributações'!D479="VERDURAS E LEGUMES","2.01.001.007",IF('02 - Produtos e Tributações'!D479="SERVIÇO","1",IF('02 - Produtos e Tributações'!D479="PRODUTOS DIVERSOS","2","2"))))))))))))))
)</f>
        <v>0</v>
      </c>
      <c r="N462" s="4" t="str">
        <f t="shared" si="28"/>
        <v/>
      </c>
      <c r="O462" s="4" t="str">
        <f t="shared" si="29"/>
        <v/>
      </c>
      <c r="P462" s="4" t="str">
        <f t="shared" si="30"/>
        <v/>
      </c>
      <c r="Q462" s="128" t="b">
        <f>IF(B462&lt;&gt;"",IF('02 - Produtos e Tributações'!C479&lt;&gt;"",'02 - Produtos e Tributações'!C479,"UN"))</f>
        <v>0</v>
      </c>
      <c r="R462" s="129" t="b">
        <f>IF(B462&lt;&gt;"",IF('02 - Produtos e Tributações'!P479&lt;&gt;"",'02 - Produtos e Tributações'!P479,""))</f>
        <v>0</v>
      </c>
      <c r="S462" s="128" t="b">
        <f>IF(B462&lt;&gt;"",IF('02 - Produtos e Tributações'!Q479&lt;&gt;"",'02 - Produtos e Tributações'!Q479,""))</f>
        <v>0</v>
      </c>
      <c r="T462" s="130" t="b">
        <f>IF(B462&lt;&gt;"",IF('02 - Produtos e Tributações'!R479&lt;&gt;"",'02 - Produtos e Tributações'!R479,""))</f>
        <v>0</v>
      </c>
      <c r="U462" s="120" t="str">
        <f t="shared" si="31"/>
        <v/>
      </c>
    </row>
    <row r="463" spans="1:21" ht="15.75" customHeight="1">
      <c r="A463" s="122" t="b">
        <f>IF('02 - Produtos e Tributações'!B480 &lt;&gt;"",A462+1)</f>
        <v>0</v>
      </c>
      <c r="B463" s="4" t="str">
        <f>IF('02 - Produtos e Tributações'!B480&lt;&gt;"",'02 - Produtos e Tributações'!V480,"")</f>
        <v/>
      </c>
      <c r="C463" s="123" t="b">
        <f>IF(B463&lt;&gt;"",IF('02 - Produtos e Tributações'!H480&lt;&gt;"",IF('02 - Produtos e Tributações'!H480="TERCEIRIZADA","T",IF('02 - Produtos e Tributações'!H480="PROPRIA","P")), IF(B463&lt;&gt;"",IF('02 - Produtos e Tributações'!H480="","T"))))</f>
        <v>0</v>
      </c>
      <c r="D463" s="123" t="b">
        <f>IF(B463&lt;&gt;"",IF('02 - Produtos e Tributações'!E480&lt;&gt;"",'02 - Produtos e Tributações'!E480,""))</f>
        <v>0</v>
      </c>
      <c r="E463" s="123" t="b">
        <f>IF(B463&lt;&gt;"",IF('02 - Produtos e Tributações'!F480&lt;&gt;"",'02 - Produtos e Tributações'!F480,""))</f>
        <v>0</v>
      </c>
      <c r="F463" s="123" t="b">
        <f>IF(B463&lt;&gt;"",IF(A463&lt;&gt;"",IF('02 - Produtos e Tributações'!G480&lt;&gt;"",'02 - Produtos e Tributações'!G480,"")))</f>
        <v>0</v>
      </c>
      <c r="G463" s="123" t="b">
        <f>IF(B463&lt;&gt;"",IF('02 - Produtos e Tributações'!J480&lt;&gt;"",'02 - Produtos e Tributações'!J480,IF(K463=101,0,IF(K463=102,41,IF(K463=103,0,IF(K463=201,0,IF(K463=202,0,IF(K463=203,0,IF(K463=300,41,IF(K463=400,41,IF(K463=500,60)))))))))))</f>
        <v>0</v>
      </c>
      <c r="H463" s="123" t="b">
        <f>IF(B463&lt;&gt;"",IF('02 - Produtos e Tributações'!M480&lt;&gt;"",'02 - Produtos e Tributações'!M480,IF(L463=101,0,IF(L463=102,41,IF(L463=103,0,IF(L463=201,0,IF(L463=202,0,IF(L463=203,0,IF(L463=300,41,IF(L463=400,41,IF(L463=500,60)))))))))))</f>
        <v>0</v>
      </c>
      <c r="I463" s="123" t="b">
        <f>IF(B463&lt;&gt;"",IF('02 - Produtos e Tributações'!L480&lt;&gt;"",'02 - Produtos e Tributações'!L480,"0,00"))</f>
        <v>0</v>
      </c>
      <c r="J463" s="123" t="b">
        <f>IF(B463&lt;&gt;"",IF('02 - Produtos e Tributações'!O480&lt;&gt;"",'02 - Produtos e Tributações'!O480,"0,00"))</f>
        <v>0</v>
      </c>
      <c r="K463" s="123" t="b">
        <f>IF(B463&lt;&gt;"",IF('02 - Produtos e Tributações'!K480&lt;&gt;"",'02 - Produtos e Tributações'!K480,"null"))</f>
        <v>0</v>
      </c>
      <c r="L463" s="123" t="b">
        <f>IF(B463&lt;&gt;"",IF('02 - Produtos e Tributações'!N480&lt;&gt;"",'02 - Produtos e Tributações'!N480,"null"))</f>
        <v>0</v>
      </c>
      <c r="M463" s="122" t="b">
        <f>IF(B463&lt;&gt;"",IF('02 - Produtos e Tributações'!D480="CARNES","2.01.001.001",IF('02 - Produtos e Tributações'!D480="MASSAS","2.01.001.002",IF('02 - Produtos e Tributações'!D480="LATICINIOS","2.01.001.003",IF('02 - Produtos e Tributações'!D480="DOCES E GULOSEIMAS","2.01.001.004",IF('02 - Produtos e Tributações'!D480="FARINHAS E GRAOS","2.01.001.005",IF('02 - Produtos e Tributações'!D480="AGUAS","2.01.002.001",IF('02 - Produtos e Tributações'!D480="SUCOS","2.01.002.002",IF('02 - Produtos e Tributações'!D480="BEBIDAS ALCOOLICAS","2.01.002.003",IF('02 - Produtos e Tributações'!D480="BEBIDAS LACTEAS","2.01.002.004",IF('02 - Produtos e Tributações'!D480="MATERIAL DE LIMPEZA","2.02",IF('02 - Produtos e Tributações'!D480="FRUTAS","2.01.001.006",IF('02 - Produtos e Tributações'!D480="VERDURAS E LEGUMES","2.01.001.007",IF('02 - Produtos e Tributações'!D480="SERVIÇO","1",IF('02 - Produtos e Tributações'!D480="PRODUTOS DIVERSOS","2","2"))))))))))))))
)</f>
        <v>0</v>
      </c>
      <c r="N463" s="4" t="str">
        <f t="shared" si="28"/>
        <v/>
      </c>
      <c r="O463" s="4" t="str">
        <f t="shared" si="29"/>
        <v/>
      </c>
      <c r="P463" s="4" t="str">
        <f t="shared" si="30"/>
        <v/>
      </c>
      <c r="Q463" s="128" t="b">
        <f>IF(B463&lt;&gt;"",IF('02 - Produtos e Tributações'!C480&lt;&gt;"",'02 - Produtos e Tributações'!C480,"UN"))</f>
        <v>0</v>
      </c>
      <c r="R463" s="129" t="b">
        <f>IF(B463&lt;&gt;"",IF('02 - Produtos e Tributações'!P480&lt;&gt;"",'02 - Produtos e Tributações'!P480,""))</f>
        <v>0</v>
      </c>
      <c r="S463" s="128" t="b">
        <f>IF(B463&lt;&gt;"",IF('02 - Produtos e Tributações'!Q480&lt;&gt;"",'02 - Produtos e Tributações'!Q480,""))</f>
        <v>0</v>
      </c>
      <c r="T463" s="130" t="b">
        <f>IF(B463&lt;&gt;"",IF('02 - Produtos e Tributações'!R480&lt;&gt;"",'02 - Produtos e Tributações'!R480,""))</f>
        <v>0</v>
      </c>
      <c r="U463" s="120" t="str">
        <f t="shared" si="31"/>
        <v/>
      </c>
    </row>
    <row r="464" spans="1:21" ht="15.75" customHeight="1">
      <c r="A464" s="122" t="b">
        <f>IF('02 - Produtos e Tributações'!B481 &lt;&gt;"",A463+1)</f>
        <v>0</v>
      </c>
      <c r="B464" s="4" t="str">
        <f>IF('02 - Produtos e Tributações'!B481&lt;&gt;"",'02 - Produtos e Tributações'!V481,"")</f>
        <v/>
      </c>
      <c r="C464" s="123" t="b">
        <f>IF(B464&lt;&gt;"",IF('02 - Produtos e Tributações'!H481&lt;&gt;"",IF('02 - Produtos e Tributações'!H481="TERCEIRIZADA","T",IF('02 - Produtos e Tributações'!H481="PROPRIA","P")), IF(B464&lt;&gt;"",IF('02 - Produtos e Tributações'!H481="","T"))))</f>
        <v>0</v>
      </c>
      <c r="D464" s="123" t="b">
        <f>IF(B464&lt;&gt;"",IF('02 - Produtos e Tributações'!E481&lt;&gt;"",'02 - Produtos e Tributações'!E481,""))</f>
        <v>0</v>
      </c>
      <c r="E464" s="123" t="b">
        <f>IF(B464&lt;&gt;"",IF('02 - Produtos e Tributações'!F481&lt;&gt;"",'02 - Produtos e Tributações'!F481,""))</f>
        <v>0</v>
      </c>
      <c r="F464" s="123" t="b">
        <f>IF(B464&lt;&gt;"",IF(A464&lt;&gt;"",IF('02 - Produtos e Tributações'!G481&lt;&gt;"",'02 - Produtos e Tributações'!G481,"")))</f>
        <v>0</v>
      </c>
      <c r="G464" s="123" t="b">
        <f>IF(B464&lt;&gt;"",IF('02 - Produtos e Tributações'!J481&lt;&gt;"",'02 - Produtos e Tributações'!J481,IF(K464=101,0,IF(K464=102,41,IF(K464=103,0,IF(K464=201,0,IF(K464=202,0,IF(K464=203,0,IF(K464=300,41,IF(K464=400,41,IF(K464=500,60)))))))))))</f>
        <v>0</v>
      </c>
      <c r="H464" s="123" t="b">
        <f>IF(B464&lt;&gt;"",IF('02 - Produtos e Tributações'!M481&lt;&gt;"",'02 - Produtos e Tributações'!M481,IF(L464=101,0,IF(L464=102,41,IF(L464=103,0,IF(L464=201,0,IF(L464=202,0,IF(L464=203,0,IF(L464=300,41,IF(L464=400,41,IF(L464=500,60)))))))))))</f>
        <v>0</v>
      </c>
      <c r="I464" s="123" t="b">
        <f>IF(B464&lt;&gt;"",IF('02 - Produtos e Tributações'!L481&lt;&gt;"",'02 - Produtos e Tributações'!L481,"0,00"))</f>
        <v>0</v>
      </c>
      <c r="J464" s="123" t="b">
        <f>IF(B464&lt;&gt;"",IF('02 - Produtos e Tributações'!O481&lt;&gt;"",'02 - Produtos e Tributações'!O481,"0,00"))</f>
        <v>0</v>
      </c>
      <c r="K464" s="123" t="b">
        <f>IF(B464&lt;&gt;"",IF('02 - Produtos e Tributações'!K481&lt;&gt;"",'02 - Produtos e Tributações'!K481,"null"))</f>
        <v>0</v>
      </c>
      <c r="L464" s="123" t="b">
        <f>IF(B464&lt;&gt;"",IF('02 - Produtos e Tributações'!N481&lt;&gt;"",'02 - Produtos e Tributações'!N481,"null"))</f>
        <v>0</v>
      </c>
      <c r="M464" s="122" t="b">
        <f>IF(B464&lt;&gt;"",IF('02 - Produtos e Tributações'!D481="CARNES","2.01.001.001",IF('02 - Produtos e Tributações'!D481="MASSAS","2.01.001.002",IF('02 - Produtos e Tributações'!D481="LATICINIOS","2.01.001.003",IF('02 - Produtos e Tributações'!D481="DOCES E GULOSEIMAS","2.01.001.004",IF('02 - Produtos e Tributações'!D481="FARINHAS E GRAOS","2.01.001.005",IF('02 - Produtos e Tributações'!D481="AGUAS","2.01.002.001",IF('02 - Produtos e Tributações'!D481="SUCOS","2.01.002.002",IF('02 - Produtos e Tributações'!D481="BEBIDAS ALCOOLICAS","2.01.002.003",IF('02 - Produtos e Tributações'!D481="BEBIDAS LACTEAS","2.01.002.004",IF('02 - Produtos e Tributações'!D481="MATERIAL DE LIMPEZA","2.02",IF('02 - Produtos e Tributações'!D481="FRUTAS","2.01.001.006",IF('02 - Produtos e Tributações'!D481="VERDURAS E LEGUMES","2.01.001.007",IF('02 - Produtos e Tributações'!D481="SERVIÇO","1",IF('02 - Produtos e Tributações'!D481="PRODUTOS DIVERSOS","2","2"))))))))))))))
)</f>
        <v>0</v>
      </c>
      <c r="N464" s="4" t="str">
        <f t="shared" si="28"/>
        <v/>
      </c>
      <c r="O464" s="4" t="str">
        <f t="shared" si="29"/>
        <v/>
      </c>
      <c r="P464" s="4" t="str">
        <f t="shared" si="30"/>
        <v/>
      </c>
      <c r="Q464" s="128" t="b">
        <f>IF(B464&lt;&gt;"",IF('02 - Produtos e Tributações'!C481&lt;&gt;"",'02 - Produtos e Tributações'!C481,"UN"))</f>
        <v>0</v>
      </c>
      <c r="R464" s="129" t="b">
        <f>IF(B464&lt;&gt;"",IF('02 - Produtos e Tributações'!P481&lt;&gt;"",'02 - Produtos e Tributações'!P481,""))</f>
        <v>0</v>
      </c>
      <c r="S464" s="128" t="b">
        <f>IF(B464&lt;&gt;"",IF('02 - Produtos e Tributações'!Q481&lt;&gt;"",'02 - Produtos e Tributações'!Q481,""))</f>
        <v>0</v>
      </c>
      <c r="T464" s="130" t="b">
        <f>IF(B464&lt;&gt;"",IF('02 - Produtos e Tributações'!R481&lt;&gt;"",'02 - Produtos e Tributações'!R481,""))</f>
        <v>0</v>
      </c>
      <c r="U464" s="120" t="str">
        <f t="shared" si="31"/>
        <v/>
      </c>
    </row>
    <row r="465" spans="1:21" ht="15.75" customHeight="1">
      <c r="A465" s="122" t="b">
        <f>IF('02 - Produtos e Tributações'!B482 &lt;&gt;"",A464+1)</f>
        <v>0</v>
      </c>
      <c r="B465" s="4" t="str">
        <f>IF('02 - Produtos e Tributações'!B482&lt;&gt;"",'02 - Produtos e Tributações'!V482,"")</f>
        <v/>
      </c>
      <c r="C465" s="123" t="b">
        <f>IF(B465&lt;&gt;"",IF('02 - Produtos e Tributações'!H482&lt;&gt;"",IF('02 - Produtos e Tributações'!H482="TERCEIRIZADA","T",IF('02 - Produtos e Tributações'!H482="PROPRIA","P")), IF(B465&lt;&gt;"",IF('02 - Produtos e Tributações'!H482="","T"))))</f>
        <v>0</v>
      </c>
      <c r="D465" s="123" t="b">
        <f>IF(B465&lt;&gt;"",IF('02 - Produtos e Tributações'!E482&lt;&gt;"",'02 - Produtos e Tributações'!E482,""))</f>
        <v>0</v>
      </c>
      <c r="E465" s="123" t="b">
        <f>IF(B465&lt;&gt;"",IF('02 - Produtos e Tributações'!F482&lt;&gt;"",'02 - Produtos e Tributações'!F482,""))</f>
        <v>0</v>
      </c>
      <c r="F465" s="123" t="b">
        <f>IF(B465&lt;&gt;"",IF(A465&lt;&gt;"",IF('02 - Produtos e Tributações'!G482&lt;&gt;"",'02 - Produtos e Tributações'!G482,"")))</f>
        <v>0</v>
      </c>
      <c r="G465" s="123" t="b">
        <f>IF(B465&lt;&gt;"",IF('02 - Produtos e Tributações'!J482&lt;&gt;"",'02 - Produtos e Tributações'!J482,IF(K465=101,0,IF(K465=102,41,IF(K465=103,0,IF(K465=201,0,IF(K465=202,0,IF(K465=203,0,IF(K465=300,41,IF(K465=400,41,IF(K465=500,60)))))))))))</f>
        <v>0</v>
      </c>
      <c r="H465" s="123" t="b">
        <f>IF(B465&lt;&gt;"",IF('02 - Produtos e Tributações'!M482&lt;&gt;"",'02 - Produtos e Tributações'!M482,IF(L465=101,0,IF(L465=102,41,IF(L465=103,0,IF(L465=201,0,IF(L465=202,0,IF(L465=203,0,IF(L465=300,41,IF(L465=400,41,IF(L465=500,60)))))))))))</f>
        <v>0</v>
      </c>
      <c r="I465" s="123" t="b">
        <f>IF(B465&lt;&gt;"",IF('02 - Produtos e Tributações'!L482&lt;&gt;"",'02 - Produtos e Tributações'!L482,"0,00"))</f>
        <v>0</v>
      </c>
      <c r="J465" s="123" t="b">
        <f>IF(B465&lt;&gt;"",IF('02 - Produtos e Tributações'!O482&lt;&gt;"",'02 - Produtos e Tributações'!O482,"0,00"))</f>
        <v>0</v>
      </c>
      <c r="K465" s="123" t="b">
        <f>IF(B465&lt;&gt;"",IF('02 - Produtos e Tributações'!K482&lt;&gt;"",'02 - Produtos e Tributações'!K482,"null"))</f>
        <v>0</v>
      </c>
      <c r="L465" s="123" t="b">
        <f>IF(B465&lt;&gt;"",IF('02 - Produtos e Tributações'!N482&lt;&gt;"",'02 - Produtos e Tributações'!N482,"null"))</f>
        <v>0</v>
      </c>
      <c r="M465" s="122" t="b">
        <f>IF(B465&lt;&gt;"",IF('02 - Produtos e Tributações'!D482="CARNES","2.01.001.001",IF('02 - Produtos e Tributações'!D482="MASSAS","2.01.001.002",IF('02 - Produtos e Tributações'!D482="LATICINIOS","2.01.001.003",IF('02 - Produtos e Tributações'!D482="DOCES E GULOSEIMAS","2.01.001.004",IF('02 - Produtos e Tributações'!D482="FARINHAS E GRAOS","2.01.001.005",IF('02 - Produtos e Tributações'!D482="AGUAS","2.01.002.001",IF('02 - Produtos e Tributações'!D482="SUCOS","2.01.002.002",IF('02 - Produtos e Tributações'!D482="BEBIDAS ALCOOLICAS","2.01.002.003",IF('02 - Produtos e Tributações'!D482="BEBIDAS LACTEAS","2.01.002.004",IF('02 - Produtos e Tributações'!D482="MATERIAL DE LIMPEZA","2.02",IF('02 - Produtos e Tributações'!D482="FRUTAS","2.01.001.006",IF('02 - Produtos e Tributações'!D482="VERDURAS E LEGUMES","2.01.001.007",IF('02 - Produtos e Tributações'!D482="SERVIÇO","1",IF('02 - Produtos e Tributações'!D482="PRODUTOS DIVERSOS","2","2"))))))))))))))
)</f>
        <v>0</v>
      </c>
      <c r="N465" s="4" t="str">
        <f t="shared" si="28"/>
        <v/>
      </c>
      <c r="O465" s="4" t="str">
        <f t="shared" si="29"/>
        <v/>
      </c>
      <c r="P465" s="4" t="str">
        <f t="shared" si="30"/>
        <v/>
      </c>
      <c r="Q465" s="128" t="b">
        <f>IF(B465&lt;&gt;"",IF('02 - Produtos e Tributações'!C482&lt;&gt;"",'02 - Produtos e Tributações'!C482,"UN"))</f>
        <v>0</v>
      </c>
      <c r="R465" s="129" t="b">
        <f>IF(B465&lt;&gt;"",IF('02 - Produtos e Tributações'!P482&lt;&gt;"",'02 - Produtos e Tributações'!P482,""))</f>
        <v>0</v>
      </c>
      <c r="S465" s="128" t="b">
        <f>IF(B465&lt;&gt;"",IF('02 - Produtos e Tributações'!Q482&lt;&gt;"",'02 - Produtos e Tributações'!Q482,""))</f>
        <v>0</v>
      </c>
      <c r="T465" s="130" t="b">
        <f>IF(B465&lt;&gt;"",IF('02 - Produtos e Tributações'!R482&lt;&gt;"",'02 - Produtos e Tributações'!R482,""))</f>
        <v>0</v>
      </c>
      <c r="U465" s="120" t="str">
        <f t="shared" si="31"/>
        <v/>
      </c>
    </row>
    <row r="466" spans="1:21" ht="15.75" customHeight="1">
      <c r="A466" s="122" t="b">
        <f>IF('02 - Produtos e Tributações'!B483 &lt;&gt;"",A465+1)</f>
        <v>0</v>
      </c>
      <c r="B466" s="4" t="str">
        <f>IF('02 - Produtos e Tributações'!B483&lt;&gt;"",'02 - Produtos e Tributações'!V483,"")</f>
        <v/>
      </c>
      <c r="C466" s="123" t="b">
        <f>IF(B466&lt;&gt;"",IF('02 - Produtos e Tributações'!H483&lt;&gt;"",IF('02 - Produtos e Tributações'!H483="TERCEIRIZADA","T",IF('02 - Produtos e Tributações'!H483="PROPRIA","P")), IF(B466&lt;&gt;"",IF('02 - Produtos e Tributações'!H483="","T"))))</f>
        <v>0</v>
      </c>
      <c r="D466" s="123" t="b">
        <f>IF(B466&lt;&gt;"",IF('02 - Produtos e Tributações'!E483&lt;&gt;"",'02 - Produtos e Tributações'!E483,""))</f>
        <v>0</v>
      </c>
      <c r="E466" s="123" t="b">
        <f>IF(B466&lt;&gt;"",IF('02 - Produtos e Tributações'!F483&lt;&gt;"",'02 - Produtos e Tributações'!F483,""))</f>
        <v>0</v>
      </c>
      <c r="F466" s="123" t="b">
        <f>IF(B466&lt;&gt;"",IF(A466&lt;&gt;"",IF('02 - Produtos e Tributações'!G483&lt;&gt;"",'02 - Produtos e Tributações'!G483,"")))</f>
        <v>0</v>
      </c>
      <c r="G466" s="123" t="b">
        <f>IF(B466&lt;&gt;"",IF('02 - Produtos e Tributações'!J483&lt;&gt;"",'02 - Produtos e Tributações'!J483,IF(K466=101,0,IF(K466=102,41,IF(K466=103,0,IF(K466=201,0,IF(K466=202,0,IF(K466=203,0,IF(K466=300,41,IF(K466=400,41,IF(K466=500,60)))))))))))</f>
        <v>0</v>
      </c>
      <c r="H466" s="123" t="b">
        <f>IF(B466&lt;&gt;"",IF('02 - Produtos e Tributações'!M483&lt;&gt;"",'02 - Produtos e Tributações'!M483,IF(L466=101,0,IF(L466=102,41,IF(L466=103,0,IF(L466=201,0,IF(L466=202,0,IF(L466=203,0,IF(L466=300,41,IF(L466=400,41,IF(L466=500,60)))))))))))</f>
        <v>0</v>
      </c>
      <c r="I466" s="123" t="b">
        <f>IF(B466&lt;&gt;"",IF('02 - Produtos e Tributações'!L483&lt;&gt;"",'02 - Produtos e Tributações'!L483,"0,00"))</f>
        <v>0</v>
      </c>
      <c r="J466" s="123" t="b">
        <f>IF(B466&lt;&gt;"",IF('02 - Produtos e Tributações'!O483&lt;&gt;"",'02 - Produtos e Tributações'!O483,"0,00"))</f>
        <v>0</v>
      </c>
      <c r="K466" s="123" t="b">
        <f>IF(B466&lt;&gt;"",IF('02 - Produtos e Tributações'!K483&lt;&gt;"",'02 - Produtos e Tributações'!K483,"null"))</f>
        <v>0</v>
      </c>
      <c r="L466" s="123" t="b">
        <f>IF(B466&lt;&gt;"",IF('02 - Produtos e Tributações'!N483&lt;&gt;"",'02 - Produtos e Tributações'!N483,"null"))</f>
        <v>0</v>
      </c>
      <c r="M466" s="122" t="b">
        <f>IF(B466&lt;&gt;"",IF('02 - Produtos e Tributações'!D483="CARNES","2.01.001.001",IF('02 - Produtos e Tributações'!D483="MASSAS","2.01.001.002",IF('02 - Produtos e Tributações'!D483="LATICINIOS","2.01.001.003",IF('02 - Produtos e Tributações'!D483="DOCES E GULOSEIMAS","2.01.001.004",IF('02 - Produtos e Tributações'!D483="FARINHAS E GRAOS","2.01.001.005",IF('02 - Produtos e Tributações'!D483="AGUAS","2.01.002.001",IF('02 - Produtos e Tributações'!D483="SUCOS","2.01.002.002",IF('02 - Produtos e Tributações'!D483="BEBIDAS ALCOOLICAS","2.01.002.003",IF('02 - Produtos e Tributações'!D483="BEBIDAS LACTEAS","2.01.002.004",IF('02 - Produtos e Tributações'!D483="MATERIAL DE LIMPEZA","2.02",IF('02 - Produtos e Tributações'!D483="FRUTAS","2.01.001.006",IF('02 - Produtos e Tributações'!D483="VERDURAS E LEGUMES","2.01.001.007",IF('02 - Produtos e Tributações'!D483="SERVIÇO","1",IF('02 - Produtos e Tributações'!D483="PRODUTOS DIVERSOS","2","2"))))))))))))))
)</f>
        <v>0</v>
      </c>
      <c r="N466" s="4" t="str">
        <f t="shared" si="28"/>
        <v/>
      </c>
      <c r="O466" s="4" t="str">
        <f t="shared" si="29"/>
        <v/>
      </c>
      <c r="P466" s="4" t="str">
        <f t="shared" si="30"/>
        <v/>
      </c>
      <c r="Q466" s="128" t="b">
        <f>IF(B466&lt;&gt;"",IF('02 - Produtos e Tributações'!C483&lt;&gt;"",'02 - Produtos e Tributações'!C483,"UN"))</f>
        <v>0</v>
      </c>
      <c r="R466" s="129" t="b">
        <f>IF(B466&lt;&gt;"",IF('02 - Produtos e Tributações'!P483&lt;&gt;"",'02 - Produtos e Tributações'!P483,""))</f>
        <v>0</v>
      </c>
      <c r="S466" s="128" t="b">
        <f>IF(B466&lt;&gt;"",IF('02 - Produtos e Tributações'!Q483&lt;&gt;"",'02 - Produtos e Tributações'!Q483,""))</f>
        <v>0</v>
      </c>
      <c r="T466" s="130" t="b">
        <f>IF(B466&lt;&gt;"",IF('02 - Produtos e Tributações'!R483&lt;&gt;"",'02 - Produtos e Tributações'!R483,""))</f>
        <v>0</v>
      </c>
      <c r="U466" s="120" t="str">
        <f t="shared" si="31"/>
        <v/>
      </c>
    </row>
    <row r="467" spans="1:21" ht="15.75" customHeight="1">
      <c r="A467" s="122" t="b">
        <f>IF('02 - Produtos e Tributações'!B484 &lt;&gt;"",A466+1)</f>
        <v>0</v>
      </c>
      <c r="B467" s="4" t="str">
        <f>IF('02 - Produtos e Tributações'!B484&lt;&gt;"",'02 - Produtos e Tributações'!V484,"")</f>
        <v/>
      </c>
      <c r="C467" s="123" t="b">
        <f>IF(B467&lt;&gt;"",IF('02 - Produtos e Tributações'!H484&lt;&gt;"",IF('02 - Produtos e Tributações'!H484="TERCEIRIZADA","T",IF('02 - Produtos e Tributações'!H484="PROPRIA","P")), IF(B467&lt;&gt;"",IF('02 - Produtos e Tributações'!H484="","T"))))</f>
        <v>0</v>
      </c>
      <c r="D467" s="123" t="b">
        <f>IF(B467&lt;&gt;"",IF('02 - Produtos e Tributações'!E484&lt;&gt;"",'02 - Produtos e Tributações'!E484,""))</f>
        <v>0</v>
      </c>
      <c r="E467" s="123" t="b">
        <f>IF(B467&lt;&gt;"",IF('02 - Produtos e Tributações'!F484&lt;&gt;"",'02 - Produtos e Tributações'!F484,""))</f>
        <v>0</v>
      </c>
      <c r="F467" s="123" t="b">
        <f>IF(B467&lt;&gt;"",IF(A467&lt;&gt;"",IF('02 - Produtos e Tributações'!G484&lt;&gt;"",'02 - Produtos e Tributações'!G484,"")))</f>
        <v>0</v>
      </c>
      <c r="G467" s="123" t="b">
        <f>IF(B467&lt;&gt;"",IF('02 - Produtos e Tributações'!J484&lt;&gt;"",'02 - Produtos e Tributações'!J484,IF(K467=101,0,IF(K467=102,41,IF(K467=103,0,IF(K467=201,0,IF(K467=202,0,IF(K467=203,0,IF(K467=300,41,IF(K467=400,41,IF(K467=500,60)))))))))))</f>
        <v>0</v>
      </c>
      <c r="H467" s="123" t="b">
        <f>IF(B467&lt;&gt;"",IF('02 - Produtos e Tributações'!M484&lt;&gt;"",'02 - Produtos e Tributações'!M484,IF(L467=101,0,IF(L467=102,41,IF(L467=103,0,IF(L467=201,0,IF(L467=202,0,IF(L467=203,0,IF(L467=300,41,IF(L467=400,41,IF(L467=500,60)))))))))))</f>
        <v>0</v>
      </c>
      <c r="I467" s="123" t="b">
        <f>IF(B467&lt;&gt;"",IF('02 - Produtos e Tributações'!L484&lt;&gt;"",'02 - Produtos e Tributações'!L484,"0,00"))</f>
        <v>0</v>
      </c>
      <c r="J467" s="123" t="b">
        <f>IF(B467&lt;&gt;"",IF('02 - Produtos e Tributações'!O484&lt;&gt;"",'02 - Produtos e Tributações'!O484,"0,00"))</f>
        <v>0</v>
      </c>
      <c r="K467" s="123" t="b">
        <f>IF(B467&lt;&gt;"",IF('02 - Produtos e Tributações'!K484&lt;&gt;"",'02 - Produtos e Tributações'!K484,"null"))</f>
        <v>0</v>
      </c>
      <c r="L467" s="123" t="b">
        <f>IF(B467&lt;&gt;"",IF('02 - Produtos e Tributações'!N484&lt;&gt;"",'02 - Produtos e Tributações'!N484,"null"))</f>
        <v>0</v>
      </c>
      <c r="M467" s="122" t="b">
        <f>IF(B467&lt;&gt;"",IF('02 - Produtos e Tributações'!D484="CARNES","2.01.001.001",IF('02 - Produtos e Tributações'!D484="MASSAS","2.01.001.002",IF('02 - Produtos e Tributações'!D484="LATICINIOS","2.01.001.003",IF('02 - Produtos e Tributações'!D484="DOCES E GULOSEIMAS","2.01.001.004",IF('02 - Produtos e Tributações'!D484="FARINHAS E GRAOS","2.01.001.005",IF('02 - Produtos e Tributações'!D484="AGUAS","2.01.002.001",IF('02 - Produtos e Tributações'!D484="SUCOS","2.01.002.002",IF('02 - Produtos e Tributações'!D484="BEBIDAS ALCOOLICAS","2.01.002.003",IF('02 - Produtos e Tributações'!D484="BEBIDAS LACTEAS","2.01.002.004",IF('02 - Produtos e Tributações'!D484="MATERIAL DE LIMPEZA","2.02",IF('02 - Produtos e Tributações'!D484="FRUTAS","2.01.001.006",IF('02 - Produtos e Tributações'!D484="VERDURAS E LEGUMES","2.01.001.007",IF('02 - Produtos e Tributações'!D484="SERVIÇO","1",IF('02 - Produtos e Tributações'!D484="PRODUTOS DIVERSOS","2","2"))))))))))))))
)</f>
        <v>0</v>
      </c>
      <c r="N467" s="4" t="str">
        <f t="shared" si="28"/>
        <v/>
      </c>
      <c r="O467" s="4" t="str">
        <f t="shared" si="29"/>
        <v/>
      </c>
      <c r="P467" s="4" t="str">
        <f t="shared" si="30"/>
        <v/>
      </c>
      <c r="Q467" s="128" t="b">
        <f>IF(B467&lt;&gt;"",IF('02 - Produtos e Tributações'!C484&lt;&gt;"",'02 - Produtos e Tributações'!C484,"UN"))</f>
        <v>0</v>
      </c>
      <c r="R467" s="129" t="b">
        <f>IF(B467&lt;&gt;"",IF('02 - Produtos e Tributações'!P484&lt;&gt;"",'02 - Produtos e Tributações'!P484,""))</f>
        <v>0</v>
      </c>
      <c r="S467" s="128" t="b">
        <f>IF(B467&lt;&gt;"",IF('02 - Produtos e Tributações'!Q484&lt;&gt;"",'02 - Produtos e Tributações'!Q484,""))</f>
        <v>0</v>
      </c>
      <c r="T467" s="130" t="b">
        <f>IF(B467&lt;&gt;"",IF('02 - Produtos e Tributações'!R484&lt;&gt;"",'02 - Produtos e Tributações'!R484,""))</f>
        <v>0</v>
      </c>
      <c r="U467" s="120" t="str">
        <f t="shared" si="31"/>
        <v/>
      </c>
    </row>
    <row r="468" spans="1:21" ht="15.75" customHeight="1">
      <c r="A468" s="122" t="b">
        <f>IF('02 - Produtos e Tributações'!B485 &lt;&gt;"",A467+1)</f>
        <v>0</v>
      </c>
      <c r="B468" s="4" t="str">
        <f>IF('02 - Produtos e Tributações'!B485&lt;&gt;"",'02 - Produtos e Tributações'!V485,"")</f>
        <v/>
      </c>
      <c r="C468" s="123" t="b">
        <f>IF(B468&lt;&gt;"",IF('02 - Produtos e Tributações'!H485&lt;&gt;"",IF('02 - Produtos e Tributações'!H485="TERCEIRIZADA","T",IF('02 - Produtos e Tributações'!H485="PROPRIA","P")), IF(B468&lt;&gt;"",IF('02 - Produtos e Tributações'!H485="","T"))))</f>
        <v>0</v>
      </c>
      <c r="D468" s="123" t="b">
        <f>IF(B468&lt;&gt;"",IF('02 - Produtos e Tributações'!E485&lt;&gt;"",'02 - Produtos e Tributações'!E485,""))</f>
        <v>0</v>
      </c>
      <c r="E468" s="123" t="b">
        <f>IF(B468&lt;&gt;"",IF('02 - Produtos e Tributações'!F485&lt;&gt;"",'02 - Produtos e Tributações'!F485,""))</f>
        <v>0</v>
      </c>
      <c r="F468" s="123" t="b">
        <f>IF(B468&lt;&gt;"",IF(A468&lt;&gt;"",IF('02 - Produtos e Tributações'!G485&lt;&gt;"",'02 - Produtos e Tributações'!G485,"")))</f>
        <v>0</v>
      </c>
      <c r="G468" s="123" t="b">
        <f>IF(B468&lt;&gt;"",IF('02 - Produtos e Tributações'!J485&lt;&gt;"",'02 - Produtos e Tributações'!J485,IF(K468=101,0,IF(K468=102,41,IF(K468=103,0,IF(K468=201,0,IF(K468=202,0,IF(K468=203,0,IF(K468=300,41,IF(K468=400,41,IF(K468=500,60)))))))))))</f>
        <v>0</v>
      </c>
      <c r="H468" s="123" t="b">
        <f>IF(B468&lt;&gt;"",IF('02 - Produtos e Tributações'!M485&lt;&gt;"",'02 - Produtos e Tributações'!M485,IF(L468=101,0,IF(L468=102,41,IF(L468=103,0,IF(L468=201,0,IF(L468=202,0,IF(L468=203,0,IF(L468=300,41,IF(L468=400,41,IF(L468=500,60)))))))))))</f>
        <v>0</v>
      </c>
      <c r="I468" s="123" t="b">
        <f>IF(B468&lt;&gt;"",IF('02 - Produtos e Tributações'!L485&lt;&gt;"",'02 - Produtos e Tributações'!L485,"0,00"))</f>
        <v>0</v>
      </c>
      <c r="J468" s="123" t="b">
        <f>IF(B468&lt;&gt;"",IF('02 - Produtos e Tributações'!O485&lt;&gt;"",'02 - Produtos e Tributações'!O485,"0,00"))</f>
        <v>0</v>
      </c>
      <c r="K468" s="123" t="b">
        <f>IF(B468&lt;&gt;"",IF('02 - Produtos e Tributações'!K485&lt;&gt;"",'02 - Produtos e Tributações'!K485,"null"))</f>
        <v>0</v>
      </c>
      <c r="L468" s="123" t="b">
        <f>IF(B468&lt;&gt;"",IF('02 - Produtos e Tributações'!N485&lt;&gt;"",'02 - Produtos e Tributações'!N485,"null"))</f>
        <v>0</v>
      </c>
      <c r="M468" s="122" t="b">
        <f>IF(B468&lt;&gt;"",IF('02 - Produtos e Tributações'!D485="CARNES","2.01.001.001",IF('02 - Produtos e Tributações'!D485="MASSAS","2.01.001.002",IF('02 - Produtos e Tributações'!D485="LATICINIOS","2.01.001.003",IF('02 - Produtos e Tributações'!D485="DOCES E GULOSEIMAS","2.01.001.004",IF('02 - Produtos e Tributações'!D485="FARINHAS E GRAOS","2.01.001.005",IF('02 - Produtos e Tributações'!D485="AGUAS","2.01.002.001",IF('02 - Produtos e Tributações'!D485="SUCOS","2.01.002.002",IF('02 - Produtos e Tributações'!D485="BEBIDAS ALCOOLICAS","2.01.002.003",IF('02 - Produtos e Tributações'!D485="BEBIDAS LACTEAS","2.01.002.004",IF('02 - Produtos e Tributações'!D485="MATERIAL DE LIMPEZA","2.02",IF('02 - Produtos e Tributações'!D485="FRUTAS","2.01.001.006",IF('02 - Produtos e Tributações'!D485="VERDURAS E LEGUMES","2.01.001.007",IF('02 - Produtos e Tributações'!D485="SERVIÇO","1",IF('02 - Produtos e Tributações'!D485="PRODUTOS DIVERSOS","2","2"))))))))))))))
)</f>
        <v>0</v>
      </c>
      <c r="N468" s="4" t="str">
        <f t="shared" si="28"/>
        <v/>
      </c>
      <c r="O468" s="4" t="str">
        <f t="shared" si="29"/>
        <v/>
      </c>
      <c r="P468" s="4" t="str">
        <f t="shared" si="30"/>
        <v/>
      </c>
      <c r="Q468" s="128" t="b">
        <f>IF(B468&lt;&gt;"",IF('02 - Produtos e Tributações'!C485&lt;&gt;"",'02 - Produtos e Tributações'!C485,"UN"))</f>
        <v>0</v>
      </c>
      <c r="R468" s="129" t="b">
        <f>IF(B468&lt;&gt;"",IF('02 - Produtos e Tributações'!P485&lt;&gt;"",'02 - Produtos e Tributações'!P485,""))</f>
        <v>0</v>
      </c>
      <c r="S468" s="128" t="b">
        <f>IF(B468&lt;&gt;"",IF('02 - Produtos e Tributações'!Q485&lt;&gt;"",'02 - Produtos e Tributações'!Q485,""))</f>
        <v>0</v>
      </c>
      <c r="T468" s="130" t="b">
        <f>IF(B468&lt;&gt;"",IF('02 - Produtos e Tributações'!R485&lt;&gt;"",'02 - Produtos e Tributações'!R485,""))</f>
        <v>0</v>
      </c>
      <c r="U468" s="120" t="str">
        <f t="shared" si="31"/>
        <v/>
      </c>
    </row>
    <row r="469" spans="1:21" ht="15.75" customHeight="1">
      <c r="A469" s="122" t="b">
        <f>IF('02 - Produtos e Tributações'!B486 &lt;&gt;"",A468+1)</f>
        <v>0</v>
      </c>
      <c r="B469" s="4" t="str">
        <f>IF('02 - Produtos e Tributações'!B486&lt;&gt;"",'02 - Produtos e Tributações'!V486,"")</f>
        <v/>
      </c>
      <c r="C469" s="123" t="b">
        <f>IF(B469&lt;&gt;"",IF('02 - Produtos e Tributações'!H486&lt;&gt;"",IF('02 - Produtos e Tributações'!H486="TERCEIRIZADA","T",IF('02 - Produtos e Tributações'!H486="PROPRIA","P")), IF(B469&lt;&gt;"",IF('02 - Produtos e Tributações'!H486="","T"))))</f>
        <v>0</v>
      </c>
      <c r="D469" s="123" t="b">
        <f>IF(B469&lt;&gt;"",IF('02 - Produtos e Tributações'!E486&lt;&gt;"",'02 - Produtos e Tributações'!E486,""))</f>
        <v>0</v>
      </c>
      <c r="E469" s="123" t="b">
        <f>IF(B469&lt;&gt;"",IF('02 - Produtos e Tributações'!F486&lt;&gt;"",'02 - Produtos e Tributações'!F486,""))</f>
        <v>0</v>
      </c>
      <c r="F469" s="123" t="b">
        <f>IF(B469&lt;&gt;"",IF(A469&lt;&gt;"",IF('02 - Produtos e Tributações'!G486&lt;&gt;"",'02 - Produtos e Tributações'!G486,"")))</f>
        <v>0</v>
      </c>
      <c r="G469" s="123" t="b">
        <f>IF(B469&lt;&gt;"",IF('02 - Produtos e Tributações'!J486&lt;&gt;"",'02 - Produtos e Tributações'!J486,IF(K469=101,0,IF(K469=102,41,IF(K469=103,0,IF(K469=201,0,IF(K469=202,0,IF(K469=203,0,IF(K469=300,41,IF(K469=400,41,IF(K469=500,60)))))))))))</f>
        <v>0</v>
      </c>
      <c r="H469" s="123" t="b">
        <f>IF(B469&lt;&gt;"",IF('02 - Produtos e Tributações'!M486&lt;&gt;"",'02 - Produtos e Tributações'!M486,IF(L469=101,0,IF(L469=102,41,IF(L469=103,0,IF(L469=201,0,IF(L469=202,0,IF(L469=203,0,IF(L469=300,41,IF(L469=400,41,IF(L469=500,60)))))))))))</f>
        <v>0</v>
      </c>
      <c r="I469" s="123" t="b">
        <f>IF(B469&lt;&gt;"",IF('02 - Produtos e Tributações'!L486&lt;&gt;"",'02 - Produtos e Tributações'!L486,"0,00"))</f>
        <v>0</v>
      </c>
      <c r="J469" s="123" t="b">
        <f>IF(B469&lt;&gt;"",IF('02 - Produtos e Tributações'!O486&lt;&gt;"",'02 - Produtos e Tributações'!O486,"0,00"))</f>
        <v>0</v>
      </c>
      <c r="K469" s="123" t="b">
        <f>IF(B469&lt;&gt;"",IF('02 - Produtos e Tributações'!K486&lt;&gt;"",'02 - Produtos e Tributações'!K486,"null"))</f>
        <v>0</v>
      </c>
      <c r="L469" s="123" t="b">
        <f>IF(B469&lt;&gt;"",IF('02 - Produtos e Tributações'!N486&lt;&gt;"",'02 - Produtos e Tributações'!N486,"null"))</f>
        <v>0</v>
      </c>
      <c r="M469" s="122" t="b">
        <f>IF(B469&lt;&gt;"",IF('02 - Produtos e Tributações'!D486="CARNES","2.01.001.001",IF('02 - Produtos e Tributações'!D486="MASSAS","2.01.001.002",IF('02 - Produtos e Tributações'!D486="LATICINIOS","2.01.001.003",IF('02 - Produtos e Tributações'!D486="DOCES E GULOSEIMAS","2.01.001.004",IF('02 - Produtos e Tributações'!D486="FARINHAS E GRAOS","2.01.001.005",IF('02 - Produtos e Tributações'!D486="AGUAS","2.01.002.001",IF('02 - Produtos e Tributações'!D486="SUCOS","2.01.002.002",IF('02 - Produtos e Tributações'!D486="BEBIDAS ALCOOLICAS","2.01.002.003",IF('02 - Produtos e Tributações'!D486="BEBIDAS LACTEAS","2.01.002.004",IF('02 - Produtos e Tributações'!D486="MATERIAL DE LIMPEZA","2.02",IF('02 - Produtos e Tributações'!D486="FRUTAS","2.01.001.006",IF('02 - Produtos e Tributações'!D486="VERDURAS E LEGUMES","2.01.001.007",IF('02 - Produtos e Tributações'!D486="SERVIÇO","1",IF('02 - Produtos e Tributações'!D486="PRODUTOS DIVERSOS","2","2"))))))))))))))
)</f>
        <v>0</v>
      </c>
      <c r="N469" s="4" t="str">
        <f t="shared" si="28"/>
        <v/>
      </c>
      <c r="O469" s="4" t="str">
        <f t="shared" si="29"/>
        <v/>
      </c>
      <c r="P469" s="4" t="str">
        <f t="shared" si="30"/>
        <v/>
      </c>
      <c r="Q469" s="128" t="b">
        <f>IF(B469&lt;&gt;"",IF('02 - Produtos e Tributações'!C486&lt;&gt;"",'02 - Produtos e Tributações'!C486,"UN"))</f>
        <v>0</v>
      </c>
      <c r="R469" s="129" t="b">
        <f>IF(B469&lt;&gt;"",IF('02 - Produtos e Tributações'!P486&lt;&gt;"",'02 - Produtos e Tributações'!P486,""))</f>
        <v>0</v>
      </c>
      <c r="S469" s="128" t="b">
        <f>IF(B469&lt;&gt;"",IF('02 - Produtos e Tributações'!Q486&lt;&gt;"",'02 - Produtos e Tributações'!Q486,""))</f>
        <v>0</v>
      </c>
      <c r="T469" s="130" t="b">
        <f>IF(B469&lt;&gt;"",IF('02 - Produtos e Tributações'!R486&lt;&gt;"",'02 - Produtos e Tributações'!R486,""))</f>
        <v>0</v>
      </c>
      <c r="U469" s="120" t="str">
        <f t="shared" si="31"/>
        <v/>
      </c>
    </row>
    <row r="470" spans="1:21" ht="15.75" customHeight="1">
      <c r="A470" s="122" t="b">
        <f>IF('02 - Produtos e Tributações'!B487 &lt;&gt;"",A469+1)</f>
        <v>0</v>
      </c>
      <c r="B470" s="4" t="str">
        <f>IF('02 - Produtos e Tributações'!B487&lt;&gt;"",'02 - Produtos e Tributações'!V487,"")</f>
        <v/>
      </c>
      <c r="C470" s="123" t="b">
        <f>IF(B470&lt;&gt;"",IF('02 - Produtos e Tributações'!H487&lt;&gt;"",IF('02 - Produtos e Tributações'!H487="TERCEIRIZADA","T",IF('02 - Produtos e Tributações'!H487="PROPRIA","P")), IF(B470&lt;&gt;"",IF('02 - Produtos e Tributações'!H487="","T"))))</f>
        <v>0</v>
      </c>
      <c r="D470" s="123" t="b">
        <f>IF(B470&lt;&gt;"",IF('02 - Produtos e Tributações'!E487&lt;&gt;"",'02 - Produtos e Tributações'!E487,""))</f>
        <v>0</v>
      </c>
      <c r="E470" s="123" t="b">
        <f>IF(B470&lt;&gt;"",IF('02 - Produtos e Tributações'!F487&lt;&gt;"",'02 - Produtos e Tributações'!F487,""))</f>
        <v>0</v>
      </c>
      <c r="F470" s="123" t="b">
        <f>IF(B470&lt;&gt;"",IF(A470&lt;&gt;"",IF('02 - Produtos e Tributações'!G487&lt;&gt;"",'02 - Produtos e Tributações'!G487,"")))</f>
        <v>0</v>
      </c>
      <c r="G470" s="123" t="b">
        <f>IF(B470&lt;&gt;"",IF('02 - Produtos e Tributações'!J487&lt;&gt;"",'02 - Produtos e Tributações'!J487,IF(K470=101,0,IF(K470=102,41,IF(K470=103,0,IF(K470=201,0,IF(K470=202,0,IF(K470=203,0,IF(K470=300,41,IF(K470=400,41,IF(K470=500,60)))))))))))</f>
        <v>0</v>
      </c>
      <c r="H470" s="123" t="b">
        <f>IF(B470&lt;&gt;"",IF('02 - Produtos e Tributações'!M487&lt;&gt;"",'02 - Produtos e Tributações'!M487,IF(L470=101,0,IF(L470=102,41,IF(L470=103,0,IF(L470=201,0,IF(L470=202,0,IF(L470=203,0,IF(L470=300,41,IF(L470=400,41,IF(L470=500,60)))))))))))</f>
        <v>0</v>
      </c>
      <c r="I470" s="123" t="b">
        <f>IF(B470&lt;&gt;"",IF('02 - Produtos e Tributações'!L487&lt;&gt;"",'02 - Produtos e Tributações'!L487,"0,00"))</f>
        <v>0</v>
      </c>
      <c r="J470" s="123" t="b">
        <f>IF(B470&lt;&gt;"",IF('02 - Produtos e Tributações'!O487&lt;&gt;"",'02 - Produtos e Tributações'!O487,"0,00"))</f>
        <v>0</v>
      </c>
      <c r="K470" s="123" t="b">
        <f>IF(B470&lt;&gt;"",IF('02 - Produtos e Tributações'!K487&lt;&gt;"",'02 - Produtos e Tributações'!K487,"null"))</f>
        <v>0</v>
      </c>
      <c r="L470" s="123" t="b">
        <f>IF(B470&lt;&gt;"",IF('02 - Produtos e Tributações'!N487&lt;&gt;"",'02 - Produtos e Tributações'!N487,"null"))</f>
        <v>0</v>
      </c>
      <c r="M470" s="122" t="b">
        <f>IF(B470&lt;&gt;"",IF('02 - Produtos e Tributações'!D487="CARNES","2.01.001.001",IF('02 - Produtos e Tributações'!D487="MASSAS","2.01.001.002",IF('02 - Produtos e Tributações'!D487="LATICINIOS","2.01.001.003",IF('02 - Produtos e Tributações'!D487="DOCES E GULOSEIMAS","2.01.001.004",IF('02 - Produtos e Tributações'!D487="FARINHAS E GRAOS","2.01.001.005",IF('02 - Produtos e Tributações'!D487="AGUAS","2.01.002.001",IF('02 - Produtos e Tributações'!D487="SUCOS","2.01.002.002",IF('02 - Produtos e Tributações'!D487="BEBIDAS ALCOOLICAS","2.01.002.003",IF('02 - Produtos e Tributações'!D487="BEBIDAS LACTEAS","2.01.002.004",IF('02 - Produtos e Tributações'!D487="MATERIAL DE LIMPEZA","2.02",IF('02 - Produtos e Tributações'!D487="FRUTAS","2.01.001.006",IF('02 - Produtos e Tributações'!D487="VERDURAS E LEGUMES","2.01.001.007",IF('02 - Produtos e Tributações'!D487="SERVIÇO","1",IF('02 - Produtos e Tributações'!D487="PRODUTOS DIVERSOS","2","2"))))))))))))))
)</f>
        <v>0</v>
      </c>
      <c r="N470" s="4" t="str">
        <f t="shared" si="28"/>
        <v/>
      </c>
      <c r="O470" s="4" t="str">
        <f t="shared" si="29"/>
        <v/>
      </c>
      <c r="P470" s="4" t="str">
        <f t="shared" si="30"/>
        <v/>
      </c>
      <c r="Q470" s="128" t="b">
        <f>IF(B470&lt;&gt;"",IF('02 - Produtos e Tributações'!C487&lt;&gt;"",'02 - Produtos e Tributações'!C487,"UN"))</f>
        <v>0</v>
      </c>
      <c r="R470" s="129" t="b">
        <f>IF(B470&lt;&gt;"",IF('02 - Produtos e Tributações'!P487&lt;&gt;"",'02 - Produtos e Tributações'!P487,""))</f>
        <v>0</v>
      </c>
      <c r="S470" s="128" t="b">
        <f>IF(B470&lt;&gt;"",IF('02 - Produtos e Tributações'!Q487&lt;&gt;"",'02 - Produtos e Tributações'!Q487,""))</f>
        <v>0</v>
      </c>
      <c r="T470" s="130" t="b">
        <f>IF(B470&lt;&gt;"",IF('02 - Produtos e Tributações'!R487&lt;&gt;"",'02 - Produtos e Tributações'!R487,""))</f>
        <v>0</v>
      </c>
      <c r="U470" s="120" t="str">
        <f t="shared" si="31"/>
        <v/>
      </c>
    </row>
    <row r="471" spans="1:21" ht="15.75" customHeight="1">
      <c r="A471" s="122" t="b">
        <f>IF('02 - Produtos e Tributações'!B488 &lt;&gt;"",A470+1)</f>
        <v>0</v>
      </c>
      <c r="B471" s="4" t="str">
        <f>IF('02 - Produtos e Tributações'!B488&lt;&gt;"",'02 - Produtos e Tributações'!V488,"")</f>
        <v/>
      </c>
      <c r="C471" s="123" t="b">
        <f>IF(B471&lt;&gt;"",IF('02 - Produtos e Tributações'!H488&lt;&gt;"",IF('02 - Produtos e Tributações'!H488="TERCEIRIZADA","T",IF('02 - Produtos e Tributações'!H488="PROPRIA","P")), IF(B471&lt;&gt;"",IF('02 - Produtos e Tributações'!H488="","T"))))</f>
        <v>0</v>
      </c>
      <c r="D471" s="123" t="b">
        <f>IF(B471&lt;&gt;"",IF('02 - Produtos e Tributações'!E488&lt;&gt;"",'02 - Produtos e Tributações'!E488,""))</f>
        <v>0</v>
      </c>
      <c r="E471" s="123" t="b">
        <f>IF(B471&lt;&gt;"",IF('02 - Produtos e Tributações'!F488&lt;&gt;"",'02 - Produtos e Tributações'!F488,""))</f>
        <v>0</v>
      </c>
      <c r="F471" s="123" t="b">
        <f>IF(B471&lt;&gt;"",IF(A471&lt;&gt;"",IF('02 - Produtos e Tributações'!G488&lt;&gt;"",'02 - Produtos e Tributações'!G488,"")))</f>
        <v>0</v>
      </c>
      <c r="G471" s="123" t="b">
        <f>IF(B471&lt;&gt;"",IF('02 - Produtos e Tributações'!J488&lt;&gt;"",'02 - Produtos e Tributações'!J488,IF(K471=101,0,IF(K471=102,41,IF(K471=103,0,IF(K471=201,0,IF(K471=202,0,IF(K471=203,0,IF(K471=300,41,IF(K471=400,41,IF(K471=500,60)))))))))))</f>
        <v>0</v>
      </c>
      <c r="H471" s="123" t="b">
        <f>IF(B471&lt;&gt;"",IF('02 - Produtos e Tributações'!M488&lt;&gt;"",'02 - Produtos e Tributações'!M488,IF(L471=101,0,IF(L471=102,41,IF(L471=103,0,IF(L471=201,0,IF(L471=202,0,IF(L471=203,0,IF(L471=300,41,IF(L471=400,41,IF(L471=500,60)))))))))))</f>
        <v>0</v>
      </c>
      <c r="I471" s="123" t="b">
        <f>IF(B471&lt;&gt;"",IF('02 - Produtos e Tributações'!L488&lt;&gt;"",'02 - Produtos e Tributações'!L488,"0,00"))</f>
        <v>0</v>
      </c>
      <c r="J471" s="123" t="b">
        <f>IF(B471&lt;&gt;"",IF('02 - Produtos e Tributações'!O488&lt;&gt;"",'02 - Produtos e Tributações'!O488,"0,00"))</f>
        <v>0</v>
      </c>
      <c r="K471" s="123" t="b">
        <f>IF(B471&lt;&gt;"",IF('02 - Produtos e Tributações'!K488&lt;&gt;"",'02 - Produtos e Tributações'!K488,"null"))</f>
        <v>0</v>
      </c>
      <c r="L471" s="123" t="b">
        <f>IF(B471&lt;&gt;"",IF('02 - Produtos e Tributações'!N488&lt;&gt;"",'02 - Produtos e Tributações'!N488,"null"))</f>
        <v>0</v>
      </c>
      <c r="M471" s="122" t="b">
        <f>IF(B471&lt;&gt;"",IF('02 - Produtos e Tributações'!D488="CARNES","2.01.001.001",IF('02 - Produtos e Tributações'!D488="MASSAS","2.01.001.002",IF('02 - Produtos e Tributações'!D488="LATICINIOS","2.01.001.003",IF('02 - Produtos e Tributações'!D488="DOCES E GULOSEIMAS","2.01.001.004",IF('02 - Produtos e Tributações'!D488="FARINHAS E GRAOS","2.01.001.005",IF('02 - Produtos e Tributações'!D488="AGUAS","2.01.002.001",IF('02 - Produtos e Tributações'!D488="SUCOS","2.01.002.002",IF('02 - Produtos e Tributações'!D488="BEBIDAS ALCOOLICAS","2.01.002.003",IF('02 - Produtos e Tributações'!D488="BEBIDAS LACTEAS","2.01.002.004",IF('02 - Produtos e Tributações'!D488="MATERIAL DE LIMPEZA","2.02",IF('02 - Produtos e Tributações'!D488="FRUTAS","2.01.001.006",IF('02 - Produtos e Tributações'!D488="VERDURAS E LEGUMES","2.01.001.007",IF('02 - Produtos e Tributações'!D488="SERVIÇO","1",IF('02 - Produtos e Tributações'!D488="PRODUTOS DIVERSOS","2","2"))))))))))))))
)</f>
        <v>0</v>
      </c>
      <c r="N471" s="4" t="str">
        <f t="shared" si="28"/>
        <v/>
      </c>
      <c r="O471" s="4" t="str">
        <f t="shared" si="29"/>
        <v/>
      </c>
      <c r="P471" s="4" t="str">
        <f t="shared" si="30"/>
        <v/>
      </c>
      <c r="Q471" s="128" t="b">
        <f>IF(B471&lt;&gt;"",IF('02 - Produtos e Tributações'!C488&lt;&gt;"",'02 - Produtos e Tributações'!C488,"UN"))</f>
        <v>0</v>
      </c>
      <c r="R471" s="129" t="b">
        <f>IF(B471&lt;&gt;"",IF('02 - Produtos e Tributações'!P488&lt;&gt;"",'02 - Produtos e Tributações'!P488,""))</f>
        <v>0</v>
      </c>
      <c r="S471" s="128" t="b">
        <f>IF(B471&lt;&gt;"",IF('02 - Produtos e Tributações'!Q488&lt;&gt;"",'02 - Produtos e Tributações'!Q488,""))</f>
        <v>0</v>
      </c>
      <c r="T471" s="130" t="b">
        <f>IF(B471&lt;&gt;"",IF('02 - Produtos e Tributações'!R488&lt;&gt;"",'02 - Produtos e Tributações'!R488,""))</f>
        <v>0</v>
      </c>
      <c r="U471" s="120" t="str">
        <f t="shared" si="31"/>
        <v/>
      </c>
    </row>
    <row r="472" spans="1:21" ht="15.75" customHeight="1">
      <c r="A472" s="122" t="b">
        <f>IF('02 - Produtos e Tributações'!B489 &lt;&gt;"",A471+1)</f>
        <v>0</v>
      </c>
      <c r="B472" s="4" t="str">
        <f>IF('02 - Produtos e Tributações'!B489&lt;&gt;"",'02 - Produtos e Tributações'!V489,"")</f>
        <v/>
      </c>
      <c r="C472" s="123" t="b">
        <f>IF(B472&lt;&gt;"",IF('02 - Produtos e Tributações'!H489&lt;&gt;"",IF('02 - Produtos e Tributações'!H489="TERCEIRIZADA","T",IF('02 - Produtos e Tributações'!H489="PROPRIA","P")), IF(B472&lt;&gt;"",IF('02 - Produtos e Tributações'!H489="","T"))))</f>
        <v>0</v>
      </c>
      <c r="D472" s="123" t="b">
        <f>IF(B472&lt;&gt;"",IF('02 - Produtos e Tributações'!E489&lt;&gt;"",'02 - Produtos e Tributações'!E489,""))</f>
        <v>0</v>
      </c>
      <c r="E472" s="123" t="b">
        <f>IF(B472&lt;&gt;"",IF('02 - Produtos e Tributações'!F489&lt;&gt;"",'02 - Produtos e Tributações'!F489,""))</f>
        <v>0</v>
      </c>
      <c r="F472" s="123" t="b">
        <f>IF(B472&lt;&gt;"",IF(A472&lt;&gt;"",IF('02 - Produtos e Tributações'!G489&lt;&gt;"",'02 - Produtos e Tributações'!G489,"")))</f>
        <v>0</v>
      </c>
      <c r="G472" s="123" t="b">
        <f>IF(B472&lt;&gt;"",IF('02 - Produtos e Tributações'!J489&lt;&gt;"",'02 - Produtos e Tributações'!J489,IF(K472=101,0,IF(K472=102,41,IF(K472=103,0,IF(K472=201,0,IF(K472=202,0,IF(K472=203,0,IF(K472=300,41,IF(K472=400,41,IF(K472=500,60)))))))))))</f>
        <v>0</v>
      </c>
      <c r="H472" s="123" t="b">
        <f>IF(B472&lt;&gt;"",IF('02 - Produtos e Tributações'!M489&lt;&gt;"",'02 - Produtos e Tributações'!M489,IF(L472=101,0,IF(L472=102,41,IF(L472=103,0,IF(L472=201,0,IF(L472=202,0,IF(L472=203,0,IF(L472=300,41,IF(L472=400,41,IF(L472=500,60)))))))))))</f>
        <v>0</v>
      </c>
      <c r="I472" s="123" t="b">
        <f>IF(B472&lt;&gt;"",IF('02 - Produtos e Tributações'!L489&lt;&gt;"",'02 - Produtos e Tributações'!L489,"0,00"))</f>
        <v>0</v>
      </c>
      <c r="J472" s="123" t="b">
        <f>IF(B472&lt;&gt;"",IF('02 - Produtos e Tributações'!O489&lt;&gt;"",'02 - Produtos e Tributações'!O489,"0,00"))</f>
        <v>0</v>
      </c>
      <c r="K472" s="123" t="b">
        <f>IF(B472&lt;&gt;"",IF('02 - Produtos e Tributações'!K489&lt;&gt;"",'02 - Produtos e Tributações'!K489,"null"))</f>
        <v>0</v>
      </c>
      <c r="L472" s="123" t="b">
        <f>IF(B472&lt;&gt;"",IF('02 - Produtos e Tributações'!N489&lt;&gt;"",'02 - Produtos e Tributações'!N489,"null"))</f>
        <v>0</v>
      </c>
      <c r="M472" s="122" t="b">
        <f>IF(B472&lt;&gt;"",IF('02 - Produtos e Tributações'!D489="CARNES","2.01.001.001",IF('02 - Produtos e Tributações'!D489="MASSAS","2.01.001.002",IF('02 - Produtos e Tributações'!D489="LATICINIOS","2.01.001.003",IF('02 - Produtos e Tributações'!D489="DOCES E GULOSEIMAS","2.01.001.004",IF('02 - Produtos e Tributações'!D489="FARINHAS E GRAOS","2.01.001.005",IF('02 - Produtos e Tributações'!D489="AGUAS","2.01.002.001",IF('02 - Produtos e Tributações'!D489="SUCOS","2.01.002.002",IF('02 - Produtos e Tributações'!D489="BEBIDAS ALCOOLICAS","2.01.002.003",IF('02 - Produtos e Tributações'!D489="BEBIDAS LACTEAS","2.01.002.004",IF('02 - Produtos e Tributações'!D489="MATERIAL DE LIMPEZA","2.02",IF('02 - Produtos e Tributações'!D489="FRUTAS","2.01.001.006",IF('02 - Produtos e Tributações'!D489="VERDURAS E LEGUMES","2.01.001.007",IF('02 - Produtos e Tributações'!D489="SERVIÇO","1",IF('02 - Produtos e Tributações'!D489="PRODUTOS DIVERSOS","2","2"))))))))))))))
)</f>
        <v>0</v>
      </c>
      <c r="N472" s="4" t="str">
        <f t="shared" si="28"/>
        <v/>
      </c>
      <c r="O472" s="4" t="str">
        <f t="shared" si="29"/>
        <v/>
      </c>
      <c r="P472" s="4" t="str">
        <f t="shared" si="30"/>
        <v/>
      </c>
      <c r="Q472" s="128" t="b">
        <f>IF(B472&lt;&gt;"",IF('02 - Produtos e Tributações'!C489&lt;&gt;"",'02 - Produtos e Tributações'!C489,"UN"))</f>
        <v>0</v>
      </c>
      <c r="R472" s="129" t="b">
        <f>IF(B472&lt;&gt;"",IF('02 - Produtos e Tributações'!P489&lt;&gt;"",'02 - Produtos e Tributações'!P489,""))</f>
        <v>0</v>
      </c>
      <c r="S472" s="128" t="b">
        <f>IF(B472&lt;&gt;"",IF('02 - Produtos e Tributações'!Q489&lt;&gt;"",'02 - Produtos e Tributações'!Q489,""))</f>
        <v>0</v>
      </c>
      <c r="T472" s="130" t="b">
        <f>IF(B472&lt;&gt;"",IF('02 - Produtos e Tributações'!R489&lt;&gt;"",'02 - Produtos e Tributações'!R489,""))</f>
        <v>0</v>
      </c>
      <c r="U472" s="120" t="str">
        <f t="shared" si="31"/>
        <v/>
      </c>
    </row>
    <row r="473" spans="1:21" ht="15.75" customHeight="1">
      <c r="A473" s="122" t="b">
        <f>IF('02 - Produtos e Tributações'!B490 &lt;&gt;"",A472+1)</f>
        <v>0</v>
      </c>
      <c r="B473" s="4" t="str">
        <f>IF('02 - Produtos e Tributações'!B490&lt;&gt;"",'02 - Produtos e Tributações'!V490,"")</f>
        <v/>
      </c>
      <c r="C473" s="123" t="b">
        <f>IF(B473&lt;&gt;"",IF('02 - Produtos e Tributações'!H490&lt;&gt;"",IF('02 - Produtos e Tributações'!H490="TERCEIRIZADA","T",IF('02 - Produtos e Tributações'!H490="PROPRIA","P")), IF(B473&lt;&gt;"",IF('02 - Produtos e Tributações'!H490="","T"))))</f>
        <v>0</v>
      </c>
      <c r="D473" s="123" t="b">
        <f>IF(B473&lt;&gt;"",IF('02 - Produtos e Tributações'!E490&lt;&gt;"",'02 - Produtos e Tributações'!E490,""))</f>
        <v>0</v>
      </c>
      <c r="E473" s="123" t="b">
        <f>IF(B473&lt;&gt;"",IF('02 - Produtos e Tributações'!F490&lt;&gt;"",'02 - Produtos e Tributações'!F490,""))</f>
        <v>0</v>
      </c>
      <c r="F473" s="123" t="b">
        <f>IF(B473&lt;&gt;"",IF(A473&lt;&gt;"",IF('02 - Produtos e Tributações'!G490&lt;&gt;"",'02 - Produtos e Tributações'!G490,"")))</f>
        <v>0</v>
      </c>
      <c r="G473" s="123" t="b">
        <f>IF(B473&lt;&gt;"",IF('02 - Produtos e Tributações'!J490&lt;&gt;"",'02 - Produtos e Tributações'!J490,IF(K473=101,0,IF(K473=102,41,IF(K473=103,0,IF(K473=201,0,IF(K473=202,0,IF(K473=203,0,IF(K473=300,41,IF(K473=400,41,IF(K473=500,60)))))))))))</f>
        <v>0</v>
      </c>
      <c r="H473" s="123" t="b">
        <f>IF(B473&lt;&gt;"",IF('02 - Produtos e Tributações'!M490&lt;&gt;"",'02 - Produtos e Tributações'!M490,IF(L473=101,0,IF(L473=102,41,IF(L473=103,0,IF(L473=201,0,IF(L473=202,0,IF(L473=203,0,IF(L473=300,41,IF(L473=400,41,IF(L473=500,60)))))))))))</f>
        <v>0</v>
      </c>
      <c r="I473" s="123" t="b">
        <f>IF(B473&lt;&gt;"",IF('02 - Produtos e Tributações'!L490&lt;&gt;"",'02 - Produtos e Tributações'!L490,"0,00"))</f>
        <v>0</v>
      </c>
      <c r="J473" s="123" t="b">
        <f>IF(B473&lt;&gt;"",IF('02 - Produtos e Tributações'!O490&lt;&gt;"",'02 - Produtos e Tributações'!O490,"0,00"))</f>
        <v>0</v>
      </c>
      <c r="K473" s="123" t="b">
        <f>IF(B473&lt;&gt;"",IF('02 - Produtos e Tributações'!K490&lt;&gt;"",'02 - Produtos e Tributações'!K490,"null"))</f>
        <v>0</v>
      </c>
      <c r="L473" s="123" t="b">
        <f>IF(B473&lt;&gt;"",IF('02 - Produtos e Tributações'!N490&lt;&gt;"",'02 - Produtos e Tributações'!N490,"null"))</f>
        <v>0</v>
      </c>
      <c r="M473" s="122" t="b">
        <f>IF(B473&lt;&gt;"",IF('02 - Produtos e Tributações'!D490="CARNES","2.01.001.001",IF('02 - Produtos e Tributações'!D490="MASSAS","2.01.001.002",IF('02 - Produtos e Tributações'!D490="LATICINIOS","2.01.001.003",IF('02 - Produtos e Tributações'!D490="DOCES E GULOSEIMAS","2.01.001.004",IF('02 - Produtos e Tributações'!D490="FARINHAS E GRAOS","2.01.001.005",IF('02 - Produtos e Tributações'!D490="AGUAS","2.01.002.001",IF('02 - Produtos e Tributações'!D490="SUCOS","2.01.002.002",IF('02 - Produtos e Tributações'!D490="BEBIDAS ALCOOLICAS","2.01.002.003",IF('02 - Produtos e Tributações'!D490="BEBIDAS LACTEAS","2.01.002.004",IF('02 - Produtos e Tributações'!D490="MATERIAL DE LIMPEZA","2.02",IF('02 - Produtos e Tributações'!D490="FRUTAS","2.01.001.006",IF('02 - Produtos e Tributações'!D490="VERDURAS E LEGUMES","2.01.001.007",IF('02 - Produtos e Tributações'!D490="SERVIÇO","1",IF('02 - Produtos e Tributações'!D490="PRODUTOS DIVERSOS","2","2"))))))))))))))
)</f>
        <v>0</v>
      </c>
      <c r="N473" s="4" t="str">
        <f t="shared" si="28"/>
        <v/>
      </c>
      <c r="O473" s="4" t="str">
        <f t="shared" si="29"/>
        <v/>
      </c>
      <c r="P473" s="4" t="str">
        <f t="shared" si="30"/>
        <v/>
      </c>
      <c r="Q473" s="128" t="b">
        <f>IF(B473&lt;&gt;"",IF('02 - Produtos e Tributações'!C490&lt;&gt;"",'02 - Produtos e Tributações'!C490,"UN"))</f>
        <v>0</v>
      </c>
      <c r="R473" s="129" t="b">
        <f>IF(B473&lt;&gt;"",IF('02 - Produtos e Tributações'!P490&lt;&gt;"",'02 - Produtos e Tributações'!P490,""))</f>
        <v>0</v>
      </c>
      <c r="S473" s="128" t="b">
        <f>IF(B473&lt;&gt;"",IF('02 - Produtos e Tributações'!Q490&lt;&gt;"",'02 - Produtos e Tributações'!Q490,""))</f>
        <v>0</v>
      </c>
      <c r="T473" s="130" t="b">
        <f>IF(B473&lt;&gt;"",IF('02 - Produtos e Tributações'!R490&lt;&gt;"",'02 - Produtos e Tributações'!R490,""))</f>
        <v>0</v>
      </c>
      <c r="U473" s="120" t="str">
        <f t="shared" si="31"/>
        <v/>
      </c>
    </row>
    <row r="474" spans="1:21" ht="15.75" customHeight="1">
      <c r="A474" s="122" t="b">
        <f>IF('02 - Produtos e Tributações'!B491 &lt;&gt;"",A473+1)</f>
        <v>0</v>
      </c>
      <c r="B474" s="4" t="str">
        <f>IF('02 - Produtos e Tributações'!B491&lt;&gt;"",'02 - Produtos e Tributações'!V491,"")</f>
        <v/>
      </c>
      <c r="C474" s="123" t="b">
        <f>IF(B474&lt;&gt;"",IF('02 - Produtos e Tributações'!H491&lt;&gt;"",IF('02 - Produtos e Tributações'!H491="TERCEIRIZADA","T",IF('02 - Produtos e Tributações'!H491="PROPRIA","P")), IF(B474&lt;&gt;"",IF('02 - Produtos e Tributações'!H491="","T"))))</f>
        <v>0</v>
      </c>
      <c r="D474" s="123" t="b">
        <f>IF(B474&lt;&gt;"",IF('02 - Produtos e Tributações'!E491&lt;&gt;"",'02 - Produtos e Tributações'!E491,""))</f>
        <v>0</v>
      </c>
      <c r="E474" s="123" t="b">
        <f>IF(B474&lt;&gt;"",IF('02 - Produtos e Tributações'!F491&lt;&gt;"",'02 - Produtos e Tributações'!F491,""))</f>
        <v>0</v>
      </c>
      <c r="F474" s="123" t="b">
        <f>IF(B474&lt;&gt;"",IF(A474&lt;&gt;"",IF('02 - Produtos e Tributações'!G491&lt;&gt;"",'02 - Produtos e Tributações'!G491,"")))</f>
        <v>0</v>
      </c>
      <c r="G474" s="123" t="b">
        <f>IF(B474&lt;&gt;"",IF('02 - Produtos e Tributações'!J491&lt;&gt;"",'02 - Produtos e Tributações'!J491,IF(K474=101,0,IF(K474=102,41,IF(K474=103,0,IF(K474=201,0,IF(K474=202,0,IF(K474=203,0,IF(K474=300,41,IF(K474=400,41,IF(K474=500,60)))))))))))</f>
        <v>0</v>
      </c>
      <c r="H474" s="123" t="b">
        <f>IF(B474&lt;&gt;"",IF('02 - Produtos e Tributações'!M491&lt;&gt;"",'02 - Produtos e Tributações'!M491,IF(L474=101,0,IF(L474=102,41,IF(L474=103,0,IF(L474=201,0,IF(L474=202,0,IF(L474=203,0,IF(L474=300,41,IF(L474=400,41,IF(L474=500,60)))))))))))</f>
        <v>0</v>
      </c>
      <c r="I474" s="123" t="b">
        <f>IF(B474&lt;&gt;"",IF('02 - Produtos e Tributações'!L491&lt;&gt;"",'02 - Produtos e Tributações'!L491,"0,00"))</f>
        <v>0</v>
      </c>
      <c r="J474" s="123" t="b">
        <f>IF(B474&lt;&gt;"",IF('02 - Produtos e Tributações'!O491&lt;&gt;"",'02 - Produtos e Tributações'!O491,"0,00"))</f>
        <v>0</v>
      </c>
      <c r="K474" s="123" t="b">
        <f>IF(B474&lt;&gt;"",IF('02 - Produtos e Tributações'!K491&lt;&gt;"",'02 - Produtos e Tributações'!K491,"null"))</f>
        <v>0</v>
      </c>
      <c r="L474" s="123" t="b">
        <f>IF(B474&lt;&gt;"",IF('02 - Produtos e Tributações'!N491&lt;&gt;"",'02 - Produtos e Tributações'!N491,"null"))</f>
        <v>0</v>
      </c>
      <c r="M474" s="122" t="b">
        <f>IF(B474&lt;&gt;"",IF('02 - Produtos e Tributações'!D491="CARNES","2.01.001.001",IF('02 - Produtos e Tributações'!D491="MASSAS","2.01.001.002",IF('02 - Produtos e Tributações'!D491="LATICINIOS","2.01.001.003",IF('02 - Produtos e Tributações'!D491="DOCES E GULOSEIMAS","2.01.001.004",IF('02 - Produtos e Tributações'!D491="FARINHAS E GRAOS","2.01.001.005",IF('02 - Produtos e Tributações'!D491="AGUAS","2.01.002.001",IF('02 - Produtos e Tributações'!D491="SUCOS","2.01.002.002",IF('02 - Produtos e Tributações'!D491="BEBIDAS ALCOOLICAS","2.01.002.003",IF('02 - Produtos e Tributações'!D491="BEBIDAS LACTEAS","2.01.002.004",IF('02 - Produtos e Tributações'!D491="MATERIAL DE LIMPEZA","2.02",IF('02 - Produtos e Tributações'!D491="FRUTAS","2.01.001.006",IF('02 - Produtos e Tributações'!D491="VERDURAS E LEGUMES","2.01.001.007",IF('02 - Produtos e Tributações'!D491="SERVIÇO","1",IF('02 - Produtos e Tributações'!D491="PRODUTOS DIVERSOS","2","2"))))))))))))))
)</f>
        <v>0</v>
      </c>
      <c r="N474" s="4" t="str">
        <f t="shared" si="28"/>
        <v/>
      </c>
      <c r="O474" s="4" t="str">
        <f t="shared" si="29"/>
        <v/>
      </c>
      <c r="P474" s="4" t="str">
        <f t="shared" si="30"/>
        <v/>
      </c>
      <c r="Q474" s="128" t="b">
        <f>IF(B474&lt;&gt;"",IF('02 - Produtos e Tributações'!C491&lt;&gt;"",'02 - Produtos e Tributações'!C491,"UN"))</f>
        <v>0</v>
      </c>
      <c r="R474" s="129" t="b">
        <f>IF(B474&lt;&gt;"",IF('02 - Produtos e Tributações'!P491&lt;&gt;"",'02 - Produtos e Tributações'!P491,""))</f>
        <v>0</v>
      </c>
      <c r="S474" s="128" t="b">
        <f>IF(B474&lt;&gt;"",IF('02 - Produtos e Tributações'!Q491&lt;&gt;"",'02 - Produtos e Tributações'!Q491,""))</f>
        <v>0</v>
      </c>
      <c r="T474" s="130" t="b">
        <f>IF(B474&lt;&gt;"",IF('02 - Produtos e Tributações'!R491&lt;&gt;"",'02 - Produtos e Tributações'!R491,""))</f>
        <v>0</v>
      </c>
      <c r="U474" s="120" t="str">
        <f t="shared" si="31"/>
        <v/>
      </c>
    </row>
    <row r="475" spans="1:21" ht="15.75" customHeight="1">
      <c r="A475" s="122" t="b">
        <f>IF('02 - Produtos e Tributações'!B492 &lt;&gt;"",A474+1)</f>
        <v>0</v>
      </c>
      <c r="B475" s="4" t="str">
        <f>IF('02 - Produtos e Tributações'!B492&lt;&gt;"",'02 - Produtos e Tributações'!V492,"")</f>
        <v/>
      </c>
      <c r="C475" s="123" t="b">
        <f>IF(B475&lt;&gt;"",IF('02 - Produtos e Tributações'!H492&lt;&gt;"",IF('02 - Produtos e Tributações'!H492="TERCEIRIZADA","T",IF('02 - Produtos e Tributações'!H492="PROPRIA","P")), IF(B475&lt;&gt;"",IF('02 - Produtos e Tributações'!H492="","T"))))</f>
        <v>0</v>
      </c>
      <c r="D475" s="123" t="b">
        <f>IF(B475&lt;&gt;"",IF('02 - Produtos e Tributações'!E492&lt;&gt;"",'02 - Produtos e Tributações'!E492,""))</f>
        <v>0</v>
      </c>
      <c r="E475" s="123" t="b">
        <f>IF(B475&lt;&gt;"",IF('02 - Produtos e Tributações'!F492&lt;&gt;"",'02 - Produtos e Tributações'!F492,""))</f>
        <v>0</v>
      </c>
      <c r="F475" s="123" t="b">
        <f>IF(B475&lt;&gt;"",IF(A475&lt;&gt;"",IF('02 - Produtos e Tributações'!G492&lt;&gt;"",'02 - Produtos e Tributações'!G492,"")))</f>
        <v>0</v>
      </c>
      <c r="G475" s="123" t="b">
        <f>IF(B475&lt;&gt;"",IF('02 - Produtos e Tributações'!J492&lt;&gt;"",'02 - Produtos e Tributações'!J492,IF(K475=101,0,IF(K475=102,41,IF(K475=103,0,IF(K475=201,0,IF(K475=202,0,IF(K475=203,0,IF(K475=300,41,IF(K475=400,41,IF(K475=500,60)))))))))))</f>
        <v>0</v>
      </c>
      <c r="H475" s="123" t="b">
        <f>IF(B475&lt;&gt;"",IF('02 - Produtos e Tributações'!M492&lt;&gt;"",'02 - Produtos e Tributações'!M492,IF(L475=101,0,IF(L475=102,41,IF(L475=103,0,IF(L475=201,0,IF(L475=202,0,IF(L475=203,0,IF(L475=300,41,IF(L475=400,41,IF(L475=500,60)))))))))))</f>
        <v>0</v>
      </c>
      <c r="I475" s="123" t="b">
        <f>IF(B475&lt;&gt;"",IF('02 - Produtos e Tributações'!L492&lt;&gt;"",'02 - Produtos e Tributações'!L492,"0,00"))</f>
        <v>0</v>
      </c>
      <c r="J475" s="123" t="b">
        <f>IF(B475&lt;&gt;"",IF('02 - Produtos e Tributações'!O492&lt;&gt;"",'02 - Produtos e Tributações'!O492,"0,00"))</f>
        <v>0</v>
      </c>
      <c r="K475" s="123" t="b">
        <f>IF(B475&lt;&gt;"",IF('02 - Produtos e Tributações'!K492&lt;&gt;"",'02 - Produtos e Tributações'!K492,"null"))</f>
        <v>0</v>
      </c>
      <c r="L475" s="123" t="b">
        <f>IF(B475&lt;&gt;"",IF('02 - Produtos e Tributações'!N492&lt;&gt;"",'02 - Produtos e Tributações'!N492,"null"))</f>
        <v>0</v>
      </c>
      <c r="M475" s="122" t="b">
        <f>IF(B475&lt;&gt;"",IF('02 - Produtos e Tributações'!D492="CARNES","2.01.001.001",IF('02 - Produtos e Tributações'!D492="MASSAS","2.01.001.002",IF('02 - Produtos e Tributações'!D492="LATICINIOS","2.01.001.003",IF('02 - Produtos e Tributações'!D492="DOCES E GULOSEIMAS","2.01.001.004",IF('02 - Produtos e Tributações'!D492="FARINHAS E GRAOS","2.01.001.005",IF('02 - Produtos e Tributações'!D492="AGUAS","2.01.002.001",IF('02 - Produtos e Tributações'!D492="SUCOS","2.01.002.002",IF('02 - Produtos e Tributações'!D492="BEBIDAS ALCOOLICAS","2.01.002.003",IF('02 - Produtos e Tributações'!D492="BEBIDAS LACTEAS","2.01.002.004",IF('02 - Produtos e Tributações'!D492="MATERIAL DE LIMPEZA","2.02",IF('02 - Produtos e Tributações'!D492="FRUTAS","2.01.001.006",IF('02 - Produtos e Tributações'!D492="VERDURAS E LEGUMES","2.01.001.007",IF('02 - Produtos e Tributações'!D492="SERVIÇO","1",IF('02 - Produtos e Tributações'!D492="PRODUTOS DIVERSOS","2","2"))))))))))))))
)</f>
        <v>0</v>
      </c>
      <c r="N475" s="4" t="str">
        <f t="shared" si="28"/>
        <v/>
      </c>
      <c r="O475" s="4" t="str">
        <f t="shared" si="29"/>
        <v/>
      </c>
      <c r="P475" s="4" t="str">
        <f t="shared" si="30"/>
        <v/>
      </c>
      <c r="Q475" s="128" t="b">
        <f>IF(B475&lt;&gt;"",IF('02 - Produtos e Tributações'!C492&lt;&gt;"",'02 - Produtos e Tributações'!C492,"UN"))</f>
        <v>0</v>
      </c>
      <c r="R475" s="129" t="b">
        <f>IF(B475&lt;&gt;"",IF('02 - Produtos e Tributações'!P492&lt;&gt;"",'02 - Produtos e Tributações'!P492,""))</f>
        <v>0</v>
      </c>
      <c r="S475" s="128" t="b">
        <f>IF(B475&lt;&gt;"",IF('02 - Produtos e Tributações'!Q492&lt;&gt;"",'02 - Produtos e Tributações'!Q492,""))</f>
        <v>0</v>
      </c>
      <c r="T475" s="130" t="b">
        <f>IF(B475&lt;&gt;"",IF('02 - Produtos e Tributações'!R492&lt;&gt;"",'02 - Produtos e Tributações'!R492,""))</f>
        <v>0</v>
      </c>
      <c r="U475" s="120" t="str">
        <f t="shared" si="31"/>
        <v/>
      </c>
    </row>
    <row r="476" spans="1:21" ht="15.75" customHeight="1">
      <c r="A476" s="122" t="b">
        <f>IF('02 - Produtos e Tributações'!B493 &lt;&gt;"",A475+1)</f>
        <v>0</v>
      </c>
      <c r="B476" s="4" t="str">
        <f>IF('02 - Produtos e Tributações'!B493&lt;&gt;"",'02 - Produtos e Tributações'!V493,"")</f>
        <v/>
      </c>
      <c r="C476" s="123" t="b">
        <f>IF(B476&lt;&gt;"",IF('02 - Produtos e Tributações'!H493&lt;&gt;"",IF('02 - Produtos e Tributações'!H493="TERCEIRIZADA","T",IF('02 - Produtos e Tributações'!H493="PROPRIA","P")), IF(B476&lt;&gt;"",IF('02 - Produtos e Tributações'!H493="","T"))))</f>
        <v>0</v>
      </c>
      <c r="D476" s="123" t="b">
        <f>IF(B476&lt;&gt;"",IF('02 - Produtos e Tributações'!E493&lt;&gt;"",'02 - Produtos e Tributações'!E493,""))</f>
        <v>0</v>
      </c>
      <c r="E476" s="123" t="b">
        <f>IF(B476&lt;&gt;"",IF('02 - Produtos e Tributações'!F493&lt;&gt;"",'02 - Produtos e Tributações'!F493,""))</f>
        <v>0</v>
      </c>
      <c r="F476" s="123" t="b">
        <f>IF(B476&lt;&gt;"",IF(A476&lt;&gt;"",IF('02 - Produtos e Tributações'!G493&lt;&gt;"",'02 - Produtos e Tributações'!G493,"")))</f>
        <v>0</v>
      </c>
      <c r="G476" s="123" t="b">
        <f>IF(B476&lt;&gt;"",IF('02 - Produtos e Tributações'!J493&lt;&gt;"",'02 - Produtos e Tributações'!J493,IF(K476=101,0,IF(K476=102,41,IF(K476=103,0,IF(K476=201,0,IF(K476=202,0,IF(K476=203,0,IF(K476=300,41,IF(K476=400,41,IF(K476=500,60)))))))))))</f>
        <v>0</v>
      </c>
      <c r="H476" s="123" t="b">
        <f>IF(B476&lt;&gt;"",IF('02 - Produtos e Tributações'!M493&lt;&gt;"",'02 - Produtos e Tributações'!M493,IF(L476=101,0,IF(L476=102,41,IF(L476=103,0,IF(L476=201,0,IF(L476=202,0,IF(L476=203,0,IF(L476=300,41,IF(L476=400,41,IF(L476=500,60)))))))))))</f>
        <v>0</v>
      </c>
      <c r="I476" s="123" t="b">
        <f>IF(B476&lt;&gt;"",IF('02 - Produtos e Tributações'!L493&lt;&gt;"",'02 - Produtos e Tributações'!L493,"0,00"))</f>
        <v>0</v>
      </c>
      <c r="J476" s="123" t="b">
        <f>IF(B476&lt;&gt;"",IF('02 - Produtos e Tributações'!O493&lt;&gt;"",'02 - Produtos e Tributações'!O493,"0,00"))</f>
        <v>0</v>
      </c>
      <c r="K476" s="123" t="b">
        <f>IF(B476&lt;&gt;"",IF('02 - Produtos e Tributações'!K493&lt;&gt;"",'02 - Produtos e Tributações'!K493,"null"))</f>
        <v>0</v>
      </c>
      <c r="L476" s="123" t="b">
        <f>IF(B476&lt;&gt;"",IF('02 - Produtos e Tributações'!N493&lt;&gt;"",'02 - Produtos e Tributações'!N493,"null"))</f>
        <v>0</v>
      </c>
      <c r="M476" s="122" t="b">
        <f>IF(B476&lt;&gt;"",IF('02 - Produtos e Tributações'!D493="CARNES","2.01.001.001",IF('02 - Produtos e Tributações'!D493="MASSAS","2.01.001.002",IF('02 - Produtos e Tributações'!D493="LATICINIOS","2.01.001.003",IF('02 - Produtos e Tributações'!D493="DOCES E GULOSEIMAS","2.01.001.004",IF('02 - Produtos e Tributações'!D493="FARINHAS E GRAOS","2.01.001.005",IF('02 - Produtos e Tributações'!D493="AGUAS","2.01.002.001",IF('02 - Produtos e Tributações'!D493="SUCOS","2.01.002.002",IF('02 - Produtos e Tributações'!D493="BEBIDAS ALCOOLICAS","2.01.002.003",IF('02 - Produtos e Tributações'!D493="BEBIDAS LACTEAS","2.01.002.004",IF('02 - Produtos e Tributações'!D493="MATERIAL DE LIMPEZA","2.02",IF('02 - Produtos e Tributações'!D493="FRUTAS","2.01.001.006",IF('02 - Produtos e Tributações'!D493="VERDURAS E LEGUMES","2.01.001.007",IF('02 - Produtos e Tributações'!D493="SERVIÇO","1",IF('02 - Produtos e Tributações'!D493="PRODUTOS DIVERSOS","2","2"))))))))))))))
)</f>
        <v>0</v>
      </c>
      <c r="N476" s="4" t="str">
        <f t="shared" si="28"/>
        <v/>
      </c>
      <c r="O476" s="4" t="str">
        <f t="shared" si="29"/>
        <v/>
      </c>
      <c r="P476" s="4" t="str">
        <f t="shared" si="30"/>
        <v/>
      </c>
      <c r="Q476" s="128" t="b">
        <f>IF(B476&lt;&gt;"",IF('02 - Produtos e Tributações'!C493&lt;&gt;"",'02 - Produtos e Tributações'!C493,"UN"))</f>
        <v>0</v>
      </c>
      <c r="R476" s="129" t="b">
        <f>IF(B476&lt;&gt;"",IF('02 - Produtos e Tributações'!P493&lt;&gt;"",'02 - Produtos e Tributações'!P493,""))</f>
        <v>0</v>
      </c>
      <c r="S476" s="128" t="b">
        <f>IF(B476&lt;&gt;"",IF('02 - Produtos e Tributações'!Q493&lt;&gt;"",'02 - Produtos e Tributações'!Q493,""))</f>
        <v>0</v>
      </c>
      <c r="T476" s="130" t="b">
        <f>IF(B476&lt;&gt;"",IF('02 - Produtos e Tributações'!R493&lt;&gt;"",'02 - Produtos e Tributações'!R493,""))</f>
        <v>0</v>
      </c>
      <c r="U476" s="120" t="str">
        <f t="shared" si="31"/>
        <v/>
      </c>
    </row>
    <row r="477" spans="1:21" ht="15.75" customHeight="1">
      <c r="A477" s="122" t="b">
        <f>IF('02 - Produtos e Tributações'!B494 &lt;&gt;"",A476+1)</f>
        <v>0</v>
      </c>
      <c r="B477" s="4" t="str">
        <f>IF('02 - Produtos e Tributações'!B494&lt;&gt;"",'02 - Produtos e Tributações'!V494,"")</f>
        <v/>
      </c>
      <c r="C477" s="123" t="b">
        <f>IF(B477&lt;&gt;"",IF('02 - Produtos e Tributações'!H494&lt;&gt;"",IF('02 - Produtos e Tributações'!H494="TERCEIRIZADA","T",IF('02 - Produtos e Tributações'!H494="PROPRIA","P")), IF(B477&lt;&gt;"",IF('02 - Produtos e Tributações'!H494="","T"))))</f>
        <v>0</v>
      </c>
      <c r="D477" s="123" t="b">
        <f>IF(B477&lt;&gt;"",IF('02 - Produtos e Tributações'!E494&lt;&gt;"",'02 - Produtos e Tributações'!E494,""))</f>
        <v>0</v>
      </c>
      <c r="E477" s="123" t="b">
        <f>IF(B477&lt;&gt;"",IF('02 - Produtos e Tributações'!F494&lt;&gt;"",'02 - Produtos e Tributações'!F494,""))</f>
        <v>0</v>
      </c>
      <c r="F477" s="123" t="b">
        <f>IF(B477&lt;&gt;"",IF(A477&lt;&gt;"",IF('02 - Produtos e Tributações'!G494&lt;&gt;"",'02 - Produtos e Tributações'!G494,"")))</f>
        <v>0</v>
      </c>
      <c r="G477" s="123" t="b">
        <f>IF(B477&lt;&gt;"",IF('02 - Produtos e Tributações'!J494&lt;&gt;"",'02 - Produtos e Tributações'!J494,IF(K477=101,0,IF(K477=102,41,IF(K477=103,0,IF(K477=201,0,IF(K477=202,0,IF(K477=203,0,IF(K477=300,41,IF(K477=400,41,IF(K477=500,60)))))))))))</f>
        <v>0</v>
      </c>
      <c r="H477" s="123" t="b">
        <f>IF(B477&lt;&gt;"",IF('02 - Produtos e Tributações'!M494&lt;&gt;"",'02 - Produtos e Tributações'!M494,IF(L477=101,0,IF(L477=102,41,IF(L477=103,0,IF(L477=201,0,IF(L477=202,0,IF(L477=203,0,IF(L477=300,41,IF(L477=400,41,IF(L477=500,60)))))))))))</f>
        <v>0</v>
      </c>
      <c r="I477" s="123" t="b">
        <f>IF(B477&lt;&gt;"",IF('02 - Produtos e Tributações'!L494&lt;&gt;"",'02 - Produtos e Tributações'!L494,"0,00"))</f>
        <v>0</v>
      </c>
      <c r="J477" s="123" t="b">
        <f>IF(B477&lt;&gt;"",IF('02 - Produtos e Tributações'!O494&lt;&gt;"",'02 - Produtos e Tributações'!O494,"0,00"))</f>
        <v>0</v>
      </c>
      <c r="K477" s="123" t="b">
        <f>IF(B477&lt;&gt;"",IF('02 - Produtos e Tributações'!K494&lt;&gt;"",'02 - Produtos e Tributações'!K494,"null"))</f>
        <v>0</v>
      </c>
      <c r="L477" s="123" t="b">
        <f>IF(B477&lt;&gt;"",IF('02 - Produtos e Tributações'!N494&lt;&gt;"",'02 - Produtos e Tributações'!N494,"null"))</f>
        <v>0</v>
      </c>
      <c r="M477" s="122" t="b">
        <f>IF(B477&lt;&gt;"",IF('02 - Produtos e Tributações'!D494="CARNES","2.01.001.001",IF('02 - Produtos e Tributações'!D494="MASSAS","2.01.001.002",IF('02 - Produtos e Tributações'!D494="LATICINIOS","2.01.001.003",IF('02 - Produtos e Tributações'!D494="DOCES E GULOSEIMAS","2.01.001.004",IF('02 - Produtos e Tributações'!D494="FARINHAS E GRAOS","2.01.001.005",IF('02 - Produtos e Tributações'!D494="AGUAS","2.01.002.001",IF('02 - Produtos e Tributações'!D494="SUCOS","2.01.002.002",IF('02 - Produtos e Tributações'!D494="BEBIDAS ALCOOLICAS","2.01.002.003",IF('02 - Produtos e Tributações'!D494="BEBIDAS LACTEAS","2.01.002.004",IF('02 - Produtos e Tributações'!D494="MATERIAL DE LIMPEZA","2.02",IF('02 - Produtos e Tributações'!D494="FRUTAS","2.01.001.006",IF('02 - Produtos e Tributações'!D494="VERDURAS E LEGUMES","2.01.001.007",IF('02 - Produtos e Tributações'!D494="SERVIÇO","1",IF('02 - Produtos e Tributações'!D494="PRODUTOS DIVERSOS","2","2"))))))))))))))
)</f>
        <v>0</v>
      </c>
      <c r="N477" s="4" t="str">
        <f t="shared" si="28"/>
        <v/>
      </c>
      <c r="O477" s="4" t="str">
        <f t="shared" si="29"/>
        <v/>
      </c>
      <c r="P477" s="4" t="str">
        <f t="shared" si="30"/>
        <v/>
      </c>
      <c r="Q477" s="128" t="b">
        <f>IF(B477&lt;&gt;"",IF('02 - Produtos e Tributações'!C494&lt;&gt;"",'02 - Produtos e Tributações'!C494,"UN"))</f>
        <v>0</v>
      </c>
      <c r="R477" s="129" t="b">
        <f>IF(B477&lt;&gt;"",IF('02 - Produtos e Tributações'!P494&lt;&gt;"",'02 - Produtos e Tributações'!P494,""))</f>
        <v>0</v>
      </c>
      <c r="S477" s="128" t="b">
        <f>IF(B477&lt;&gt;"",IF('02 - Produtos e Tributações'!Q494&lt;&gt;"",'02 - Produtos e Tributações'!Q494,""))</f>
        <v>0</v>
      </c>
      <c r="T477" s="130" t="b">
        <f>IF(B477&lt;&gt;"",IF('02 - Produtos e Tributações'!R494&lt;&gt;"",'02 - Produtos e Tributações'!R494,""))</f>
        <v>0</v>
      </c>
      <c r="U477" s="120" t="str">
        <f t="shared" si="31"/>
        <v/>
      </c>
    </row>
    <row r="478" spans="1:21" ht="15.75" customHeight="1">
      <c r="A478" s="122" t="b">
        <f>IF('02 - Produtos e Tributações'!B495 &lt;&gt;"",A477+1)</f>
        <v>0</v>
      </c>
      <c r="B478" s="4" t="str">
        <f>IF('02 - Produtos e Tributações'!B495&lt;&gt;"",'02 - Produtos e Tributações'!V495,"")</f>
        <v/>
      </c>
      <c r="C478" s="123" t="b">
        <f>IF(B478&lt;&gt;"",IF('02 - Produtos e Tributações'!H495&lt;&gt;"",IF('02 - Produtos e Tributações'!H495="TERCEIRIZADA","T",IF('02 - Produtos e Tributações'!H495="PROPRIA","P")), IF(B478&lt;&gt;"",IF('02 - Produtos e Tributações'!H495="","T"))))</f>
        <v>0</v>
      </c>
      <c r="D478" s="123" t="b">
        <f>IF(B478&lt;&gt;"",IF('02 - Produtos e Tributações'!E495&lt;&gt;"",'02 - Produtos e Tributações'!E495,""))</f>
        <v>0</v>
      </c>
      <c r="E478" s="123" t="b">
        <f>IF(B478&lt;&gt;"",IF('02 - Produtos e Tributações'!F495&lt;&gt;"",'02 - Produtos e Tributações'!F495,""))</f>
        <v>0</v>
      </c>
      <c r="F478" s="123" t="b">
        <f>IF(B478&lt;&gt;"",IF(A478&lt;&gt;"",IF('02 - Produtos e Tributações'!G495&lt;&gt;"",'02 - Produtos e Tributações'!G495,"")))</f>
        <v>0</v>
      </c>
      <c r="G478" s="123" t="b">
        <f>IF(B478&lt;&gt;"",IF('02 - Produtos e Tributações'!J495&lt;&gt;"",'02 - Produtos e Tributações'!J495,IF(K478=101,0,IF(K478=102,41,IF(K478=103,0,IF(K478=201,0,IF(K478=202,0,IF(K478=203,0,IF(K478=300,41,IF(K478=400,41,IF(K478=500,60)))))))))))</f>
        <v>0</v>
      </c>
      <c r="H478" s="123" t="b">
        <f>IF(B478&lt;&gt;"",IF('02 - Produtos e Tributações'!M495&lt;&gt;"",'02 - Produtos e Tributações'!M495,IF(L478=101,0,IF(L478=102,41,IF(L478=103,0,IF(L478=201,0,IF(L478=202,0,IF(L478=203,0,IF(L478=300,41,IF(L478=400,41,IF(L478=500,60)))))))))))</f>
        <v>0</v>
      </c>
      <c r="I478" s="123" t="b">
        <f>IF(B478&lt;&gt;"",IF('02 - Produtos e Tributações'!L495&lt;&gt;"",'02 - Produtos e Tributações'!L495,"0,00"))</f>
        <v>0</v>
      </c>
      <c r="J478" s="123" t="b">
        <f>IF(B478&lt;&gt;"",IF('02 - Produtos e Tributações'!O495&lt;&gt;"",'02 - Produtos e Tributações'!O495,"0,00"))</f>
        <v>0</v>
      </c>
      <c r="K478" s="123" t="b">
        <f>IF(B478&lt;&gt;"",IF('02 - Produtos e Tributações'!K495&lt;&gt;"",'02 - Produtos e Tributações'!K495,"null"))</f>
        <v>0</v>
      </c>
      <c r="L478" s="123" t="b">
        <f>IF(B478&lt;&gt;"",IF('02 - Produtos e Tributações'!N495&lt;&gt;"",'02 - Produtos e Tributações'!N495,"null"))</f>
        <v>0</v>
      </c>
      <c r="M478" s="122" t="b">
        <f>IF(B478&lt;&gt;"",IF('02 - Produtos e Tributações'!D495="CARNES","2.01.001.001",IF('02 - Produtos e Tributações'!D495="MASSAS","2.01.001.002",IF('02 - Produtos e Tributações'!D495="LATICINIOS","2.01.001.003",IF('02 - Produtos e Tributações'!D495="DOCES E GULOSEIMAS","2.01.001.004",IF('02 - Produtos e Tributações'!D495="FARINHAS E GRAOS","2.01.001.005",IF('02 - Produtos e Tributações'!D495="AGUAS","2.01.002.001",IF('02 - Produtos e Tributações'!D495="SUCOS","2.01.002.002",IF('02 - Produtos e Tributações'!D495="BEBIDAS ALCOOLICAS","2.01.002.003",IF('02 - Produtos e Tributações'!D495="BEBIDAS LACTEAS","2.01.002.004",IF('02 - Produtos e Tributações'!D495="MATERIAL DE LIMPEZA","2.02",IF('02 - Produtos e Tributações'!D495="FRUTAS","2.01.001.006",IF('02 - Produtos e Tributações'!D495="VERDURAS E LEGUMES","2.01.001.007",IF('02 - Produtos e Tributações'!D495="SERVIÇO","1",IF('02 - Produtos e Tributações'!D495="PRODUTOS DIVERSOS","2","2"))))))))))))))
)</f>
        <v>0</v>
      </c>
      <c r="N478" s="4" t="str">
        <f t="shared" si="28"/>
        <v/>
      </c>
      <c r="O478" s="4" t="str">
        <f t="shared" si="29"/>
        <v/>
      </c>
      <c r="P478" s="4" t="str">
        <f t="shared" si="30"/>
        <v/>
      </c>
      <c r="Q478" s="128" t="b">
        <f>IF(B478&lt;&gt;"",IF('02 - Produtos e Tributações'!C495&lt;&gt;"",'02 - Produtos e Tributações'!C495,"UN"))</f>
        <v>0</v>
      </c>
      <c r="R478" s="129" t="b">
        <f>IF(B478&lt;&gt;"",IF('02 - Produtos e Tributações'!P495&lt;&gt;"",'02 - Produtos e Tributações'!P495,""))</f>
        <v>0</v>
      </c>
      <c r="S478" s="128" t="b">
        <f>IF(B478&lt;&gt;"",IF('02 - Produtos e Tributações'!Q495&lt;&gt;"",'02 - Produtos e Tributações'!Q495,""))</f>
        <v>0</v>
      </c>
      <c r="T478" s="130" t="b">
        <f>IF(B478&lt;&gt;"",IF('02 - Produtos e Tributações'!R495&lt;&gt;"",'02 - Produtos e Tributações'!R495,""))</f>
        <v>0</v>
      </c>
      <c r="U478" s="120" t="str">
        <f t="shared" si="31"/>
        <v/>
      </c>
    </row>
    <row r="479" spans="1:21" ht="15.75" customHeight="1">
      <c r="A479" s="122" t="b">
        <f>IF('02 - Produtos e Tributações'!B496 &lt;&gt;"",A478+1)</f>
        <v>0</v>
      </c>
      <c r="B479" s="4" t="str">
        <f>IF('02 - Produtos e Tributações'!B496&lt;&gt;"",'02 - Produtos e Tributações'!V496,"")</f>
        <v/>
      </c>
      <c r="C479" s="123" t="b">
        <f>IF(B479&lt;&gt;"",IF('02 - Produtos e Tributações'!H496&lt;&gt;"",IF('02 - Produtos e Tributações'!H496="TERCEIRIZADA","T",IF('02 - Produtos e Tributações'!H496="PROPRIA","P")), IF(B479&lt;&gt;"",IF('02 - Produtos e Tributações'!H496="","T"))))</f>
        <v>0</v>
      </c>
      <c r="D479" s="123" t="b">
        <f>IF(B479&lt;&gt;"",IF('02 - Produtos e Tributações'!E496&lt;&gt;"",'02 - Produtos e Tributações'!E496,""))</f>
        <v>0</v>
      </c>
      <c r="E479" s="123" t="b">
        <f>IF(B479&lt;&gt;"",IF('02 - Produtos e Tributações'!F496&lt;&gt;"",'02 - Produtos e Tributações'!F496,""))</f>
        <v>0</v>
      </c>
      <c r="F479" s="123" t="b">
        <f>IF(B479&lt;&gt;"",IF(A479&lt;&gt;"",IF('02 - Produtos e Tributações'!G496&lt;&gt;"",'02 - Produtos e Tributações'!G496,"")))</f>
        <v>0</v>
      </c>
      <c r="G479" s="123" t="b">
        <f>IF(B479&lt;&gt;"",IF('02 - Produtos e Tributações'!J496&lt;&gt;"",'02 - Produtos e Tributações'!J496,IF(K479=101,0,IF(K479=102,41,IF(K479=103,0,IF(K479=201,0,IF(K479=202,0,IF(K479=203,0,IF(K479=300,41,IF(K479=400,41,IF(K479=500,60)))))))))))</f>
        <v>0</v>
      </c>
      <c r="H479" s="123" t="b">
        <f>IF(B479&lt;&gt;"",IF('02 - Produtos e Tributações'!M496&lt;&gt;"",'02 - Produtos e Tributações'!M496,IF(L479=101,0,IF(L479=102,41,IF(L479=103,0,IF(L479=201,0,IF(L479=202,0,IF(L479=203,0,IF(L479=300,41,IF(L479=400,41,IF(L479=500,60)))))))))))</f>
        <v>0</v>
      </c>
      <c r="I479" s="123" t="b">
        <f>IF(B479&lt;&gt;"",IF('02 - Produtos e Tributações'!L496&lt;&gt;"",'02 - Produtos e Tributações'!L496,"0,00"))</f>
        <v>0</v>
      </c>
      <c r="J479" s="123" t="b">
        <f>IF(B479&lt;&gt;"",IF('02 - Produtos e Tributações'!O496&lt;&gt;"",'02 - Produtos e Tributações'!O496,"0,00"))</f>
        <v>0</v>
      </c>
      <c r="K479" s="123" t="b">
        <f>IF(B479&lt;&gt;"",IF('02 - Produtos e Tributações'!K496&lt;&gt;"",'02 - Produtos e Tributações'!K496,"null"))</f>
        <v>0</v>
      </c>
      <c r="L479" s="123" t="b">
        <f>IF(B479&lt;&gt;"",IF('02 - Produtos e Tributações'!N496&lt;&gt;"",'02 - Produtos e Tributações'!N496,"null"))</f>
        <v>0</v>
      </c>
      <c r="M479" s="122" t="b">
        <f>IF(B479&lt;&gt;"",IF('02 - Produtos e Tributações'!D496="CARNES","2.01.001.001",IF('02 - Produtos e Tributações'!D496="MASSAS","2.01.001.002",IF('02 - Produtos e Tributações'!D496="LATICINIOS","2.01.001.003",IF('02 - Produtos e Tributações'!D496="DOCES E GULOSEIMAS","2.01.001.004",IF('02 - Produtos e Tributações'!D496="FARINHAS E GRAOS","2.01.001.005",IF('02 - Produtos e Tributações'!D496="AGUAS","2.01.002.001",IF('02 - Produtos e Tributações'!D496="SUCOS","2.01.002.002",IF('02 - Produtos e Tributações'!D496="BEBIDAS ALCOOLICAS","2.01.002.003",IF('02 - Produtos e Tributações'!D496="BEBIDAS LACTEAS","2.01.002.004",IF('02 - Produtos e Tributações'!D496="MATERIAL DE LIMPEZA","2.02",IF('02 - Produtos e Tributações'!D496="FRUTAS","2.01.001.006",IF('02 - Produtos e Tributações'!D496="VERDURAS E LEGUMES","2.01.001.007",IF('02 - Produtos e Tributações'!D496="SERVIÇO","1",IF('02 - Produtos e Tributações'!D496="PRODUTOS DIVERSOS","2","2"))))))))))))))
)</f>
        <v>0</v>
      </c>
      <c r="N479" s="4" t="str">
        <f t="shared" si="28"/>
        <v/>
      </c>
      <c r="O479" s="4" t="str">
        <f t="shared" si="29"/>
        <v/>
      </c>
      <c r="P479" s="4" t="str">
        <f t="shared" si="30"/>
        <v/>
      </c>
      <c r="Q479" s="128" t="b">
        <f>IF(B479&lt;&gt;"",IF('02 - Produtos e Tributações'!C496&lt;&gt;"",'02 - Produtos e Tributações'!C496,"UN"))</f>
        <v>0</v>
      </c>
      <c r="R479" s="129" t="b">
        <f>IF(B479&lt;&gt;"",IF('02 - Produtos e Tributações'!P496&lt;&gt;"",'02 - Produtos e Tributações'!P496,""))</f>
        <v>0</v>
      </c>
      <c r="S479" s="128" t="b">
        <f>IF(B479&lt;&gt;"",IF('02 - Produtos e Tributações'!Q496&lt;&gt;"",'02 - Produtos e Tributações'!Q496,""))</f>
        <v>0</v>
      </c>
      <c r="T479" s="130" t="b">
        <f>IF(B479&lt;&gt;"",IF('02 - Produtos e Tributações'!R496&lt;&gt;"",'02 - Produtos e Tributações'!R496,""))</f>
        <v>0</v>
      </c>
      <c r="U479" s="120" t="str">
        <f t="shared" si="31"/>
        <v/>
      </c>
    </row>
    <row r="480" spans="1:21" ht="15.75" customHeight="1">
      <c r="A480" s="122" t="b">
        <f>IF('02 - Produtos e Tributações'!B497 &lt;&gt;"",A479+1)</f>
        <v>0</v>
      </c>
      <c r="B480" s="4" t="str">
        <f>IF('02 - Produtos e Tributações'!B497&lt;&gt;"",'02 - Produtos e Tributações'!V497,"")</f>
        <v/>
      </c>
      <c r="C480" s="123" t="b">
        <f>IF(B480&lt;&gt;"",IF('02 - Produtos e Tributações'!H497&lt;&gt;"",IF('02 - Produtos e Tributações'!H497="TERCEIRIZADA","T",IF('02 - Produtos e Tributações'!H497="PROPRIA","P")), IF(B480&lt;&gt;"",IF('02 - Produtos e Tributações'!H497="","T"))))</f>
        <v>0</v>
      </c>
      <c r="D480" s="123" t="b">
        <f>IF(B480&lt;&gt;"",IF('02 - Produtos e Tributações'!E497&lt;&gt;"",'02 - Produtos e Tributações'!E497,""))</f>
        <v>0</v>
      </c>
      <c r="E480" s="123" t="b">
        <f>IF(B480&lt;&gt;"",IF('02 - Produtos e Tributações'!F497&lt;&gt;"",'02 - Produtos e Tributações'!F497,""))</f>
        <v>0</v>
      </c>
      <c r="F480" s="123" t="b">
        <f>IF(B480&lt;&gt;"",IF(A480&lt;&gt;"",IF('02 - Produtos e Tributações'!G497&lt;&gt;"",'02 - Produtos e Tributações'!G497,"")))</f>
        <v>0</v>
      </c>
      <c r="G480" s="123" t="b">
        <f>IF(B480&lt;&gt;"",IF('02 - Produtos e Tributações'!J497&lt;&gt;"",'02 - Produtos e Tributações'!J497,IF(K480=101,0,IF(K480=102,41,IF(K480=103,0,IF(K480=201,0,IF(K480=202,0,IF(K480=203,0,IF(K480=300,41,IF(K480=400,41,IF(K480=500,60)))))))))))</f>
        <v>0</v>
      </c>
      <c r="H480" s="123" t="b">
        <f>IF(B480&lt;&gt;"",IF('02 - Produtos e Tributações'!M497&lt;&gt;"",'02 - Produtos e Tributações'!M497,IF(L480=101,0,IF(L480=102,41,IF(L480=103,0,IF(L480=201,0,IF(L480=202,0,IF(L480=203,0,IF(L480=300,41,IF(L480=400,41,IF(L480=500,60)))))))))))</f>
        <v>0</v>
      </c>
      <c r="I480" s="123" t="b">
        <f>IF(B480&lt;&gt;"",IF('02 - Produtos e Tributações'!L497&lt;&gt;"",'02 - Produtos e Tributações'!L497,"0,00"))</f>
        <v>0</v>
      </c>
      <c r="J480" s="123" t="b">
        <f>IF(B480&lt;&gt;"",IF('02 - Produtos e Tributações'!O497&lt;&gt;"",'02 - Produtos e Tributações'!O497,"0,00"))</f>
        <v>0</v>
      </c>
      <c r="K480" s="123" t="b">
        <f>IF(B480&lt;&gt;"",IF('02 - Produtos e Tributações'!K497&lt;&gt;"",'02 - Produtos e Tributações'!K497,"null"))</f>
        <v>0</v>
      </c>
      <c r="L480" s="123" t="b">
        <f>IF(B480&lt;&gt;"",IF('02 - Produtos e Tributações'!N497&lt;&gt;"",'02 - Produtos e Tributações'!N497,"null"))</f>
        <v>0</v>
      </c>
      <c r="M480" s="122" t="b">
        <f>IF(B480&lt;&gt;"",IF('02 - Produtos e Tributações'!D497="CARNES","2.01.001.001",IF('02 - Produtos e Tributações'!D497="MASSAS","2.01.001.002",IF('02 - Produtos e Tributações'!D497="LATICINIOS","2.01.001.003",IF('02 - Produtos e Tributações'!D497="DOCES E GULOSEIMAS","2.01.001.004",IF('02 - Produtos e Tributações'!D497="FARINHAS E GRAOS","2.01.001.005",IF('02 - Produtos e Tributações'!D497="AGUAS","2.01.002.001",IF('02 - Produtos e Tributações'!D497="SUCOS","2.01.002.002",IF('02 - Produtos e Tributações'!D497="BEBIDAS ALCOOLICAS","2.01.002.003",IF('02 - Produtos e Tributações'!D497="BEBIDAS LACTEAS","2.01.002.004",IF('02 - Produtos e Tributações'!D497="MATERIAL DE LIMPEZA","2.02",IF('02 - Produtos e Tributações'!D497="FRUTAS","2.01.001.006",IF('02 - Produtos e Tributações'!D497="VERDURAS E LEGUMES","2.01.001.007",IF('02 - Produtos e Tributações'!D497="SERVIÇO","1",IF('02 - Produtos e Tributações'!D497="PRODUTOS DIVERSOS","2","2"))))))))))))))
)</f>
        <v>0</v>
      </c>
      <c r="N480" s="4" t="str">
        <f t="shared" si="28"/>
        <v/>
      </c>
      <c r="O480" s="4" t="str">
        <f t="shared" si="29"/>
        <v/>
      </c>
      <c r="P480" s="4" t="str">
        <f t="shared" si="30"/>
        <v/>
      </c>
      <c r="Q480" s="128" t="b">
        <f>IF(B480&lt;&gt;"",IF('02 - Produtos e Tributações'!C497&lt;&gt;"",'02 - Produtos e Tributações'!C497,"UN"))</f>
        <v>0</v>
      </c>
      <c r="R480" s="129" t="b">
        <f>IF(B480&lt;&gt;"",IF('02 - Produtos e Tributações'!P497&lt;&gt;"",'02 - Produtos e Tributações'!P497,""))</f>
        <v>0</v>
      </c>
      <c r="S480" s="128" t="b">
        <f>IF(B480&lt;&gt;"",IF('02 - Produtos e Tributações'!Q497&lt;&gt;"",'02 - Produtos e Tributações'!Q497,""))</f>
        <v>0</v>
      </c>
      <c r="T480" s="130" t="b">
        <f>IF(B480&lt;&gt;"",IF('02 - Produtos e Tributações'!R497&lt;&gt;"",'02 - Produtos e Tributações'!R497,""))</f>
        <v>0</v>
      </c>
      <c r="U480" s="120" t="str">
        <f t="shared" si="31"/>
        <v/>
      </c>
    </row>
    <row r="481" spans="1:21" ht="15.75" customHeight="1">
      <c r="A481" s="122" t="b">
        <f>IF('02 - Produtos e Tributações'!B498 &lt;&gt;"",A480+1)</f>
        <v>0</v>
      </c>
      <c r="B481" s="4" t="str">
        <f>IF('02 - Produtos e Tributações'!B498&lt;&gt;"",'02 - Produtos e Tributações'!V498,"")</f>
        <v/>
      </c>
      <c r="C481" s="123" t="b">
        <f>IF(B481&lt;&gt;"",IF('02 - Produtos e Tributações'!H498&lt;&gt;"",IF('02 - Produtos e Tributações'!H498="TERCEIRIZADA","T",IF('02 - Produtos e Tributações'!H498="PROPRIA","P")), IF(B481&lt;&gt;"",IF('02 - Produtos e Tributações'!H498="","T"))))</f>
        <v>0</v>
      </c>
      <c r="D481" s="123" t="b">
        <f>IF(B481&lt;&gt;"",IF('02 - Produtos e Tributações'!E498&lt;&gt;"",'02 - Produtos e Tributações'!E498,""))</f>
        <v>0</v>
      </c>
      <c r="E481" s="123" t="b">
        <f>IF(B481&lt;&gt;"",IF('02 - Produtos e Tributações'!F498&lt;&gt;"",'02 - Produtos e Tributações'!F498,""))</f>
        <v>0</v>
      </c>
      <c r="F481" s="123" t="b">
        <f>IF(B481&lt;&gt;"",IF(A481&lt;&gt;"",IF('02 - Produtos e Tributações'!G498&lt;&gt;"",'02 - Produtos e Tributações'!G498,"")))</f>
        <v>0</v>
      </c>
      <c r="G481" s="123" t="b">
        <f>IF(B481&lt;&gt;"",IF('02 - Produtos e Tributações'!J498&lt;&gt;"",'02 - Produtos e Tributações'!J498,IF(K481=101,0,IF(K481=102,41,IF(K481=103,0,IF(K481=201,0,IF(K481=202,0,IF(K481=203,0,IF(K481=300,41,IF(K481=400,41,IF(K481=500,60)))))))))))</f>
        <v>0</v>
      </c>
      <c r="H481" s="123" t="b">
        <f>IF(B481&lt;&gt;"",IF('02 - Produtos e Tributações'!M498&lt;&gt;"",'02 - Produtos e Tributações'!M498,IF(L481=101,0,IF(L481=102,41,IF(L481=103,0,IF(L481=201,0,IF(L481=202,0,IF(L481=203,0,IF(L481=300,41,IF(L481=400,41,IF(L481=500,60)))))))))))</f>
        <v>0</v>
      </c>
      <c r="I481" s="123" t="b">
        <f>IF(B481&lt;&gt;"",IF('02 - Produtos e Tributações'!L498&lt;&gt;"",'02 - Produtos e Tributações'!L498,"0,00"))</f>
        <v>0</v>
      </c>
      <c r="J481" s="123" t="b">
        <f>IF(B481&lt;&gt;"",IF('02 - Produtos e Tributações'!O498&lt;&gt;"",'02 - Produtos e Tributações'!O498,"0,00"))</f>
        <v>0</v>
      </c>
      <c r="K481" s="123" t="b">
        <f>IF(B481&lt;&gt;"",IF('02 - Produtos e Tributações'!K498&lt;&gt;"",'02 - Produtos e Tributações'!K498,"null"))</f>
        <v>0</v>
      </c>
      <c r="L481" s="123" t="b">
        <f>IF(B481&lt;&gt;"",IF('02 - Produtos e Tributações'!N498&lt;&gt;"",'02 - Produtos e Tributações'!N498,"null"))</f>
        <v>0</v>
      </c>
      <c r="M481" s="122" t="b">
        <f>IF(B481&lt;&gt;"",IF('02 - Produtos e Tributações'!D498="CARNES","2.01.001.001",IF('02 - Produtos e Tributações'!D498="MASSAS","2.01.001.002",IF('02 - Produtos e Tributações'!D498="LATICINIOS","2.01.001.003",IF('02 - Produtos e Tributações'!D498="DOCES E GULOSEIMAS","2.01.001.004",IF('02 - Produtos e Tributações'!D498="FARINHAS E GRAOS","2.01.001.005",IF('02 - Produtos e Tributações'!D498="AGUAS","2.01.002.001",IF('02 - Produtos e Tributações'!D498="SUCOS","2.01.002.002",IF('02 - Produtos e Tributações'!D498="BEBIDAS ALCOOLICAS","2.01.002.003",IF('02 - Produtos e Tributações'!D498="BEBIDAS LACTEAS","2.01.002.004",IF('02 - Produtos e Tributações'!D498="MATERIAL DE LIMPEZA","2.02",IF('02 - Produtos e Tributações'!D498="FRUTAS","2.01.001.006",IF('02 - Produtos e Tributações'!D498="VERDURAS E LEGUMES","2.01.001.007",IF('02 - Produtos e Tributações'!D498="SERVIÇO","1",IF('02 - Produtos e Tributações'!D498="PRODUTOS DIVERSOS","2","2"))))))))))))))
)</f>
        <v>0</v>
      </c>
      <c r="N481" s="4" t="str">
        <f t="shared" si="28"/>
        <v/>
      </c>
      <c r="O481" s="4" t="str">
        <f t="shared" si="29"/>
        <v/>
      </c>
      <c r="P481" s="4" t="str">
        <f t="shared" si="30"/>
        <v/>
      </c>
      <c r="Q481" s="128" t="b">
        <f>IF(B481&lt;&gt;"",IF('02 - Produtos e Tributações'!C498&lt;&gt;"",'02 - Produtos e Tributações'!C498,"UN"))</f>
        <v>0</v>
      </c>
      <c r="R481" s="129" t="b">
        <f>IF(B481&lt;&gt;"",IF('02 - Produtos e Tributações'!P498&lt;&gt;"",'02 - Produtos e Tributações'!P498,""))</f>
        <v>0</v>
      </c>
      <c r="S481" s="128" t="b">
        <f>IF(B481&lt;&gt;"",IF('02 - Produtos e Tributações'!Q498&lt;&gt;"",'02 - Produtos e Tributações'!Q498,""))</f>
        <v>0</v>
      </c>
      <c r="T481" s="130" t="b">
        <f>IF(B481&lt;&gt;"",IF('02 - Produtos e Tributações'!R498&lt;&gt;"",'02 - Produtos e Tributações'!R498,""))</f>
        <v>0</v>
      </c>
      <c r="U481" s="120" t="str">
        <f t="shared" si="31"/>
        <v/>
      </c>
    </row>
    <row r="482" spans="1:21" ht="15.75" customHeight="1">
      <c r="A482" s="122" t="b">
        <f>IF('02 - Produtos e Tributações'!B499 &lt;&gt;"",A481+1)</f>
        <v>0</v>
      </c>
      <c r="B482" s="4" t="str">
        <f>IF('02 - Produtos e Tributações'!B499&lt;&gt;"",'02 - Produtos e Tributações'!V499,"")</f>
        <v/>
      </c>
      <c r="C482" s="123" t="b">
        <f>IF(B482&lt;&gt;"",IF('02 - Produtos e Tributações'!H499&lt;&gt;"",IF('02 - Produtos e Tributações'!H499="TERCEIRIZADA","T",IF('02 - Produtos e Tributações'!H499="PROPRIA","P")), IF(B482&lt;&gt;"",IF('02 - Produtos e Tributações'!H499="","T"))))</f>
        <v>0</v>
      </c>
      <c r="D482" s="123" t="b">
        <f>IF(B482&lt;&gt;"",IF('02 - Produtos e Tributações'!E499&lt;&gt;"",'02 - Produtos e Tributações'!E499,""))</f>
        <v>0</v>
      </c>
      <c r="E482" s="123" t="b">
        <f>IF(B482&lt;&gt;"",IF('02 - Produtos e Tributações'!F499&lt;&gt;"",'02 - Produtos e Tributações'!F499,""))</f>
        <v>0</v>
      </c>
      <c r="F482" s="123" t="b">
        <f>IF(B482&lt;&gt;"",IF(A482&lt;&gt;"",IF('02 - Produtos e Tributações'!G499&lt;&gt;"",'02 - Produtos e Tributações'!G499,"")))</f>
        <v>0</v>
      </c>
      <c r="G482" s="123" t="b">
        <f>IF(B482&lt;&gt;"",IF('02 - Produtos e Tributações'!J499&lt;&gt;"",'02 - Produtos e Tributações'!J499,IF(K482=101,0,IF(K482=102,41,IF(K482=103,0,IF(K482=201,0,IF(K482=202,0,IF(K482=203,0,IF(K482=300,41,IF(K482=400,41,IF(K482=500,60)))))))))))</f>
        <v>0</v>
      </c>
      <c r="H482" s="123" t="b">
        <f>IF(B482&lt;&gt;"",IF('02 - Produtos e Tributações'!M499&lt;&gt;"",'02 - Produtos e Tributações'!M499,IF(L482=101,0,IF(L482=102,41,IF(L482=103,0,IF(L482=201,0,IF(L482=202,0,IF(L482=203,0,IF(L482=300,41,IF(L482=400,41,IF(L482=500,60)))))))))))</f>
        <v>0</v>
      </c>
      <c r="I482" s="123" t="b">
        <f>IF(B482&lt;&gt;"",IF('02 - Produtos e Tributações'!L499&lt;&gt;"",'02 - Produtos e Tributações'!L499,"0,00"))</f>
        <v>0</v>
      </c>
      <c r="J482" s="123" t="b">
        <f>IF(B482&lt;&gt;"",IF('02 - Produtos e Tributações'!O499&lt;&gt;"",'02 - Produtos e Tributações'!O499,"0,00"))</f>
        <v>0</v>
      </c>
      <c r="K482" s="123" t="b">
        <f>IF(B482&lt;&gt;"",IF('02 - Produtos e Tributações'!K499&lt;&gt;"",'02 - Produtos e Tributações'!K499,"null"))</f>
        <v>0</v>
      </c>
      <c r="L482" s="123" t="b">
        <f>IF(B482&lt;&gt;"",IF('02 - Produtos e Tributações'!N499&lt;&gt;"",'02 - Produtos e Tributações'!N499,"null"))</f>
        <v>0</v>
      </c>
      <c r="M482" s="122" t="b">
        <f>IF(B482&lt;&gt;"",IF('02 - Produtos e Tributações'!D499="CARNES","2.01.001.001",IF('02 - Produtos e Tributações'!D499="MASSAS","2.01.001.002",IF('02 - Produtos e Tributações'!D499="LATICINIOS","2.01.001.003",IF('02 - Produtos e Tributações'!D499="DOCES E GULOSEIMAS","2.01.001.004",IF('02 - Produtos e Tributações'!D499="FARINHAS E GRAOS","2.01.001.005",IF('02 - Produtos e Tributações'!D499="AGUAS","2.01.002.001",IF('02 - Produtos e Tributações'!D499="SUCOS","2.01.002.002",IF('02 - Produtos e Tributações'!D499="BEBIDAS ALCOOLICAS","2.01.002.003",IF('02 - Produtos e Tributações'!D499="BEBIDAS LACTEAS","2.01.002.004",IF('02 - Produtos e Tributações'!D499="MATERIAL DE LIMPEZA","2.02",IF('02 - Produtos e Tributações'!D499="FRUTAS","2.01.001.006",IF('02 - Produtos e Tributações'!D499="VERDURAS E LEGUMES","2.01.001.007",IF('02 - Produtos e Tributações'!D499="SERVIÇO","1",IF('02 - Produtos e Tributações'!D499="PRODUTOS DIVERSOS","2","2"))))))))))))))
)</f>
        <v>0</v>
      </c>
      <c r="N482" s="4" t="str">
        <f t="shared" si="28"/>
        <v/>
      </c>
      <c r="O482" s="4" t="str">
        <f t="shared" si="29"/>
        <v/>
      </c>
      <c r="P482" s="4" t="str">
        <f t="shared" si="30"/>
        <v/>
      </c>
      <c r="Q482" s="128" t="b">
        <f>IF(B482&lt;&gt;"",IF('02 - Produtos e Tributações'!C499&lt;&gt;"",'02 - Produtos e Tributações'!C499,"UN"))</f>
        <v>0</v>
      </c>
      <c r="R482" s="129" t="b">
        <f>IF(B482&lt;&gt;"",IF('02 - Produtos e Tributações'!P499&lt;&gt;"",'02 - Produtos e Tributações'!P499,""))</f>
        <v>0</v>
      </c>
      <c r="S482" s="128" t="b">
        <f>IF(B482&lt;&gt;"",IF('02 - Produtos e Tributações'!Q499&lt;&gt;"",'02 - Produtos e Tributações'!Q499,""))</f>
        <v>0</v>
      </c>
      <c r="T482" s="130" t="b">
        <f>IF(B482&lt;&gt;"",IF('02 - Produtos e Tributações'!R499&lt;&gt;"",'02 - Produtos e Tributações'!R499,""))</f>
        <v>0</v>
      </c>
      <c r="U482" s="120" t="str">
        <f t="shared" si="31"/>
        <v/>
      </c>
    </row>
    <row r="483" spans="1:21" ht="15.75" customHeight="1">
      <c r="A483" s="122" t="b">
        <f>IF('02 - Produtos e Tributações'!B500 &lt;&gt;"",A482+1)</f>
        <v>0</v>
      </c>
      <c r="B483" s="4" t="str">
        <f>IF('02 - Produtos e Tributações'!B500&lt;&gt;"",'02 - Produtos e Tributações'!V500,"")</f>
        <v/>
      </c>
      <c r="C483" s="123" t="b">
        <f>IF(B483&lt;&gt;"",IF('02 - Produtos e Tributações'!H500&lt;&gt;"",IF('02 - Produtos e Tributações'!H500="TERCEIRIZADA","T",IF('02 - Produtos e Tributações'!H500="PROPRIA","P")), IF(B483&lt;&gt;"",IF('02 - Produtos e Tributações'!H500="","T"))))</f>
        <v>0</v>
      </c>
      <c r="D483" s="123" t="b">
        <f>IF(B483&lt;&gt;"",IF('02 - Produtos e Tributações'!E500&lt;&gt;"",'02 - Produtos e Tributações'!E500,""))</f>
        <v>0</v>
      </c>
      <c r="E483" s="123" t="b">
        <f>IF(B483&lt;&gt;"",IF('02 - Produtos e Tributações'!F500&lt;&gt;"",'02 - Produtos e Tributações'!F500,""))</f>
        <v>0</v>
      </c>
      <c r="F483" s="123" t="b">
        <f>IF(B483&lt;&gt;"",IF(A483&lt;&gt;"",IF('02 - Produtos e Tributações'!G500&lt;&gt;"",'02 - Produtos e Tributações'!G500,"")))</f>
        <v>0</v>
      </c>
      <c r="G483" s="123" t="b">
        <f>IF(B483&lt;&gt;"",IF('02 - Produtos e Tributações'!J500&lt;&gt;"",'02 - Produtos e Tributações'!J500,IF(K483=101,0,IF(K483=102,41,IF(K483=103,0,IF(K483=201,0,IF(K483=202,0,IF(K483=203,0,IF(K483=300,41,IF(K483=400,41,IF(K483=500,60)))))))))))</f>
        <v>0</v>
      </c>
      <c r="H483" s="123" t="b">
        <f>IF(B483&lt;&gt;"",IF('02 - Produtos e Tributações'!M500&lt;&gt;"",'02 - Produtos e Tributações'!M500,IF(L483=101,0,IF(L483=102,41,IF(L483=103,0,IF(L483=201,0,IF(L483=202,0,IF(L483=203,0,IF(L483=300,41,IF(L483=400,41,IF(L483=500,60)))))))))))</f>
        <v>0</v>
      </c>
      <c r="I483" s="123" t="b">
        <f>IF(B483&lt;&gt;"",IF('02 - Produtos e Tributações'!L500&lt;&gt;"",'02 - Produtos e Tributações'!L500,"0,00"))</f>
        <v>0</v>
      </c>
      <c r="J483" s="123" t="b">
        <f>IF(B483&lt;&gt;"",IF('02 - Produtos e Tributações'!O500&lt;&gt;"",'02 - Produtos e Tributações'!O500,"0,00"))</f>
        <v>0</v>
      </c>
      <c r="K483" s="123" t="b">
        <f>IF(B483&lt;&gt;"",IF('02 - Produtos e Tributações'!K500&lt;&gt;"",'02 - Produtos e Tributações'!K500,"null"))</f>
        <v>0</v>
      </c>
      <c r="L483" s="123" t="b">
        <f>IF(B483&lt;&gt;"",IF('02 - Produtos e Tributações'!N500&lt;&gt;"",'02 - Produtos e Tributações'!N500,"null"))</f>
        <v>0</v>
      </c>
      <c r="M483" s="122" t="b">
        <f>IF(B483&lt;&gt;"",IF('02 - Produtos e Tributações'!D500="CARNES","2.01.001.001",IF('02 - Produtos e Tributações'!D500="MASSAS","2.01.001.002",IF('02 - Produtos e Tributações'!D500="LATICINIOS","2.01.001.003",IF('02 - Produtos e Tributações'!D500="DOCES E GULOSEIMAS","2.01.001.004",IF('02 - Produtos e Tributações'!D500="FARINHAS E GRAOS","2.01.001.005",IF('02 - Produtos e Tributações'!D500="AGUAS","2.01.002.001",IF('02 - Produtos e Tributações'!D500="SUCOS","2.01.002.002",IF('02 - Produtos e Tributações'!D500="BEBIDAS ALCOOLICAS","2.01.002.003",IF('02 - Produtos e Tributações'!D500="BEBIDAS LACTEAS","2.01.002.004",IF('02 - Produtos e Tributações'!D500="MATERIAL DE LIMPEZA","2.02",IF('02 - Produtos e Tributações'!D500="FRUTAS","2.01.001.006",IF('02 - Produtos e Tributações'!D500="VERDURAS E LEGUMES","2.01.001.007",IF('02 - Produtos e Tributações'!D500="SERVIÇO","1",IF('02 - Produtos e Tributações'!D500="PRODUTOS DIVERSOS","2","2"))))))))))))))
)</f>
        <v>0</v>
      </c>
      <c r="N483" s="4" t="str">
        <f t="shared" si="28"/>
        <v/>
      </c>
      <c r="O483" s="4" t="str">
        <f t="shared" si="29"/>
        <v/>
      </c>
      <c r="P483" s="4" t="str">
        <f t="shared" si="30"/>
        <v/>
      </c>
      <c r="Q483" s="128" t="b">
        <f>IF(B483&lt;&gt;"",IF('02 - Produtos e Tributações'!C500&lt;&gt;"",'02 - Produtos e Tributações'!C500,"UN"))</f>
        <v>0</v>
      </c>
      <c r="R483" s="129" t="b">
        <f>IF(B483&lt;&gt;"",IF('02 - Produtos e Tributações'!P500&lt;&gt;"",'02 - Produtos e Tributações'!P500,""))</f>
        <v>0</v>
      </c>
      <c r="S483" s="128" t="b">
        <f>IF(B483&lt;&gt;"",IF('02 - Produtos e Tributações'!Q500&lt;&gt;"",'02 - Produtos e Tributações'!Q500,""))</f>
        <v>0</v>
      </c>
      <c r="T483" s="130" t="b">
        <f>IF(B483&lt;&gt;"",IF('02 - Produtos e Tributações'!R500&lt;&gt;"",'02 - Produtos e Tributações'!R500,""))</f>
        <v>0</v>
      </c>
      <c r="U483" s="120" t="str">
        <f t="shared" si="31"/>
        <v/>
      </c>
    </row>
    <row r="484" spans="1:21" ht="15.75" customHeight="1">
      <c r="A484" s="122" t="b">
        <f>IF('02 - Produtos e Tributações'!B501 &lt;&gt;"",A483+1)</f>
        <v>0</v>
      </c>
      <c r="B484" s="4" t="str">
        <f>IF('02 - Produtos e Tributações'!B501&lt;&gt;"",'02 - Produtos e Tributações'!V501,"")</f>
        <v/>
      </c>
      <c r="C484" s="123" t="b">
        <f>IF(B484&lt;&gt;"",IF('02 - Produtos e Tributações'!H501&lt;&gt;"",IF('02 - Produtos e Tributações'!H501="TERCEIRIZADA","T",IF('02 - Produtos e Tributações'!H501="PROPRIA","P")), IF(B484&lt;&gt;"",IF('02 - Produtos e Tributações'!H501="","T"))))</f>
        <v>0</v>
      </c>
      <c r="D484" s="123" t="b">
        <f>IF(B484&lt;&gt;"",IF('02 - Produtos e Tributações'!E501&lt;&gt;"",'02 - Produtos e Tributações'!E501,""))</f>
        <v>0</v>
      </c>
      <c r="E484" s="123" t="b">
        <f>IF(B484&lt;&gt;"",IF('02 - Produtos e Tributações'!F501&lt;&gt;"",'02 - Produtos e Tributações'!F501,""))</f>
        <v>0</v>
      </c>
      <c r="F484" s="123" t="b">
        <f>IF(B484&lt;&gt;"",IF(A484&lt;&gt;"",IF('02 - Produtos e Tributações'!G501&lt;&gt;"",'02 - Produtos e Tributações'!G501,"")))</f>
        <v>0</v>
      </c>
      <c r="G484" s="123" t="b">
        <f>IF(B484&lt;&gt;"",IF('02 - Produtos e Tributações'!J501&lt;&gt;"",'02 - Produtos e Tributações'!J501,IF(K484=101,0,IF(K484=102,41,IF(K484=103,0,IF(K484=201,0,IF(K484=202,0,IF(K484=203,0,IF(K484=300,41,IF(K484=400,41,IF(K484=500,60)))))))))))</f>
        <v>0</v>
      </c>
      <c r="H484" s="123" t="b">
        <f>IF(B484&lt;&gt;"",IF('02 - Produtos e Tributações'!M501&lt;&gt;"",'02 - Produtos e Tributações'!M501,IF(L484=101,0,IF(L484=102,41,IF(L484=103,0,IF(L484=201,0,IF(L484=202,0,IF(L484=203,0,IF(L484=300,41,IF(L484=400,41,IF(L484=500,60)))))))))))</f>
        <v>0</v>
      </c>
      <c r="I484" s="123" t="b">
        <f>IF(B484&lt;&gt;"",IF('02 - Produtos e Tributações'!L501&lt;&gt;"",'02 - Produtos e Tributações'!L501,"0,00"))</f>
        <v>0</v>
      </c>
      <c r="J484" s="123" t="b">
        <f>IF(B484&lt;&gt;"",IF('02 - Produtos e Tributações'!O501&lt;&gt;"",'02 - Produtos e Tributações'!O501,"0,00"))</f>
        <v>0</v>
      </c>
      <c r="K484" s="123" t="b">
        <f>IF(B484&lt;&gt;"",IF('02 - Produtos e Tributações'!K501&lt;&gt;"",'02 - Produtos e Tributações'!K501,"null"))</f>
        <v>0</v>
      </c>
      <c r="L484" s="123" t="b">
        <f>IF(B484&lt;&gt;"",IF('02 - Produtos e Tributações'!N501&lt;&gt;"",'02 - Produtos e Tributações'!N501,"null"))</f>
        <v>0</v>
      </c>
      <c r="M484" s="122" t="b">
        <f>IF(B484&lt;&gt;"",IF('02 - Produtos e Tributações'!D501="CARNES","2.01.001.001",IF('02 - Produtos e Tributações'!D501="MASSAS","2.01.001.002",IF('02 - Produtos e Tributações'!D501="LATICINIOS","2.01.001.003",IF('02 - Produtos e Tributações'!D501="DOCES E GULOSEIMAS","2.01.001.004",IF('02 - Produtos e Tributações'!D501="FARINHAS E GRAOS","2.01.001.005",IF('02 - Produtos e Tributações'!D501="AGUAS","2.01.002.001",IF('02 - Produtos e Tributações'!D501="SUCOS","2.01.002.002",IF('02 - Produtos e Tributações'!D501="BEBIDAS ALCOOLICAS","2.01.002.003",IF('02 - Produtos e Tributações'!D501="BEBIDAS LACTEAS","2.01.002.004",IF('02 - Produtos e Tributações'!D501="MATERIAL DE LIMPEZA","2.02",IF('02 - Produtos e Tributações'!D501="FRUTAS","2.01.001.006",IF('02 - Produtos e Tributações'!D501="VERDURAS E LEGUMES","2.01.001.007",IF('02 - Produtos e Tributações'!D501="SERVIÇO","1",IF('02 - Produtos e Tributações'!D501="PRODUTOS DIVERSOS","2","2"))))))))))))))
)</f>
        <v>0</v>
      </c>
      <c r="N484" s="4" t="str">
        <f t="shared" si="28"/>
        <v/>
      </c>
      <c r="O484" s="4" t="str">
        <f t="shared" si="29"/>
        <v/>
      </c>
      <c r="P484" s="4" t="str">
        <f t="shared" si="30"/>
        <v/>
      </c>
      <c r="Q484" s="128" t="b">
        <f>IF(B484&lt;&gt;"",IF('02 - Produtos e Tributações'!C501&lt;&gt;"",'02 - Produtos e Tributações'!C501,"UN"))</f>
        <v>0</v>
      </c>
      <c r="R484" s="129" t="b">
        <f>IF(B484&lt;&gt;"",IF('02 - Produtos e Tributações'!P501&lt;&gt;"",'02 - Produtos e Tributações'!P501,""))</f>
        <v>0</v>
      </c>
      <c r="S484" s="128" t="b">
        <f>IF(B484&lt;&gt;"",IF('02 - Produtos e Tributações'!Q501&lt;&gt;"",'02 - Produtos e Tributações'!Q501,""))</f>
        <v>0</v>
      </c>
      <c r="T484" s="130" t="b">
        <f>IF(B484&lt;&gt;"",IF('02 - Produtos e Tributações'!R501&lt;&gt;"",'02 - Produtos e Tributações'!R501,""))</f>
        <v>0</v>
      </c>
      <c r="U484" s="120" t="str">
        <f t="shared" si="31"/>
        <v/>
      </c>
    </row>
    <row r="485" spans="1:21" ht="15.75" customHeight="1">
      <c r="A485" s="122" t="b">
        <f>IF('02 - Produtos e Tributações'!B502 &lt;&gt;"",A484+1)</f>
        <v>0</v>
      </c>
      <c r="B485" s="4" t="str">
        <f>IF('02 - Produtos e Tributações'!B502&lt;&gt;"",'02 - Produtos e Tributações'!V502,"")</f>
        <v/>
      </c>
      <c r="C485" s="123" t="b">
        <f>IF(B485&lt;&gt;"",IF('02 - Produtos e Tributações'!H502&lt;&gt;"",IF('02 - Produtos e Tributações'!H502="TERCEIRIZADA","T",IF('02 - Produtos e Tributações'!H502="PROPRIA","P")), IF(B485&lt;&gt;"",IF('02 - Produtos e Tributações'!H502="","T"))))</f>
        <v>0</v>
      </c>
      <c r="D485" s="123" t="b">
        <f>IF(B485&lt;&gt;"",IF('02 - Produtos e Tributações'!E502&lt;&gt;"",'02 - Produtos e Tributações'!E502,""))</f>
        <v>0</v>
      </c>
      <c r="E485" s="123" t="b">
        <f>IF(B485&lt;&gt;"",IF('02 - Produtos e Tributações'!F502&lt;&gt;"",'02 - Produtos e Tributações'!F502,""))</f>
        <v>0</v>
      </c>
      <c r="F485" s="123" t="b">
        <f>IF(B485&lt;&gt;"",IF(A485&lt;&gt;"",IF('02 - Produtos e Tributações'!G502&lt;&gt;"",'02 - Produtos e Tributações'!G502,"")))</f>
        <v>0</v>
      </c>
      <c r="G485" s="123" t="b">
        <f>IF(B485&lt;&gt;"",IF('02 - Produtos e Tributações'!J502&lt;&gt;"",'02 - Produtos e Tributações'!J502,IF(K485=101,0,IF(K485=102,41,IF(K485=103,0,IF(K485=201,0,IF(K485=202,0,IF(K485=203,0,IF(K485=300,41,IF(K485=400,41,IF(K485=500,60)))))))))))</f>
        <v>0</v>
      </c>
      <c r="H485" s="123" t="b">
        <f>IF(B485&lt;&gt;"",IF('02 - Produtos e Tributações'!M502&lt;&gt;"",'02 - Produtos e Tributações'!M502,IF(L485=101,0,IF(L485=102,41,IF(L485=103,0,IF(L485=201,0,IF(L485=202,0,IF(L485=203,0,IF(L485=300,41,IF(L485=400,41,IF(L485=500,60)))))))))))</f>
        <v>0</v>
      </c>
      <c r="I485" s="123" t="b">
        <f>IF(B485&lt;&gt;"",IF('02 - Produtos e Tributações'!L502&lt;&gt;"",'02 - Produtos e Tributações'!L502,"0,00"))</f>
        <v>0</v>
      </c>
      <c r="J485" s="123" t="b">
        <f>IF(B485&lt;&gt;"",IF('02 - Produtos e Tributações'!O502&lt;&gt;"",'02 - Produtos e Tributações'!O502,"0,00"))</f>
        <v>0</v>
      </c>
      <c r="K485" s="123" t="b">
        <f>IF(B485&lt;&gt;"",IF('02 - Produtos e Tributações'!K502&lt;&gt;"",'02 - Produtos e Tributações'!K502,"null"))</f>
        <v>0</v>
      </c>
      <c r="L485" s="123" t="b">
        <f>IF(B485&lt;&gt;"",IF('02 - Produtos e Tributações'!N502&lt;&gt;"",'02 - Produtos e Tributações'!N502,"null"))</f>
        <v>0</v>
      </c>
      <c r="M485" s="122" t="b">
        <f>IF(B485&lt;&gt;"",IF('02 - Produtos e Tributações'!D502="CARNES","2.01.001.001",IF('02 - Produtos e Tributações'!D502="MASSAS","2.01.001.002",IF('02 - Produtos e Tributações'!D502="LATICINIOS","2.01.001.003",IF('02 - Produtos e Tributações'!D502="DOCES E GULOSEIMAS","2.01.001.004",IF('02 - Produtos e Tributações'!D502="FARINHAS E GRAOS","2.01.001.005",IF('02 - Produtos e Tributações'!D502="AGUAS","2.01.002.001",IF('02 - Produtos e Tributações'!D502="SUCOS","2.01.002.002",IF('02 - Produtos e Tributações'!D502="BEBIDAS ALCOOLICAS","2.01.002.003",IF('02 - Produtos e Tributações'!D502="BEBIDAS LACTEAS","2.01.002.004",IF('02 - Produtos e Tributações'!D502="MATERIAL DE LIMPEZA","2.02",IF('02 - Produtos e Tributações'!D502="FRUTAS","2.01.001.006",IF('02 - Produtos e Tributações'!D502="VERDURAS E LEGUMES","2.01.001.007",IF('02 - Produtos e Tributações'!D502="SERVIÇO","1",IF('02 - Produtos e Tributações'!D502="PRODUTOS DIVERSOS","2","2"))))))))))))))
)</f>
        <v>0</v>
      </c>
      <c r="N485" s="4" t="str">
        <f t="shared" si="28"/>
        <v/>
      </c>
      <c r="O485" s="4" t="str">
        <f t="shared" si="29"/>
        <v/>
      </c>
      <c r="P485" s="4" t="str">
        <f t="shared" si="30"/>
        <v/>
      </c>
      <c r="Q485" s="128" t="b">
        <f>IF(B485&lt;&gt;"",IF('02 - Produtos e Tributações'!C502&lt;&gt;"",'02 - Produtos e Tributações'!C502,"UN"))</f>
        <v>0</v>
      </c>
      <c r="R485" s="129" t="b">
        <f>IF(B485&lt;&gt;"",IF('02 - Produtos e Tributações'!P502&lt;&gt;"",'02 - Produtos e Tributações'!P502,""))</f>
        <v>0</v>
      </c>
      <c r="S485" s="128" t="b">
        <f>IF(B485&lt;&gt;"",IF('02 - Produtos e Tributações'!Q502&lt;&gt;"",'02 - Produtos e Tributações'!Q502,""))</f>
        <v>0</v>
      </c>
      <c r="T485" s="130" t="b">
        <f>IF(B485&lt;&gt;"",IF('02 - Produtos e Tributações'!R502&lt;&gt;"",'02 - Produtos e Tributações'!R502,""))</f>
        <v>0</v>
      </c>
      <c r="U485" s="120" t="str">
        <f t="shared" si="31"/>
        <v/>
      </c>
    </row>
    <row r="486" spans="1:21" ht="15.75" customHeight="1">
      <c r="A486" s="122" t="b">
        <f>IF('02 - Produtos e Tributações'!B503 &lt;&gt;"",A485+1)</f>
        <v>0</v>
      </c>
      <c r="B486" s="4" t="str">
        <f>IF('02 - Produtos e Tributações'!B503&lt;&gt;"",'02 - Produtos e Tributações'!V503,"")</f>
        <v/>
      </c>
      <c r="C486" s="123" t="b">
        <f>IF(B486&lt;&gt;"",IF('02 - Produtos e Tributações'!H503&lt;&gt;"",IF('02 - Produtos e Tributações'!H503="TERCEIRIZADA","T",IF('02 - Produtos e Tributações'!H503="PROPRIA","P")), IF(B486&lt;&gt;"",IF('02 - Produtos e Tributações'!H503="","T"))))</f>
        <v>0</v>
      </c>
      <c r="D486" s="123" t="b">
        <f>IF(B486&lt;&gt;"",IF('02 - Produtos e Tributações'!E503&lt;&gt;"",'02 - Produtos e Tributações'!E503,""))</f>
        <v>0</v>
      </c>
      <c r="E486" s="123" t="b">
        <f>IF(B486&lt;&gt;"",IF('02 - Produtos e Tributações'!F503&lt;&gt;"",'02 - Produtos e Tributações'!F503,""))</f>
        <v>0</v>
      </c>
      <c r="F486" s="123" t="b">
        <f>IF(B486&lt;&gt;"",IF(A486&lt;&gt;"",IF('02 - Produtos e Tributações'!G503&lt;&gt;"",'02 - Produtos e Tributações'!G503,"")))</f>
        <v>0</v>
      </c>
      <c r="G486" s="123" t="b">
        <f>IF(B486&lt;&gt;"",IF('02 - Produtos e Tributações'!J503&lt;&gt;"",'02 - Produtos e Tributações'!J503,IF(K486=101,0,IF(K486=102,41,IF(K486=103,0,IF(K486=201,0,IF(K486=202,0,IF(K486=203,0,IF(K486=300,41,IF(K486=400,41,IF(K486=500,60)))))))))))</f>
        <v>0</v>
      </c>
      <c r="H486" s="123" t="b">
        <f>IF(B486&lt;&gt;"",IF('02 - Produtos e Tributações'!M503&lt;&gt;"",'02 - Produtos e Tributações'!M503,IF(L486=101,0,IF(L486=102,41,IF(L486=103,0,IF(L486=201,0,IF(L486=202,0,IF(L486=203,0,IF(L486=300,41,IF(L486=400,41,IF(L486=500,60)))))))))))</f>
        <v>0</v>
      </c>
      <c r="I486" s="123" t="b">
        <f>IF(B486&lt;&gt;"",IF('02 - Produtos e Tributações'!L503&lt;&gt;"",'02 - Produtos e Tributações'!L503,"0,00"))</f>
        <v>0</v>
      </c>
      <c r="J486" s="123" t="b">
        <f>IF(B486&lt;&gt;"",IF('02 - Produtos e Tributações'!O503&lt;&gt;"",'02 - Produtos e Tributações'!O503,"0,00"))</f>
        <v>0</v>
      </c>
      <c r="K486" s="123" t="b">
        <f>IF(B486&lt;&gt;"",IF('02 - Produtos e Tributações'!K503&lt;&gt;"",'02 - Produtos e Tributações'!K503,"null"))</f>
        <v>0</v>
      </c>
      <c r="L486" s="123" t="b">
        <f>IF(B486&lt;&gt;"",IF('02 - Produtos e Tributações'!N503&lt;&gt;"",'02 - Produtos e Tributações'!N503,"null"))</f>
        <v>0</v>
      </c>
      <c r="M486" s="122" t="b">
        <f>IF(B486&lt;&gt;"",IF('02 - Produtos e Tributações'!D503="CARNES","2.01.001.001",IF('02 - Produtos e Tributações'!D503="MASSAS","2.01.001.002",IF('02 - Produtos e Tributações'!D503="LATICINIOS","2.01.001.003",IF('02 - Produtos e Tributações'!D503="DOCES E GULOSEIMAS","2.01.001.004",IF('02 - Produtos e Tributações'!D503="FARINHAS E GRAOS","2.01.001.005",IF('02 - Produtos e Tributações'!D503="AGUAS","2.01.002.001",IF('02 - Produtos e Tributações'!D503="SUCOS","2.01.002.002",IF('02 - Produtos e Tributações'!D503="BEBIDAS ALCOOLICAS","2.01.002.003",IF('02 - Produtos e Tributações'!D503="BEBIDAS LACTEAS","2.01.002.004",IF('02 - Produtos e Tributações'!D503="MATERIAL DE LIMPEZA","2.02",IF('02 - Produtos e Tributações'!D503="FRUTAS","2.01.001.006",IF('02 - Produtos e Tributações'!D503="VERDURAS E LEGUMES","2.01.001.007",IF('02 - Produtos e Tributações'!D503="SERVIÇO","1",IF('02 - Produtos e Tributações'!D503="PRODUTOS DIVERSOS","2","2"))))))))))))))
)</f>
        <v>0</v>
      </c>
      <c r="N486" s="4" t="str">
        <f t="shared" si="28"/>
        <v/>
      </c>
      <c r="O486" s="4" t="str">
        <f t="shared" si="29"/>
        <v/>
      </c>
      <c r="P486" s="4" t="str">
        <f t="shared" si="30"/>
        <v/>
      </c>
      <c r="Q486" s="128" t="b">
        <f>IF(B486&lt;&gt;"",IF('02 - Produtos e Tributações'!C503&lt;&gt;"",'02 - Produtos e Tributações'!C503,"UN"))</f>
        <v>0</v>
      </c>
      <c r="R486" s="129" t="b">
        <f>IF(B486&lt;&gt;"",IF('02 - Produtos e Tributações'!P503&lt;&gt;"",'02 - Produtos e Tributações'!P503,""))</f>
        <v>0</v>
      </c>
      <c r="S486" s="128" t="b">
        <f>IF(B486&lt;&gt;"",IF('02 - Produtos e Tributações'!Q503&lt;&gt;"",'02 - Produtos e Tributações'!Q503,""))</f>
        <v>0</v>
      </c>
      <c r="T486" s="130" t="b">
        <f>IF(B486&lt;&gt;"",IF('02 - Produtos e Tributações'!R503&lt;&gt;"",'02 - Produtos e Tributações'!R503,""))</f>
        <v>0</v>
      </c>
      <c r="U486" s="120" t="str">
        <f t="shared" si="31"/>
        <v/>
      </c>
    </row>
    <row r="487" spans="1:21" ht="15.75" customHeight="1">
      <c r="A487" s="122" t="b">
        <f>IF('02 - Produtos e Tributações'!B504 &lt;&gt;"",A486+1)</f>
        <v>0</v>
      </c>
      <c r="B487" s="4" t="str">
        <f>IF('02 - Produtos e Tributações'!B504&lt;&gt;"",'02 - Produtos e Tributações'!V504,"")</f>
        <v/>
      </c>
      <c r="C487" s="123" t="b">
        <f>IF(B487&lt;&gt;"",IF('02 - Produtos e Tributações'!H504&lt;&gt;"",IF('02 - Produtos e Tributações'!H504="TERCEIRIZADA","T",IF('02 - Produtos e Tributações'!H504="PROPRIA","P")), IF(B487&lt;&gt;"",IF('02 - Produtos e Tributações'!H504="","T"))))</f>
        <v>0</v>
      </c>
      <c r="D487" s="123" t="b">
        <f>IF(B487&lt;&gt;"",IF('02 - Produtos e Tributações'!E504&lt;&gt;"",'02 - Produtos e Tributações'!E504,""))</f>
        <v>0</v>
      </c>
      <c r="E487" s="123" t="b">
        <f>IF(B487&lt;&gt;"",IF('02 - Produtos e Tributações'!F504&lt;&gt;"",'02 - Produtos e Tributações'!F504,""))</f>
        <v>0</v>
      </c>
      <c r="F487" s="123" t="b">
        <f>IF(B487&lt;&gt;"",IF(A487&lt;&gt;"",IF('02 - Produtos e Tributações'!G504&lt;&gt;"",'02 - Produtos e Tributações'!G504,"")))</f>
        <v>0</v>
      </c>
      <c r="G487" s="123" t="b">
        <f>IF(B487&lt;&gt;"",IF('02 - Produtos e Tributações'!J504&lt;&gt;"",'02 - Produtos e Tributações'!J504,IF(K487=101,0,IF(K487=102,41,IF(K487=103,0,IF(K487=201,0,IF(K487=202,0,IF(K487=203,0,IF(K487=300,41,IF(K487=400,41,IF(K487=500,60)))))))))))</f>
        <v>0</v>
      </c>
      <c r="H487" s="123" t="b">
        <f>IF(B487&lt;&gt;"",IF('02 - Produtos e Tributações'!M504&lt;&gt;"",'02 - Produtos e Tributações'!M504,IF(L487=101,0,IF(L487=102,41,IF(L487=103,0,IF(L487=201,0,IF(L487=202,0,IF(L487=203,0,IF(L487=300,41,IF(L487=400,41,IF(L487=500,60)))))))))))</f>
        <v>0</v>
      </c>
      <c r="I487" s="123" t="b">
        <f>IF(B487&lt;&gt;"",IF('02 - Produtos e Tributações'!L504&lt;&gt;"",'02 - Produtos e Tributações'!L504,"0,00"))</f>
        <v>0</v>
      </c>
      <c r="J487" s="123" t="b">
        <f>IF(B487&lt;&gt;"",IF('02 - Produtos e Tributações'!O504&lt;&gt;"",'02 - Produtos e Tributações'!O504,"0,00"))</f>
        <v>0</v>
      </c>
      <c r="K487" s="123" t="b">
        <f>IF(B487&lt;&gt;"",IF('02 - Produtos e Tributações'!K504&lt;&gt;"",'02 - Produtos e Tributações'!K504,"null"))</f>
        <v>0</v>
      </c>
      <c r="L487" s="123" t="b">
        <f>IF(B487&lt;&gt;"",IF('02 - Produtos e Tributações'!N504&lt;&gt;"",'02 - Produtos e Tributações'!N504,"null"))</f>
        <v>0</v>
      </c>
      <c r="M487" s="122" t="b">
        <f>IF(B487&lt;&gt;"",IF('02 - Produtos e Tributações'!D504="CARNES","2.01.001.001",IF('02 - Produtos e Tributações'!D504="MASSAS","2.01.001.002",IF('02 - Produtos e Tributações'!D504="LATICINIOS","2.01.001.003",IF('02 - Produtos e Tributações'!D504="DOCES E GULOSEIMAS","2.01.001.004",IF('02 - Produtos e Tributações'!D504="FARINHAS E GRAOS","2.01.001.005",IF('02 - Produtos e Tributações'!D504="AGUAS","2.01.002.001",IF('02 - Produtos e Tributações'!D504="SUCOS","2.01.002.002",IF('02 - Produtos e Tributações'!D504="BEBIDAS ALCOOLICAS","2.01.002.003",IF('02 - Produtos e Tributações'!D504="BEBIDAS LACTEAS","2.01.002.004",IF('02 - Produtos e Tributações'!D504="MATERIAL DE LIMPEZA","2.02",IF('02 - Produtos e Tributações'!D504="FRUTAS","2.01.001.006",IF('02 - Produtos e Tributações'!D504="VERDURAS E LEGUMES","2.01.001.007",IF('02 - Produtos e Tributações'!D504="SERVIÇO","1",IF('02 - Produtos e Tributações'!D504="PRODUTOS DIVERSOS","2","2"))))))))))))))
)</f>
        <v>0</v>
      </c>
      <c r="N487" s="4" t="str">
        <f t="shared" si="28"/>
        <v/>
      </c>
      <c r="O487" s="4" t="str">
        <f t="shared" si="29"/>
        <v/>
      </c>
      <c r="P487" s="4" t="str">
        <f t="shared" si="30"/>
        <v/>
      </c>
      <c r="Q487" s="128" t="b">
        <f>IF(B487&lt;&gt;"",IF('02 - Produtos e Tributações'!C504&lt;&gt;"",'02 - Produtos e Tributações'!C504,"UN"))</f>
        <v>0</v>
      </c>
      <c r="R487" s="129" t="b">
        <f>IF(B487&lt;&gt;"",IF('02 - Produtos e Tributações'!P504&lt;&gt;"",'02 - Produtos e Tributações'!P504,""))</f>
        <v>0</v>
      </c>
      <c r="S487" s="128" t="b">
        <f>IF(B487&lt;&gt;"",IF('02 - Produtos e Tributações'!Q504&lt;&gt;"",'02 - Produtos e Tributações'!Q504,""))</f>
        <v>0</v>
      </c>
      <c r="T487" s="130" t="b">
        <f>IF(B487&lt;&gt;"",IF('02 - Produtos e Tributações'!R504&lt;&gt;"",'02 - Produtos e Tributações'!R504,""))</f>
        <v>0</v>
      </c>
      <c r="U487" s="120" t="str">
        <f t="shared" si="31"/>
        <v/>
      </c>
    </row>
    <row r="488" spans="1:21" ht="15.75" customHeight="1">
      <c r="A488" s="122" t="b">
        <f>IF('02 - Produtos e Tributações'!B505 &lt;&gt;"",A487+1)</f>
        <v>0</v>
      </c>
      <c r="B488" s="4" t="str">
        <f>IF('02 - Produtos e Tributações'!B505&lt;&gt;"",'02 - Produtos e Tributações'!V505,"")</f>
        <v/>
      </c>
      <c r="C488" s="123" t="b">
        <f>IF(B488&lt;&gt;"",IF('02 - Produtos e Tributações'!H505&lt;&gt;"",IF('02 - Produtos e Tributações'!H505="TERCEIRIZADA","T",IF('02 - Produtos e Tributações'!H505="PROPRIA","P")), IF(B488&lt;&gt;"",IF('02 - Produtos e Tributações'!H505="","T"))))</f>
        <v>0</v>
      </c>
      <c r="D488" s="123" t="b">
        <f>IF(B488&lt;&gt;"",IF('02 - Produtos e Tributações'!E505&lt;&gt;"",'02 - Produtos e Tributações'!E505,""))</f>
        <v>0</v>
      </c>
      <c r="E488" s="123" t="b">
        <f>IF(B488&lt;&gt;"",IF('02 - Produtos e Tributações'!F505&lt;&gt;"",'02 - Produtos e Tributações'!F505,""))</f>
        <v>0</v>
      </c>
      <c r="F488" s="123" t="b">
        <f>IF(B488&lt;&gt;"",IF(A488&lt;&gt;"",IF('02 - Produtos e Tributações'!G505&lt;&gt;"",'02 - Produtos e Tributações'!G505,"")))</f>
        <v>0</v>
      </c>
      <c r="G488" s="123" t="b">
        <f>IF(B488&lt;&gt;"",IF('02 - Produtos e Tributações'!J505&lt;&gt;"",'02 - Produtos e Tributações'!J505,IF(K488=101,0,IF(K488=102,41,IF(K488=103,0,IF(K488=201,0,IF(K488=202,0,IF(K488=203,0,IF(K488=300,41,IF(K488=400,41,IF(K488=500,60)))))))))))</f>
        <v>0</v>
      </c>
      <c r="H488" s="123" t="b">
        <f>IF(B488&lt;&gt;"",IF('02 - Produtos e Tributações'!M505&lt;&gt;"",'02 - Produtos e Tributações'!M505,IF(L488=101,0,IF(L488=102,41,IF(L488=103,0,IF(L488=201,0,IF(L488=202,0,IF(L488=203,0,IF(L488=300,41,IF(L488=400,41,IF(L488=500,60)))))))))))</f>
        <v>0</v>
      </c>
      <c r="I488" s="123" t="b">
        <f>IF(B488&lt;&gt;"",IF('02 - Produtos e Tributações'!L505&lt;&gt;"",'02 - Produtos e Tributações'!L505,"0,00"))</f>
        <v>0</v>
      </c>
      <c r="J488" s="123" t="b">
        <f>IF(B488&lt;&gt;"",IF('02 - Produtos e Tributações'!O505&lt;&gt;"",'02 - Produtos e Tributações'!O505,"0,00"))</f>
        <v>0</v>
      </c>
      <c r="K488" s="123" t="b">
        <f>IF(B488&lt;&gt;"",IF('02 - Produtos e Tributações'!K505&lt;&gt;"",'02 - Produtos e Tributações'!K505,"null"))</f>
        <v>0</v>
      </c>
      <c r="L488" s="123" t="b">
        <f>IF(B488&lt;&gt;"",IF('02 - Produtos e Tributações'!N505&lt;&gt;"",'02 - Produtos e Tributações'!N505,"null"))</f>
        <v>0</v>
      </c>
      <c r="M488" s="122" t="b">
        <f>IF(B488&lt;&gt;"",IF('02 - Produtos e Tributações'!D505="CARNES","2.01.001.001",IF('02 - Produtos e Tributações'!D505="MASSAS","2.01.001.002",IF('02 - Produtos e Tributações'!D505="LATICINIOS","2.01.001.003",IF('02 - Produtos e Tributações'!D505="DOCES E GULOSEIMAS","2.01.001.004",IF('02 - Produtos e Tributações'!D505="FARINHAS E GRAOS","2.01.001.005",IF('02 - Produtos e Tributações'!D505="AGUAS","2.01.002.001",IF('02 - Produtos e Tributações'!D505="SUCOS","2.01.002.002",IF('02 - Produtos e Tributações'!D505="BEBIDAS ALCOOLICAS","2.01.002.003",IF('02 - Produtos e Tributações'!D505="BEBIDAS LACTEAS","2.01.002.004",IF('02 - Produtos e Tributações'!D505="MATERIAL DE LIMPEZA","2.02",IF('02 - Produtos e Tributações'!D505="FRUTAS","2.01.001.006",IF('02 - Produtos e Tributações'!D505="VERDURAS E LEGUMES","2.01.001.007",IF('02 - Produtos e Tributações'!D505="SERVIÇO","1",IF('02 - Produtos e Tributações'!D505="PRODUTOS DIVERSOS","2","2"))))))))))))))
)</f>
        <v>0</v>
      </c>
      <c r="N488" s="4" t="str">
        <f t="shared" si="28"/>
        <v/>
      </c>
      <c r="O488" s="4" t="str">
        <f t="shared" si="29"/>
        <v/>
      </c>
      <c r="P488" s="4" t="str">
        <f t="shared" si="30"/>
        <v/>
      </c>
      <c r="Q488" s="128" t="b">
        <f>IF(B488&lt;&gt;"",IF('02 - Produtos e Tributações'!C505&lt;&gt;"",'02 - Produtos e Tributações'!C505,"UN"))</f>
        <v>0</v>
      </c>
      <c r="R488" s="129" t="b">
        <f>IF(B488&lt;&gt;"",IF('02 - Produtos e Tributações'!P505&lt;&gt;"",'02 - Produtos e Tributações'!P505,""))</f>
        <v>0</v>
      </c>
      <c r="S488" s="128" t="b">
        <f>IF(B488&lt;&gt;"",IF('02 - Produtos e Tributações'!Q505&lt;&gt;"",'02 - Produtos e Tributações'!Q505,""))</f>
        <v>0</v>
      </c>
      <c r="T488" s="130" t="b">
        <f>IF(B488&lt;&gt;"",IF('02 - Produtos e Tributações'!R505&lt;&gt;"",'02 - Produtos e Tributações'!R505,""))</f>
        <v>0</v>
      </c>
      <c r="U488" s="120" t="str">
        <f t="shared" si="31"/>
        <v/>
      </c>
    </row>
    <row r="489" spans="1:21" ht="15.75" customHeight="1">
      <c r="A489" s="122" t="b">
        <f>IF('02 - Produtos e Tributações'!B506 &lt;&gt;"",A488+1)</f>
        <v>0</v>
      </c>
      <c r="B489" s="4" t="str">
        <f>IF('02 - Produtos e Tributações'!B506&lt;&gt;"",'02 - Produtos e Tributações'!V506,"")</f>
        <v/>
      </c>
      <c r="C489" s="123" t="b">
        <f>IF(B489&lt;&gt;"",IF('02 - Produtos e Tributações'!H506&lt;&gt;"",IF('02 - Produtos e Tributações'!H506="TERCEIRIZADA","T",IF('02 - Produtos e Tributações'!H506="PROPRIA","P")), IF(B489&lt;&gt;"",IF('02 - Produtos e Tributações'!H506="","T"))))</f>
        <v>0</v>
      </c>
      <c r="D489" s="123" t="b">
        <f>IF(B489&lt;&gt;"",IF('02 - Produtos e Tributações'!E506&lt;&gt;"",'02 - Produtos e Tributações'!E506,""))</f>
        <v>0</v>
      </c>
      <c r="E489" s="123" t="b">
        <f>IF(B489&lt;&gt;"",IF('02 - Produtos e Tributações'!F506&lt;&gt;"",'02 - Produtos e Tributações'!F506,""))</f>
        <v>0</v>
      </c>
      <c r="F489" s="123" t="b">
        <f>IF(B489&lt;&gt;"",IF(A489&lt;&gt;"",IF('02 - Produtos e Tributações'!G506&lt;&gt;"",'02 - Produtos e Tributações'!G506,"")))</f>
        <v>0</v>
      </c>
      <c r="G489" s="123" t="b">
        <f>IF(B489&lt;&gt;"",IF('02 - Produtos e Tributações'!J506&lt;&gt;"",'02 - Produtos e Tributações'!J506,IF(K489=101,0,IF(K489=102,41,IF(K489=103,0,IF(K489=201,0,IF(K489=202,0,IF(K489=203,0,IF(K489=300,41,IF(K489=400,41,IF(K489=500,60)))))))))))</f>
        <v>0</v>
      </c>
      <c r="H489" s="123" t="b">
        <f>IF(B489&lt;&gt;"",IF('02 - Produtos e Tributações'!M506&lt;&gt;"",'02 - Produtos e Tributações'!M506,IF(L489=101,0,IF(L489=102,41,IF(L489=103,0,IF(L489=201,0,IF(L489=202,0,IF(L489=203,0,IF(L489=300,41,IF(L489=400,41,IF(L489=500,60)))))))))))</f>
        <v>0</v>
      </c>
      <c r="I489" s="123" t="b">
        <f>IF(B489&lt;&gt;"",IF('02 - Produtos e Tributações'!L506&lt;&gt;"",'02 - Produtos e Tributações'!L506,"0,00"))</f>
        <v>0</v>
      </c>
      <c r="J489" s="123" t="b">
        <f>IF(B489&lt;&gt;"",IF('02 - Produtos e Tributações'!O506&lt;&gt;"",'02 - Produtos e Tributações'!O506,"0,00"))</f>
        <v>0</v>
      </c>
      <c r="K489" s="123" t="b">
        <f>IF(B489&lt;&gt;"",IF('02 - Produtos e Tributações'!K506&lt;&gt;"",'02 - Produtos e Tributações'!K506,"null"))</f>
        <v>0</v>
      </c>
      <c r="L489" s="123" t="b">
        <f>IF(B489&lt;&gt;"",IF('02 - Produtos e Tributações'!N506&lt;&gt;"",'02 - Produtos e Tributações'!N506,"null"))</f>
        <v>0</v>
      </c>
      <c r="M489" s="122" t="b">
        <f>IF(B489&lt;&gt;"",IF('02 - Produtos e Tributações'!D506="CARNES","2.01.001.001",IF('02 - Produtos e Tributações'!D506="MASSAS","2.01.001.002",IF('02 - Produtos e Tributações'!D506="LATICINIOS","2.01.001.003",IF('02 - Produtos e Tributações'!D506="DOCES E GULOSEIMAS","2.01.001.004",IF('02 - Produtos e Tributações'!D506="FARINHAS E GRAOS","2.01.001.005",IF('02 - Produtos e Tributações'!D506="AGUAS","2.01.002.001",IF('02 - Produtos e Tributações'!D506="SUCOS","2.01.002.002",IF('02 - Produtos e Tributações'!D506="BEBIDAS ALCOOLICAS","2.01.002.003",IF('02 - Produtos e Tributações'!D506="BEBIDAS LACTEAS","2.01.002.004",IF('02 - Produtos e Tributações'!D506="MATERIAL DE LIMPEZA","2.02",IF('02 - Produtos e Tributações'!D506="FRUTAS","2.01.001.006",IF('02 - Produtos e Tributações'!D506="VERDURAS E LEGUMES","2.01.001.007",IF('02 - Produtos e Tributações'!D506="SERVIÇO","1",IF('02 - Produtos e Tributações'!D506="PRODUTOS DIVERSOS","2","2"))))))))))))))
)</f>
        <v>0</v>
      </c>
      <c r="N489" s="4" t="str">
        <f t="shared" si="28"/>
        <v/>
      </c>
      <c r="O489" s="4" t="str">
        <f t="shared" si="29"/>
        <v/>
      </c>
      <c r="P489" s="4" t="str">
        <f t="shared" si="30"/>
        <v/>
      </c>
      <c r="Q489" s="128" t="b">
        <f>IF(B489&lt;&gt;"",IF('02 - Produtos e Tributações'!C506&lt;&gt;"",'02 - Produtos e Tributações'!C506,"UN"))</f>
        <v>0</v>
      </c>
      <c r="R489" s="129" t="b">
        <f>IF(B489&lt;&gt;"",IF('02 - Produtos e Tributações'!P506&lt;&gt;"",'02 - Produtos e Tributações'!P506,""))</f>
        <v>0</v>
      </c>
      <c r="S489" s="128" t="b">
        <f>IF(B489&lt;&gt;"",IF('02 - Produtos e Tributações'!Q506&lt;&gt;"",'02 - Produtos e Tributações'!Q506,""))</f>
        <v>0</v>
      </c>
      <c r="T489" s="130" t="b">
        <f>IF(B489&lt;&gt;"",IF('02 - Produtos e Tributações'!R506&lt;&gt;"",'02 - Produtos e Tributações'!R506,""))</f>
        <v>0</v>
      </c>
      <c r="U489" s="120" t="str">
        <f t="shared" si="31"/>
        <v/>
      </c>
    </row>
    <row r="490" spans="1:21" ht="15.75" customHeight="1">
      <c r="A490" s="122" t="b">
        <f>IF('02 - Produtos e Tributações'!B507 &lt;&gt;"",A489+1)</f>
        <v>0</v>
      </c>
      <c r="B490" s="4" t="str">
        <f>IF('02 - Produtos e Tributações'!B507&lt;&gt;"",'02 - Produtos e Tributações'!V507,"")</f>
        <v/>
      </c>
      <c r="C490" s="123" t="b">
        <f>IF(B490&lt;&gt;"",IF('02 - Produtos e Tributações'!H507&lt;&gt;"",IF('02 - Produtos e Tributações'!H507="TERCEIRIZADA","T",IF('02 - Produtos e Tributações'!H507="PROPRIA","P")), IF(B490&lt;&gt;"",IF('02 - Produtos e Tributações'!H507="","T"))))</f>
        <v>0</v>
      </c>
      <c r="D490" s="123" t="b">
        <f>IF(B490&lt;&gt;"",IF('02 - Produtos e Tributações'!E507&lt;&gt;"",'02 - Produtos e Tributações'!E507,""))</f>
        <v>0</v>
      </c>
      <c r="E490" s="123" t="b">
        <f>IF(B490&lt;&gt;"",IF('02 - Produtos e Tributações'!F507&lt;&gt;"",'02 - Produtos e Tributações'!F507,""))</f>
        <v>0</v>
      </c>
      <c r="F490" s="123" t="b">
        <f>IF(B490&lt;&gt;"",IF(A490&lt;&gt;"",IF('02 - Produtos e Tributações'!G507&lt;&gt;"",'02 - Produtos e Tributações'!G507,"")))</f>
        <v>0</v>
      </c>
      <c r="G490" s="123" t="b">
        <f>IF(B490&lt;&gt;"",IF('02 - Produtos e Tributações'!J507&lt;&gt;"",'02 - Produtos e Tributações'!J507,IF(K490=101,0,IF(K490=102,41,IF(K490=103,0,IF(K490=201,0,IF(K490=202,0,IF(K490=203,0,IF(K490=300,41,IF(K490=400,41,IF(K490=500,60)))))))))))</f>
        <v>0</v>
      </c>
      <c r="H490" s="123" t="b">
        <f>IF(B490&lt;&gt;"",IF('02 - Produtos e Tributações'!M507&lt;&gt;"",'02 - Produtos e Tributações'!M507,IF(L490=101,0,IF(L490=102,41,IF(L490=103,0,IF(L490=201,0,IF(L490=202,0,IF(L490=203,0,IF(L490=300,41,IF(L490=400,41,IF(L490=500,60)))))))))))</f>
        <v>0</v>
      </c>
      <c r="I490" s="123" t="b">
        <f>IF(B490&lt;&gt;"",IF('02 - Produtos e Tributações'!L507&lt;&gt;"",'02 - Produtos e Tributações'!L507,"0,00"))</f>
        <v>0</v>
      </c>
      <c r="J490" s="123" t="b">
        <f>IF(B490&lt;&gt;"",IF('02 - Produtos e Tributações'!O507&lt;&gt;"",'02 - Produtos e Tributações'!O507,"0,00"))</f>
        <v>0</v>
      </c>
      <c r="K490" s="123" t="b">
        <f>IF(B490&lt;&gt;"",IF('02 - Produtos e Tributações'!K507&lt;&gt;"",'02 - Produtos e Tributações'!K507,"null"))</f>
        <v>0</v>
      </c>
      <c r="L490" s="123" t="b">
        <f>IF(B490&lt;&gt;"",IF('02 - Produtos e Tributações'!N507&lt;&gt;"",'02 - Produtos e Tributações'!N507,"null"))</f>
        <v>0</v>
      </c>
      <c r="M490" s="122" t="b">
        <f>IF(B490&lt;&gt;"",IF('02 - Produtos e Tributações'!D507="CARNES","2.01.001.001",IF('02 - Produtos e Tributações'!D507="MASSAS","2.01.001.002",IF('02 - Produtos e Tributações'!D507="LATICINIOS","2.01.001.003",IF('02 - Produtos e Tributações'!D507="DOCES E GULOSEIMAS","2.01.001.004",IF('02 - Produtos e Tributações'!D507="FARINHAS E GRAOS","2.01.001.005",IF('02 - Produtos e Tributações'!D507="AGUAS","2.01.002.001",IF('02 - Produtos e Tributações'!D507="SUCOS","2.01.002.002",IF('02 - Produtos e Tributações'!D507="BEBIDAS ALCOOLICAS","2.01.002.003",IF('02 - Produtos e Tributações'!D507="BEBIDAS LACTEAS","2.01.002.004",IF('02 - Produtos e Tributações'!D507="MATERIAL DE LIMPEZA","2.02",IF('02 - Produtos e Tributações'!D507="FRUTAS","2.01.001.006",IF('02 - Produtos e Tributações'!D507="VERDURAS E LEGUMES","2.01.001.007",IF('02 - Produtos e Tributações'!D507="SERVIÇO","1",IF('02 - Produtos e Tributações'!D507="PRODUTOS DIVERSOS","2","2"))))))))))))))
)</f>
        <v>0</v>
      </c>
      <c r="N490" s="4" t="str">
        <f t="shared" si="28"/>
        <v/>
      </c>
      <c r="O490" s="4" t="str">
        <f t="shared" si="29"/>
        <v/>
      </c>
      <c r="P490" s="4" t="str">
        <f t="shared" si="30"/>
        <v/>
      </c>
      <c r="Q490" s="128" t="b">
        <f>IF(B490&lt;&gt;"",IF('02 - Produtos e Tributações'!C507&lt;&gt;"",'02 - Produtos e Tributações'!C507,"UN"))</f>
        <v>0</v>
      </c>
      <c r="R490" s="129" t="b">
        <f>IF(B490&lt;&gt;"",IF('02 - Produtos e Tributações'!P507&lt;&gt;"",'02 - Produtos e Tributações'!P507,""))</f>
        <v>0</v>
      </c>
      <c r="S490" s="128" t="b">
        <f>IF(B490&lt;&gt;"",IF('02 - Produtos e Tributações'!Q507&lt;&gt;"",'02 - Produtos e Tributações'!Q507,""))</f>
        <v>0</v>
      </c>
      <c r="T490" s="130" t="b">
        <f>IF(B490&lt;&gt;"",IF('02 - Produtos e Tributações'!R507&lt;&gt;"",'02 - Produtos e Tributações'!R507,""))</f>
        <v>0</v>
      </c>
      <c r="U490" s="120" t="str">
        <f t="shared" si="31"/>
        <v/>
      </c>
    </row>
    <row r="491" spans="1:21" ht="15.75" customHeight="1">
      <c r="A491" s="122" t="b">
        <f>IF('02 - Produtos e Tributações'!B508 &lt;&gt;"",A490+1)</f>
        <v>0</v>
      </c>
      <c r="B491" s="4" t="str">
        <f>IF('02 - Produtos e Tributações'!B508&lt;&gt;"",'02 - Produtos e Tributações'!V508,"")</f>
        <v/>
      </c>
      <c r="C491" s="123" t="b">
        <f>IF(B491&lt;&gt;"",IF('02 - Produtos e Tributações'!H508&lt;&gt;"",IF('02 - Produtos e Tributações'!H508="TERCEIRIZADA","T",IF('02 - Produtos e Tributações'!H508="PROPRIA","P")), IF(B491&lt;&gt;"",IF('02 - Produtos e Tributações'!H508="","T"))))</f>
        <v>0</v>
      </c>
      <c r="D491" s="123" t="b">
        <f>IF(B491&lt;&gt;"",IF('02 - Produtos e Tributações'!E508&lt;&gt;"",'02 - Produtos e Tributações'!E508,""))</f>
        <v>0</v>
      </c>
      <c r="E491" s="123" t="b">
        <f>IF(B491&lt;&gt;"",IF('02 - Produtos e Tributações'!F508&lt;&gt;"",'02 - Produtos e Tributações'!F508,""))</f>
        <v>0</v>
      </c>
      <c r="F491" s="123" t="b">
        <f>IF(B491&lt;&gt;"",IF(A491&lt;&gt;"",IF('02 - Produtos e Tributações'!G508&lt;&gt;"",'02 - Produtos e Tributações'!G508,"")))</f>
        <v>0</v>
      </c>
      <c r="G491" s="123" t="b">
        <f>IF(B491&lt;&gt;"",IF('02 - Produtos e Tributações'!J508&lt;&gt;"",'02 - Produtos e Tributações'!J508,IF(K491=101,0,IF(K491=102,41,IF(K491=103,0,IF(K491=201,0,IF(K491=202,0,IF(K491=203,0,IF(K491=300,41,IF(K491=400,41,IF(K491=500,60)))))))))))</f>
        <v>0</v>
      </c>
      <c r="H491" s="123" t="b">
        <f>IF(B491&lt;&gt;"",IF('02 - Produtos e Tributações'!M508&lt;&gt;"",'02 - Produtos e Tributações'!M508,IF(L491=101,0,IF(L491=102,41,IF(L491=103,0,IF(L491=201,0,IF(L491=202,0,IF(L491=203,0,IF(L491=300,41,IF(L491=400,41,IF(L491=500,60)))))))))))</f>
        <v>0</v>
      </c>
      <c r="I491" s="123" t="b">
        <f>IF(B491&lt;&gt;"",IF('02 - Produtos e Tributações'!L508&lt;&gt;"",'02 - Produtos e Tributações'!L508,"0,00"))</f>
        <v>0</v>
      </c>
      <c r="J491" s="123" t="b">
        <f>IF(B491&lt;&gt;"",IF('02 - Produtos e Tributações'!O508&lt;&gt;"",'02 - Produtos e Tributações'!O508,"0,00"))</f>
        <v>0</v>
      </c>
      <c r="K491" s="123" t="b">
        <f>IF(B491&lt;&gt;"",IF('02 - Produtos e Tributações'!K508&lt;&gt;"",'02 - Produtos e Tributações'!K508,"null"))</f>
        <v>0</v>
      </c>
      <c r="L491" s="123" t="b">
        <f>IF(B491&lt;&gt;"",IF('02 - Produtos e Tributações'!N508&lt;&gt;"",'02 - Produtos e Tributações'!N508,"null"))</f>
        <v>0</v>
      </c>
      <c r="M491" s="122" t="b">
        <f>IF(B491&lt;&gt;"",IF('02 - Produtos e Tributações'!D508="CARNES","2.01.001.001",IF('02 - Produtos e Tributações'!D508="MASSAS","2.01.001.002",IF('02 - Produtos e Tributações'!D508="LATICINIOS","2.01.001.003",IF('02 - Produtos e Tributações'!D508="DOCES E GULOSEIMAS","2.01.001.004",IF('02 - Produtos e Tributações'!D508="FARINHAS E GRAOS","2.01.001.005",IF('02 - Produtos e Tributações'!D508="AGUAS","2.01.002.001",IF('02 - Produtos e Tributações'!D508="SUCOS","2.01.002.002",IF('02 - Produtos e Tributações'!D508="BEBIDAS ALCOOLICAS","2.01.002.003",IF('02 - Produtos e Tributações'!D508="BEBIDAS LACTEAS","2.01.002.004",IF('02 - Produtos e Tributações'!D508="MATERIAL DE LIMPEZA","2.02",IF('02 - Produtos e Tributações'!D508="FRUTAS","2.01.001.006",IF('02 - Produtos e Tributações'!D508="VERDURAS E LEGUMES","2.01.001.007",IF('02 - Produtos e Tributações'!D508="SERVIÇO","1",IF('02 - Produtos e Tributações'!D508="PRODUTOS DIVERSOS","2","2"))))))))))))))
)</f>
        <v>0</v>
      </c>
      <c r="N491" s="4" t="str">
        <f t="shared" si="28"/>
        <v/>
      </c>
      <c r="O491" s="4" t="str">
        <f t="shared" si="29"/>
        <v/>
      </c>
      <c r="P491" s="4" t="str">
        <f t="shared" si="30"/>
        <v/>
      </c>
      <c r="Q491" s="128" t="b">
        <f>IF(B491&lt;&gt;"",IF('02 - Produtos e Tributações'!C508&lt;&gt;"",'02 - Produtos e Tributações'!C508,"UN"))</f>
        <v>0</v>
      </c>
      <c r="R491" s="129" t="b">
        <f>IF(B491&lt;&gt;"",IF('02 - Produtos e Tributações'!P508&lt;&gt;"",'02 - Produtos e Tributações'!P508,""))</f>
        <v>0</v>
      </c>
      <c r="S491" s="128" t="b">
        <f>IF(B491&lt;&gt;"",IF('02 - Produtos e Tributações'!Q508&lt;&gt;"",'02 - Produtos e Tributações'!Q508,""))</f>
        <v>0</v>
      </c>
      <c r="T491" s="130" t="b">
        <f>IF(B491&lt;&gt;"",IF('02 - Produtos e Tributações'!R508&lt;&gt;"",'02 - Produtos e Tributações'!R508,""))</f>
        <v>0</v>
      </c>
      <c r="U491" s="120" t="str">
        <f t="shared" si="31"/>
        <v/>
      </c>
    </row>
    <row r="492" spans="1:21" ht="15.75" customHeight="1">
      <c r="A492" s="122" t="b">
        <f>IF('02 - Produtos e Tributações'!B509 &lt;&gt;"",A491+1)</f>
        <v>0</v>
      </c>
      <c r="B492" s="4" t="str">
        <f>IF('02 - Produtos e Tributações'!B509&lt;&gt;"",'02 - Produtos e Tributações'!V509,"")</f>
        <v/>
      </c>
      <c r="C492" s="123" t="b">
        <f>IF(B492&lt;&gt;"",IF('02 - Produtos e Tributações'!H509&lt;&gt;"",IF('02 - Produtos e Tributações'!H509="TERCEIRIZADA","T",IF('02 - Produtos e Tributações'!H509="PROPRIA","P")), IF(B492&lt;&gt;"",IF('02 - Produtos e Tributações'!H509="","T"))))</f>
        <v>0</v>
      </c>
      <c r="D492" s="123" t="b">
        <f>IF(B492&lt;&gt;"",IF('02 - Produtos e Tributações'!E509&lt;&gt;"",'02 - Produtos e Tributações'!E509,""))</f>
        <v>0</v>
      </c>
      <c r="E492" s="123" t="b">
        <f>IF(B492&lt;&gt;"",IF('02 - Produtos e Tributações'!F509&lt;&gt;"",'02 - Produtos e Tributações'!F509,""))</f>
        <v>0</v>
      </c>
      <c r="F492" s="123" t="b">
        <f>IF(B492&lt;&gt;"",IF(A492&lt;&gt;"",IF('02 - Produtos e Tributações'!G509&lt;&gt;"",'02 - Produtos e Tributações'!G509,"")))</f>
        <v>0</v>
      </c>
      <c r="G492" s="123" t="b">
        <f>IF(B492&lt;&gt;"",IF('02 - Produtos e Tributações'!J509&lt;&gt;"",'02 - Produtos e Tributações'!J509,IF(K492=101,0,IF(K492=102,41,IF(K492=103,0,IF(K492=201,0,IF(K492=202,0,IF(K492=203,0,IF(K492=300,41,IF(K492=400,41,IF(K492=500,60)))))))))))</f>
        <v>0</v>
      </c>
      <c r="H492" s="123" t="b">
        <f>IF(B492&lt;&gt;"",IF('02 - Produtos e Tributações'!M509&lt;&gt;"",'02 - Produtos e Tributações'!M509,IF(L492=101,0,IF(L492=102,41,IF(L492=103,0,IF(L492=201,0,IF(L492=202,0,IF(L492=203,0,IF(L492=300,41,IF(L492=400,41,IF(L492=500,60)))))))))))</f>
        <v>0</v>
      </c>
      <c r="I492" s="123" t="b">
        <f>IF(B492&lt;&gt;"",IF('02 - Produtos e Tributações'!L509&lt;&gt;"",'02 - Produtos e Tributações'!L509,"0,00"))</f>
        <v>0</v>
      </c>
      <c r="J492" s="123" t="b">
        <f>IF(B492&lt;&gt;"",IF('02 - Produtos e Tributações'!O509&lt;&gt;"",'02 - Produtos e Tributações'!O509,"0,00"))</f>
        <v>0</v>
      </c>
      <c r="K492" s="123" t="b">
        <f>IF(B492&lt;&gt;"",IF('02 - Produtos e Tributações'!K509&lt;&gt;"",'02 - Produtos e Tributações'!K509,"null"))</f>
        <v>0</v>
      </c>
      <c r="L492" s="123" t="b">
        <f>IF(B492&lt;&gt;"",IF('02 - Produtos e Tributações'!N509&lt;&gt;"",'02 - Produtos e Tributações'!N509,"null"))</f>
        <v>0</v>
      </c>
      <c r="M492" s="122" t="b">
        <f>IF(B492&lt;&gt;"",IF('02 - Produtos e Tributações'!D509="CARNES","2.01.001.001",IF('02 - Produtos e Tributações'!D509="MASSAS","2.01.001.002",IF('02 - Produtos e Tributações'!D509="LATICINIOS","2.01.001.003",IF('02 - Produtos e Tributações'!D509="DOCES E GULOSEIMAS","2.01.001.004",IF('02 - Produtos e Tributações'!D509="FARINHAS E GRAOS","2.01.001.005",IF('02 - Produtos e Tributações'!D509="AGUAS","2.01.002.001",IF('02 - Produtos e Tributações'!D509="SUCOS","2.01.002.002",IF('02 - Produtos e Tributações'!D509="BEBIDAS ALCOOLICAS","2.01.002.003",IF('02 - Produtos e Tributações'!D509="BEBIDAS LACTEAS","2.01.002.004",IF('02 - Produtos e Tributações'!D509="MATERIAL DE LIMPEZA","2.02",IF('02 - Produtos e Tributações'!D509="FRUTAS","2.01.001.006",IF('02 - Produtos e Tributações'!D509="VERDURAS E LEGUMES","2.01.001.007",IF('02 - Produtos e Tributações'!D509="SERVIÇO","1",IF('02 - Produtos e Tributações'!D509="PRODUTOS DIVERSOS","2","2"))))))))))))))
)</f>
        <v>0</v>
      </c>
      <c r="N492" s="4" t="str">
        <f t="shared" si="28"/>
        <v/>
      </c>
      <c r="O492" s="4" t="str">
        <f t="shared" si="29"/>
        <v/>
      </c>
      <c r="P492" s="4" t="str">
        <f t="shared" si="30"/>
        <v/>
      </c>
      <c r="Q492" s="128" t="b">
        <f>IF(B492&lt;&gt;"",IF('02 - Produtos e Tributações'!C509&lt;&gt;"",'02 - Produtos e Tributações'!C509,"UN"))</f>
        <v>0</v>
      </c>
      <c r="R492" s="129" t="b">
        <f>IF(B492&lt;&gt;"",IF('02 - Produtos e Tributações'!P509&lt;&gt;"",'02 - Produtos e Tributações'!P509,""))</f>
        <v>0</v>
      </c>
      <c r="S492" s="128" t="b">
        <f>IF(B492&lt;&gt;"",IF('02 - Produtos e Tributações'!Q509&lt;&gt;"",'02 - Produtos e Tributações'!Q509,""))</f>
        <v>0</v>
      </c>
      <c r="T492" s="130" t="b">
        <f>IF(B492&lt;&gt;"",IF('02 - Produtos e Tributações'!R509&lt;&gt;"",'02 - Produtos e Tributações'!R509,""))</f>
        <v>0</v>
      </c>
      <c r="U492" s="120" t="str">
        <f t="shared" si="31"/>
        <v/>
      </c>
    </row>
    <row r="493" spans="1:21" ht="15.75" customHeight="1">
      <c r="A493" s="122" t="b">
        <f>IF('02 - Produtos e Tributações'!B510 &lt;&gt;"",A492+1)</f>
        <v>0</v>
      </c>
      <c r="B493" s="4" t="str">
        <f>IF('02 - Produtos e Tributações'!B510&lt;&gt;"",'02 - Produtos e Tributações'!V510,"")</f>
        <v/>
      </c>
      <c r="C493" s="123" t="b">
        <f>IF(B493&lt;&gt;"",IF('02 - Produtos e Tributações'!H510&lt;&gt;"",IF('02 - Produtos e Tributações'!H510="TERCEIRIZADA","T",IF('02 - Produtos e Tributações'!H510="PROPRIA","P")), IF(B493&lt;&gt;"",IF('02 - Produtos e Tributações'!H510="","T"))))</f>
        <v>0</v>
      </c>
      <c r="D493" s="123" t="b">
        <f>IF(B493&lt;&gt;"",IF('02 - Produtos e Tributações'!E510&lt;&gt;"",'02 - Produtos e Tributações'!E510,""))</f>
        <v>0</v>
      </c>
      <c r="E493" s="123" t="b">
        <f>IF(B493&lt;&gt;"",IF('02 - Produtos e Tributações'!F510&lt;&gt;"",'02 - Produtos e Tributações'!F510,""))</f>
        <v>0</v>
      </c>
      <c r="F493" s="123" t="b">
        <f>IF(B493&lt;&gt;"",IF(A493&lt;&gt;"",IF('02 - Produtos e Tributações'!G510&lt;&gt;"",'02 - Produtos e Tributações'!G510,"")))</f>
        <v>0</v>
      </c>
      <c r="G493" s="123" t="b">
        <f>IF(B493&lt;&gt;"",IF('02 - Produtos e Tributações'!J510&lt;&gt;"",'02 - Produtos e Tributações'!J510,IF(K493=101,0,IF(K493=102,41,IF(K493=103,0,IF(K493=201,0,IF(K493=202,0,IF(K493=203,0,IF(K493=300,41,IF(K493=400,41,IF(K493=500,60)))))))))))</f>
        <v>0</v>
      </c>
      <c r="H493" s="123" t="b">
        <f>IF(B493&lt;&gt;"",IF('02 - Produtos e Tributações'!M510&lt;&gt;"",'02 - Produtos e Tributações'!M510,IF(L493=101,0,IF(L493=102,41,IF(L493=103,0,IF(L493=201,0,IF(L493=202,0,IF(L493=203,0,IF(L493=300,41,IF(L493=400,41,IF(L493=500,60)))))))))))</f>
        <v>0</v>
      </c>
      <c r="I493" s="123" t="b">
        <f>IF(B493&lt;&gt;"",IF('02 - Produtos e Tributações'!L510&lt;&gt;"",'02 - Produtos e Tributações'!L510,"0,00"))</f>
        <v>0</v>
      </c>
      <c r="J493" s="123" t="b">
        <f>IF(B493&lt;&gt;"",IF('02 - Produtos e Tributações'!O510&lt;&gt;"",'02 - Produtos e Tributações'!O510,"0,00"))</f>
        <v>0</v>
      </c>
      <c r="K493" s="123" t="b">
        <f>IF(B493&lt;&gt;"",IF('02 - Produtos e Tributações'!K510&lt;&gt;"",'02 - Produtos e Tributações'!K510,"null"))</f>
        <v>0</v>
      </c>
      <c r="L493" s="123" t="b">
        <f>IF(B493&lt;&gt;"",IF('02 - Produtos e Tributações'!N510&lt;&gt;"",'02 - Produtos e Tributações'!N510,"null"))</f>
        <v>0</v>
      </c>
      <c r="M493" s="122" t="b">
        <f>IF(B493&lt;&gt;"",IF('02 - Produtos e Tributações'!D510="CARNES","2.01.001.001",IF('02 - Produtos e Tributações'!D510="MASSAS","2.01.001.002",IF('02 - Produtos e Tributações'!D510="LATICINIOS","2.01.001.003",IF('02 - Produtos e Tributações'!D510="DOCES E GULOSEIMAS","2.01.001.004",IF('02 - Produtos e Tributações'!D510="FARINHAS E GRAOS","2.01.001.005",IF('02 - Produtos e Tributações'!D510="AGUAS","2.01.002.001",IF('02 - Produtos e Tributações'!D510="SUCOS","2.01.002.002",IF('02 - Produtos e Tributações'!D510="BEBIDAS ALCOOLICAS","2.01.002.003",IF('02 - Produtos e Tributações'!D510="BEBIDAS LACTEAS","2.01.002.004",IF('02 - Produtos e Tributações'!D510="MATERIAL DE LIMPEZA","2.02",IF('02 - Produtos e Tributações'!D510="FRUTAS","2.01.001.006",IF('02 - Produtos e Tributações'!D510="VERDURAS E LEGUMES","2.01.001.007",IF('02 - Produtos e Tributações'!D510="SERVIÇO","1",IF('02 - Produtos e Tributações'!D510="PRODUTOS DIVERSOS","2","2"))))))))))))))
)</f>
        <v>0</v>
      </c>
      <c r="N493" s="4" t="str">
        <f t="shared" si="28"/>
        <v/>
      </c>
      <c r="O493" s="4" t="str">
        <f t="shared" si="29"/>
        <v/>
      </c>
      <c r="P493" s="4" t="str">
        <f t="shared" si="30"/>
        <v/>
      </c>
      <c r="Q493" s="128" t="b">
        <f>IF(B493&lt;&gt;"",IF('02 - Produtos e Tributações'!C510&lt;&gt;"",'02 - Produtos e Tributações'!C510,"UN"))</f>
        <v>0</v>
      </c>
      <c r="R493" s="129" t="b">
        <f>IF(B493&lt;&gt;"",IF('02 - Produtos e Tributações'!P510&lt;&gt;"",'02 - Produtos e Tributações'!P510,""))</f>
        <v>0</v>
      </c>
      <c r="S493" s="128" t="b">
        <f>IF(B493&lt;&gt;"",IF('02 - Produtos e Tributações'!Q510&lt;&gt;"",'02 - Produtos e Tributações'!Q510,""))</f>
        <v>0</v>
      </c>
      <c r="T493" s="130" t="b">
        <f>IF(B493&lt;&gt;"",IF('02 - Produtos e Tributações'!R510&lt;&gt;"",'02 - Produtos e Tributações'!R510,""))</f>
        <v>0</v>
      </c>
      <c r="U493" s="120" t="str">
        <f t="shared" si="31"/>
        <v/>
      </c>
    </row>
    <row r="494" spans="1:21" ht="15.75" customHeight="1">
      <c r="A494" s="122" t="b">
        <f>IF('02 - Produtos e Tributações'!B511 &lt;&gt;"",A493+1)</f>
        <v>0</v>
      </c>
      <c r="B494" s="4" t="str">
        <f>IF('02 - Produtos e Tributações'!B511&lt;&gt;"",'02 - Produtos e Tributações'!V511,"")</f>
        <v/>
      </c>
      <c r="C494" s="123" t="b">
        <f>IF(B494&lt;&gt;"",IF('02 - Produtos e Tributações'!H511&lt;&gt;"",IF('02 - Produtos e Tributações'!H511="TERCEIRIZADA","T",IF('02 - Produtos e Tributações'!H511="PROPRIA","P")), IF(B494&lt;&gt;"",IF('02 - Produtos e Tributações'!H511="","T"))))</f>
        <v>0</v>
      </c>
      <c r="D494" s="123" t="b">
        <f>IF(B494&lt;&gt;"",IF('02 - Produtos e Tributações'!E511&lt;&gt;"",'02 - Produtos e Tributações'!E511,""))</f>
        <v>0</v>
      </c>
      <c r="E494" s="123" t="b">
        <f>IF(B494&lt;&gt;"",IF('02 - Produtos e Tributações'!F511&lt;&gt;"",'02 - Produtos e Tributações'!F511,""))</f>
        <v>0</v>
      </c>
      <c r="F494" s="123" t="b">
        <f>IF(B494&lt;&gt;"",IF(A494&lt;&gt;"",IF('02 - Produtos e Tributações'!G511&lt;&gt;"",'02 - Produtos e Tributações'!G511,"")))</f>
        <v>0</v>
      </c>
      <c r="G494" s="123" t="b">
        <f>IF(B494&lt;&gt;"",IF('02 - Produtos e Tributações'!J511&lt;&gt;"",'02 - Produtos e Tributações'!J511,IF(K494=101,0,IF(K494=102,41,IF(K494=103,0,IF(K494=201,0,IF(K494=202,0,IF(K494=203,0,IF(K494=300,41,IF(K494=400,41,IF(K494=500,60)))))))))))</f>
        <v>0</v>
      </c>
      <c r="H494" s="123" t="b">
        <f>IF(B494&lt;&gt;"",IF('02 - Produtos e Tributações'!M511&lt;&gt;"",'02 - Produtos e Tributações'!M511,IF(L494=101,0,IF(L494=102,41,IF(L494=103,0,IF(L494=201,0,IF(L494=202,0,IF(L494=203,0,IF(L494=300,41,IF(L494=400,41,IF(L494=500,60)))))))))))</f>
        <v>0</v>
      </c>
      <c r="I494" s="123" t="b">
        <f>IF(B494&lt;&gt;"",IF('02 - Produtos e Tributações'!L511&lt;&gt;"",'02 - Produtos e Tributações'!L511,"0,00"))</f>
        <v>0</v>
      </c>
      <c r="J494" s="123" t="b">
        <f>IF(B494&lt;&gt;"",IF('02 - Produtos e Tributações'!O511&lt;&gt;"",'02 - Produtos e Tributações'!O511,"0,00"))</f>
        <v>0</v>
      </c>
      <c r="K494" s="123" t="b">
        <f>IF(B494&lt;&gt;"",IF('02 - Produtos e Tributações'!K511&lt;&gt;"",'02 - Produtos e Tributações'!K511,"null"))</f>
        <v>0</v>
      </c>
      <c r="L494" s="123" t="b">
        <f>IF(B494&lt;&gt;"",IF('02 - Produtos e Tributações'!N511&lt;&gt;"",'02 - Produtos e Tributações'!N511,"null"))</f>
        <v>0</v>
      </c>
      <c r="M494" s="122" t="b">
        <f>IF(B494&lt;&gt;"",IF('02 - Produtos e Tributações'!D511="CARNES","2.01.001.001",IF('02 - Produtos e Tributações'!D511="MASSAS","2.01.001.002",IF('02 - Produtos e Tributações'!D511="LATICINIOS","2.01.001.003",IF('02 - Produtos e Tributações'!D511="DOCES E GULOSEIMAS","2.01.001.004",IF('02 - Produtos e Tributações'!D511="FARINHAS E GRAOS","2.01.001.005",IF('02 - Produtos e Tributações'!D511="AGUAS","2.01.002.001",IF('02 - Produtos e Tributações'!D511="SUCOS","2.01.002.002",IF('02 - Produtos e Tributações'!D511="BEBIDAS ALCOOLICAS","2.01.002.003",IF('02 - Produtos e Tributações'!D511="BEBIDAS LACTEAS","2.01.002.004",IF('02 - Produtos e Tributações'!D511="MATERIAL DE LIMPEZA","2.02",IF('02 - Produtos e Tributações'!D511="FRUTAS","2.01.001.006",IF('02 - Produtos e Tributações'!D511="VERDURAS E LEGUMES","2.01.001.007",IF('02 - Produtos e Tributações'!D511="SERVIÇO","1",IF('02 - Produtos e Tributações'!D511="PRODUTOS DIVERSOS","2","2"))))))))))))))
)</f>
        <v>0</v>
      </c>
      <c r="N494" s="4" t="str">
        <f t="shared" si="28"/>
        <v/>
      </c>
      <c r="O494" s="4" t="str">
        <f t="shared" si="29"/>
        <v/>
      </c>
      <c r="P494" s="4" t="str">
        <f t="shared" si="30"/>
        <v/>
      </c>
      <c r="Q494" s="128" t="b">
        <f>IF(B494&lt;&gt;"",IF('02 - Produtos e Tributações'!C511&lt;&gt;"",'02 - Produtos e Tributações'!C511,"UN"))</f>
        <v>0</v>
      </c>
      <c r="R494" s="129" t="b">
        <f>IF(B494&lt;&gt;"",IF('02 - Produtos e Tributações'!P511&lt;&gt;"",'02 - Produtos e Tributações'!P511,""))</f>
        <v>0</v>
      </c>
      <c r="S494" s="128" t="b">
        <f>IF(B494&lt;&gt;"",IF('02 - Produtos e Tributações'!Q511&lt;&gt;"",'02 - Produtos e Tributações'!Q511,""))</f>
        <v>0</v>
      </c>
      <c r="T494" s="130" t="b">
        <f>IF(B494&lt;&gt;"",IF('02 - Produtos e Tributações'!R511&lt;&gt;"",'02 - Produtos e Tributações'!R511,""))</f>
        <v>0</v>
      </c>
      <c r="U494" s="120" t="str">
        <f t="shared" si="31"/>
        <v/>
      </c>
    </row>
    <row r="495" spans="1:21" ht="15.75" customHeight="1">
      <c r="A495" s="122" t="b">
        <f>IF('02 - Produtos e Tributações'!B512 &lt;&gt;"",A494+1)</f>
        <v>0</v>
      </c>
      <c r="B495" s="4" t="str">
        <f>IF('02 - Produtos e Tributações'!B512&lt;&gt;"",'02 - Produtos e Tributações'!V512,"")</f>
        <v/>
      </c>
      <c r="C495" s="123" t="b">
        <f>IF(B495&lt;&gt;"",IF('02 - Produtos e Tributações'!H512&lt;&gt;"",IF('02 - Produtos e Tributações'!H512="TERCEIRIZADA","T",IF('02 - Produtos e Tributações'!H512="PROPRIA","P")), IF(B495&lt;&gt;"",IF('02 - Produtos e Tributações'!H512="","T"))))</f>
        <v>0</v>
      </c>
      <c r="D495" s="123" t="b">
        <f>IF(B495&lt;&gt;"",IF('02 - Produtos e Tributações'!E512&lt;&gt;"",'02 - Produtos e Tributações'!E512,""))</f>
        <v>0</v>
      </c>
      <c r="E495" s="123" t="b">
        <f>IF(B495&lt;&gt;"",IF('02 - Produtos e Tributações'!F512&lt;&gt;"",'02 - Produtos e Tributações'!F512,""))</f>
        <v>0</v>
      </c>
      <c r="F495" s="123" t="b">
        <f>IF(B495&lt;&gt;"",IF(A495&lt;&gt;"",IF('02 - Produtos e Tributações'!G512&lt;&gt;"",'02 - Produtos e Tributações'!G512,"")))</f>
        <v>0</v>
      </c>
      <c r="G495" s="123" t="b">
        <f>IF(B495&lt;&gt;"",IF('02 - Produtos e Tributações'!J512&lt;&gt;"",'02 - Produtos e Tributações'!J512,IF(K495=101,0,IF(K495=102,41,IF(K495=103,0,IF(K495=201,0,IF(K495=202,0,IF(K495=203,0,IF(K495=300,41,IF(K495=400,41,IF(K495=500,60)))))))))))</f>
        <v>0</v>
      </c>
      <c r="H495" s="123" t="b">
        <f>IF(B495&lt;&gt;"",IF('02 - Produtos e Tributações'!M512&lt;&gt;"",'02 - Produtos e Tributações'!M512,IF(L495=101,0,IF(L495=102,41,IF(L495=103,0,IF(L495=201,0,IF(L495=202,0,IF(L495=203,0,IF(L495=300,41,IF(L495=400,41,IF(L495=500,60)))))))))))</f>
        <v>0</v>
      </c>
      <c r="I495" s="123" t="b">
        <f>IF(B495&lt;&gt;"",IF('02 - Produtos e Tributações'!L512&lt;&gt;"",'02 - Produtos e Tributações'!L512,"0,00"))</f>
        <v>0</v>
      </c>
      <c r="J495" s="123" t="b">
        <f>IF(B495&lt;&gt;"",IF('02 - Produtos e Tributações'!O512&lt;&gt;"",'02 - Produtos e Tributações'!O512,"0,00"))</f>
        <v>0</v>
      </c>
      <c r="K495" s="123" t="b">
        <f>IF(B495&lt;&gt;"",IF('02 - Produtos e Tributações'!K512&lt;&gt;"",'02 - Produtos e Tributações'!K512,"null"))</f>
        <v>0</v>
      </c>
      <c r="L495" s="123" t="b">
        <f>IF(B495&lt;&gt;"",IF('02 - Produtos e Tributações'!N512&lt;&gt;"",'02 - Produtos e Tributações'!N512,"null"))</f>
        <v>0</v>
      </c>
      <c r="M495" s="122" t="b">
        <f>IF(B495&lt;&gt;"",IF('02 - Produtos e Tributações'!D512="CARNES","2.01.001.001",IF('02 - Produtos e Tributações'!D512="MASSAS","2.01.001.002",IF('02 - Produtos e Tributações'!D512="LATICINIOS","2.01.001.003",IF('02 - Produtos e Tributações'!D512="DOCES E GULOSEIMAS","2.01.001.004",IF('02 - Produtos e Tributações'!D512="FARINHAS E GRAOS","2.01.001.005",IF('02 - Produtos e Tributações'!D512="AGUAS","2.01.002.001",IF('02 - Produtos e Tributações'!D512="SUCOS","2.01.002.002",IF('02 - Produtos e Tributações'!D512="BEBIDAS ALCOOLICAS","2.01.002.003",IF('02 - Produtos e Tributações'!D512="BEBIDAS LACTEAS","2.01.002.004",IF('02 - Produtos e Tributações'!D512="MATERIAL DE LIMPEZA","2.02",IF('02 - Produtos e Tributações'!D512="FRUTAS","2.01.001.006",IF('02 - Produtos e Tributações'!D512="VERDURAS E LEGUMES","2.01.001.007",IF('02 - Produtos e Tributações'!D512="SERVIÇO","1",IF('02 - Produtos e Tributações'!D512="PRODUTOS DIVERSOS","2","2"))))))))))))))
)</f>
        <v>0</v>
      </c>
      <c r="N495" s="4" t="str">
        <f t="shared" si="28"/>
        <v/>
      </c>
      <c r="O495" s="4" t="str">
        <f t="shared" si="29"/>
        <v/>
      </c>
      <c r="P495" s="4" t="str">
        <f t="shared" si="30"/>
        <v/>
      </c>
      <c r="Q495" s="128" t="b">
        <f>IF(B495&lt;&gt;"",IF('02 - Produtos e Tributações'!C512&lt;&gt;"",'02 - Produtos e Tributações'!C512,"UN"))</f>
        <v>0</v>
      </c>
      <c r="R495" s="129" t="b">
        <f>IF(B495&lt;&gt;"",IF('02 - Produtos e Tributações'!P512&lt;&gt;"",'02 - Produtos e Tributações'!P512,""))</f>
        <v>0</v>
      </c>
      <c r="S495" s="128" t="b">
        <f>IF(B495&lt;&gt;"",IF('02 - Produtos e Tributações'!Q512&lt;&gt;"",'02 - Produtos e Tributações'!Q512,""))</f>
        <v>0</v>
      </c>
      <c r="T495" s="130" t="b">
        <f>IF(B495&lt;&gt;"",IF('02 - Produtos e Tributações'!R512&lt;&gt;"",'02 - Produtos e Tributações'!R512,""))</f>
        <v>0</v>
      </c>
      <c r="U495" s="120" t="str">
        <f t="shared" si="31"/>
        <v/>
      </c>
    </row>
    <row r="496" spans="1:21" ht="15.75" customHeight="1">
      <c r="A496" s="122" t="b">
        <f>IF('02 - Produtos e Tributações'!B513 &lt;&gt;"",A495+1)</f>
        <v>0</v>
      </c>
      <c r="B496" s="4" t="str">
        <f>IF('02 - Produtos e Tributações'!B513&lt;&gt;"",'02 - Produtos e Tributações'!V513,"")</f>
        <v/>
      </c>
      <c r="C496" s="123" t="b">
        <f>IF(B496&lt;&gt;"",IF('02 - Produtos e Tributações'!H513&lt;&gt;"",IF('02 - Produtos e Tributações'!H513="TERCEIRIZADA","T",IF('02 - Produtos e Tributações'!H513="PROPRIA","P")), IF(B496&lt;&gt;"",IF('02 - Produtos e Tributações'!H513="","T"))))</f>
        <v>0</v>
      </c>
      <c r="D496" s="123" t="b">
        <f>IF(B496&lt;&gt;"",IF('02 - Produtos e Tributações'!E513&lt;&gt;"",'02 - Produtos e Tributações'!E513,""))</f>
        <v>0</v>
      </c>
      <c r="E496" s="123" t="b">
        <f>IF(B496&lt;&gt;"",IF('02 - Produtos e Tributações'!F513&lt;&gt;"",'02 - Produtos e Tributações'!F513,""))</f>
        <v>0</v>
      </c>
      <c r="F496" s="123" t="b">
        <f>IF(B496&lt;&gt;"",IF(A496&lt;&gt;"",IF('02 - Produtos e Tributações'!G513&lt;&gt;"",'02 - Produtos e Tributações'!G513,"")))</f>
        <v>0</v>
      </c>
      <c r="G496" s="123" t="b">
        <f>IF(B496&lt;&gt;"",IF('02 - Produtos e Tributações'!J513&lt;&gt;"",'02 - Produtos e Tributações'!J513,IF(K496=101,0,IF(K496=102,41,IF(K496=103,0,IF(K496=201,0,IF(K496=202,0,IF(K496=203,0,IF(K496=300,41,IF(K496=400,41,IF(K496=500,60)))))))))))</f>
        <v>0</v>
      </c>
      <c r="H496" s="123" t="b">
        <f>IF(B496&lt;&gt;"",IF('02 - Produtos e Tributações'!M513&lt;&gt;"",'02 - Produtos e Tributações'!M513,IF(L496=101,0,IF(L496=102,41,IF(L496=103,0,IF(L496=201,0,IF(L496=202,0,IF(L496=203,0,IF(L496=300,41,IF(L496=400,41,IF(L496=500,60)))))))))))</f>
        <v>0</v>
      </c>
      <c r="I496" s="123" t="b">
        <f>IF(B496&lt;&gt;"",IF('02 - Produtos e Tributações'!L513&lt;&gt;"",'02 - Produtos e Tributações'!L513,"0,00"))</f>
        <v>0</v>
      </c>
      <c r="J496" s="123" t="b">
        <f>IF(B496&lt;&gt;"",IF('02 - Produtos e Tributações'!O513&lt;&gt;"",'02 - Produtos e Tributações'!O513,"0,00"))</f>
        <v>0</v>
      </c>
      <c r="K496" s="123" t="b">
        <f>IF(B496&lt;&gt;"",IF('02 - Produtos e Tributações'!K513&lt;&gt;"",'02 - Produtos e Tributações'!K513,"null"))</f>
        <v>0</v>
      </c>
      <c r="L496" s="123" t="b">
        <f>IF(B496&lt;&gt;"",IF('02 - Produtos e Tributações'!N513&lt;&gt;"",'02 - Produtos e Tributações'!N513,"null"))</f>
        <v>0</v>
      </c>
      <c r="M496" s="122" t="b">
        <f>IF(B496&lt;&gt;"",IF('02 - Produtos e Tributações'!D513="CARNES","2.01.001.001",IF('02 - Produtos e Tributações'!D513="MASSAS","2.01.001.002",IF('02 - Produtos e Tributações'!D513="LATICINIOS","2.01.001.003",IF('02 - Produtos e Tributações'!D513="DOCES E GULOSEIMAS","2.01.001.004",IF('02 - Produtos e Tributações'!D513="FARINHAS E GRAOS","2.01.001.005",IF('02 - Produtos e Tributações'!D513="AGUAS","2.01.002.001",IF('02 - Produtos e Tributações'!D513="SUCOS","2.01.002.002",IF('02 - Produtos e Tributações'!D513="BEBIDAS ALCOOLICAS","2.01.002.003",IF('02 - Produtos e Tributações'!D513="BEBIDAS LACTEAS","2.01.002.004",IF('02 - Produtos e Tributações'!D513="MATERIAL DE LIMPEZA","2.02",IF('02 - Produtos e Tributações'!D513="FRUTAS","2.01.001.006",IF('02 - Produtos e Tributações'!D513="VERDURAS E LEGUMES","2.01.001.007",IF('02 - Produtos e Tributações'!D513="SERVIÇO","1",IF('02 - Produtos e Tributações'!D513="PRODUTOS DIVERSOS","2","2"))))))))))))))
)</f>
        <v>0</v>
      </c>
      <c r="N496" s="4" t="str">
        <f t="shared" si="28"/>
        <v/>
      </c>
      <c r="O496" s="4" t="str">
        <f t="shared" si="29"/>
        <v/>
      </c>
      <c r="P496" s="4" t="str">
        <f t="shared" si="30"/>
        <v/>
      </c>
      <c r="Q496" s="128" t="b">
        <f>IF(B496&lt;&gt;"",IF('02 - Produtos e Tributações'!C513&lt;&gt;"",'02 - Produtos e Tributações'!C513,"UN"))</f>
        <v>0</v>
      </c>
      <c r="R496" s="129" t="b">
        <f>IF(B496&lt;&gt;"",IF('02 - Produtos e Tributações'!P513&lt;&gt;"",'02 - Produtos e Tributações'!P513,""))</f>
        <v>0</v>
      </c>
      <c r="S496" s="128" t="b">
        <f>IF(B496&lt;&gt;"",IF('02 - Produtos e Tributações'!Q513&lt;&gt;"",'02 - Produtos e Tributações'!Q513,""))</f>
        <v>0</v>
      </c>
      <c r="T496" s="130" t="b">
        <f>IF(B496&lt;&gt;"",IF('02 - Produtos e Tributações'!R513&lt;&gt;"",'02 - Produtos e Tributações'!R513,""))</f>
        <v>0</v>
      </c>
      <c r="U496" s="120" t="str">
        <f t="shared" si="31"/>
        <v/>
      </c>
    </row>
    <row r="497" spans="1:21" ht="15.75" customHeight="1">
      <c r="A497" s="122" t="b">
        <f>IF('02 - Produtos e Tributações'!B514 &lt;&gt;"",A496+1)</f>
        <v>0</v>
      </c>
      <c r="B497" s="4" t="str">
        <f>IF('02 - Produtos e Tributações'!B514&lt;&gt;"",'02 - Produtos e Tributações'!V514,"")</f>
        <v/>
      </c>
      <c r="C497" s="123" t="b">
        <f>IF(B497&lt;&gt;"",IF('02 - Produtos e Tributações'!H514&lt;&gt;"",IF('02 - Produtos e Tributações'!H514="TERCEIRIZADA","T",IF('02 - Produtos e Tributações'!H514="PROPRIA","P")), IF(B497&lt;&gt;"",IF('02 - Produtos e Tributações'!H514="","T"))))</f>
        <v>0</v>
      </c>
      <c r="D497" s="123" t="b">
        <f>IF(B497&lt;&gt;"",IF('02 - Produtos e Tributações'!E514&lt;&gt;"",'02 - Produtos e Tributações'!E514,""))</f>
        <v>0</v>
      </c>
      <c r="E497" s="123" t="b">
        <f>IF(B497&lt;&gt;"",IF('02 - Produtos e Tributações'!F514&lt;&gt;"",'02 - Produtos e Tributações'!F514,""))</f>
        <v>0</v>
      </c>
      <c r="F497" s="123" t="b">
        <f>IF(B497&lt;&gt;"",IF(A497&lt;&gt;"",IF('02 - Produtos e Tributações'!G514&lt;&gt;"",'02 - Produtos e Tributações'!G514,"")))</f>
        <v>0</v>
      </c>
      <c r="G497" s="123" t="b">
        <f>IF(B497&lt;&gt;"",IF('02 - Produtos e Tributações'!J514&lt;&gt;"",'02 - Produtos e Tributações'!J514,IF(K497=101,0,IF(K497=102,41,IF(K497=103,0,IF(K497=201,0,IF(K497=202,0,IF(K497=203,0,IF(K497=300,41,IF(K497=400,41,IF(K497=500,60)))))))))))</f>
        <v>0</v>
      </c>
      <c r="H497" s="123" t="b">
        <f>IF(B497&lt;&gt;"",IF('02 - Produtos e Tributações'!M514&lt;&gt;"",'02 - Produtos e Tributações'!M514,IF(L497=101,0,IF(L497=102,41,IF(L497=103,0,IF(L497=201,0,IF(L497=202,0,IF(L497=203,0,IF(L497=300,41,IF(L497=400,41,IF(L497=500,60)))))))))))</f>
        <v>0</v>
      </c>
      <c r="I497" s="123" t="b">
        <f>IF(B497&lt;&gt;"",IF('02 - Produtos e Tributações'!L514&lt;&gt;"",'02 - Produtos e Tributações'!L514,"0,00"))</f>
        <v>0</v>
      </c>
      <c r="J497" s="123" t="b">
        <f>IF(B497&lt;&gt;"",IF('02 - Produtos e Tributações'!O514&lt;&gt;"",'02 - Produtos e Tributações'!O514,"0,00"))</f>
        <v>0</v>
      </c>
      <c r="K497" s="123" t="b">
        <f>IF(B497&lt;&gt;"",IF('02 - Produtos e Tributações'!K514&lt;&gt;"",'02 - Produtos e Tributações'!K514,"null"))</f>
        <v>0</v>
      </c>
      <c r="L497" s="123" t="b">
        <f>IF(B497&lt;&gt;"",IF('02 - Produtos e Tributações'!N514&lt;&gt;"",'02 - Produtos e Tributações'!N514,"null"))</f>
        <v>0</v>
      </c>
      <c r="M497" s="122" t="b">
        <f>IF(B497&lt;&gt;"",IF('02 - Produtos e Tributações'!D514="CARNES","2.01.001.001",IF('02 - Produtos e Tributações'!D514="MASSAS","2.01.001.002",IF('02 - Produtos e Tributações'!D514="LATICINIOS","2.01.001.003",IF('02 - Produtos e Tributações'!D514="DOCES E GULOSEIMAS","2.01.001.004",IF('02 - Produtos e Tributações'!D514="FARINHAS E GRAOS","2.01.001.005",IF('02 - Produtos e Tributações'!D514="AGUAS","2.01.002.001",IF('02 - Produtos e Tributações'!D514="SUCOS","2.01.002.002",IF('02 - Produtos e Tributações'!D514="BEBIDAS ALCOOLICAS","2.01.002.003",IF('02 - Produtos e Tributações'!D514="BEBIDAS LACTEAS","2.01.002.004",IF('02 - Produtos e Tributações'!D514="MATERIAL DE LIMPEZA","2.02",IF('02 - Produtos e Tributações'!D514="FRUTAS","2.01.001.006",IF('02 - Produtos e Tributações'!D514="VERDURAS E LEGUMES","2.01.001.007",IF('02 - Produtos e Tributações'!D514="SERVIÇO","1",IF('02 - Produtos e Tributações'!D514="PRODUTOS DIVERSOS","2","2"))))))))))))))
)</f>
        <v>0</v>
      </c>
      <c r="N497" s="4" t="str">
        <f t="shared" si="28"/>
        <v/>
      </c>
      <c r="O497" s="4" t="str">
        <f t="shared" si="29"/>
        <v/>
      </c>
      <c r="P497" s="4" t="str">
        <f t="shared" si="30"/>
        <v/>
      </c>
      <c r="Q497" s="128" t="b">
        <f>IF(B497&lt;&gt;"",IF('02 - Produtos e Tributações'!C514&lt;&gt;"",'02 - Produtos e Tributações'!C514,"UN"))</f>
        <v>0</v>
      </c>
      <c r="R497" s="129" t="b">
        <f>IF(B497&lt;&gt;"",IF('02 - Produtos e Tributações'!P514&lt;&gt;"",'02 - Produtos e Tributações'!P514,""))</f>
        <v>0</v>
      </c>
      <c r="S497" s="128" t="b">
        <f>IF(B497&lt;&gt;"",IF('02 - Produtos e Tributações'!Q514&lt;&gt;"",'02 - Produtos e Tributações'!Q514,""))</f>
        <v>0</v>
      </c>
      <c r="T497" s="130" t="b">
        <f>IF(B497&lt;&gt;"",IF('02 - Produtos e Tributações'!R514&lt;&gt;"",'02 - Produtos e Tributações'!R514,""))</f>
        <v>0</v>
      </c>
      <c r="U497" s="120" t="str">
        <f t="shared" si="31"/>
        <v/>
      </c>
    </row>
    <row r="498" spans="1:21" ht="15.75" customHeight="1">
      <c r="A498" s="122" t="b">
        <f>IF('02 - Produtos e Tributações'!B515 &lt;&gt;"",A497+1)</f>
        <v>0</v>
      </c>
      <c r="B498" s="4" t="str">
        <f>IF('02 - Produtos e Tributações'!B515&lt;&gt;"",'02 - Produtos e Tributações'!V515,"")</f>
        <v/>
      </c>
      <c r="C498" s="123" t="b">
        <f>IF(B498&lt;&gt;"",IF('02 - Produtos e Tributações'!H515&lt;&gt;"",IF('02 - Produtos e Tributações'!H515="TERCEIRIZADA","T",IF('02 - Produtos e Tributações'!H515="PROPRIA","P")), IF(B498&lt;&gt;"",IF('02 - Produtos e Tributações'!H515="","T"))))</f>
        <v>0</v>
      </c>
      <c r="D498" s="123" t="b">
        <f>IF(B498&lt;&gt;"",IF('02 - Produtos e Tributações'!E515&lt;&gt;"",'02 - Produtos e Tributações'!E515,""))</f>
        <v>0</v>
      </c>
      <c r="E498" s="123" t="b">
        <f>IF(B498&lt;&gt;"",IF('02 - Produtos e Tributações'!F515&lt;&gt;"",'02 - Produtos e Tributações'!F515,""))</f>
        <v>0</v>
      </c>
      <c r="F498" s="123" t="b">
        <f>IF(B498&lt;&gt;"",IF(A498&lt;&gt;"",IF('02 - Produtos e Tributações'!G515&lt;&gt;"",'02 - Produtos e Tributações'!G515,"")))</f>
        <v>0</v>
      </c>
      <c r="G498" s="123" t="b">
        <f>IF(B498&lt;&gt;"",IF('02 - Produtos e Tributações'!J515&lt;&gt;"",'02 - Produtos e Tributações'!J515,IF(K498=101,0,IF(K498=102,41,IF(K498=103,0,IF(K498=201,0,IF(K498=202,0,IF(K498=203,0,IF(K498=300,41,IF(K498=400,41,IF(K498=500,60)))))))))))</f>
        <v>0</v>
      </c>
      <c r="H498" s="123" t="b">
        <f>IF(B498&lt;&gt;"",IF('02 - Produtos e Tributações'!M515&lt;&gt;"",'02 - Produtos e Tributações'!M515,IF(L498=101,0,IF(L498=102,41,IF(L498=103,0,IF(L498=201,0,IF(L498=202,0,IF(L498=203,0,IF(L498=300,41,IF(L498=400,41,IF(L498=500,60)))))))))))</f>
        <v>0</v>
      </c>
      <c r="I498" s="123" t="b">
        <f>IF(B498&lt;&gt;"",IF('02 - Produtos e Tributações'!L515&lt;&gt;"",'02 - Produtos e Tributações'!L515,"0,00"))</f>
        <v>0</v>
      </c>
      <c r="J498" s="123" t="b">
        <f>IF(B498&lt;&gt;"",IF('02 - Produtos e Tributações'!O515&lt;&gt;"",'02 - Produtos e Tributações'!O515,"0,00"))</f>
        <v>0</v>
      </c>
      <c r="K498" s="123" t="b">
        <f>IF(B498&lt;&gt;"",IF('02 - Produtos e Tributações'!K515&lt;&gt;"",'02 - Produtos e Tributações'!K515,"null"))</f>
        <v>0</v>
      </c>
      <c r="L498" s="123" t="b">
        <f>IF(B498&lt;&gt;"",IF('02 - Produtos e Tributações'!N515&lt;&gt;"",'02 - Produtos e Tributações'!N515,"null"))</f>
        <v>0</v>
      </c>
      <c r="M498" s="122" t="b">
        <f>IF(B498&lt;&gt;"",IF('02 - Produtos e Tributações'!D515="CARNES","2.01.001.001",IF('02 - Produtos e Tributações'!D515="MASSAS","2.01.001.002",IF('02 - Produtos e Tributações'!D515="LATICINIOS","2.01.001.003",IF('02 - Produtos e Tributações'!D515="DOCES E GULOSEIMAS","2.01.001.004",IF('02 - Produtos e Tributações'!D515="FARINHAS E GRAOS","2.01.001.005",IF('02 - Produtos e Tributações'!D515="AGUAS","2.01.002.001",IF('02 - Produtos e Tributações'!D515="SUCOS","2.01.002.002",IF('02 - Produtos e Tributações'!D515="BEBIDAS ALCOOLICAS","2.01.002.003",IF('02 - Produtos e Tributações'!D515="BEBIDAS LACTEAS","2.01.002.004",IF('02 - Produtos e Tributações'!D515="MATERIAL DE LIMPEZA","2.02",IF('02 - Produtos e Tributações'!D515="FRUTAS","2.01.001.006",IF('02 - Produtos e Tributações'!D515="VERDURAS E LEGUMES","2.01.001.007",IF('02 - Produtos e Tributações'!D515="SERVIÇO","1",IF('02 - Produtos e Tributações'!D515="PRODUTOS DIVERSOS","2","2"))))))))))))))
)</f>
        <v>0</v>
      </c>
      <c r="N498" s="4" t="str">
        <f t="shared" si="28"/>
        <v/>
      </c>
      <c r="O498" s="4" t="str">
        <f t="shared" si="29"/>
        <v/>
      </c>
      <c r="P498" s="4" t="str">
        <f t="shared" si="30"/>
        <v/>
      </c>
      <c r="Q498" s="128" t="b">
        <f>IF(B498&lt;&gt;"",IF('02 - Produtos e Tributações'!C515&lt;&gt;"",'02 - Produtos e Tributações'!C515,"UN"))</f>
        <v>0</v>
      </c>
      <c r="R498" s="129" t="b">
        <f>IF(B498&lt;&gt;"",IF('02 - Produtos e Tributações'!P515&lt;&gt;"",'02 - Produtos e Tributações'!P515,""))</f>
        <v>0</v>
      </c>
      <c r="S498" s="128" t="b">
        <f>IF(B498&lt;&gt;"",IF('02 - Produtos e Tributações'!Q515&lt;&gt;"",'02 - Produtos e Tributações'!Q515,""))</f>
        <v>0</v>
      </c>
      <c r="T498" s="130" t="b">
        <f>IF(B498&lt;&gt;"",IF('02 - Produtos e Tributações'!R515&lt;&gt;"",'02 - Produtos e Tributações'!R515,""))</f>
        <v>0</v>
      </c>
      <c r="U498" s="120" t="str">
        <f t="shared" si="31"/>
        <v/>
      </c>
    </row>
    <row r="499" spans="1:21" ht="15.75" customHeight="1">
      <c r="A499" s="122" t="b">
        <f>IF('02 - Produtos e Tributações'!B516 &lt;&gt;"",A498+1)</f>
        <v>0</v>
      </c>
      <c r="B499" s="4" t="str">
        <f>IF('02 - Produtos e Tributações'!B516&lt;&gt;"",'02 - Produtos e Tributações'!V516,"")</f>
        <v/>
      </c>
      <c r="C499" s="123" t="b">
        <f>IF(B499&lt;&gt;"",IF('02 - Produtos e Tributações'!H516&lt;&gt;"",IF('02 - Produtos e Tributações'!H516="TERCEIRIZADA","T",IF('02 - Produtos e Tributações'!H516="PROPRIA","P")), IF(B499&lt;&gt;"",IF('02 - Produtos e Tributações'!H516="","T"))))</f>
        <v>0</v>
      </c>
      <c r="D499" s="123" t="b">
        <f>IF(B499&lt;&gt;"",IF('02 - Produtos e Tributações'!E516&lt;&gt;"",'02 - Produtos e Tributações'!E516,""))</f>
        <v>0</v>
      </c>
      <c r="E499" s="123" t="b">
        <f>IF(B499&lt;&gt;"",IF('02 - Produtos e Tributações'!F516&lt;&gt;"",'02 - Produtos e Tributações'!F516,""))</f>
        <v>0</v>
      </c>
      <c r="F499" s="123" t="b">
        <f>IF(B499&lt;&gt;"",IF(A499&lt;&gt;"",IF('02 - Produtos e Tributações'!G516&lt;&gt;"",'02 - Produtos e Tributações'!G516,"")))</f>
        <v>0</v>
      </c>
      <c r="G499" s="123" t="b">
        <f>IF(B499&lt;&gt;"",IF('02 - Produtos e Tributações'!J516&lt;&gt;"",'02 - Produtos e Tributações'!J516,IF(K499=101,0,IF(K499=102,41,IF(K499=103,0,IF(K499=201,0,IF(K499=202,0,IF(K499=203,0,IF(K499=300,41,IF(K499=400,41,IF(K499=500,60)))))))))))</f>
        <v>0</v>
      </c>
      <c r="H499" s="123" t="b">
        <f>IF(B499&lt;&gt;"",IF('02 - Produtos e Tributações'!M516&lt;&gt;"",'02 - Produtos e Tributações'!M516,IF(L499=101,0,IF(L499=102,41,IF(L499=103,0,IF(L499=201,0,IF(L499=202,0,IF(L499=203,0,IF(L499=300,41,IF(L499=400,41,IF(L499=500,60)))))))))))</f>
        <v>0</v>
      </c>
      <c r="I499" s="123" t="b">
        <f>IF(B499&lt;&gt;"",IF('02 - Produtos e Tributações'!L516&lt;&gt;"",'02 - Produtos e Tributações'!L516,"0,00"))</f>
        <v>0</v>
      </c>
      <c r="J499" s="123" t="b">
        <f>IF(B499&lt;&gt;"",IF('02 - Produtos e Tributações'!O516&lt;&gt;"",'02 - Produtos e Tributações'!O516,"0,00"))</f>
        <v>0</v>
      </c>
      <c r="K499" s="123" t="b">
        <f>IF(B499&lt;&gt;"",IF('02 - Produtos e Tributações'!K516&lt;&gt;"",'02 - Produtos e Tributações'!K516,"null"))</f>
        <v>0</v>
      </c>
      <c r="L499" s="123" t="b">
        <f>IF(B499&lt;&gt;"",IF('02 - Produtos e Tributações'!N516&lt;&gt;"",'02 - Produtos e Tributações'!N516,"null"))</f>
        <v>0</v>
      </c>
      <c r="M499" s="122" t="b">
        <f>IF(B499&lt;&gt;"",IF('02 - Produtos e Tributações'!D516="CARNES","2.01.001.001",IF('02 - Produtos e Tributações'!D516="MASSAS","2.01.001.002",IF('02 - Produtos e Tributações'!D516="LATICINIOS","2.01.001.003",IF('02 - Produtos e Tributações'!D516="DOCES E GULOSEIMAS","2.01.001.004",IF('02 - Produtos e Tributações'!D516="FARINHAS E GRAOS","2.01.001.005",IF('02 - Produtos e Tributações'!D516="AGUAS","2.01.002.001",IF('02 - Produtos e Tributações'!D516="SUCOS","2.01.002.002",IF('02 - Produtos e Tributações'!D516="BEBIDAS ALCOOLICAS","2.01.002.003",IF('02 - Produtos e Tributações'!D516="BEBIDAS LACTEAS","2.01.002.004",IF('02 - Produtos e Tributações'!D516="MATERIAL DE LIMPEZA","2.02",IF('02 - Produtos e Tributações'!D516="FRUTAS","2.01.001.006",IF('02 - Produtos e Tributações'!D516="VERDURAS E LEGUMES","2.01.001.007",IF('02 - Produtos e Tributações'!D516="SERVIÇO","1",IF('02 - Produtos e Tributações'!D516="PRODUTOS DIVERSOS","2","2"))))))))))))))
)</f>
        <v>0</v>
      </c>
      <c r="N499" s="4" t="str">
        <f t="shared" si="28"/>
        <v/>
      </c>
      <c r="O499" s="4" t="str">
        <f t="shared" si="29"/>
        <v/>
      </c>
      <c r="P499" s="4" t="str">
        <f t="shared" si="30"/>
        <v/>
      </c>
      <c r="Q499" s="128" t="b">
        <f>IF(B499&lt;&gt;"",IF('02 - Produtos e Tributações'!C516&lt;&gt;"",'02 - Produtos e Tributações'!C516,"UN"))</f>
        <v>0</v>
      </c>
      <c r="R499" s="129" t="b">
        <f>IF(B499&lt;&gt;"",IF('02 - Produtos e Tributações'!P516&lt;&gt;"",'02 - Produtos e Tributações'!P516,""))</f>
        <v>0</v>
      </c>
      <c r="S499" s="128" t="b">
        <f>IF(B499&lt;&gt;"",IF('02 - Produtos e Tributações'!Q516&lt;&gt;"",'02 - Produtos e Tributações'!Q516,""))</f>
        <v>0</v>
      </c>
      <c r="T499" s="130" t="b">
        <f>IF(B499&lt;&gt;"",IF('02 - Produtos e Tributações'!R516&lt;&gt;"",'02 - Produtos e Tributações'!R516,""))</f>
        <v>0</v>
      </c>
      <c r="U499" s="120" t="str">
        <f t="shared" si="31"/>
        <v/>
      </c>
    </row>
    <row r="500" spans="1:21" ht="15.75" customHeight="1">
      <c r="A500" s="122" t="b">
        <f>IF('02 - Produtos e Tributações'!B517 &lt;&gt;"",A499+1)</f>
        <v>0</v>
      </c>
      <c r="B500" s="4" t="str">
        <f>IF('02 - Produtos e Tributações'!B517&lt;&gt;"",'02 - Produtos e Tributações'!V517,"")</f>
        <v/>
      </c>
      <c r="C500" s="123" t="b">
        <f>IF(B500&lt;&gt;"",IF('02 - Produtos e Tributações'!H517&lt;&gt;"",IF('02 - Produtos e Tributações'!H517="TERCEIRIZADA","T",IF('02 - Produtos e Tributações'!H517="PROPRIA","P")), IF(B500&lt;&gt;"",IF('02 - Produtos e Tributações'!H517="","T"))))</f>
        <v>0</v>
      </c>
      <c r="D500" s="123" t="b">
        <f>IF(B500&lt;&gt;"",IF('02 - Produtos e Tributações'!E517&lt;&gt;"",'02 - Produtos e Tributações'!E517,""))</f>
        <v>0</v>
      </c>
      <c r="E500" s="123" t="b">
        <f>IF(B500&lt;&gt;"",IF('02 - Produtos e Tributações'!F517&lt;&gt;"",'02 - Produtos e Tributações'!F517,""))</f>
        <v>0</v>
      </c>
      <c r="F500" s="123" t="b">
        <f>IF(B500&lt;&gt;"",IF(A500&lt;&gt;"",IF('02 - Produtos e Tributações'!G517&lt;&gt;"",'02 - Produtos e Tributações'!G517,"")))</f>
        <v>0</v>
      </c>
      <c r="G500" s="123" t="b">
        <f>IF(B500&lt;&gt;"",IF('02 - Produtos e Tributações'!J517&lt;&gt;"",'02 - Produtos e Tributações'!J517,IF(K500=101,0,IF(K500=102,41,IF(K500=103,0,IF(K500=201,0,IF(K500=202,0,IF(K500=203,0,IF(K500=300,41,IF(K500=400,41,IF(K500=500,60)))))))))))</f>
        <v>0</v>
      </c>
      <c r="H500" s="123" t="b">
        <f>IF(B500&lt;&gt;"",IF('02 - Produtos e Tributações'!M517&lt;&gt;"",'02 - Produtos e Tributações'!M517,IF(L500=101,0,IF(L500=102,41,IF(L500=103,0,IF(L500=201,0,IF(L500=202,0,IF(L500=203,0,IF(L500=300,41,IF(L500=400,41,IF(L500=500,60)))))))))))</f>
        <v>0</v>
      </c>
      <c r="I500" s="123" t="b">
        <f>IF(B500&lt;&gt;"",IF('02 - Produtos e Tributações'!L517&lt;&gt;"",'02 - Produtos e Tributações'!L517,"0,00"))</f>
        <v>0</v>
      </c>
      <c r="J500" s="123" t="b">
        <f>IF(B500&lt;&gt;"",IF('02 - Produtos e Tributações'!O517&lt;&gt;"",'02 - Produtos e Tributações'!O517,"0,00"))</f>
        <v>0</v>
      </c>
      <c r="K500" s="123" t="b">
        <f>IF(B500&lt;&gt;"",IF('02 - Produtos e Tributações'!K517&lt;&gt;"",'02 - Produtos e Tributações'!K517,"null"))</f>
        <v>0</v>
      </c>
      <c r="L500" s="123" t="b">
        <f>IF(B500&lt;&gt;"",IF('02 - Produtos e Tributações'!N517&lt;&gt;"",'02 - Produtos e Tributações'!N517,"null"))</f>
        <v>0</v>
      </c>
      <c r="M500" s="122" t="b">
        <f>IF(B500&lt;&gt;"",IF('02 - Produtos e Tributações'!D517="CARNES","2.01.001.001",IF('02 - Produtos e Tributações'!D517="MASSAS","2.01.001.002",IF('02 - Produtos e Tributações'!D517="LATICINIOS","2.01.001.003",IF('02 - Produtos e Tributações'!D517="DOCES E GULOSEIMAS","2.01.001.004",IF('02 - Produtos e Tributações'!D517="FARINHAS E GRAOS","2.01.001.005",IF('02 - Produtos e Tributações'!D517="AGUAS","2.01.002.001",IF('02 - Produtos e Tributações'!D517="SUCOS","2.01.002.002",IF('02 - Produtos e Tributações'!D517="BEBIDAS ALCOOLICAS","2.01.002.003",IF('02 - Produtos e Tributações'!D517="BEBIDAS LACTEAS","2.01.002.004",IF('02 - Produtos e Tributações'!D517="MATERIAL DE LIMPEZA","2.02",IF('02 - Produtos e Tributações'!D517="FRUTAS","2.01.001.006",IF('02 - Produtos e Tributações'!D517="VERDURAS E LEGUMES","2.01.001.007",IF('02 - Produtos e Tributações'!D517="SERVIÇO","1",IF('02 - Produtos e Tributações'!D517="PRODUTOS DIVERSOS","2","2"))))))))))))))
)</f>
        <v>0</v>
      </c>
      <c r="N500" s="4" t="str">
        <f t="shared" si="28"/>
        <v/>
      </c>
      <c r="O500" s="4" t="str">
        <f t="shared" si="29"/>
        <v/>
      </c>
      <c r="P500" s="4" t="str">
        <f t="shared" si="30"/>
        <v/>
      </c>
      <c r="Q500" s="128" t="b">
        <f>IF(B500&lt;&gt;"",IF('02 - Produtos e Tributações'!C517&lt;&gt;"",'02 - Produtos e Tributações'!C517,"UN"))</f>
        <v>0</v>
      </c>
      <c r="R500" s="129" t="b">
        <f>IF(B500&lt;&gt;"",IF('02 - Produtos e Tributações'!P517&lt;&gt;"",'02 - Produtos e Tributações'!P517,""))</f>
        <v>0</v>
      </c>
      <c r="S500" s="128" t="b">
        <f>IF(B500&lt;&gt;"",IF('02 - Produtos e Tributações'!Q517&lt;&gt;"",'02 - Produtos e Tributações'!Q517,""))</f>
        <v>0</v>
      </c>
      <c r="T500" s="130" t="b">
        <f>IF(B500&lt;&gt;"",IF('02 - Produtos e Tributações'!R517&lt;&gt;"",'02 - Produtos e Tributações'!R517,""))</f>
        <v>0</v>
      </c>
      <c r="U500" s="120" t="str">
        <f t="shared" si="31"/>
        <v/>
      </c>
    </row>
    <row r="501" spans="1:21" ht="15.75" customHeight="1">
      <c r="A501" s="122" t="b">
        <f>IF('02 - Produtos e Tributações'!B518 &lt;&gt;"",A500+1)</f>
        <v>0</v>
      </c>
      <c r="B501" s="4" t="str">
        <f>IF('02 - Produtos e Tributações'!B518&lt;&gt;"",'02 - Produtos e Tributações'!V518,"")</f>
        <v/>
      </c>
      <c r="C501" s="123" t="b">
        <f>IF(B501&lt;&gt;"",IF('02 - Produtos e Tributações'!H518&lt;&gt;"",IF('02 - Produtos e Tributações'!H518="TERCEIRIZADA","T",IF('02 - Produtos e Tributações'!H518="PROPRIA","P")), IF(B501&lt;&gt;"",IF('02 - Produtos e Tributações'!H518="","T"))))</f>
        <v>0</v>
      </c>
      <c r="D501" s="123" t="b">
        <f>IF(B501&lt;&gt;"",IF('02 - Produtos e Tributações'!E518&lt;&gt;"",'02 - Produtos e Tributações'!E518,""))</f>
        <v>0</v>
      </c>
      <c r="E501" s="123" t="b">
        <f>IF(B501&lt;&gt;"",IF('02 - Produtos e Tributações'!F518&lt;&gt;"",'02 - Produtos e Tributações'!F518,""))</f>
        <v>0</v>
      </c>
      <c r="F501" s="123" t="b">
        <f>IF(B501&lt;&gt;"",IF(A501&lt;&gt;"",IF('02 - Produtos e Tributações'!G518&lt;&gt;"",'02 - Produtos e Tributações'!G518,"")))</f>
        <v>0</v>
      </c>
      <c r="G501" s="123" t="b">
        <f>IF(B501&lt;&gt;"",IF('02 - Produtos e Tributações'!J518&lt;&gt;"",'02 - Produtos e Tributações'!J518,IF(K501=101,0,IF(K501=102,41,IF(K501=103,0,IF(K501=201,0,IF(K501=202,0,IF(K501=203,0,IF(K501=300,41,IF(K501=400,41,IF(K501=500,60)))))))))))</f>
        <v>0</v>
      </c>
      <c r="H501" s="123" t="b">
        <f>IF(B501&lt;&gt;"",IF('02 - Produtos e Tributações'!M518&lt;&gt;"",'02 - Produtos e Tributações'!M518,IF(L501=101,0,IF(L501=102,41,IF(L501=103,0,IF(L501=201,0,IF(L501=202,0,IF(L501=203,0,IF(L501=300,41,IF(L501=400,41,IF(L501=500,60)))))))))))</f>
        <v>0</v>
      </c>
      <c r="I501" s="123" t="b">
        <f>IF(B501&lt;&gt;"",IF('02 - Produtos e Tributações'!L518&lt;&gt;"",'02 - Produtos e Tributações'!L518,"0,00"))</f>
        <v>0</v>
      </c>
      <c r="J501" s="123" t="b">
        <f>IF(B501&lt;&gt;"",IF('02 - Produtos e Tributações'!O518&lt;&gt;"",'02 - Produtos e Tributações'!O518,"0,00"))</f>
        <v>0</v>
      </c>
      <c r="K501" s="123" t="b">
        <f>IF(B501&lt;&gt;"",IF('02 - Produtos e Tributações'!K518&lt;&gt;"",'02 - Produtos e Tributações'!K518,"null"))</f>
        <v>0</v>
      </c>
      <c r="L501" s="123" t="b">
        <f>IF(B501&lt;&gt;"",IF('02 - Produtos e Tributações'!N518&lt;&gt;"",'02 - Produtos e Tributações'!N518,"null"))</f>
        <v>0</v>
      </c>
      <c r="M501" s="122" t="b">
        <f>IF(B501&lt;&gt;"",IF('02 - Produtos e Tributações'!D518="CARNES","2.01.001.001",IF('02 - Produtos e Tributações'!D518="MASSAS","2.01.001.002",IF('02 - Produtos e Tributações'!D518="LATICINIOS","2.01.001.003",IF('02 - Produtos e Tributações'!D518="DOCES E GULOSEIMAS","2.01.001.004",IF('02 - Produtos e Tributações'!D518="FARINHAS E GRAOS","2.01.001.005",IF('02 - Produtos e Tributações'!D518="AGUAS","2.01.002.001",IF('02 - Produtos e Tributações'!D518="SUCOS","2.01.002.002",IF('02 - Produtos e Tributações'!D518="BEBIDAS ALCOOLICAS","2.01.002.003",IF('02 - Produtos e Tributações'!D518="BEBIDAS LACTEAS","2.01.002.004",IF('02 - Produtos e Tributações'!D518="MATERIAL DE LIMPEZA","2.02",IF('02 - Produtos e Tributações'!D518="FRUTAS","2.01.001.006",IF('02 - Produtos e Tributações'!D518="VERDURAS E LEGUMES","2.01.001.007",IF('02 - Produtos e Tributações'!D518="SERVIÇO","1",IF('02 - Produtos e Tributações'!D518="PRODUTOS DIVERSOS","2","2"))))))))))))))
)</f>
        <v>0</v>
      </c>
      <c r="N501" s="4" t="str">
        <f t="shared" si="28"/>
        <v/>
      </c>
      <c r="O501" s="4" t="str">
        <f t="shared" si="29"/>
        <v/>
      </c>
      <c r="P501" s="4" t="str">
        <f t="shared" si="30"/>
        <v/>
      </c>
      <c r="Q501" s="128" t="b">
        <f>IF(B501&lt;&gt;"",IF('02 - Produtos e Tributações'!C518&lt;&gt;"",'02 - Produtos e Tributações'!C518,"UN"))</f>
        <v>0</v>
      </c>
      <c r="R501" s="129" t="b">
        <f>IF(B501&lt;&gt;"",IF('02 - Produtos e Tributações'!P518&lt;&gt;"",'02 - Produtos e Tributações'!P518,""))</f>
        <v>0</v>
      </c>
      <c r="S501" s="128" t="b">
        <f>IF(B501&lt;&gt;"",IF('02 - Produtos e Tributações'!Q518&lt;&gt;"",'02 - Produtos e Tributações'!Q518,""))</f>
        <v>0</v>
      </c>
      <c r="T501" s="130" t="b">
        <f>IF(B501&lt;&gt;"",IF('02 - Produtos e Tributações'!R518&lt;&gt;"",'02 - Produtos e Tributações'!R518,""))</f>
        <v>0</v>
      </c>
      <c r="U501" s="120" t="str">
        <f t="shared" si="31"/>
        <v/>
      </c>
    </row>
    <row r="502" spans="1:21" ht="15.75" customHeight="1">
      <c r="A502" s="122" t="b">
        <f>IF('02 - Produtos e Tributações'!B519 &lt;&gt;"",A501+1)</f>
        <v>0</v>
      </c>
      <c r="B502" s="4" t="str">
        <f>IF('02 - Produtos e Tributações'!B519&lt;&gt;"",'02 - Produtos e Tributações'!V519,"")</f>
        <v/>
      </c>
      <c r="C502" s="123" t="b">
        <f>IF(B502&lt;&gt;"",IF('02 - Produtos e Tributações'!H519&lt;&gt;"",IF('02 - Produtos e Tributações'!H519="TERCEIRIZADA","T",IF('02 - Produtos e Tributações'!H519="PROPRIA","P")), IF(B502&lt;&gt;"",IF('02 - Produtos e Tributações'!H519="","T"))))</f>
        <v>0</v>
      </c>
      <c r="D502" s="123" t="b">
        <f>IF(B502&lt;&gt;"",IF('02 - Produtos e Tributações'!E519&lt;&gt;"",'02 - Produtos e Tributações'!E519,""))</f>
        <v>0</v>
      </c>
      <c r="E502" s="123" t="b">
        <f>IF(B502&lt;&gt;"",IF('02 - Produtos e Tributações'!F519&lt;&gt;"",'02 - Produtos e Tributações'!F519,""))</f>
        <v>0</v>
      </c>
      <c r="F502" s="123" t="b">
        <f>IF(B502&lt;&gt;"",IF(A502&lt;&gt;"",IF('02 - Produtos e Tributações'!G519&lt;&gt;"",'02 - Produtos e Tributações'!G519,"")))</f>
        <v>0</v>
      </c>
      <c r="G502" s="123" t="b">
        <f>IF(B502&lt;&gt;"",IF('02 - Produtos e Tributações'!J519&lt;&gt;"",'02 - Produtos e Tributações'!J519,IF(K502=101,0,IF(K502=102,41,IF(K502=103,0,IF(K502=201,0,IF(K502=202,0,IF(K502=203,0,IF(K502=300,41,IF(K502=400,41,IF(K502=500,60)))))))))))</f>
        <v>0</v>
      </c>
      <c r="H502" s="123" t="b">
        <f>IF(B502&lt;&gt;"",IF('02 - Produtos e Tributações'!M519&lt;&gt;"",'02 - Produtos e Tributações'!M519,IF(L502=101,0,IF(L502=102,41,IF(L502=103,0,IF(L502=201,0,IF(L502=202,0,IF(L502=203,0,IF(L502=300,41,IF(L502=400,41,IF(L502=500,60)))))))))))</f>
        <v>0</v>
      </c>
      <c r="I502" s="123" t="b">
        <f>IF(B502&lt;&gt;"",IF('02 - Produtos e Tributações'!L519&lt;&gt;"",'02 - Produtos e Tributações'!L519,"0,00"))</f>
        <v>0</v>
      </c>
      <c r="J502" s="123" t="b">
        <f>IF(B502&lt;&gt;"",IF('02 - Produtos e Tributações'!O519&lt;&gt;"",'02 - Produtos e Tributações'!O519,"0,00"))</f>
        <v>0</v>
      </c>
      <c r="K502" s="123" t="b">
        <f>IF(B502&lt;&gt;"",IF('02 - Produtos e Tributações'!K519&lt;&gt;"",'02 - Produtos e Tributações'!K519,"null"))</f>
        <v>0</v>
      </c>
      <c r="L502" s="123" t="b">
        <f>IF(B502&lt;&gt;"",IF('02 - Produtos e Tributações'!N519&lt;&gt;"",'02 - Produtos e Tributações'!N519,"null"))</f>
        <v>0</v>
      </c>
      <c r="M502" s="122" t="b">
        <f>IF(B502&lt;&gt;"",IF('02 - Produtos e Tributações'!D519="CARNES","2.01.001.001",IF('02 - Produtos e Tributações'!D519="MASSAS","2.01.001.002",IF('02 - Produtos e Tributações'!D519="LATICINIOS","2.01.001.003",IF('02 - Produtos e Tributações'!D519="DOCES E GULOSEIMAS","2.01.001.004",IF('02 - Produtos e Tributações'!D519="FARINHAS E GRAOS","2.01.001.005",IF('02 - Produtos e Tributações'!D519="AGUAS","2.01.002.001",IF('02 - Produtos e Tributações'!D519="SUCOS","2.01.002.002",IF('02 - Produtos e Tributações'!D519="BEBIDAS ALCOOLICAS","2.01.002.003",IF('02 - Produtos e Tributações'!D519="BEBIDAS LACTEAS","2.01.002.004",IF('02 - Produtos e Tributações'!D519="MATERIAL DE LIMPEZA","2.02",IF('02 - Produtos e Tributações'!D519="FRUTAS","2.01.001.006",IF('02 - Produtos e Tributações'!D519="VERDURAS E LEGUMES","2.01.001.007",IF('02 - Produtos e Tributações'!D519="SERVIÇO","1",IF('02 - Produtos e Tributações'!D519="PRODUTOS DIVERSOS","2","2"))))))))))))))
)</f>
        <v>0</v>
      </c>
      <c r="N502" s="4" t="str">
        <f t="shared" si="28"/>
        <v/>
      </c>
      <c r="O502" s="4" t="str">
        <f t="shared" si="29"/>
        <v/>
      </c>
      <c r="P502" s="4" t="str">
        <f t="shared" si="30"/>
        <v/>
      </c>
      <c r="Q502" s="128" t="b">
        <f>IF(B502&lt;&gt;"",IF('02 - Produtos e Tributações'!C519&lt;&gt;"",'02 - Produtos e Tributações'!C519,"UN"))</f>
        <v>0</v>
      </c>
      <c r="R502" s="129" t="b">
        <f>IF(B502&lt;&gt;"",IF('02 - Produtos e Tributações'!P519&lt;&gt;"",'02 - Produtos e Tributações'!P519,""))</f>
        <v>0</v>
      </c>
      <c r="S502" s="128" t="b">
        <f>IF(B502&lt;&gt;"",IF('02 - Produtos e Tributações'!Q519&lt;&gt;"",'02 - Produtos e Tributações'!Q519,""))</f>
        <v>0</v>
      </c>
      <c r="T502" s="130" t="b">
        <f>IF(B502&lt;&gt;"",IF('02 - Produtos e Tributações'!R519&lt;&gt;"",'02 - Produtos e Tributações'!R519,""))</f>
        <v>0</v>
      </c>
      <c r="U502" s="120" t="str">
        <f t="shared" si="31"/>
        <v/>
      </c>
    </row>
    <row r="503" spans="1:21" ht="15.75" customHeight="1">
      <c r="A503" s="122" t="b">
        <f>IF('02 - Produtos e Tributações'!B520 &lt;&gt;"",A502+1)</f>
        <v>0</v>
      </c>
      <c r="B503" s="4" t="str">
        <f>IF('02 - Produtos e Tributações'!B520&lt;&gt;"",'02 - Produtos e Tributações'!V520,"")</f>
        <v/>
      </c>
      <c r="C503" s="123" t="b">
        <f>IF(B503&lt;&gt;"",IF('02 - Produtos e Tributações'!H520&lt;&gt;"",IF('02 - Produtos e Tributações'!H520="TERCEIRIZADA","T",IF('02 - Produtos e Tributações'!H520="PROPRIA","P")), IF(B503&lt;&gt;"",IF('02 - Produtos e Tributações'!H520="","T"))))</f>
        <v>0</v>
      </c>
      <c r="D503" s="123" t="b">
        <f>IF(B503&lt;&gt;"",IF('02 - Produtos e Tributações'!E520&lt;&gt;"",'02 - Produtos e Tributações'!E520,""))</f>
        <v>0</v>
      </c>
      <c r="E503" s="123" t="b">
        <f>IF(B503&lt;&gt;"",IF('02 - Produtos e Tributações'!F520&lt;&gt;"",'02 - Produtos e Tributações'!F520,""))</f>
        <v>0</v>
      </c>
      <c r="F503" s="123" t="b">
        <f>IF(B503&lt;&gt;"",IF(A503&lt;&gt;"",IF('02 - Produtos e Tributações'!G520&lt;&gt;"",'02 - Produtos e Tributações'!G520,"")))</f>
        <v>0</v>
      </c>
      <c r="G503" s="123" t="b">
        <f>IF(B503&lt;&gt;"",IF('02 - Produtos e Tributações'!J520&lt;&gt;"",'02 - Produtos e Tributações'!J520,IF(K503=101,0,IF(K503=102,41,IF(K503=103,0,IF(K503=201,0,IF(K503=202,0,IF(K503=203,0,IF(K503=300,41,IF(K503=400,41,IF(K503=500,60)))))))))))</f>
        <v>0</v>
      </c>
      <c r="H503" s="123" t="b">
        <f>IF(B503&lt;&gt;"",IF('02 - Produtos e Tributações'!M520&lt;&gt;"",'02 - Produtos e Tributações'!M520,IF(L503=101,0,IF(L503=102,41,IF(L503=103,0,IF(L503=201,0,IF(L503=202,0,IF(L503=203,0,IF(L503=300,41,IF(L503=400,41,IF(L503=500,60)))))))))))</f>
        <v>0</v>
      </c>
      <c r="I503" s="123" t="b">
        <f>IF(B503&lt;&gt;"",IF('02 - Produtos e Tributações'!L520&lt;&gt;"",'02 - Produtos e Tributações'!L520,"0,00"))</f>
        <v>0</v>
      </c>
      <c r="J503" s="123" t="b">
        <f>IF(B503&lt;&gt;"",IF('02 - Produtos e Tributações'!O520&lt;&gt;"",'02 - Produtos e Tributações'!O520,"0,00"))</f>
        <v>0</v>
      </c>
      <c r="K503" s="123" t="b">
        <f>IF(B503&lt;&gt;"",IF('02 - Produtos e Tributações'!K520&lt;&gt;"",'02 - Produtos e Tributações'!K520,"null"))</f>
        <v>0</v>
      </c>
      <c r="L503" s="123" t="b">
        <f>IF(B503&lt;&gt;"",IF('02 - Produtos e Tributações'!N520&lt;&gt;"",'02 - Produtos e Tributações'!N520,"null"))</f>
        <v>0</v>
      </c>
      <c r="M503" s="122" t="b">
        <f>IF(B503&lt;&gt;"",IF('02 - Produtos e Tributações'!D520="CARNES","2.01.001.001",IF('02 - Produtos e Tributações'!D520="MASSAS","2.01.001.002",IF('02 - Produtos e Tributações'!D520="LATICINIOS","2.01.001.003",IF('02 - Produtos e Tributações'!D520="DOCES E GULOSEIMAS","2.01.001.004",IF('02 - Produtos e Tributações'!D520="FARINHAS E GRAOS","2.01.001.005",IF('02 - Produtos e Tributações'!D520="AGUAS","2.01.002.001",IF('02 - Produtos e Tributações'!D520="SUCOS","2.01.002.002",IF('02 - Produtos e Tributações'!D520="BEBIDAS ALCOOLICAS","2.01.002.003",IF('02 - Produtos e Tributações'!D520="BEBIDAS LACTEAS","2.01.002.004",IF('02 - Produtos e Tributações'!D520="MATERIAL DE LIMPEZA","2.02",IF('02 - Produtos e Tributações'!D520="FRUTAS","2.01.001.006",IF('02 - Produtos e Tributações'!D520="VERDURAS E LEGUMES","2.01.001.007",IF('02 - Produtos e Tributações'!D520="SERVIÇO","1",IF('02 - Produtos e Tributações'!D520="PRODUTOS DIVERSOS","2","2"))))))))))))))
)</f>
        <v>0</v>
      </c>
      <c r="N503" s="4" t="str">
        <f t="shared" si="28"/>
        <v/>
      </c>
      <c r="O503" s="4" t="str">
        <f t="shared" si="29"/>
        <v/>
      </c>
      <c r="P503" s="4" t="str">
        <f t="shared" si="30"/>
        <v/>
      </c>
      <c r="Q503" s="128" t="b">
        <f>IF(B503&lt;&gt;"",IF('02 - Produtos e Tributações'!C520&lt;&gt;"",'02 - Produtos e Tributações'!C520,"UN"))</f>
        <v>0</v>
      </c>
      <c r="R503" s="129" t="b">
        <f>IF(B503&lt;&gt;"",IF('02 - Produtos e Tributações'!P520&lt;&gt;"",'02 - Produtos e Tributações'!P520,""))</f>
        <v>0</v>
      </c>
      <c r="S503" s="128" t="b">
        <f>IF(B503&lt;&gt;"",IF('02 - Produtos e Tributações'!Q520&lt;&gt;"",'02 - Produtos e Tributações'!Q520,""))</f>
        <v>0</v>
      </c>
      <c r="T503" s="130" t="b">
        <f>IF(B503&lt;&gt;"",IF('02 - Produtos e Tributações'!R520&lt;&gt;"",'02 - Produtos e Tributações'!R520,""))</f>
        <v>0</v>
      </c>
      <c r="U503" s="120" t="str">
        <f t="shared" si="31"/>
        <v/>
      </c>
    </row>
    <row r="504" spans="1:21" ht="15.75" customHeight="1">
      <c r="A504" s="122" t="b">
        <f>IF('02 - Produtos e Tributações'!B521 &lt;&gt;"",A503+1)</f>
        <v>0</v>
      </c>
      <c r="B504" s="4" t="str">
        <f>IF('02 - Produtos e Tributações'!B521&lt;&gt;"",'02 - Produtos e Tributações'!V521,"")</f>
        <v/>
      </c>
      <c r="C504" s="123" t="b">
        <f>IF(B504&lt;&gt;"",IF('02 - Produtos e Tributações'!H521&lt;&gt;"",IF('02 - Produtos e Tributações'!H521="TERCEIRIZADA","T",IF('02 - Produtos e Tributações'!H521="PROPRIA","P")), IF(B504&lt;&gt;"",IF('02 - Produtos e Tributações'!H521="","T"))))</f>
        <v>0</v>
      </c>
      <c r="D504" s="123" t="b">
        <f>IF(B504&lt;&gt;"",IF('02 - Produtos e Tributações'!E521&lt;&gt;"",'02 - Produtos e Tributações'!E521,""))</f>
        <v>0</v>
      </c>
      <c r="E504" s="123" t="b">
        <f>IF(B504&lt;&gt;"",IF('02 - Produtos e Tributações'!F521&lt;&gt;"",'02 - Produtos e Tributações'!F521,""))</f>
        <v>0</v>
      </c>
      <c r="F504" s="123" t="b">
        <f>IF(B504&lt;&gt;"",IF(A504&lt;&gt;"",IF('02 - Produtos e Tributações'!G521&lt;&gt;"",'02 - Produtos e Tributações'!G521,"")))</f>
        <v>0</v>
      </c>
      <c r="G504" s="123" t="b">
        <f>IF(B504&lt;&gt;"",IF('02 - Produtos e Tributações'!J521&lt;&gt;"",'02 - Produtos e Tributações'!J521,IF(K504=101,0,IF(K504=102,41,IF(K504=103,0,IF(K504=201,0,IF(K504=202,0,IF(K504=203,0,IF(K504=300,41,IF(K504=400,41,IF(K504=500,60)))))))))))</f>
        <v>0</v>
      </c>
      <c r="H504" s="123" t="b">
        <f>IF(B504&lt;&gt;"",IF('02 - Produtos e Tributações'!M521&lt;&gt;"",'02 - Produtos e Tributações'!M521,IF(L504=101,0,IF(L504=102,41,IF(L504=103,0,IF(L504=201,0,IF(L504=202,0,IF(L504=203,0,IF(L504=300,41,IF(L504=400,41,IF(L504=500,60)))))))))))</f>
        <v>0</v>
      </c>
      <c r="I504" s="123" t="b">
        <f>IF(B504&lt;&gt;"",IF('02 - Produtos e Tributações'!L521&lt;&gt;"",'02 - Produtos e Tributações'!L521,"0,00"))</f>
        <v>0</v>
      </c>
      <c r="J504" s="123" t="b">
        <f>IF(B504&lt;&gt;"",IF('02 - Produtos e Tributações'!O521&lt;&gt;"",'02 - Produtos e Tributações'!O521,"0,00"))</f>
        <v>0</v>
      </c>
      <c r="K504" s="123" t="b">
        <f>IF(B504&lt;&gt;"",IF('02 - Produtos e Tributações'!K521&lt;&gt;"",'02 - Produtos e Tributações'!K521,"null"))</f>
        <v>0</v>
      </c>
      <c r="L504" s="123" t="b">
        <f>IF(B504&lt;&gt;"",IF('02 - Produtos e Tributações'!N521&lt;&gt;"",'02 - Produtos e Tributações'!N521,"null"))</f>
        <v>0</v>
      </c>
      <c r="M504" s="122" t="b">
        <f>IF(B504&lt;&gt;"",IF('02 - Produtos e Tributações'!D521="CARNES","2.01.001.001",IF('02 - Produtos e Tributações'!D521="MASSAS","2.01.001.002",IF('02 - Produtos e Tributações'!D521="LATICINIOS","2.01.001.003",IF('02 - Produtos e Tributações'!D521="DOCES E GULOSEIMAS","2.01.001.004",IF('02 - Produtos e Tributações'!D521="FARINHAS E GRAOS","2.01.001.005",IF('02 - Produtos e Tributações'!D521="AGUAS","2.01.002.001",IF('02 - Produtos e Tributações'!D521="SUCOS","2.01.002.002",IF('02 - Produtos e Tributações'!D521="BEBIDAS ALCOOLICAS","2.01.002.003",IF('02 - Produtos e Tributações'!D521="BEBIDAS LACTEAS","2.01.002.004",IF('02 - Produtos e Tributações'!D521="MATERIAL DE LIMPEZA","2.02",IF('02 - Produtos e Tributações'!D521="FRUTAS","2.01.001.006",IF('02 - Produtos e Tributações'!D521="VERDURAS E LEGUMES","2.01.001.007",IF('02 - Produtos e Tributações'!D521="SERVIÇO","1",IF('02 - Produtos e Tributações'!D521="PRODUTOS DIVERSOS","2","2"))))))))))))))
)</f>
        <v>0</v>
      </c>
      <c r="N504" s="4" t="str">
        <f t="shared" si="28"/>
        <v/>
      </c>
      <c r="O504" s="4" t="str">
        <f t="shared" si="29"/>
        <v/>
      </c>
      <c r="P504" s="4" t="str">
        <f t="shared" si="30"/>
        <v/>
      </c>
      <c r="Q504" s="128" t="b">
        <f>IF(B504&lt;&gt;"",IF('02 - Produtos e Tributações'!C521&lt;&gt;"",'02 - Produtos e Tributações'!C521,"UN"))</f>
        <v>0</v>
      </c>
      <c r="R504" s="129" t="b">
        <f>IF(B504&lt;&gt;"",IF('02 - Produtos e Tributações'!P521&lt;&gt;"",'02 - Produtos e Tributações'!P521,""))</f>
        <v>0</v>
      </c>
      <c r="S504" s="128" t="b">
        <f>IF(B504&lt;&gt;"",IF('02 - Produtos e Tributações'!Q521&lt;&gt;"",'02 - Produtos e Tributações'!Q521,""))</f>
        <v>0</v>
      </c>
      <c r="T504" s="130" t="b">
        <f>IF(B504&lt;&gt;"",IF('02 - Produtos e Tributações'!R521&lt;&gt;"",'02 - Produtos e Tributações'!R521,""))</f>
        <v>0</v>
      </c>
      <c r="U504" s="120" t="str">
        <f t="shared" si="31"/>
        <v/>
      </c>
    </row>
    <row r="505" spans="1:21" ht="15.75" customHeight="1">
      <c r="A505" s="122" t="b">
        <f>IF('02 - Produtos e Tributações'!B522 &lt;&gt;"",A504+1)</f>
        <v>0</v>
      </c>
      <c r="B505" s="4" t="str">
        <f>IF('02 - Produtos e Tributações'!B522&lt;&gt;"",'02 - Produtos e Tributações'!V522,"")</f>
        <v/>
      </c>
      <c r="C505" s="123" t="b">
        <f>IF(B505&lt;&gt;"",IF('02 - Produtos e Tributações'!H522&lt;&gt;"",IF('02 - Produtos e Tributações'!H522="TERCEIRIZADA","T",IF('02 - Produtos e Tributações'!H522="PROPRIA","P")), IF(B505&lt;&gt;"",IF('02 - Produtos e Tributações'!H522="","T"))))</f>
        <v>0</v>
      </c>
      <c r="D505" s="123" t="b">
        <f>IF(B505&lt;&gt;"",IF('02 - Produtos e Tributações'!E522&lt;&gt;"",'02 - Produtos e Tributações'!E522,""))</f>
        <v>0</v>
      </c>
      <c r="E505" s="123" t="b">
        <f>IF(B505&lt;&gt;"",IF('02 - Produtos e Tributações'!F522&lt;&gt;"",'02 - Produtos e Tributações'!F522,""))</f>
        <v>0</v>
      </c>
      <c r="F505" s="123" t="b">
        <f>IF(B505&lt;&gt;"",IF(A505&lt;&gt;"",IF('02 - Produtos e Tributações'!G522&lt;&gt;"",'02 - Produtos e Tributações'!G522,"")))</f>
        <v>0</v>
      </c>
      <c r="G505" s="123" t="b">
        <f>IF(B505&lt;&gt;"",IF('02 - Produtos e Tributações'!J522&lt;&gt;"",'02 - Produtos e Tributações'!J522,IF(K505=101,0,IF(K505=102,41,IF(K505=103,0,IF(K505=201,0,IF(K505=202,0,IF(K505=203,0,IF(K505=300,41,IF(K505=400,41,IF(K505=500,60)))))))))))</f>
        <v>0</v>
      </c>
      <c r="H505" s="123" t="b">
        <f>IF(B505&lt;&gt;"",IF('02 - Produtos e Tributações'!M522&lt;&gt;"",'02 - Produtos e Tributações'!M522,IF(L505=101,0,IF(L505=102,41,IF(L505=103,0,IF(L505=201,0,IF(L505=202,0,IF(L505=203,0,IF(L505=300,41,IF(L505=400,41,IF(L505=500,60)))))))))))</f>
        <v>0</v>
      </c>
      <c r="I505" s="123" t="b">
        <f>IF(B505&lt;&gt;"",IF('02 - Produtos e Tributações'!L522&lt;&gt;"",'02 - Produtos e Tributações'!L522,"0,00"))</f>
        <v>0</v>
      </c>
      <c r="J505" s="123" t="b">
        <f>IF(B505&lt;&gt;"",IF('02 - Produtos e Tributações'!O522&lt;&gt;"",'02 - Produtos e Tributações'!O522,"0,00"))</f>
        <v>0</v>
      </c>
      <c r="K505" s="123" t="b">
        <f>IF(B505&lt;&gt;"",IF('02 - Produtos e Tributações'!K522&lt;&gt;"",'02 - Produtos e Tributações'!K522,"null"))</f>
        <v>0</v>
      </c>
      <c r="L505" s="123" t="b">
        <f>IF(B505&lt;&gt;"",IF('02 - Produtos e Tributações'!N522&lt;&gt;"",'02 - Produtos e Tributações'!N522,"null"))</f>
        <v>0</v>
      </c>
      <c r="M505" s="122" t="b">
        <f>IF(B505&lt;&gt;"",IF('02 - Produtos e Tributações'!D522="CARNES","2.01.001.001",IF('02 - Produtos e Tributações'!D522="MASSAS","2.01.001.002",IF('02 - Produtos e Tributações'!D522="LATICINIOS","2.01.001.003",IF('02 - Produtos e Tributações'!D522="DOCES E GULOSEIMAS","2.01.001.004",IF('02 - Produtos e Tributações'!D522="FARINHAS E GRAOS","2.01.001.005",IF('02 - Produtos e Tributações'!D522="AGUAS","2.01.002.001",IF('02 - Produtos e Tributações'!D522="SUCOS","2.01.002.002",IF('02 - Produtos e Tributações'!D522="BEBIDAS ALCOOLICAS","2.01.002.003",IF('02 - Produtos e Tributações'!D522="BEBIDAS LACTEAS","2.01.002.004",IF('02 - Produtos e Tributações'!D522="MATERIAL DE LIMPEZA","2.02",IF('02 - Produtos e Tributações'!D522="FRUTAS","2.01.001.006",IF('02 - Produtos e Tributações'!D522="VERDURAS E LEGUMES","2.01.001.007",IF('02 - Produtos e Tributações'!D522="SERVIÇO","1",IF('02 - Produtos e Tributações'!D522="PRODUTOS DIVERSOS","2","2"))))))))))))))
)</f>
        <v>0</v>
      </c>
      <c r="N505" s="4" t="str">
        <f t="shared" si="28"/>
        <v/>
      </c>
      <c r="O505" s="4" t="str">
        <f t="shared" si="29"/>
        <v/>
      </c>
      <c r="P505" s="4" t="str">
        <f t="shared" si="30"/>
        <v/>
      </c>
      <c r="Q505" s="128" t="b">
        <f>IF(B505&lt;&gt;"",IF('02 - Produtos e Tributações'!C522&lt;&gt;"",'02 - Produtos e Tributações'!C522,"UN"))</f>
        <v>0</v>
      </c>
      <c r="R505" s="129" t="b">
        <f>IF(B505&lt;&gt;"",IF('02 - Produtos e Tributações'!P522&lt;&gt;"",'02 - Produtos e Tributações'!P522,""))</f>
        <v>0</v>
      </c>
      <c r="S505" s="128" t="b">
        <f>IF(B505&lt;&gt;"",IF('02 - Produtos e Tributações'!Q522&lt;&gt;"",'02 - Produtos e Tributações'!Q522,""))</f>
        <v>0</v>
      </c>
      <c r="T505" s="130" t="b">
        <f>IF(B505&lt;&gt;"",IF('02 - Produtos e Tributações'!R522&lt;&gt;"",'02 - Produtos e Tributações'!R522,""))</f>
        <v>0</v>
      </c>
      <c r="U505" s="120" t="str">
        <f t="shared" si="31"/>
        <v/>
      </c>
    </row>
    <row r="506" spans="1:21" ht="15.75" customHeight="1">
      <c r="A506" s="122" t="b">
        <f>IF('02 - Produtos e Tributações'!B523 &lt;&gt;"",A505+1)</f>
        <v>0</v>
      </c>
      <c r="B506" s="4" t="str">
        <f>IF('02 - Produtos e Tributações'!B523&lt;&gt;"",'02 - Produtos e Tributações'!V523,"")</f>
        <v/>
      </c>
      <c r="C506" s="123" t="b">
        <f>IF(B506&lt;&gt;"",IF('02 - Produtos e Tributações'!H523&lt;&gt;"",IF('02 - Produtos e Tributações'!H523="TERCEIRIZADA","T",IF('02 - Produtos e Tributações'!H523="PROPRIA","P")), IF(B506&lt;&gt;"",IF('02 - Produtos e Tributações'!H523="","T"))))</f>
        <v>0</v>
      </c>
      <c r="D506" s="123" t="b">
        <f>IF(B506&lt;&gt;"",IF('02 - Produtos e Tributações'!E523&lt;&gt;"",'02 - Produtos e Tributações'!E523,""))</f>
        <v>0</v>
      </c>
      <c r="E506" s="123" t="b">
        <f>IF(B506&lt;&gt;"",IF('02 - Produtos e Tributações'!F523&lt;&gt;"",'02 - Produtos e Tributações'!F523,""))</f>
        <v>0</v>
      </c>
      <c r="F506" s="123" t="b">
        <f>IF(B506&lt;&gt;"",IF(A506&lt;&gt;"",IF('02 - Produtos e Tributações'!G523&lt;&gt;"",'02 - Produtos e Tributações'!G523,"")))</f>
        <v>0</v>
      </c>
      <c r="G506" s="123" t="b">
        <f>IF(B506&lt;&gt;"",IF('02 - Produtos e Tributações'!J523&lt;&gt;"",'02 - Produtos e Tributações'!J523,IF(K506=101,0,IF(K506=102,41,IF(K506=103,0,IF(K506=201,0,IF(K506=202,0,IF(K506=203,0,IF(K506=300,41,IF(K506=400,41,IF(K506=500,60)))))))))))</f>
        <v>0</v>
      </c>
      <c r="H506" s="123" t="b">
        <f>IF(B506&lt;&gt;"",IF('02 - Produtos e Tributações'!M523&lt;&gt;"",'02 - Produtos e Tributações'!M523,IF(L506=101,0,IF(L506=102,41,IF(L506=103,0,IF(L506=201,0,IF(L506=202,0,IF(L506=203,0,IF(L506=300,41,IF(L506=400,41,IF(L506=500,60)))))))))))</f>
        <v>0</v>
      </c>
      <c r="I506" s="123" t="b">
        <f>IF(B506&lt;&gt;"",IF('02 - Produtos e Tributações'!L523&lt;&gt;"",'02 - Produtos e Tributações'!L523,"0,00"))</f>
        <v>0</v>
      </c>
      <c r="J506" s="123" t="b">
        <f>IF(B506&lt;&gt;"",IF('02 - Produtos e Tributações'!O523&lt;&gt;"",'02 - Produtos e Tributações'!O523,"0,00"))</f>
        <v>0</v>
      </c>
      <c r="K506" s="123" t="b">
        <f>IF(B506&lt;&gt;"",IF('02 - Produtos e Tributações'!K523&lt;&gt;"",'02 - Produtos e Tributações'!K523,"null"))</f>
        <v>0</v>
      </c>
      <c r="L506" s="123" t="b">
        <f>IF(B506&lt;&gt;"",IF('02 - Produtos e Tributações'!N523&lt;&gt;"",'02 - Produtos e Tributações'!N523,"null"))</f>
        <v>0</v>
      </c>
      <c r="M506" s="122" t="b">
        <f>IF(B506&lt;&gt;"",IF('02 - Produtos e Tributações'!D523="CARNES","2.01.001.001",IF('02 - Produtos e Tributações'!D523="MASSAS","2.01.001.002",IF('02 - Produtos e Tributações'!D523="LATICINIOS","2.01.001.003",IF('02 - Produtos e Tributações'!D523="DOCES E GULOSEIMAS","2.01.001.004",IF('02 - Produtos e Tributações'!D523="FARINHAS E GRAOS","2.01.001.005",IF('02 - Produtos e Tributações'!D523="AGUAS","2.01.002.001",IF('02 - Produtos e Tributações'!D523="SUCOS","2.01.002.002",IF('02 - Produtos e Tributações'!D523="BEBIDAS ALCOOLICAS","2.01.002.003",IF('02 - Produtos e Tributações'!D523="BEBIDAS LACTEAS","2.01.002.004",IF('02 - Produtos e Tributações'!D523="MATERIAL DE LIMPEZA","2.02",IF('02 - Produtos e Tributações'!D523="FRUTAS","2.01.001.006",IF('02 - Produtos e Tributações'!D523="VERDURAS E LEGUMES","2.01.001.007",IF('02 - Produtos e Tributações'!D523="SERVIÇO","1",IF('02 - Produtos e Tributações'!D523="PRODUTOS DIVERSOS","2","2"))))))))))))))
)</f>
        <v>0</v>
      </c>
      <c r="N506" s="4" t="str">
        <f t="shared" si="28"/>
        <v/>
      </c>
      <c r="O506" s="4" t="str">
        <f t="shared" si="29"/>
        <v/>
      </c>
      <c r="P506" s="4" t="str">
        <f t="shared" si="30"/>
        <v/>
      </c>
      <c r="Q506" s="128" t="b">
        <f>IF(B506&lt;&gt;"",IF('02 - Produtos e Tributações'!C523&lt;&gt;"",'02 - Produtos e Tributações'!C523,"UN"))</f>
        <v>0</v>
      </c>
      <c r="R506" s="129" t="b">
        <f>IF(B506&lt;&gt;"",IF('02 - Produtos e Tributações'!P523&lt;&gt;"",'02 - Produtos e Tributações'!P523,""))</f>
        <v>0</v>
      </c>
      <c r="S506" s="128" t="b">
        <f>IF(B506&lt;&gt;"",IF('02 - Produtos e Tributações'!Q523&lt;&gt;"",'02 - Produtos e Tributações'!Q523,""))</f>
        <v>0</v>
      </c>
      <c r="T506" s="130" t="b">
        <f>IF(B506&lt;&gt;"",IF('02 - Produtos e Tributações'!R523&lt;&gt;"",'02 - Produtos e Tributações'!R523,""))</f>
        <v>0</v>
      </c>
      <c r="U506" s="120" t="str">
        <f t="shared" si="31"/>
        <v/>
      </c>
    </row>
    <row r="507" spans="1:21" ht="15.75" customHeight="1">
      <c r="A507" s="122" t="b">
        <f>IF('02 - Produtos e Tributações'!B524 &lt;&gt;"",A506+1)</f>
        <v>0</v>
      </c>
      <c r="B507" s="4" t="str">
        <f>IF('02 - Produtos e Tributações'!B524&lt;&gt;"",'02 - Produtos e Tributações'!V524,"")</f>
        <v/>
      </c>
      <c r="C507" s="123" t="b">
        <f>IF(B507&lt;&gt;"",IF('02 - Produtos e Tributações'!H524&lt;&gt;"",IF('02 - Produtos e Tributações'!H524="TERCEIRIZADA","T",IF('02 - Produtos e Tributações'!H524="PROPRIA","P")), IF(B507&lt;&gt;"",IF('02 - Produtos e Tributações'!H524="","T"))))</f>
        <v>0</v>
      </c>
      <c r="D507" s="123" t="b">
        <f>IF(B507&lt;&gt;"",IF('02 - Produtos e Tributações'!E524&lt;&gt;"",'02 - Produtos e Tributações'!E524,""))</f>
        <v>0</v>
      </c>
      <c r="E507" s="123" t="b">
        <f>IF(B507&lt;&gt;"",IF('02 - Produtos e Tributações'!F524&lt;&gt;"",'02 - Produtos e Tributações'!F524,""))</f>
        <v>0</v>
      </c>
      <c r="F507" s="123" t="b">
        <f>IF(B507&lt;&gt;"",IF(A507&lt;&gt;"",IF('02 - Produtos e Tributações'!G524&lt;&gt;"",'02 - Produtos e Tributações'!G524,"")))</f>
        <v>0</v>
      </c>
      <c r="G507" s="123" t="b">
        <f>IF(B507&lt;&gt;"",IF('02 - Produtos e Tributações'!J524&lt;&gt;"",'02 - Produtos e Tributações'!J524,IF(K507=101,0,IF(K507=102,41,IF(K507=103,0,IF(K507=201,0,IF(K507=202,0,IF(K507=203,0,IF(K507=300,41,IF(K507=400,41,IF(K507=500,60)))))))))))</f>
        <v>0</v>
      </c>
      <c r="H507" s="123" t="b">
        <f>IF(B507&lt;&gt;"",IF('02 - Produtos e Tributações'!M524&lt;&gt;"",'02 - Produtos e Tributações'!M524,IF(L507=101,0,IF(L507=102,41,IF(L507=103,0,IF(L507=201,0,IF(L507=202,0,IF(L507=203,0,IF(L507=300,41,IF(L507=400,41,IF(L507=500,60)))))))))))</f>
        <v>0</v>
      </c>
      <c r="I507" s="123" t="b">
        <f>IF(B507&lt;&gt;"",IF('02 - Produtos e Tributações'!L524&lt;&gt;"",'02 - Produtos e Tributações'!L524,"0,00"))</f>
        <v>0</v>
      </c>
      <c r="J507" s="123" t="b">
        <f>IF(B507&lt;&gt;"",IF('02 - Produtos e Tributações'!O524&lt;&gt;"",'02 - Produtos e Tributações'!O524,"0,00"))</f>
        <v>0</v>
      </c>
      <c r="K507" s="123" t="b">
        <f>IF(B507&lt;&gt;"",IF('02 - Produtos e Tributações'!K524&lt;&gt;"",'02 - Produtos e Tributações'!K524,"null"))</f>
        <v>0</v>
      </c>
      <c r="L507" s="123" t="b">
        <f>IF(B507&lt;&gt;"",IF('02 - Produtos e Tributações'!N524&lt;&gt;"",'02 - Produtos e Tributações'!N524,"null"))</f>
        <v>0</v>
      </c>
      <c r="M507" s="122" t="b">
        <f>IF(B507&lt;&gt;"",IF('02 - Produtos e Tributações'!D524="CARNES","2.01.001.001",IF('02 - Produtos e Tributações'!D524="MASSAS","2.01.001.002",IF('02 - Produtos e Tributações'!D524="LATICINIOS","2.01.001.003",IF('02 - Produtos e Tributações'!D524="DOCES E GULOSEIMAS","2.01.001.004",IF('02 - Produtos e Tributações'!D524="FARINHAS E GRAOS","2.01.001.005",IF('02 - Produtos e Tributações'!D524="AGUAS","2.01.002.001",IF('02 - Produtos e Tributações'!D524="SUCOS","2.01.002.002",IF('02 - Produtos e Tributações'!D524="BEBIDAS ALCOOLICAS","2.01.002.003",IF('02 - Produtos e Tributações'!D524="BEBIDAS LACTEAS","2.01.002.004",IF('02 - Produtos e Tributações'!D524="MATERIAL DE LIMPEZA","2.02",IF('02 - Produtos e Tributações'!D524="FRUTAS","2.01.001.006",IF('02 - Produtos e Tributações'!D524="VERDURAS E LEGUMES","2.01.001.007",IF('02 - Produtos e Tributações'!D524="SERVIÇO","1",IF('02 - Produtos e Tributações'!D524="PRODUTOS DIVERSOS","2","2"))))))))))))))
)</f>
        <v>0</v>
      </c>
      <c r="N507" s="4" t="str">
        <f t="shared" si="28"/>
        <v/>
      </c>
      <c r="O507" s="4" t="str">
        <f t="shared" si="29"/>
        <v/>
      </c>
      <c r="P507" s="4" t="str">
        <f t="shared" si="30"/>
        <v/>
      </c>
      <c r="Q507" s="128" t="b">
        <f>IF(B507&lt;&gt;"",IF('02 - Produtos e Tributações'!C524&lt;&gt;"",'02 - Produtos e Tributações'!C524,"UN"))</f>
        <v>0</v>
      </c>
      <c r="R507" s="129" t="b">
        <f>IF(B507&lt;&gt;"",IF('02 - Produtos e Tributações'!P524&lt;&gt;"",'02 - Produtos e Tributações'!P524,""))</f>
        <v>0</v>
      </c>
      <c r="S507" s="128" t="b">
        <f>IF(B507&lt;&gt;"",IF('02 - Produtos e Tributações'!Q524&lt;&gt;"",'02 - Produtos e Tributações'!Q524,""))</f>
        <v>0</v>
      </c>
      <c r="T507" s="130" t="b">
        <f>IF(B507&lt;&gt;"",IF('02 - Produtos e Tributações'!R524&lt;&gt;"",'02 - Produtos e Tributações'!R524,""))</f>
        <v>0</v>
      </c>
      <c r="U507" s="120" t="str">
        <f t="shared" si="31"/>
        <v/>
      </c>
    </row>
    <row r="508" spans="1:21" ht="15.75" customHeight="1">
      <c r="A508" s="122" t="b">
        <f>IF('02 - Produtos e Tributações'!B525 &lt;&gt;"",A507+1)</f>
        <v>0</v>
      </c>
      <c r="B508" s="4" t="str">
        <f>IF('02 - Produtos e Tributações'!B525&lt;&gt;"",'02 - Produtos e Tributações'!V525,"")</f>
        <v/>
      </c>
      <c r="C508" s="123" t="b">
        <f>IF(B508&lt;&gt;"",IF('02 - Produtos e Tributações'!H525&lt;&gt;"",IF('02 - Produtos e Tributações'!H525="TERCEIRIZADA","T",IF('02 - Produtos e Tributações'!H525="PROPRIA","P")), IF(B508&lt;&gt;"",IF('02 - Produtos e Tributações'!H525="","T"))))</f>
        <v>0</v>
      </c>
      <c r="D508" s="123" t="b">
        <f>IF(B508&lt;&gt;"",IF('02 - Produtos e Tributações'!E525&lt;&gt;"",'02 - Produtos e Tributações'!E525,""))</f>
        <v>0</v>
      </c>
      <c r="E508" s="123" t="b">
        <f>IF(B508&lt;&gt;"",IF('02 - Produtos e Tributações'!F525&lt;&gt;"",'02 - Produtos e Tributações'!F525,""))</f>
        <v>0</v>
      </c>
      <c r="F508" s="123" t="b">
        <f>IF(B508&lt;&gt;"",IF(A508&lt;&gt;"",IF('02 - Produtos e Tributações'!G525&lt;&gt;"",'02 - Produtos e Tributações'!G525,"")))</f>
        <v>0</v>
      </c>
      <c r="G508" s="123" t="b">
        <f>IF(B508&lt;&gt;"",IF('02 - Produtos e Tributações'!J525&lt;&gt;"",'02 - Produtos e Tributações'!J525,IF(K508=101,0,IF(K508=102,41,IF(K508=103,0,IF(K508=201,0,IF(K508=202,0,IF(K508=203,0,IF(K508=300,41,IF(K508=400,41,IF(K508=500,60)))))))))))</f>
        <v>0</v>
      </c>
      <c r="H508" s="123" t="b">
        <f>IF(B508&lt;&gt;"",IF('02 - Produtos e Tributações'!M525&lt;&gt;"",'02 - Produtos e Tributações'!M525,IF(L508=101,0,IF(L508=102,41,IF(L508=103,0,IF(L508=201,0,IF(L508=202,0,IF(L508=203,0,IF(L508=300,41,IF(L508=400,41,IF(L508=500,60)))))))))))</f>
        <v>0</v>
      </c>
      <c r="I508" s="123" t="b">
        <f>IF(B508&lt;&gt;"",IF('02 - Produtos e Tributações'!L525&lt;&gt;"",'02 - Produtos e Tributações'!L525,"0,00"))</f>
        <v>0</v>
      </c>
      <c r="J508" s="123" t="b">
        <f>IF(B508&lt;&gt;"",IF('02 - Produtos e Tributações'!O525&lt;&gt;"",'02 - Produtos e Tributações'!O525,"0,00"))</f>
        <v>0</v>
      </c>
      <c r="K508" s="123" t="b">
        <f>IF(B508&lt;&gt;"",IF('02 - Produtos e Tributações'!K525&lt;&gt;"",'02 - Produtos e Tributações'!K525,"null"))</f>
        <v>0</v>
      </c>
      <c r="L508" s="123" t="b">
        <f>IF(B508&lt;&gt;"",IF('02 - Produtos e Tributações'!N525&lt;&gt;"",'02 - Produtos e Tributações'!N525,"null"))</f>
        <v>0</v>
      </c>
      <c r="M508" s="122" t="b">
        <f>IF(B508&lt;&gt;"",IF('02 - Produtos e Tributações'!D525="CARNES","2.01.001.001",IF('02 - Produtos e Tributações'!D525="MASSAS","2.01.001.002",IF('02 - Produtos e Tributações'!D525="LATICINIOS","2.01.001.003",IF('02 - Produtos e Tributações'!D525="DOCES E GULOSEIMAS","2.01.001.004",IF('02 - Produtos e Tributações'!D525="FARINHAS E GRAOS","2.01.001.005",IF('02 - Produtos e Tributações'!D525="AGUAS","2.01.002.001",IF('02 - Produtos e Tributações'!D525="SUCOS","2.01.002.002",IF('02 - Produtos e Tributações'!D525="BEBIDAS ALCOOLICAS","2.01.002.003",IF('02 - Produtos e Tributações'!D525="BEBIDAS LACTEAS","2.01.002.004",IF('02 - Produtos e Tributações'!D525="MATERIAL DE LIMPEZA","2.02",IF('02 - Produtos e Tributações'!D525="FRUTAS","2.01.001.006",IF('02 - Produtos e Tributações'!D525="VERDURAS E LEGUMES","2.01.001.007",IF('02 - Produtos e Tributações'!D525="SERVIÇO","1",IF('02 - Produtos e Tributações'!D525="PRODUTOS DIVERSOS","2","2"))))))))))))))
)</f>
        <v>0</v>
      </c>
      <c r="N508" s="4" t="str">
        <f t="shared" si="28"/>
        <v/>
      </c>
      <c r="O508" s="4" t="str">
        <f t="shared" si="29"/>
        <v/>
      </c>
      <c r="P508" s="4" t="str">
        <f t="shared" si="30"/>
        <v/>
      </c>
      <c r="Q508" s="128" t="b">
        <f>IF(B508&lt;&gt;"",IF('02 - Produtos e Tributações'!C525&lt;&gt;"",'02 - Produtos e Tributações'!C525,"UN"))</f>
        <v>0</v>
      </c>
      <c r="R508" s="129" t="b">
        <f>IF(B508&lt;&gt;"",IF('02 - Produtos e Tributações'!P525&lt;&gt;"",'02 - Produtos e Tributações'!P525,""))</f>
        <v>0</v>
      </c>
      <c r="S508" s="128" t="b">
        <f>IF(B508&lt;&gt;"",IF('02 - Produtos e Tributações'!Q525&lt;&gt;"",'02 - Produtos e Tributações'!Q525,""))</f>
        <v>0</v>
      </c>
      <c r="T508" s="130" t="b">
        <f>IF(B508&lt;&gt;"",IF('02 - Produtos e Tributações'!R525&lt;&gt;"",'02 - Produtos e Tributações'!R525,""))</f>
        <v>0</v>
      </c>
      <c r="U508" s="120" t="str">
        <f t="shared" si="31"/>
        <v/>
      </c>
    </row>
    <row r="509" spans="1:21" ht="15.75" customHeight="1">
      <c r="A509" s="122" t="b">
        <f>IF('02 - Produtos e Tributações'!B526 &lt;&gt;"",A508+1)</f>
        <v>0</v>
      </c>
      <c r="B509" s="4" t="str">
        <f>IF('02 - Produtos e Tributações'!B526&lt;&gt;"",'02 - Produtos e Tributações'!V526,"")</f>
        <v/>
      </c>
      <c r="C509" s="123" t="b">
        <f>IF(B509&lt;&gt;"",IF('02 - Produtos e Tributações'!H526&lt;&gt;"",IF('02 - Produtos e Tributações'!H526="TERCEIRIZADA","T",IF('02 - Produtos e Tributações'!H526="PROPRIA","P")), IF(B509&lt;&gt;"",IF('02 - Produtos e Tributações'!H526="","T"))))</f>
        <v>0</v>
      </c>
      <c r="D509" s="123" t="b">
        <f>IF(B509&lt;&gt;"",IF('02 - Produtos e Tributações'!E526&lt;&gt;"",'02 - Produtos e Tributações'!E526,""))</f>
        <v>0</v>
      </c>
      <c r="E509" s="123" t="b">
        <f>IF(B509&lt;&gt;"",IF('02 - Produtos e Tributações'!F526&lt;&gt;"",'02 - Produtos e Tributações'!F526,""))</f>
        <v>0</v>
      </c>
      <c r="F509" s="123" t="b">
        <f>IF(B509&lt;&gt;"",IF(A509&lt;&gt;"",IF('02 - Produtos e Tributações'!G526&lt;&gt;"",'02 - Produtos e Tributações'!G526,"")))</f>
        <v>0</v>
      </c>
      <c r="G509" s="123" t="b">
        <f>IF(B509&lt;&gt;"",IF('02 - Produtos e Tributações'!J526&lt;&gt;"",'02 - Produtos e Tributações'!J526,IF(K509=101,0,IF(K509=102,41,IF(K509=103,0,IF(K509=201,0,IF(K509=202,0,IF(K509=203,0,IF(K509=300,41,IF(K509=400,41,IF(K509=500,60)))))))))))</f>
        <v>0</v>
      </c>
      <c r="H509" s="123" t="b">
        <f>IF(B509&lt;&gt;"",IF('02 - Produtos e Tributações'!M526&lt;&gt;"",'02 - Produtos e Tributações'!M526,IF(L509=101,0,IF(L509=102,41,IF(L509=103,0,IF(L509=201,0,IF(L509=202,0,IF(L509=203,0,IF(L509=300,41,IF(L509=400,41,IF(L509=500,60)))))))))))</f>
        <v>0</v>
      </c>
      <c r="I509" s="123" t="b">
        <f>IF(B509&lt;&gt;"",IF('02 - Produtos e Tributações'!L526&lt;&gt;"",'02 - Produtos e Tributações'!L526,"0,00"))</f>
        <v>0</v>
      </c>
      <c r="J509" s="123" t="b">
        <f>IF(B509&lt;&gt;"",IF('02 - Produtos e Tributações'!O526&lt;&gt;"",'02 - Produtos e Tributações'!O526,"0,00"))</f>
        <v>0</v>
      </c>
      <c r="K509" s="123" t="b">
        <f>IF(B509&lt;&gt;"",IF('02 - Produtos e Tributações'!K526&lt;&gt;"",'02 - Produtos e Tributações'!K526,"null"))</f>
        <v>0</v>
      </c>
      <c r="L509" s="123" t="b">
        <f>IF(B509&lt;&gt;"",IF('02 - Produtos e Tributações'!N526&lt;&gt;"",'02 - Produtos e Tributações'!N526,"null"))</f>
        <v>0</v>
      </c>
      <c r="M509" s="122" t="b">
        <f>IF(B509&lt;&gt;"",IF('02 - Produtos e Tributações'!D526="CARNES","2.01.001.001",IF('02 - Produtos e Tributações'!D526="MASSAS","2.01.001.002",IF('02 - Produtos e Tributações'!D526="LATICINIOS","2.01.001.003",IF('02 - Produtos e Tributações'!D526="DOCES E GULOSEIMAS","2.01.001.004",IF('02 - Produtos e Tributações'!D526="FARINHAS E GRAOS","2.01.001.005",IF('02 - Produtos e Tributações'!D526="AGUAS","2.01.002.001",IF('02 - Produtos e Tributações'!D526="SUCOS","2.01.002.002",IF('02 - Produtos e Tributações'!D526="BEBIDAS ALCOOLICAS","2.01.002.003",IF('02 - Produtos e Tributações'!D526="BEBIDAS LACTEAS","2.01.002.004",IF('02 - Produtos e Tributações'!D526="MATERIAL DE LIMPEZA","2.02",IF('02 - Produtos e Tributações'!D526="FRUTAS","2.01.001.006",IF('02 - Produtos e Tributações'!D526="VERDURAS E LEGUMES","2.01.001.007",IF('02 - Produtos e Tributações'!D526="SERVIÇO","1",IF('02 - Produtos e Tributações'!D526="PRODUTOS DIVERSOS","2","2"))))))))))))))
)</f>
        <v>0</v>
      </c>
      <c r="N509" s="4" t="str">
        <f t="shared" si="28"/>
        <v/>
      </c>
      <c r="O509" s="4" t="str">
        <f t="shared" si="29"/>
        <v/>
      </c>
      <c r="P509" s="4" t="str">
        <f t="shared" si="30"/>
        <v/>
      </c>
      <c r="Q509" s="128" t="b">
        <f>IF(B509&lt;&gt;"",IF('02 - Produtos e Tributações'!C526&lt;&gt;"",'02 - Produtos e Tributações'!C526,"UN"))</f>
        <v>0</v>
      </c>
      <c r="R509" s="129" t="b">
        <f>IF(B509&lt;&gt;"",IF('02 - Produtos e Tributações'!P526&lt;&gt;"",'02 - Produtos e Tributações'!P526,""))</f>
        <v>0</v>
      </c>
      <c r="S509" s="128" t="b">
        <f>IF(B509&lt;&gt;"",IF('02 - Produtos e Tributações'!Q526&lt;&gt;"",'02 - Produtos e Tributações'!Q526,""))</f>
        <v>0</v>
      </c>
      <c r="T509" s="130" t="b">
        <f>IF(B509&lt;&gt;"",IF('02 - Produtos e Tributações'!R526&lt;&gt;"",'02 - Produtos e Tributações'!R526,""))</f>
        <v>0</v>
      </c>
      <c r="U509" s="120" t="str">
        <f t="shared" si="31"/>
        <v/>
      </c>
    </row>
    <row r="510" spans="1:21" ht="15.75" customHeight="1">
      <c r="A510" s="122" t="b">
        <f>IF('02 - Produtos e Tributações'!B527 &lt;&gt;"",A509+1)</f>
        <v>0</v>
      </c>
      <c r="B510" s="4" t="str">
        <f>IF('02 - Produtos e Tributações'!B527&lt;&gt;"",'02 - Produtos e Tributações'!V527,"")</f>
        <v/>
      </c>
      <c r="C510" s="123" t="b">
        <f>IF(B510&lt;&gt;"",IF('02 - Produtos e Tributações'!H527&lt;&gt;"",IF('02 - Produtos e Tributações'!H527="TERCEIRIZADA","T",IF('02 - Produtos e Tributações'!H527="PROPRIA","P")), IF(B510&lt;&gt;"",IF('02 - Produtos e Tributações'!H527="","T"))))</f>
        <v>0</v>
      </c>
      <c r="D510" s="123" t="b">
        <f>IF(B510&lt;&gt;"",IF('02 - Produtos e Tributações'!E527&lt;&gt;"",'02 - Produtos e Tributações'!E527,""))</f>
        <v>0</v>
      </c>
      <c r="E510" s="123" t="b">
        <f>IF(B510&lt;&gt;"",IF('02 - Produtos e Tributações'!F527&lt;&gt;"",'02 - Produtos e Tributações'!F527,""))</f>
        <v>0</v>
      </c>
      <c r="F510" s="123" t="b">
        <f>IF(B510&lt;&gt;"",IF(A510&lt;&gt;"",IF('02 - Produtos e Tributações'!G527&lt;&gt;"",'02 - Produtos e Tributações'!G527,"")))</f>
        <v>0</v>
      </c>
      <c r="G510" s="123" t="b">
        <f>IF(B510&lt;&gt;"",IF('02 - Produtos e Tributações'!J527&lt;&gt;"",'02 - Produtos e Tributações'!J527,IF(K510=101,0,IF(K510=102,41,IF(K510=103,0,IF(K510=201,0,IF(K510=202,0,IF(K510=203,0,IF(K510=300,41,IF(K510=400,41,IF(K510=500,60)))))))))))</f>
        <v>0</v>
      </c>
      <c r="H510" s="123" t="b">
        <f>IF(B510&lt;&gt;"",IF('02 - Produtos e Tributações'!M527&lt;&gt;"",'02 - Produtos e Tributações'!M527,IF(L510=101,0,IF(L510=102,41,IF(L510=103,0,IF(L510=201,0,IF(L510=202,0,IF(L510=203,0,IF(L510=300,41,IF(L510=400,41,IF(L510=500,60)))))))))))</f>
        <v>0</v>
      </c>
      <c r="I510" s="123" t="b">
        <f>IF(B510&lt;&gt;"",IF('02 - Produtos e Tributações'!L527&lt;&gt;"",'02 - Produtos e Tributações'!L527,"0,00"))</f>
        <v>0</v>
      </c>
      <c r="J510" s="123" t="b">
        <f>IF(B510&lt;&gt;"",IF('02 - Produtos e Tributações'!O527&lt;&gt;"",'02 - Produtos e Tributações'!O527,"0,00"))</f>
        <v>0</v>
      </c>
      <c r="K510" s="123" t="b">
        <f>IF(B510&lt;&gt;"",IF('02 - Produtos e Tributações'!K527&lt;&gt;"",'02 - Produtos e Tributações'!K527,"null"))</f>
        <v>0</v>
      </c>
      <c r="L510" s="123" t="b">
        <f>IF(B510&lt;&gt;"",IF('02 - Produtos e Tributações'!N527&lt;&gt;"",'02 - Produtos e Tributações'!N527,"null"))</f>
        <v>0</v>
      </c>
      <c r="M510" s="122" t="b">
        <f>IF(B510&lt;&gt;"",IF('02 - Produtos e Tributações'!D527="CARNES","2.01.001.001",IF('02 - Produtos e Tributações'!D527="MASSAS","2.01.001.002",IF('02 - Produtos e Tributações'!D527="LATICINIOS","2.01.001.003",IF('02 - Produtos e Tributações'!D527="DOCES E GULOSEIMAS","2.01.001.004",IF('02 - Produtos e Tributações'!D527="FARINHAS E GRAOS","2.01.001.005",IF('02 - Produtos e Tributações'!D527="AGUAS","2.01.002.001",IF('02 - Produtos e Tributações'!D527="SUCOS","2.01.002.002",IF('02 - Produtos e Tributações'!D527="BEBIDAS ALCOOLICAS","2.01.002.003",IF('02 - Produtos e Tributações'!D527="BEBIDAS LACTEAS","2.01.002.004",IF('02 - Produtos e Tributações'!D527="MATERIAL DE LIMPEZA","2.02",IF('02 - Produtos e Tributações'!D527="FRUTAS","2.01.001.006",IF('02 - Produtos e Tributações'!D527="VERDURAS E LEGUMES","2.01.001.007",IF('02 - Produtos e Tributações'!D527="SERVIÇO","1",IF('02 - Produtos e Tributações'!D527="PRODUTOS DIVERSOS","2","2"))))))))))))))
)</f>
        <v>0</v>
      </c>
      <c r="N510" s="4" t="str">
        <f t="shared" si="28"/>
        <v/>
      </c>
      <c r="O510" s="4" t="str">
        <f t="shared" si="29"/>
        <v/>
      </c>
      <c r="P510" s="4" t="str">
        <f t="shared" si="30"/>
        <v/>
      </c>
      <c r="Q510" s="128" t="b">
        <f>IF(B510&lt;&gt;"",IF('02 - Produtos e Tributações'!C527&lt;&gt;"",'02 - Produtos e Tributações'!C527,"UN"))</f>
        <v>0</v>
      </c>
      <c r="R510" s="129" t="b">
        <f>IF(B510&lt;&gt;"",IF('02 - Produtos e Tributações'!P527&lt;&gt;"",'02 - Produtos e Tributações'!P527,""))</f>
        <v>0</v>
      </c>
      <c r="S510" s="128" t="b">
        <f>IF(B510&lt;&gt;"",IF('02 - Produtos e Tributações'!Q527&lt;&gt;"",'02 - Produtos e Tributações'!Q527,""))</f>
        <v>0</v>
      </c>
      <c r="T510" s="130" t="b">
        <f>IF(B510&lt;&gt;"",IF('02 - Produtos e Tributações'!R527&lt;&gt;"",'02 - Produtos e Tributações'!R527,""))</f>
        <v>0</v>
      </c>
      <c r="U510" s="120" t="str">
        <f t="shared" si="31"/>
        <v/>
      </c>
    </row>
    <row r="511" spans="1:21" ht="15.75" customHeight="1">
      <c r="A511" s="122" t="b">
        <f>IF('02 - Produtos e Tributações'!B528 &lt;&gt;"",A510+1)</f>
        <v>0</v>
      </c>
      <c r="B511" s="4" t="str">
        <f>IF('02 - Produtos e Tributações'!B528&lt;&gt;"",'02 - Produtos e Tributações'!V528,"")</f>
        <v/>
      </c>
      <c r="C511" s="123" t="b">
        <f>IF(B511&lt;&gt;"",IF('02 - Produtos e Tributações'!H528&lt;&gt;"",IF('02 - Produtos e Tributações'!H528="TERCEIRIZADA","T",IF('02 - Produtos e Tributações'!H528="PROPRIA","P")), IF(B511&lt;&gt;"",IF('02 - Produtos e Tributações'!H528="","T"))))</f>
        <v>0</v>
      </c>
      <c r="D511" s="123" t="b">
        <f>IF(B511&lt;&gt;"",IF('02 - Produtos e Tributações'!E528&lt;&gt;"",'02 - Produtos e Tributações'!E528,""))</f>
        <v>0</v>
      </c>
      <c r="E511" s="123" t="b">
        <f>IF(B511&lt;&gt;"",IF('02 - Produtos e Tributações'!F528&lt;&gt;"",'02 - Produtos e Tributações'!F528,""))</f>
        <v>0</v>
      </c>
      <c r="F511" s="123" t="b">
        <f>IF(B511&lt;&gt;"",IF(A511&lt;&gt;"",IF('02 - Produtos e Tributações'!G528&lt;&gt;"",'02 - Produtos e Tributações'!G528,"")))</f>
        <v>0</v>
      </c>
      <c r="G511" s="123" t="b">
        <f>IF(B511&lt;&gt;"",IF('02 - Produtos e Tributações'!J528&lt;&gt;"",'02 - Produtos e Tributações'!J528,IF(K511=101,0,IF(K511=102,41,IF(K511=103,0,IF(K511=201,0,IF(K511=202,0,IF(K511=203,0,IF(K511=300,41,IF(K511=400,41,IF(K511=500,60)))))))))))</f>
        <v>0</v>
      </c>
      <c r="H511" s="123" t="b">
        <f>IF(B511&lt;&gt;"",IF('02 - Produtos e Tributações'!M528&lt;&gt;"",'02 - Produtos e Tributações'!M528,IF(L511=101,0,IF(L511=102,41,IF(L511=103,0,IF(L511=201,0,IF(L511=202,0,IF(L511=203,0,IF(L511=300,41,IF(L511=400,41,IF(L511=500,60)))))))))))</f>
        <v>0</v>
      </c>
      <c r="I511" s="123" t="b">
        <f>IF(B511&lt;&gt;"",IF('02 - Produtos e Tributações'!L528&lt;&gt;"",'02 - Produtos e Tributações'!L528,"0,00"))</f>
        <v>0</v>
      </c>
      <c r="J511" s="123" t="b">
        <f>IF(B511&lt;&gt;"",IF('02 - Produtos e Tributações'!O528&lt;&gt;"",'02 - Produtos e Tributações'!O528,"0,00"))</f>
        <v>0</v>
      </c>
      <c r="K511" s="123" t="b">
        <f>IF(B511&lt;&gt;"",IF('02 - Produtos e Tributações'!K528&lt;&gt;"",'02 - Produtos e Tributações'!K528,"null"))</f>
        <v>0</v>
      </c>
      <c r="L511" s="123" t="b">
        <f>IF(B511&lt;&gt;"",IF('02 - Produtos e Tributações'!N528&lt;&gt;"",'02 - Produtos e Tributações'!N528,"null"))</f>
        <v>0</v>
      </c>
      <c r="M511" s="122" t="b">
        <f>IF(B511&lt;&gt;"",IF('02 - Produtos e Tributações'!D528="CARNES","2.01.001.001",IF('02 - Produtos e Tributações'!D528="MASSAS","2.01.001.002",IF('02 - Produtos e Tributações'!D528="LATICINIOS","2.01.001.003",IF('02 - Produtos e Tributações'!D528="DOCES E GULOSEIMAS","2.01.001.004",IF('02 - Produtos e Tributações'!D528="FARINHAS E GRAOS","2.01.001.005",IF('02 - Produtos e Tributações'!D528="AGUAS","2.01.002.001",IF('02 - Produtos e Tributações'!D528="SUCOS","2.01.002.002",IF('02 - Produtos e Tributações'!D528="BEBIDAS ALCOOLICAS","2.01.002.003",IF('02 - Produtos e Tributações'!D528="BEBIDAS LACTEAS","2.01.002.004",IF('02 - Produtos e Tributações'!D528="MATERIAL DE LIMPEZA","2.02",IF('02 - Produtos e Tributações'!D528="FRUTAS","2.01.001.006",IF('02 - Produtos e Tributações'!D528="VERDURAS E LEGUMES","2.01.001.007",IF('02 - Produtos e Tributações'!D528="SERVIÇO","1",IF('02 - Produtos e Tributações'!D528="PRODUTOS DIVERSOS","2","2"))))))))))))))
)</f>
        <v>0</v>
      </c>
      <c r="N511" s="4" t="str">
        <f t="shared" si="28"/>
        <v/>
      </c>
      <c r="O511" s="4" t="str">
        <f t="shared" si="29"/>
        <v/>
      </c>
      <c r="P511" s="4" t="str">
        <f t="shared" si="30"/>
        <v/>
      </c>
      <c r="Q511" s="128" t="b">
        <f>IF(B511&lt;&gt;"",IF('02 - Produtos e Tributações'!C528&lt;&gt;"",'02 - Produtos e Tributações'!C528,"UN"))</f>
        <v>0</v>
      </c>
      <c r="R511" s="129" t="b">
        <f>IF(B511&lt;&gt;"",IF('02 - Produtos e Tributações'!P528&lt;&gt;"",'02 - Produtos e Tributações'!P528,""))</f>
        <v>0</v>
      </c>
      <c r="S511" s="128" t="b">
        <f>IF(B511&lt;&gt;"",IF('02 - Produtos e Tributações'!Q528&lt;&gt;"",'02 - Produtos e Tributações'!Q528,""))</f>
        <v>0</v>
      </c>
      <c r="T511" s="130" t="b">
        <f>IF(B511&lt;&gt;"",IF('02 - Produtos e Tributações'!R528&lt;&gt;"",'02 - Produtos e Tributações'!R528,""))</f>
        <v>0</v>
      </c>
      <c r="U511" s="120" t="str">
        <f t="shared" si="31"/>
        <v/>
      </c>
    </row>
    <row r="512" spans="1:21" ht="15.75" customHeight="1">
      <c r="A512" s="122" t="b">
        <f>IF('02 - Produtos e Tributações'!B529 &lt;&gt;"",A511+1)</f>
        <v>0</v>
      </c>
      <c r="B512" s="4" t="str">
        <f>IF('02 - Produtos e Tributações'!B529&lt;&gt;"",'02 - Produtos e Tributações'!V529,"")</f>
        <v/>
      </c>
      <c r="C512" s="123" t="b">
        <f>IF(B512&lt;&gt;"",IF('02 - Produtos e Tributações'!H529&lt;&gt;"",IF('02 - Produtos e Tributações'!H529="TERCEIRIZADA","T",IF('02 - Produtos e Tributações'!H529="PROPRIA","P")), IF(B512&lt;&gt;"",IF('02 - Produtos e Tributações'!H529="","T"))))</f>
        <v>0</v>
      </c>
      <c r="D512" s="123" t="b">
        <f>IF(B512&lt;&gt;"",IF('02 - Produtos e Tributações'!E529&lt;&gt;"",'02 - Produtos e Tributações'!E529,""))</f>
        <v>0</v>
      </c>
      <c r="E512" s="123" t="b">
        <f>IF(B512&lt;&gt;"",IF('02 - Produtos e Tributações'!F529&lt;&gt;"",'02 - Produtos e Tributações'!F529,""))</f>
        <v>0</v>
      </c>
      <c r="F512" s="123" t="b">
        <f>IF(B512&lt;&gt;"",IF(A512&lt;&gt;"",IF('02 - Produtos e Tributações'!G529&lt;&gt;"",'02 - Produtos e Tributações'!G529,"")))</f>
        <v>0</v>
      </c>
      <c r="G512" s="123" t="b">
        <f>IF(B512&lt;&gt;"",IF('02 - Produtos e Tributações'!J529&lt;&gt;"",'02 - Produtos e Tributações'!J529,IF(K512=101,0,IF(K512=102,41,IF(K512=103,0,IF(K512=201,0,IF(K512=202,0,IF(K512=203,0,IF(K512=300,41,IF(K512=400,41,IF(K512=500,60)))))))))))</f>
        <v>0</v>
      </c>
      <c r="H512" s="123" t="b">
        <f>IF(B512&lt;&gt;"",IF('02 - Produtos e Tributações'!M529&lt;&gt;"",'02 - Produtos e Tributações'!M529,IF(L512=101,0,IF(L512=102,41,IF(L512=103,0,IF(L512=201,0,IF(L512=202,0,IF(L512=203,0,IF(L512=300,41,IF(L512=400,41,IF(L512=500,60)))))))))))</f>
        <v>0</v>
      </c>
      <c r="I512" s="123" t="b">
        <f>IF(B512&lt;&gt;"",IF('02 - Produtos e Tributações'!L529&lt;&gt;"",'02 - Produtos e Tributações'!L529,"0,00"))</f>
        <v>0</v>
      </c>
      <c r="J512" s="123" t="b">
        <f>IF(B512&lt;&gt;"",IF('02 - Produtos e Tributações'!O529&lt;&gt;"",'02 - Produtos e Tributações'!O529,"0,00"))</f>
        <v>0</v>
      </c>
      <c r="K512" s="123" t="b">
        <f>IF(B512&lt;&gt;"",IF('02 - Produtos e Tributações'!K529&lt;&gt;"",'02 - Produtos e Tributações'!K529,"null"))</f>
        <v>0</v>
      </c>
      <c r="L512" s="123" t="b">
        <f>IF(B512&lt;&gt;"",IF('02 - Produtos e Tributações'!N529&lt;&gt;"",'02 - Produtos e Tributações'!N529,"null"))</f>
        <v>0</v>
      </c>
      <c r="M512" s="122" t="b">
        <f>IF(B512&lt;&gt;"",IF('02 - Produtos e Tributações'!D529="CARNES","2.01.001.001",IF('02 - Produtos e Tributações'!D529="MASSAS","2.01.001.002",IF('02 - Produtos e Tributações'!D529="LATICINIOS","2.01.001.003",IF('02 - Produtos e Tributações'!D529="DOCES E GULOSEIMAS","2.01.001.004",IF('02 - Produtos e Tributações'!D529="FARINHAS E GRAOS","2.01.001.005",IF('02 - Produtos e Tributações'!D529="AGUAS","2.01.002.001",IF('02 - Produtos e Tributações'!D529="SUCOS","2.01.002.002",IF('02 - Produtos e Tributações'!D529="BEBIDAS ALCOOLICAS","2.01.002.003",IF('02 - Produtos e Tributações'!D529="BEBIDAS LACTEAS","2.01.002.004",IF('02 - Produtos e Tributações'!D529="MATERIAL DE LIMPEZA","2.02",IF('02 - Produtos e Tributações'!D529="FRUTAS","2.01.001.006",IF('02 - Produtos e Tributações'!D529="VERDURAS E LEGUMES","2.01.001.007",IF('02 - Produtos e Tributações'!D529="SERVIÇO","1",IF('02 - Produtos e Tributações'!D529="PRODUTOS DIVERSOS","2","2"))))))))))))))
)</f>
        <v>0</v>
      </c>
      <c r="N512" s="4" t="str">
        <f t="shared" si="28"/>
        <v/>
      </c>
      <c r="O512" s="4" t="str">
        <f t="shared" si="29"/>
        <v/>
      </c>
      <c r="P512" s="4" t="str">
        <f t="shared" si="30"/>
        <v/>
      </c>
      <c r="Q512" s="128" t="b">
        <f>IF(B512&lt;&gt;"",IF('02 - Produtos e Tributações'!C529&lt;&gt;"",'02 - Produtos e Tributações'!C529,"UN"))</f>
        <v>0</v>
      </c>
      <c r="R512" s="129" t="b">
        <f>IF(B512&lt;&gt;"",IF('02 - Produtos e Tributações'!P529&lt;&gt;"",'02 - Produtos e Tributações'!P529,""))</f>
        <v>0</v>
      </c>
      <c r="S512" s="128" t="b">
        <f>IF(B512&lt;&gt;"",IF('02 - Produtos e Tributações'!Q529&lt;&gt;"",'02 - Produtos e Tributações'!Q529,""))</f>
        <v>0</v>
      </c>
      <c r="T512" s="130" t="b">
        <f>IF(B512&lt;&gt;"",IF('02 - Produtos e Tributações'!R529&lt;&gt;"",'02 - Produtos e Tributações'!R529,""))</f>
        <v>0</v>
      </c>
      <c r="U512" s="120" t="str">
        <f t="shared" si="31"/>
        <v/>
      </c>
    </row>
    <row r="513" spans="1:21" ht="15.75" customHeight="1">
      <c r="A513" s="122" t="b">
        <f>IF('02 - Produtos e Tributações'!B530 &lt;&gt;"",A512+1)</f>
        <v>0</v>
      </c>
      <c r="B513" s="4" t="str">
        <f>IF('02 - Produtos e Tributações'!B530&lt;&gt;"",'02 - Produtos e Tributações'!V530,"")</f>
        <v/>
      </c>
      <c r="C513" s="123" t="b">
        <f>IF(B513&lt;&gt;"",IF('02 - Produtos e Tributações'!H530&lt;&gt;"",IF('02 - Produtos e Tributações'!H530="TERCEIRIZADA","T",IF('02 - Produtos e Tributações'!H530="PROPRIA","P")), IF(B513&lt;&gt;"",IF('02 - Produtos e Tributações'!H530="","T"))))</f>
        <v>0</v>
      </c>
      <c r="D513" s="123" t="b">
        <f>IF(B513&lt;&gt;"",IF('02 - Produtos e Tributações'!E530&lt;&gt;"",'02 - Produtos e Tributações'!E530,""))</f>
        <v>0</v>
      </c>
      <c r="E513" s="123" t="b">
        <f>IF(B513&lt;&gt;"",IF('02 - Produtos e Tributações'!F530&lt;&gt;"",'02 - Produtos e Tributações'!F530,""))</f>
        <v>0</v>
      </c>
      <c r="F513" s="123" t="b">
        <f>IF(B513&lt;&gt;"",IF(A513&lt;&gt;"",IF('02 - Produtos e Tributações'!G530&lt;&gt;"",'02 - Produtos e Tributações'!G530,"")))</f>
        <v>0</v>
      </c>
      <c r="G513" s="123" t="b">
        <f>IF(B513&lt;&gt;"",IF('02 - Produtos e Tributações'!J530&lt;&gt;"",'02 - Produtos e Tributações'!J530,IF(K513=101,0,IF(K513=102,41,IF(K513=103,0,IF(K513=201,0,IF(K513=202,0,IF(K513=203,0,IF(K513=300,41,IF(K513=400,41,IF(K513=500,60)))))))))))</f>
        <v>0</v>
      </c>
      <c r="H513" s="123" t="b">
        <f>IF(B513&lt;&gt;"",IF('02 - Produtos e Tributações'!M530&lt;&gt;"",'02 - Produtos e Tributações'!M530,IF(L513=101,0,IF(L513=102,41,IF(L513=103,0,IF(L513=201,0,IF(L513=202,0,IF(L513=203,0,IF(L513=300,41,IF(L513=400,41,IF(L513=500,60)))))))))))</f>
        <v>0</v>
      </c>
      <c r="I513" s="123" t="b">
        <f>IF(B513&lt;&gt;"",IF('02 - Produtos e Tributações'!L530&lt;&gt;"",'02 - Produtos e Tributações'!L530,"0,00"))</f>
        <v>0</v>
      </c>
      <c r="J513" s="123" t="b">
        <f>IF(B513&lt;&gt;"",IF('02 - Produtos e Tributações'!O530&lt;&gt;"",'02 - Produtos e Tributações'!O530,"0,00"))</f>
        <v>0</v>
      </c>
      <c r="K513" s="123" t="b">
        <f>IF(B513&lt;&gt;"",IF('02 - Produtos e Tributações'!K530&lt;&gt;"",'02 - Produtos e Tributações'!K530,"null"))</f>
        <v>0</v>
      </c>
      <c r="L513" s="123" t="b">
        <f>IF(B513&lt;&gt;"",IF('02 - Produtos e Tributações'!N530&lt;&gt;"",'02 - Produtos e Tributações'!N530,"null"))</f>
        <v>0</v>
      </c>
      <c r="M513" s="122" t="b">
        <f>IF(B513&lt;&gt;"",IF('02 - Produtos e Tributações'!D530="CARNES","2.01.001.001",IF('02 - Produtos e Tributações'!D530="MASSAS","2.01.001.002",IF('02 - Produtos e Tributações'!D530="LATICINIOS","2.01.001.003",IF('02 - Produtos e Tributações'!D530="DOCES E GULOSEIMAS","2.01.001.004",IF('02 - Produtos e Tributações'!D530="FARINHAS E GRAOS","2.01.001.005",IF('02 - Produtos e Tributações'!D530="AGUAS","2.01.002.001",IF('02 - Produtos e Tributações'!D530="SUCOS","2.01.002.002",IF('02 - Produtos e Tributações'!D530="BEBIDAS ALCOOLICAS","2.01.002.003",IF('02 - Produtos e Tributações'!D530="BEBIDAS LACTEAS","2.01.002.004",IF('02 - Produtos e Tributações'!D530="MATERIAL DE LIMPEZA","2.02",IF('02 - Produtos e Tributações'!D530="FRUTAS","2.01.001.006",IF('02 - Produtos e Tributações'!D530="VERDURAS E LEGUMES","2.01.001.007",IF('02 - Produtos e Tributações'!D530="SERVIÇO","1",IF('02 - Produtos e Tributações'!D530="PRODUTOS DIVERSOS","2","2"))))))))))))))
)</f>
        <v>0</v>
      </c>
      <c r="N513" s="4" t="str">
        <f t="shared" si="28"/>
        <v/>
      </c>
      <c r="O513" s="4" t="str">
        <f t="shared" si="29"/>
        <v/>
      </c>
      <c r="P513" s="4" t="str">
        <f t="shared" si="30"/>
        <v/>
      </c>
      <c r="Q513" s="128" t="b">
        <f>IF(B513&lt;&gt;"",IF('02 - Produtos e Tributações'!C530&lt;&gt;"",'02 - Produtos e Tributações'!C530,"UN"))</f>
        <v>0</v>
      </c>
      <c r="R513" s="129" t="b">
        <f>IF(B513&lt;&gt;"",IF('02 - Produtos e Tributações'!P530&lt;&gt;"",'02 - Produtos e Tributações'!P530,""))</f>
        <v>0</v>
      </c>
      <c r="S513" s="128" t="b">
        <f>IF(B513&lt;&gt;"",IF('02 - Produtos e Tributações'!Q530&lt;&gt;"",'02 - Produtos e Tributações'!Q530,""))</f>
        <v>0</v>
      </c>
      <c r="T513" s="130" t="b">
        <f>IF(B513&lt;&gt;"",IF('02 - Produtos e Tributações'!R530&lt;&gt;"",'02 - Produtos e Tributações'!R530,""))</f>
        <v>0</v>
      </c>
      <c r="U513" s="120" t="str">
        <f t="shared" si="31"/>
        <v/>
      </c>
    </row>
    <row r="514" spans="1:21" ht="15.75" customHeight="1">
      <c r="A514" s="122" t="b">
        <f>IF('02 - Produtos e Tributações'!B531 &lt;&gt;"",A513+1)</f>
        <v>0</v>
      </c>
      <c r="B514" s="4" t="str">
        <f>IF('02 - Produtos e Tributações'!B531&lt;&gt;"",'02 - Produtos e Tributações'!V531,"")</f>
        <v/>
      </c>
      <c r="C514" s="123" t="b">
        <f>IF(B514&lt;&gt;"",IF('02 - Produtos e Tributações'!H531&lt;&gt;"",IF('02 - Produtos e Tributações'!H531="TERCEIRIZADA","T",IF('02 - Produtos e Tributações'!H531="PROPRIA","P")), IF(B514&lt;&gt;"",IF('02 - Produtos e Tributações'!H531="","T"))))</f>
        <v>0</v>
      </c>
      <c r="D514" s="123" t="b">
        <f>IF(B514&lt;&gt;"",IF('02 - Produtos e Tributações'!E531&lt;&gt;"",'02 - Produtos e Tributações'!E531,""))</f>
        <v>0</v>
      </c>
      <c r="E514" s="123" t="b">
        <f>IF(B514&lt;&gt;"",IF('02 - Produtos e Tributações'!F531&lt;&gt;"",'02 - Produtos e Tributações'!F531,""))</f>
        <v>0</v>
      </c>
      <c r="F514" s="123" t="b">
        <f>IF(B514&lt;&gt;"",IF(A514&lt;&gt;"",IF('02 - Produtos e Tributações'!G531&lt;&gt;"",'02 - Produtos e Tributações'!G531,"")))</f>
        <v>0</v>
      </c>
      <c r="G514" s="123" t="b">
        <f>IF(B514&lt;&gt;"",IF('02 - Produtos e Tributações'!J531&lt;&gt;"",'02 - Produtos e Tributações'!J531,IF(K514=101,0,IF(K514=102,41,IF(K514=103,0,IF(K514=201,0,IF(K514=202,0,IF(K514=203,0,IF(K514=300,41,IF(K514=400,41,IF(K514=500,60)))))))))))</f>
        <v>0</v>
      </c>
      <c r="H514" s="123" t="b">
        <f>IF(B514&lt;&gt;"",IF('02 - Produtos e Tributações'!M531&lt;&gt;"",'02 - Produtos e Tributações'!M531,IF(L514=101,0,IF(L514=102,41,IF(L514=103,0,IF(L514=201,0,IF(L514=202,0,IF(L514=203,0,IF(L514=300,41,IF(L514=400,41,IF(L514=500,60)))))))))))</f>
        <v>0</v>
      </c>
      <c r="I514" s="123" t="b">
        <f>IF(B514&lt;&gt;"",IF('02 - Produtos e Tributações'!L531&lt;&gt;"",'02 - Produtos e Tributações'!L531,"0,00"))</f>
        <v>0</v>
      </c>
      <c r="J514" s="123" t="b">
        <f>IF(B514&lt;&gt;"",IF('02 - Produtos e Tributações'!O531&lt;&gt;"",'02 - Produtos e Tributações'!O531,"0,00"))</f>
        <v>0</v>
      </c>
      <c r="K514" s="123" t="b">
        <f>IF(B514&lt;&gt;"",IF('02 - Produtos e Tributações'!K531&lt;&gt;"",'02 - Produtos e Tributações'!K531,"null"))</f>
        <v>0</v>
      </c>
      <c r="L514" s="123" t="b">
        <f>IF(B514&lt;&gt;"",IF('02 - Produtos e Tributações'!N531&lt;&gt;"",'02 - Produtos e Tributações'!N531,"null"))</f>
        <v>0</v>
      </c>
      <c r="M514" s="122" t="b">
        <f>IF(B514&lt;&gt;"",IF('02 - Produtos e Tributações'!D531="CARNES","2.01.001.001",IF('02 - Produtos e Tributações'!D531="MASSAS","2.01.001.002",IF('02 - Produtos e Tributações'!D531="LATICINIOS","2.01.001.003",IF('02 - Produtos e Tributações'!D531="DOCES E GULOSEIMAS","2.01.001.004",IF('02 - Produtos e Tributações'!D531="FARINHAS E GRAOS","2.01.001.005",IF('02 - Produtos e Tributações'!D531="AGUAS","2.01.002.001",IF('02 - Produtos e Tributações'!D531="SUCOS","2.01.002.002",IF('02 - Produtos e Tributações'!D531="BEBIDAS ALCOOLICAS","2.01.002.003",IF('02 - Produtos e Tributações'!D531="BEBIDAS LACTEAS","2.01.002.004",IF('02 - Produtos e Tributações'!D531="MATERIAL DE LIMPEZA","2.02",IF('02 - Produtos e Tributações'!D531="FRUTAS","2.01.001.006",IF('02 - Produtos e Tributações'!D531="VERDURAS E LEGUMES","2.01.001.007",IF('02 - Produtos e Tributações'!D531="SERVIÇO","1",IF('02 - Produtos e Tributações'!D531="PRODUTOS DIVERSOS","2","2"))))))))))))))
)</f>
        <v>0</v>
      </c>
      <c r="N514" s="4" t="str">
        <f t="shared" ref="N514:N577" si="32">IF(B514&lt;&gt;"",AC514,"")</f>
        <v/>
      </c>
      <c r="O514" s="4" t="str">
        <f t="shared" ref="O514:O577" si="33">IF(B514&lt;&gt;"",1,"")</f>
        <v/>
      </c>
      <c r="P514" s="4" t="str">
        <f t="shared" ref="P514:P577" si="34">IF(B514&lt;&gt;"",1,"")</f>
        <v/>
      </c>
      <c r="Q514" s="128" t="b">
        <f>IF(B514&lt;&gt;"",IF('02 - Produtos e Tributações'!C531&lt;&gt;"",'02 - Produtos e Tributações'!C531,"UN"))</f>
        <v>0</v>
      </c>
      <c r="R514" s="129" t="b">
        <f>IF(B514&lt;&gt;"",IF('02 - Produtos e Tributações'!P531&lt;&gt;"",'02 - Produtos e Tributações'!P531,""))</f>
        <v>0</v>
      </c>
      <c r="S514" s="128" t="b">
        <f>IF(B514&lt;&gt;"",IF('02 - Produtos e Tributações'!Q531&lt;&gt;"",'02 - Produtos e Tributações'!Q531,""))</f>
        <v>0</v>
      </c>
      <c r="T514" s="130" t="b">
        <f>IF(B514&lt;&gt;"",IF('02 - Produtos e Tributações'!R531&lt;&gt;"",'02 - Produtos e Tributações'!R531,""))</f>
        <v>0</v>
      </c>
      <c r="U514" s="120" t="str">
        <f t="shared" ref="U514:U577" si="35">IF(B514="","",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(",A514,",'",B514,"','",C514,"','",D514,"','",E514,"','",1,"','",F514,"','",G514,"','",H514,"','",I514,"','",J514,"',",K514,",",L514,",'",M514,"','",O514,"','",P514,"','",Q514,"','",R514,"','",S514,"','",T514,"',1,1,1,0.000,0.00,1,1,0,0.00,0.00,'T',0,0,'','',0.000,0.00); "))</f>
        <v/>
      </c>
    </row>
    <row r="515" spans="1:21" ht="15.75" customHeight="1">
      <c r="A515" s="122" t="b">
        <f>IF('02 - Produtos e Tributações'!B532 &lt;&gt;"",A514+1)</f>
        <v>0</v>
      </c>
      <c r="B515" s="4" t="str">
        <f>IF('02 - Produtos e Tributações'!B532&lt;&gt;"",'02 - Produtos e Tributações'!V532,"")</f>
        <v/>
      </c>
      <c r="C515" s="123" t="b">
        <f>IF(B515&lt;&gt;"",IF('02 - Produtos e Tributações'!H532&lt;&gt;"",IF('02 - Produtos e Tributações'!H532="TERCEIRIZADA","T",IF('02 - Produtos e Tributações'!H532="PROPRIA","P")), IF(B515&lt;&gt;"",IF('02 - Produtos e Tributações'!H532="","T"))))</f>
        <v>0</v>
      </c>
      <c r="D515" s="123" t="b">
        <f>IF(B515&lt;&gt;"",IF('02 - Produtos e Tributações'!E532&lt;&gt;"",'02 - Produtos e Tributações'!E532,""))</f>
        <v>0</v>
      </c>
      <c r="E515" s="123" t="b">
        <f>IF(B515&lt;&gt;"",IF('02 - Produtos e Tributações'!F532&lt;&gt;"",'02 - Produtos e Tributações'!F532,""))</f>
        <v>0</v>
      </c>
      <c r="F515" s="123" t="b">
        <f>IF(B515&lt;&gt;"",IF(A515&lt;&gt;"",IF('02 - Produtos e Tributações'!G532&lt;&gt;"",'02 - Produtos e Tributações'!G532,"")))</f>
        <v>0</v>
      </c>
      <c r="G515" s="123" t="b">
        <f>IF(B515&lt;&gt;"",IF('02 - Produtos e Tributações'!J532&lt;&gt;"",'02 - Produtos e Tributações'!J532,IF(K515=101,0,IF(K515=102,41,IF(K515=103,0,IF(K515=201,0,IF(K515=202,0,IF(K515=203,0,IF(K515=300,41,IF(K515=400,41,IF(K515=500,60)))))))))))</f>
        <v>0</v>
      </c>
      <c r="H515" s="123" t="b">
        <f>IF(B515&lt;&gt;"",IF('02 - Produtos e Tributações'!M532&lt;&gt;"",'02 - Produtos e Tributações'!M532,IF(L515=101,0,IF(L515=102,41,IF(L515=103,0,IF(L515=201,0,IF(L515=202,0,IF(L515=203,0,IF(L515=300,41,IF(L515=400,41,IF(L515=500,60)))))))))))</f>
        <v>0</v>
      </c>
      <c r="I515" s="123" t="b">
        <f>IF(B515&lt;&gt;"",IF('02 - Produtos e Tributações'!L532&lt;&gt;"",'02 - Produtos e Tributações'!L532,"0,00"))</f>
        <v>0</v>
      </c>
      <c r="J515" s="123" t="b">
        <f>IF(B515&lt;&gt;"",IF('02 - Produtos e Tributações'!O532&lt;&gt;"",'02 - Produtos e Tributações'!O532,"0,00"))</f>
        <v>0</v>
      </c>
      <c r="K515" s="123" t="b">
        <f>IF(B515&lt;&gt;"",IF('02 - Produtos e Tributações'!K532&lt;&gt;"",'02 - Produtos e Tributações'!K532,"null"))</f>
        <v>0</v>
      </c>
      <c r="L515" s="123" t="b">
        <f>IF(B515&lt;&gt;"",IF('02 - Produtos e Tributações'!N532&lt;&gt;"",'02 - Produtos e Tributações'!N532,"null"))</f>
        <v>0</v>
      </c>
      <c r="M515" s="122" t="b">
        <f>IF(B515&lt;&gt;"",IF('02 - Produtos e Tributações'!D532="CARNES","2.01.001.001",IF('02 - Produtos e Tributações'!D532="MASSAS","2.01.001.002",IF('02 - Produtos e Tributações'!D532="LATICINIOS","2.01.001.003",IF('02 - Produtos e Tributações'!D532="DOCES E GULOSEIMAS","2.01.001.004",IF('02 - Produtos e Tributações'!D532="FARINHAS E GRAOS","2.01.001.005",IF('02 - Produtos e Tributações'!D532="AGUAS","2.01.002.001",IF('02 - Produtos e Tributações'!D532="SUCOS","2.01.002.002",IF('02 - Produtos e Tributações'!D532="BEBIDAS ALCOOLICAS","2.01.002.003",IF('02 - Produtos e Tributações'!D532="BEBIDAS LACTEAS","2.01.002.004",IF('02 - Produtos e Tributações'!D532="MATERIAL DE LIMPEZA","2.02",IF('02 - Produtos e Tributações'!D532="FRUTAS","2.01.001.006",IF('02 - Produtos e Tributações'!D532="VERDURAS E LEGUMES","2.01.001.007",IF('02 - Produtos e Tributações'!D532="SERVIÇO","1",IF('02 - Produtos e Tributações'!D532="PRODUTOS DIVERSOS","2","2"))))))))))))))
)</f>
        <v>0</v>
      </c>
      <c r="N515" s="4" t="str">
        <f t="shared" si="32"/>
        <v/>
      </c>
      <c r="O515" s="4" t="str">
        <f t="shared" si="33"/>
        <v/>
      </c>
      <c r="P515" s="4" t="str">
        <f t="shared" si="34"/>
        <v/>
      </c>
      <c r="Q515" s="128" t="b">
        <f>IF(B515&lt;&gt;"",IF('02 - Produtos e Tributações'!C532&lt;&gt;"",'02 - Produtos e Tributações'!C532,"UN"))</f>
        <v>0</v>
      </c>
      <c r="R515" s="129" t="b">
        <f>IF(B515&lt;&gt;"",IF('02 - Produtos e Tributações'!P532&lt;&gt;"",'02 - Produtos e Tributações'!P532,""))</f>
        <v>0</v>
      </c>
      <c r="S515" s="128" t="b">
        <f>IF(B515&lt;&gt;"",IF('02 - Produtos e Tributações'!Q532&lt;&gt;"",'02 - Produtos e Tributações'!Q532,""))</f>
        <v>0</v>
      </c>
      <c r="T515" s="130" t="b">
        <f>IF(B515&lt;&gt;"",IF('02 - Produtos e Tributações'!R532&lt;&gt;"",'02 - Produtos e Tributações'!R532,""))</f>
        <v>0</v>
      </c>
      <c r="U515" s="120" t="str">
        <f t="shared" si="35"/>
        <v/>
      </c>
    </row>
    <row r="516" spans="1:21" ht="15.75" customHeight="1">
      <c r="A516" s="122" t="b">
        <f>IF('02 - Produtos e Tributações'!B533 &lt;&gt;"",A515+1)</f>
        <v>0</v>
      </c>
      <c r="B516" s="4" t="str">
        <f>IF('02 - Produtos e Tributações'!B533&lt;&gt;"",'02 - Produtos e Tributações'!V533,"")</f>
        <v/>
      </c>
      <c r="C516" s="123" t="b">
        <f>IF(B516&lt;&gt;"",IF('02 - Produtos e Tributações'!H533&lt;&gt;"",IF('02 - Produtos e Tributações'!H533="TERCEIRIZADA","T",IF('02 - Produtos e Tributações'!H533="PROPRIA","P")), IF(B516&lt;&gt;"",IF('02 - Produtos e Tributações'!H533="","T"))))</f>
        <v>0</v>
      </c>
      <c r="D516" s="123" t="b">
        <f>IF(B516&lt;&gt;"",IF('02 - Produtos e Tributações'!E533&lt;&gt;"",'02 - Produtos e Tributações'!E533,""))</f>
        <v>0</v>
      </c>
      <c r="E516" s="123" t="b">
        <f>IF(B516&lt;&gt;"",IF('02 - Produtos e Tributações'!F533&lt;&gt;"",'02 - Produtos e Tributações'!F533,""))</f>
        <v>0</v>
      </c>
      <c r="F516" s="123" t="b">
        <f>IF(B516&lt;&gt;"",IF(A516&lt;&gt;"",IF('02 - Produtos e Tributações'!G533&lt;&gt;"",'02 - Produtos e Tributações'!G533,"")))</f>
        <v>0</v>
      </c>
      <c r="G516" s="123" t="b">
        <f>IF(B516&lt;&gt;"",IF('02 - Produtos e Tributações'!J533&lt;&gt;"",'02 - Produtos e Tributações'!J533,IF(K516=101,0,IF(K516=102,41,IF(K516=103,0,IF(K516=201,0,IF(K516=202,0,IF(K516=203,0,IF(K516=300,41,IF(K516=400,41,IF(K516=500,60)))))))))))</f>
        <v>0</v>
      </c>
      <c r="H516" s="123" t="b">
        <f>IF(B516&lt;&gt;"",IF('02 - Produtos e Tributações'!M533&lt;&gt;"",'02 - Produtos e Tributações'!M533,IF(L516=101,0,IF(L516=102,41,IF(L516=103,0,IF(L516=201,0,IF(L516=202,0,IF(L516=203,0,IF(L516=300,41,IF(L516=400,41,IF(L516=500,60)))))))))))</f>
        <v>0</v>
      </c>
      <c r="I516" s="123" t="b">
        <f>IF(B516&lt;&gt;"",IF('02 - Produtos e Tributações'!L533&lt;&gt;"",'02 - Produtos e Tributações'!L533,"0,00"))</f>
        <v>0</v>
      </c>
      <c r="J516" s="123" t="b">
        <f>IF(B516&lt;&gt;"",IF('02 - Produtos e Tributações'!O533&lt;&gt;"",'02 - Produtos e Tributações'!O533,"0,00"))</f>
        <v>0</v>
      </c>
      <c r="K516" s="123" t="b">
        <f>IF(B516&lt;&gt;"",IF('02 - Produtos e Tributações'!K533&lt;&gt;"",'02 - Produtos e Tributações'!K533,"null"))</f>
        <v>0</v>
      </c>
      <c r="L516" s="123" t="b">
        <f>IF(B516&lt;&gt;"",IF('02 - Produtos e Tributações'!N533&lt;&gt;"",'02 - Produtos e Tributações'!N533,"null"))</f>
        <v>0</v>
      </c>
      <c r="M516" s="122" t="b">
        <f>IF(B516&lt;&gt;"",IF('02 - Produtos e Tributações'!D533="CARNES","2.01.001.001",IF('02 - Produtos e Tributações'!D533="MASSAS","2.01.001.002",IF('02 - Produtos e Tributações'!D533="LATICINIOS","2.01.001.003",IF('02 - Produtos e Tributações'!D533="DOCES E GULOSEIMAS","2.01.001.004",IF('02 - Produtos e Tributações'!D533="FARINHAS E GRAOS","2.01.001.005",IF('02 - Produtos e Tributações'!D533="AGUAS","2.01.002.001",IF('02 - Produtos e Tributações'!D533="SUCOS","2.01.002.002",IF('02 - Produtos e Tributações'!D533="BEBIDAS ALCOOLICAS","2.01.002.003",IF('02 - Produtos e Tributações'!D533="BEBIDAS LACTEAS","2.01.002.004",IF('02 - Produtos e Tributações'!D533="MATERIAL DE LIMPEZA","2.02",IF('02 - Produtos e Tributações'!D533="FRUTAS","2.01.001.006",IF('02 - Produtos e Tributações'!D533="VERDURAS E LEGUMES","2.01.001.007",IF('02 - Produtos e Tributações'!D533="SERVIÇO","1",IF('02 - Produtos e Tributações'!D533="PRODUTOS DIVERSOS","2","2"))))))))))))))
)</f>
        <v>0</v>
      </c>
      <c r="N516" s="4" t="str">
        <f t="shared" si="32"/>
        <v/>
      </c>
      <c r="O516" s="4" t="str">
        <f t="shared" si="33"/>
        <v/>
      </c>
      <c r="P516" s="4" t="str">
        <f t="shared" si="34"/>
        <v/>
      </c>
      <c r="Q516" s="128" t="b">
        <f>IF(B516&lt;&gt;"",IF('02 - Produtos e Tributações'!C533&lt;&gt;"",'02 - Produtos e Tributações'!C533,"UN"))</f>
        <v>0</v>
      </c>
      <c r="R516" s="129" t="b">
        <f>IF(B516&lt;&gt;"",IF('02 - Produtos e Tributações'!P533&lt;&gt;"",'02 - Produtos e Tributações'!P533,""))</f>
        <v>0</v>
      </c>
      <c r="S516" s="128" t="b">
        <f>IF(B516&lt;&gt;"",IF('02 - Produtos e Tributações'!Q533&lt;&gt;"",'02 - Produtos e Tributações'!Q533,""))</f>
        <v>0</v>
      </c>
      <c r="T516" s="130" t="b">
        <f>IF(B516&lt;&gt;"",IF('02 - Produtos e Tributações'!R533&lt;&gt;"",'02 - Produtos e Tributações'!R533,""))</f>
        <v>0</v>
      </c>
      <c r="U516" s="120" t="str">
        <f t="shared" si="35"/>
        <v/>
      </c>
    </row>
    <row r="517" spans="1:21" ht="15.75" customHeight="1">
      <c r="A517" s="122" t="b">
        <f>IF('02 - Produtos e Tributações'!B534 &lt;&gt;"",A516+1)</f>
        <v>0</v>
      </c>
      <c r="B517" s="4" t="str">
        <f>IF('02 - Produtos e Tributações'!B534&lt;&gt;"",'02 - Produtos e Tributações'!V534,"")</f>
        <v/>
      </c>
      <c r="C517" s="123" t="b">
        <f>IF(B517&lt;&gt;"",IF('02 - Produtos e Tributações'!H534&lt;&gt;"",IF('02 - Produtos e Tributações'!H534="TERCEIRIZADA","T",IF('02 - Produtos e Tributações'!H534="PROPRIA","P")), IF(B517&lt;&gt;"",IF('02 - Produtos e Tributações'!H534="","T"))))</f>
        <v>0</v>
      </c>
      <c r="D517" s="123" t="b">
        <f>IF(B517&lt;&gt;"",IF('02 - Produtos e Tributações'!E534&lt;&gt;"",'02 - Produtos e Tributações'!E534,""))</f>
        <v>0</v>
      </c>
      <c r="E517" s="123" t="b">
        <f>IF(B517&lt;&gt;"",IF('02 - Produtos e Tributações'!F534&lt;&gt;"",'02 - Produtos e Tributações'!F534,""))</f>
        <v>0</v>
      </c>
      <c r="F517" s="123" t="b">
        <f>IF(B517&lt;&gt;"",IF(A517&lt;&gt;"",IF('02 - Produtos e Tributações'!G534&lt;&gt;"",'02 - Produtos e Tributações'!G534,"")))</f>
        <v>0</v>
      </c>
      <c r="G517" s="123" t="b">
        <f>IF(B517&lt;&gt;"",IF('02 - Produtos e Tributações'!J534&lt;&gt;"",'02 - Produtos e Tributações'!J534,IF(K517=101,0,IF(K517=102,41,IF(K517=103,0,IF(K517=201,0,IF(K517=202,0,IF(K517=203,0,IF(K517=300,41,IF(K517=400,41,IF(K517=500,60)))))))))))</f>
        <v>0</v>
      </c>
      <c r="H517" s="123" t="b">
        <f>IF(B517&lt;&gt;"",IF('02 - Produtos e Tributações'!M534&lt;&gt;"",'02 - Produtos e Tributações'!M534,IF(L517=101,0,IF(L517=102,41,IF(L517=103,0,IF(L517=201,0,IF(L517=202,0,IF(L517=203,0,IF(L517=300,41,IF(L517=400,41,IF(L517=500,60)))))))))))</f>
        <v>0</v>
      </c>
      <c r="I517" s="123" t="b">
        <f>IF(B517&lt;&gt;"",IF('02 - Produtos e Tributações'!L534&lt;&gt;"",'02 - Produtos e Tributações'!L534,"0,00"))</f>
        <v>0</v>
      </c>
      <c r="J517" s="123" t="b">
        <f>IF(B517&lt;&gt;"",IF('02 - Produtos e Tributações'!O534&lt;&gt;"",'02 - Produtos e Tributações'!O534,"0,00"))</f>
        <v>0</v>
      </c>
      <c r="K517" s="123" t="b">
        <f>IF(B517&lt;&gt;"",IF('02 - Produtos e Tributações'!K534&lt;&gt;"",'02 - Produtos e Tributações'!K534,"null"))</f>
        <v>0</v>
      </c>
      <c r="L517" s="123" t="b">
        <f>IF(B517&lt;&gt;"",IF('02 - Produtos e Tributações'!N534&lt;&gt;"",'02 - Produtos e Tributações'!N534,"null"))</f>
        <v>0</v>
      </c>
      <c r="M517" s="122" t="b">
        <f>IF(B517&lt;&gt;"",IF('02 - Produtos e Tributações'!D534="CARNES","2.01.001.001",IF('02 - Produtos e Tributações'!D534="MASSAS","2.01.001.002",IF('02 - Produtos e Tributações'!D534="LATICINIOS","2.01.001.003",IF('02 - Produtos e Tributações'!D534="DOCES E GULOSEIMAS","2.01.001.004",IF('02 - Produtos e Tributações'!D534="FARINHAS E GRAOS","2.01.001.005",IF('02 - Produtos e Tributações'!D534="AGUAS","2.01.002.001",IF('02 - Produtos e Tributações'!D534="SUCOS","2.01.002.002",IF('02 - Produtos e Tributações'!D534="BEBIDAS ALCOOLICAS","2.01.002.003",IF('02 - Produtos e Tributações'!D534="BEBIDAS LACTEAS","2.01.002.004",IF('02 - Produtos e Tributações'!D534="MATERIAL DE LIMPEZA","2.02",IF('02 - Produtos e Tributações'!D534="FRUTAS","2.01.001.006",IF('02 - Produtos e Tributações'!D534="VERDURAS E LEGUMES","2.01.001.007",IF('02 - Produtos e Tributações'!D534="SERVIÇO","1",IF('02 - Produtos e Tributações'!D534="PRODUTOS DIVERSOS","2","2"))))))))))))))
)</f>
        <v>0</v>
      </c>
      <c r="N517" s="4" t="str">
        <f t="shared" si="32"/>
        <v/>
      </c>
      <c r="O517" s="4" t="str">
        <f t="shared" si="33"/>
        <v/>
      </c>
      <c r="P517" s="4" t="str">
        <f t="shared" si="34"/>
        <v/>
      </c>
      <c r="Q517" s="128" t="b">
        <f>IF(B517&lt;&gt;"",IF('02 - Produtos e Tributações'!C534&lt;&gt;"",'02 - Produtos e Tributações'!C534,"UN"))</f>
        <v>0</v>
      </c>
      <c r="R517" s="129" t="b">
        <f>IF(B517&lt;&gt;"",IF('02 - Produtos e Tributações'!P534&lt;&gt;"",'02 - Produtos e Tributações'!P534,""))</f>
        <v>0</v>
      </c>
      <c r="S517" s="128" t="b">
        <f>IF(B517&lt;&gt;"",IF('02 - Produtos e Tributações'!Q534&lt;&gt;"",'02 - Produtos e Tributações'!Q534,""))</f>
        <v>0</v>
      </c>
      <c r="T517" s="130" t="b">
        <f>IF(B517&lt;&gt;"",IF('02 - Produtos e Tributações'!R534&lt;&gt;"",'02 - Produtos e Tributações'!R534,""))</f>
        <v>0</v>
      </c>
      <c r="U517" s="120" t="str">
        <f t="shared" si="35"/>
        <v/>
      </c>
    </row>
    <row r="518" spans="1:21" ht="15.75" customHeight="1">
      <c r="A518" s="122" t="b">
        <f>IF('02 - Produtos e Tributações'!B535 &lt;&gt;"",A517+1)</f>
        <v>0</v>
      </c>
      <c r="B518" s="4" t="str">
        <f>IF('02 - Produtos e Tributações'!B535&lt;&gt;"",'02 - Produtos e Tributações'!V535,"")</f>
        <v/>
      </c>
      <c r="C518" s="123" t="b">
        <f>IF(B518&lt;&gt;"",IF('02 - Produtos e Tributações'!H535&lt;&gt;"",IF('02 - Produtos e Tributações'!H535="TERCEIRIZADA","T",IF('02 - Produtos e Tributações'!H535="PROPRIA","P")), IF(B518&lt;&gt;"",IF('02 - Produtos e Tributações'!H535="","T"))))</f>
        <v>0</v>
      </c>
      <c r="D518" s="123" t="b">
        <f>IF(B518&lt;&gt;"",IF('02 - Produtos e Tributações'!E535&lt;&gt;"",'02 - Produtos e Tributações'!E535,""))</f>
        <v>0</v>
      </c>
      <c r="E518" s="123" t="b">
        <f>IF(B518&lt;&gt;"",IF('02 - Produtos e Tributações'!F535&lt;&gt;"",'02 - Produtos e Tributações'!F535,""))</f>
        <v>0</v>
      </c>
      <c r="F518" s="123" t="b">
        <f>IF(B518&lt;&gt;"",IF(A518&lt;&gt;"",IF('02 - Produtos e Tributações'!G535&lt;&gt;"",'02 - Produtos e Tributações'!G535,"")))</f>
        <v>0</v>
      </c>
      <c r="G518" s="123" t="b">
        <f>IF(B518&lt;&gt;"",IF('02 - Produtos e Tributações'!J535&lt;&gt;"",'02 - Produtos e Tributações'!J535,IF(K518=101,0,IF(K518=102,41,IF(K518=103,0,IF(K518=201,0,IF(K518=202,0,IF(K518=203,0,IF(K518=300,41,IF(K518=400,41,IF(K518=500,60)))))))))))</f>
        <v>0</v>
      </c>
      <c r="H518" s="123" t="b">
        <f>IF(B518&lt;&gt;"",IF('02 - Produtos e Tributações'!M535&lt;&gt;"",'02 - Produtos e Tributações'!M535,IF(L518=101,0,IF(L518=102,41,IF(L518=103,0,IF(L518=201,0,IF(L518=202,0,IF(L518=203,0,IF(L518=300,41,IF(L518=400,41,IF(L518=500,60)))))))))))</f>
        <v>0</v>
      </c>
      <c r="I518" s="123" t="b">
        <f>IF(B518&lt;&gt;"",IF('02 - Produtos e Tributações'!L535&lt;&gt;"",'02 - Produtos e Tributações'!L535,"0,00"))</f>
        <v>0</v>
      </c>
      <c r="J518" s="123" t="b">
        <f>IF(B518&lt;&gt;"",IF('02 - Produtos e Tributações'!O535&lt;&gt;"",'02 - Produtos e Tributações'!O535,"0,00"))</f>
        <v>0</v>
      </c>
      <c r="K518" s="123" t="b">
        <f>IF(B518&lt;&gt;"",IF('02 - Produtos e Tributações'!K535&lt;&gt;"",'02 - Produtos e Tributações'!K535,"null"))</f>
        <v>0</v>
      </c>
      <c r="L518" s="123" t="b">
        <f>IF(B518&lt;&gt;"",IF('02 - Produtos e Tributações'!N535&lt;&gt;"",'02 - Produtos e Tributações'!N535,"null"))</f>
        <v>0</v>
      </c>
      <c r="M518" s="122" t="b">
        <f>IF(B518&lt;&gt;"",IF('02 - Produtos e Tributações'!D535="CARNES","2.01.001.001",IF('02 - Produtos e Tributações'!D535="MASSAS","2.01.001.002",IF('02 - Produtos e Tributações'!D535="LATICINIOS","2.01.001.003",IF('02 - Produtos e Tributações'!D535="DOCES E GULOSEIMAS","2.01.001.004",IF('02 - Produtos e Tributações'!D535="FARINHAS E GRAOS","2.01.001.005",IF('02 - Produtos e Tributações'!D535="AGUAS","2.01.002.001",IF('02 - Produtos e Tributações'!D535="SUCOS","2.01.002.002",IF('02 - Produtos e Tributações'!D535="BEBIDAS ALCOOLICAS","2.01.002.003",IF('02 - Produtos e Tributações'!D535="BEBIDAS LACTEAS","2.01.002.004",IF('02 - Produtos e Tributações'!D535="MATERIAL DE LIMPEZA","2.02",IF('02 - Produtos e Tributações'!D535="FRUTAS","2.01.001.006",IF('02 - Produtos e Tributações'!D535="VERDURAS E LEGUMES","2.01.001.007",IF('02 - Produtos e Tributações'!D535="SERVIÇO","1",IF('02 - Produtos e Tributações'!D535="PRODUTOS DIVERSOS","2","2"))))))))))))))
)</f>
        <v>0</v>
      </c>
      <c r="N518" s="4" t="str">
        <f t="shared" si="32"/>
        <v/>
      </c>
      <c r="O518" s="4" t="str">
        <f t="shared" si="33"/>
        <v/>
      </c>
      <c r="P518" s="4" t="str">
        <f t="shared" si="34"/>
        <v/>
      </c>
      <c r="Q518" s="128" t="b">
        <f>IF(B518&lt;&gt;"",IF('02 - Produtos e Tributações'!C535&lt;&gt;"",'02 - Produtos e Tributações'!C535,"UN"))</f>
        <v>0</v>
      </c>
      <c r="R518" s="129" t="b">
        <f>IF(B518&lt;&gt;"",IF('02 - Produtos e Tributações'!P535&lt;&gt;"",'02 - Produtos e Tributações'!P535,""))</f>
        <v>0</v>
      </c>
      <c r="S518" s="128" t="b">
        <f>IF(B518&lt;&gt;"",IF('02 - Produtos e Tributações'!Q535&lt;&gt;"",'02 - Produtos e Tributações'!Q535,""))</f>
        <v>0</v>
      </c>
      <c r="T518" s="130" t="b">
        <f>IF(B518&lt;&gt;"",IF('02 - Produtos e Tributações'!R535&lt;&gt;"",'02 - Produtos e Tributações'!R535,""))</f>
        <v>0</v>
      </c>
      <c r="U518" s="120" t="str">
        <f t="shared" si="35"/>
        <v/>
      </c>
    </row>
    <row r="519" spans="1:21" ht="15.75" customHeight="1">
      <c r="A519" s="122" t="b">
        <f>IF('02 - Produtos e Tributações'!B536 &lt;&gt;"",A518+1)</f>
        <v>0</v>
      </c>
      <c r="B519" s="4" t="str">
        <f>IF('02 - Produtos e Tributações'!B536&lt;&gt;"",'02 - Produtos e Tributações'!V536,"")</f>
        <v/>
      </c>
      <c r="C519" s="123" t="b">
        <f>IF(B519&lt;&gt;"",IF('02 - Produtos e Tributações'!H536&lt;&gt;"",IF('02 - Produtos e Tributações'!H536="TERCEIRIZADA","T",IF('02 - Produtos e Tributações'!H536="PROPRIA","P")), IF(B519&lt;&gt;"",IF('02 - Produtos e Tributações'!H536="","T"))))</f>
        <v>0</v>
      </c>
      <c r="D519" s="123" t="b">
        <f>IF(B519&lt;&gt;"",IF('02 - Produtos e Tributações'!E536&lt;&gt;"",'02 - Produtos e Tributações'!E536,""))</f>
        <v>0</v>
      </c>
      <c r="E519" s="123" t="b">
        <f>IF(B519&lt;&gt;"",IF('02 - Produtos e Tributações'!F536&lt;&gt;"",'02 - Produtos e Tributações'!F536,""))</f>
        <v>0</v>
      </c>
      <c r="F519" s="123" t="b">
        <f>IF(B519&lt;&gt;"",IF(A519&lt;&gt;"",IF('02 - Produtos e Tributações'!G536&lt;&gt;"",'02 - Produtos e Tributações'!G536,"")))</f>
        <v>0</v>
      </c>
      <c r="G519" s="123" t="b">
        <f>IF(B519&lt;&gt;"",IF('02 - Produtos e Tributações'!J536&lt;&gt;"",'02 - Produtos e Tributações'!J536,IF(K519=101,0,IF(K519=102,41,IF(K519=103,0,IF(K519=201,0,IF(K519=202,0,IF(K519=203,0,IF(K519=300,41,IF(K519=400,41,IF(K519=500,60)))))))))))</f>
        <v>0</v>
      </c>
      <c r="H519" s="123" t="b">
        <f>IF(B519&lt;&gt;"",IF('02 - Produtos e Tributações'!M536&lt;&gt;"",'02 - Produtos e Tributações'!M536,IF(L519=101,0,IF(L519=102,41,IF(L519=103,0,IF(L519=201,0,IF(L519=202,0,IF(L519=203,0,IF(L519=300,41,IF(L519=400,41,IF(L519=500,60)))))))))))</f>
        <v>0</v>
      </c>
      <c r="I519" s="123" t="b">
        <f>IF(B519&lt;&gt;"",IF('02 - Produtos e Tributações'!L536&lt;&gt;"",'02 - Produtos e Tributações'!L536,"0,00"))</f>
        <v>0</v>
      </c>
      <c r="J519" s="123" t="b">
        <f>IF(B519&lt;&gt;"",IF('02 - Produtos e Tributações'!O536&lt;&gt;"",'02 - Produtos e Tributações'!O536,"0,00"))</f>
        <v>0</v>
      </c>
      <c r="K519" s="123" t="b">
        <f>IF(B519&lt;&gt;"",IF('02 - Produtos e Tributações'!K536&lt;&gt;"",'02 - Produtos e Tributações'!K536,"null"))</f>
        <v>0</v>
      </c>
      <c r="L519" s="123" t="b">
        <f>IF(B519&lt;&gt;"",IF('02 - Produtos e Tributações'!N536&lt;&gt;"",'02 - Produtos e Tributações'!N536,"null"))</f>
        <v>0</v>
      </c>
      <c r="M519" s="122" t="b">
        <f>IF(B519&lt;&gt;"",IF('02 - Produtos e Tributações'!D536="CARNES","2.01.001.001",IF('02 - Produtos e Tributações'!D536="MASSAS","2.01.001.002",IF('02 - Produtos e Tributações'!D536="LATICINIOS","2.01.001.003",IF('02 - Produtos e Tributações'!D536="DOCES E GULOSEIMAS","2.01.001.004",IF('02 - Produtos e Tributações'!D536="FARINHAS E GRAOS","2.01.001.005",IF('02 - Produtos e Tributações'!D536="AGUAS","2.01.002.001",IF('02 - Produtos e Tributações'!D536="SUCOS","2.01.002.002",IF('02 - Produtos e Tributações'!D536="BEBIDAS ALCOOLICAS","2.01.002.003",IF('02 - Produtos e Tributações'!D536="BEBIDAS LACTEAS","2.01.002.004",IF('02 - Produtos e Tributações'!D536="MATERIAL DE LIMPEZA","2.02",IF('02 - Produtos e Tributações'!D536="FRUTAS","2.01.001.006",IF('02 - Produtos e Tributações'!D536="VERDURAS E LEGUMES","2.01.001.007",IF('02 - Produtos e Tributações'!D536="SERVIÇO","1",IF('02 - Produtos e Tributações'!D536="PRODUTOS DIVERSOS","2","2"))))))))))))))
)</f>
        <v>0</v>
      </c>
      <c r="N519" s="4" t="str">
        <f t="shared" si="32"/>
        <v/>
      </c>
      <c r="O519" s="4" t="str">
        <f t="shared" si="33"/>
        <v/>
      </c>
      <c r="P519" s="4" t="str">
        <f t="shared" si="34"/>
        <v/>
      </c>
      <c r="Q519" s="128" t="b">
        <f>IF(B519&lt;&gt;"",IF('02 - Produtos e Tributações'!C536&lt;&gt;"",'02 - Produtos e Tributações'!C536,"UN"))</f>
        <v>0</v>
      </c>
      <c r="R519" s="129" t="b">
        <f>IF(B519&lt;&gt;"",IF('02 - Produtos e Tributações'!P536&lt;&gt;"",'02 - Produtos e Tributações'!P536,""))</f>
        <v>0</v>
      </c>
      <c r="S519" s="128" t="b">
        <f>IF(B519&lt;&gt;"",IF('02 - Produtos e Tributações'!Q536&lt;&gt;"",'02 - Produtos e Tributações'!Q536,""))</f>
        <v>0</v>
      </c>
      <c r="T519" s="130" t="b">
        <f>IF(B519&lt;&gt;"",IF('02 - Produtos e Tributações'!R536&lt;&gt;"",'02 - Produtos e Tributações'!R536,""))</f>
        <v>0</v>
      </c>
      <c r="U519" s="120" t="str">
        <f t="shared" si="35"/>
        <v/>
      </c>
    </row>
    <row r="520" spans="1:21" ht="15.75" customHeight="1">
      <c r="A520" s="122" t="b">
        <f>IF('02 - Produtos e Tributações'!B537 &lt;&gt;"",A519+1)</f>
        <v>0</v>
      </c>
      <c r="B520" s="4" t="str">
        <f>IF('02 - Produtos e Tributações'!B537&lt;&gt;"",'02 - Produtos e Tributações'!V537,"")</f>
        <v/>
      </c>
      <c r="C520" s="123" t="b">
        <f>IF(B520&lt;&gt;"",IF('02 - Produtos e Tributações'!H537&lt;&gt;"",IF('02 - Produtos e Tributações'!H537="TERCEIRIZADA","T",IF('02 - Produtos e Tributações'!H537="PROPRIA","P")), IF(B520&lt;&gt;"",IF('02 - Produtos e Tributações'!H537="","T"))))</f>
        <v>0</v>
      </c>
      <c r="D520" s="123" t="b">
        <f>IF(B520&lt;&gt;"",IF('02 - Produtos e Tributações'!E537&lt;&gt;"",'02 - Produtos e Tributações'!E537,""))</f>
        <v>0</v>
      </c>
      <c r="E520" s="123" t="b">
        <f>IF(B520&lt;&gt;"",IF('02 - Produtos e Tributações'!F537&lt;&gt;"",'02 - Produtos e Tributações'!F537,""))</f>
        <v>0</v>
      </c>
      <c r="F520" s="123" t="b">
        <f>IF(B520&lt;&gt;"",IF(A520&lt;&gt;"",IF('02 - Produtos e Tributações'!G537&lt;&gt;"",'02 - Produtos e Tributações'!G537,"")))</f>
        <v>0</v>
      </c>
      <c r="G520" s="123" t="b">
        <f>IF(B520&lt;&gt;"",IF('02 - Produtos e Tributações'!J537&lt;&gt;"",'02 - Produtos e Tributações'!J537,IF(K520=101,0,IF(K520=102,41,IF(K520=103,0,IF(K520=201,0,IF(K520=202,0,IF(K520=203,0,IF(K520=300,41,IF(K520=400,41,IF(K520=500,60)))))))))))</f>
        <v>0</v>
      </c>
      <c r="H520" s="123" t="b">
        <f>IF(B520&lt;&gt;"",IF('02 - Produtos e Tributações'!M537&lt;&gt;"",'02 - Produtos e Tributações'!M537,IF(L520=101,0,IF(L520=102,41,IF(L520=103,0,IF(L520=201,0,IF(L520=202,0,IF(L520=203,0,IF(L520=300,41,IF(L520=400,41,IF(L520=500,60)))))))))))</f>
        <v>0</v>
      </c>
      <c r="I520" s="123" t="b">
        <f>IF(B520&lt;&gt;"",IF('02 - Produtos e Tributações'!L537&lt;&gt;"",'02 - Produtos e Tributações'!L537,"0,00"))</f>
        <v>0</v>
      </c>
      <c r="J520" s="123" t="b">
        <f>IF(B520&lt;&gt;"",IF('02 - Produtos e Tributações'!O537&lt;&gt;"",'02 - Produtos e Tributações'!O537,"0,00"))</f>
        <v>0</v>
      </c>
      <c r="K520" s="123" t="b">
        <f>IF(B520&lt;&gt;"",IF('02 - Produtos e Tributações'!K537&lt;&gt;"",'02 - Produtos e Tributações'!K537,"null"))</f>
        <v>0</v>
      </c>
      <c r="L520" s="123" t="b">
        <f>IF(B520&lt;&gt;"",IF('02 - Produtos e Tributações'!N537&lt;&gt;"",'02 - Produtos e Tributações'!N537,"null"))</f>
        <v>0</v>
      </c>
      <c r="M520" s="122" t="b">
        <f>IF(B520&lt;&gt;"",IF('02 - Produtos e Tributações'!D537="CARNES","2.01.001.001",IF('02 - Produtos e Tributações'!D537="MASSAS","2.01.001.002",IF('02 - Produtos e Tributações'!D537="LATICINIOS","2.01.001.003",IF('02 - Produtos e Tributações'!D537="DOCES E GULOSEIMAS","2.01.001.004",IF('02 - Produtos e Tributações'!D537="FARINHAS E GRAOS","2.01.001.005",IF('02 - Produtos e Tributações'!D537="AGUAS","2.01.002.001",IF('02 - Produtos e Tributações'!D537="SUCOS","2.01.002.002",IF('02 - Produtos e Tributações'!D537="BEBIDAS ALCOOLICAS","2.01.002.003",IF('02 - Produtos e Tributações'!D537="BEBIDAS LACTEAS","2.01.002.004",IF('02 - Produtos e Tributações'!D537="MATERIAL DE LIMPEZA","2.02",IF('02 - Produtos e Tributações'!D537="FRUTAS","2.01.001.006",IF('02 - Produtos e Tributações'!D537="VERDURAS E LEGUMES","2.01.001.007",IF('02 - Produtos e Tributações'!D537="SERVIÇO","1",IF('02 - Produtos e Tributações'!D537="PRODUTOS DIVERSOS","2","2"))))))))))))))
)</f>
        <v>0</v>
      </c>
      <c r="N520" s="4" t="str">
        <f t="shared" si="32"/>
        <v/>
      </c>
      <c r="O520" s="4" t="str">
        <f t="shared" si="33"/>
        <v/>
      </c>
      <c r="P520" s="4" t="str">
        <f t="shared" si="34"/>
        <v/>
      </c>
      <c r="Q520" s="128" t="b">
        <f>IF(B520&lt;&gt;"",IF('02 - Produtos e Tributações'!C537&lt;&gt;"",'02 - Produtos e Tributações'!C537,"UN"))</f>
        <v>0</v>
      </c>
      <c r="R520" s="129" t="b">
        <f>IF(B520&lt;&gt;"",IF('02 - Produtos e Tributações'!P537&lt;&gt;"",'02 - Produtos e Tributações'!P537,""))</f>
        <v>0</v>
      </c>
      <c r="S520" s="128" t="b">
        <f>IF(B520&lt;&gt;"",IF('02 - Produtos e Tributações'!Q537&lt;&gt;"",'02 - Produtos e Tributações'!Q537,""))</f>
        <v>0</v>
      </c>
      <c r="T520" s="130" t="b">
        <f>IF(B520&lt;&gt;"",IF('02 - Produtos e Tributações'!R537&lt;&gt;"",'02 - Produtos e Tributações'!R537,""))</f>
        <v>0</v>
      </c>
      <c r="U520" s="120" t="str">
        <f t="shared" si="35"/>
        <v/>
      </c>
    </row>
    <row r="521" spans="1:21" ht="15.75" customHeight="1">
      <c r="A521" s="122" t="b">
        <f>IF('02 - Produtos e Tributações'!B538 &lt;&gt;"",A520+1)</f>
        <v>0</v>
      </c>
      <c r="B521" s="4" t="str">
        <f>IF('02 - Produtos e Tributações'!B538&lt;&gt;"",'02 - Produtos e Tributações'!V538,"")</f>
        <v/>
      </c>
      <c r="C521" s="123" t="b">
        <f>IF(B521&lt;&gt;"",IF('02 - Produtos e Tributações'!H538&lt;&gt;"",IF('02 - Produtos e Tributações'!H538="TERCEIRIZADA","T",IF('02 - Produtos e Tributações'!H538="PROPRIA","P")), IF(B521&lt;&gt;"",IF('02 - Produtos e Tributações'!H538="","T"))))</f>
        <v>0</v>
      </c>
      <c r="D521" s="123" t="b">
        <f>IF(B521&lt;&gt;"",IF('02 - Produtos e Tributações'!E538&lt;&gt;"",'02 - Produtos e Tributações'!E538,""))</f>
        <v>0</v>
      </c>
      <c r="E521" s="123" t="b">
        <f>IF(B521&lt;&gt;"",IF('02 - Produtos e Tributações'!F538&lt;&gt;"",'02 - Produtos e Tributações'!F538,""))</f>
        <v>0</v>
      </c>
      <c r="F521" s="123" t="b">
        <f>IF(B521&lt;&gt;"",IF(A521&lt;&gt;"",IF('02 - Produtos e Tributações'!G538&lt;&gt;"",'02 - Produtos e Tributações'!G538,"")))</f>
        <v>0</v>
      </c>
      <c r="G521" s="123" t="b">
        <f>IF(B521&lt;&gt;"",IF('02 - Produtos e Tributações'!J538&lt;&gt;"",'02 - Produtos e Tributações'!J538,IF(K521=101,0,IF(K521=102,41,IF(K521=103,0,IF(K521=201,0,IF(K521=202,0,IF(K521=203,0,IF(K521=300,41,IF(K521=400,41,IF(K521=500,60)))))))))))</f>
        <v>0</v>
      </c>
      <c r="H521" s="123" t="b">
        <f>IF(B521&lt;&gt;"",IF('02 - Produtos e Tributações'!M538&lt;&gt;"",'02 - Produtos e Tributações'!M538,IF(L521=101,0,IF(L521=102,41,IF(L521=103,0,IF(L521=201,0,IF(L521=202,0,IF(L521=203,0,IF(L521=300,41,IF(L521=400,41,IF(L521=500,60)))))))))))</f>
        <v>0</v>
      </c>
      <c r="I521" s="123" t="b">
        <f>IF(B521&lt;&gt;"",IF('02 - Produtos e Tributações'!L538&lt;&gt;"",'02 - Produtos e Tributações'!L538,"0,00"))</f>
        <v>0</v>
      </c>
      <c r="J521" s="123" t="b">
        <f>IF(B521&lt;&gt;"",IF('02 - Produtos e Tributações'!O538&lt;&gt;"",'02 - Produtos e Tributações'!O538,"0,00"))</f>
        <v>0</v>
      </c>
      <c r="K521" s="123" t="b">
        <f>IF(B521&lt;&gt;"",IF('02 - Produtos e Tributações'!K538&lt;&gt;"",'02 - Produtos e Tributações'!K538,"null"))</f>
        <v>0</v>
      </c>
      <c r="L521" s="123" t="b">
        <f>IF(B521&lt;&gt;"",IF('02 - Produtos e Tributações'!N538&lt;&gt;"",'02 - Produtos e Tributações'!N538,"null"))</f>
        <v>0</v>
      </c>
      <c r="M521" s="122" t="b">
        <f>IF(B521&lt;&gt;"",IF('02 - Produtos e Tributações'!D538="CARNES","2.01.001.001",IF('02 - Produtos e Tributações'!D538="MASSAS","2.01.001.002",IF('02 - Produtos e Tributações'!D538="LATICINIOS","2.01.001.003",IF('02 - Produtos e Tributações'!D538="DOCES E GULOSEIMAS","2.01.001.004",IF('02 - Produtos e Tributações'!D538="FARINHAS E GRAOS","2.01.001.005",IF('02 - Produtos e Tributações'!D538="AGUAS","2.01.002.001",IF('02 - Produtos e Tributações'!D538="SUCOS","2.01.002.002",IF('02 - Produtos e Tributações'!D538="BEBIDAS ALCOOLICAS","2.01.002.003",IF('02 - Produtos e Tributações'!D538="BEBIDAS LACTEAS","2.01.002.004",IF('02 - Produtos e Tributações'!D538="MATERIAL DE LIMPEZA","2.02",IF('02 - Produtos e Tributações'!D538="FRUTAS","2.01.001.006",IF('02 - Produtos e Tributações'!D538="VERDURAS E LEGUMES","2.01.001.007",IF('02 - Produtos e Tributações'!D538="SERVIÇO","1",IF('02 - Produtos e Tributações'!D538="PRODUTOS DIVERSOS","2","2"))))))))))))))
)</f>
        <v>0</v>
      </c>
      <c r="N521" s="4" t="str">
        <f t="shared" si="32"/>
        <v/>
      </c>
      <c r="O521" s="4" t="str">
        <f t="shared" si="33"/>
        <v/>
      </c>
      <c r="P521" s="4" t="str">
        <f t="shared" si="34"/>
        <v/>
      </c>
      <c r="Q521" s="128" t="b">
        <f>IF(B521&lt;&gt;"",IF('02 - Produtos e Tributações'!C538&lt;&gt;"",'02 - Produtos e Tributações'!C538,"UN"))</f>
        <v>0</v>
      </c>
      <c r="R521" s="129" t="b">
        <f>IF(B521&lt;&gt;"",IF('02 - Produtos e Tributações'!P538&lt;&gt;"",'02 - Produtos e Tributações'!P538,""))</f>
        <v>0</v>
      </c>
      <c r="S521" s="128" t="b">
        <f>IF(B521&lt;&gt;"",IF('02 - Produtos e Tributações'!Q538&lt;&gt;"",'02 - Produtos e Tributações'!Q538,""))</f>
        <v>0</v>
      </c>
      <c r="T521" s="130" t="b">
        <f>IF(B521&lt;&gt;"",IF('02 - Produtos e Tributações'!R538&lt;&gt;"",'02 - Produtos e Tributações'!R538,""))</f>
        <v>0</v>
      </c>
      <c r="U521" s="120" t="str">
        <f t="shared" si="35"/>
        <v/>
      </c>
    </row>
    <row r="522" spans="1:21" ht="15.75" customHeight="1">
      <c r="A522" s="122" t="b">
        <f>IF('02 - Produtos e Tributações'!B539 &lt;&gt;"",A521+1)</f>
        <v>0</v>
      </c>
      <c r="B522" s="4" t="str">
        <f>IF('02 - Produtos e Tributações'!B539&lt;&gt;"",'02 - Produtos e Tributações'!V539,"")</f>
        <v/>
      </c>
      <c r="C522" s="123" t="b">
        <f>IF(B522&lt;&gt;"",IF('02 - Produtos e Tributações'!H539&lt;&gt;"",IF('02 - Produtos e Tributações'!H539="TERCEIRIZADA","T",IF('02 - Produtos e Tributações'!H539="PROPRIA","P")), IF(B522&lt;&gt;"",IF('02 - Produtos e Tributações'!H539="","T"))))</f>
        <v>0</v>
      </c>
      <c r="D522" s="123" t="b">
        <f>IF(B522&lt;&gt;"",IF('02 - Produtos e Tributações'!E539&lt;&gt;"",'02 - Produtos e Tributações'!E539,""))</f>
        <v>0</v>
      </c>
      <c r="E522" s="123" t="b">
        <f>IF(B522&lt;&gt;"",IF('02 - Produtos e Tributações'!F539&lt;&gt;"",'02 - Produtos e Tributações'!F539,""))</f>
        <v>0</v>
      </c>
      <c r="F522" s="123" t="b">
        <f>IF(B522&lt;&gt;"",IF(A522&lt;&gt;"",IF('02 - Produtos e Tributações'!G539&lt;&gt;"",'02 - Produtos e Tributações'!G539,"")))</f>
        <v>0</v>
      </c>
      <c r="G522" s="123" t="b">
        <f>IF(B522&lt;&gt;"",IF('02 - Produtos e Tributações'!J539&lt;&gt;"",'02 - Produtos e Tributações'!J539,IF(K522=101,0,IF(K522=102,41,IF(K522=103,0,IF(K522=201,0,IF(K522=202,0,IF(K522=203,0,IF(K522=300,41,IF(K522=400,41,IF(K522=500,60)))))))))))</f>
        <v>0</v>
      </c>
      <c r="H522" s="123" t="b">
        <f>IF(B522&lt;&gt;"",IF('02 - Produtos e Tributações'!M539&lt;&gt;"",'02 - Produtos e Tributações'!M539,IF(L522=101,0,IF(L522=102,41,IF(L522=103,0,IF(L522=201,0,IF(L522=202,0,IF(L522=203,0,IF(L522=300,41,IF(L522=400,41,IF(L522=500,60)))))))))))</f>
        <v>0</v>
      </c>
      <c r="I522" s="123" t="b">
        <f>IF(B522&lt;&gt;"",IF('02 - Produtos e Tributações'!L539&lt;&gt;"",'02 - Produtos e Tributações'!L539,"0,00"))</f>
        <v>0</v>
      </c>
      <c r="J522" s="123" t="b">
        <f>IF(B522&lt;&gt;"",IF('02 - Produtos e Tributações'!O539&lt;&gt;"",'02 - Produtos e Tributações'!O539,"0,00"))</f>
        <v>0</v>
      </c>
      <c r="K522" s="123" t="b">
        <f>IF(B522&lt;&gt;"",IF('02 - Produtos e Tributações'!K539&lt;&gt;"",'02 - Produtos e Tributações'!K539,"null"))</f>
        <v>0</v>
      </c>
      <c r="L522" s="123" t="b">
        <f>IF(B522&lt;&gt;"",IF('02 - Produtos e Tributações'!N539&lt;&gt;"",'02 - Produtos e Tributações'!N539,"null"))</f>
        <v>0</v>
      </c>
      <c r="M522" s="122" t="b">
        <f>IF(B522&lt;&gt;"",IF('02 - Produtos e Tributações'!D539="CARNES","2.01.001.001",IF('02 - Produtos e Tributações'!D539="MASSAS","2.01.001.002",IF('02 - Produtos e Tributações'!D539="LATICINIOS","2.01.001.003",IF('02 - Produtos e Tributações'!D539="DOCES E GULOSEIMAS","2.01.001.004",IF('02 - Produtos e Tributações'!D539="FARINHAS E GRAOS","2.01.001.005",IF('02 - Produtos e Tributações'!D539="AGUAS","2.01.002.001",IF('02 - Produtos e Tributações'!D539="SUCOS","2.01.002.002",IF('02 - Produtos e Tributações'!D539="BEBIDAS ALCOOLICAS","2.01.002.003",IF('02 - Produtos e Tributações'!D539="BEBIDAS LACTEAS","2.01.002.004",IF('02 - Produtos e Tributações'!D539="MATERIAL DE LIMPEZA","2.02",IF('02 - Produtos e Tributações'!D539="FRUTAS","2.01.001.006",IF('02 - Produtos e Tributações'!D539="VERDURAS E LEGUMES","2.01.001.007",IF('02 - Produtos e Tributações'!D539="SERVIÇO","1",IF('02 - Produtos e Tributações'!D539="PRODUTOS DIVERSOS","2","2"))))))))))))))
)</f>
        <v>0</v>
      </c>
      <c r="N522" s="4" t="str">
        <f t="shared" si="32"/>
        <v/>
      </c>
      <c r="O522" s="4" t="str">
        <f t="shared" si="33"/>
        <v/>
      </c>
      <c r="P522" s="4" t="str">
        <f t="shared" si="34"/>
        <v/>
      </c>
      <c r="Q522" s="128" t="b">
        <f>IF(B522&lt;&gt;"",IF('02 - Produtos e Tributações'!C539&lt;&gt;"",'02 - Produtos e Tributações'!C539,"UN"))</f>
        <v>0</v>
      </c>
      <c r="R522" s="129" t="b">
        <f>IF(B522&lt;&gt;"",IF('02 - Produtos e Tributações'!P539&lt;&gt;"",'02 - Produtos e Tributações'!P539,""))</f>
        <v>0</v>
      </c>
      <c r="S522" s="128" t="b">
        <f>IF(B522&lt;&gt;"",IF('02 - Produtos e Tributações'!Q539&lt;&gt;"",'02 - Produtos e Tributações'!Q539,""))</f>
        <v>0</v>
      </c>
      <c r="T522" s="130" t="b">
        <f>IF(B522&lt;&gt;"",IF('02 - Produtos e Tributações'!R539&lt;&gt;"",'02 - Produtos e Tributações'!R539,""))</f>
        <v>0</v>
      </c>
      <c r="U522" s="120" t="str">
        <f t="shared" si="35"/>
        <v/>
      </c>
    </row>
    <row r="523" spans="1:21" ht="15.75" customHeight="1">
      <c r="A523" s="122" t="b">
        <f>IF('02 - Produtos e Tributações'!B540 &lt;&gt;"",A522+1)</f>
        <v>0</v>
      </c>
      <c r="B523" s="4" t="str">
        <f>IF('02 - Produtos e Tributações'!B540&lt;&gt;"",'02 - Produtos e Tributações'!V540,"")</f>
        <v/>
      </c>
      <c r="C523" s="123" t="b">
        <f>IF(B523&lt;&gt;"",IF('02 - Produtos e Tributações'!H540&lt;&gt;"",IF('02 - Produtos e Tributações'!H540="TERCEIRIZADA","T",IF('02 - Produtos e Tributações'!H540="PROPRIA","P")), IF(B523&lt;&gt;"",IF('02 - Produtos e Tributações'!H540="","T"))))</f>
        <v>0</v>
      </c>
      <c r="D523" s="123" t="b">
        <f>IF(B523&lt;&gt;"",IF('02 - Produtos e Tributações'!E540&lt;&gt;"",'02 - Produtos e Tributações'!E540,""))</f>
        <v>0</v>
      </c>
      <c r="E523" s="123" t="b">
        <f>IF(B523&lt;&gt;"",IF('02 - Produtos e Tributações'!F540&lt;&gt;"",'02 - Produtos e Tributações'!F540,""))</f>
        <v>0</v>
      </c>
      <c r="F523" s="123" t="b">
        <f>IF(B523&lt;&gt;"",IF(A523&lt;&gt;"",IF('02 - Produtos e Tributações'!G540&lt;&gt;"",'02 - Produtos e Tributações'!G540,"")))</f>
        <v>0</v>
      </c>
      <c r="G523" s="123" t="b">
        <f>IF(B523&lt;&gt;"",IF('02 - Produtos e Tributações'!J540&lt;&gt;"",'02 - Produtos e Tributações'!J540,IF(K523=101,0,IF(K523=102,41,IF(K523=103,0,IF(K523=201,0,IF(K523=202,0,IF(K523=203,0,IF(K523=300,41,IF(K523=400,41,IF(K523=500,60)))))))))))</f>
        <v>0</v>
      </c>
      <c r="H523" s="123" t="b">
        <f>IF(B523&lt;&gt;"",IF('02 - Produtos e Tributações'!M540&lt;&gt;"",'02 - Produtos e Tributações'!M540,IF(L523=101,0,IF(L523=102,41,IF(L523=103,0,IF(L523=201,0,IF(L523=202,0,IF(L523=203,0,IF(L523=300,41,IF(L523=400,41,IF(L523=500,60)))))))))))</f>
        <v>0</v>
      </c>
      <c r="I523" s="123" t="b">
        <f>IF(B523&lt;&gt;"",IF('02 - Produtos e Tributações'!L540&lt;&gt;"",'02 - Produtos e Tributações'!L540,"0,00"))</f>
        <v>0</v>
      </c>
      <c r="J523" s="123" t="b">
        <f>IF(B523&lt;&gt;"",IF('02 - Produtos e Tributações'!O540&lt;&gt;"",'02 - Produtos e Tributações'!O540,"0,00"))</f>
        <v>0</v>
      </c>
      <c r="K523" s="123" t="b">
        <f>IF(B523&lt;&gt;"",IF('02 - Produtos e Tributações'!K540&lt;&gt;"",'02 - Produtos e Tributações'!K540,"null"))</f>
        <v>0</v>
      </c>
      <c r="L523" s="123" t="b">
        <f>IF(B523&lt;&gt;"",IF('02 - Produtos e Tributações'!N540&lt;&gt;"",'02 - Produtos e Tributações'!N540,"null"))</f>
        <v>0</v>
      </c>
      <c r="M523" s="122" t="b">
        <f>IF(B523&lt;&gt;"",IF('02 - Produtos e Tributações'!D540="CARNES","2.01.001.001",IF('02 - Produtos e Tributações'!D540="MASSAS","2.01.001.002",IF('02 - Produtos e Tributações'!D540="LATICINIOS","2.01.001.003",IF('02 - Produtos e Tributações'!D540="DOCES E GULOSEIMAS","2.01.001.004",IF('02 - Produtos e Tributações'!D540="FARINHAS E GRAOS","2.01.001.005",IF('02 - Produtos e Tributações'!D540="AGUAS","2.01.002.001",IF('02 - Produtos e Tributações'!D540="SUCOS","2.01.002.002",IF('02 - Produtos e Tributações'!D540="BEBIDAS ALCOOLICAS","2.01.002.003",IF('02 - Produtos e Tributações'!D540="BEBIDAS LACTEAS","2.01.002.004",IF('02 - Produtos e Tributações'!D540="MATERIAL DE LIMPEZA","2.02",IF('02 - Produtos e Tributações'!D540="FRUTAS","2.01.001.006",IF('02 - Produtos e Tributações'!D540="VERDURAS E LEGUMES","2.01.001.007",IF('02 - Produtos e Tributações'!D540="SERVIÇO","1",IF('02 - Produtos e Tributações'!D540="PRODUTOS DIVERSOS","2","2"))))))))))))))
)</f>
        <v>0</v>
      </c>
      <c r="N523" s="4" t="str">
        <f t="shared" si="32"/>
        <v/>
      </c>
      <c r="O523" s="4" t="str">
        <f t="shared" si="33"/>
        <v/>
      </c>
      <c r="P523" s="4" t="str">
        <f t="shared" si="34"/>
        <v/>
      </c>
      <c r="Q523" s="128" t="b">
        <f>IF(B523&lt;&gt;"",IF('02 - Produtos e Tributações'!C540&lt;&gt;"",'02 - Produtos e Tributações'!C540,"UN"))</f>
        <v>0</v>
      </c>
      <c r="R523" s="129" t="b">
        <f>IF(B523&lt;&gt;"",IF('02 - Produtos e Tributações'!P540&lt;&gt;"",'02 - Produtos e Tributações'!P540,""))</f>
        <v>0</v>
      </c>
      <c r="S523" s="128" t="b">
        <f>IF(B523&lt;&gt;"",IF('02 - Produtos e Tributações'!Q540&lt;&gt;"",'02 - Produtos e Tributações'!Q540,""))</f>
        <v>0</v>
      </c>
      <c r="T523" s="130" t="b">
        <f>IF(B523&lt;&gt;"",IF('02 - Produtos e Tributações'!R540&lt;&gt;"",'02 - Produtos e Tributações'!R540,""))</f>
        <v>0</v>
      </c>
      <c r="U523" s="120" t="str">
        <f t="shared" si="35"/>
        <v/>
      </c>
    </row>
    <row r="524" spans="1:21" ht="15.75" customHeight="1">
      <c r="A524" s="122" t="b">
        <f>IF('02 - Produtos e Tributações'!B541 &lt;&gt;"",A523+1)</f>
        <v>0</v>
      </c>
      <c r="B524" s="4" t="str">
        <f>IF('02 - Produtos e Tributações'!B541&lt;&gt;"",'02 - Produtos e Tributações'!V541,"")</f>
        <v/>
      </c>
      <c r="C524" s="123" t="b">
        <f>IF(B524&lt;&gt;"",IF('02 - Produtos e Tributações'!H541&lt;&gt;"",IF('02 - Produtos e Tributações'!H541="TERCEIRIZADA","T",IF('02 - Produtos e Tributações'!H541="PROPRIA","P")), IF(B524&lt;&gt;"",IF('02 - Produtos e Tributações'!H541="","T"))))</f>
        <v>0</v>
      </c>
      <c r="D524" s="123" t="b">
        <f>IF(B524&lt;&gt;"",IF('02 - Produtos e Tributações'!E541&lt;&gt;"",'02 - Produtos e Tributações'!E541,""))</f>
        <v>0</v>
      </c>
      <c r="E524" s="123" t="b">
        <f>IF(B524&lt;&gt;"",IF('02 - Produtos e Tributações'!F541&lt;&gt;"",'02 - Produtos e Tributações'!F541,""))</f>
        <v>0</v>
      </c>
      <c r="F524" s="123" t="b">
        <f>IF(B524&lt;&gt;"",IF(A524&lt;&gt;"",IF('02 - Produtos e Tributações'!G541&lt;&gt;"",'02 - Produtos e Tributações'!G541,"")))</f>
        <v>0</v>
      </c>
      <c r="G524" s="123" t="b">
        <f>IF(B524&lt;&gt;"",IF('02 - Produtos e Tributações'!J541&lt;&gt;"",'02 - Produtos e Tributações'!J541,IF(K524=101,0,IF(K524=102,41,IF(K524=103,0,IF(K524=201,0,IF(K524=202,0,IF(K524=203,0,IF(K524=300,41,IF(K524=400,41,IF(K524=500,60)))))))))))</f>
        <v>0</v>
      </c>
      <c r="H524" s="123" t="b">
        <f>IF(B524&lt;&gt;"",IF('02 - Produtos e Tributações'!M541&lt;&gt;"",'02 - Produtos e Tributações'!M541,IF(L524=101,0,IF(L524=102,41,IF(L524=103,0,IF(L524=201,0,IF(L524=202,0,IF(L524=203,0,IF(L524=300,41,IF(L524=400,41,IF(L524=500,60)))))))))))</f>
        <v>0</v>
      </c>
      <c r="I524" s="123" t="b">
        <f>IF(B524&lt;&gt;"",IF('02 - Produtos e Tributações'!L541&lt;&gt;"",'02 - Produtos e Tributações'!L541,"0,00"))</f>
        <v>0</v>
      </c>
      <c r="J524" s="123" t="b">
        <f>IF(B524&lt;&gt;"",IF('02 - Produtos e Tributações'!O541&lt;&gt;"",'02 - Produtos e Tributações'!O541,"0,00"))</f>
        <v>0</v>
      </c>
      <c r="K524" s="123" t="b">
        <f>IF(B524&lt;&gt;"",IF('02 - Produtos e Tributações'!K541&lt;&gt;"",'02 - Produtos e Tributações'!K541,"null"))</f>
        <v>0</v>
      </c>
      <c r="L524" s="123" t="b">
        <f>IF(B524&lt;&gt;"",IF('02 - Produtos e Tributações'!N541&lt;&gt;"",'02 - Produtos e Tributações'!N541,"null"))</f>
        <v>0</v>
      </c>
      <c r="M524" s="122" t="b">
        <f>IF(B524&lt;&gt;"",IF('02 - Produtos e Tributações'!D541="CARNES","2.01.001.001",IF('02 - Produtos e Tributações'!D541="MASSAS","2.01.001.002",IF('02 - Produtos e Tributações'!D541="LATICINIOS","2.01.001.003",IF('02 - Produtos e Tributações'!D541="DOCES E GULOSEIMAS","2.01.001.004",IF('02 - Produtos e Tributações'!D541="FARINHAS E GRAOS","2.01.001.005",IF('02 - Produtos e Tributações'!D541="AGUAS","2.01.002.001",IF('02 - Produtos e Tributações'!D541="SUCOS","2.01.002.002",IF('02 - Produtos e Tributações'!D541="BEBIDAS ALCOOLICAS","2.01.002.003",IF('02 - Produtos e Tributações'!D541="BEBIDAS LACTEAS","2.01.002.004",IF('02 - Produtos e Tributações'!D541="MATERIAL DE LIMPEZA","2.02",IF('02 - Produtos e Tributações'!D541="FRUTAS","2.01.001.006",IF('02 - Produtos e Tributações'!D541="VERDURAS E LEGUMES","2.01.001.007",IF('02 - Produtos e Tributações'!D541="SERVIÇO","1",IF('02 - Produtos e Tributações'!D541="PRODUTOS DIVERSOS","2","2"))))))))))))))
)</f>
        <v>0</v>
      </c>
      <c r="N524" s="4" t="str">
        <f t="shared" si="32"/>
        <v/>
      </c>
      <c r="O524" s="4" t="str">
        <f t="shared" si="33"/>
        <v/>
      </c>
      <c r="P524" s="4" t="str">
        <f t="shared" si="34"/>
        <v/>
      </c>
      <c r="Q524" s="128" t="b">
        <f>IF(B524&lt;&gt;"",IF('02 - Produtos e Tributações'!C541&lt;&gt;"",'02 - Produtos e Tributações'!C541,"UN"))</f>
        <v>0</v>
      </c>
      <c r="R524" s="129" t="b">
        <f>IF(B524&lt;&gt;"",IF('02 - Produtos e Tributações'!P541&lt;&gt;"",'02 - Produtos e Tributações'!P541,""))</f>
        <v>0</v>
      </c>
      <c r="S524" s="128" t="b">
        <f>IF(B524&lt;&gt;"",IF('02 - Produtos e Tributações'!Q541&lt;&gt;"",'02 - Produtos e Tributações'!Q541,""))</f>
        <v>0</v>
      </c>
      <c r="T524" s="130" t="b">
        <f>IF(B524&lt;&gt;"",IF('02 - Produtos e Tributações'!R541&lt;&gt;"",'02 - Produtos e Tributações'!R541,""))</f>
        <v>0</v>
      </c>
      <c r="U524" s="120" t="str">
        <f t="shared" si="35"/>
        <v/>
      </c>
    </row>
    <row r="525" spans="1:21" ht="15.75" customHeight="1">
      <c r="A525" s="122" t="b">
        <f>IF('02 - Produtos e Tributações'!B542 &lt;&gt;"",A524+1)</f>
        <v>0</v>
      </c>
      <c r="B525" s="4" t="str">
        <f>IF('02 - Produtos e Tributações'!B542&lt;&gt;"",'02 - Produtos e Tributações'!V542,"")</f>
        <v/>
      </c>
      <c r="C525" s="123" t="b">
        <f>IF(B525&lt;&gt;"",IF('02 - Produtos e Tributações'!H542&lt;&gt;"",IF('02 - Produtos e Tributações'!H542="TERCEIRIZADA","T",IF('02 - Produtos e Tributações'!H542="PROPRIA","P")), IF(B525&lt;&gt;"",IF('02 - Produtos e Tributações'!H542="","T"))))</f>
        <v>0</v>
      </c>
      <c r="D525" s="123" t="b">
        <f>IF(B525&lt;&gt;"",IF('02 - Produtos e Tributações'!E542&lt;&gt;"",'02 - Produtos e Tributações'!E542,""))</f>
        <v>0</v>
      </c>
      <c r="E525" s="123" t="b">
        <f>IF(B525&lt;&gt;"",IF('02 - Produtos e Tributações'!F542&lt;&gt;"",'02 - Produtos e Tributações'!F542,""))</f>
        <v>0</v>
      </c>
      <c r="F525" s="123" t="b">
        <f>IF(B525&lt;&gt;"",IF(A525&lt;&gt;"",IF('02 - Produtos e Tributações'!G542&lt;&gt;"",'02 - Produtos e Tributações'!G542,"")))</f>
        <v>0</v>
      </c>
      <c r="G525" s="123" t="b">
        <f>IF(B525&lt;&gt;"",IF('02 - Produtos e Tributações'!J542&lt;&gt;"",'02 - Produtos e Tributações'!J542,IF(K525=101,0,IF(K525=102,41,IF(K525=103,0,IF(K525=201,0,IF(K525=202,0,IF(K525=203,0,IF(K525=300,41,IF(K525=400,41,IF(K525=500,60)))))))))))</f>
        <v>0</v>
      </c>
      <c r="H525" s="123" t="b">
        <f>IF(B525&lt;&gt;"",IF('02 - Produtos e Tributações'!M542&lt;&gt;"",'02 - Produtos e Tributações'!M542,IF(L525=101,0,IF(L525=102,41,IF(L525=103,0,IF(L525=201,0,IF(L525=202,0,IF(L525=203,0,IF(L525=300,41,IF(L525=400,41,IF(L525=500,60)))))))))))</f>
        <v>0</v>
      </c>
      <c r="I525" s="123" t="b">
        <f>IF(B525&lt;&gt;"",IF('02 - Produtos e Tributações'!L542&lt;&gt;"",'02 - Produtos e Tributações'!L542,"0,00"))</f>
        <v>0</v>
      </c>
      <c r="J525" s="123" t="b">
        <f>IF(B525&lt;&gt;"",IF('02 - Produtos e Tributações'!O542&lt;&gt;"",'02 - Produtos e Tributações'!O542,"0,00"))</f>
        <v>0</v>
      </c>
      <c r="K525" s="123" t="b">
        <f>IF(B525&lt;&gt;"",IF('02 - Produtos e Tributações'!K542&lt;&gt;"",'02 - Produtos e Tributações'!K542,"null"))</f>
        <v>0</v>
      </c>
      <c r="L525" s="123" t="b">
        <f>IF(B525&lt;&gt;"",IF('02 - Produtos e Tributações'!N542&lt;&gt;"",'02 - Produtos e Tributações'!N542,"null"))</f>
        <v>0</v>
      </c>
      <c r="M525" s="122" t="b">
        <f>IF(B525&lt;&gt;"",IF('02 - Produtos e Tributações'!D542="CARNES","2.01.001.001",IF('02 - Produtos e Tributações'!D542="MASSAS","2.01.001.002",IF('02 - Produtos e Tributações'!D542="LATICINIOS","2.01.001.003",IF('02 - Produtos e Tributações'!D542="DOCES E GULOSEIMAS","2.01.001.004",IF('02 - Produtos e Tributações'!D542="FARINHAS E GRAOS","2.01.001.005",IF('02 - Produtos e Tributações'!D542="AGUAS","2.01.002.001",IF('02 - Produtos e Tributações'!D542="SUCOS","2.01.002.002",IF('02 - Produtos e Tributações'!D542="BEBIDAS ALCOOLICAS","2.01.002.003",IF('02 - Produtos e Tributações'!D542="BEBIDAS LACTEAS","2.01.002.004",IF('02 - Produtos e Tributações'!D542="MATERIAL DE LIMPEZA","2.02",IF('02 - Produtos e Tributações'!D542="FRUTAS","2.01.001.006",IF('02 - Produtos e Tributações'!D542="VERDURAS E LEGUMES","2.01.001.007",IF('02 - Produtos e Tributações'!D542="SERVIÇO","1",IF('02 - Produtos e Tributações'!D542="PRODUTOS DIVERSOS","2","2"))))))))))))))
)</f>
        <v>0</v>
      </c>
      <c r="N525" s="4" t="str">
        <f t="shared" si="32"/>
        <v/>
      </c>
      <c r="O525" s="4" t="str">
        <f t="shared" si="33"/>
        <v/>
      </c>
      <c r="P525" s="4" t="str">
        <f t="shared" si="34"/>
        <v/>
      </c>
      <c r="Q525" s="128" t="b">
        <f>IF(B525&lt;&gt;"",IF('02 - Produtos e Tributações'!C542&lt;&gt;"",'02 - Produtos e Tributações'!C542,"UN"))</f>
        <v>0</v>
      </c>
      <c r="R525" s="129" t="b">
        <f>IF(B525&lt;&gt;"",IF('02 - Produtos e Tributações'!P542&lt;&gt;"",'02 - Produtos e Tributações'!P542,""))</f>
        <v>0</v>
      </c>
      <c r="S525" s="128" t="b">
        <f>IF(B525&lt;&gt;"",IF('02 - Produtos e Tributações'!Q542&lt;&gt;"",'02 - Produtos e Tributações'!Q542,""))</f>
        <v>0</v>
      </c>
      <c r="T525" s="130" t="b">
        <f>IF(B525&lt;&gt;"",IF('02 - Produtos e Tributações'!R542&lt;&gt;"",'02 - Produtos e Tributações'!R542,""))</f>
        <v>0</v>
      </c>
      <c r="U525" s="120" t="str">
        <f t="shared" si="35"/>
        <v/>
      </c>
    </row>
    <row r="526" spans="1:21" ht="15.75" customHeight="1">
      <c r="A526" s="122" t="b">
        <f>IF('02 - Produtos e Tributações'!B543 &lt;&gt;"",A525+1)</f>
        <v>0</v>
      </c>
      <c r="B526" s="4" t="str">
        <f>IF('02 - Produtos e Tributações'!B543&lt;&gt;"",'02 - Produtos e Tributações'!V543,"")</f>
        <v/>
      </c>
      <c r="C526" s="123" t="b">
        <f>IF(B526&lt;&gt;"",IF('02 - Produtos e Tributações'!H543&lt;&gt;"",IF('02 - Produtos e Tributações'!H543="TERCEIRIZADA","T",IF('02 - Produtos e Tributações'!H543="PROPRIA","P")), IF(B526&lt;&gt;"",IF('02 - Produtos e Tributações'!H543="","T"))))</f>
        <v>0</v>
      </c>
      <c r="D526" s="123" t="b">
        <f>IF(B526&lt;&gt;"",IF('02 - Produtos e Tributações'!E543&lt;&gt;"",'02 - Produtos e Tributações'!E543,""))</f>
        <v>0</v>
      </c>
      <c r="E526" s="123" t="b">
        <f>IF(B526&lt;&gt;"",IF('02 - Produtos e Tributações'!F543&lt;&gt;"",'02 - Produtos e Tributações'!F543,""))</f>
        <v>0</v>
      </c>
      <c r="F526" s="123" t="b">
        <f>IF(B526&lt;&gt;"",IF(A526&lt;&gt;"",IF('02 - Produtos e Tributações'!G543&lt;&gt;"",'02 - Produtos e Tributações'!G543,"")))</f>
        <v>0</v>
      </c>
      <c r="G526" s="123" t="b">
        <f>IF(B526&lt;&gt;"",IF('02 - Produtos e Tributações'!J543&lt;&gt;"",'02 - Produtos e Tributações'!J543,IF(K526=101,0,IF(K526=102,41,IF(K526=103,0,IF(K526=201,0,IF(K526=202,0,IF(K526=203,0,IF(K526=300,41,IF(K526=400,41,IF(K526=500,60)))))))))))</f>
        <v>0</v>
      </c>
      <c r="H526" s="123" t="b">
        <f>IF(B526&lt;&gt;"",IF('02 - Produtos e Tributações'!M543&lt;&gt;"",'02 - Produtos e Tributações'!M543,IF(L526=101,0,IF(L526=102,41,IF(L526=103,0,IF(L526=201,0,IF(L526=202,0,IF(L526=203,0,IF(L526=300,41,IF(L526=400,41,IF(L526=500,60)))))))))))</f>
        <v>0</v>
      </c>
      <c r="I526" s="123" t="b">
        <f>IF(B526&lt;&gt;"",IF('02 - Produtos e Tributações'!L543&lt;&gt;"",'02 - Produtos e Tributações'!L543,"0,00"))</f>
        <v>0</v>
      </c>
      <c r="J526" s="123" t="b">
        <f>IF(B526&lt;&gt;"",IF('02 - Produtos e Tributações'!O543&lt;&gt;"",'02 - Produtos e Tributações'!O543,"0,00"))</f>
        <v>0</v>
      </c>
      <c r="K526" s="123" t="b">
        <f>IF(B526&lt;&gt;"",IF('02 - Produtos e Tributações'!K543&lt;&gt;"",'02 - Produtos e Tributações'!K543,"null"))</f>
        <v>0</v>
      </c>
      <c r="L526" s="123" t="b">
        <f>IF(B526&lt;&gt;"",IF('02 - Produtos e Tributações'!N543&lt;&gt;"",'02 - Produtos e Tributações'!N543,"null"))</f>
        <v>0</v>
      </c>
      <c r="M526" s="122" t="b">
        <f>IF(B526&lt;&gt;"",IF('02 - Produtos e Tributações'!D543="CARNES","2.01.001.001",IF('02 - Produtos e Tributações'!D543="MASSAS","2.01.001.002",IF('02 - Produtos e Tributações'!D543="LATICINIOS","2.01.001.003",IF('02 - Produtos e Tributações'!D543="DOCES E GULOSEIMAS","2.01.001.004",IF('02 - Produtos e Tributações'!D543="FARINHAS E GRAOS","2.01.001.005",IF('02 - Produtos e Tributações'!D543="AGUAS","2.01.002.001",IF('02 - Produtos e Tributações'!D543="SUCOS","2.01.002.002",IF('02 - Produtos e Tributações'!D543="BEBIDAS ALCOOLICAS","2.01.002.003",IF('02 - Produtos e Tributações'!D543="BEBIDAS LACTEAS","2.01.002.004",IF('02 - Produtos e Tributações'!D543="MATERIAL DE LIMPEZA","2.02",IF('02 - Produtos e Tributações'!D543="FRUTAS","2.01.001.006",IF('02 - Produtos e Tributações'!D543="VERDURAS E LEGUMES","2.01.001.007",IF('02 - Produtos e Tributações'!D543="SERVIÇO","1",IF('02 - Produtos e Tributações'!D543="PRODUTOS DIVERSOS","2","2"))))))))))))))
)</f>
        <v>0</v>
      </c>
      <c r="N526" s="4" t="str">
        <f t="shared" si="32"/>
        <v/>
      </c>
      <c r="O526" s="4" t="str">
        <f t="shared" si="33"/>
        <v/>
      </c>
      <c r="P526" s="4" t="str">
        <f t="shared" si="34"/>
        <v/>
      </c>
      <c r="Q526" s="128" t="b">
        <f>IF(B526&lt;&gt;"",IF('02 - Produtos e Tributações'!C543&lt;&gt;"",'02 - Produtos e Tributações'!C543,"UN"))</f>
        <v>0</v>
      </c>
      <c r="R526" s="129" t="b">
        <f>IF(B526&lt;&gt;"",IF('02 - Produtos e Tributações'!P543&lt;&gt;"",'02 - Produtos e Tributações'!P543,""))</f>
        <v>0</v>
      </c>
      <c r="S526" s="128" t="b">
        <f>IF(B526&lt;&gt;"",IF('02 - Produtos e Tributações'!Q543&lt;&gt;"",'02 - Produtos e Tributações'!Q543,""))</f>
        <v>0</v>
      </c>
      <c r="T526" s="130" t="b">
        <f>IF(B526&lt;&gt;"",IF('02 - Produtos e Tributações'!R543&lt;&gt;"",'02 - Produtos e Tributações'!R543,""))</f>
        <v>0</v>
      </c>
      <c r="U526" s="120" t="str">
        <f t="shared" si="35"/>
        <v/>
      </c>
    </row>
    <row r="527" spans="1:21" ht="15.75" customHeight="1">
      <c r="A527" s="122" t="b">
        <f>IF('02 - Produtos e Tributações'!B544 &lt;&gt;"",A526+1)</f>
        <v>0</v>
      </c>
      <c r="B527" s="4" t="str">
        <f>IF('02 - Produtos e Tributações'!B544&lt;&gt;"",'02 - Produtos e Tributações'!V544,"")</f>
        <v/>
      </c>
      <c r="C527" s="123" t="b">
        <f>IF(B527&lt;&gt;"",IF('02 - Produtos e Tributações'!H544&lt;&gt;"",IF('02 - Produtos e Tributações'!H544="TERCEIRIZADA","T",IF('02 - Produtos e Tributações'!H544="PROPRIA","P")), IF(B527&lt;&gt;"",IF('02 - Produtos e Tributações'!H544="","T"))))</f>
        <v>0</v>
      </c>
      <c r="D527" s="123" t="b">
        <f>IF(B527&lt;&gt;"",IF('02 - Produtos e Tributações'!E544&lt;&gt;"",'02 - Produtos e Tributações'!E544,""))</f>
        <v>0</v>
      </c>
      <c r="E527" s="123" t="b">
        <f>IF(B527&lt;&gt;"",IF('02 - Produtos e Tributações'!F544&lt;&gt;"",'02 - Produtos e Tributações'!F544,""))</f>
        <v>0</v>
      </c>
      <c r="F527" s="123" t="b">
        <f>IF(B527&lt;&gt;"",IF(A527&lt;&gt;"",IF('02 - Produtos e Tributações'!G544&lt;&gt;"",'02 - Produtos e Tributações'!G544,"")))</f>
        <v>0</v>
      </c>
      <c r="G527" s="123" t="b">
        <f>IF(B527&lt;&gt;"",IF('02 - Produtos e Tributações'!J544&lt;&gt;"",'02 - Produtos e Tributações'!J544,IF(K527=101,0,IF(K527=102,41,IF(K527=103,0,IF(K527=201,0,IF(K527=202,0,IF(K527=203,0,IF(K527=300,41,IF(K527=400,41,IF(K527=500,60)))))))))))</f>
        <v>0</v>
      </c>
      <c r="H527" s="123" t="b">
        <f>IF(B527&lt;&gt;"",IF('02 - Produtos e Tributações'!M544&lt;&gt;"",'02 - Produtos e Tributações'!M544,IF(L527=101,0,IF(L527=102,41,IF(L527=103,0,IF(L527=201,0,IF(L527=202,0,IF(L527=203,0,IF(L527=300,41,IF(L527=400,41,IF(L527=500,60)))))))))))</f>
        <v>0</v>
      </c>
      <c r="I527" s="123" t="b">
        <f>IF(B527&lt;&gt;"",IF('02 - Produtos e Tributações'!L544&lt;&gt;"",'02 - Produtos e Tributações'!L544,"0,00"))</f>
        <v>0</v>
      </c>
      <c r="J527" s="123" t="b">
        <f>IF(B527&lt;&gt;"",IF('02 - Produtos e Tributações'!O544&lt;&gt;"",'02 - Produtos e Tributações'!O544,"0,00"))</f>
        <v>0</v>
      </c>
      <c r="K527" s="123" t="b">
        <f>IF(B527&lt;&gt;"",IF('02 - Produtos e Tributações'!K544&lt;&gt;"",'02 - Produtos e Tributações'!K544,"null"))</f>
        <v>0</v>
      </c>
      <c r="L527" s="123" t="b">
        <f>IF(B527&lt;&gt;"",IF('02 - Produtos e Tributações'!N544&lt;&gt;"",'02 - Produtos e Tributações'!N544,"null"))</f>
        <v>0</v>
      </c>
      <c r="M527" s="122" t="b">
        <f>IF(B527&lt;&gt;"",IF('02 - Produtos e Tributações'!D544="CARNES","2.01.001.001",IF('02 - Produtos e Tributações'!D544="MASSAS","2.01.001.002",IF('02 - Produtos e Tributações'!D544="LATICINIOS","2.01.001.003",IF('02 - Produtos e Tributações'!D544="DOCES E GULOSEIMAS","2.01.001.004",IF('02 - Produtos e Tributações'!D544="FARINHAS E GRAOS","2.01.001.005",IF('02 - Produtos e Tributações'!D544="AGUAS","2.01.002.001",IF('02 - Produtos e Tributações'!D544="SUCOS","2.01.002.002",IF('02 - Produtos e Tributações'!D544="BEBIDAS ALCOOLICAS","2.01.002.003",IF('02 - Produtos e Tributações'!D544="BEBIDAS LACTEAS","2.01.002.004",IF('02 - Produtos e Tributações'!D544="MATERIAL DE LIMPEZA","2.02",IF('02 - Produtos e Tributações'!D544="FRUTAS","2.01.001.006",IF('02 - Produtos e Tributações'!D544="VERDURAS E LEGUMES","2.01.001.007",IF('02 - Produtos e Tributações'!D544="SERVIÇO","1",IF('02 - Produtos e Tributações'!D544="PRODUTOS DIVERSOS","2","2"))))))))))))))
)</f>
        <v>0</v>
      </c>
      <c r="N527" s="4" t="str">
        <f t="shared" si="32"/>
        <v/>
      </c>
      <c r="O527" s="4" t="str">
        <f t="shared" si="33"/>
        <v/>
      </c>
      <c r="P527" s="4" t="str">
        <f t="shared" si="34"/>
        <v/>
      </c>
      <c r="Q527" s="128" t="b">
        <f>IF(B527&lt;&gt;"",IF('02 - Produtos e Tributações'!C544&lt;&gt;"",'02 - Produtos e Tributações'!C544,"UN"))</f>
        <v>0</v>
      </c>
      <c r="R527" s="129" t="b">
        <f>IF(B527&lt;&gt;"",IF('02 - Produtos e Tributações'!P544&lt;&gt;"",'02 - Produtos e Tributações'!P544,""))</f>
        <v>0</v>
      </c>
      <c r="S527" s="128" t="b">
        <f>IF(B527&lt;&gt;"",IF('02 - Produtos e Tributações'!Q544&lt;&gt;"",'02 - Produtos e Tributações'!Q544,""))</f>
        <v>0</v>
      </c>
      <c r="T527" s="130" t="b">
        <f>IF(B527&lt;&gt;"",IF('02 - Produtos e Tributações'!R544&lt;&gt;"",'02 - Produtos e Tributações'!R544,""))</f>
        <v>0</v>
      </c>
      <c r="U527" s="120" t="str">
        <f t="shared" si="35"/>
        <v/>
      </c>
    </row>
    <row r="528" spans="1:21" ht="15.75" customHeight="1">
      <c r="A528" s="122" t="b">
        <f>IF('02 - Produtos e Tributações'!B545 &lt;&gt;"",A527+1)</f>
        <v>0</v>
      </c>
      <c r="B528" s="4" t="str">
        <f>IF('02 - Produtos e Tributações'!B545&lt;&gt;"",'02 - Produtos e Tributações'!V545,"")</f>
        <v/>
      </c>
      <c r="C528" s="123" t="b">
        <f>IF(B528&lt;&gt;"",IF('02 - Produtos e Tributações'!H545&lt;&gt;"",IF('02 - Produtos e Tributações'!H545="TERCEIRIZADA","T",IF('02 - Produtos e Tributações'!H545="PROPRIA","P")), IF(B528&lt;&gt;"",IF('02 - Produtos e Tributações'!H545="","T"))))</f>
        <v>0</v>
      </c>
      <c r="D528" s="123" t="b">
        <f>IF(B528&lt;&gt;"",IF('02 - Produtos e Tributações'!E545&lt;&gt;"",'02 - Produtos e Tributações'!E545,""))</f>
        <v>0</v>
      </c>
      <c r="E528" s="123" t="b">
        <f>IF(B528&lt;&gt;"",IF('02 - Produtos e Tributações'!F545&lt;&gt;"",'02 - Produtos e Tributações'!F545,""))</f>
        <v>0</v>
      </c>
      <c r="F528" s="123" t="b">
        <f>IF(B528&lt;&gt;"",IF(A528&lt;&gt;"",IF('02 - Produtos e Tributações'!G545&lt;&gt;"",'02 - Produtos e Tributações'!G545,"")))</f>
        <v>0</v>
      </c>
      <c r="G528" s="123" t="b">
        <f>IF(B528&lt;&gt;"",IF('02 - Produtos e Tributações'!J545&lt;&gt;"",'02 - Produtos e Tributações'!J545,IF(K528=101,0,IF(K528=102,41,IF(K528=103,0,IF(K528=201,0,IF(K528=202,0,IF(K528=203,0,IF(K528=300,41,IF(K528=400,41,IF(K528=500,60)))))))))))</f>
        <v>0</v>
      </c>
      <c r="H528" s="123" t="b">
        <f>IF(B528&lt;&gt;"",IF('02 - Produtos e Tributações'!M545&lt;&gt;"",'02 - Produtos e Tributações'!M545,IF(L528=101,0,IF(L528=102,41,IF(L528=103,0,IF(L528=201,0,IF(L528=202,0,IF(L528=203,0,IF(L528=300,41,IF(L528=400,41,IF(L528=500,60)))))))))))</f>
        <v>0</v>
      </c>
      <c r="I528" s="123" t="b">
        <f>IF(B528&lt;&gt;"",IF('02 - Produtos e Tributações'!L545&lt;&gt;"",'02 - Produtos e Tributações'!L545,"0,00"))</f>
        <v>0</v>
      </c>
      <c r="J528" s="123" t="b">
        <f>IF(B528&lt;&gt;"",IF('02 - Produtos e Tributações'!O545&lt;&gt;"",'02 - Produtos e Tributações'!O545,"0,00"))</f>
        <v>0</v>
      </c>
      <c r="K528" s="123" t="b">
        <f>IF(B528&lt;&gt;"",IF('02 - Produtos e Tributações'!K545&lt;&gt;"",'02 - Produtos e Tributações'!K545,"null"))</f>
        <v>0</v>
      </c>
      <c r="L528" s="123" t="b">
        <f>IF(B528&lt;&gt;"",IF('02 - Produtos e Tributações'!N545&lt;&gt;"",'02 - Produtos e Tributações'!N545,"null"))</f>
        <v>0</v>
      </c>
      <c r="M528" s="122" t="b">
        <f>IF(B528&lt;&gt;"",IF('02 - Produtos e Tributações'!D545="CARNES","2.01.001.001",IF('02 - Produtos e Tributações'!D545="MASSAS","2.01.001.002",IF('02 - Produtos e Tributações'!D545="LATICINIOS","2.01.001.003",IF('02 - Produtos e Tributações'!D545="DOCES E GULOSEIMAS","2.01.001.004",IF('02 - Produtos e Tributações'!D545="FARINHAS E GRAOS","2.01.001.005",IF('02 - Produtos e Tributações'!D545="AGUAS","2.01.002.001",IF('02 - Produtos e Tributações'!D545="SUCOS","2.01.002.002",IF('02 - Produtos e Tributações'!D545="BEBIDAS ALCOOLICAS","2.01.002.003",IF('02 - Produtos e Tributações'!D545="BEBIDAS LACTEAS","2.01.002.004",IF('02 - Produtos e Tributações'!D545="MATERIAL DE LIMPEZA","2.02",IF('02 - Produtos e Tributações'!D545="FRUTAS","2.01.001.006",IF('02 - Produtos e Tributações'!D545="VERDURAS E LEGUMES","2.01.001.007",IF('02 - Produtos e Tributações'!D545="SERVIÇO","1",IF('02 - Produtos e Tributações'!D545="PRODUTOS DIVERSOS","2","2"))))))))))))))
)</f>
        <v>0</v>
      </c>
      <c r="N528" s="4" t="str">
        <f t="shared" si="32"/>
        <v/>
      </c>
      <c r="O528" s="4" t="str">
        <f t="shared" si="33"/>
        <v/>
      </c>
      <c r="P528" s="4" t="str">
        <f t="shared" si="34"/>
        <v/>
      </c>
      <c r="Q528" s="128" t="b">
        <f>IF(B528&lt;&gt;"",IF('02 - Produtos e Tributações'!C545&lt;&gt;"",'02 - Produtos e Tributações'!C545,"UN"))</f>
        <v>0</v>
      </c>
      <c r="R528" s="129" t="b">
        <f>IF(B528&lt;&gt;"",IF('02 - Produtos e Tributações'!P545&lt;&gt;"",'02 - Produtos e Tributações'!P545,""))</f>
        <v>0</v>
      </c>
      <c r="S528" s="128" t="b">
        <f>IF(B528&lt;&gt;"",IF('02 - Produtos e Tributações'!Q545&lt;&gt;"",'02 - Produtos e Tributações'!Q545,""))</f>
        <v>0</v>
      </c>
      <c r="T528" s="130" t="b">
        <f>IF(B528&lt;&gt;"",IF('02 - Produtos e Tributações'!R545&lt;&gt;"",'02 - Produtos e Tributações'!R545,""))</f>
        <v>0</v>
      </c>
      <c r="U528" s="120" t="str">
        <f t="shared" si="35"/>
        <v/>
      </c>
    </row>
    <row r="529" spans="1:21" ht="15.75" customHeight="1">
      <c r="A529" s="122" t="b">
        <f>IF('02 - Produtos e Tributações'!B546 &lt;&gt;"",A528+1)</f>
        <v>0</v>
      </c>
      <c r="B529" s="4" t="str">
        <f>IF('02 - Produtos e Tributações'!B546&lt;&gt;"",'02 - Produtos e Tributações'!V546,"")</f>
        <v/>
      </c>
      <c r="C529" s="123" t="b">
        <f>IF(B529&lt;&gt;"",IF('02 - Produtos e Tributações'!H546&lt;&gt;"",IF('02 - Produtos e Tributações'!H546="TERCEIRIZADA","T",IF('02 - Produtos e Tributações'!H546="PROPRIA","P")), IF(B529&lt;&gt;"",IF('02 - Produtos e Tributações'!H546="","T"))))</f>
        <v>0</v>
      </c>
      <c r="D529" s="123" t="b">
        <f>IF(B529&lt;&gt;"",IF('02 - Produtos e Tributações'!E546&lt;&gt;"",'02 - Produtos e Tributações'!E546,""))</f>
        <v>0</v>
      </c>
      <c r="E529" s="123" t="b">
        <f>IF(B529&lt;&gt;"",IF('02 - Produtos e Tributações'!F546&lt;&gt;"",'02 - Produtos e Tributações'!F546,""))</f>
        <v>0</v>
      </c>
      <c r="F529" s="123" t="b">
        <f>IF(B529&lt;&gt;"",IF(A529&lt;&gt;"",IF('02 - Produtos e Tributações'!G546&lt;&gt;"",'02 - Produtos e Tributações'!G546,"")))</f>
        <v>0</v>
      </c>
      <c r="G529" s="123" t="b">
        <f>IF(B529&lt;&gt;"",IF('02 - Produtos e Tributações'!J546&lt;&gt;"",'02 - Produtos e Tributações'!J546,IF(K529=101,0,IF(K529=102,41,IF(K529=103,0,IF(K529=201,0,IF(K529=202,0,IF(K529=203,0,IF(K529=300,41,IF(K529=400,41,IF(K529=500,60)))))))))))</f>
        <v>0</v>
      </c>
      <c r="H529" s="123" t="b">
        <f>IF(B529&lt;&gt;"",IF('02 - Produtos e Tributações'!M546&lt;&gt;"",'02 - Produtos e Tributações'!M546,IF(L529=101,0,IF(L529=102,41,IF(L529=103,0,IF(L529=201,0,IF(L529=202,0,IF(L529=203,0,IF(L529=300,41,IF(L529=400,41,IF(L529=500,60)))))))))))</f>
        <v>0</v>
      </c>
      <c r="I529" s="123" t="b">
        <f>IF(B529&lt;&gt;"",IF('02 - Produtos e Tributações'!L546&lt;&gt;"",'02 - Produtos e Tributações'!L546,"0,00"))</f>
        <v>0</v>
      </c>
      <c r="J529" s="123" t="b">
        <f>IF(B529&lt;&gt;"",IF('02 - Produtos e Tributações'!O546&lt;&gt;"",'02 - Produtos e Tributações'!O546,"0,00"))</f>
        <v>0</v>
      </c>
      <c r="K529" s="123" t="b">
        <f>IF(B529&lt;&gt;"",IF('02 - Produtos e Tributações'!K546&lt;&gt;"",'02 - Produtos e Tributações'!K546,"null"))</f>
        <v>0</v>
      </c>
      <c r="L529" s="123" t="b">
        <f>IF(B529&lt;&gt;"",IF('02 - Produtos e Tributações'!N546&lt;&gt;"",'02 - Produtos e Tributações'!N546,"null"))</f>
        <v>0</v>
      </c>
      <c r="M529" s="122" t="b">
        <f>IF(B529&lt;&gt;"",IF('02 - Produtos e Tributações'!D546="CARNES","2.01.001.001",IF('02 - Produtos e Tributações'!D546="MASSAS","2.01.001.002",IF('02 - Produtos e Tributações'!D546="LATICINIOS","2.01.001.003",IF('02 - Produtos e Tributações'!D546="DOCES E GULOSEIMAS","2.01.001.004",IF('02 - Produtos e Tributações'!D546="FARINHAS E GRAOS","2.01.001.005",IF('02 - Produtos e Tributações'!D546="AGUAS","2.01.002.001",IF('02 - Produtos e Tributações'!D546="SUCOS","2.01.002.002",IF('02 - Produtos e Tributações'!D546="BEBIDAS ALCOOLICAS","2.01.002.003",IF('02 - Produtos e Tributações'!D546="BEBIDAS LACTEAS","2.01.002.004",IF('02 - Produtos e Tributações'!D546="MATERIAL DE LIMPEZA","2.02",IF('02 - Produtos e Tributações'!D546="FRUTAS","2.01.001.006",IF('02 - Produtos e Tributações'!D546="VERDURAS E LEGUMES","2.01.001.007",IF('02 - Produtos e Tributações'!D546="SERVIÇO","1",IF('02 - Produtos e Tributações'!D546="PRODUTOS DIVERSOS","2","2"))))))))))))))
)</f>
        <v>0</v>
      </c>
      <c r="N529" s="4" t="str">
        <f t="shared" si="32"/>
        <v/>
      </c>
      <c r="O529" s="4" t="str">
        <f t="shared" si="33"/>
        <v/>
      </c>
      <c r="P529" s="4" t="str">
        <f t="shared" si="34"/>
        <v/>
      </c>
      <c r="Q529" s="128" t="b">
        <f>IF(B529&lt;&gt;"",IF('02 - Produtos e Tributações'!C546&lt;&gt;"",'02 - Produtos e Tributações'!C546,"UN"))</f>
        <v>0</v>
      </c>
      <c r="R529" s="129" t="b">
        <f>IF(B529&lt;&gt;"",IF('02 - Produtos e Tributações'!P546&lt;&gt;"",'02 - Produtos e Tributações'!P546,""))</f>
        <v>0</v>
      </c>
      <c r="S529" s="128" t="b">
        <f>IF(B529&lt;&gt;"",IF('02 - Produtos e Tributações'!Q546&lt;&gt;"",'02 - Produtos e Tributações'!Q546,""))</f>
        <v>0</v>
      </c>
      <c r="T529" s="130" t="b">
        <f>IF(B529&lt;&gt;"",IF('02 - Produtos e Tributações'!R546&lt;&gt;"",'02 - Produtos e Tributações'!R546,""))</f>
        <v>0</v>
      </c>
      <c r="U529" s="120" t="str">
        <f t="shared" si="35"/>
        <v/>
      </c>
    </row>
    <row r="530" spans="1:21" ht="15.75" customHeight="1">
      <c r="A530" s="122" t="b">
        <f>IF('02 - Produtos e Tributações'!B547 &lt;&gt;"",A529+1)</f>
        <v>0</v>
      </c>
      <c r="B530" s="4" t="str">
        <f>IF('02 - Produtos e Tributações'!B547&lt;&gt;"",'02 - Produtos e Tributações'!V547,"")</f>
        <v/>
      </c>
      <c r="C530" s="123" t="b">
        <f>IF(B530&lt;&gt;"",IF('02 - Produtos e Tributações'!H547&lt;&gt;"",IF('02 - Produtos e Tributações'!H547="TERCEIRIZADA","T",IF('02 - Produtos e Tributações'!H547="PROPRIA","P")), IF(B530&lt;&gt;"",IF('02 - Produtos e Tributações'!H547="","T"))))</f>
        <v>0</v>
      </c>
      <c r="D530" s="123" t="b">
        <f>IF(B530&lt;&gt;"",IF('02 - Produtos e Tributações'!E547&lt;&gt;"",'02 - Produtos e Tributações'!E547,""))</f>
        <v>0</v>
      </c>
      <c r="E530" s="123" t="b">
        <f>IF(B530&lt;&gt;"",IF('02 - Produtos e Tributações'!F547&lt;&gt;"",'02 - Produtos e Tributações'!F547,""))</f>
        <v>0</v>
      </c>
      <c r="F530" s="123" t="b">
        <f>IF(B530&lt;&gt;"",IF(A530&lt;&gt;"",IF('02 - Produtos e Tributações'!G547&lt;&gt;"",'02 - Produtos e Tributações'!G547,"")))</f>
        <v>0</v>
      </c>
      <c r="G530" s="123" t="b">
        <f>IF(B530&lt;&gt;"",IF('02 - Produtos e Tributações'!J547&lt;&gt;"",'02 - Produtos e Tributações'!J547,IF(K530=101,0,IF(K530=102,41,IF(K530=103,0,IF(K530=201,0,IF(K530=202,0,IF(K530=203,0,IF(K530=300,41,IF(K530=400,41,IF(K530=500,60)))))))))))</f>
        <v>0</v>
      </c>
      <c r="H530" s="123" t="b">
        <f>IF(B530&lt;&gt;"",IF('02 - Produtos e Tributações'!M547&lt;&gt;"",'02 - Produtos e Tributações'!M547,IF(L530=101,0,IF(L530=102,41,IF(L530=103,0,IF(L530=201,0,IF(L530=202,0,IF(L530=203,0,IF(L530=300,41,IF(L530=400,41,IF(L530=500,60)))))))))))</f>
        <v>0</v>
      </c>
      <c r="I530" s="123" t="b">
        <f>IF(B530&lt;&gt;"",IF('02 - Produtos e Tributações'!L547&lt;&gt;"",'02 - Produtos e Tributações'!L547,"0,00"))</f>
        <v>0</v>
      </c>
      <c r="J530" s="123" t="b">
        <f>IF(B530&lt;&gt;"",IF('02 - Produtos e Tributações'!O547&lt;&gt;"",'02 - Produtos e Tributações'!O547,"0,00"))</f>
        <v>0</v>
      </c>
      <c r="K530" s="123" t="b">
        <f>IF(B530&lt;&gt;"",IF('02 - Produtos e Tributações'!K547&lt;&gt;"",'02 - Produtos e Tributações'!K547,"null"))</f>
        <v>0</v>
      </c>
      <c r="L530" s="123" t="b">
        <f>IF(B530&lt;&gt;"",IF('02 - Produtos e Tributações'!N547&lt;&gt;"",'02 - Produtos e Tributações'!N547,"null"))</f>
        <v>0</v>
      </c>
      <c r="M530" s="122" t="b">
        <f>IF(B530&lt;&gt;"",IF('02 - Produtos e Tributações'!D547="CARNES","2.01.001.001",IF('02 - Produtos e Tributações'!D547="MASSAS","2.01.001.002",IF('02 - Produtos e Tributações'!D547="LATICINIOS","2.01.001.003",IF('02 - Produtos e Tributações'!D547="DOCES E GULOSEIMAS","2.01.001.004",IF('02 - Produtos e Tributações'!D547="FARINHAS E GRAOS","2.01.001.005",IF('02 - Produtos e Tributações'!D547="AGUAS","2.01.002.001",IF('02 - Produtos e Tributações'!D547="SUCOS","2.01.002.002",IF('02 - Produtos e Tributações'!D547="BEBIDAS ALCOOLICAS","2.01.002.003",IF('02 - Produtos e Tributações'!D547="BEBIDAS LACTEAS","2.01.002.004",IF('02 - Produtos e Tributações'!D547="MATERIAL DE LIMPEZA","2.02",IF('02 - Produtos e Tributações'!D547="FRUTAS","2.01.001.006",IF('02 - Produtos e Tributações'!D547="VERDURAS E LEGUMES","2.01.001.007",IF('02 - Produtos e Tributações'!D547="SERVIÇO","1",IF('02 - Produtos e Tributações'!D547="PRODUTOS DIVERSOS","2","2"))))))))))))))
)</f>
        <v>0</v>
      </c>
      <c r="N530" s="4" t="str">
        <f t="shared" si="32"/>
        <v/>
      </c>
      <c r="O530" s="4" t="str">
        <f t="shared" si="33"/>
        <v/>
      </c>
      <c r="P530" s="4" t="str">
        <f t="shared" si="34"/>
        <v/>
      </c>
      <c r="Q530" s="128" t="b">
        <f>IF(B530&lt;&gt;"",IF('02 - Produtos e Tributações'!C547&lt;&gt;"",'02 - Produtos e Tributações'!C547,"UN"))</f>
        <v>0</v>
      </c>
      <c r="R530" s="129" t="b">
        <f>IF(B530&lt;&gt;"",IF('02 - Produtos e Tributações'!P547&lt;&gt;"",'02 - Produtos e Tributações'!P547,""))</f>
        <v>0</v>
      </c>
      <c r="S530" s="128" t="b">
        <f>IF(B530&lt;&gt;"",IF('02 - Produtos e Tributações'!Q547&lt;&gt;"",'02 - Produtos e Tributações'!Q547,""))</f>
        <v>0</v>
      </c>
      <c r="T530" s="130" t="b">
        <f>IF(B530&lt;&gt;"",IF('02 - Produtos e Tributações'!R547&lt;&gt;"",'02 - Produtos e Tributações'!R547,""))</f>
        <v>0</v>
      </c>
      <c r="U530" s="120" t="str">
        <f t="shared" si="35"/>
        <v/>
      </c>
    </row>
    <row r="531" spans="1:21" ht="15.75" customHeight="1">
      <c r="A531" s="122" t="b">
        <f>IF('02 - Produtos e Tributações'!B548 &lt;&gt;"",A530+1)</f>
        <v>0</v>
      </c>
      <c r="B531" s="4" t="str">
        <f>IF('02 - Produtos e Tributações'!B548&lt;&gt;"",'02 - Produtos e Tributações'!V548,"")</f>
        <v/>
      </c>
      <c r="C531" s="123" t="b">
        <f>IF(B531&lt;&gt;"",IF('02 - Produtos e Tributações'!H548&lt;&gt;"",IF('02 - Produtos e Tributações'!H548="TERCEIRIZADA","T",IF('02 - Produtos e Tributações'!H548="PROPRIA","P")), IF(B531&lt;&gt;"",IF('02 - Produtos e Tributações'!H548="","T"))))</f>
        <v>0</v>
      </c>
      <c r="D531" s="123" t="b">
        <f>IF(B531&lt;&gt;"",IF('02 - Produtos e Tributações'!E548&lt;&gt;"",'02 - Produtos e Tributações'!E548,""))</f>
        <v>0</v>
      </c>
      <c r="E531" s="123" t="b">
        <f>IF(B531&lt;&gt;"",IF('02 - Produtos e Tributações'!F548&lt;&gt;"",'02 - Produtos e Tributações'!F548,""))</f>
        <v>0</v>
      </c>
      <c r="F531" s="123" t="b">
        <f>IF(B531&lt;&gt;"",IF(A531&lt;&gt;"",IF('02 - Produtos e Tributações'!G548&lt;&gt;"",'02 - Produtos e Tributações'!G548,"")))</f>
        <v>0</v>
      </c>
      <c r="G531" s="123" t="b">
        <f>IF(B531&lt;&gt;"",IF('02 - Produtos e Tributações'!J548&lt;&gt;"",'02 - Produtos e Tributações'!J548,IF(K531=101,0,IF(K531=102,41,IF(K531=103,0,IF(K531=201,0,IF(K531=202,0,IF(K531=203,0,IF(K531=300,41,IF(K531=400,41,IF(K531=500,60)))))))))))</f>
        <v>0</v>
      </c>
      <c r="H531" s="123" t="b">
        <f>IF(B531&lt;&gt;"",IF('02 - Produtos e Tributações'!M548&lt;&gt;"",'02 - Produtos e Tributações'!M548,IF(L531=101,0,IF(L531=102,41,IF(L531=103,0,IF(L531=201,0,IF(L531=202,0,IF(L531=203,0,IF(L531=300,41,IF(L531=400,41,IF(L531=500,60)))))))))))</f>
        <v>0</v>
      </c>
      <c r="I531" s="123" t="b">
        <f>IF(B531&lt;&gt;"",IF('02 - Produtos e Tributações'!L548&lt;&gt;"",'02 - Produtos e Tributações'!L548,"0,00"))</f>
        <v>0</v>
      </c>
      <c r="J531" s="123" t="b">
        <f>IF(B531&lt;&gt;"",IF('02 - Produtos e Tributações'!O548&lt;&gt;"",'02 - Produtos e Tributações'!O548,"0,00"))</f>
        <v>0</v>
      </c>
      <c r="K531" s="123" t="b">
        <f>IF(B531&lt;&gt;"",IF('02 - Produtos e Tributações'!K548&lt;&gt;"",'02 - Produtos e Tributações'!K548,"null"))</f>
        <v>0</v>
      </c>
      <c r="L531" s="123" t="b">
        <f>IF(B531&lt;&gt;"",IF('02 - Produtos e Tributações'!N548&lt;&gt;"",'02 - Produtos e Tributações'!N548,"null"))</f>
        <v>0</v>
      </c>
      <c r="M531" s="122" t="b">
        <f>IF(B531&lt;&gt;"",IF('02 - Produtos e Tributações'!D548="CARNES","2.01.001.001",IF('02 - Produtos e Tributações'!D548="MASSAS","2.01.001.002",IF('02 - Produtos e Tributações'!D548="LATICINIOS","2.01.001.003",IF('02 - Produtos e Tributações'!D548="DOCES E GULOSEIMAS","2.01.001.004",IF('02 - Produtos e Tributações'!D548="FARINHAS E GRAOS","2.01.001.005",IF('02 - Produtos e Tributações'!D548="AGUAS","2.01.002.001",IF('02 - Produtos e Tributações'!D548="SUCOS","2.01.002.002",IF('02 - Produtos e Tributações'!D548="BEBIDAS ALCOOLICAS","2.01.002.003",IF('02 - Produtos e Tributações'!D548="BEBIDAS LACTEAS","2.01.002.004",IF('02 - Produtos e Tributações'!D548="MATERIAL DE LIMPEZA","2.02",IF('02 - Produtos e Tributações'!D548="FRUTAS","2.01.001.006",IF('02 - Produtos e Tributações'!D548="VERDURAS E LEGUMES","2.01.001.007",IF('02 - Produtos e Tributações'!D548="SERVIÇO","1",IF('02 - Produtos e Tributações'!D548="PRODUTOS DIVERSOS","2","2"))))))))))))))
)</f>
        <v>0</v>
      </c>
      <c r="N531" s="4" t="str">
        <f t="shared" si="32"/>
        <v/>
      </c>
      <c r="O531" s="4" t="str">
        <f t="shared" si="33"/>
        <v/>
      </c>
      <c r="P531" s="4" t="str">
        <f t="shared" si="34"/>
        <v/>
      </c>
      <c r="Q531" s="128" t="b">
        <f>IF(B531&lt;&gt;"",IF('02 - Produtos e Tributações'!C548&lt;&gt;"",'02 - Produtos e Tributações'!C548,"UN"))</f>
        <v>0</v>
      </c>
      <c r="R531" s="129" t="b">
        <f>IF(B531&lt;&gt;"",IF('02 - Produtos e Tributações'!P548&lt;&gt;"",'02 - Produtos e Tributações'!P548,""))</f>
        <v>0</v>
      </c>
      <c r="S531" s="128" t="b">
        <f>IF(B531&lt;&gt;"",IF('02 - Produtos e Tributações'!Q548&lt;&gt;"",'02 - Produtos e Tributações'!Q548,""))</f>
        <v>0</v>
      </c>
      <c r="T531" s="130" t="b">
        <f>IF(B531&lt;&gt;"",IF('02 - Produtos e Tributações'!R548&lt;&gt;"",'02 - Produtos e Tributações'!R548,""))</f>
        <v>0</v>
      </c>
      <c r="U531" s="120" t="str">
        <f t="shared" si="35"/>
        <v/>
      </c>
    </row>
    <row r="532" spans="1:21" ht="15.75" customHeight="1">
      <c r="A532" s="122" t="b">
        <f>IF('02 - Produtos e Tributações'!B549 &lt;&gt;"",A531+1)</f>
        <v>0</v>
      </c>
      <c r="B532" s="4" t="str">
        <f>IF('02 - Produtos e Tributações'!B549&lt;&gt;"",'02 - Produtos e Tributações'!V549,"")</f>
        <v/>
      </c>
      <c r="C532" s="123" t="b">
        <f>IF(B532&lt;&gt;"",IF('02 - Produtos e Tributações'!H549&lt;&gt;"",IF('02 - Produtos e Tributações'!H549="TERCEIRIZADA","T",IF('02 - Produtos e Tributações'!H549="PROPRIA","P")), IF(B532&lt;&gt;"",IF('02 - Produtos e Tributações'!H549="","T"))))</f>
        <v>0</v>
      </c>
      <c r="D532" s="123" t="b">
        <f>IF(B532&lt;&gt;"",IF('02 - Produtos e Tributações'!E549&lt;&gt;"",'02 - Produtos e Tributações'!E549,""))</f>
        <v>0</v>
      </c>
      <c r="E532" s="123" t="b">
        <f>IF(B532&lt;&gt;"",IF('02 - Produtos e Tributações'!F549&lt;&gt;"",'02 - Produtos e Tributações'!F549,""))</f>
        <v>0</v>
      </c>
      <c r="F532" s="123" t="b">
        <f>IF(B532&lt;&gt;"",IF(A532&lt;&gt;"",IF('02 - Produtos e Tributações'!G549&lt;&gt;"",'02 - Produtos e Tributações'!G549,"")))</f>
        <v>0</v>
      </c>
      <c r="G532" s="123" t="b">
        <f>IF(B532&lt;&gt;"",IF('02 - Produtos e Tributações'!J549&lt;&gt;"",'02 - Produtos e Tributações'!J549,IF(K532=101,0,IF(K532=102,41,IF(K532=103,0,IF(K532=201,0,IF(K532=202,0,IF(K532=203,0,IF(K532=300,41,IF(K532=400,41,IF(K532=500,60)))))))))))</f>
        <v>0</v>
      </c>
      <c r="H532" s="123" t="b">
        <f>IF(B532&lt;&gt;"",IF('02 - Produtos e Tributações'!M549&lt;&gt;"",'02 - Produtos e Tributações'!M549,IF(L532=101,0,IF(L532=102,41,IF(L532=103,0,IF(L532=201,0,IF(L532=202,0,IF(L532=203,0,IF(L532=300,41,IF(L532=400,41,IF(L532=500,60)))))))))))</f>
        <v>0</v>
      </c>
      <c r="I532" s="123" t="b">
        <f>IF(B532&lt;&gt;"",IF('02 - Produtos e Tributações'!L549&lt;&gt;"",'02 - Produtos e Tributações'!L549,"0,00"))</f>
        <v>0</v>
      </c>
      <c r="J532" s="123" t="b">
        <f>IF(B532&lt;&gt;"",IF('02 - Produtos e Tributações'!O549&lt;&gt;"",'02 - Produtos e Tributações'!O549,"0,00"))</f>
        <v>0</v>
      </c>
      <c r="K532" s="123" t="b">
        <f>IF(B532&lt;&gt;"",IF('02 - Produtos e Tributações'!K549&lt;&gt;"",'02 - Produtos e Tributações'!K549,"null"))</f>
        <v>0</v>
      </c>
      <c r="L532" s="123" t="b">
        <f>IF(B532&lt;&gt;"",IF('02 - Produtos e Tributações'!N549&lt;&gt;"",'02 - Produtos e Tributações'!N549,"null"))</f>
        <v>0</v>
      </c>
      <c r="M532" s="122" t="b">
        <f>IF(B532&lt;&gt;"",IF('02 - Produtos e Tributações'!D549="CARNES","2.01.001.001",IF('02 - Produtos e Tributações'!D549="MASSAS","2.01.001.002",IF('02 - Produtos e Tributações'!D549="LATICINIOS","2.01.001.003",IF('02 - Produtos e Tributações'!D549="DOCES E GULOSEIMAS","2.01.001.004",IF('02 - Produtos e Tributações'!D549="FARINHAS E GRAOS","2.01.001.005",IF('02 - Produtos e Tributações'!D549="AGUAS","2.01.002.001",IF('02 - Produtos e Tributações'!D549="SUCOS","2.01.002.002",IF('02 - Produtos e Tributações'!D549="BEBIDAS ALCOOLICAS","2.01.002.003",IF('02 - Produtos e Tributações'!D549="BEBIDAS LACTEAS","2.01.002.004",IF('02 - Produtos e Tributações'!D549="MATERIAL DE LIMPEZA","2.02",IF('02 - Produtos e Tributações'!D549="FRUTAS","2.01.001.006",IF('02 - Produtos e Tributações'!D549="VERDURAS E LEGUMES","2.01.001.007",IF('02 - Produtos e Tributações'!D549="SERVIÇO","1",IF('02 - Produtos e Tributações'!D549="PRODUTOS DIVERSOS","2","2"))))))))))))))
)</f>
        <v>0</v>
      </c>
      <c r="N532" s="4" t="str">
        <f t="shared" si="32"/>
        <v/>
      </c>
      <c r="O532" s="4" t="str">
        <f t="shared" si="33"/>
        <v/>
      </c>
      <c r="P532" s="4" t="str">
        <f t="shared" si="34"/>
        <v/>
      </c>
      <c r="Q532" s="128" t="b">
        <f>IF(B532&lt;&gt;"",IF('02 - Produtos e Tributações'!C549&lt;&gt;"",'02 - Produtos e Tributações'!C549,"UN"))</f>
        <v>0</v>
      </c>
      <c r="R532" s="129" t="b">
        <f>IF(B532&lt;&gt;"",IF('02 - Produtos e Tributações'!P549&lt;&gt;"",'02 - Produtos e Tributações'!P549,""))</f>
        <v>0</v>
      </c>
      <c r="S532" s="128" t="b">
        <f>IF(B532&lt;&gt;"",IF('02 - Produtos e Tributações'!Q549&lt;&gt;"",'02 - Produtos e Tributações'!Q549,""))</f>
        <v>0</v>
      </c>
      <c r="T532" s="130" t="b">
        <f>IF(B532&lt;&gt;"",IF('02 - Produtos e Tributações'!R549&lt;&gt;"",'02 - Produtos e Tributações'!R549,""))</f>
        <v>0</v>
      </c>
      <c r="U532" s="120" t="str">
        <f t="shared" si="35"/>
        <v/>
      </c>
    </row>
    <row r="533" spans="1:21" ht="15.75" customHeight="1">
      <c r="A533" s="122" t="b">
        <f>IF('02 - Produtos e Tributações'!B550 &lt;&gt;"",A532+1)</f>
        <v>0</v>
      </c>
      <c r="B533" s="4" t="str">
        <f>IF('02 - Produtos e Tributações'!B550&lt;&gt;"",'02 - Produtos e Tributações'!V550,"")</f>
        <v/>
      </c>
      <c r="C533" s="123" t="b">
        <f>IF(B533&lt;&gt;"",IF('02 - Produtos e Tributações'!H550&lt;&gt;"",IF('02 - Produtos e Tributações'!H550="TERCEIRIZADA","T",IF('02 - Produtos e Tributações'!H550="PROPRIA","P")), IF(B533&lt;&gt;"",IF('02 - Produtos e Tributações'!H550="","T"))))</f>
        <v>0</v>
      </c>
      <c r="D533" s="123" t="b">
        <f>IF(B533&lt;&gt;"",IF('02 - Produtos e Tributações'!E550&lt;&gt;"",'02 - Produtos e Tributações'!E550,""))</f>
        <v>0</v>
      </c>
      <c r="E533" s="123" t="b">
        <f>IF(B533&lt;&gt;"",IF('02 - Produtos e Tributações'!F550&lt;&gt;"",'02 - Produtos e Tributações'!F550,""))</f>
        <v>0</v>
      </c>
      <c r="F533" s="123" t="b">
        <f>IF(B533&lt;&gt;"",IF(A533&lt;&gt;"",IF('02 - Produtos e Tributações'!G550&lt;&gt;"",'02 - Produtos e Tributações'!G550,"")))</f>
        <v>0</v>
      </c>
      <c r="G533" s="123" t="b">
        <f>IF(B533&lt;&gt;"",IF('02 - Produtos e Tributações'!J550&lt;&gt;"",'02 - Produtos e Tributações'!J550,IF(K533=101,0,IF(K533=102,41,IF(K533=103,0,IF(K533=201,0,IF(K533=202,0,IF(K533=203,0,IF(K533=300,41,IF(K533=400,41,IF(K533=500,60)))))))))))</f>
        <v>0</v>
      </c>
      <c r="H533" s="123" t="b">
        <f>IF(B533&lt;&gt;"",IF('02 - Produtos e Tributações'!M550&lt;&gt;"",'02 - Produtos e Tributações'!M550,IF(L533=101,0,IF(L533=102,41,IF(L533=103,0,IF(L533=201,0,IF(L533=202,0,IF(L533=203,0,IF(L533=300,41,IF(L533=400,41,IF(L533=500,60)))))))))))</f>
        <v>0</v>
      </c>
      <c r="I533" s="123" t="b">
        <f>IF(B533&lt;&gt;"",IF('02 - Produtos e Tributações'!L550&lt;&gt;"",'02 - Produtos e Tributações'!L550,"0,00"))</f>
        <v>0</v>
      </c>
      <c r="J533" s="123" t="b">
        <f>IF(B533&lt;&gt;"",IF('02 - Produtos e Tributações'!O550&lt;&gt;"",'02 - Produtos e Tributações'!O550,"0,00"))</f>
        <v>0</v>
      </c>
      <c r="K533" s="123" t="b">
        <f>IF(B533&lt;&gt;"",IF('02 - Produtos e Tributações'!K550&lt;&gt;"",'02 - Produtos e Tributações'!K550,"null"))</f>
        <v>0</v>
      </c>
      <c r="L533" s="123" t="b">
        <f>IF(B533&lt;&gt;"",IF('02 - Produtos e Tributações'!N550&lt;&gt;"",'02 - Produtos e Tributações'!N550,"null"))</f>
        <v>0</v>
      </c>
      <c r="M533" s="122" t="b">
        <f>IF(B533&lt;&gt;"",IF('02 - Produtos e Tributações'!D550="CARNES","2.01.001.001",IF('02 - Produtos e Tributações'!D550="MASSAS","2.01.001.002",IF('02 - Produtos e Tributações'!D550="LATICINIOS","2.01.001.003",IF('02 - Produtos e Tributações'!D550="DOCES E GULOSEIMAS","2.01.001.004",IF('02 - Produtos e Tributações'!D550="FARINHAS E GRAOS","2.01.001.005",IF('02 - Produtos e Tributações'!D550="AGUAS","2.01.002.001",IF('02 - Produtos e Tributações'!D550="SUCOS","2.01.002.002",IF('02 - Produtos e Tributações'!D550="BEBIDAS ALCOOLICAS","2.01.002.003",IF('02 - Produtos e Tributações'!D550="BEBIDAS LACTEAS","2.01.002.004",IF('02 - Produtos e Tributações'!D550="MATERIAL DE LIMPEZA","2.02",IF('02 - Produtos e Tributações'!D550="FRUTAS","2.01.001.006",IF('02 - Produtos e Tributações'!D550="VERDURAS E LEGUMES","2.01.001.007",IF('02 - Produtos e Tributações'!D550="SERVIÇO","1",IF('02 - Produtos e Tributações'!D550="PRODUTOS DIVERSOS","2","2"))))))))))))))
)</f>
        <v>0</v>
      </c>
      <c r="N533" s="4" t="str">
        <f t="shared" si="32"/>
        <v/>
      </c>
      <c r="O533" s="4" t="str">
        <f t="shared" si="33"/>
        <v/>
      </c>
      <c r="P533" s="4" t="str">
        <f t="shared" si="34"/>
        <v/>
      </c>
      <c r="Q533" s="128" t="b">
        <f>IF(B533&lt;&gt;"",IF('02 - Produtos e Tributações'!C550&lt;&gt;"",'02 - Produtos e Tributações'!C550,"UN"))</f>
        <v>0</v>
      </c>
      <c r="R533" s="129" t="b">
        <f>IF(B533&lt;&gt;"",IF('02 - Produtos e Tributações'!P550&lt;&gt;"",'02 - Produtos e Tributações'!P550,""))</f>
        <v>0</v>
      </c>
      <c r="S533" s="128" t="b">
        <f>IF(B533&lt;&gt;"",IF('02 - Produtos e Tributações'!Q550&lt;&gt;"",'02 - Produtos e Tributações'!Q550,""))</f>
        <v>0</v>
      </c>
      <c r="T533" s="130" t="b">
        <f>IF(B533&lt;&gt;"",IF('02 - Produtos e Tributações'!R550&lt;&gt;"",'02 - Produtos e Tributações'!R550,""))</f>
        <v>0</v>
      </c>
      <c r="U533" s="120" t="str">
        <f t="shared" si="35"/>
        <v/>
      </c>
    </row>
    <row r="534" spans="1:21" ht="15.75" customHeight="1">
      <c r="A534" s="122" t="b">
        <f>IF('02 - Produtos e Tributações'!B551 &lt;&gt;"",A533+1)</f>
        <v>0</v>
      </c>
      <c r="B534" s="4" t="str">
        <f>IF('02 - Produtos e Tributações'!B551&lt;&gt;"",'02 - Produtos e Tributações'!V551,"")</f>
        <v/>
      </c>
      <c r="C534" s="123" t="b">
        <f>IF(B534&lt;&gt;"",IF('02 - Produtos e Tributações'!H551&lt;&gt;"",IF('02 - Produtos e Tributações'!H551="TERCEIRIZADA","T",IF('02 - Produtos e Tributações'!H551="PROPRIA","P")), IF(B534&lt;&gt;"",IF('02 - Produtos e Tributações'!H551="","T"))))</f>
        <v>0</v>
      </c>
      <c r="D534" s="123" t="b">
        <f>IF(B534&lt;&gt;"",IF('02 - Produtos e Tributações'!E551&lt;&gt;"",'02 - Produtos e Tributações'!E551,""))</f>
        <v>0</v>
      </c>
      <c r="E534" s="123" t="b">
        <f>IF(B534&lt;&gt;"",IF('02 - Produtos e Tributações'!F551&lt;&gt;"",'02 - Produtos e Tributações'!F551,""))</f>
        <v>0</v>
      </c>
      <c r="F534" s="123" t="b">
        <f>IF(B534&lt;&gt;"",IF(A534&lt;&gt;"",IF('02 - Produtos e Tributações'!G551&lt;&gt;"",'02 - Produtos e Tributações'!G551,"")))</f>
        <v>0</v>
      </c>
      <c r="G534" s="123" t="b">
        <f>IF(B534&lt;&gt;"",IF('02 - Produtos e Tributações'!J551&lt;&gt;"",'02 - Produtos e Tributações'!J551,IF(K534=101,0,IF(K534=102,41,IF(K534=103,0,IF(K534=201,0,IF(K534=202,0,IF(K534=203,0,IF(K534=300,41,IF(K534=400,41,IF(K534=500,60)))))))))))</f>
        <v>0</v>
      </c>
      <c r="H534" s="123" t="b">
        <f>IF(B534&lt;&gt;"",IF('02 - Produtos e Tributações'!M551&lt;&gt;"",'02 - Produtos e Tributações'!M551,IF(L534=101,0,IF(L534=102,41,IF(L534=103,0,IF(L534=201,0,IF(L534=202,0,IF(L534=203,0,IF(L534=300,41,IF(L534=400,41,IF(L534=500,60)))))))))))</f>
        <v>0</v>
      </c>
      <c r="I534" s="123" t="b">
        <f>IF(B534&lt;&gt;"",IF('02 - Produtos e Tributações'!L551&lt;&gt;"",'02 - Produtos e Tributações'!L551,"0,00"))</f>
        <v>0</v>
      </c>
      <c r="J534" s="123" t="b">
        <f>IF(B534&lt;&gt;"",IF('02 - Produtos e Tributações'!O551&lt;&gt;"",'02 - Produtos e Tributações'!O551,"0,00"))</f>
        <v>0</v>
      </c>
      <c r="K534" s="123" t="b">
        <f>IF(B534&lt;&gt;"",IF('02 - Produtos e Tributações'!K551&lt;&gt;"",'02 - Produtos e Tributações'!K551,"null"))</f>
        <v>0</v>
      </c>
      <c r="L534" s="123" t="b">
        <f>IF(B534&lt;&gt;"",IF('02 - Produtos e Tributações'!N551&lt;&gt;"",'02 - Produtos e Tributações'!N551,"null"))</f>
        <v>0</v>
      </c>
      <c r="M534" s="122" t="b">
        <f>IF(B534&lt;&gt;"",IF('02 - Produtos e Tributações'!D551="CARNES","2.01.001.001",IF('02 - Produtos e Tributações'!D551="MASSAS","2.01.001.002",IF('02 - Produtos e Tributações'!D551="LATICINIOS","2.01.001.003",IF('02 - Produtos e Tributações'!D551="DOCES E GULOSEIMAS","2.01.001.004",IF('02 - Produtos e Tributações'!D551="FARINHAS E GRAOS","2.01.001.005",IF('02 - Produtos e Tributações'!D551="AGUAS","2.01.002.001",IF('02 - Produtos e Tributações'!D551="SUCOS","2.01.002.002",IF('02 - Produtos e Tributações'!D551="BEBIDAS ALCOOLICAS","2.01.002.003",IF('02 - Produtos e Tributações'!D551="BEBIDAS LACTEAS","2.01.002.004",IF('02 - Produtos e Tributações'!D551="MATERIAL DE LIMPEZA","2.02",IF('02 - Produtos e Tributações'!D551="FRUTAS","2.01.001.006",IF('02 - Produtos e Tributações'!D551="VERDURAS E LEGUMES","2.01.001.007",IF('02 - Produtos e Tributações'!D551="SERVIÇO","1",IF('02 - Produtos e Tributações'!D551="PRODUTOS DIVERSOS","2","2"))))))))))))))
)</f>
        <v>0</v>
      </c>
      <c r="N534" s="4" t="str">
        <f t="shared" si="32"/>
        <v/>
      </c>
      <c r="O534" s="4" t="str">
        <f t="shared" si="33"/>
        <v/>
      </c>
      <c r="P534" s="4" t="str">
        <f t="shared" si="34"/>
        <v/>
      </c>
      <c r="Q534" s="128" t="b">
        <f>IF(B534&lt;&gt;"",IF('02 - Produtos e Tributações'!C551&lt;&gt;"",'02 - Produtos e Tributações'!C551,"UN"))</f>
        <v>0</v>
      </c>
      <c r="R534" s="129" t="b">
        <f>IF(B534&lt;&gt;"",IF('02 - Produtos e Tributações'!P551&lt;&gt;"",'02 - Produtos e Tributações'!P551,""))</f>
        <v>0</v>
      </c>
      <c r="S534" s="128" t="b">
        <f>IF(B534&lt;&gt;"",IF('02 - Produtos e Tributações'!Q551&lt;&gt;"",'02 - Produtos e Tributações'!Q551,""))</f>
        <v>0</v>
      </c>
      <c r="T534" s="130" t="b">
        <f>IF(B534&lt;&gt;"",IF('02 - Produtos e Tributações'!R551&lt;&gt;"",'02 - Produtos e Tributações'!R551,""))</f>
        <v>0</v>
      </c>
      <c r="U534" s="120" t="str">
        <f t="shared" si="35"/>
        <v/>
      </c>
    </row>
    <row r="535" spans="1:21" ht="15.75" customHeight="1">
      <c r="A535" s="122" t="b">
        <f>IF('02 - Produtos e Tributações'!B552 &lt;&gt;"",A534+1)</f>
        <v>0</v>
      </c>
      <c r="B535" s="4" t="str">
        <f>IF('02 - Produtos e Tributações'!B552&lt;&gt;"",'02 - Produtos e Tributações'!V552,"")</f>
        <v/>
      </c>
      <c r="C535" s="123" t="b">
        <f>IF(B535&lt;&gt;"",IF('02 - Produtos e Tributações'!H552&lt;&gt;"",IF('02 - Produtos e Tributações'!H552="TERCEIRIZADA","T",IF('02 - Produtos e Tributações'!H552="PROPRIA","P")), IF(B535&lt;&gt;"",IF('02 - Produtos e Tributações'!H552="","T"))))</f>
        <v>0</v>
      </c>
      <c r="D535" s="123" t="b">
        <f>IF(B535&lt;&gt;"",IF('02 - Produtos e Tributações'!E552&lt;&gt;"",'02 - Produtos e Tributações'!E552,""))</f>
        <v>0</v>
      </c>
      <c r="E535" s="123" t="b">
        <f>IF(B535&lt;&gt;"",IF('02 - Produtos e Tributações'!F552&lt;&gt;"",'02 - Produtos e Tributações'!F552,""))</f>
        <v>0</v>
      </c>
      <c r="F535" s="123" t="b">
        <f>IF(B535&lt;&gt;"",IF(A535&lt;&gt;"",IF('02 - Produtos e Tributações'!G552&lt;&gt;"",'02 - Produtos e Tributações'!G552,"")))</f>
        <v>0</v>
      </c>
      <c r="G535" s="123" t="b">
        <f>IF(B535&lt;&gt;"",IF('02 - Produtos e Tributações'!J552&lt;&gt;"",'02 - Produtos e Tributações'!J552,IF(K535=101,0,IF(K535=102,41,IF(K535=103,0,IF(K535=201,0,IF(K535=202,0,IF(K535=203,0,IF(K535=300,41,IF(K535=400,41,IF(K535=500,60)))))))))))</f>
        <v>0</v>
      </c>
      <c r="H535" s="123" t="b">
        <f>IF(B535&lt;&gt;"",IF('02 - Produtos e Tributações'!M552&lt;&gt;"",'02 - Produtos e Tributações'!M552,IF(L535=101,0,IF(L535=102,41,IF(L535=103,0,IF(L535=201,0,IF(L535=202,0,IF(L535=203,0,IF(L535=300,41,IF(L535=400,41,IF(L535=500,60)))))))))))</f>
        <v>0</v>
      </c>
      <c r="I535" s="123" t="b">
        <f>IF(B535&lt;&gt;"",IF('02 - Produtos e Tributações'!L552&lt;&gt;"",'02 - Produtos e Tributações'!L552,"0,00"))</f>
        <v>0</v>
      </c>
      <c r="J535" s="123" t="b">
        <f>IF(B535&lt;&gt;"",IF('02 - Produtos e Tributações'!O552&lt;&gt;"",'02 - Produtos e Tributações'!O552,"0,00"))</f>
        <v>0</v>
      </c>
      <c r="K535" s="123" t="b">
        <f>IF(B535&lt;&gt;"",IF('02 - Produtos e Tributações'!K552&lt;&gt;"",'02 - Produtos e Tributações'!K552,"null"))</f>
        <v>0</v>
      </c>
      <c r="L535" s="123" t="b">
        <f>IF(B535&lt;&gt;"",IF('02 - Produtos e Tributações'!N552&lt;&gt;"",'02 - Produtos e Tributações'!N552,"null"))</f>
        <v>0</v>
      </c>
      <c r="M535" s="122" t="b">
        <f>IF(B535&lt;&gt;"",IF('02 - Produtos e Tributações'!D552="CARNES","2.01.001.001",IF('02 - Produtos e Tributações'!D552="MASSAS","2.01.001.002",IF('02 - Produtos e Tributações'!D552="LATICINIOS","2.01.001.003",IF('02 - Produtos e Tributações'!D552="DOCES E GULOSEIMAS","2.01.001.004",IF('02 - Produtos e Tributações'!D552="FARINHAS E GRAOS","2.01.001.005",IF('02 - Produtos e Tributações'!D552="AGUAS","2.01.002.001",IF('02 - Produtos e Tributações'!D552="SUCOS","2.01.002.002",IF('02 - Produtos e Tributações'!D552="BEBIDAS ALCOOLICAS","2.01.002.003",IF('02 - Produtos e Tributações'!D552="BEBIDAS LACTEAS","2.01.002.004",IF('02 - Produtos e Tributações'!D552="MATERIAL DE LIMPEZA","2.02",IF('02 - Produtos e Tributações'!D552="FRUTAS","2.01.001.006",IF('02 - Produtos e Tributações'!D552="VERDURAS E LEGUMES","2.01.001.007",IF('02 - Produtos e Tributações'!D552="SERVIÇO","1",IF('02 - Produtos e Tributações'!D552="PRODUTOS DIVERSOS","2","2"))))))))))))))
)</f>
        <v>0</v>
      </c>
      <c r="N535" s="4" t="str">
        <f t="shared" si="32"/>
        <v/>
      </c>
      <c r="O535" s="4" t="str">
        <f t="shared" si="33"/>
        <v/>
      </c>
      <c r="P535" s="4" t="str">
        <f t="shared" si="34"/>
        <v/>
      </c>
      <c r="Q535" s="128" t="b">
        <f>IF(B535&lt;&gt;"",IF('02 - Produtos e Tributações'!C552&lt;&gt;"",'02 - Produtos e Tributações'!C552,"UN"))</f>
        <v>0</v>
      </c>
      <c r="R535" s="129" t="b">
        <f>IF(B535&lt;&gt;"",IF('02 - Produtos e Tributações'!P552&lt;&gt;"",'02 - Produtos e Tributações'!P552,""))</f>
        <v>0</v>
      </c>
      <c r="S535" s="128" t="b">
        <f>IF(B535&lt;&gt;"",IF('02 - Produtos e Tributações'!Q552&lt;&gt;"",'02 - Produtos e Tributações'!Q552,""))</f>
        <v>0</v>
      </c>
      <c r="T535" s="130" t="b">
        <f>IF(B535&lt;&gt;"",IF('02 - Produtos e Tributações'!R552&lt;&gt;"",'02 - Produtos e Tributações'!R552,""))</f>
        <v>0</v>
      </c>
      <c r="U535" s="120" t="str">
        <f t="shared" si="35"/>
        <v/>
      </c>
    </row>
    <row r="536" spans="1:21" ht="15.75" customHeight="1">
      <c r="A536" s="122" t="b">
        <f>IF('02 - Produtos e Tributações'!B553 &lt;&gt;"",A535+1)</f>
        <v>0</v>
      </c>
      <c r="B536" s="4" t="str">
        <f>IF('02 - Produtos e Tributações'!B553&lt;&gt;"",'02 - Produtos e Tributações'!V553,"")</f>
        <v/>
      </c>
      <c r="C536" s="123" t="b">
        <f>IF(B536&lt;&gt;"",IF('02 - Produtos e Tributações'!H553&lt;&gt;"",IF('02 - Produtos e Tributações'!H553="TERCEIRIZADA","T",IF('02 - Produtos e Tributações'!H553="PROPRIA","P")), IF(B536&lt;&gt;"",IF('02 - Produtos e Tributações'!H553="","T"))))</f>
        <v>0</v>
      </c>
      <c r="D536" s="123" t="b">
        <f>IF(B536&lt;&gt;"",IF('02 - Produtos e Tributações'!E553&lt;&gt;"",'02 - Produtos e Tributações'!E553,""))</f>
        <v>0</v>
      </c>
      <c r="E536" s="123" t="b">
        <f>IF(B536&lt;&gt;"",IF('02 - Produtos e Tributações'!F553&lt;&gt;"",'02 - Produtos e Tributações'!F553,""))</f>
        <v>0</v>
      </c>
      <c r="F536" s="123" t="b">
        <f>IF(B536&lt;&gt;"",IF(A536&lt;&gt;"",IF('02 - Produtos e Tributações'!G553&lt;&gt;"",'02 - Produtos e Tributações'!G553,"")))</f>
        <v>0</v>
      </c>
      <c r="G536" s="123" t="b">
        <f>IF(B536&lt;&gt;"",IF('02 - Produtos e Tributações'!J553&lt;&gt;"",'02 - Produtos e Tributações'!J553,IF(K536=101,0,IF(K536=102,41,IF(K536=103,0,IF(K536=201,0,IF(K536=202,0,IF(K536=203,0,IF(K536=300,41,IF(K536=400,41,IF(K536=500,60)))))))))))</f>
        <v>0</v>
      </c>
      <c r="H536" s="123" t="b">
        <f>IF(B536&lt;&gt;"",IF('02 - Produtos e Tributações'!M553&lt;&gt;"",'02 - Produtos e Tributações'!M553,IF(L536=101,0,IF(L536=102,41,IF(L536=103,0,IF(L536=201,0,IF(L536=202,0,IF(L536=203,0,IF(L536=300,41,IF(L536=400,41,IF(L536=500,60)))))))))))</f>
        <v>0</v>
      </c>
      <c r="I536" s="123" t="b">
        <f>IF(B536&lt;&gt;"",IF('02 - Produtos e Tributações'!L553&lt;&gt;"",'02 - Produtos e Tributações'!L553,"0,00"))</f>
        <v>0</v>
      </c>
      <c r="J536" s="123" t="b">
        <f>IF(B536&lt;&gt;"",IF('02 - Produtos e Tributações'!O553&lt;&gt;"",'02 - Produtos e Tributações'!O553,"0,00"))</f>
        <v>0</v>
      </c>
      <c r="K536" s="123" t="b">
        <f>IF(B536&lt;&gt;"",IF('02 - Produtos e Tributações'!K553&lt;&gt;"",'02 - Produtos e Tributações'!K553,"null"))</f>
        <v>0</v>
      </c>
      <c r="L536" s="123" t="b">
        <f>IF(B536&lt;&gt;"",IF('02 - Produtos e Tributações'!N553&lt;&gt;"",'02 - Produtos e Tributações'!N553,"null"))</f>
        <v>0</v>
      </c>
      <c r="M536" s="122" t="b">
        <f>IF(B536&lt;&gt;"",IF('02 - Produtos e Tributações'!D553="CARNES","2.01.001.001",IF('02 - Produtos e Tributações'!D553="MASSAS","2.01.001.002",IF('02 - Produtos e Tributações'!D553="LATICINIOS","2.01.001.003",IF('02 - Produtos e Tributações'!D553="DOCES E GULOSEIMAS","2.01.001.004",IF('02 - Produtos e Tributações'!D553="FARINHAS E GRAOS","2.01.001.005",IF('02 - Produtos e Tributações'!D553="AGUAS","2.01.002.001",IF('02 - Produtos e Tributações'!D553="SUCOS","2.01.002.002",IF('02 - Produtos e Tributações'!D553="BEBIDAS ALCOOLICAS","2.01.002.003",IF('02 - Produtos e Tributações'!D553="BEBIDAS LACTEAS","2.01.002.004",IF('02 - Produtos e Tributações'!D553="MATERIAL DE LIMPEZA","2.02",IF('02 - Produtos e Tributações'!D553="FRUTAS","2.01.001.006",IF('02 - Produtos e Tributações'!D553="VERDURAS E LEGUMES","2.01.001.007",IF('02 - Produtos e Tributações'!D553="SERVIÇO","1",IF('02 - Produtos e Tributações'!D553="PRODUTOS DIVERSOS","2","2"))))))))))))))
)</f>
        <v>0</v>
      </c>
      <c r="N536" s="4" t="str">
        <f t="shared" si="32"/>
        <v/>
      </c>
      <c r="O536" s="4" t="str">
        <f t="shared" si="33"/>
        <v/>
      </c>
      <c r="P536" s="4" t="str">
        <f t="shared" si="34"/>
        <v/>
      </c>
      <c r="Q536" s="128" t="b">
        <f>IF(B536&lt;&gt;"",IF('02 - Produtos e Tributações'!C553&lt;&gt;"",'02 - Produtos e Tributações'!C553,"UN"))</f>
        <v>0</v>
      </c>
      <c r="R536" s="129" t="b">
        <f>IF(B536&lt;&gt;"",IF('02 - Produtos e Tributações'!P553&lt;&gt;"",'02 - Produtos e Tributações'!P553,""))</f>
        <v>0</v>
      </c>
      <c r="S536" s="128" t="b">
        <f>IF(B536&lt;&gt;"",IF('02 - Produtos e Tributações'!Q553&lt;&gt;"",'02 - Produtos e Tributações'!Q553,""))</f>
        <v>0</v>
      </c>
      <c r="T536" s="130" t="b">
        <f>IF(B536&lt;&gt;"",IF('02 - Produtos e Tributações'!R553&lt;&gt;"",'02 - Produtos e Tributações'!R553,""))</f>
        <v>0</v>
      </c>
      <c r="U536" s="120" t="str">
        <f t="shared" si="35"/>
        <v/>
      </c>
    </row>
    <row r="537" spans="1:21" ht="15.75" customHeight="1">
      <c r="A537" s="122" t="b">
        <f>IF('02 - Produtos e Tributações'!B554 &lt;&gt;"",A536+1)</f>
        <v>0</v>
      </c>
      <c r="B537" s="4" t="str">
        <f>IF('02 - Produtos e Tributações'!B554&lt;&gt;"",'02 - Produtos e Tributações'!V554,"")</f>
        <v/>
      </c>
      <c r="C537" s="123" t="b">
        <f>IF(B537&lt;&gt;"",IF('02 - Produtos e Tributações'!H554&lt;&gt;"",IF('02 - Produtos e Tributações'!H554="TERCEIRIZADA","T",IF('02 - Produtos e Tributações'!H554="PROPRIA","P")), IF(B537&lt;&gt;"",IF('02 - Produtos e Tributações'!H554="","T"))))</f>
        <v>0</v>
      </c>
      <c r="D537" s="123" t="b">
        <f>IF(B537&lt;&gt;"",IF('02 - Produtos e Tributações'!E554&lt;&gt;"",'02 - Produtos e Tributações'!E554,""))</f>
        <v>0</v>
      </c>
      <c r="E537" s="123" t="b">
        <f>IF(B537&lt;&gt;"",IF('02 - Produtos e Tributações'!F554&lt;&gt;"",'02 - Produtos e Tributações'!F554,""))</f>
        <v>0</v>
      </c>
      <c r="F537" s="123" t="b">
        <f>IF(B537&lt;&gt;"",IF(A537&lt;&gt;"",IF('02 - Produtos e Tributações'!G554&lt;&gt;"",'02 - Produtos e Tributações'!G554,"")))</f>
        <v>0</v>
      </c>
      <c r="G537" s="123" t="b">
        <f>IF(B537&lt;&gt;"",IF('02 - Produtos e Tributações'!J554&lt;&gt;"",'02 - Produtos e Tributações'!J554,IF(K537=101,0,IF(K537=102,41,IF(K537=103,0,IF(K537=201,0,IF(K537=202,0,IF(K537=203,0,IF(K537=300,41,IF(K537=400,41,IF(K537=500,60)))))))))))</f>
        <v>0</v>
      </c>
      <c r="H537" s="123" t="b">
        <f>IF(B537&lt;&gt;"",IF('02 - Produtos e Tributações'!M554&lt;&gt;"",'02 - Produtos e Tributações'!M554,IF(L537=101,0,IF(L537=102,41,IF(L537=103,0,IF(L537=201,0,IF(L537=202,0,IF(L537=203,0,IF(L537=300,41,IF(L537=400,41,IF(L537=500,60)))))))))))</f>
        <v>0</v>
      </c>
      <c r="I537" s="123" t="b">
        <f>IF(B537&lt;&gt;"",IF('02 - Produtos e Tributações'!L554&lt;&gt;"",'02 - Produtos e Tributações'!L554,"0,00"))</f>
        <v>0</v>
      </c>
      <c r="J537" s="123" t="b">
        <f>IF(B537&lt;&gt;"",IF('02 - Produtos e Tributações'!O554&lt;&gt;"",'02 - Produtos e Tributações'!O554,"0,00"))</f>
        <v>0</v>
      </c>
      <c r="K537" s="123" t="b">
        <f>IF(B537&lt;&gt;"",IF('02 - Produtos e Tributações'!K554&lt;&gt;"",'02 - Produtos e Tributações'!K554,"null"))</f>
        <v>0</v>
      </c>
      <c r="L537" s="123" t="b">
        <f>IF(B537&lt;&gt;"",IF('02 - Produtos e Tributações'!N554&lt;&gt;"",'02 - Produtos e Tributações'!N554,"null"))</f>
        <v>0</v>
      </c>
      <c r="M537" s="122" t="b">
        <f>IF(B537&lt;&gt;"",IF('02 - Produtos e Tributações'!D554="CARNES","2.01.001.001",IF('02 - Produtos e Tributações'!D554="MASSAS","2.01.001.002",IF('02 - Produtos e Tributações'!D554="LATICINIOS","2.01.001.003",IF('02 - Produtos e Tributações'!D554="DOCES E GULOSEIMAS","2.01.001.004",IF('02 - Produtos e Tributações'!D554="FARINHAS E GRAOS","2.01.001.005",IF('02 - Produtos e Tributações'!D554="AGUAS","2.01.002.001",IF('02 - Produtos e Tributações'!D554="SUCOS","2.01.002.002",IF('02 - Produtos e Tributações'!D554="BEBIDAS ALCOOLICAS","2.01.002.003",IF('02 - Produtos e Tributações'!D554="BEBIDAS LACTEAS","2.01.002.004",IF('02 - Produtos e Tributações'!D554="MATERIAL DE LIMPEZA","2.02",IF('02 - Produtos e Tributações'!D554="FRUTAS","2.01.001.006",IF('02 - Produtos e Tributações'!D554="VERDURAS E LEGUMES","2.01.001.007",IF('02 - Produtos e Tributações'!D554="SERVIÇO","1",IF('02 - Produtos e Tributações'!D554="PRODUTOS DIVERSOS","2","2"))))))))))))))
)</f>
        <v>0</v>
      </c>
      <c r="N537" s="4" t="str">
        <f t="shared" si="32"/>
        <v/>
      </c>
      <c r="O537" s="4" t="str">
        <f t="shared" si="33"/>
        <v/>
      </c>
      <c r="P537" s="4" t="str">
        <f t="shared" si="34"/>
        <v/>
      </c>
      <c r="Q537" s="128" t="b">
        <f>IF(B537&lt;&gt;"",IF('02 - Produtos e Tributações'!C554&lt;&gt;"",'02 - Produtos e Tributações'!C554,"UN"))</f>
        <v>0</v>
      </c>
      <c r="R537" s="129" t="b">
        <f>IF(B537&lt;&gt;"",IF('02 - Produtos e Tributações'!P554&lt;&gt;"",'02 - Produtos e Tributações'!P554,""))</f>
        <v>0</v>
      </c>
      <c r="S537" s="128" t="b">
        <f>IF(B537&lt;&gt;"",IF('02 - Produtos e Tributações'!Q554&lt;&gt;"",'02 - Produtos e Tributações'!Q554,""))</f>
        <v>0</v>
      </c>
      <c r="T537" s="130" t="b">
        <f>IF(B537&lt;&gt;"",IF('02 - Produtos e Tributações'!R554&lt;&gt;"",'02 - Produtos e Tributações'!R554,""))</f>
        <v>0</v>
      </c>
      <c r="U537" s="120" t="str">
        <f t="shared" si="35"/>
        <v/>
      </c>
    </row>
    <row r="538" spans="1:21" ht="15.75" customHeight="1">
      <c r="A538" s="122" t="b">
        <f>IF('02 - Produtos e Tributações'!B555 &lt;&gt;"",A537+1)</f>
        <v>0</v>
      </c>
      <c r="B538" s="4" t="str">
        <f>IF('02 - Produtos e Tributações'!B555&lt;&gt;"",'02 - Produtos e Tributações'!V555,"")</f>
        <v/>
      </c>
      <c r="C538" s="123" t="b">
        <f>IF(B538&lt;&gt;"",IF('02 - Produtos e Tributações'!H555&lt;&gt;"",IF('02 - Produtos e Tributações'!H555="TERCEIRIZADA","T",IF('02 - Produtos e Tributações'!H555="PROPRIA","P")), IF(B538&lt;&gt;"",IF('02 - Produtos e Tributações'!H555="","T"))))</f>
        <v>0</v>
      </c>
      <c r="D538" s="123" t="b">
        <f>IF(B538&lt;&gt;"",IF('02 - Produtos e Tributações'!E555&lt;&gt;"",'02 - Produtos e Tributações'!E555,""))</f>
        <v>0</v>
      </c>
      <c r="E538" s="123" t="b">
        <f>IF(B538&lt;&gt;"",IF('02 - Produtos e Tributações'!F555&lt;&gt;"",'02 - Produtos e Tributações'!F555,""))</f>
        <v>0</v>
      </c>
      <c r="F538" s="123" t="b">
        <f>IF(B538&lt;&gt;"",IF(A538&lt;&gt;"",IF('02 - Produtos e Tributações'!G555&lt;&gt;"",'02 - Produtos e Tributações'!G555,"")))</f>
        <v>0</v>
      </c>
      <c r="G538" s="123" t="b">
        <f>IF(B538&lt;&gt;"",IF('02 - Produtos e Tributações'!J555&lt;&gt;"",'02 - Produtos e Tributações'!J555,IF(K538=101,0,IF(K538=102,41,IF(K538=103,0,IF(K538=201,0,IF(K538=202,0,IF(K538=203,0,IF(K538=300,41,IF(K538=400,41,IF(K538=500,60)))))))))))</f>
        <v>0</v>
      </c>
      <c r="H538" s="123" t="b">
        <f>IF(B538&lt;&gt;"",IF('02 - Produtos e Tributações'!M555&lt;&gt;"",'02 - Produtos e Tributações'!M555,IF(L538=101,0,IF(L538=102,41,IF(L538=103,0,IF(L538=201,0,IF(L538=202,0,IF(L538=203,0,IF(L538=300,41,IF(L538=400,41,IF(L538=500,60)))))))))))</f>
        <v>0</v>
      </c>
      <c r="I538" s="123" t="b">
        <f>IF(B538&lt;&gt;"",IF('02 - Produtos e Tributações'!L555&lt;&gt;"",'02 - Produtos e Tributações'!L555,"0,00"))</f>
        <v>0</v>
      </c>
      <c r="J538" s="123" t="b">
        <f>IF(B538&lt;&gt;"",IF('02 - Produtos e Tributações'!O555&lt;&gt;"",'02 - Produtos e Tributações'!O555,"0,00"))</f>
        <v>0</v>
      </c>
      <c r="K538" s="123" t="b">
        <f>IF(B538&lt;&gt;"",IF('02 - Produtos e Tributações'!K555&lt;&gt;"",'02 - Produtos e Tributações'!K555,"null"))</f>
        <v>0</v>
      </c>
      <c r="L538" s="123" t="b">
        <f>IF(B538&lt;&gt;"",IF('02 - Produtos e Tributações'!N555&lt;&gt;"",'02 - Produtos e Tributações'!N555,"null"))</f>
        <v>0</v>
      </c>
      <c r="M538" s="122" t="b">
        <f>IF(B538&lt;&gt;"",IF('02 - Produtos e Tributações'!D555="CARNES","2.01.001.001",IF('02 - Produtos e Tributações'!D555="MASSAS","2.01.001.002",IF('02 - Produtos e Tributações'!D555="LATICINIOS","2.01.001.003",IF('02 - Produtos e Tributações'!D555="DOCES E GULOSEIMAS","2.01.001.004",IF('02 - Produtos e Tributações'!D555="FARINHAS E GRAOS","2.01.001.005",IF('02 - Produtos e Tributações'!D555="AGUAS","2.01.002.001",IF('02 - Produtos e Tributações'!D555="SUCOS","2.01.002.002",IF('02 - Produtos e Tributações'!D555="BEBIDAS ALCOOLICAS","2.01.002.003",IF('02 - Produtos e Tributações'!D555="BEBIDAS LACTEAS","2.01.002.004",IF('02 - Produtos e Tributações'!D555="MATERIAL DE LIMPEZA","2.02",IF('02 - Produtos e Tributações'!D555="FRUTAS","2.01.001.006",IF('02 - Produtos e Tributações'!D555="VERDURAS E LEGUMES","2.01.001.007",IF('02 - Produtos e Tributações'!D555="SERVIÇO","1",IF('02 - Produtos e Tributações'!D555="PRODUTOS DIVERSOS","2","2"))))))))))))))
)</f>
        <v>0</v>
      </c>
      <c r="N538" s="4" t="str">
        <f t="shared" si="32"/>
        <v/>
      </c>
      <c r="O538" s="4" t="str">
        <f t="shared" si="33"/>
        <v/>
      </c>
      <c r="P538" s="4" t="str">
        <f t="shared" si="34"/>
        <v/>
      </c>
      <c r="Q538" s="128" t="b">
        <f>IF(B538&lt;&gt;"",IF('02 - Produtos e Tributações'!C555&lt;&gt;"",'02 - Produtos e Tributações'!C555,"UN"))</f>
        <v>0</v>
      </c>
      <c r="R538" s="129" t="b">
        <f>IF(B538&lt;&gt;"",IF('02 - Produtos e Tributações'!P555&lt;&gt;"",'02 - Produtos e Tributações'!P555,""))</f>
        <v>0</v>
      </c>
      <c r="S538" s="128" t="b">
        <f>IF(B538&lt;&gt;"",IF('02 - Produtos e Tributações'!Q555&lt;&gt;"",'02 - Produtos e Tributações'!Q555,""))</f>
        <v>0</v>
      </c>
      <c r="T538" s="130" t="b">
        <f>IF(B538&lt;&gt;"",IF('02 - Produtos e Tributações'!R555&lt;&gt;"",'02 - Produtos e Tributações'!R555,""))</f>
        <v>0</v>
      </c>
      <c r="U538" s="120" t="str">
        <f t="shared" si="35"/>
        <v/>
      </c>
    </row>
    <row r="539" spans="1:21" ht="15.75" customHeight="1">
      <c r="A539" s="122" t="b">
        <f>IF('02 - Produtos e Tributações'!B556 &lt;&gt;"",A538+1)</f>
        <v>0</v>
      </c>
      <c r="B539" s="4" t="str">
        <f>IF('02 - Produtos e Tributações'!B556&lt;&gt;"",'02 - Produtos e Tributações'!V556,"")</f>
        <v/>
      </c>
      <c r="C539" s="123" t="b">
        <f>IF(B539&lt;&gt;"",IF('02 - Produtos e Tributações'!H556&lt;&gt;"",IF('02 - Produtos e Tributações'!H556="TERCEIRIZADA","T",IF('02 - Produtos e Tributações'!H556="PROPRIA","P")), IF(B539&lt;&gt;"",IF('02 - Produtos e Tributações'!H556="","T"))))</f>
        <v>0</v>
      </c>
      <c r="D539" s="123" t="b">
        <f>IF(B539&lt;&gt;"",IF('02 - Produtos e Tributações'!E556&lt;&gt;"",'02 - Produtos e Tributações'!E556,""))</f>
        <v>0</v>
      </c>
      <c r="E539" s="123" t="b">
        <f>IF(B539&lt;&gt;"",IF('02 - Produtos e Tributações'!F556&lt;&gt;"",'02 - Produtos e Tributações'!F556,""))</f>
        <v>0</v>
      </c>
      <c r="F539" s="123" t="b">
        <f>IF(B539&lt;&gt;"",IF(A539&lt;&gt;"",IF('02 - Produtos e Tributações'!G556&lt;&gt;"",'02 - Produtos e Tributações'!G556,"")))</f>
        <v>0</v>
      </c>
      <c r="G539" s="123" t="b">
        <f>IF(B539&lt;&gt;"",IF('02 - Produtos e Tributações'!J556&lt;&gt;"",'02 - Produtos e Tributações'!J556,IF(K539=101,0,IF(K539=102,41,IF(K539=103,0,IF(K539=201,0,IF(K539=202,0,IF(K539=203,0,IF(K539=300,41,IF(K539=400,41,IF(K539=500,60)))))))))))</f>
        <v>0</v>
      </c>
      <c r="H539" s="123" t="b">
        <f>IF(B539&lt;&gt;"",IF('02 - Produtos e Tributações'!M556&lt;&gt;"",'02 - Produtos e Tributações'!M556,IF(L539=101,0,IF(L539=102,41,IF(L539=103,0,IF(L539=201,0,IF(L539=202,0,IF(L539=203,0,IF(L539=300,41,IF(L539=400,41,IF(L539=500,60)))))))))))</f>
        <v>0</v>
      </c>
      <c r="I539" s="123" t="b">
        <f>IF(B539&lt;&gt;"",IF('02 - Produtos e Tributações'!L556&lt;&gt;"",'02 - Produtos e Tributações'!L556,"0,00"))</f>
        <v>0</v>
      </c>
      <c r="J539" s="123" t="b">
        <f>IF(B539&lt;&gt;"",IF('02 - Produtos e Tributações'!O556&lt;&gt;"",'02 - Produtos e Tributações'!O556,"0,00"))</f>
        <v>0</v>
      </c>
      <c r="K539" s="123" t="b">
        <f>IF(B539&lt;&gt;"",IF('02 - Produtos e Tributações'!K556&lt;&gt;"",'02 - Produtos e Tributações'!K556,"null"))</f>
        <v>0</v>
      </c>
      <c r="L539" s="123" t="b">
        <f>IF(B539&lt;&gt;"",IF('02 - Produtos e Tributações'!N556&lt;&gt;"",'02 - Produtos e Tributações'!N556,"null"))</f>
        <v>0</v>
      </c>
      <c r="M539" s="122" t="b">
        <f>IF(B539&lt;&gt;"",IF('02 - Produtos e Tributações'!D556="CARNES","2.01.001.001",IF('02 - Produtos e Tributações'!D556="MASSAS","2.01.001.002",IF('02 - Produtos e Tributações'!D556="LATICINIOS","2.01.001.003",IF('02 - Produtos e Tributações'!D556="DOCES E GULOSEIMAS","2.01.001.004",IF('02 - Produtos e Tributações'!D556="FARINHAS E GRAOS","2.01.001.005",IF('02 - Produtos e Tributações'!D556="AGUAS","2.01.002.001",IF('02 - Produtos e Tributações'!D556="SUCOS","2.01.002.002",IF('02 - Produtos e Tributações'!D556="BEBIDAS ALCOOLICAS","2.01.002.003",IF('02 - Produtos e Tributações'!D556="BEBIDAS LACTEAS","2.01.002.004",IF('02 - Produtos e Tributações'!D556="MATERIAL DE LIMPEZA","2.02",IF('02 - Produtos e Tributações'!D556="FRUTAS","2.01.001.006",IF('02 - Produtos e Tributações'!D556="VERDURAS E LEGUMES","2.01.001.007",IF('02 - Produtos e Tributações'!D556="SERVIÇO","1",IF('02 - Produtos e Tributações'!D556="PRODUTOS DIVERSOS","2","2"))))))))))))))
)</f>
        <v>0</v>
      </c>
      <c r="N539" s="4" t="str">
        <f t="shared" si="32"/>
        <v/>
      </c>
      <c r="O539" s="4" t="str">
        <f t="shared" si="33"/>
        <v/>
      </c>
      <c r="P539" s="4" t="str">
        <f t="shared" si="34"/>
        <v/>
      </c>
      <c r="Q539" s="128" t="b">
        <f>IF(B539&lt;&gt;"",IF('02 - Produtos e Tributações'!C556&lt;&gt;"",'02 - Produtos e Tributações'!C556,"UN"))</f>
        <v>0</v>
      </c>
      <c r="R539" s="129" t="b">
        <f>IF(B539&lt;&gt;"",IF('02 - Produtos e Tributações'!P556&lt;&gt;"",'02 - Produtos e Tributações'!P556,""))</f>
        <v>0</v>
      </c>
      <c r="S539" s="128" t="b">
        <f>IF(B539&lt;&gt;"",IF('02 - Produtos e Tributações'!Q556&lt;&gt;"",'02 - Produtos e Tributações'!Q556,""))</f>
        <v>0</v>
      </c>
      <c r="T539" s="130" t="b">
        <f>IF(B539&lt;&gt;"",IF('02 - Produtos e Tributações'!R556&lt;&gt;"",'02 - Produtos e Tributações'!R556,""))</f>
        <v>0</v>
      </c>
      <c r="U539" s="120" t="str">
        <f t="shared" si="35"/>
        <v/>
      </c>
    </row>
    <row r="540" spans="1:21" ht="15.75" customHeight="1">
      <c r="A540" s="122" t="b">
        <f>IF('02 - Produtos e Tributações'!B557 &lt;&gt;"",A539+1)</f>
        <v>0</v>
      </c>
      <c r="B540" s="4" t="str">
        <f>IF('02 - Produtos e Tributações'!B557&lt;&gt;"",'02 - Produtos e Tributações'!V557,"")</f>
        <v/>
      </c>
      <c r="C540" s="123" t="b">
        <f>IF(B540&lt;&gt;"",IF('02 - Produtos e Tributações'!H557&lt;&gt;"",IF('02 - Produtos e Tributações'!H557="TERCEIRIZADA","T",IF('02 - Produtos e Tributações'!H557="PROPRIA","P")), IF(B540&lt;&gt;"",IF('02 - Produtos e Tributações'!H557="","T"))))</f>
        <v>0</v>
      </c>
      <c r="D540" s="123" t="b">
        <f>IF(B540&lt;&gt;"",IF('02 - Produtos e Tributações'!E557&lt;&gt;"",'02 - Produtos e Tributações'!E557,""))</f>
        <v>0</v>
      </c>
      <c r="E540" s="123" t="b">
        <f>IF(B540&lt;&gt;"",IF('02 - Produtos e Tributações'!F557&lt;&gt;"",'02 - Produtos e Tributações'!F557,""))</f>
        <v>0</v>
      </c>
      <c r="F540" s="123" t="b">
        <f>IF(B540&lt;&gt;"",IF(A540&lt;&gt;"",IF('02 - Produtos e Tributações'!G557&lt;&gt;"",'02 - Produtos e Tributações'!G557,"")))</f>
        <v>0</v>
      </c>
      <c r="G540" s="123" t="b">
        <f>IF(B540&lt;&gt;"",IF('02 - Produtos e Tributações'!J557&lt;&gt;"",'02 - Produtos e Tributações'!J557,IF(K540=101,0,IF(K540=102,41,IF(K540=103,0,IF(K540=201,0,IF(K540=202,0,IF(K540=203,0,IF(K540=300,41,IF(K540=400,41,IF(K540=500,60)))))))))))</f>
        <v>0</v>
      </c>
      <c r="H540" s="123" t="b">
        <f>IF(B540&lt;&gt;"",IF('02 - Produtos e Tributações'!M557&lt;&gt;"",'02 - Produtos e Tributações'!M557,IF(L540=101,0,IF(L540=102,41,IF(L540=103,0,IF(L540=201,0,IF(L540=202,0,IF(L540=203,0,IF(L540=300,41,IF(L540=400,41,IF(L540=500,60)))))))))))</f>
        <v>0</v>
      </c>
      <c r="I540" s="123" t="b">
        <f>IF(B540&lt;&gt;"",IF('02 - Produtos e Tributações'!L557&lt;&gt;"",'02 - Produtos e Tributações'!L557,"0,00"))</f>
        <v>0</v>
      </c>
      <c r="J540" s="123" t="b">
        <f>IF(B540&lt;&gt;"",IF('02 - Produtos e Tributações'!O557&lt;&gt;"",'02 - Produtos e Tributações'!O557,"0,00"))</f>
        <v>0</v>
      </c>
      <c r="K540" s="123" t="b">
        <f>IF(B540&lt;&gt;"",IF('02 - Produtos e Tributações'!K557&lt;&gt;"",'02 - Produtos e Tributações'!K557,"null"))</f>
        <v>0</v>
      </c>
      <c r="L540" s="123" t="b">
        <f>IF(B540&lt;&gt;"",IF('02 - Produtos e Tributações'!N557&lt;&gt;"",'02 - Produtos e Tributações'!N557,"null"))</f>
        <v>0</v>
      </c>
      <c r="M540" s="122" t="b">
        <f>IF(B540&lt;&gt;"",IF('02 - Produtos e Tributações'!D557="CARNES","2.01.001.001",IF('02 - Produtos e Tributações'!D557="MASSAS","2.01.001.002",IF('02 - Produtos e Tributações'!D557="LATICINIOS","2.01.001.003",IF('02 - Produtos e Tributações'!D557="DOCES E GULOSEIMAS","2.01.001.004",IF('02 - Produtos e Tributações'!D557="FARINHAS E GRAOS","2.01.001.005",IF('02 - Produtos e Tributações'!D557="AGUAS","2.01.002.001",IF('02 - Produtos e Tributações'!D557="SUCOS","2.01.002.002",IF('02 - Produtos e Tributações'!D557="BEBIDAS ALCOOLICAS","2.01.002.003",IF('02 - Produtos e Tributações'!D557="BEBIDAS LACTEAS","2.01.002.004",IF('02 - Produtos e Tributações'!D557="MATERIAL DE LIMPEZA","2.02",IF('02 - Produtos e Tributações'!D557="FRUTAS","2.01.001.006",IF('02 - Produtos e Tributações'!D557="VERDURAS E LEGUMES","2.01.001.007",IF('02 - Produtos e Tributações'!D557="SERVIÇO","1",IF('02 - Produtos e Tributações'!D557="PRODUTOS DIVERSOS","2","2"))))))))))))))
)</f>
        <v>0</v>
      </c>
      <c r="N540" s="4" t="str">
        <f t="shared" si="32"/>
        <v/>
      </c>
      <c r="O540" s="4" t="str">
        <f t="shared" si="33"/>
        <v/>
      </c>
      <c r="P540" s="4" t="str">
        <f t="shared" si="34"/>
        <v/>
      </c>
      <c r="Q540" s="128" t="b">
        <f>IF(B540&lt;&gt;"",IF('02 - Produtos e Tributações'!C557&lt;&gt;"",'02 - Produtos e Tributações'!C557,"UN"))</f>
        <v>0</v>
      </c>
      <c r="R540" s="129" t="b">
        <f>IF(B540&lt;&gt;"",IF('02 - Produtos e Tributações'!P557&lt;&gt;"",'02 - Produtos e Tributações'!P557,""))</f>
        <v>0</v>
      </c>
      <c r="S540" s="128" t="b">
        <f>IF(B540&lt;&gt;"",IF('02 - Produtos e Tributações'!Q557&lt;&gt;"",'02 - Produtos e Tributações'!Q557,""))</f>
        <v>0</v>
      </c>
      <c r="T540" s="130" t="b">
        <f>IF(B540&lt;&gt;"",IF('02 - Produtos e Tributações'!R557&lt;&gt;"",'02 - Produtos e Tributações'!R557,""))</f>
        <v>0</v>
      </c>
      <c r="U540" s="120" t="str">
        <f t="shared" si="35"/>
        <v/>
      </c>
    </row>
    <row r="541" spans="1:21" ht="15.75" customHeight="1">
      <c r="A541" s="122" t="b">
        <f>IF('02 - Produtos e Tributações'!B558 &lt;&gt;"",A540+1)</f>
        <v>0</v>
      </c>
      <c r="B541" s="4" t="str">
        <f>IF('02 - Produtos e Tributações'!B558&lt;&gt;"",'02 - Produtos e Tributações'!V558,"")</f>
        <v/>
      </c>
      <c r="C541" s="123" t="b">
        <f>IF(B541&lt;&gt;"",IF('02 - Produtos e Tributações'!H558&lt;&gt;"",IF('02 - Produtos e Tributações'!H558="TERCEIRIZADA","T",IF('02 - Produtos e Tributações'!H558="PROPRIA","P")), IF(B541&lt;&gt;"",IF('02 - Produtos e Tributações'!H558="","T"))))</f>
        <v>0</v>
      </c>
      <c r="D541" s="123" t="b">
        <f>IF(B541&lt;&gt;"",IF('02 - Produtos e Tributações'!E558&lt;&gt;"",'02 - Produtos e Tributações'!E558,""))</f>
        <v>0</v>
      </c>
      <c r="E541" s="123" t="b">
        <f>IF(B541&lt;&gt;"",IF('02 - Produtos e Tributações'!F558&lt;&gt;"",'02 - Produtos e Tributações'!F558,""))</f>
        <v>0</v>
      </c>
      <c r="F541" s="123" t="b">
        <f>IF(B541&lt;&gt;"",IF(A541&lt;&gt;"",IF('02 - Produtos e Tributações'!G558&lt;&gt;"",'02 - Produtos e Tributações'!G558,"")))</f>
        <v>0</v>
      </c>
      <c r="G541" s="123" t="b">
        <f>IF(B541&lt;&gt;"",IF('02 - Produtos e Tributações'!J558&lt;&gt;"",'02 - Produtos e Tributações'!J558,IF(K541=101,0,IF(K541=102,41,IF(K541=103,0,IF(K541=201,0,IF(K541=202,0,IF(K541=203,0,IF(K541=300,41,IF(K541=400,41,IF(K541=500,60)))))))))))</f>
        <v>0</v>
      </c>
      <c r="H541" s="123" t="b">
        <f>IF(B541&lt;&gt;"",IF('02 - Produtos e Tributações'!M558&lt;&gt;"",'02 - Produtos e Tributações'!M558,IF(L541=101,0,IF(L541=102,41,IF(L541=103,0,IF(L541=201,0,IF(L541=202,0,IF(L541=203,0,IF(L541=300,41,IF(L541=400,41,IF(L541=500,60)))))))))))</f>
        <v>0</v>
      </c>
      <c r="I541" s="123" t="b">
        <f>IF(B541&lt;&gt;"",IF('02 - Produtos e Tributações'!L558&lt;&gt;"",'02 - Produtos e Tributações'!L558,"0,00"))</f>
        <v>0</v>
      </c>
      <c r="J541" s="123" t="b">
        <f>IF(B541&lt;&gt;"",IF('02 - Produtos e Tributações'!O558&lt;&gt;"",'02 - Produtos e Tributações'!O558,"0,00"))</f>
        <v>0</v>
      </c>
      <c r="K541" s="123" t="b">
        <f>IF(B541&lt;&gt;"",IF('02 - Produtos e Tributações'!K558&lt;&gt;"",'02 - Produtos e Tributações'!K558,"null"))</f>
        <v>0</v>
      </c>
      <c r="L541" s="123" t="b">
        <f>IF(B541&lt;&gt;"",IF('02 - Produtos e Tributações'!N558&lt;&gt;"",'02 - Produtos e Tributações'!N558,"null"))</f>
        <v>0</v>
      </c>
      <c r="M541" s="122" t="b">
        <f>IF(B541&lt;&gt;"",IF('02 - Produtos e Tributações'!D558="CARNES","2.01.001.001",IF('02 - Produtos e Tributações'!D558="MASSAS","2.01.001.002",IF('02 - Produtos e Tributações'!D558="LATICINIOS","2.01.001.003",IF('02 - Produtos e Tributações'!D558="DOCES E GULOSEIMAS","2.01.001.004",IF('02 - Produtos e Tributações'!D558="FARINHAS E GRAOS","2.01.001.005",IF('02 - Produtos e Tributações'!D558="AGUAS","2.01.002.001",IF('02 - Produtos e Tributações'!D558="SUCOS","2.01.002.002",IF('02 - Produtos e Tributações'!D558="BEBIDAS ALCOOLICAS","2.01.002.003",IF('02 - Produtos e Tributações'!D558="BEBIDAS LACTEAS","2.01.002.004",IF('02 - Produtos e Tributações'!D558="MATERIAL DE LIMPEZA","2.02",IF('02 - Produtos e Tributações'!D558="FRUTAS","2.01.001.006",IF('02 - Produtos e Tributações'!D558="VERDURAS E LEGUMES","2.01.001.007",IF('02 - Produtos e Tributações'!D558="SERVIÇO","1",IF('02 - Produtos e Tributações'!D558="PRODUTOS DIVERSOS","2","2"))))))))))))))
)</f>
        <v>0</v>
      </c>
      <c r="N541" s="4" t="str">
        <f t="shared" si="32"/>
        <v/>
      </c>
      <c r="O541" s="4" t="str">
        <f t="shared" si="33"/>
        <v/>
      </c>
      <c r="P541" s="4" t="str">
        <f t="shared" si="34"/>
        <v/>
      </c>
      <c r="Q541" s="128" t="b">
        <f>IF(B541&lt;&gt;"",IF('02 - Produtos e Tributações'!C558&lt;&gt;"",'02 - Produtos e Tributações'!C558,"UN"))</f>
        <v>0</v>
      </c>
      <c r="R541" s="129" t="b">
        <f>IF(B541&lt;&gt;"",IF('02 - Produtos e Tributações'!P558&lt;&gt;"",'02 - Produtos e Tributações'!P558,""))</f>
        <v>0</v>
      </c>
      <c r="S541" s="128" t="b">
        <f>IF(B541&lt;&gt;"",IF('02 - Produtos e Tributações'!Q558&lt;&gt;"",'02 - Produtos e Tributações'!Q558,""))</f>
        <v>0</v>
      </c>
      <c r="T541" s="130" t="b">
        <f>IF(B541&lt;&gt;"",IF('02 - Produtos e Tributações'!R558&lt;&gt;"",'02 - Produtos e Tributações'!R558,""))</f>
        <v>0</v>
      </c>
      <c r="U541" s="120" t="str">
        <f t="shared" si="35"/>
        <v/>
      </c>
    </row>
    <row r="542" spans="1:21" ht="15.75" customHeight="1">
      <c r="A542" s="122" t="b">
        <f>IF('02 - Produtos e Tributações'!B559 &lt;&gt;"",A541+1)</f>
        <v>0</v>
      </c>
      <c r="B542" s="4" t="str">
        <f>IF('02 - Produtos e Tributações'!B559&lt;&gt;"",'02 - Produtos e Tributações'!V559,"")</f>
        <v/>
      </c>
      <c r="C542" s="123" t="b">
        <f>IF(B542&lt;&gt;"",IF('02 - Produtos e Tributações'!H559&lt;&gt;"",IF('02 - Produtos e Tributações'!H559="TERCEIRIZADA","T",IF('02 - Produtos e Tributações'!H559="PROPRIA","P")), IF(B542&lt;&gt;"",IF('02 - Produtos e Tributações'!H559="","T"))))</f>
        <v>0</v>
      </c>
      <c r="D542" s="123" t="b">
        <f>IF(B542&lt;&gt;"",IF('02 - Produtos e Tributações'!E559&lt;&gt;"",'02 - Produtos e Tributações'!E559,""))</f>
        <v>0</v>
      </c>
      <c r="E542" s="123" t="b">
        <f>IF(B542&lt;&gt;"",IF('02 - Produtos e Tributações'!F559&lt;&gt;"",'02 - Produtos e Tributações'!F559,""))</f>
        <v>0</v>
      </c>
      <c r="F542" s="123" t="b">
        <f>IF(B542&lt;&gt;"",IF(A542&lt;&gt;"",IF('02 - Produtos e Tributações'!G559&lt;&gt;"",'02 - Produtos e Tributações'!G559,"")))</f>
        <v>0</v>
      </c>
      <c r="G542" s="123" t="b">
        <f>IF(B542&lt;&gt;"",IF('02 - Produtos e Tributações'!J559&lt;&gt;"",'02 - Produtos e Tributações'!J559,IF(K542=101,0,IF(K542=102,41,IF(K542=103,0,IF(K542=201,0,IF(K542=202,0,IF(K542=203,0,IF(K542=300,41,IF(K542=400,41,IF(K542=500,60)))))))))))</f>
        <v>0</v>
      </c>
      <c r="H542" s="123" t="b">
        <f>IF(B542&lt;&gt;"",IF('02 - Produtos e Tributações'!M559&lt;&gt;"",'02 - Produtos e Tributações'!M559,IF(L542=101,0,IF(L542=102,41,IF(L542=103,0,IF(L542=201,0,IF(L542=202,0,IF(L542=203,0,IF(L542=300,41,IF(L542=400,41,IF(L542=500,60)))))))))))</f>
        <v>0</v>
      </c>
      <c r="I542" s="123" t="b">
        <f>IF(B542&lt;&gt;"",IF('02 - Produtos e Tributações'!L559&lt;&gt;"",'02 - Produtos e Tributações'!L559,"0,00"))</f>
        <v>0</v>
      </c>
      <c r="J542" s="123" t="b">
        <f>IF(B542&lt;&gt;"",IF('02 - Produtos e Tributações'!O559&lt;&gt;"",'02 - Produtos e Tributações'!O559,"0,00"))</f>
        <v>0</v>
      </c>
      <c r="K542" s="123" t="b">
        <f>IF(B542&lt;&gt;"",IF('02 - Produtos e Tributações'!K559&lt;&gt;"",'02 - Produtos e Tributações'!K559,"null"))</f>
        <v>0</v>
      </c>
      <c r="L542" s="123" t="b">
        <f>IF(B542&lt;&gt;"",IF('02 - Produtos e Tributações'!N559&lt;&gt;"",'02 - Produtos e Tributações'!N559,"null"))</f>
        <v>0</v>
      </c>
      <c r="M542" s="122" t="b">
        <f>IF(B542&lt;&gt;"",IF('02 - Produtos e Tributações'!D559="CARNES","2.01.001.001",IF('02 - Produtos e Tributações'!D559="MASSAS","2.01.001.002",IF('02 - Produtos e Tributações'!D559="LATICINIOS","2.01.001.003",IF('02 - Produtos e Tributações'!D559="DOCES E GULOSEIMAS","2.01.001.004",IF('02 - Produtos e Tributações'!D559="FARINHAS E GRAOS","2.01.001.005",IF('02 - Produtos e Tributações'!D559="AGUAS","2.01.002.001",IF('02 - Produtos e Tributações'!D559="SUCOS","2.01.002.002",IF('02 - Produtos e Tributações'!D559="BEBIDAS ALCOOLICAS","2.01.002.003",IF('02 - Produtos e Tributações'!D559="BEBIDAS LACTEAS","2.01.002.004",IF('02 - Produtos e Tributações'!D559="MATERIAL DE LIMPEZA","2.02",IF('02 - Produtos e Tributações'!D559="FRUTAS","2.01.001.006",IF('02 - Produtos e Tributações'!D559="VERDURAS E LEGUMES","2.01.001.007",IF('02 - Produtos e Tributações'!D559="SERVIÇO","1",IF('02 - Produtos e Tributações'!D559="PRODUTOS DIVERSOS","2","2"))))))))))))))
)</f>
        <v>0</v>
      </c>
      <c r="N542" s="4" t="str">
        <f t="shared" si="32"/>
        <v/>
      </c>
      <c r="O542" s="4" t="str">
        <f t="shared" si="33"/>
        <v/>
      </c>
      <c r="P542" s="4" t="str">
        <f t="shared" si="34"/>
        <v/>
      </c>
      <c r="Q542" s="128" t="b">
        <f>IF(B542&lt;&gt;"",IF('02 - Produtos e Tributações'!C559&lt;&gt;"",'02 - Produtos e Tributações'!C559,"UN"))</f>
        <v>0</v>
      </c>
      <c r="R542" s="129" t="b">
        <f>IF(B542&lt;&gt;"",IF('02 - Produtos e Tributações'!P559&lt;&gt;"",'02 - Produtos e Tributações'!P559,""))</f>
        <v>0</v>
      </c>
      <c r="S542" s="128" t="b">
        <f>IF(B542&lt;&gt;"",IF('02 - Produtos e Tributações'!Q559&lt;&gt;"",'02 - Produtos e Tributações'!Q559,""))</f>
        <v>0</v>
      </c>
      <c r="T542" s="130" t="b">
        <f>IF(B542&lt;&gt;"",IF('02 - Produtos e Tributações'!R559&lt;&gt;"",'02 - Produtos e Tributações'!R559,""))</f>
        <v>0</v>
      </c>
      <c r="U542" s="120" t="str">
        <f t="shared" si="35"/>
        <v/>
      </c>
    </row>
    <row r="543" spans="1:21" ht="15.75" customHeight="1">
      <c r="A543" s="122" t="b">
        <f>IF('02 - Produtos e Tributações'!B560 &lt;&gt;"",A542+1)</f>
        <v>0</v>
      </c>
      <c r="B543" s="4" t="str">
        <f>IF('02 - Produtos e Tributações'!B560&lt;&gt;"",'02 - Produtos e Tributações'!V560,"")</f>
        <v/>
      </c>
      <c r="C543" s="123" t="b">
        <f>IF(B543&lt;&gt;"",IF('02 - Produtos e Tributações'!H560&lt;&gt;"",IF('02 - Produtos e Tributações'!H560="TERCEIRIZADA","T",IF('02 - Produtos e Tributações'!H560="PROPRIA","P")), IF(B543&lt;&gt;"",IF('02 - Produtos e Tributações'!H560="","T"))))</f>
        <v>0</v>
      </c>
      <c r="D543" s="123" t="b">
        <f>IF(B543&lt;&gt;"",IF('02 - Produtos e Tributações'!E560&lt;&gt;"",'02 - Produtos e Tributações'!E560,""))</f>
        <v>0</v>
      </c>
      <c r="E543" s="123" t="b">
        <f>IF(B543&lt;&gt;"",IF('02 - Produtos e Tributações'!F560&lt;&gt;"",'02 - Produtos e Tributações'!F560,""))</f>
        <v>0</v>
      </c>
      <c r="F543" s="123" t="b">
        <f>IF(B543&lt;&gt;"",IF(A543&lt;&gt;"",IF('02 - Produtos e Tributações'!G560&lt;&gt;"",'02 - Produtos e Tributações'!G560,"")))</f>
        <v>0</v>
      </c>
      <c r="G543" s="123" t="b">
        <f>IF(B543&lt;&gt;"",IF('02 - Produtos e Tributações'!J560&lt;&gt;"",'02 - Produtos e Tributações'!J560,IF(K543=101,0,IF(K543=102,41,IF(K543=103,0,IF(K543=201,0,IF(K543=202,0,IF(K543=203,0,IF(K543=300,41,IF(K543=400,41,IF(K543=500,60)))))))))))</f>
        <v>0</v>
      </c>
      <c r="H543" s="123" t="b">
        <f>IF(B543&lt;&gt;"",IF('02 - Produtos e Tributações'!M560&lt;&gt;"",'02 - Produtos e Tributações'!M560,IF(L543=101,0,IF(L543=102,41,IF(L543=103,0,IF(L543=201,0,IF(L543=202,0,IF(L543=203,0,IF(L543=300,41,IF(L543=400,41,IF(L543=500,60)))))))))))</f>
        <v>0</v>
      </c>
      <c r="I543" s="123" t="b">
        <f>IF(B543&lt;&gt;"",IF('02 - Produtos e Tributações'!L560&lt;&gt;"",'02 - Produtos e Tributações'!L560,"0,00"))</f>
        <v>0</v>
      </c>
      <c r="J543" s="123" t="b">
        <f>IF(B543&lt;&gt;"",IF('02 - Produtos e Tributações'!O560&lt;&gt;"",'02 - Produtos e Tributações'!O560,"0,00"))</f>
        <v>0</v>
      </c>
      <c r="K543" s="123" t="b">
        <f>IF(B543&lt;&gt;"",IF('02 - Produtos e Tributações'!K560&lt;&gt;"",'02 - Produtos e Tributações'!K560,"null"))</f>
        <v>0</v>
      </c>
      <c r="L543" s="123" t="b">
        <f>IF(B543&lt;&gt;"",IF('02 - Produtos e Tributações'!N560&lt;&gt;"",'02 - Produtos e Tributações'!N560,"null"))</f>
        <v>0</v>
      </c>
      <c r="M543" s="122" t="b">
        <f>IF(B543&lt;&gt;"",IF('02 - Produtos e Tributações'!D560="CARNES","2.01.001.001",IF('02 - Produtos e Tributações'!D560="MASSAS","2.01.001.002",IF('02 - Produtos e Tributações'!D560="LATICINIOS","2.01.001.003",IF('02 - Produtos e Tributações'!D560="DOCES E GULOSEIMAS","2.01.001.004",IF('02 - Produtos e Tributações'!D560="FARINHAS E GRAOS","2.01.001.005",IF('02 - Produtos e Tributações'!D560="AGUAS","2.01.002.001",IF('02 - Produtos e Tributações'!D560="SUCOS","2.01.002.002",IF('02 - Produtos e Tributações'!D560="BEBIDAS ALCOOLICAS","2.01.002.003",IF('02 - Produtos e Tributações'!D560="BEBIDAS LACTEAS","2.01.002.004",IF('02 - Produtos e Tributações'!D560="MATERIAL DE LIMPEZA","2.02",IF('02 - Produtos e Tributações'!D560="FRUTAS","2.01.001.006",IF('02 - Produtos e Tributações'!D560="VERDURAS E LEGUMES","2.01.001.007",IF('02 - Produtos e Tributações'!D560="SERVIÇO","1",IF('02 - Produtos e Tributações'!D560="PRODUTOS DIVERSOS","2","2"))))))))))))))
)</f>
        <v>0</v>
      </c>
      <c r="N543" s="4" t="str">
        <f t="shared" si="32"/>
        <v/>
      </c>
      <c r="O543" s="4" t="str">
        <f t="shared" si="33"/>
        <v/>
      </c>
      <c r="P543" s="4" t="str">
        <f t="shared" si="34"/>
        <v/>
      </c>
      <c r="Q543" s="128" t="b">
        <f>IF(B543&lt;&gt;"",IF('02 - Produtos e Tributações'!C560&lt;&gt;"",'02 - Produtos e Tributações'!C560,"UN"))</f>
        <v>0</v>
      </c>
      <c r="R543" s="129" t="b">
        <f>IF(B543&lt;&gt;"",IF('02 - Produtos e Tributações'!P560&lt;&gt;"",'02 - Produtos e Tributações'!P560,""))</f>
        <v>0</v>
      </c>
      <c r="S543" s="128" t="b">
        <f>IF(B543&lt;&gt;"",IF('02 - Produtos e Tributações'!Q560&lt;&gt;"",'02 - Produtos e Tributações'!Q560,""))</f>
        <v>0</v>
      </c>
      <c r="T543" s="130" t="b">
        <f>IF(B543&lt;&gt;"",IF('02 - Produtos e Tributações'!R560&lt;&gt;"",'02 - Produtos e Tributações'!R560,""))</f>
        <v>0</v>
      </c>
      <c r="U543" s="120" t="str">
        <f t="shared" si="35"/>
        <v/>
      </c>
    </row>
    <row r="544" spans="1:21" ht="15.75" customHeight="1">
      <c r="A544" s="122" t="b">
        <f>IF('02 - Produtos e Tributações'!B561 &lt;&gt;"",A543+1)</f>
        <v>0</v>
      </c>
      <c r="B544" s="4" t="str">
        <f>IF('02 - Produtos e Tributações'!B561&lt;&gt;"",'02 - Produtos e Tributações'!V561,"")</f>
        <v/>
      </c>
      <c r="C544" s="123" t="b">
        <f>IF(B544&lt;&gt;"",IF('02 - Produtos e Tributações'!H561&lt;&gt;"",IF('02 - Produtos e Tributações'!H561="TERCEIRIZADA","T",IF('02 - Produtos e Tributações'!H561="PROPRIA","P")), IF(B544&lt;&gt;"",IF('02 - Produtos e Tributações'!H561="","T"))))</f>
        <v>0</v>
      </c>
      <c r="D544" s="123" t="b">
        <f>IF(B544&lt;&gt;"",IF('02 - Produtos e Tributações'!E561&lt;&gt;"",'02 - Produtos e Tributações'!E561,""))</f>
        <v>0</v>
      </c>
      <c r="E544" s="123" t="b">
        <f>IF(B544&lt;&gt;"",IF('02 - Produtos e Tributações'!F561&lt;&gt;"",'02 - Produtos e Tributações'!F561,""))</f>
        <v>0</v>
      </c>
      <c r="F544" s="123" t="b">
        <f>IF(B544&lt;&gt;"",IF(A544&lt;&gt;"",IF('02 - Produtos e Tributações'!G561&lt;&gt;"",'02 - Produtos e Tributações'!G561,"")))</f>
        <v>0</v>
      </c>
      <c r="G544" s="123" t="b">
        <f>IF(B544&lt;&gt;"",IF('02 - Produtos e Tributações'!J561&lt;&gt;"",'02 - Produtos e Tributações'!J561,IF(K544=101,0,IF(K544=102,41,IF(K544=103,0,IF(K544=201,0,IF(K544=202,0,IF(K544=203,0,IF(K544=300,41,IF(K544=400,41,IF(K544=500,60)))))))))))</f>
        <v>0</v>
      </c>
      <c r="H544" s="123" t="b">
        <f>IF(B544&lt;&gt;"",IF('02 - Produtos e Tributações'!M561&lt;&gt;"",'02 - Produtos e Tributações'!M561,IF(L544=101,0,IF(L544=102,41,IF(L544=103,0,IF(L544=201,0,IF(L544=202,0,IF(L544=203,0,IF(L544=300,41,IF(L544=400,41,IF(L544=500,60)))))))))))</f>
        <v>0</v>
      </c>
      <c r="I544" s="123" t="b">
        <f>IF(B544&lt;&gt;"",IF('02 - Produtos e Tributações'!L561&lt;&gt;"",'02 - Produtos e Tributações'!L561,"0,00"))</f>
        <v>0</v>
      </c>
      <c r="J544" s="123" t="b">
        <f>IF(B544&lt;&gt;"",IF('02 - Produtos e Tributações'!O561&lt;&gt;"",'02 - Produtos e Tributações'!O561,"0,00"))</f>
        <v>0</v>
      </c>
      <c r="K544" s="123" t="b">
        <f>IF(B544&lt;&gt;"",IF('02 - Produtos e Tributações'!K561&lt;&gt;"",'02 - Produtos e Tributações'!K561,"null"))</f>
        <v>0</v>
      </c>
      <c r="L544" s="123" t="b">
        <f>IF(B544&lt;&gt;"",IF('02 - Produtos e Tributações'!N561&lt;&gt;"",'02 - Produtos e Tributações'!N561,"null"))</f>
        <v>0</v>
      </c>
      <c r="M544" s="122" t="b">
        <f>IF(B544&lt;&gt;"",IF('02 - Produtos e Tributações'!D561="CARNES","2.01.001.001",IF('02 - Produtos e Tributações'!D561="MASSAS","2.01.001.002",IF('02 - Produtos e Tributações'!D561="LATICINIOS","2.01.001.003",IF('02 - Produtos e Tributações'!D561="DOCES E GULOSEIMAS","2.01.001.004",IF('02 - Produtos e Tributações'!D561="FARINHAS E GRAOS","2.01.001.005",IF('02 - Produtos e Tributações'!D561="AGUAS","2.01.002.001",IF('02 - Produtos e Tributações'!D561="SUCOS","2.01.002.002",IF('02 - Produtos e Tributações'!D561="BEBIDAS ALCOOLICAS","2.01.002.003",IF('02 - Produtos e Tributações'!D561="BEBIDAS LACTEAS","2.01.002.004",IF('02 - Produtos e Tributações'!D561="MATERIAL DE LIMPEZA","2.02",IF('02 - Produtos e Tributações'!D561="FRUTAS","2.01.001.006",IF('02 - Produtos e Tributações'!D561="VERDURAS E LEGUMES","2.01.001.007",IF('02 - Produtos e Tributações'!D561="SERVIÇO","1",IF('02 - Produtos e Tributações'!D561="PRODUTOS DIVERSOS","2","2"))))))))))))))
)</f>
        <v>0</v>
      </c>
      <c r="N544" s="4" t="str">
        <f t="shared" si="32"/>
        <v/>
      </c>
      <c r="O544" s="4" t="str">
        <f t="shared" si="33"/>
        <v/>
      </c>
      <c r="P544" s="4" t="str">
        <f t="shared" si="34"/>
        <v/>
      </c>
      <c r="Q544" s="128" t="b">
        <f>IF(B544&lt;&gt;"",IF('02 - Produtos e Tributações'!C561&lt;&gt;"",'02 - Produtos e Tributações'!C561,"UN"))</f>
        <v>0</v>
      </c>
      <c r="R544" s="129" t="b">
        <f>IF(B544&lt;&gt;"",IF('02 - Produtos e Tributações'!P561&lt;&gt;"",'02 - Produtos e Tributações'!P561,""))</f>
        <v>0</v>
      </c>
      <c r="S544" s="128" t="b">
        <f>IF(B544&lt;&gt;"",IF('02 - Produtos e Tributações'!Q561&lt;&gt;"",'02 - Produtos e Tributações'!Q561,""))</f>
        <v>0</v>
      </c>
      <c r="T544" s="130" t="b">
        <f>IF(B544&lt;&gt;"",IF('02 - Produtos e Tributações'!R561&lt;&gt;"",'02 - Produtos e Tributações'!R561,""))</f>
        <v>0</v>
      </c>
      <c r="U544" s="120" t="str">
        <f t="shared" si="35"/>
        <v/>
      </c>
    </row>
    <row r="545" spans="1:21" ht="15.75" customHeight="1">
      <c r="A545" s="122" t="b">
        <f>IF('02 - Produtos e Tributações'!B562 &lt;&gt;"",A544+1)</f>
        <v>0</v>
      </c>
      <c r="B545" s="4" t="str">
        <f>IF('02 - Produtos e Tributações'!B562&lt;&gt;"",'02 - Produtos e Tributações'!V562,"")</f>
        <v/>
      </c>
      <c r="C545" s="123" t="b">
        <f>IF(B545&lt;&gt;"",IF('02 - Produtos e Tributações'!H562&lt;&gt;"",IF('02 - Produtos e Tributações'!H562="TERCEIRIZADA","T",IF('02 - Produtos e Tributações'!H562="PROPRIA","P")), IF(B545&lt;&gt;"",IF('02 - Produtos e Tributações'!H562="","T"))))</f>
        <v>0</v>
      </c>
      <c r="D545" s="123" t="b">
        <f>IF(B545&lt;&gt;"",IF('02 - Produtos e Tributações'!E562&lt;&gt;"",'02 - Produtos e Tributações'!E562,""))</f>
        <v>0</v>
      </c>
      <c r="E545" s="123" t="b">
        <f>IF(B545&lt;&gt;"",IF('02 - Produtos e Tributações'!F562&lt;&gt;"",'02 - Produtos e Tributações'!F562,""))</f>
        <v>0</v>
      </c>
      <c r="F545" s="123" t="b">
        <f>IF(B545&lt;&gt;"",IF(A545&lt;&gt;"",IF('02 - Produtos e Tributações'!G562&lt;&gt;"",'02 - Produtos e Tributações'!G562,"")))</f>
        <v>0</v>
      </c>
      <c r="G545" s="123" t="b">
        <f>IF(B545&lt;&gt;"",IF('02 - Produtos e Tributações'!J562&lt;&gt;"",'02 - Produtos e Tributações'!J562,IF(K545=101,0,IF(K545=102,41,IF(K545=103,0,IF(K545=201,0,IF(K545=202,0,IF(K545=203,0,IF(K545=300,41,IF(K545=400,41,IF(K545=500,60)))))))))))</f>
        <v>0</v>
      </c>
      <c r="H545" s="123" t="b">
        <f>IF(B545&lt;&gt;"",IF('02 - Produtos e Tributações'!M562&lt;&gt;"",'02 - Produtos e Tributações'!M562,IF(L545=101,0,IF(L545=102,41,IF(L545=103,0,IF(L545=201,0,IF(L545=202,0,IF(L545=203,0,IF(L545=300,41,IF(L545=400,41,IF(L545=500,60)))))))))))</f>
        <v>0</v>
      </c>
      <c r="I545" s="123" t="b">
        <f>IF(B545&lt;&gt;"",IF('02 - Produtos e Tributações'!L562&lt;&gt;"",'02 - Produtos e Tributações'!L562,"0,00"))</f>
        <v>0</v>
      </c>
      <c r="J545" s="123" t="b">
        <f>IF(B545&lt;&gt;"",IF('02 - Produtos e Tributações'!O562&lt;&gt;"",'02 - Produtos e Tributações'!O562,"0,00"))</f>
        <v>0</v>
      </c>
      <c r="K545" s="123" t="b">
        <f>IF(B545&lt;&gt;"",IF('02 - Produtos e Tributações'!K562&lt;&gt;"",'02 - Produtos e Tributações'!K562,"null"))</f>
        <v>0</v>
      </c>
      <c r="L545" s="123" t="b">
        <f>IF(B545&lt;&gt;"",IF('02 - Produtos e Tributações'!N562&lt;&gt;"",'02 - Produtos e Tributações'!N562,"null"))</f>
        <v>0</v>
      </c>
      <c r="M545" s="122" t="b">
        <f>IF(B545&lt;&gt;"",IF('02 - Produtos e Tributações'!D562="CARNES","2.01.001.001",IF('02 - Produtos e Tributações'!D562="MASSAS","2.01.001.002",IF('02 - Produtos e Tributações'!D562="LATICINIOS","2.01.001.003",IF('02 - Produtos e Tributações'!D562="DOCES E GULOSEIMAS","2.01.001.004",IF('02 - Produtos e Tributações'!D562="FARINHAS E GRAOS","2.01.001.005",IF('02 - Produtos e Tributações'!D562="AGUAS","2.01.002.001",IF('02 - Produtos e Tributações'!D562="SUCOS","2.01.002.002",IF('02 - Produtos e Tributações'!D562="BEBIDAS ALCOOLICAS","2.01.002.003",IF('02 - Produtos e Tributações'!D562="BEBIDAS LACTEAS","2.01.002.004",IF('02 - Produtos e Tributações'!D562="MATERIAL DE LIMPEZA","2.02",IF('02 - Produtos e Tributações'!D562="FRUTAS","2.01.001.006",IF('02 - Produtos e Tributações'!D562="VERDURAS E LEGUMES","2.01.001.007",IF('02 - Produtos e Tributações'!D562="SERVIÇO","1",IF('02 - Produtos e Tributações'!D562="PRODUTOS DIVERSOS","2","2"))))))))))))))
)</f>
        <v>0</v>
      </c>
      <c r="N545" s="4" t="str">
        <f t="shared" si="32"/>
        <v/>
      </c>
      <c r="O545" s="4" t="str">
        <f t="shared" si="33"/>
        <v/>
      </c>
      <c r="P545" s="4" t="str">
        <f t="shared" si="34"/>
        <v/>
      </c>
      <c r="Q545" s="128" t="b">
        <f>IF(B545&lt;&gt;"",IF('02 - Produtos e Tributações'!C562&lt;&gt;"",'02 - Produtos e Tributações'!C562,"UN"))</f>
        <v>0</v>
      </c>
      <c r="R545" s="129" t="b">
        <f>IF(B545&lt;&gt;"",IF('02 - Produtos e Tributações'!P562&lt;&gt;"",'02 - Produtos e Tributações'!P562,""))</f>
        <v>0</v>
      </c>
      <c r="S545" s="128" t="b">
        <f>IF(B545&lt;&gt;"",IF('02 - Produtos e Tributações'!Q562&lt;&gt;"",'02 - Produtos e Tributações'!Q562,""))</f>
        <v>0</v>
      </c>
      <c r="T545" s="130" t="b">
        <f>IF(B545&lt;&gt;"",IF('02 - Produtos e Tributações'!R562&lt;&gt;"",'02 - Produtos e Tributações'!R562,""))</f>
        <v>0</v>
      </c>
      <c r="U545" s="120" t="str">
        <f t="shared" si="35"/>
        <v/>
      </c>
    </row>
    <row r="546" spans="1:21" ht="15.75" customHeight="1">
      <c r="A546" s="122" t="b">
        <f>IF('02 - Produtos e Tributações'!B563 &lt;&gt;"",A545+1)</f>
        <v>0</v>
      </c>
      <c r="B546" s="4" t="str">
        <f>IF('02 - Produtos e Tributações'!B563&lt;&gt;"",'02 - Produtos e Tributações'!V563,"")</f>
        <v/>
      </c>
      <c r="C546" s="123" t="b">
        <f>IF(B546&lt;&gt;"",IF('02 - Produtos e Tributações'!H563&lt;&gt;"",IF('02 - Produtos e Tributações'!H563="TERCEIRIZADA","T",IF('02 - Produtos e Tributações'!H563="PROPRIA","P")), IF(B546&lt;&gt;"",IF('02 - Produtos e Tributações'!H563="","T"))))</f>
        <v>0</v>
      </c>
      <c r="D546" s="123" t="b">
        <f>IF(B546&lt;&gt;"",IF('02 - Produtos e Tributações'!E563&lt;&gt;"",'02 - Produtos e Tributações'!E563,""))</f>
        <v>0</v>
      </c>
      <c r="E546" s="123" t="b">
        <f>IF(B546&lt;&gt;"",IF('02 - Produtos e Tributações'!F563&lt;&gt;"",'02 - Produtos e Tributações'!F563,""))</f>
        <v>0</v>
      </c>
      <c r="F546" s="123" t="b">
        <f>IF(B546&lt;&gt;"",IF(A546&lt;&gt;"",IF('02 - Produtos e Tributações'!G563&lt;&gt;"",'02 - Produtos e Tributações'!G563,"")))</f>
        <v>0</v>
      </c>
      <c r="G546" s="123" t="b">
        <f>IF(B546&lt;&gt;"",IF('02 - Produtos e Tributações'!J563&lt;&gt;"",'02 - Produtos e Tributações'!J563,IF(K546=101,0,IF(K546=102,41,IF(K546=103,0,IF(K546=201,0,IF(K546=202,0,IF(K546=203,0,IF(K546=300,41,IF(K546=400,41,IF(K546=500,60)))))))))))</f>
        <v>0</v>
      </c>
      <c r="H546" s="123" t="b">
        <f>IF(B546&lt;&gt;"",IF('02 - Produtos e Tributações'!M563&lt;&gt;"",'02 - Produtos e Tributações'!M563,IF(L546=101,0,IF(L546=102,41,IF(L546=103,0,IF(L546=201,0,IF(L546=202,0,IF(L546=203,0,IF(L546=300,41,IF(L546=400,41,IF(L546=500,60)))))))))))</f>
        <v>0</v>
      </c>
      <c r="I546" s="123" t="b">
        <f>IF(B546&lt;&gt;"",IF('02 - Produtos e Tributações'!L563&lt;&gt;"",'02 - Produtos e Tributações'!L563,"0,00"))</f>
        <v>0</v>
      </c>
      <c r="J546" s="123" t="b">
        <f>IF(B546&lt;&gt;"",IF('02 - Produtos e Tributações'!O563&lt;&gt;"",'02 - Produtos e Tributações'!O563,"0,00"))</f>
        <v>0</v>
      </c>
      <c r="K546" s="123" t="b">
        <f>IF(B546&lt;&gt;"",IF('02 - Produtos e Tributações'!K563&lt;&gt;"",'02 - Produtos e Tributações'!K563,"null"))</f>
        <v>0</v>
      </c>
      <c r="L546" s="123" t="b">
        <f>IF(B546&lt;&gt;"",IF('02 - Produtos e Tributações'!N563&lt;&gt;"",'02 - Produtos e Tributações'!N563,"null"))</f>
        <v>0</v>
      </c>
      <c r="M546" s="122" t="b">
        <f>IF(B546&lt;&gt;"",IF('02 - Produtos e Tributações'!D563="CARNES","2.01.001.001",IF('02 - Produtos e Tributações'!D563="MASSAS","2.01.001.002",IF('02 - Produtos e Tributações'!D563="LATICINIOS","2.01.001.003",IF('02 - Produtos e Tributações'!D563="DOCES E GULOSEIMAS","2.01.001.004",IF('02 - Produtos e Tributações'!D563="FARINHAS E GRAOS","2.01.001.005",IF('02 - Produtos e Tributações'!D563="AGUAS","2.01.002.001",IF('02 - Produtos e Tributações'!D563="SUCOS","2.01.002.002",IF('02 - Produtos e Tributações'!D563="BEBIDAS ALCOOLICAS","2.01.002.003",IF('02 - Produtos e Tributações'!D563="BEBIDAS LACTEAS","2.01.002.004",IF('02 - Produtos e Tributações'!D563="MATERIAL DE LIMPEZA","2.02",IF('02 - Produtos e Tributações'!D563="FRUTAS","2.01.001.006",IF('02 - Produtos e Tributações'!D563="VERDURAS E LEGUMES","2.01.001.007",IF('02 - Produtos e Tributações'!D563="SERVIÇO","1",IF('02 - Produtos e Tributações'!D563="PRODUTOS DIVERSOS","2","2"))))))))))))))
)</f>
        <v>0</v>
      </c>
      <c r="N546" s="4" t="str">
        <f t="shared" si="32"/>
        <v/>
      </c>
      <c r="O546" s="4" t="str">
        <f t="shared" si="33"/>
        <v/>
      </c>
      <c r="P546" s="4" t="str">
        <f t="shared" si="34"/>
        <v/>
      </c>
      <c r="Q546" s="128" t="b">
        <f>IF(B546&lt;&gt;"",IF('02 - Produtos e Tributações'!C563&lt;&gt;"",'02 - Produtos e Tributações'!C563,"UN"))</f>
        <v>0</v>
      </c>
      <c r="R546" s="129" t="b">
        <f>IF(B546&lt;&gt;"",IF('02 - Produtos e Tributações'!P563&lt;&gt;"",'02 - Produtos e Tributações'!P563,""))</f>
        <v>0</v>
      </c>
      <c r="S546" s="128" t="b">
        <f>IF(B546&lt;&gt;"",IF('02 - Produtos e Tributações'!Q563&lt;&gt;"",'02 - Produtos e Tributações'!Q563,""))</f>
        <v>0</v>
      </c>
      <c r="T546" s="130" t="b">
        <f>IF(B546&lt;&gt;"",IF('02 - Produtos e Tributações'!R563&lt;&gt;"",'02 - Produtos e Tributações'!R563,""))</f>
        <v>0</v>
      </c>
      <c r="U546" s="120" t="str">
        <f t="shared" si="35"/>
        <v/>
      </c>
    </row>
    <row r="547" spans="1:21" ht="15.75" customHeight="1">
      <c r="A547" s="122" t="b">
        <f>IF('02 - Produtos e Tributações'!B564 &lt;&gt;"",A546+1)</f>
        <v>0</v>
      </c>
      <c r="B547" s="4" t="str">
        <f>IF('02 - Produtos e Tributações'!B564&lt;&gt;"",'02 - Produtos e Tributações'!V564,"")</f>
        <v/>
      </c>
      <c r="C547" s="123" t="b">
        <f>IF(B547&lt;&gt;"",IF('02 - Produtos e Tributações'!H564&lt;&gt;"",IF('02 - Produtos e Tributações'!H564="TERCEIRIZADA","T",IF('02 - Produtos e Tributações'!H564="PROPRIA","P")), IF(B547&lt;&gt;"",IF('02 - Produtos e Tributações'!H564="","T"))))</f>
        <v>0</v>
      </c>
      <c r="D547" s="123" t="b">
        <f>IF(B547&lt;&gt;"",IF('02 - Produtos e Tributações'!E564&lt;&gt;"",'02 - Produtos e Tributações'!E564,""))</f>
        <v>0</v>
      </c>
      <c r="E547" s="123" t="b">
        <f>IF(B547&lt;&gt;"",IF('02 - Produtos e Tributações'!F564&lt;&gt;"",'02 - Produtos e Tributações'!F564,""))</f>
        <v>0</v>
      </c>
      <c r="F547" s="123" t="b">
        <f>IF(B547&lt;&gt;"",IF(A547&lt;&gt;"",IF('02 - Produtos e Tributações'!G564&lt;&gt;"",'02 - Produtos e Tributações'!G564,"")))</f>
        <v>0</v>
      </c>
      <c r="G547" s="123" t="b">
        <f>IF(B547&lt;&gt;"",IF('02 - Produtos e Tributações'!J564&lt;&gt;"",'02 - Produtos e Tributações'!J564,IF(K547=101,0,IF(K547=102,41,IF(K547=103,0,IF(K547=201,0,IF(K547=202,0,IF(K547=203,0,IF(K547=300,41,IF(K547=400,41,IF(K547=500,60)))))))))))</f>
        <v>0</v>
      </c>
      <c r="H547" s="123" t="b">
        <f>IF(B547&lt;&gt;"",IF('02 - Produtos e Tributações'!M564&lt;&gt;"",'02 - Produtos e Tributações'!M564,IF(L547=101,0,IF(L547=102,41,IF(L547=103,0,IF(L547=201,0,IF(L547=202,0,IF(L547=203,0,IF(L547=300,41,IF(L547=400,41,IF(L547=500,60)))))))))))</f>
        <v>0</v>
      </c>
      <c r="I547" s="123" t="b">
        <f>IF(B547&lt;&gt;"",IF('02 - Produtos e Tributações'!L564&lt;&gt;"",'02 - Produtos e Tributações'!L564,"0,00"))</f>
        <v>0</v>
      </c>
      <c r="J547" s="123" t="b">
        <f>IF(B547&lt;&gt;"",IF('02 - Produtos e Tributações'!O564&lt;&gt;"",'02 - Produtos e Tributações'!O564,"0,00"))</f>
        <v>0</v>
      </c>
      <c r="K547" s="123" t="b">
        <f>IF(B547&lt;&gt;"",IF('02 - Produtos e Tributações'!K564&lt;&gt;"",'02 - Produtos e Tributações'!K564,"null"))</f>
        <v>0</v>
      </c>
      <c r="L547" s="123" t="b">
        <f>IF(B547&lt;&gt;"",IF('02 - Produtos e Tributações'!N564&lt;&gt;"",'02 - Produtos e Tributações'!N564,"null"))</f>
        <v>0</v>
      </c>
      <c r="M547" s="122" t="b">
        <f>IF(B547&lt;&gt;"",IF('02 - Produtos e Tributações'!D564="CARNES","2.01.001.001",IF('02 - Produtos e Tributações'!D564="MASSAS","2.01.001.002",IF('02 - Produtos e Tributações'!D564="LATICINIOS","2.01.001.003",IF('02 - Produtos e Tributações'!D564="DOCES E GULOSEIMAS","2.01.001.004",IF('02 - Produtos e Tributações'!D564="FARINHAS E GRAOS","2.01.001.005",IF('02 - Produtos e Tributações'!D564="AGUAS","2.01.002.001",IF('02 - Produtos e Tributações'!D564="SUCOS","2.01.002.002",IF('02 - Produtos e Tributações'!D564="BEBIDAS ALCOOLICAS","2.01.002.003",IF('02 - Produtos e Tributações'!D564="BEBIDAS LACTEAS","2.01.002.004",IF('02 - Produtos e Tributações'!D564="MATERIAL DE LIMPEZA","2.02",IF('02 - Produtos e Tributações'!D564="FRUTAS","2.01.001.006",IF('02 - Produtos e Tributações'!D564="VERDURAS E LEGUMES","2.01.001.007",IF('02 - Produtos e Tributações'!D564="SERVIÇO","1",IF('02 - Produtos e Tributações'!D564="PRODUTOS DIVERSOS","2","2"))))))))))))))
)</f>
        <v>0</v>
      </c>
      <c r="N547" s="4" t="str">
        <f t="shared" si="32"/>
        <v/>
      </c>
      <c r="O547" s="4" t="str">
        <f t="shared" si="33"/>
        <v/>
      </c>
      <c r="P547" s="4" t="str">
        <f t="shared" si="34"/>
        <v/>
      </c>
      <c r="Q547" s="128" t="b">
        <f>IF(B547&lt;&gt;"",IF('02 - Produtos e Tributações'!C564&lt;&gt;"",'02 - Produtos e Tributações'!C564,"UN"))</f>
        <v>0</v>
      </c>
      <c r="R547" s="129" t="b">
        <f>IF(B547&lt;&gt;"",IF('02 - Produtos e Tributações'!P564&lt;&gt;"",'02 - Produtos e Tributações'!P564,""))</f>
        <v>0</v>
      </c>
      <c r="S547" s="128" t="b">
        <f>IF(B547&lt;&gt;"",IF('02 - Produtos e Tributações'!Q564&lt;&gt;"",'02 - Produtos e Tributações'!Q564,""))</f>
        <v>0</v>
      </c>
      <c r="T547" s="130" t="b">
        <f>IF(B547&lt;&gt;"",IF('02 - Produtos e Tributações'!R564&lt;&gt;"",'02 - Produtos e Tributações'!R564,""))</f>
        <v>0</v>
      </c>
      <c r="U547" s="120" t="str">
        <f t="shared" si="35"/>
        <v/>
      </c>
    </row>
    <row r="548" spans="1:21" ht="15.75" customHeight="1">
      <c r="A548" s="122" t="b">
        <f>IF('02 - Produtos e Tributações'!B565 &lt;&gt;"",A547+1)</f>
        <v>0</v>
      </c>
      <c r="B548" s="4" t="str">
        <f>IF('02 - Produtos e Tributações'!B565&lt;&gt;"",'02 - Produtos e Tributações'!V565,"")</f>
        <v/>
      </c>
      <c r="C548" s="123" t="b">
        <f>IF(B548&lt;&gt;"",IF('02 - Produtos e Tributações'!H565&lt;&gt;"",IF('02 - Produtos e Tributações'!H565="TERCEIRIZADA","T",IF('02 - Produtos e Tributações'!H565="PROPRIA","P")), IF(B548&lt;&gt;"",IF('02 - Produtos e Tributações'!H565="","T"))))</f>
        <v>0</v>
      </c>
      <c r="D548" s="123" t="b">
        <f>IF(B548&lt;&gt;"",IF('02 - Produtos e Tributações'!E565&lt;&gt;"",'02 - Produtos e Tributações'!E565,""))</f>
        <v>0</v>
      </c>
      <c r="E548" s="123" t="b">
        <f>IF(B548&lt;&gt;"",IF('02 - Produtos e Tributações'!F565&lt;&gt;"",'02 - Produtos e Tributações'!F565,""))</f>
        <v>0</v>
      </c>
      <c r="F548" s="123" t="b">
        <f>IF(B548&lt;&gt;"",IF(A548&lt;&gt;"",IF('02 - Produtos e Tributações'!G565&lt;&gt;"",'02 - Produtos e Tributações'!G565,"")))</f>
        <v>0</v>
      </c>
      <c r="G548" s="123" t="b">
        <f>IF(B548&lt;&gt;"",IF('02 - Produtos e Tributações'!J565&lt;&gt;"",'02 - Produtos e Tributações'!J565,IF(K548=101,0,IF(K548=102,41,IF(K548=103,0,IF(K548=201,0,IF(K548=202,0,IF(K548=203,0,IF(K548=300,41,IF(K548=400,41,IF(K548=500,60)))))))))))</f>
        <v>0</v>
      </c>
      <c r="H548" s="123" t="b">
        <f>IF(B548&lt;&gt;"",IF('02 - Produtos e Tributações'!M565&lt;&gt;"",'02 - Produtos e Tributações'!M565,IF(L548=101,0,IF(L548=102,41,IF(L548=103,0,IF(L548=201,0,IF(L548=202,0,IF(L548=203,0,IF(L548=300,41,IF(L548=400,41,IF(L548=500,60)))))))))))</f>
        <v>0</v>
      </c>
      <c r="I548" s="123" t="b">
        <f>IF(B548&lt;&gt;"",IF('02 - Produtos e Tributações'!L565&lt;&gt;"",'02 - Produtos e Tributações'!L565,"0,00"))</f>
        <v>0</v>
      </c>
      <c r="J548" s="123" t="b">
        <f>IF(B548&lt;&gt;"",IF('02 - Produtos e Tributações'!O565&lt;&gt;"",'02 - Produtos e Tributações'!O565,"0,00"))</f>
        <v>0</v>
      </c>
      <c r="K548" s="123" t="b">
        <f>IF(B548&lt;&gt;"",IF('02 - Produtos e Tributações'!K565&lt;&gt;"",'02 - Produtos e Tributações'!K565,"null"))</f>
        <v>0</v>
      </c>
      <c r="L548" s="123" t="b">
        <f>IF(B548&lt;&gt;"",IF('02 - Produtos e Tributações'!N565&lt;&gt;"",'02 - Produtos e Tributações'!N565,"null"))</f>
        <v>0</v>
      </c>
      <c r="M548" s="122" t="b">
        <f>IF(B548&lt;&gt;"",IF('02 - Produtos e Tributações'!D565="CARNES","2.01.001.001",IF('02 - Produtos e Tributações'!D565="MASSAS","2.01.001.002",IF('02 - Produtos e Tributações'!D565="LATICINIOS","2.01.001.003",IF('02 - Produtos e Tributações'!D565="DOCES E GULOSEIMAS","2.01.001.004",IF('02 - Produtos e Tributações'!D565="FARINHAS E GRAOS","2.01.001.005",IF('02 - Produtos e Tributações'!D565="AGUAS","2.01.002.001",IF('02 - Produtos e Tributações'!D565="SUCOS","2.01.002.002",IF('02 - Produtos e Tributações'!D565="BEBIDAS ALCOOLICAS","2.01.002.003",IF('02 - Produtos e Tributações'!D565="BEBIDAS LACTEAS","2.01.002.004",IF('02 - Produtos e Tributações'!D565="MATERIAL DE LIMPEZA","2.02",IF('02 - Produtos e Tributações'!D565="FRUTAS","2.01.001.006",IF('02 - Produtos e Tributações'!D565="VERDURAS E LEGUMES","2.01.001.007",IF('02 - Produtos e Tributações'!D565="SERVIÇO","1",IF('02 - Produtos e Tributações'!D565="PRODUTOS DIVERSOS","2","2"))))))))))))))
)</f>
        <v>0</v>
      </c>
      <c r="N548" s="4" t="str">
        <f t="shared" si="32"/>
        <v/>
      </c>
      <c r="O548" s="4" t="str">
        <f t="shared" si="33"/>
        <v/>
      </c>
      <c r="P548" s="4" t="str">
        <f t="shared" si="34"/>
        <v/>
      </c>
      <c r="Q548" s="128" t="b">
        <f>IF(B548&lt;&gt;"",IF('02 - Produtos e Tributações'!C565&lt;&gt;"",'02 - Produtos e Tributações'!C565,"UN"))</f>
        <v>0</v>
      </c>
      <c r="R548" s="129" t="b">
        <f>IF(B548&lt;&gt;"",IF('02 - Produtos e Tributações'!P565&lt;&gt;"",'02 - Produtos e Tributações'!P565,""))</f>
        <v>0</v>
      </c>
      <c r="S548" s="128" t="b">
        <f>IF(B548&lt;&gt;"",IF('02 - Produtos e Tributações'!Q565&lt;&gt;"",'02 - Produtos e Tributações'!Q565,""))</f>
        <v>0</v>
      </c>
      <c r="T548" s="130" t="b">
        <f>IF(B548&lt;&gt;"",IF('02 - Produtos e Tributações'!R565&lt;&gt;"",'02 - Produtos e Tributações'!R565,""))</f>
        <v>0</v>
      </c>
      <c r="U548" s="120" t="str">
        <f t="shared" si="35"/>
        <v/>
      </c>
    </row>
    <row r="549" spans="1:21" ht="15.75" customHeight="1">
      <c r="A549" s="122" t="b">
        <f>IF('02 - Produtos e Tributações'!B566 &lt;&gt;"",A548+1)</f>
        <v>0</v>
      </c>
      <c r="B549" s="4" t="str">
        <f>IF('02 - Produtos e Tributações'!B566&lt;&gt;"",'02 - Produtos e Tributações'!V566,"")</f>
        <v/>
      </c>
      <c r="C549" s="123" t="b">
        <f>IF(B549&lt;&gt;"",IF('02 - Produtos e Tributações'!H566&lt;&gt;"",IF('02 - Produtos e Tributações'!H566="TERCEIRIZADA","T",IF('02 - Produtos e Tributações'!H566="PROPRIA","P")), IF(B549&lt;&gt;"",IF('02 - Produtos e Tributações'!H566="","T"))))</f>
        <v>0</v>
      </c>
      <c r="D549" s="123" t="b">
        <f>IF(B549&lt;&gt;"",IF('02 - Produtos e Tributações'!E566&lt;&gt;"",'02 - Produtos e Tributações'!E566,""))</f>
        <v>0</v>
      </c>
      <c r="E549" s="123" t="b">
        <f>IF(B549&lt;&gt;"",IF('02 - Produtos e Tributações'!F566&lt;&gt;"",'02 - Produtos e Tributações'!F566,""))</f>
        <v>0</v>
      </c>
      <c r="F549" s="123" t="b">
        <f>IF(B549&lt;&gt;"",IF(A549&lt;&gt;"",IF('02 - Produtos e Tributações'!G566&lt;&gt;"",'02 - Produtos e Tributações'!G566,"")))</f>
        <v>0</v>
      </c>
      <c r="G549" s="123" t="b">
        <f>IF(B549&lt;&gt;"",IF('02 - Produtos e Tributações'!J566&lt;&gt;"",'02 - Produtos e Tributações'!J566,IF(K549=101,0,IF(K549=102,41,IF(K549=103,0,IF(K549=201,0,IF(K549=202,0,IF(K549=203,0,IF(K549=300,41,IF(K549=400,41,IF(K549=500,60)))))))))))</f>
        <v>0</v>
      </c>
      <c r="H549" s="123" t="b">
        <f>IF(B549&lt;&gt;"",IF('02 - Produtos e Tributações'!M566&lt;&gt;"",'02 - Produtos e Tributações'!M566,IF(L549=101,0,IF(L549=102,41,IF(L549=103,0,IF(L549=201,0,IF(L549=202,0,IF(L549=203,0,IF(L549=300,41,IF(L549=400,41,IF(L549=500,60)))))))))))</f>
        <v>0</v>
      </c>
      <c r="I549" s="123" t="b">
        <f>IF(B549&lt;&gt;"",IF('02 - Produtos e Tributações'!L566&lt;&gt;"",'02 - Produtos e Tributações'!L566,"0,00"))</f>
        <v>0</v>
      </c>
      <c r="J549" s="123" t="b">
        <f>IF(B549&lt;&gt;"",IF('02 - Produtos e Tributações'!O566&lt;&gt;"",'02 - Produtos e Tributações'!O566,"0,00"))</f>
        <v>0</v>
      </c>
      <c r="K549" s="123" t="b">
        <f>IF(B549&lt;&gt;"",IF('02 - Produtos e Tributações'!K566&lt;&gt;"",'02 - Produtos e Tributações'!K566,"null"))</f>
        <v>0</v>
      </c>
      <c r="L549" s="123" t="b">
        <f>IF(B549&lt;&gt;"",IF('02 - Produtos e Tributações'!N566&lt;&gt;"",'02 - Produtos e Tributações'!N566,"null"))</f>
        <v>0</v>
      </c>
      <c r="M549" s="122" t="b">
        <f>IF(B549&lt;&gt;"",IF('02 - Produtos e Tributações'!D566="CARNES","2.01.001.001",IF('02 - Produtos e Tributações'!D566="MASSAS","2.01.001.002",IF('02 - Produtos e Tributações'!D566="LATICINIOS","2.01.001.003",IF('02 - Produtos e Tributações'!D566="DOCES E GULOSEIMAS","2.01.001.004",IF('02 - Produtos e Tributações'!D566="FARINHAS E GRAOS","2.01.001.005",IF('02 - Produtos e Tributações'!D566="AGUAS","2.01.002.001",IF('02 - Produtos e Tributações'!D566="SUCOS","2.01.002.002",IF('02 - Produtos e Tributações'!D566="BEBIDAS ALCOOLICAS","2.01.002.003",IF('02 - Produtos e Tributações'!D566="BEBIDAS LACTEAS","2.01.002.004",IF('02 - Produtos e Tributações'!D566="MATERIAL DE LIMPEZA","2.02",IF('02 - Produtos e Tributações'!D566="FRUTAS","2.01.001.006",IF('02 - Produtos e Tributações'!D566="VERDURAS E LEGUMES","2.01.001.007",IF('02 - Produtos e Tributações'!D566="SERVIÇO","1",IF('02 - Produtos e Tributações'!D566="PRODUTOS DIVERSOS","2","2"))))))))))))))
)</f>
        <v>0</v>
      </c>
      <c r="N549" s="4" t="str">
        <f t="shared" si="32"/>
        <v/>
      </c>
      <c r="O549" s="4" t="str">
        <f t="shared" si="33"/>
        <v/>
      </c>
      <c r="P549" s="4" t="str">
        <f t="shared" si="34"/>
        <v/>
      </c>
      <c r="Q549" s="128" t="b">
        <f>IF(B549&lt;&gt;"",IF('02 - Produtos e Tributações'!C566&lt;&gt;"",'02 - Produtos e Tributações'!C566,"UN"))</f>
        <v>0</v>
      </c>
      <c r="R549" s="129" t="b">
        <f>IF(B549&lt;&gt;"",IF('02 - Produtos e Tributações'!P566&lt;&gt;"",'02 - Produtos e Tributações'!P566,""))</f>
        <v>0</v>
      </c>
      <c r="S549" s="128" t="b">
        <f>IF(B549&lt;&gt;"",IF('02 - Produtos e Tributações'!Q566&lt;&gt;"",'02 - Produtos e Tributações'!Q566,""))</f>
        <v>0</v>
      </c>
      <c r="T549" s="130" t="b">
        <f>IF(B549&lt;&gt;"",IF('02 - Produtos e Tributações'!R566&lt;&gt;"",'02 - Produtos e Tributações'!R566,""))</f>
        <v>0</v>
      </c>
      <c r="U549" s="120" t="str">
        <f t="shared" si="35"/>
        <v/>
      </c>
    </row>
    <row r="550" spans="1:21" ht="15.75" customHeight="1">
      <c r="A550" s="122" t="b">
        <f>IF('02 - Produtos e Tributações'!B567 &lt;&gt;"",A549+1)</f>
        <v>0</v>
      </c>
      <c r="B550" s="4" t="str">
        <f>IF('02 - Produtos e Tributações'!B567&lt;&gt;"",'02 - Produtos e Tributações'!V567,"")</f>
        <v/>
      </c>
      <c r="C550" s="123" t="b">
        <f>IF(B550&lt;&gt;"",IF('02 - Produtos e Tributações'!H567&lt;&gt;"",IF('02 - Produtos e Tributações'!H567="TERCEIRIZADA","T",IF('02 - Produtos e Tributações'!H567="PROPRIA","P")), IF(B550&lt;&gt;"",IF('02 - Produtos e Tributações'!H567="","T"))))</f>
        <v>0</v>
      </c>
      <c r="D550" s="123" t="b">
        <f>IF(B550&lt;&gt;"",IF('02 - Produtos e Tributações'!E567&lt;&gt;"",'02 - Produtos e Tributações'!E567,""))</f>
        <v>0</v>
      </c>
      <c r="E550" s="123" t="b">
        <f>IF(B550&lt;&gt;"",IF('02 - Produtos e Tributações'!F567&lt;&gt;"",'02 - Produtos e Tributações'!F567,""))</f>
        <v>0</v>
      </c>
      <c r="F550" s="123" t="b">
        <f>IF(B550&lt;&gt;"",IF(A550&lt;&gt;"",IF('02 - Produtos e Tributações'!G567&lt;&gt;"",'02 - Produtos e Tributações'!G567,"")))</f>
        <v>0</v>
      </c>
      <c r="G550" s="123" t="b">
        <f>IF(B550&lt;&gt;"",IF('02 - Produtos e Tributações'!J567&lt;&gt;"",'02 - Produtos e Tributações'!J567,IF(K550=101,0,IF(K550=102,41,IF(K550=103,0,IF(K550=201,0,IF(K550=202,0,IF(K550=203,0,IF(K550=300,41,IF(K550=400,41,IF(K550=500,60)))))))))))</f>
        <v>0</v>
      </c>
      <c r="H550" s="123" t="b">
        <f>IF(B550&lt;&gt;"",IF('02 - Produtos e Tributações'!M567&lt;&gt;"",'02 - Produtos e Tributações'!M567,IF(L550=101,0,IF(L550=102,41,IF(L550=103,0,IF(L550=201,0,IF(L550=202,0,IF(L550=203,0,IF(L550=300,41,IF(L550=400,41,IF(L550=500,60)))))))))))</f>
        <v>0</v>
      </c>
      <c r="I550" s="123" t="b">
        <f>IF(B550&lt;&gt;"",IF('02 - Produtos e Tributações'!L567&lt;&gt;"",'02 - Produtos e Tributações'!L567,"0,00"))</f>
        <v>0</v>
      </c>
      <c r="J550" s="123" t="b">
        <f>IF(B550&lt;&gt;"",IF('02 - Produtos e Tributações'!O567&lt;&gt;"",'02 - Produtos e Tributações'!O567,"0,00"))</f>
        <v>0</v>
      </c>
      <c r="K550" s="123" t="b">
        <f>IF(B550&lt;&gt;"",IF('02 - Produtos e Tributações'!K567&lt;&gt;"",'02 - Produtos e Tributações'!K567,"null"))</f>
        <v>0</v>
      </c>
      <c r="L550" s="123" t="b">
        <f>IF(B550&lt;&gt;"",IF('02 - Produtos e Tributações'!N567&lt;&gt;"",'02 - Produtos e Tributações'!N567,"null"))</f>
        <v>0</v>
      </c>
      <c r="M550" s="122" t="b">
        <f>IF(B550&lt;&gt;"",IF('02 - Produtos e Tributações'!D567="CARNES","2.01.001.001",IF('02 - Produtos e Tributações'!D567="MASSAS","2.01.001.002",IF('02 - Produtos e Tributações'!D567="LATICINIOS","2.01.001.003",IF('02 - Produtos e Tributações'!D567="DOCES E GULOSEIMAS","2.01.001.004",IF('02 - Produtos e Tributações'!D567="FARINHAS E GRAOS","2.01.001.005",IF('02 - Produtos e Tributações'!D567="AGUAS","2.01.002.001",IF('02 - Produtos e Tributações'!D567="SUCOS","2.01.002.002",IF('02 - Produtos e Tributações'!D567="BEBIDAS ALCOOLICAS","2.01.002.003",IF('02 - Produtos e Tributações'!D567="BEBIDAS LACTEAS","2.01.002.004",IF('02 - Produtos e Tributações'!D567="MATERIAL DE LIMPEZA","2.02",IF('02 - Produtos e Tributações'!D567="FRUTAS","2.01.001.006",IF('02 - Produtos e Tributações'!D567="VERDURAS E LEGUMES","2.01.001.007",IF('02 - Produtos e Tributações'!D567="SERVIÇO","1",IF('02 - Produtos e Tributações'!D567="PRODUTOS DIVERSOS","2","2"))))))))))))))
)</f>
        <v>0</v>
      </c>
      <c r="N550" s="4" t="str">
        <f t="shared" si="32"/>
        <v/>
      </c>
      <c r="O550" s="4" t="str">
        <f t="shared" si="33"/>
        <v/>
      </c>
      <c r="P550" s="4" t="str">
        <f t="shared" si="34"/>
        <v/>
      </c>
      <c r="Q550" s="128" t="b">
        <f>IF(B550&lt;&gt;"",IF('02 - Produtos e Tributações'!C567&lt;&gt;"",'02 - Produtos e Tributações'!C567,"UN"))</f>
        <v>0</v>
      </c>
      <c r="R550" s="129" t="b">
        <f>IF(B550&lt;&gt;"",IF('02 - Produtos e Tributações'!P567&lt;&gt;"",'02 - Produtos e Tributações'!P567,""))</f>
        <v>0</v>
      </c>
      <c r="S550" s="128" t="b">
        <f>IF(B550&lt;&gt;"",IF('02 - Produtos e Tributações'!Q567&lt;&gt;"",'02 - Produtos e Tributações'!Q567,""))</f>
        <v>0</v>
      </c>
      <c r="T550" s="130" t="b">
        <f>IF(B550&lt;&gt;"",IF('02 - Produtos e Tributações'!R567&lt;&gt;"",'02 - Produtos e Tributações'!R567,""))</f>
        <v>0</v>
      </c>
      <c r="U550" s="120" t="str">
        <f t="shared" si="35"/>
        <v/>
      </c>
    </row>
    <row r="551" spans="1:21" ht="15.75" customHeight="1">
      <c r="A551" s="122" t="b">
        <f>IF('02 - Produtos e Tributações'!B568 &lt;&gt;"",A550+1)</f>
        <v>0</v>
      </c>
      <c r="B551" s="4" t="str">
        <f>IF('02 - Produtos e Tributações'!B568&lt;&gt;"",'02 - Produtos e Tributações'!V568,"")</f>
        <v/>
      </c>
      <c r="C551" s="123" t="b">
        <f>IF(B551&lt;&gt;"",IF('02 - Produtos e Tributações'!H568&lt;&gt;"",IF('02 - Produtos e Tributações'!H568="TERCEIRIZADA","T",IF('02 - Produtos e Tributações'!H568="PROPRIA","P")), IF(B551&lt;&gt;"",IF('02 - Produtos e Tributações'!H568="","T"))))</f>
        <v>0</v>
      </c>
      <c r="D551" s="123" t="b">
        <f>IF(B551&lt;&gt;"",IF('02 - Produtos e Tributações'!E568&lt;&gt;"",'02 - Produtos e Tributações'!E568,""))</f>
        <v>0</v>
      </c>
      <c r="E551" s="123" t="b">
        <f>IF(B551&lt;&gt;"",IF('02 - Produtos e Tributações'!F568&lt;&gt;"",'02 - Produtos e Tributações'!F568,""))</f>
        <v>0</v>
      </c>
      <c r="F551" s="123" t="b">
        <f>IF(B551&lt;&gt;"",IF(A551&lt;&gt;"",IF('02 - Produtos e Tributações'!G568&lt;&gt;"",'02 - Produtos e Tributações'!G568,"")))</f>
        <v>0</v>
      </c>
      <c r="G551" s="123" t="b">
        <f>IF(B551&lt;&gt;"",IF('02 - Produtos e Tributações'!J568&lt;&gt;"",'02 - Produtos e Tributações'!J568,IF(K551=101,0,IF(K551=102,41,IF(K551=103,0,IF(K551=201,0,IF(K551=202,0,IF(K551=203,0,IF(K551=300,41,IF(K551=400,41,IF(K551=500,60)))))))))))</f>
        <v>0</v>
      </c>
      <c r="H551" s="123" t="b">
        <f>IF(B551&lt;&gt;"",IF('02 - Produtos e Tributações'!M568&lt;&gt;"",'02 - Produtos e Tributações'!M568,IF(L551=101,0,IF(L551=102,41,IF(L551=103,0,IF(L551=201,0,IF(L551=202,0,IF(L551=203,0,IF(L551=300,41,IF(L551=400,41,IF(L551=500,60)))))))))))</f>
        <v>0</v>
      </c>
      <c r="I551" s="123" t="b">
        <f>IF(B551&lt;&gt;"",IF('02 - Produtos e Tributações'!L568&lt;&gt;"",'02 - Produtos e Tributações'!L568,"0,00"))</f>
        <v>0</v>
      </c>
      <c r="J551" s="123" t="b">
        <f>IF(B551&lt;&gt;"",IF('02 - Produtos e Tributações'!O568&lt;&gt;"",'02 - Produtos e Tributações'!O568,"0,00"))</f>
        <v>0</v>
      </c>
      <c r="K551" s="123" t="b">
        <f>IF(B551&lt;&gt;"",IF('02 - Produtos e Tributações'!K568&lt;&gt;"",'02 - Produtos e Tributações'!K568,"null"))</f>
        <v>0</v>
      </c>
      <c r="L551" s="123" t="b">
        <f>IF(B551&lt;&gt;"",IF('02 - Produtos e Tributações'!N568&lt;&gt;"",'02 - Produtos e Tributações'!N568,"null"))</f>
        <v>0</v>
      </c>
      <c r="M551" s="122" t="b">
        <f>IF(B551&lt;&gt;"",IF('02 - Produtos e Tributações'!D568="CARNES","2.01.001.001",IF('02 - Produtos e Tributações'!D568="MASSAS","2.01.001.002",IF('02 - Produtos e Tributações'!D568="LATICINIOS","2.01.001.003",IF('02 - Produtos e Tributações'!D568="DOCES E GULOSEIMAS","2.01.001.004",IF('02 - Produtos e Tributações'!D568="FARINHAS E GRAOS","2.01.001.005",IF('02 - Produtos e Tributações'!D568="AGUAS","2.01.002.001",IF('02 - Produtos e Tributações'!D568="SUCOS","2.01.002.002",IF('02 - Produtos e Tributações'!D568="BEBIDAS ALCOOLICAS","2.01.002.003",IF('02 - Produtos e Tributações'!D568="BEBIDAS LACTEAS","2.01.002.004",IF('02 - Produtos e Tributações'!D568="MATERIAL DE LIMPEZA","2.02",IF('02 - Produtos e Tributações'!D568="FRUTAS","2.01.001.006",IF('02 - Produtos e Tributações'!D568="VERDURAS E LEGUMES","2.01.001.007",IF('02 - Produtos e Tributações'!D568="SERVIÇO","1",IF('02 - Produtos e Tributações'!D568="PRODUTOS DIVERSOS","2","2"))))))))))))))
)</f>
        <v>0</v>
      </c>
      <c r="N551" s="4" t="str">
        <f t="shared" si="32"/>
        <v/>
      </c>
      <c r="O551" s="4" t="str">
        <f t="shared" si="33"/>
        <v/>
      </c>
      <c r="P551" s="4" t="str">
        <f t="shared" si="34"/>
        <v/>
      </c>
      <c r="Q551" s="128" t="b">
        <f>IF(B551&lt;&gt;"",IF('02 - Produtos e Tributações'!C568&lt;&gt;"",'02 - Produtos e Tributações'!C568,"UN"))</f>
        <v>0</v>
      </c>
      <c r="R551" s="129" t="b">
        <f>IF(B551&lt;&gt;"",IF('02 - Produtos e Tributações'!P568&lt;&gt;"",'02 - Produtos e Tributações'!P568,""))</f>
        <v>0</v>
      </c>
      <c r="S551" s="128" t="b">
        <f>IF(B551&lt;&gt;"",IF('02 - Produtos e Tributações'!Q568&lt;&gt;"",'02 - Produtos e Tributações'!Q568,""))</f>
        <v>0</v>
      </c>
      <c r="T551" s="130" t="b">
        <f>IF(B551&lt;&gt;"",IF('02 - Produtos e Tributações'!R568&lt;&gt;"",'02 - Produtos e Tributações'!R568,""))</f>
        <v>0</v>
      </c>
      <c r="U551" s="120" t="str">
        <f t="shared" si="35"/>
        <v/>
      </c>
    </row>
    <row r="552" spans="1:21" ht="15.75" customHeight="1">
      <c r="A552" s="122" t="b">
        <f>IF('02 - Produtos e Tributações'!B569 &lt;&gt;"",A551+1)</f>
        <v>0</v>
      </c>
      <c r="B552" s="4" t="str">
        <f>IF('02 - Produtos e Tributações'!B569&lt;&gt;"",'02 - Produtos e Tributações'!V569,"")</f>
        <v/>
      </c>
      <c r="C552" s="123" t="b">
        <f>IF(B552&lt;&gt;"",IF('02 - Produtos e Tributações'!H569&lt;&gt;"",IF('02 - Produtos e Tributações'!H569="TERCEIRIZADA","T",IF('02 - Produtos e Tributações'!H569="PROPRIA","P")), IF(B552&lt;&gt;"",IF('02 - Produtos e Tributações'!H569="","T"))))</f>
        <v>0</v>
      </c>
      <c r="D552" s="123" t="b">
        <f>IF(B552&lt;&gt;"",IF('02 - Produtos e Tributações'!E569&lt;&gt;"",'02 - Produtos e Tributações'!E569,""))</f>
        <v>0</v>
      </c>
      <c r="E552" s="123" t="b">
        <f>IF(B552&lt;&gt;"",IF('02 - Produtos e Tributações'!F569&lt;&gt;"",'02 - Produtos e Tributações'!F569,""))</f>
        <v>0</v>
      </c>
      <c r="F552" s="123" t="b">
        <f>IF(B552&lt;&gt;"",IF(A552&lt;&gt;"",IF('02 - Produtos e Tributações'!G569&lt;&gt;"",'02 - Produtos e Tributações'!G569,"")))</f>
        <v>0</v>
      </c>
      <c r="G552" s="123" t="b">
        <f>IF(B552&lt;&gt;"",IF('02 - Produtos e Tributações'!J569&lt;&gt;"",'02 - Produtos e Tributações'!J569,IF(K552=101,0,IF(K552=102,41,IF(K552=103,0,IF(K552=201,0,IF(K552=202,0,IF(K552=203,0,IF(K552=300,41,IF(K552=400,41,IF(K552=500,60)))))))))))</f>
        <v>0</v>
      </c>
      <c r="H552" s="123" t="b">
        <f>IF(B552&lt;&gt;"",IF('02 - Produtos e Tributações'!M569&lt;&gt;"",'02 - Produtos e Tributações'!M569,IF(L552=101,0,IF(L552=102,41,IF(L552=103,0,IF(L552=201,0,IF(L552=202,0,IF(L552=203,0,IF(L552=300,41,IF(L552=400,41,IF(L552=500,60)))))))))))</f>
        <v>0</v>
      </c>
      <c r="I552" s="123" t="b">
        <f>IF(B552&lt;&gt;"",IF('02 - Produtos e Tributações'!L569&lt;&gt;"",'02 - Produtos e Tributações'!L569,"0,00"))</f>
        <v>0</v>
      </c>
      <c r="J552" s="123" t="b">
        <f>IF(B552&lt;&gt;"",IF('02 - Produtos e Tributações'!O569&lt;&gt;"",'02 - Produtos e Tributações'!O569,"0,00"))</f>
        <v>0</v>
      </c>
      <c r="K552" s="123" t="b">
        <f>IF(B552&lt;&gt;"",IF('02 - Produtos e Tributações'!K569&lt;&gt;"",'02 - Produtos e Tributações'!K569,"null"))</f>
        <v>0</v>
      </c>
      <c r="L552" s="123" t="b">
        <f>IF(B552&lt;&gt;"",IF('02 - Produtos e Tributações'!N569&lt;&gt;"",'02 - Produtos e Tributações'!N569,"null"))</f>
        <v>0</v>
      </c>
      <c r="M552" s="122" t="b">
        <f>IF(B552&lt;&gt;"",IF('02 - Produtos e Tributações'!D569="CARNES","2.01.001.001",IF('02 - Produtos e Tributações'!D569="MASSAS","2.01.001.002",IF('02 - Produtos e Tributações'!D569="LATICINIOS","2.01.001.003",IF('02 - Produtos e Tributações'!D569="DOCES E GULOSEIMAS","2.01.001.004",IF('02 - Produtos e Tributações'!D569="FARINHAS E GRAOS","2.01.001.005",IF('02 - Produtos e Tributações'!D569="AGUAS","2.01.002.001",IF('02 - Produtos e Tributações'!D569="SUCOS","2.01.002.002",IF('02 - Produtos e Tributações'!D569="BEBIDAS ALCOOLICAS","2.01.002.003",IF('02 - Produtos e Tributações'!D569="BEBIDAS LACTEAS","2.01.002.004",IF('02 - Produtos e Tributações'!D569="MATERIAL DE LIMPEZA","2.02",IF('02 - Produtos e Tributações'!D569="FRUTAS","2.01.001.006",IF('02 - Produtos e Tributações'!D569="VERDURAS E LEGUMES","2.01.001.007",IF('02 - Produtos e Tributações'!D569="SERVIÇO","1",IF('02 - Produtos e Tributações'!D569="PRODUTOS DIVERSOS","2","2"))))))))))))))
)</f>
        <v>0</v>
      </c>
      <c r="N552" s="4" t="str">
        <f t="shared" si="32"/>
        <v/>
      </c>
      <c r="O552" s="4" t="str">
        <f t="shared" si="33"/>
        <v/>
      </c>
      <c r="P552" s="4" t="str">
        <f t="shared" si="34"/>
        <v/>
      </c>
      <c r="Q552" s="128" t="b">
        <f>IF(B552&lt;&gt;"",IF('02 - Produtos e Tributações'!C569&lt;&gt;"",'02 - Produtos e Tributações'!C569,"UN"))</f>
        <v>0</v>
      </c>
      <c r="R552" s="129" t="b">
        <f>IF(B552&lt;&gt;"",IF('02 - Produtos e Tributações'!P569&lt;&gt;"",'02 - Produtos e Tributações'!P569,""))</f>
        <v>0</v>
      </c>
      <c r="S552" s="128" t="b">
        <f>IF(B552&lt;&gt;"",IF('02 - Produtos e Tributações'!Q569&lt;&gt;"",'02 - Produtos e Tributações'!Q569,""))</f>
        <v>0</v>
      </c>
      <c r="T552" s="130" t="b">
        <f>IF(B552&lt;&gt;"",IF('02 - Produtos e Tributações'!R569&lt;&gt;"",'02 - Produtos e Tributações'!R569,""))</f>
        <v>0</v>
      </c>
      <c r="U552" s="120" t="str">
        <f t="shared" si="35"/>
        <v/>
      </c>
    </row>
    <row r="553" spans="1:21" ht="15.75" customHeight="1">
      <c r="A553" s="122" t="b">
        <f>IF('02 - Produtos e Tributações'!B570 &lt;&gt;"",A552+1)</f>
        <v>0</v>
      </c>
      <c r="B553" s="4" t="str">
        <f>IF('02 - Produtos e Tributações'!B570&lt;&gt;"",'02 - Produtos e Tributações'!V570,"")</f>
        <v/>
      </c>
      <c r="C553" s="123" t="b">
        <f>IF(B553&lt;&gt;"",IF('02 - Produtos e Tributações'!H570&lt;&gt;"",IF('02 - Produtos e Tributações'!H570="TERCEIRIZADA","T",IF('02 - Produtos e Tributações'!H570="PROPRIA","P")), IF(B553&lt;&gt;"",IF('02 - Produtos e Tributações'!H570="","T"))))</f>
        <v>0</v>
      </c>
      <c r="D553" s="123" t="b">
        <f>IF(B553&lt;&gt;"",IF('02 - Produtos e Tributações'!E570&lt;&gt;"",'02 - Produtos e Tributações'!E570,""))</f>
        <v>0</v>
      </c>
      <c r="E553" s="123" t="b">
        <f>IF(B553&lt;&gt;"",IF('02 - Produtos e Tributações'!F570&lt;&gt;"",'02 - Produtos e Tributações'!F570,""))</f>
        <v>0</v>
      </c>
      <c r="F553" s="123" t="b">
        <f>IF(B553&lt;&gt;"",IF(A553&lt;&gt;"",IF('02 - Produtos e Tributações'!G570&lt;&gt;"",'02 - Produtos e Tributações'!G570,"")))</f>
        <v>0</v>
      </c>
      <c r="G553" s="123" t="b">
        <f>IF(B553&lt;&gt;"",IF('02 - Produtos e Tributações'!J570&lt;&gt;"",'02 - Produtos e Tributações'!J570,IF(K553=101,0,IF(K553=102,41,IF(K553=103,0,IF(K553=201,0,IF(K553=202,0,IF(K553=203,0,IF(K553=300,41,IF(K553=400,41,IF(K553=500,60)))))))))))</f>
        <v>0</v>
      </c>
      <c r="H553" s="123" t="b">
        <f>IF(B553&lt;&gt;"",IF('02 - Produtos e Tributações'!M570&lt;&gt;"",'02 - Produtos e Tributações'!M570,IF(L553=101,0,IF(L553=102,41,IF(L553=103,0,IF(L553=201,0,IF(L553=202,0,IF(L553=203,0,IF(L553=300,41,IF(L553=400,41,IF(L553=500,60)))))))))))</f>
        <v>0</v>
      </c>
      <c r="I553" s="123" t="b">
        <f>IF(B553&lt;&gt;"",IF('02 - Produtos e Tributações'!L570&lt;&gt;"",'02 - Produtos e Tributações'!L570,"0,00"))</f>
        <v>0</v>
      </c>
      <c r="J553" s="123" t="b">
        <f>IF(B553&lt;&gt;"",IF('02 - Produtos e Tributações'!O570&lt;&gt;"",'02 - Produtos e Tributações'!O570,"0,00"))</f>
        <v>0</v>
      </c>
      <c r="K553" s="123" t="b">
        <f>IF(B553&lt;&gt;"",IF('02 - Produtos e Tributações'!K570&lt;&gt;"",'02 - Produtos e Tributações'!K570,"null"))</f>
        <v>0</v>
      </c>
      <c r="L553" s="123" t="b">
        <f>IF(B553&lt;&gt;"",IF('02 - Produtos e Tributações'!N570&lt;&gt;"",'02 - Produtos e Tributações'!N570,"null"))</f>
        <v>0</v>
      </c>
      <c r="M553" s="122" t="b">
        <f>IF(B553&lt;&gt;"",IF('02 - Produtos e Tributações'!D570="CARNES","2.01.001.001",IF('02 - Produtos e Tributações'!D570="MASSAS","2.01.001.002",IF('02 - Produtos e Tributações'!D570="LATICINIOS","2.01.001.003",IF('02 - Produtos e Tributações'!D570="DOCES E GULOSEIMAS","2.01.001.004",IF('02 - Produtos e Tributações'!D570="FARINHAS E GRAOS","2.01.001.005",IF('02 - Produtos e Tributações'!D570="AGUAS","2.01.002.001",IF('02 - Produtos e Tributações'!D570="SUCOS","2.01.002.002",IF('02 - Produtos e Tributações'!D570="BEBIDAS ALCOOLICAS","2.01.002.003",IF('02 - Produtos e Tributações'!D570="BEBIDAS LACTEAS","2.01.002.004",IF('02 - Produtos e Tributações'!D570="MATERIAL DE LIMPEZA","2.02",IF('02 - Produtos e Tributações'!D570="FRUTAS","2.01.001.006",IF('02 - Produtos e Tributações'!D570="VERDURAS E LEGUMES","2.01.001.007",IF('02 - Produtos e Tributações'!D570="SERVIÇO","1",IF('02 - Produtos e Tributações'!D570="PRODUTOS DIVERSOS","2","2"))))))))))))))
)</f>
        <v>0</v>
      </c>
      <c r="N553" s="4" t="str">
        <f t="shared" si="32"/>
        <v/>
      </c>
      <c r="O553" s="4" t="str">
        <f t="shared" si="33"/>
        <v/>
      </c>
      <c r="P553" s="4" t="str">
        <f t="shared" si="34"/>
        <v/>
      </c>
      <c r="Q553" s="128" t="b">
        <f>IF(B553&lt;&gt;"",IF('02 - Produtos e Tributações'!C570&lt;&gt;"",'02 - Produtos e Tributações'!C570,"UN"))</f>
        <v>0</v>
      </c>
      <c r="R553" s="129" t="b">
        <f>IF(B553&lt;&gt;"",IF('02 - Produtos e Tributações'!P570&lt;&gt;"",'02 - Produtos e Tributações'!P570,""))</f>
        <v>0</v>
      </c>
      <c r="S553" s="128" t="b">
        <f>IF(B553&lt;&gt;"",IF('02 - Produtos e Tributações'!Q570&lt;&gt;"",'02 - Produtos e Tributações'!Q570,""))</f>
        <v>0</v>
      </c>
      <c r="T553" s="130" t="b">
        <f>IF(B553&lt;&gt;"",IF('02 - Produtos e Tributações'!R570&lt;&gt;"",'02 - Produtos e Tributações'!R570,""))</f>
        <v>0</v>
      </c>
      <c r="U553" s="120" t="str">
        <f t="shared" si="35"/>
        <v/>
      </c>
    </row>
    <row r="554" spans="1:21" ht="15.75" customHeight="1">
      <c r="A554" s="122" t="b">
        <f>IF('02 - Produtos e Tributações'!B571 &lt;&gt;"",A553+1)</f>
        <v>0</v>
      </c>
      <c r="B554" s="4" t="str">
        <f>IF('02 - Produtos e Tributações'!B571&lt;&gt;"",'02 - Produtos e Tributações'!V571,"")</f>
        <v/>
      </c>
      <c r="C554" s="123" t="b">
        <f>IF(B554&lt;&gt;"",IF('02 - Produtos e Tributações'!H571&lt;&gt;"",IF('02 - Produtos e Tributações'!H571="TERCEIRIZADA","T",IF('02 - Produtos e Tributações'!H571="PROPRIA","P")), IF(B554&lt;&gt;"",IF('02 - Produtos e Tributações'!H571="","T"))))</f>
        <v>0</v>
      </c>
      <c r="D554" s="123" t="b">
        <f>IF(B554&lt;&gt;"",IF('02 - Produtos e Tributações'!E571&lt;&gt;"",'02 - Produtos e Tributações'!E571,""))</f>
        <v>0</v>
      </c>
      <c r="E554" s="123" t="b">
        <f>IF(B554&lt;&gt;"",IF('02 - Produtos e Tributações'!F571&lt;&gt;"",'02 - Produtos e Tributações'!F571,""))</f>
        <v>0</v>
      </c>
      <c r="F554" s="123" t="b">
        <f>IF(B554&lt;&gt;"",IF(A554&lt;&gt;"",IF('02 - Produtos e Tributações'!G571&lt;&gt;"",'02 - Produtos e Tributações'!G571,"")))</f>
        <v>0</v>
      </c>
      <c r="G554" s="123" t="b">
        <f>IF(B554&lt;&gt;"",IF('02 - Produtos e Tributações'!J571&lt;&gt;"",'02 - Produtos e Tributações'!J571,IF(K554=101,0,IF(K554=102,41,IF(K554=103,0,IF(K554=201,0,IF(K554=202,0,IF(K554=203,0,IF(K554=300,41,IF(K554=400,41,IF(K554=500,60)))))))))))</f>
        <v>0</v>
      </c>
      <c r="H554" s="123" t="b">
        <f>IF(B554&lt;&gt;"",IF('02 - Produtos e Tributações'!M571&lt;&gt;"",'02 - Produtos e Tributações'!M571,IF(L554=101,0,IF(L554=102,41,IF(L554=103,0,IF(L554=201,0,IF(L554=202,0,IF(L554=203,0,IF(L554=300,41,IF(L554=400,41,IF(L554=500,60)))))))))))</f>
        <v>0</v>
      </c>
      <c r="I554" s="123" t="b">
        <f>IF(B554&lt;&gt;"",IF('02 - Produtos e Tributações'!L571&lt;&gt;"",'02 - Produtos e Tributações'!L571,"0,00"))</f>
        <v>0</v>
      </c>
      <c r="J554" s="123" t="b">
        <f>IF(B554&lt;&gt;"",IF('02 - Produtos e Tributações'!O571&lt;&gt;"",'02 - Produtos e Tributações'!O571,"0,00"))</f>
        <v>0</v>
      </c>
      <c r="K554" s="123" t="b">
        <f>IF(B554&lt;&gt;"",IF('02 - Produtos e Tributações'!K571&lt;&gt;"",'02 - Produtos e Tributações'!K571,"null"))</f>
        <v>0</v>
      </c>
      <c r="L554" s="123" t="b">
        <f>IF(B554&lt;&gt;"",IF('02 - Produtos e Tributações'!N571&lt;&gt;"",'02 - Produtos e Tributações'!N571,"null"))</f>
        <v>0</v>
      </c>
      <c r="M554" s="122" t="b">
        <f>IF(B554&lt;&gt;"",IF('02 - Produtos e Tributações'!D571="CARNES","2.01.001.001",IF('02 - Produtos e Tributações'!D571="MASSAS","2.01.001.002",IF('02 - Produtos e Tributações'!D571="LATICINIOS","2.01.001.003",IF('02 - Produtos e Tributações'!D571="DOCES E GULOSEIMAS","2.01.001.004",IF('02 - Produtos e Tributações'!D571="FARINHAS E GRAOS","2.01.001.005",IF('02 - Produtos e Tributações'!D571="AGUAS","2.01.002.001",IF('02 - Produtos e Tributações'!D571="SUCOS","2.01.002.002",IF('02 - Produtos e Tributações'!D571="BEBIDAS ALCOOLICAS","2.01.002.003",IF('02 - Produtos e Tributações'!D571="BEBIDAS LACTEAS","2.01.002.004",IF('02 - Produtos e Tributações'!D571="MATERIAL DE LIMPEZA","2.02",IF('02 - Produtos e Tributações'!D571="FRUTAS","2.01.001.006",IF('02 - Produtos e Tributações'!D571="VERDURAS E LEGUMES","2.01.001.007",IF('02 - Produtos e Tributações'!D571="SERVIÇO","1",IF('02 - Produtos e Tributações'!D571="PRODUTOS DIVERSOS","2","2"))))))))))))))
)</f>
        <v>0</v>
      </c>
      <c r="N554" s="4" t="str">
        <f t="shared" si="32"/>
        <v/>
      </c>
      <c r="O554" s="4" t="str">
        <f t="shared" si="33"/>
        <v/>
      </c>
      <c r="P554" s="4" t="str">
        <f t="shared" si="34"/>
        <v/>
      </c>
      <c r="Q554" s="128" t="b">
        <f>IF(B554&lt;&gt;"",IF('02 - Produtos e Tributações'!C571&lt;&gt;"",'02 - Produtos e Tributações'!C571,"UN"))</f>
        <v>0</v>
      </c>
      <c r="R554" s="129" t="b">
        <f>IF(B554&lt;&gt;"",IF('02 - Produtos e Tributações'!P571&lt;&gt;"",'02 - Produtos e Tributações'!P571,""))</f>
        <v>0</v>
      </c>
      <c r="S554" s="128" t="b">
        <f>IF(B554&lt;&gt;"",IF('02 - Produtos e Tributações'!Q571&lt;&gt;"",'02 - Produtos e Tributações'!Q571,""))</f>
        <v>0</v>
      </c>
      <c r="T554" s="130" t="b">
        <f>IF(B554&lt;&gt;"",IF('02 - Produtos e Tributações'!R571&lt;&gt;"",'02 - Produtos e Tributações'!R571,""))</f>
        <v>0</v>
      </c>
      <c r="U554" s="120" t="str">
        <f t="shared" si="35"/>
        <v/>
      </c>
    </row>
    <row r="555" spans="1:21" ht="15.75" customHeight="1">
      <c r="A555" s="122" t="b">
        <f>IF('02 - Produtos e Tributações'!B572 &lt;&gt;"",A554+1)</f>
        <v>0</v>
      </c>
      <c r="B555" s="4" t="str">
        <f>IF('02 - Produtos e Tributações'!B572&lt;&gt;"",'02 - Produtos e Tributações'!V572,"")</f>
        <v/>
      </c>
      <c r="C555" s="123" t="b">
        <f>IF(B555&lt;&gt;"",IF('02 - Produtos e Tributações'!H572&lt;&gt;"",IF('02 - Produtos e Tributações'!H572="TERCEIRIZADA","T",IF('02 - Produtos e Tributações'!H572="PROPRIA","P")), IF(B555&lt;&gt;"",IF('02 - Produtos e Tributações'!H572="","T"))))</f>
        <v>0</v>
      </c>
      <c r="D555" s="123" t="b">
        <f>IF(B555&lt;&gt;"",IF('02 - Produtos e Tributações'!E572&lt;&gt;"",'02 - Produtos e Tributações'!E572,""))</f>
        <v>0</v>
      </c>
      <c r="E555" s="123" t="b">
        <f>IF(B555&lt;&gt;"",IF('02 - Produtos e Tributações'!F572&lt;&gt;"",'02 - Produtos e Tributações'!F572,""))</f>
        <v>0</v>
      </c>
      <c r="F555" s="123" t="b">
        <f>IF(B555&lt;&gt;"",IF(A555&lt;&gt;"",IF('02 - Produtos e Tributações'!G572&lt;&gt;"",'02 - Produtos e Tributações'!G572,"")))</f>
        <v>0</v>
      </c>
      <c r="G555" s="123" t="b">
        <f>IF(B555&lt;&gt;"",IF('02 - Produtos e Tributações'!J572&lt;&gt;"",'02 - Produtos e Tributações'!J572,IF(K555=101,0,IF(K555=102,41,IF(K555=103,0,IF(K555=201,0,IF(K555=202,0,IF(K555=203,0,IF(K555=300,41,IF(K555=400,41,IF(K555=500,60)))))))))))</f>
        <v>0</v>
      </c>
      <c r="H555" s="123" t="b">
        <f>IF(B555&lt;&gt;"",IF('02 - Produtos e Tributações'!M572&lt;&gt;"",'02 - Produtos e Tributações'!M572,IF(L555=101,0,IF(L555=102,41,IF(L555=103,0,IF(L555=201,0,IF(L555=202,0,IF(L555=203,0,IF(L555=300,41,IF(L555=400,41,IF(L555=500,60)))))))))))</f>
        <v>0</v>
      </c>
      <c r="I555" s="123" t="b">
        <f>IF(B555&lt;&gt;"",IF('02 - Produtos e Tributações'!L572&lt;&gt;"",'02 - Produtos e Tributações'!L572,"0,00"))</f>
        <v>0</v>
      </c>
      <c r="J555" s="123" t="b">
        <f>IF(B555&lt;&gt;"",IF('02 - Produtos e Tributações'!O572&lt;&gt;"",'02 - Produtos e Tributações'!O572,"0,00"))</f>
        <v>0</v>
      </c>
      <c r="K555" s="123" t="b">
        <f>IF(B555&lt;&gt;"",IF('02 - Produtos e Tributações'!K572&lt;&gt;"",'02 - Produtos e Tributações'!K572,"null"))</f>
        <v>0</v>
      </c>
      <c r="L555" s="123" t="b">
        <f>IF(B555&lt;&gt;"",IF('02 - Produtos e Tributações'!N572&lt;&gt;"",'02 - Produtos e Tributações'!N572,"null"))</f>
        <v>0</v>
      </c>
      <c r="M555" s="122" t="b">
        <f>IF(B555&lt;&gt;"",IF('02 - Produtos e Tributações'!D572="CARNES","2.01.001.001",IF('02 - Produtos e Tributações'!D572="MASSAS","2.01.001.002",IF('02 - Produtos e Tributações'!D572="LATICINIOS","2.01.001.003",IF('02 - Produtos e Tributações'!D572="DOCES E GULOSEIMAS","2.01.001.004",IF('02 - Produtos e Tributações'!D572="FARINHAS E GRAOS","2.01.001.005",IF('02 - Produtos e Tributações'!D572="AGUAS","2.01.002.001",IF('02 - Produtos e Tributações'!D572="SUCOS","2.01.002.002",IF('02 - Produtos e Tributações'!D572="BEBIDAS ALCOOLICAS","2.01.002.003",IF('02 - Produtos e Tributações'!D572="BEBIDAS LACTEAS","2.01.002.004",IF('02 - Produtos e Tributações'!D572="MATERIAL DE LIMPEZA","2.02",IF('02 - Produtos e Tributações'!D572="FRUTAS","2.01.001.006",IF('02 - Produtos e Tributações'!D572="VERDURAS E LEGUMES","2.01.001.007",IF('02 - Produtos e Tributações'!D572="SERVIÇO","1",IF('02 - Produtos e Tributações'!D572="PRODUTOS DIVERSOS","2","2"))))))))))))))
)</f>
        <v>0</v>
      </c>
      <c r="N555" s="4" t="str">
        <f t="shared" si="32"/>
        <v/>
      </c>
      <c r="O555" s="4" t="str">
        <f t="shared" si="33"/>
        <v/>
      </c>
      <c r="P555" s="4" t="str">
        <f t="shared" si="34"/>
        <v/>
      </c>
      <c r="Q555" s="128" t="b">
        <f>IF(B555&lt;&gt;"",IF('02 - Produtos e Tributações'!C572&lt;&gt;"",'02 - Produtos e Tributações'!C572,"UN"))</f>
        <v>0</v>
      </c>
      <c r="R555" s="129" t="b">
        <f>IF(B555&lt;&gt;"",IF('02 - Produtos e Tributações'!P572&lt;&gt;"",'02 - Produtos e Tributações'!P572,""))</f>
        <v>0</v>
      </c>
      <c r="S555" s="128" t="b">
        <f>IF(B555&lt;&gt;"",IF('02 - Produtos e Tributações'!Q572&lt;&gt;"",'02 - Produtos e Tributações'!Q572,""))</f>
        <v>0</v>
      </c>
      <c r="T555" s="130" t="b">
        <f>IF(B555&lt;&gt;"",IF('02 - Produtos e Tributações'!R572&lt;&gt;"",'02 - Produtos e Tributações'!R572,""))</f>
        <v>0</v>
      </c>
      <c r="U555" s="120" t="str">
        <f t="shared" si="35"/>
        <v/>
      </c>
    </row>
    <row r="556" spans="1:21" ht="15.75" customHeight="1">
      <c r="A556" s="122" t="b">
        <f>IF('02 - Produtos e Tributações'!B573 &lt;&gt;"",A555+1)</f>
        <v>0</v>
      </c>
      <c r="B556" s="4" t="str">
        <f>IF('02 - Produtos e Tributações'!B573&lt;&gt;"",'02 - Produtos e Tributações'!V573,"")</f>
        <v/>
      </c>
      <c r="C556" s="123" t="b">
        <f>IF(B556&lt;&gt;"",IF('02 - Produtos e Tributações'!H573&lt;&gt;"",IF('02 - Produtos e Tributações'!H573="TERCEIRIZADA","T",IF('02 - Produtos e Tributações'!H573="PROPRIA","P")), IF(B556&lt;&gt;"",IF('02 - Produtos e Tributações'!H573="","T"))))</f>
        <v>0</v>
      </c>
      <c r="D556" s="123" t="b">
        <f>IF(B556&lt;&gt;"",IF('02 - Produtos e Tributações'!E573&lt;&gt;"",'02 - Produtos e Tributações'!E573,""))</f>
        <v>0</v>
      </c>
      <c r="E556" s="123" t="b">
        <f>IF(B556&lt;&gt;"",IF('02 - Produtos e Tributações'!F573&lt;&gt;"",'02 - Produtos e Tributações'!F573,""))</f>
        <v>0</v>
      </c>
      <c r="F556" s="123" t="b">
        <f>IF(B556&lt;&gt;"",IF(A556&lt;&gt;"",IF('02 - Produtos e Tributações'!G573&lt;&gt;"",'02 - Produtos e Tributações'!G573,"")))</f>
        <v>0</v>
      </c>
      <c r="G556" s="123" t="b">
        <f>IF(B556&lt;&gt;"",IF('02 - Produtos e Tributações'!J573&lt;&gt;"",'02 - Produtos e Tributações'!J573,IF(K556=101,0,IF(K556=102,41,IF(K556=103,0,IF(K556=201,0,IF(K556=202,0,IF(K556=203,0,IF(K556=300,41,IF(K556=400,41,IF(K556=500,60)))))))))))</f>
        <v>0</v>
      </c>
      <c r="H556" s="123" t="b">
        <f>IF(B556&lt;&gt;"",IF('02 - Produtos e Tributações'!M573&lt;&gt;"",'02 - Produtos e Tributações'!M573,IF(L556=101,0,IF(L556=102,41,IF(L556=103,0,IF(L556=201,0,IF(L556=202,0,IF(L556=203,0,IF(L556=300,41,IF(L556=400,41,IF(L556=500,60)))))))))))</f>
        <v>0</v>
      </c>
      <c r="I556" s="123" t="b">
        <f>IF(B556&lt;&gt;"",IF('02 - Produtos e Tributações'!L573&lt;&gt;"",'02 - Produtos e Tributações'!L573,"0,00"))</f>
        <v>0</v>
      </c>
      <c r="J556" s="123" t="b">
        <f>IF(B556&lt;&gt;"",IF('02 - Produtos e Tributações'!O573&lt;&gt;"",'02 - Produtos e Tributações'!O573,"0,00"))</f>
        <v>0</v>
      </c>
      <c r="K556" s="123" t="b">
        <f>IF(B556&lt;&gt;"",IF('02 - Produtos e Tributações'!K573&lt;&gt;"",'02 - Produtos e Tributações'!K573,"null"))</f>
        <v>0</v>
      </c>
      <c r="L556" s="123" t="b">
        <f>IF(B556&lt;&gt;"",IF('02 - Produtos e Tributações'!N573&lt;&gt;"",'02 - Produtos e Tributações'!N573,"null"))</f>
        <v>0</v>
      </c>
      <c r="M556" s="122" t="b">
        <f>IF(B556&lt;&gt;"",IF('02 - Produtos e Tributações'!D573="CARNES","2.01.001.001",IF('02 - Produtos e Tributações'!D573="MASSAS","2.01.001.002",IF('02 - Produtos e Tributações'!D573="LATICINIOS","2.01.001.003",IF('02 - Produtos e Tributações'!D573="DOCES E GULOSEIMAS","2.01.001.004",IF('02 - Produtos e Tributações'!D573="FARINHAS E GRAOS","2.01.001.005",IF('02 - Produtos e Tributações'!D573="AGUAS","2.01.002.001",IF('02 - Produtos e Tributações'!D573="SUCOS","2.01.002.002",IF('02 - Produtos e Tributações'!D573="BEBIDAS ALCOOLICAS","2.01.002.003",IF('02 - Produtos e Tributações'!D573="BEBIDAS LACTEAS","2.01.002.004",IF('02 - Produtos e Tributações'!D573="MATERIAL DE LIMPEZA","2.02",IF('02 - Produtos e Tributações'!D573="FRUTAS","2.01.001.006",IF('02 - Produtos e Tributações'!D573="VERDURAS E LEGUMES","2.01.001.007",IF('02 - Produtos e Tributações'!D573="SERVIÇO","1",IF('02 - Produtos e Tributações'!D573="PRODUTOS DIVERSOS","2","2"))))))))))))))
)</f>
        <v>0</v>
      </c>
      <c r="N556" s="4" t="str">
        <f t="shared" si="32"/>
        <v/>
      </c>
      <c r="O556" s="4" t="str">
        <f t="shared" si="33"/>
        <v/>
      </c>
      <c r="P556" s="4" t="str">
        <f t="shared" si="34"/>
        <v/>
      </c>
      <c r="Q556" s="128" t="b">
        <f>IF(B556&lt;&gt;"",IF('02 - Produtos e Tributações'!C573&lt;&gt;"",'02 - Produtos e Tributações'!C573,"UN"))</f>
        <v>0</v>
      </c>
      <c r="R556" s="129" t="b">
        <f>IF(B556&lt;&gt;"",IF('02 - Produtos e Tributações'!P573&lt;&gt;"",'02 - Produtos e Tributações'!P573,""))</f>
        <v>0</v>
      </c>
      <c r="S556" s="128" t="b">
        <f>IF(B556&lt;&gt;"",IF('02 - Produtos e Tributações'!Q573&lt;&gt;"",'02 - Produtos e Tributações'!Q573,""))</f>
        <v>0</v>
      </c>
      <c r="T556" s="130" t="b">
        <f>IF(B556&lt;&gt;"",IF('02 - Produtos e Tributações'!R573&lt;&gt;"",'02 - Produtos e Tributações'!R573,""))</f>
        <v>0</v>
      </c>
      <c r="U556" s="120" t="str">
        <f t="shared" si="35"/>
        <v/>
      </c>
    </row>
    <row r="557" spans="1:21" ht="15.75" customHeight="1">
      <c r="A557" s="122" t="b">
        <f>IF('02 - Produtos e Tributações'!B574 &lt;&gt;"",A556+1)</f>
        <v>0</v>
      </c>
      <c r="B557" s="4" t="str">
        <f>IF('02 - Produtos e Tributações'!B574&lt;&gt;"",'02 - Produtos e Tributações'!V574,"")</f>
        <v/>
      </c>
      <c r="C557" s="123" t="b">
        <f>IF(B557&lt;&gt;"",IF('02 - Produtos e Tributações'!H574&lt;&gt;"",IF('02 - Produtos e Tributações'!H574="TERCEIRIZADA","T",IF('02 - Produtos e Tributações'!H574="PROPRIA","P")), IF(B557&lt;&gt;"",IF('02 - Produtos e Tributações'!H574="","T"))))</f>
        <v>0</v>
      </c>
      <c r="D557" s="123" t="b">
        <f>IF(B557&lt;&gt;"",IF('02 - Produtos e Tributações'!E574&lt;&gt;"",'02 - Produtos e Tributações'!E574,""))</f>
        <v>0</v>
      </c>
      <c r="E557" s="123" t="b">
        <f>IF(B557&lt;&gt;"",IF('02 - Produtos e Tributações'!F574&lt;&gt;"",'02 - Produtos e Tributações'!F574,""))</f>
        <v>0</v>
      </c>
      <c r="F557" s="123" t="b">
        <f>IF(B557&lt;&gt;"",IF(A557&lt;&gt;"",IF('02 - Produtos e Tributações'!G574&lt;&gt;"",'02 - Produtos e Tributações'!G574,"")))</f>
        <v>0</v>
      </c>
      <c r="G557" s="123" t="b">
        <f>IF(B557&lt;&gt;"",IF('02 - Produtos e Tributações'!J574&lt;&gt;"",'02 - Produtos e Tributações'!J574,IF(K557=101,0,IF(K557=102,41,IF(K557=103,0,IF(K557=201,0,IF(K557=202,0,IF(K557=203,0,IF(K557=300,41,IF(K557=400,41,IF(K557=500,60)))))))))))</f>
        <v>0</v>
      </c>
      <c r="H557" s="123" t="b">
        <f>IF(B557&lt;&gt;"",IF('02 - Produtos e Tributações'!M574&lt;&gt;"",'02 - Produtos e Tributações'!M574,IF(L557=101,0,IF(L557=102,41,IF(L557=103,0,IF(L557=201,0,IF(L557=202,0,IF(L557=203,0,IF(L557=300,41,IF(L557=400,41,IF(L557=500,60)))))))))))</f>
        <v>0</v>
      </c>
      <c r="I557" s="123" t="b">
        <f>IF(B557&lt;&gt;"",IF('02 - Produtos e Tributações'!L574&lt;&gt;"",'02 - Produtos e Tributações'!L574,"0,00"))</f>
        <v>0</v>
      </c>
      <c r="J557" s="123" t="b">
        <f>IF(B557&lt;&gt;"",IF('02 - Produtos e Tributações'!O574&lt;&gt;"",'02 - Produtos e Tributações'!O574,"0,00"))</f>
        <v>0</v>
      </c>
      <c r="K557" s="123" t="b">
        <f>IF(B557&lt;&gt;"",IF('02 - Produtos e Tributações'!K574&lt;&gt;"",'02 - Produtos e Tributações'!K574,"null"))</f>
        <v>0</v>
      </c>
      <c r="L557" s="123" t="b">
        <f>IF(B557&lt;&gt;"",IF('02 - Produtos e Tributações'!N574&lt;&gt;"",'02 - Produtos e Tributações'!N574,"null"))</f>
        <v>0</v>
      </c>
      <c r="M557" s="122" t="b">
        <f>IF(B557&lt;&gt;"",IF('02 - Produtos e Tributações'!D574="CARNES","2.01.001.001",IF('02 - Produtos e Tributações'!D574="MASSAS","2.01.001.002",IF('02 - Produtos e Tributações'!D574="LATICINIOS","2.01.001.003",IF('02 - Produtos e Tributações'!D574="DOCES E GULOSEIMAS","2.01.001.004",IF('02 - Produtos e Tributações'!D574="FARINHAS E GRAOS","2.01.001.005",IF('02 - Produtos e Tributações'!D574="AGUAS","2.01.002.001",IF('02 - Produtos e Tributações'!D574="SUCOS","2.01.002.002",IF('02 - Produtos e Tributações'!D574="BEBIDAS ALCOOLICAS","2.01.002.003",IF('02 - Produtos e Tributações'!D574="BEBIDAS LACTEAS","2.01.002.004",IF('02 - Produtos e Tributações'!D574="MATERIAL DE LIMPEZA","2.02",IF('02 - Produtos e Tributações'!D574="FRUTAS","2.01.001.006",IF('02 - Produtos e Tributações'!D574="VERDURAS E LEGUMES","2.01.001.007",IF('02 - Produtos e Tributações'!D574="SERVIÇO","1",IF('02 - Produtos e Tributações'!D574="PRODUTOS DIVERSOS","2","2"))))))))))))))
)</f>
        <v>0</v>
      </c>
      <c r="N557" s="4" t="str">
        <f t="shared" si="32"/>
        <v/>
      </c>
      <c r="O557" s="4" t="str">
        <f t="shared" si="33"/>
        <v/>
      </c>
      <c r="P557" s="4" t="str">
        <f t="shared" si="34"/>
        <v/>
      </c>
      <c r="Q557" s="128" t="b">
        <f>IF(B557&lt;&gt;"",IF('02 - Produtos e Tributações'!C574&lt;&gt;"",'02 - Produtos e Tributações'!C574,"UN"))</f>
        <v>0</v>
      </c>
      <c r="R557" s="129" t="b">
        <f>IF(B557&lt;&gt;"",IF('02 - Produtos e Tributações'!P574&lt;&gt;"",'02 - Produtos e Tributações'!P574,""))</f>
        <v>0</v>
      </c>
      <c r="S557" s="128" t="b">
        <f>IF(B557&lt;&gt;"",IF('02 - Produtos e Tributações'!Q574&lt;&gt;"",'02 - Produtos e Tributações'!Q574,""))</f>
        <v>0</v>
      </c>
      <c r="T557" s="130" t="b">
        <f>IF(B557&lt;&gt;"",IF('02 - Produtos e Tributações'!R574&lt;&gt;"",'02 - Produtos e Tributações'!R574,""))</f>
        <v>0</v>
      </c>
      <c r="U557" s="120" t="str">
        <f t="shared" si="35"/>
        <v/>
      </c>
    </row>
    <row r="558" spans="1:21" ht="15.75" customHeight="1">
      <c r="A558" s="122" t="b">
        <f>IF('02 - Produtos e Tributações'!B575 &lt;&gt;"",A557+1)</f>
        <v>0</v>
      </c>
      <c r="B558" s="4" t="str">
        <f>IF('02 - Produtos e Tributações'!B575&lt;&gt;"",'02 - Produtos e Tributações'!V575,"")</f>
        <v/>
      </c>
      <c r="C558" s="123" t="b">
        <f>IF(B558&lt;&gt;"",IF('02 - Produtos e Tributações'!H575&lt;&gt;"",IF('02 - Produtos e Tributações'!H575="TERCEIRIZADA","T",IF('02 - Produtos e Tributações'!H575="PROPRIA","P")), IF(B558&lt;&gt;"",IF('02 - Produtos e Tributações'!H575="","T"))))</f>
        <v>0</v>
      </c>
      <c r="D558" s="123" t="b">
        <f>IF(B558&lt;&gt;"",IF('02 - Produtos e Tributações'!E575&lt;&gt;"",'02 - Produtos e Tributações'!E575,""))</f>
        <v>0</v>
      </c>
      <c r="E558" s="123" t="b">
        <f>IF(B558&lt;&gt;"",IF('02 - Produtos e Tributações'!F575&lt;&gt;"",'02 - Produtos e Tributações'!F575,""))</f>
        <v>0</v>
      </c>
      <c r="F558" s="123" t="b">
        <f>IF(B558&lt;&gt;"",IF(A558&lt;&gt;"",IF('02 - Produtos e Tributações'!G575&lt;&gt;"",'02 - Produtos e Tributações'!G575,"")))</f>
        <v>0</v>
      </c>
      <c r="G558" s="123" t="b">
        <f>IF(B558&lt;&gt;"",IF('02 - Produtos e Tributações'!J575&lt;&gt;"",'02 - Produtos e Tributações'!J575,IF(K558=101,0,IF(K558=102,41,IF(K558=103,0,IF(K558=201,0,IF(K558=202,0,IF(K558=203,0,IF(K558=300,41,IF(K558=400,41,IF(K558=500,60)))))))))))</f>
        <v>0</v>
      </c>
      <c r="H558" s="123" t="b">
        <f>IF(B558&lt;&gt;"",IF('02 - Produtos e Tributações'!M575&lt;&gt;"",'02 - Produtos e Tributações'!M575,IF(L558=101,0,IF(L558=102,41,IF(L558=103,0,IF(L558=201,0,IF(L558=202,0,IF(L558=203,0,IF(L558=300,41,IF(L558=400,41,IF(L558=500,60)))))))))))</f>
        <v>0</v>
      </c>
      <c r="I558" s="123" t="b">
        <f>IF(B558&lt;&gt;"",IF('02 - Produtos e Tributações'!L575&lt;&gt;"",'02 - Produtos e Tributações'!L575,"0,00"))</f>
        <v>0</v>
      </c>
      <c r="J558" s="123" t="b">
        <f>IF(B558&lt;&gt;"",IF('02 - Produtos e Tributações'!O575&lt;&gt;"",'02 - Produtos e Tributações'!O575,"0,00"))</f>
        <v>0</v>
      </c>
      <c r="K558" s="123" t="b">
        <f>IF(B558&lt;&gt;"",IF('02 - Produtos e Tributações'!K575&lt;&gt;"",'02 - Produtos e Tributações'!K575,"null"))</f>
        <v>0</v>
      </c>
      <c r="L558" s="123" t="b">
        <f>IF(B558&lt;&gt;"",IF('02 - Produtos e Tributações'!N575&lt;&gt;"",'02 - Produtos e Tributações'!N575,"null"))</f>
        <v>0</v>
      </c>
      <c r="M558" s="122" t="b">
        <f>IF(B558&lt;&gt;"",IF('02 - Produtos e Tributações'!D575="CARNES","2.01.001.001",IF('02 - Produtos e Tributações'!D575="MASSAS","2.01.001.002",IF('02 - Produtos e Tributações'!D575="LATICINIOS","2.01.001.003",IF('02 - Produtos e Tributações'!D575="DOCES E GULOSEIMAS","2.01.001.004",IF('02 - Produtos e Tributações'!D575="FARINHAS E GRAOS","2.01.001.005",IF('02 - Produtos e Tributações'!D575="AGUAS","2.01.002.001",IF('02 - Produtos e Tributações'!D575="SUCOS","2.01.002.002",IF('02 - Produtos e Tributações'!D575="BEBIDAS ALCOOLICAS","2.01.002.003",IF('02 - Produtos e Tributações'!D575="BEBIDAS LACTEAS","2.01.002.004",IF('02 - Produtos e Tributações'!D575="MATERIAL DE LIMPEZA","2.02",IF('02 - Produtos e Tributações'!D575="FRUTAS","2.01.001.006",IF('02 - Produtos e Tributações'!D575="VERDURAS E LEGUMES","2.01.001.007",IF('02 - Produtos e Tributações'!D575="SERVIÇO","1",IF('02 - Produtos e Tributações'!D575="PRODUTOS DIVERSOS","2","2"))))))))))))))
)</f>
        <v>0</v>
      </c>
      <c r="N558" s="4" t="str">
        <f t="shared" si="32"/>
        <v/>
      </c>
      <c r="O558" s="4" t="str">
        <f t="shared" si="33"/>
        <v/>
      </c>
      <c r="P558" s="4" t="str">
        <f t="shared" si="34"/>
        <v/>
      </c>
      <c r="Q558" s="128" t="b">
        <f>IF(B558&lt;&gt;"",IF('02 - Produtos e Tributações'!C575&lt;&gt;"",'02 - Produtos e Tributações'!C575,"UN"))</f>
        <v>0</v>
      </c>
      <c r="R558" s="129" t="b">
        <f>IF(B558&lt;&gt;"",IF('02 - Produtos e Tributações'!P575&lt;&gt;"",'02 - Produtos e Tributações'!P575,""))</f>
        <v>0</v>
      </c>
      <c r="S558" s="128" t="b">
        <f>IF(B558&lt;&gt;"",IF('02 - Produtos e Tributações'!Q575&lt;&gt;"",'02 - Produtos e Tributações'!Q575,""))</f>
        <v>0</v>
      </c>
      <c r="T558" s="130" t="b">
        <f>IF(B558&lt;&gt;"",IF('02 - Produtos e Tributações'!R575&lt;&gt;"",'02 - Produtos e Tributações'!R575,""))</f>
        <v>0</v>
      </c>
      <c r="U558" s="120" t="str">
        <f t="shared" si="35"/>
        <v/>
      </c>
    </row>
    <row r="559" spans="1:21" ht="15.75" customHeight="1">
      <c r="A559" s="122" t="b">
        <f>IF('02 - Produtos e Tributações'!B576 &lt;&gt;"",A558+1)</f>
        <v>0</v>
      </c>
      <c r="B559" s="4" t="str">
        <f>IF('02 - Produtos e Tributações'!B576&lt;&gt;"",'02 - Produtos e Tributações'!V576,"")</f>
        <v/>
      </c>
      <c r="C559" s="123" t="b">
        <f>IF(B559&lt;&gt;"",IF('02 - Produtos e Tributações'!H576&lt;&gt;"",IF('02 - Produtos e Tributações'!H576="TERCEIRIZADA","T",IF('02 - Produtos e Tributações'!H576="PROPRIA","P")), IF(B559&lt;&gt;"",IF('02 - Produtos e Tributações'!H576="","T"))))</f>
        <v>0</v>
      </c>
      <c r="D559" s="123" t="b">
        <f>IF(B559&lt;&gt;"",IF('02 - Produtos e Tributações'!E576&lt;&gt;"",'02 - Produtos e Tributações'!E576,""))</f>
        <v>0</v>
      </c>
      <c r="E559" s="123" t="b">
        <f>IF(B559&lt;&gt;"",IF('02 - Produtos e Tributações'!F576&lt;&gt;"",'02 - Produtos e Tributações'!F576,""))</f>
        <v>0</v>
      </c>
      <c r="F559" s="123" t="b">
        <f>IF(B559&lt;&gt;"",IF(A559&lt;&gt;"",IF('02 - Produtos e Tributações'!G576&lt;&gt;"",'02 - Produtos e Tributações'!G576,"")))</f>
        <v>0</v>
      </c>
      <c r="G559" s="123" t="b">
        <f>IF(B559&lt;&gt;"",IF('02 - Produtos e Tributações'!J576&lt;&gt;"",'02 - Produtos e Tributações'!J576,IF(K559=101,0,IF(K559=102,41,IF(K559=103,0,IF(K559=201,0,IF(K559=202,0,IF(K559=203,0,IF(K559=300,41,IF(K559=400,41,IF(K559=500,60)))))))))))</f>
        <v>0</v>
      </c>
      <c r="H559" s="123" t="b">
        <f>IF(B559&lt;&gt;"",IF('02 - Produtos e Tributações'!M576&lt;&gt;"",'02 - Produtos e Tributações'!M576,IF(L559=101,0,IF(L559=102,41,IF(L559=103,0,IF(L559=201,0,IF(L559=202,0,IF(L559=203,0,IF(L559=300,41,IF(L559=400,41,IF(L559=500,60)))))))))))</f>
        <v>0</v>
      </c>
      <c r="I559" s="123" t="b">
        <f>IF(B559&lt;&gt;"",IF('02 - Produtos e Tributações'!L576&lt;&gt;"",'02 - Produtos e Tributações'!L576,"0,00"))</f>
        <v>0</v>
      </c>
      <c r="J559" s="123" t="b">
        <f>IF(B559&lt;&gt;"",IF('02 - Produtos e Tributações'!O576&lt;&gt;"",'02 - Produtos e Tributações'!O576,"0,00"))</f>
        <v>0</v>
      </c>
      <c r="K559" s="123" t="b">
        <f>IF(B559&lt;&gt;"",IF('02 - Produtos e Tributações'!K576&lt;&gt;"",'02 - Produtos e Tributações'!K576,"null"))</f>
        <v>0</v>
      </c>
      <c r="L559" s="123" t="b">
        <f>IF(B559&lt;&gt;"",IF('02 - Produtos e Tributações'!N576&lt;&gt;"",'02 - Produtos e Tributações'!N576,"null"))</f>
        <v>0</v>
      </c>
      <c r="M559" s="122" t="b">
        <f>IF(B559&lt;&gt;"",IF('02 - Produtos e Tributações'!D576="CARNES","2.01.001.001",IF('02 - Produtos e Tributações'!D576="MASSAS","2.01.001.002",IF('02 - Produtos e Tributações'!D576="LATICINIOS","2.01.001.003",IF('02 - Produtos e Tributações'!D576="DOCES E GULOSEIMAS","2.01.001.004",IF('02 - Produtos e Tributações'!D576="FARINHAS E GRAOS","2.01.001.005",IF('02 - Produtos e Tributações'!D576="AGUAS","2.01.002.001",IF('02 - Produtos e Tributações'!D576="SUCOS","2.01.002.002",IF('02 - Produtos e Tributações'!D576="BEBIDAS ALCOOLICAS","2.01.002.003",IF('02 - Produtos e Tributações'!D576="BEBIDAS LACTEAS","2.01.002.004",IF('02 - Produtos e Tributações'!D576="MATERIAL DE LIMPEZA","2.02",IF('02 - Produtos e Tributações'!D576="FRUTAS","2.01.001.006",IF('02 - Produtos e Tributações'!D576="VERDURAS E LEGUMES","2.01.001.007",IF('02 - Produtos e Tributações'!D576="SERVIÇO","1",IF('02 - Produtos e Tributações'!D576="PRODUTOS DIVERSOS","2","2"))))))))))))))
)</f>
        <v>0</v>
      </c>
      <c r="N559" s="4" t="str">
        <f t="shared" si="32"/>
        <v/>
      </c>
      <c r="O559" s="4" t="str">
        <f t="shared" si="33"/>
        <v/>
      </c>
      <c r="P559" s="4" t="str">
        <f t="shared" si="34"/>
        <v/>
      </c>
      <c r="Q559" s="128" t="b">
        <f>IF(B559&lt;&gt;"",IF('02 - Produtos e Tributações'!C576&lt;&gt;"",'02 - Produtos e Tributações'!C576,"UN"))</f>
        <v>0</v>
      </c>
      <c r="R559" s="129" t="b">
        <f>IF(B559&lt;&gt;"",IF('02 - Produtos e Tributações'!P576&lt;&gt;"",'02 - Produtos e Tributações'!P576,""))</f>
        <v>0</v>
      </c>
      <c r="S559" s="128" t="b">
        <f>IF(B559&lt;&gt;"",IF('02 - Produtos e Tributações'!Q576&lt;&gt;"",'02 - Produtos e Tributações'!Q576,""))</f>
        <v>0</v>
      </c>
      <c r="T559" s="130" t="b">
        <f>IF(B559&lt;&gt;"",IF('02 - Produtos e Tributações'!R576&lt;&gt;"",'02 - Produtos e Tributações'!R576,""))</f>
        <v>0</v>
      </c>
      <c r="U559" s="120" t="str">
        <f t="shared" si="35"/>
        <v/>
      </c>
    </row>
    <row r="560" spans="1:21" ht="15.75" customHeight="1">
      <c r="A560" s="122" t="b">
        <f>IF('02 - Produtos e Tributações'!B577 &lt;&gt;"",A559+1)</f>
        <v>0</v>
      </c>
      <c r="B560" s="4" t="str">
        <f>IF('02 - Produtos e Tributações'!B577&lt;&gt;"",'02 - Produtos e Tributações'!V577,"")</f>
        <v/>
      </c>
      <c r="C560" s="123" t="b">
        <f>IF(B560&lt;&gt;"",IF('02 - Produtos e Tributações'!H577&lt;&gt;"",IF('02 - Produtos e Tributações'!H577="TERCEIRIZADA","T",IF('02 - Produtos e Tributações'!H577="PROPRIA","P")), IF(B560&lt;&gt;"",IF('02 - Produtos e Tributações'!H577="","T"))))</f>
        <v>0</v>
      </c>
      <c r="D560" s="123" t="b">
        <f>IF(B560&lt;&gt;"",IF('02 - Produtos e Tributações'!E577&lt;&gt;"",'02 - Produtos e Tributações'!E577,""))</f>
        <v>0</v>
      </c>
      <c r="E560" s="123" t="b">
        <f>IF(B560&lt;&gt;"",IF('02 - Produtos e Tributações'!F577&lt;&gt;"",'02 - Produtos e Tributações'!F577,""))</f>
        <v>0</v>
      </c>
      <c r="F560" s="123" t="b">
        <f>IF(B560&lt;&gt;"",IF(A560&lt;&gt;"",IF('02 - Produtos e Tributações'!G577&lt;&gt;"",'02 - Produtos e Tributações'!G577,"")))</f>
        <v>0</v>
      </c>
      <c r="G560" s="123" t="b">
        <f>IF(B560&lt;&gt;"",IF('02 - Produtos e Tributações'!J577&lt;&gt;"",'02 - Produtos e Tributações'!J577,IF(K560=101,0,IF(K560=102,41,IF(K560=103,0,IF(K560=201,0,IF(K560=202,0,IF(K560=203,0,IF(K560=300,41,IF(K560=400,41,IF(K560=500,60)))))))))))</f>
        <v>0</v>
      </c>
      <c r="H560" s="123" t="b">
        <f>IF(B560&lt;&gt;"",IF('02 - Produtos e Tributações'!M577&lt;&gt;"",'02 - Produtos e Tributações'!M577,IF(L560=101,0,IF(L560=102,41,IF(L560=103,0,IF(L560=201,0,IF(L560=202,0,IF(L560=203,0,IF(L560=300,41,IF(L560=400,41,IF(L560=500,60)))))))))))</f>
        <v>0</v>
      </c>
      <c r="I560" s="123" t="b">
        <f>IF(B560&lt;&gt;"",IF('02 - Produtos e Tributações'!L577&lt;&gt;"",'02 - Produtos e Tributações'!L577,"0,00"))</f>
        <v>0</v>
      </c>
      <c r="J560" s="123" t="b">
        <f>IF(B560&lt;&gt;"",IF('02 - Produtos e Tributações'!O577&lt;&gt;"",'02 - Produtos e Tributações'!O577,"0,00"))</f>
        <v>0</v>
      </c>
      <c r="K560" s="123" t="b">
        <f>IF(B560&lt;&gt;"",IF('02 - Produtos e Tributações'!K577&lt;&gt;"",'02 - Produtos e Tributações'!K577,"null"))</f>
        <v>0</v>
      </c>
      <c r="L560" s="123" t="b">
        <f>IF(B560&lt;&gt;"",IF('02 - Produtos e Tributações'!N577&lt;&gt;"",'02 - Produtos e Tributações'!N577,"null"))</f>
        <v>0</v>
      </c>
      <c r="M560" s="122" t="b">
        <f>IF(B560&lt;&gt;"",IF('02 - Produtos e Tributações'!D577="CARNES","2.01.001.001",IF('02 - Produtos e Tributações'!D577="MASSAS","2.01.001.002",IF('02 - Produtos e Tributações'!D577="LATICINIOS","2.01.001.003",IF('02 - Produtos e Tributações'!D577="DOCES E GULOSEIMAS","2.01.001.004",IF('02 - Produtos e Tributações'!D577="FARINHAS E GRAOS","2.01.001.005",IF('02 - Produtos e Tributações'!D577="AGUAS","2.01.002.001",IF('02 - Produtos e Tributações'!D577="SUCOS","2.01.002.002",IF('02 - Produtos e Tributações'!D577="BEBIDAS ALCOOLICAS","2.01.002.003",IF('02 - Produtos e Tributações'!D577="BEBIDAS LACTEAS","2.01.002.004",IF('02 - Produtos e Tributações'!D577="MATERIAL DE LIMPEZA","2.02",IF('02 - Produtos e Tributações'!D577="FRUTAS","2.01.001.006",IF('02 - Produtos e Tributações'!D577="VERDURAS E LEGUMES","2.01.001.007",IF('02 - Produtos e Tributações'!D577="SERVIÇO","1",IF('02 - Produtos e Tributações'!D577="PRODUTOS DIVERSOS","2","2"))))))))))))))
)</f>
        <v>0</v>
      </c>
      <c r="N560" s="4" t="str">
        <f t="shared" si="32"/>
        <v/>
      </c>
      <c r="O560" s="4" t="str">
        <f t="shared" si="33"/>
        <v/>
      </c>
      <c r="P560" s="4" t="str">
        <f t="shared" si="34"/>
        <v/>
      </c>
      <c r="Q560" s="128" t="b">
        <f>IF(B560&lt;&gt;"",IF('02 - Produtos e Tributações'!C577&lt;&gt;"",'02 - Produtos e Tributações'!C577,"UN"))</f>
        <v>0</v>
      </c>
      <c r="R560" s="129" t="b">
        <f>IF(B560&lt;&gt;"",IF('02 - Produtos e Tributações'!P577&lt;&gt;"",'02 - Produtos e Tributações'!P577,""))</f>
        <v>0</v>
      </c>
      <c r="S560" s="128" t="b">
        <f>IF(B560&lt;&gt;"",IF('02 - Produtos e Tributações'!Q577&lt;&gt;"",'02 - Produtos e Tributações'!Q577,""))</f>
        <v>0</v>
      </c>
      <c r="T560" s="130" t="b">
        <f>IF(B560&lt;&gt;"",IF('02 - Produtos e Tributações'!R577&lt;&gt;"",'02 - Produtos e Tributações'!R577,""))</f>
        <v>0</v>
      </c>
      <c r="U560" s="120" t="str">
        <f t="shared" si="35"/>
        <v/>
      </c>
    </row>
    <row r="561" spans="1:21" ht="15.75" customHeight="1">
      <c r="A561" s="122" t="b">
        <f>IF('02 - Produtos e Tributações'!B578 &lt;&gt;"",A560+1)</f>
        <v>0</v>
      </c>
      <c r="B561" s="4" t="str">
        <f>IF('02 - Produtos e Tributações'!B578&lt;&gt;"",'02 - Produtos e Tributações'!V578,"")</f>
        <v/>
      </c>
      <c r="C561" s="123" t="b">
        <f>IF(B561&lt;&gt;"",IF('02 - Produtos e Tributações'!H578&lt;&gt;"",IF('02 - Produtos e Tributações'!H578="TERCEIRIZADA","T",IF('02 - Produtos e Tributações'!H578="PROPRIA","P")), IF(B561&lt;&gt;"",IF('02 - Produtos e Tributações'!H578="","T"))))</f>
        <v>0</v>
      </c>
      <c r="D561" s="123" t="b">
        <f>IF(B561&lt;&gt;"",IF('02 - Produtos e Tributações'!E578&lt;&gt;"",'02 - Produtos e Tributações'!E578,""))</f>
        <v>0</v>
      </c>
      <c r="E561" s="123" t="b">
        <f>IF(B561&lt;&gt;"",IF('02 - Produtos e Tributações'!F578&lt;&gt;"",'02 - Produtos e Tributações'!F578,""))</f>
        <v>0</v>
      </c>
      <c r="F561" s="123" t="b">
        <f>IF(B561&lt;&gt;"",IF(A561&lt;&gt;"",IF('02 - Produtos e Tributações'!G578&lt;&gt;"",'02 - Produtos e Tributações'!G578,"")))</f>
        <v>0</v>
      </c>
      <c r="G561" s="123" t="b">
        <f>IF(B561&lt;&gt;"",IF('02 - Produtos e Tributações'!J578&lt;&gt;"",'02 - Produtos e Tributações'!J578,IF(K561=101,0,IF(K561=102,41,IF(K561=103,0,IF(K561=201,0,IF(K561=202,0,IF(K561=203,0,IF(K561=300,41,IF(K561=400,41,IF(K561=500,60)))))))))))</f>
        <v>0</v>
      </c>
      <c r="H561" s="123" t="b">
        <f>IF(B561&lt;&gt;"",IF('02 - Produtos e Tributações'!M578&lt;&gt;"",'02 - Produtos e Tributações'!M578,IF(L561=101,0,IF(L561=102,41,IF(L561=103,0,IF(L561=201,0,IF(L561=202,0,IF(L561=203,0,IF(L561=300,41,IF(L561=400,41,IF(L561=500,60)))))))))))</f>
        <v>0</v>
      </c>
      <c r="I561" s="123" t="b">
        <f>IF(B561&lt;&gt;"",IF('02 - Produtos e Tributações'!L578&lt;&gt;"",'02 - Produtos e Tributações'!L578,"0,00"))</f>
        <v>0</v>
      </c>
      <c r="J561" s="123" t="b">
        <f>IF(B561&lt;&gt;"",IF('02 - Produtos e Tributações'!O578&lt;&gt;"",'02 - Produtos e Tributações'!O578,"0,00"))</f>
        <v>0</v>
      </c>
      <c r="K561" s="123" t="b">
        <f>IF(B561&lt;&gt;"",IF('02 - Produtos e Tributações'!K578&lt;&gt;"",'02 - Produtos e Tributações'!K578,"null"))</f>
        <v>0</v>
      </c>
      <c r="L561" s="123" t="b">
        <f>IF(B561&lt;&gt;"",IF('02 - Produtos e Tributações'!N578&lt;&gt;"",'02 - Produtos e Tributações'!N578,"null"))</f>
        <v>0</v>
      </c>
      <c r="M561" s="122" t="b">
        <f>IF(B561&lt;&gt;"",IF('02 - Produtos e Tributações'!D578="CARNES","2.01.001.001",IF('02 - Produtos e Tributações'!D578="MASSAS","2.01.001.002",IF('02 - Produtos e Tributações'!D578="LATICINIOS","2.01.001.003",IF('02 - Produtos e Tributações'!D578="DOCES E GULOSEIMAS","2.01.001.004",IF('02 - Produtos e Tributações'!D578="FARINHAS E GRAOS","2.01.001.005",IF('02 - Produtos e Tributações'!D578="AGUAS","2.01.002.001",IF('02 - Produtos e Tributações'!D578="SUCOS","2.01.002.002",IF('02 - Produtos e Tributações'!D578="BEBIDAS ALCOOLICAS","2.01.002.003",IF('02 - Produtos e Tributações'!D578="BEBIDAS LACTEAS","2.01.002.004",IF('02 - Produtos e Tributações'!D578="MATERIAL DE LIMPEZA","2.02",IF('02 - Produtos e Tributações'!D578="FRUTAS","2.01.001.006",IF('02 - Produtos e Tributações'!D578="VERDURAS E LEGUMES","2.01.001.007",IF('02 - Produtos e Tributações'!D578="SERVIÇO","1",IF('02 - Produtos e Tributações'!D578="PRODUTOS DIVERSOS","2","2"))))))))))))))
)</f>
        <v>0</v>
      </c>
      <c r="N561" s="4" t="str">
        <f t="shared" si="32"/>
        <v/>
      </c>
      <c r="O561" s="4" t="str">
        <f t="shared" si="33"/>
        <v/>
      </c>
      <c r="P561" s="4" t="str">
        <f t="shared" si="34"/>
        <v/>
      </c>
      <c r="Q561" s="128" t="b">
        <f>IF(B561&lt;&gt;"",IF('02 - Produtos e Tributações'!C578&lt;&gt;"",'02 - Produtos e Tributações'!C578,"UN"))</f>
        <v>0</v>
      </c>
      <c r="R561" s="129" t="b">
        <f>IF(B561&lt;&gt;"",IF('02 - Produtos e Tributações'!P578&lt;&gt;"",'02 - Produtos e Tributações'!P578,""))</f>
        <v>0</v>
      </c>
      <c r="S561" s="128" t="b">
        <f>IF(B561&lt;&gt;"",IF('02 - Produtos e Tributações'!Q578&lt;&gt;"",'02 - Produtos e Tributações'!Q578,""))</f>
        <v>0</v>
      </c>
      <c r="T561" s="130" t="b">
        <f>IF(B561&lt;&gt;"",IF('02 - Produtos e Tributações'!R578&lt;&gt;"",'02 - Produtos e Tributações'!R578,""))</f>
        <v>0</v>
      </c>
      <c r="U561" s="120" t="str">
        <f t="shared" si="35"/>
        <v/>
      </c>
    </row>
    <row r="562" spans="1:21" ht="15.75" customHeight="1">
      <c r="A562" s="122" t="b">
        <f>IF('02 - Produtos e Tributações'!B579 &lt;&gt;"",A561+1)</f>
        <v>0</v>
      </c>
      <c r="B562" s="4" t="str">
        <f>IF('02 - Produtos e Tributações'!B579&lt;&gt;"",'02 - Produtos e Tributações'!V579,"")</f>
        <v/>
      </c>
      <c r="C562" s="123" t="b">
        <f>IF(B562&lt;&gt;"",IF('02 - Produtos e Tributações'!H579&lt;&gt;"",IF('02 - Produtos e Tributações'!H579="TERCEIRIZADA","T",IF('02 - Produtos e Tributações'!H579="PROPRIA","P")), IF(B562&lt;&gt;"",IF('02 - Produtos e Tributações'!H579="","T"))))</f>
        <v>0</v>
      </c>
      <c r="D562" s="123" t="b">
        <f>IF(B562&lt;&gt;"",IF('02 - Produtos e Tributações'!E579&lt;&gt;"",'02 - Produtos e Tributações'!E579,""))</f>
        <v>0</v>
      </c>
      <c r="E562" s="123" t="b">
        <f>IF(B562&lt;&gt;"",IF('02 - Produtos e Tributações'!F579&lt;&gt;"",'02 - Produtos e Tributações'!F579,""))</f>
        <v>0</v>
      </c>
      <c r="F562" s="123" t="b">
        <f>IF(B562&lt;&gt;"",IF(A562&lt;&gt;"",IF('02 - Produtos e Tributações'!G579&lt;&gt;"",'02 - Produtos e Tributações'!G579,"")))</f>
        <v>0</v>
      </c>
      <c r="G562" s="123" t="b">
        <f>IF(B562&lt;&gt;"",IF('02 - Produtos e Tributações'!J579&lt;&gt;"",'02 - Produtos e Tributações'!J579,IF(K562=101,0,IF(K562=102,41,IF(K562=103,0,IF(K562=201,0,IF(K562=202,0,IF(K562=203,0,IF(K562=300,41,IF(K562=400,41,IF(K562=500,60)))))))))))</f>
        <v>0</v>
      </c>
      <c r="H562" s="123" t="b">
        <f>IF(B562&lt;&gt;"",IF('02 - Produtos e Tributações'!M579&lt;&gt;"",'02 - Produtos e Tributações'!M579,IF(L562=101,0,IF(L562=102,41,IF(L562=103,0,IF(L562=201,0,IF(L562=202,0,IF(L562=203,0,IF(L562=300,41,IF(L562=400,41,IF(L562=500,60)))))))))))</f>
        <v>0</v>
      </c>
      <c r="I562" s="123" t="b">
        <f>IF(B562&lt;&gt;"",IF('02 - Produtos e Tributações'!L579&lt;&gt;"",'02 - Produtos e Tributações'!L579,"0,00"))</f>
        <v>0</v>
      </c>
      <c r="J562" s="123" t="b">
        <f>IF(B562&lt;&gt;"",IF('02 - Produtos e Tributações'!O579&lt;&gt;"",'02 - Produtos e Tributações'!O579,"0,00"))</f>
        <v>0</v>
      </c>
      <c r="K562" s="123" t="b">
        <f>IF(B562&lt;&gt;"",IF('02 - Produtos e Tributações'!K579&lt;&gt;"",'02 - Produtos e Tributações'!K579,"null"))</f>
        <v>0</v>
      </c>
      <c r="L562" s="123" t="b">
        <f>IF(B562&lt;&gt;"",IF('02 - Produtos e Tributações'!N579&lt;&gt;"",'02 - Produtos e Tributações'!N579,"null"))</f>
        <v>0</v>
      </c>
      <c r="M562" s="122" t="b">
        <f>IF(B562&lt;&gt;"",IF('02 - Produtos e Tributações'!D579="CARNES","2.01.001.001",IF('02 - Produtos e Tributações'!D579="MASSAS","2.01.001.002",IF('02 - Produtos e Tributações'!D579="LATICINIOS","2.01.001.003",IF('02 - Produtos e Tributações'!D579="DOCES E GULOSEIMAS","2.01.001.004",IF('02 - Produtos e Tributações'!D579="FARINHAS E GRAOS","2.01.001.005",IF('02 - Produtos e Tributações'!D579="AGUAS","2.01.002.001",IF('02 - Produtos e Tributações'!D579="SUCOS","2.01.002.002",IF('02 - Produtos e Tributações'!D579="BEBIDAS ALCOOLICAS","2.01.002.003",IF('02 - Produtos e Tributações'!D579="BEBIDAS LACTEAS","2.01.002.004",IF('02 - Produtos e Tributações'!D579="MATERIAL DE LIMPEZA","2.02",IF('02 - Produtos e Tributações'!D579="FRUTAS","2.01.001.006",IF('02 - Produtos e Tributações'!D579="VERDURAS E LEGUMES","2.01.001.007",IF('02 - Produtos e Tributações'!D579="SERVIÇO","1",IF('02 - Produtos e Tributações'!D579="PRODUTOS DIVERSOS","2","2"))))))))))))))
)</f>
        <v>0</v>
      </c>
      <c r="N562" s="4" t="str">
        <f t="shared" si="32"/>
        <v/>
      </c>
      <c r="O562" s="4" t="str">
        <f t="shared" si="33"/>
        <v/>
      </c>
      <c r="P562" s="4" t="str">
        <f t="shared" si="34"/>
        <v/>
      </c>
      <c r="Q562" s="128" t="b">
        <f>IF(B562&lt;&gt;"",IF('02 - Produtos e Tributações'!C579&lt;&gt;"",'02 - Produtos e Tributações'!C579,"UN"))</f>
        <v>0</v>
      </c>
      <c r="R562" s="129" t="b">
        <f>IF(B562&lt;&gt;"",IF('02 - Produtos e Tributações'!P579&lt;&gt;"",'02 - Produtos e Tributações'!P579,""))</f>
        <v>0</v>
      </c>
      <c r="S562" s="128" t="b">
        <f>IF(B562&lt;&gt;"",IF('02 - Produtos e Tributações'!Q579&lt;&gt;"",'02 - Produtos e Tributações'!Q579,""))</f>
        <v>0</v>
      </c>
      <c r="T562" s="130" t="b">
        <f>IF(B562&lt;&gt;"",IF('02 - Produtos e Tributações'!R579&lt;&gt;"",'02 - Produtos e Tributações'!R579,""))</f>
        <v>0</v>
      </c>
      <c r="U562" s="120" t="str">
        <f t="shared" si="35"/>
        <v/>
      </c>
    </row>
    <row r="563" spans="1:21" ht="15.75" customHeight="1">
      <c r="A563" s="122" t="b">
        <f>IF('02 - Produtos e Tributações'!B580 &lt;&gt;"",A562+1)</f>
        <v>0</v>
      </c>
      <c r="B563" s="4" t="str">
        <f>IF('02 - Produtos e Tributações'!B580&lt;&gt;"",'02 - Produtos e Tributações'!V580,"")</f>
        <v/>
      </c>
      <c r="C563" s="123" t="b">
        <f>IF(B563&lt;&gt;"",IF('02 - Produtos e Tributações'!H580&lt;&gt;"",IF('02 - Produtos e Tributações'!H580="TERCEIRIZADA","T",IF('02 - Produtos e Tributações'!H580="PROPRIA","P")), IF(B563&lt;&gt;"",IF('02 - Produtos e Tributações'!H580="","T"))))</f>
        <v>0</v>
      </c>
      <c r="D563" s="123" t="b">
        <f>IF(B563&lt;&gt;"",IF('02 - Produtos e Tributações'!E580&lt;&gt;"",'02 - Produtos e Tributações'!E580,""))</f>
        <v>0</v>
      </c>
      <c r="E563" s="123" t="b">
        <f>IF(B563&lt;&gt;"",IF('02 - Produtos e Tributações'!F580&lt;&gt;"",'02 - Produtos e Tributações'!F580,""))</f>
        <v>0</v>
      </c>
      <c r="F563" s="123" t="b">
        <f>IF(B563&lt;&gt;"",IF(A563&lt;&gt;"",IF('02 - Produtos e Tributações'!G580&lt;&gt;"",'02 - Produtos e Tributações'!G580,"")))</f>
        <v>0</v>
      </c>
      <c r="G563" s="123" t="b">
        <f>IF(B563&lt;&gt;"",IF('02 - Produtos e Tributações'!J580&lt;&gt;"",'02 - Produtos e Tributações'!J580,IF(K563=101,0,IF(K563=102,41,IF(K563=103,0,IF(K563=201,0,IF(K563=202,0,IF(K563=203,0,IF(K563=300,41,IF(K563=400,41,IF(K563=500,60)))))))))))</f>
        <v>0</v>
      </c>
      <c r="H563" s="123" t="b">
        <f>IF(B563&lt;&gt;"",IF('02 - Produtos e Tributações'!M580&lt;&gt;"",'02 - Produtos e Tributações'!M580,IF(L563=101,0,IF(L563=102,41,IF(L563=103,0,IF(L563=201,0,IF(L563=202,0,IF(L563=203,0,IF(L563=300,41,IF(L563=400,41,IF(L563=500,60)))))))))))</f>
        <v>0</v>
      </c>
      <c r="I563" s="123" t="b">
        <f>IF(B563&lt;&gt;"",IF('02 - Produtos e Tributações'!L580&lt;&gt;"",'02 - Produtos e Tributações'!L580,"0,00"))</f>
        <v>0</v>
      </c>
      <c r="J563" s="123" t="b">
        <f>IF(B563&lt;&gt;"",IF('02 - Produtos e Tributações'!O580&lt;&gt;"",'02 - Produtos e Tributações'!O580,"0,00"))</f>
        <v>0</v>
      </c>
      <c r="K563" s="123" t="b">
        <f>IF(B563&lt;&gt;"",IF('02 - Produtos e Tributações'!K580&lt;&gt;"",'02 - Produtos e Tributações'!K580,"null"))</f>
        <v>0</v>
      </c>
      <c r="L563" s="123" t="b">
        <f>IF(B563&lt;&gt;"",IF('02 - Produtos e Tributações'!N580&lt;&gt;"",'02 - Produtos e Tributações'!N580,"null"))</f>
        <v>0</v>
      </c>
      <c r="M563" s="122" t="b">
        <f>IF(B563&lt;&gt;"",IF('02 - Produtos e Tributações'!D580="CARNES","2.01.001.001",IF('02 - Produtos e Tributações'!D580="MASSAS","2.01.001.002",IF('02 - Produtos e Tributações'!D580="LATICINIOS","2.01.001.003",IF('02 - Produtos e Tributações'!D580="DOCES E GULOSEIMAS","2.01.001.004",IF('02 - Produtos e Tributações'!D580="FARINHAS E GRAOS","2.01.001.005",IF('02 - Produtos e Tributações'!D580="AGUAS","2.01.002.001",IF('02 - Produtos e Tributações'!D580="SUCOS","2.01.002.002",IF('02 - Produtos e Tributações'!D580="BEBIDAS ALCOOLICAS","2.01.002.003",IF('02 - Produtos e Tributações'!D580="BEBIDAS LACTEAS","2.01.002.004",IF('02 - Produtos e Tributações'!D580="MATERIAL DE LIMPEZA","2.02",IF('02 - Produtos e Tributações'!D580="FRUTAS","2.01.001.006",IF('02 - Produtos e Tributações'!D580="VERDURAS E LEGUMES","2.01.001.007",IF('02 - Produtos e Tributações'!D580="SERVIÇO","1",IF('02 - Produtos e Tributações'!D580="PRODUTOS DIVERSOS","2","2"))))))))))))))
)</f>
        <v>0</v>
      </c>
      <c r="N563" s="4" t="str">
        <f t="shared" si="32"/>
        <v/>
      </c>
      <c r="O563" s="4" t="str">
        <f t="shared" si="33"/>
        <v/>
      </c>
      <c r="P563" s="4" t="str">
        <f t="shared" si="34"/>
        <v/>
      </c>
      <c r="Q563" s="128" t="b">
        <f>IF(B563&lt;&gt;"",IF('02 - Produtos e Tributações'!C580&lt;&gt;"",'02 - Produtos e Tributações'!C580,"UN"))</f>
        <v>0</v>
      </c>
      <c r="R563" s="129" t="b">
        <f>IF(B563&lt;&gt;"",IF('02 - Produtos e Tributações'!P580&lt;&gt;"",'02 - Produtos e Tributações'!P580,""))</f>
        <v>0</v>
      </c>
      <c r="S563" s="128" t="b">
        <f>IF(B563&lt;&gt;"",IF('02 - Produtos e Tributações'!Q580&lt;&gt;"",'02 - Produtos e Tributações'!Q580,""))</f>
        <v>0</v>
      </c>
      <c r="T563" s="130" t="b">
        <f>IF(B563&lt;&gt;"",IF('02 - Produtos e Tributações'!R580&lt;&gt;"",'02 - Produtos e Tributações'!R580,""))</f>
        <v>0</v>
      </c>
      <c r="U563" s="120" t="str">
        <f t="shared" si="35"/>
        <v/>
      </c>
    </row>
    <row r="564" spans="1:21" ht="15.75" customHeight="1">
      <c r="A564" s="122" t="b">
        <f>IF('02 - Produtos e Tributações'!B581 &lt;&gt;"",A563+1)</f>
        <v>0</v>
      </c>
      <c r="B564" s="4" t="str">
        <f>IF('02 - Produtos e Tributações'!B581&lt;&gt;"",'02 - Produtos e Tributações'!V581,"")</f>
        <v/>
      </c>
      <c r="C564" s="123" t="b">
        <f>IF(B564&lt;&gt;"",IF('02 - Produtos e Tributações'!H581&lt;&gt;"",IF('02 - Produtos e Tributações'!H581="TERCEIRIZADA","T",IF('02 - Produtos e Tributações'!H581="PROPRIA","P")), IF(B564&lt;&gt;"",IF('02 - Produtos e Tributações'!H581="","T"))))</f>
        <v>0</v>
      </c>
      <c r="D564" s="123" t="b">
        <f>IF(B564&lt;&gt;"",IF('02 - Produtos e Tributações'!E581&lt;&gt;"",'02 - Produtos e Tributações'!E581,""))</f>
        <v>0</v>
      </c>
      <c r="E564" s="123" t="b">
        <f>IF(B564&lt;&gt;"",IF('02 - Produtos e Tributações'!F581&lt;&gt;"",'02 - Produtos e Tributações'!F581,""))</f>
        <v>0</v>
      </c>
      <c r="F564" s="123" t="b">
        <f>IF(B564&lt;&gt;"",IF(A564&lt;&gt;"",IF('02 - Produtos e Tributações'!G581&lt;&gt;"",'02 - Produtos e Tributações'!G581,"")))</f>
        <v>0</v>
      </c>
      <c r="G564" s="123" t="b">
        <f>IF(B564&lt;&gt;"",IF('02 - Produtos e Tributações'!J581&lt;&gt;"",'02 - Produtos e Tributações'!J581,IF(K564=101,0,IF(K564=102,41,IF(K564=103,0,IF(K564=201,0,IF(K564=202,0,IF(K564=203,0,IF(K564=300,41,IF(K564=400,41,IF(K564=500,60)))))))))))</f>
        <v>0</v>
      </c>
      <c r="H564" s="123" t="b">
        <f>IF(B564&lt;&gt;"",IF('02 - Produtos e Tributações'!M581&lt;&gt;"",'02 - Produtos e Tributações'!M581,IF(L564=101,0,IF(L564=102,41,IF(L564=103,0,IF(L564=201,0,IF(L564=202,0,IF(L564=203,0,IF(L564=300,41,IF(L564=400,41,IF(L564=500,60)))))))))))</f>
        <v>0</v>
      </c>
      <c r="I564" s="123" t="b">
        <f>IF(B564&lt;&gt;"",IF('02 - Produtos e Tributações'!L581&lt;&gt;"",'02 - Produtos e Tributações'!L581,"0,00"))</f>
        <v>0</v>
      </c>
      <c r="J564" s="123" t="b">
        <f>IF(B564&lt;&gt;"",IF('02 - Produtos e Tributações'!O581&lt;&gt;"",'02 - Produtos e Tributações'!O581,"0,00"))</f>
        <v>0</v>
      </c>
      <c r="K564" s="123" t="b">
        <f>IF(B564&lt;&gt;"",IF('02 - Produtos e Tributações'!K581&lt;&gt;"",'02 - Produtos e Tributações'!K581,"null"))</f>
        <v>0</v>
      </c>
      <c r="L564" s="123" t="b">
        <f>IF(B564&lt;&gt;"",IF('02 - Produtos e Tributações'!N581&lt;&gt;"",'02 - Produtos e Tributações'!N581,"null"))</f>
        <v>0</v>
      </c>
      <c r="M564" s="122" t="b">
        <f>IF(B564&lt;&gt;"",IF('02 - Produtos e Tributações'!D581="CARNES","2.01.001.001",IF('02 - Produtos e Tributações'!D581="MASSAS","2.01.001.002",IF('02 - Produtos e Tributações'!D581="LATICINIOS","2.01.001.003",IF('02 - Produtos e Tributações'!D581="DOCES E GULOSEIMAS","2.01.001.004",IF('02 - Produtos e Tributações'!D581="FARINHAS E GRAOS","2.01.001.005",IF('02 - Produtos e Tributações'!D581="AGUAS","2.01.002.001",IF('02 - Produtos e Tributações'!D581="SUCOS","2.01.002.002",IF('02 - Produtos e Tributações'!D581="BEBIDAS ALCOOLICAS","2.01.002.003",IF('02 - Produtos e Tributações'!D581="BEBIDAS LACTEAS","2.01.002.004",IF('02 - Produtos e Tributações'!D581="MATERIAL DE LIMPEZA","2.02",IF('02 - Produtos e Tributações'!D581="FRUTAS","2.01.001.006",IF('02 - Produtos e Tributações'!D581="VERDURAS E LEGUMES","2.01.001.007",IF('02 - Produtos e Tributações'!D581="SERVIÇO","1",IF('02 - Produtos e Tributações'!D581="PRODUTOS DIVERSOS","2","2"))))))))))))))
)</f>
        <v>0</v>
      </c>
      <c r="N564" s="4" t="str">
        <f t="shared" si="32"/>
        <v/>
      </c>
      <c r="O564" s="4" t="str">
        <f t="shared" si="33"/>
        <v/>
      </c>
      <c r="P564" s="4" t="str">
        <f t="shared" si="34"/>
        <v/>
      </c>
      <c r="Q564" s="128" t="b">
        <f>IF(B564&lt;&gt;"",IF('02 - Produtos e Tributações'!C581&lt;&gt;"",'02 - Produtos e Tributações'!C581,"UN"))</f>
        <v>0</v>
      </c>
      <c r="R564" s="129" t="b">
        <f>IF(B564&lt;&gt;"",IF('02 - Produtos e Tributações'!P581&lt;&gt;"",'02 - Produtos e Tributações'!P581,""))</f>
        <v>0</v>
      </c>
      <c r="S564" s="128" t="b">
        <f>IF(B564&lt;&gt;"",IF('02 - Produtos e Tributações'!Q581&lt;&gt;"",'02 - Produtos e Tributações'!Q581,""))</f>
        <v>0</v>
      </c>
      <c r="T564" s="130" t="b">
        <f>IF(B564&lt;&gt;"",IF('02 - Produtos e Tributações'!R581&lt;&gt;"",'02 - Produtos e Tributações'!R581,""))</f>
        <v>0</v>
      </c>
      <c r="U564" s="120" t="str">
        <f t="shared" si="35"/>
        <v/>
      </c>
    </row>
    <row r="565" spans="1:21" ht="15.75" customHeight="1">
      <c r="A565" s="122" t="b">
        <f>IF('02 - Produtos e Tributações'!B582 &lt;&gt;"",A564+1)</f>
        <v>0</v>
      </c>
      <c r="B565" s="4" t="str">
        <f>IF('02 - Produtos e Tributações'!B582&lt;&gt;"",'02 - Produtos e Tributações'!V582,"")</f>
        <v/>
      </c>
      <c r="C565" s="123" t="b">
        <f>IF(B565&lt;&gt;"",IF('02 - Produtos e Tributações'!H582&lt;&gt;"",IF('02 - Produtos e Tributações'!H582="TERCEIRIZADA","T",IF('02 - Produtos e Tributações'!H582="PROPRIA","P")), IF(B565&lt;&gt;"",IF('02 - Produtos e Tributações'!H582="","T"))))</f>
        <v>0</v>
      </c>
      <c r="D565" s="123" t="b">
        <f>IF(B565&lt;&gt;"",IF('02 - Produtos e Tributações'!E582&lt;&gt;"",'02 - Produtos e Tributações'!E582,""))</f>
        <v>0</v>
      </c>
      <c r="E565" s="123" t="b">
        <f>IF(B565&lt;&gt;"",IF('02 - Produtos e Tributações'!F582&lt;&gt;"",'02 - Produtos e Tributações'!F582,""))</f>
        <v>0</v>
      </c>
      <c r="F565" s="123" t="b">
        <f>IF(B565&lt;&gt;"",IF(A565&lt;&gt;"",IF('02 - Produtos e Tributações'!G582&lt;&gt;"",'02 - Produtos e Tributações'!G582,"")))</f>
        <v>0</v>
      </c>
      <c r="G565" s="123" t="b">
        <f>IF(B565&lt;&gt;"",IF('02 - Produtos e Tributações'!J582&lt;&gt;"",'02 - Produtos e Tributações'!J582,IF(K565=101,0,IF(K565=102,41,IF(K565=103,0,IF(K565=201,0,IF(K565=202,0,IF(K565=203,0,IF(K565=300,41,IF(K565=400,41,IF(K565=500,60)))))))))))</f>
        <v>0</v>
      </c>
      <c r="H565" s="123" t="b">
        <f>IF(B565&lt;&gt;"",IF('02 - Produtos e Tributações'!M582&lt;&gt;"",'02 - Produtos e Tributações'!M582,IF(L565=101,0,IF(L565=102,41,IF(L565=103,0,IF(L565=201,0,IF(L565=202,0,IF(L565=203,0,IF(L565=300,41,IF(L565=400,41,IF(L565=500,60)))))))))))</f>
        <v>0</v>
      </c>
      <c r="I565" s="123" t="b">
        <f>IF(B565&lt;&gt;"",IF('02 - Produtos e Tributações'!L582&lt;&gt;"",'02 - Produtos e Tributações'!L582,"0,00"))</f>
        <v>0</v>
      </c>
      <c r="J565" s="123" t="b">
        <f>IF(B565&lt;&gt;"",IF('02 - Produtos e Tributações'!O582&lt;&gt;"",'02 - Produtos e Tributações'!O582,"0,00"))</f>
        <v>0</v>
      </c>
      <c r="K565" s="123" t="b">
        <f>IF(B565&lt;&gt;"",IF('02 - Produtos e Tributações'!K582&lt;&gt;"",'02 - Produtos e Tributações'!K582,"null"))</f>
        <v>0</v>
      </c>
      <c r="L565" s="123" t="b">
        <f>IF(B565&lt;&gt;"",IF('02 - Produtos e Tributações'!N582&lt;&gt;"",'02 - Produtos e Tributações'!N582,"null"))</f>
        <v>0</v>
      </c>
      <c r="M565" s="122" t="b">
        <f>IF(B565&lt;&gt;"",IF('02 - Produtos e Tributações'!D582="CARNES","2.01.001.001",IF('02 - Produtos e Tributações'!D582="MASSAS","2.01.001.002",IF('02 - Produtos e Tributações'!D582="LATICINIOS","2.01.001.003",IF('02 - Produtos e Tributações'!D582="DOCES E GULOSEIMAS","2.01.001.004",IF('02 - Produtos e Tributações'!D582="FARINHAS E GRAOS","2.01.001.005",IF('02 - Produtos e Tributações'!D582="AGUAS","2.01.002.001",IF('02 - Produtos e Tributações'!D582="SUCOS","2.01.002.002",IF('02 - Produtos e Tributações'!D582="BEBIDAS ALCOOLICAS","2.01.002.003",IF('02 - Produtos e Tributações'!D582="BEBIDAS LACTEAS","2.01.002.004",IF('02 - Produtos e Tributações'!D582="MATERIAL DE LIMPEZA","2.02",IF('02 - Produtos e Tributações'!D582="FRUTAS","2.01.001.006",IF('02 - Produtos e Tributações'!D582="VERDURAS E LEGUMES","2.01.001.007",IF('02 - Produtos e Tributações'!D582="SERVIÇO","1",IF('02 - Produtos e Tributações'!D582="PRODUTOS DIVERSOS","2","2"))))))))))))))
)</f>
        <v>0</v>
      </c>
      <c r="N565" s="4" t="str">
        <f t="shared" si="32"/>
        <v/>
      </c>
      <c r="O565" s="4" t="str">
        <f t="shared" si="33"/>
        <v/>
      </c>
      <c r="P565" s="4" t="str">
        <f t="shared" si="34"/>
        <v/>
      </c>
      <c r="Q565" s="128" t="b">
        <f>IF(B565&lt;&gt;"",IF('02 - Produtos e Tributações'!C582&lt;&gt;"",'02 - Produtos e Tributações'!C582,"UN"))</f>
        <v>0</v>
      </c>
      <c r="R565" s="129" t="b">
        <f>IF(B565&lt;&gt;"",IF('02 - Produtos e Tributações'!P582&lt;&gt;"",'02 - Produtos e Tributações'!P582,""))</f>
        <v>0</v>
      </c>
      <c r="S565" s="128" t="b">
        <f>IF(B565&lt;&gt;"",IF('02 - Produtos e Tributações'!Q582&lt;&gt;"",'02 - Produtos e Tributações'!Q582,""))</f>
        <v>0</v>
      </c>
      <c r="T565" s="130" t="b">
        <f>IF(B565&lt;&gt;"",IF('02 - Produtos e Tributações'!R582&lt;&gt;"",'02 - Produtos e Tributações'!R582,""))</f>
        <v>0</v>
      </c>
      <c r="U565" s="120" t="str">
        <f t="shared" si="35"/>
        <v/>
      </c>
    </row>
    <row r="566" spans="1:21" ht="15.75" customHeight="1">
      <c r="A566" s="122" t="b">
        <f>IF('02 - Produtos e Tributações'!B583 &lt;&gt;"",A565+1)</f>
        <v>0</v>
      </c>
      <c r="B566" s="4" t="str">
        <f>IF('02 - Produtos e Tributações'!B583&lt;&gt;"",'02 - Produtos e Tributações'!V583,"")</f>
        <v/>
      </c>
      <c r="C566" s="123" t="b">
        <f>IF(B566&lt;&gt;"",IF('02 - Produtos e Tributações'!H583&lt;&gt;"",IF('02 - Produtos e Tributações'!H583="TERCEIRIZADA","T",IF('02 - Produtos e Tributações'!H583="PROPRIA","P")), IF(B566&lt;&gt;"",IF('02 - Produtos e Tributações'!H583="","T"))))</f>
        <v>0</v>
      </c>
      <c r="D566" s="123" t="b">
        <f>IF(B566&lt;&gt;"",IF('02 - Produtos e Tributações'!E583&lt;&gt;"",'02 - Produtos e Tributações'!E583,""))</f>
        <v>0</v>
      </c>
      <c r="E566" s="123" t="b">
        <f>IF(B566&lt;&gt;"",IF('02 - Produtos e Tributações'!F583&lt;&gt;"",'02 - Produtos e Tributações'!F583,""))</f>
        <v>0</v>
      </c>
      <c r="F566" s="123" t="b">
        <f>IF(B566&lt;&gt;"",IF(A566&lt;&gt;"",IF('02 - Produtos e Tributações'!G583&lt;&gt;"",'02 - Produtos e Tributações'!G583,"")))</f>
        <v>0</v>
      </c>
      <c r="G566" s="123" t="b">
        <f>IF(B566&lt;&gt;"",IF('02 - Produtos e Tributações'!J583&lt;&gt;"",'02 - Produtos e Tributações'!J583,IF(K566=101,0,IF(K566=102,41,IF(K566=103,0,IF(K566=201,0,IF(K566=202,0,IF(K566=203,0,IF(K566=300,41,IF(K566=400,41,IF(K566=500,60)))))))))))</f>
        <v>0</v>
      </c>
      <c r="H566" s="123" t="b">
        <f>IF(B566&lt;&gt;"",IF('02 - Produtos e Tributações'!M583&lt;&gt;"",'02 - Produtos e Tributações'!M583,IF(L566=101,0,IF(L566=102,41,IF(L566=103,0,IF(L566=201,0,IF(L566=202,0,IF(L566=203,0,IF(L566=300,41,IF(L566=400,41,IF(L566=500,60)))))))))))</f>
        <v>0</v>
      </c>
      <c r="I566" s="123" t="b">
        <f>IF(B566&lt;&gt;"",IF('02 - Produtos e Tributações'!L583&lt;&gt;"",'02 - Produtos e Tributações'!L583,"0,00"))</f>
        <v>0</v>
      </c>
      <c r="J566" s="123" t="b">
        <f>IF(B566&lt;&gt;"",IF('02 - Produtos e Tributações'!O583&lt;&gt;"",'02 - Produtos e Tributações'!O583,"0,00"))</f>
        <v>0</v>
      </c>
      <c r="K566" s="123" t="b">
        <f>IF(B566&lt;&gt;"",IF('02 - Produtos e Tributações'!K583&lt;&gt;"",'02 - Produtos e Tributações'!K583,"null"))</f>
        <v>0</v>
      </c>
      <c r="L566" s="123" t="b">
        <f>IF(B566&lt;&gt;"",IF('02 - Produtos e Tributações'!N583&lt;&gt;"",'02 - Produtos e Tributações'!N583,"null"))</f>
        <v>0</v>
      </c>
      <c r="M566" s="122" t="b">
        <f>IF(B566&lt;&gt;"",IF('02 - Produtos e Tributações'!D583="CARNES","2.01.001.001",IF('02 - Produtos e Tributações'!D583="MASSAS","2.01.001.002",IF('02 - Produtos e Tributações'!D583="LATICINIOS","2.01.001.003",IF('02 - Produtos e Tributações'!D583="DOCES E GULOSEIMAS","2.01.001.004",IF('02 - Produtos e Tributações'!D583="FARINHAS E GRAOS","2.01.001.005",IF('02 - Produtos e Tributações'!D583="AGUAS","2.01.002.001",IF('02 - Produtos e Tributações'!D583="SUCOS","2.01.002.002",IF('02 - Produtos e Tributações'!D583="BEBIDAS ALCOOLICAS","2.01.002.003",IF('02 - Produtos e Tributações'!D583="BEBIDAS LACTEAS","2.01.002.004",IF('02 - Produtos e Tributações'!D583="MATERIAL DE LIMPEZA","2.02",IF('02 - Produtos e Tributações'!D583="FRUTAS","2.01.001.006",IF('02 - Produtos e Tributações'!D583="VERDURAS E LEGUMES","2.01.001.007",IF('02 - Produtos e Tributações'!D583="SERVIÇO","1",IF('02 - Produtos e Tributações'!D583="PRODUTOS DIVERSOS","2","2"))))))))))))))
)</f>
        <v>0</v>
      </c>
      <c r="N566" s="4" t="str">
        <f t="shared" si="32"/>
        <v/>
      </c>
      <c r="O566" s="4" t="str">
        <f t="shared" si="33"/>
        <v/>
      </c>
      <c r="P566" s="4" t="str">
        <f t="shared" si="34"/>
        <v/>
      </c>
      <c r="Q566" s="128" t="b">
        <f>IF(B566&lt;&gt;"",IF('02 - Produtos e Tributações'!C583&lt;&gt;"",'02 - Produtos e Tributações'!C583,"UN"))</f>
        <v>0</v>
      </c>
      <c r="R566" s="129" t="b">
        <f>IF(B566&lt;&gt;"",IF('02 - Produtos e Tributações'!P583&lt;&gt;"",'02 - Produtos e Tributações'!P583,""))</f>
        <v>0</v>
      </c>
      <c r="S566" s="128" t="b">
        <f>IF(B566&lt;&gt;"",IF('02 - Produtos e Tributações'!Q583&lt;&gt;"",'02 - Produtos e Tributações'!Q583,""))</f>
        <v>0</v>
      </c>
      <c r="T566" s="130" t="b">
        <f>IF(B566&lt;&gt;"",IF('02 - Produtos e Tributações'!R583&lt;&gt;"",'02 - Produtos e Tributações'!R583,""))</f>
        <v>0</v>
      </c>
      <c r="U566" s="120" t="str">
        <f t="shared" si="35"/>
        <v/>
      </c>
    </row>
    <row r="567" spans="1:21" ht="15.75" customHeight="1">
      <c r="A567" s="122" t="b">
        <f>IF('02 - Produtos e Tributações'!B584 &lt;&gt;"",A566+1)</f>
        <v>0</v>
      </c>
      <c r="B567" s="4" t="str">
        <f>IF('02 - Produtos e Tributações'!B584&lt;&gt;"",'02 - Produtos e Tributações'!V584,"")</f>
        <v/>
      </c>
      <c r="C567" s="123" t="b">
        <f>IF(B567&lt;&gt;"",IF('02 - Produtos e Tributações'!H584&lt;&gt;"",IF('02 - Produtos e Tributações'!H584="TERCEIRIZADA","T",IF('02 - Produtos e Tributações'!H584="PROPRIA","P")), IF(B567&lt;&gt;"",IF('02 - Produtos e Tributações'!H584="","T"))))</f>
        <v>0</v>
      </c>
      <c r="D567" s="123" t="b">
        <f>IF(B567&lt;&gt;"",IF('02 - Produtos e Tributações'!E584&lt;&gt;"",'02 - Produtos e Tributações'!E584,""))</f>
        <v>0</v>
      </c>
      <c r="E567" s="123" t="b">
        <f>IF(B567&lt;&gt;"",IF('02 - Produtos e Tributações'!F584&lt;&gt;"",'02 - Produtos e Tributações'!F584,""))</f>
        <v>0</v>
      </c>
      <c r="F567" s="123" t="b">
        <f>IF(B567&lt;&gt;"",IF(A567&lt;&gt;"",IF('02 - Produtos e Tributações'!G584&lt;&gt;"",'02 - Produtos e Tributações'!G584,"")))</f>
        <v>0</v>
      </c>
      <c r="G567" s="123" t="b">
        <f>IF(B567&lt;&gt;"",IF('02 - Produtos e Tributações'!J584&lt;&gt;"",'02 - Produtos e Tributações'!J584,IF(K567=101,0,IF(K567=102,41,IF(K567=103,0,IF(K567=201,0,IF(K567=202,0,IF(K567=203,0,IF(K567=300,41,IF(K567=400,41,IF(K567=500,60)))))))))))</f>
        <v>0</v>
      </c>
      <c r="H567" s="123" t="b">
        <f>IF(B567&lt;&gt;"",IF('02 - Produtos e Tributações'!M584&lt;&gt;"",'02 - Produtos e Tributações'!M584,IF(L567=101,0,IF(L567=102,41,IF(L567=103,0,IF(L567=201,0,IF(L567=202,0,IF(L567=203,0,IF(L567=300,41,IF(L567=400,41,IF(L567=500,60)))))))))))</f>
        <v>0</v>
      </c>
      <c r="I567" s="123" t="b">
        <f>IF(B567&lt;&gt;"",IF('02 - Produtos e Tributações'!L584&lt;&gt;"",'02 - Produtos e Tributações'!L584,"0,00"))</f>
        <v>0</v>
      </c>
      <c r="J567" s="123" t="b">
        <f>IF(B567&lt;&gt;"",IF('02 - Produtos e Tributações'!O584&lt;&gt;"",'02 - Produtos e Tributações'!O584,"0,00"))</f>
        <v>0</v>
      </c>
      <c r="K567" s="123" t="b">
        <f>IF(B567&lt;&gt;"",IF('02 - Produtos e Tributações'!K584&lt;&gt;"",'02 - Produtos e Tributações'!K584,"null"))</f>
        <v>0</v>
      </c>
      <c r="L567" s="123" t="b">
        <f>IF(B567&lt;&gt;"",IF('02 - Produtos e Tributações'!N584&lt;&gt;"",'02 - Produtos e Tributações'!N584,"null"))</f>
        <v>0</v>
      </c>
      <c r="M567" s="122" t="b">
        <f>IF(B567&lt;&gt;"",IF('02 - Produtos e Tributações'!D584="CARNES","2.01.001.001",IF('02 - Produtos e Tributações'!D584="MASSAS","2.01.001.002",IF('02 - Produtos e Tributações'!D584="LATICINIOS","2.01.001.003",IF('02 - Produtos e Tributações'!D584="DOCES E GULOSEIMAS","2.01.001.004",IF('02 - Produtos e Tributações'!D584="FARINHAS E GRAOS","2.01.001.005",IF('02 - Produtos e Tributações'!D584="AGUAS","2.01.002.001",IF('02 - Produtos e Tributações'!D584="SUCOS","2.01.002.002",IF('02 - Produtos e Tributações'!D584="BEBIDAS ALCOOLICAS","2.01.002.003",IF('02 - Produtos e Tributações'!D584="BEBIDAS LACTEAS","2.01.002.004",IF('02 - Produtos e Tributações'!D584="MATERIAL DE LIMPEZA","2.02",IF('02 - Produtos e Tributações'!D584="FRUTAS","2.01.001.006",IF('02 - Produtos e Tributações'!D584="VERDURAS E LEGUMES","2.01.001.007",IF('02 - Produtos e Tributações'!D584="SERVIÇO","1",IF('02 - Produtos e Tributações'!D584="PRODUTOS DIVERSOS","2","2"))))))))))))))
)</f>
        <v>0</v>
      </c>
      <c r="N567" s="4" t="str">
        <f t="shared" si="32"/>
        <v/>
      </c>
      <c r="O567" s="4" t="str">
        <f t="shared" si="33"/>
        <v/>
      </c>
      <c r="P567" s="4" t="str">
        <f t="shared" si="34"/>
        <v/>
      </c>
      <c r="Q567" s="128" t="b">
        <f>IF(B567&lt;&gt;"",IF('02 - Produtos e Tributações'!C584&lt;&gt;"",'02 - Produtos e Tributações'!C584,"UN"))</f>
        <v>0</v>
      </c>
      <c r="R567" s="129" t="b">
        <f>IF(B567&lt;&gt;"",IF('02 - Produtos e Tributações'!P584&lt;&gt;"",'02 - Produtos e Tributações'!P584,""))</f>
        <v>0</v>
      </c>
      <c r="S567" s="128" t="b">
        <f>IF(B567&lt;&gt;"",IF('02 - Produtos e Tributações'!Q584&lt;&gt;"",'02 - Produtos e Tributações'!Q584,""))</f>
        <v>0</v>
      </c>
      <c r="T567" s="130" t="b">
        <f>IF(B567&lt;&gt;"",IF('02 - Produtos e Tributações'!R584&lt;&gt;"",'02 - Produtos e Tributações'!R584,""))</f>
        <v>0</v>
      </c>
      <c r="U567" s="120" t="str">
        <f t="shared" si="35"/>
        <v/>
      </c>
    </row>
    <row r="568" spans="1:21" ht="15.75" customHeight="1">
      <c r="A568" s="122" t="b">
        <f>IF('02 - Produtos e Tributações'!B585 &lt;&gt;"",A567+1)</f>
        <v>0</v>
      </c>
      <c r="B568" s="4" t="str">
        <f>IF('02 - Produtos e Tributações'!B585&lt;&gt;"",'02 - Produtos e Tributações'!V585,"")</f>
        <v/>
      </c>
      <c r="C568" s="123" t="b">
        <f>IF(B568&lt;&gt;"",IF('02 - Produtos e Tributações'!H585&lt;&gt;"",IF('02 - Produtos e Tributações'!H585="TERCEIRIZADA","T",IF('02 - Produtos e Tributações'!H585="PROPRIA","P")), IF(B568&lt;&gt;"",IF('02 - Produtos e Tributações'!H585="","T"))))</f>
        <v>0</v>
      </c>
      <c r="D568" s="123" t="b">
        <f>IF(B568&lt;&gt;"",IF('02 - Produtos e Tributações'!E585&lt;&gt;"",'02 - Produtos e Tributações'!E585,""))</f>
        <v>0</v>
      </c>
      <c r="E568" s="123" t="b">
        <f>IF(B568&lt;&gt;"",IF('02 - Produtos e Tributações'!F585&lt;&gt;"",'02 - Produtos e Tributações'!F585,""))</f>
        <v>0</v>
      </c>
      <c r="F568" s="123" t="b">
        <f>IF(B568&lt;&gt;"",IF(A568&lt;&gt;"",IF('02 - Produtos e Tributações'!G585&lt;&gt;"",'02 - Produtos e Tributações'!G585,"")))</f>
        <v>0</v>
      </c>
      <c r="G568" s="123" t="b">
        <f>IF(B568&lt;&gt;"",IF('02 - Produtos e Tributações'!J585&lt;&gt;"",'02 - Produtos e Tributações'!J585,IF(K568=101,0,IF(K568=102,41,IF(K568=103,0,IF(K568=201,0,IF(K568=202,0,IF(K568=203,0,IF(K568=300,41,IF(K568=400,41,IF(K568=500,60)))))))))))</f>
        <v>0</v>
      </c>
      <c r="H568" s="123" t="b">
        <f>IF(B568&lt;&gt;"",IF('02 - Produtos e Tributações'!M585&lt;&gt;"",'02 - Produtos e Tributações'!M585,IF(L568=101,0,IF(L568=102,41,IF(L568=103,0,IF(L568=201,0,IF(L568=202,0,IF(L568=203,0,IF(L568=300,41,IF(L568=400,41,IF(L568=500,60)))))))))))</f>
        <v>0</v>
      </c>
      <c r="I568" s="123" t="b">
        <f>IF(B568&lt;&gt;"",IF('02 - Produtos e Tributações'!L585&lt;&gt;"",'02 - Produtos e Tributações'!L585,"0,00"))</f>
        <v>0</v>
      </c>
      <c r="J568" s="123" t="b">
        <f>IF(B568&lt;&gt;"",IF('02 - Produtos e Tributações'!O585&lt;&gt;"",'02 - Produtos e Tributações'!O585,"0,00"))</f>
        <v>0</v>
      </c>
      <c r="K568" s="123" t="b">
        <f>IF(B568&lt;&gt;"",IF('02 - Produtos e Tributações'!K585&lt;&gt;"",'02 - Produtos e Tributações'!K585,"null"))</f>
        <v>0</v>
      </c>
      <c r="L568" s="123" t="b">
        <f>IF(B568&lt;&gt;"",IF('02 - Produtos e Tributações'!N585&lt;&gt;"",'02 - Produtos e Tributações'!N585,"null"))</f>
        <v>0</v>
      </c>
      <c r="M568" s="122" t="b">
        <f>IF(B568&lt;&gt;"",IF('02 - Produtos e Tributações'!D585="CARNES","2.01.001.001",IF('02 - Produtos e Tributações'!D585="MASSAS","2.01.001.002",IF('02 - Produtos e Tributações'!D585="LATICINIOS","2.01.001.003",IF('02 - Produtos e Tributações'!D585="DOCES E GULOSEIMAS","2.01.001.004",IF('02 - Produtos e Tributações'!D585="FARINHAS E GRAOS","2.01.001.005",IF('02 - Produtos e Tributações'!D585="AGUAS","2.01.002.001",IF('02 - Produtos e Tributações'!D585="SUCOS","2.01.002.002",IF('02 - Produtos e Tributações'!D585="BEBIDAS ALCOOLICAS","2.01.002.003",IF('02 - Produtos e Tributações'!D585="BEBIDAS LACTEAS","2.01.002.004",IF('02 - Produtos e Tributações'!D585="MATERIAL DE LIMPEZA","2.02",IF('02 - Produtos e Tributações'!D585="FRUTAS","2.01.001.006",IF('02 - Produtos e Tributações'!D585="VERDURAS E LEGUMES","2.01.001.007",IF('02 - Produtos e Tributações'!D585="SERVIÇO","1",IF('02 - Produtos e Tributações'!D585="PRODUTOS DIVERSOS","2","2"))))))))))))))
)</f>
        <v>0</v>
      </c>
      <c r="N568" s="4" t="str">
        <f t="shared" si="32"/>
        <v/>
      </c>
      <c r="O568" s="4" t="str">
        <f t="shared" si="33"/>
        <v/>
      </c>
      <c r="P568" s="4" t="str">
        <f t="shared" si="34"/>
        <v/>
      </c>
      <c r="Q568" s="128" t="b">
        <f>IF(B568&lt;&gt;"",IF('02 - Produtos e Tributações'!C585&lt;&gt;"",'02 - Produtos e Tributações'!C585,"UN"))</f>
        <v>0</v>
      </c>
      <c r="R568" s="129" t="b">
        <f>IF(B568&lt;&gt;"",IF('02 - Produtos e Tributações'!P585&lt;&gt;"",'02 - Produtos e Tributações'!P585,""))</f>
        <v>0</v>
      </c>
      <c r="S568" s="128" t="b">
        <f>IF(B568&lt;&gt;"",IF('02 - Produtos e Tributações'!Q585&lt;&gt;"",'02 - Produtos e Tributações'!Q585,""))</f>
        <v>0</v>
      </c>
      <c r="T568" s="130" t="b">
        <f>IF(B568&lt;&gt;"",IF('02 - Produtos e Tributações'!R585&lt;&gt;"",'02 - Produtos e Tributações'!R585,""))</f>
        <v>0</v>
      </c>
      <c r="U568" s="120" t="str">
        <f t="shared" si="35"/>
        <v/>
      </c>
    </row>
    <row r="569" spans="1:21" ht="15.75" customHeight="1">
      <c r="A569" s="122" t="b">
        <f>IF('02 - Produtos e Tributações'!B586 &lt;&gt;"",A568+1)</f>
        <v>0</v>
      </c>
      <c r="B569" s="4" t="str">
        <f>IF('02 - Produtos e Tributações'!B586&lt;&gt;"",'02 - Produtos e Tributações'!V586,"")</f>
        <v/>
      </c>
      <c r="C569" s="123" t="b">
        <f>IF(B569&lt;&gt;"",IF('02 - Produtos e Tributações'!H586&lt;&gt;"",IF('02 - Produtos e Tributações'!H586="TERCEIRIZADA","T",IF('02 - Produtos e Tributações'!H586="PROPRIA","P")), IF(B569&lt;&gt;"",IF('02 - Produtos e Tributações'!H586="","T"))))</f>
        <v>0</v>
      </c>
      <c r="D569" s="123" t="b">
        <f>IF(B569&lt;&gt;"",IF('02 - Produtos e Tributações'!E586&lt;&gt;"",'02 - Produtos e Tributações'!E586,""))</f>
        <v>0</v>
      </c>
      <c r="E569" s="123" t="b">
        <f>IF(B569&lt;&gt;"",IF('02 - Produtos e Tributações'!F586&lt;&gt;"",'02 - Produtos e Tributações'!F586,""))</f>
        <v>0</v>
      </c>
      <c r="F569" s="123" t="b">
        <f>IF(B569&lt;&gt;"",IF(A569&lt;&gt;"",IF('02 - Produtos e Tributações'!G586&lt;&gt;"",'02 - Produtos e Tributações'!G586,"")))</f>
        <v>0</v>
      </c>
      <c r="G569" s="123" t="b">
        <f>IF(B569&lt;&gt;"",IF('02 - Produtos e Tributações'!J586&lt;&gt;"",'02 - Produtos e Tributações'!J586,IF(K569=101,0,IF(K569=102,41,IF(K569=103,0,IF(K569=201,0,IF(K569=202,0,IF(K569=203,0,IF(K569=300,41,IF(K569=400,41,IF(K569=500,60)))))))))))</f>
        <v>0</v>
      </c>
      <c r="H569" s="123" t="b">
        <f>IF(B569&lt;&gt;"",IF('02 - Produtos e Tributações'!M586&lt;&gt;"",'02 - Produtos e Tributações'!M586,IF(L569=101,0,IF(L569=102,41,IF(L569=103,0,IF(L569=201,0,IF(L569=202,0,IF(L569=203,0,IF(L569=300,41,IF(L569=400,41,IF(L569=500,60)))))))))))</f>
        <v>0</v>
      </c>
      <c r="I569" s="123" t="b">
        <f>IF(B569&lt;&gt;"",IF('02 - Produtos e Tributações'!L586&lt;&gt;"",'02 - Produtos e Tributações'!L586,"0,00"))</f>
        <v>0</v>
      </c>
      <c r="J569" s="123" t="b">
        <f>IF(B569&lt;&gt;"",IF('02 - Produtos e Tributações'!O586&lt;&gt;"",'02 - Produtos e Tributações'!O586,"0,00"))</f>
        <v>0</v>
      </c>
      <c r="K569" s="123" t="b">
        <f>IF(B569&lt;&gt;"",IF('02 - Produtos e Tributações'!K586&lt;&gt;"",'02 - Produtos e Tributações'!K586,"null"))</f>
        <v>0</v>
      </c>
      <c r="L569" s="123" t="b">
        <f>IF(B569&lt;&gt;"",IF('02 - Produtos e Tributações'!N586&lt;&gt;"",'02 - Produtos e Tributações'!N586,"null"))</f>
        <v>0</v>
      </c>
      <c r="M569" s="122" t="b">
        <f>IF(B569&lt;&gt;"",IF('02 - Produtos e Tributações'!D586="CARNES","2.01.001.001",IF('02 - Produtos e Tributações'!D586="MASSAS","2.01.001.002",IF('02 - Produtos e Tributações'!D586="LATICINIOS","2.01.001.003",IF('02 - Produtos e Tributações'!D586="DOCES E GULOSEIMAS","2.01.001.004",IF('02 - Produtos e Tributações'!D586="FARINHAS E GRAOS","2.01.001.005",IF('02 - Produtos e Tributações'!D586="AGUAS","2.01.002.001",IF('02 - Produtos e Tributações'!D586="SUCOS","2.01.002.002",IF('02 - Produtos e Tributações'!D586="BEBIDAS ALCOOLICAS","2.01.002.003",IF('02 - Produtos e Tributações'!D586="BEBIDAS LACTEAS","2.01.002.004",IF('02 - Produtos e Tributações'!D586="MATERIAL DE LIMPEZA","2.02",IF('02 - Produtos e Tributações'!D586="FRUTAS","2.01.001.006",IF('02 - Produtos e Tributações'!D586="VERDURAS E LEGUMES","2.01.001.007",IF('02 - Produtos e Tributações'!D586="SERVIÇO","1",IF('02 - Produtos e Tributações'!D586="PRODUTOS DIVERSOS","2","2"))))))))))))))
)</f>
        <v>0</v>
      </c>
      <c r="N569" s="4" t="str">
        <f t="shared" si="32"/>
        <v/>
      </c>
      <c r="O569" s="4" t="str">
        <f t="shared" si="33"/>
        <v/>
      </c>
      <c r="P569" s="4" t="str">
        <f t="shared" si="34"/>
        <v/>
      </c>
      <c r="Q569" s="128" t="b">
        <f>IF(B569&lt;&gt;"",IF('02 - Produtos e Tributações'!C586&lt;&gt;"",'02 - Produtos e Tributações'!C586,"UN"))</f>
        <v>0</v>
      </c>
      <c r="R569" s="129" t="b">
        <f>IF(B569&lt;&gt;"",IF('02 - Produtos e Tributações'!P586&lt;&gt;"",'02 - Produtos e Tributações'!P586,""))</f>
        <v>0</v>
      </c>
      <c r="S569" s="128" t="b">
        <f>IF(B569&lt;&gt;"",IF('02 - Produtos e Tributações'!Q586&lt;&gt;"",'02 - Produtos e Tributações'!Q586,""))</f>
        <v>0</v>
      </c>
      <c r="T569" s="130" t="b">
        <f>IF(B569&lt;&gt;"",IF('02 - Produtos e Tributações'!R586&lt;&gt;"",'02 - Produtos e Tributações'!R586,""))</f>
        <v>0</v>
      </c>
      <c r="U569" s="120" t="str">
        <f t="shared" si="35"/>
        <v/>
      </c>
    </row>
    <row r="570" spans="1:21" ht="15.75" customHeight="1">
      <c r="A570" s="122" t="b">
        <f>IF('02 - Produtos e Tributações'!B587 &lt;&gt;"",A569+1)</f>
        <v>0</v>
      </c>
      <c r="B570" s="4" t="str">
        <f>IF('02 - Produtos e Tributações'!B587&lt;&gt;"",'02 - Produtos e Tributações'!V587,"")</f>
        <v/>
      </c>
      <c r="C570" s="123" t="b">
        <f>IF(B570&lt;&gt;"",IF('02 - Produtos e Tributações'!H587&lt;&gt;"",IF('02 - Produtos e Tributações'!H587="TERCEIRIZADA","T",IF('02 - Produtos e Tributações'!H587="PROPRIA","P")), IF(B570&lt;&gt;"",IF('02 - Produtos e Tributações'!H587="","T"))))</f>
        <v>0</v>
      </c>
      <c r="D570" s="123" t="b">
        <f>IF(B570&lt;&gt;"",IF('02 - Produtos e Tributações'!E587&lt;&gt;"",'02 - Produtos e Tributações'!E587,""))</f>
        <v>0</v>
      </c>
      <c r="E570" s="123" t="b">
        <f>IF(B570&lt;&gt;"",IF('02 - Produtos e Tributações'!F587&lt;&gt;"",'02 - Produtos e Tributações'!F587,""))</f>
        <v>0</v>
      </c>
      <c r="F570" s="123" t="b">
        <f>IF(B570&lt;&gt;"",IF(A570&lt;&gt;"",IF('02 - Produtos e Tributações'!G587&lt;&gt;"",'02 - Produtos e Tributações'!G587,"")))</f>
        <v>0</v>
      </c>
      <c r="G570" s="123" t="b">
        <f>IF(B570&lt;&gt;"",IF('02 - Produtos e Tributações'!J587&lt;&gt;"",'02 - Produtos e Tributações'!J587,IF(K570=101,0,IF(K570=102,41,IF(K570=103,0,IF(K570=201,0,IF(K570=202,0,IF(K570=203,0,IF(K570=300,41,IF(K570=400,41,IF(K570=500,60)))))))))))</f>
        <v>0</v>
      </c>
      <c r="H570" s="123" t="b">
        <f>IF(B570&lt;&gt;"",IF('02 - Produtos e Tributações'!M587&lt;&gt;"",'02 - Produtos e Tributações'!M587,IF(L570=101,0,IF(L570=102,41,IF(L570=103,0,IF(L570=201,0,IF(L570=202,0,IF(L570=203,0,IF(L570=300,41,IF(L570=400,41,IF(L570=500,60)))))))))))</f>
        <v>0</v>
      </c>
      <c r="I570" s="123" t="b">
        <f>IF(B570&lt;&gt;"",IF('02 - Produtos e Tributações'!L587&lt;&gt;"",'02 - Produtos e Tributações'!L587,"0,00"))</f>
        <v>0</v>
      </c>
      <c r="J570" s="123" t="b">
        <f>IF(B570&lt;&gt;"",IF('02 - Produtos e Tributações'!O587&lt;&gt;"",'02 - Produtos e Tributações'!O587,"0,00"))</f>
        <v>0</v>
      </c>
      <c r="K570" s="123" t="b">
        <f>IF(B570&lt;&gt;"",IF('02 - Produtos e Tributações'!K587&lt;&gt;"",'02 - Produtos e Tributações'!K587,"null"))</f>
        <v>0</v>
      </c>
      <c r="L570" s="123" t="b">
        <f>IF(B570&lt;&gt;"",IF('02 - Produtos e Tributações'!N587&lt;&gt;"",'02 - Produtos e Tributações'!N587,"null"))</f>
        <v>0</v>
      </c>
      <c r="M570" s="122" t="b">
        <f>IF(B570&lt;&gt;"",IF('02 - Produtos e Tributações'!D587="CARNES","2.01.001.001",IF('02 - Produtos e Tributações'!D587="MASSAS","2.01.001.002",IF('02 - Produtos e Tributações'!D587="LATICINIOS","2.01.001.003",IF('02 - Produtos e Tributações'!D587="DOCES E GULOSEIMAS","2.01.001.004",IF('02 - Produtos e Tributações'!D587="FARINHAS E GRAOS","2.01.001.005",IF('02 - Produtos e Tributações'!D587="AGUAS","2.01.002.001",IF('02 - Produtos e Tributações'!D587="SUCOS","2.01.002.002",IF('02 - Produtos e Tributações'!D587="BEBIDAS ALCOOLICAS","2.01.002.003",IF('02 - Produtos e Tributações'!D587="BEBIDAS LACTEAS","2.01.002.004",IF('02 - Produtos e Tributações'!D587="MATERIAL DE LIMPEZA","2.02",IF('02 - Produtos e Tributações'!D587="FRUTAS","2.01.001.006",IF('02 - Produtos e Tributações'!D587="VERDURAS E LEGUMES","2.01.001.007",IF('02 - Produtos e Tributações'!D587="SERVIÇO","1",IF('02 - Produtos e Tributações'!D587="PRODUTOS DIVERSOS","2","2"))))))))))))))
)</f>
        <v>0</v>
      </c>
      <c r="N570" s="4" t="str">
        <f t="shared" si="32"/>
        <v/>
      </c>
      <c r="O570" s="4" t="str">
        <f t="shared" si="33"/>
        <v/>
      </c>
      <c r="P570" s="4" t="str">
        <f t="shared" si="34"/>
        <v/>
      </c>
      <c r="Q570" s="128" t="b">
        <f>IF(B570&lt;&gt;"",IF('02 - Produtos e Tributações'!C587&lt;&gt;"",'02 - Produtos e Tributações'!C587,"UN"))</f>
        <v>0</v>
      </c>
      <c r="R570" s="129" t="b">
        <f>IF(B570&lt;&gt;"",IF('02 - Produtos e Tributações'!P587&lt;&gt;"",'02 - Produtos e Tributações'!P587,""))</f>
        <v>0</v>
      </c>
      <c r="S570" s="128" t="b">
        <f>IF(B570&lt;&gt;"",IF('02 - Produtos e Tributações'!Q587&lt;&gt;"",'02 - Produtos e Tributações'!Q587,""))</f>
        <v>0</v>
      </c>
      <c r="T570" s="130" t="b">
        <f>IF(B570&lt;&gt;"",IF('02 - Produtos e Tributações'!R587&lt;&gt;"",'02 - Produtos e Tributações'!R587,""))</f>
        <v>0</v>
      </c>
      <c r="U570" s="120" t="str">
        <f t="shared" si="35"/>
        <v/>
      </c>
    </row>
    <row r="571" spans="1:21" ht="15.75" customHeight="1">
      <c r="A571" s="122" t="b">
        <f>IF('02 - Produtos e Tributações'!B588 &lt;&gt;"",A570+1)</f>
        <v>0</v>
      </c>
      <c r="B571" s="4" t="str">
        <f>IF('02 - Produtos e Tributações'!B588&lt;&gt;"",'02 - Produtos e Tributações'!V588,"")</f>
        <v/>
      </c>
      <c r="C571" s="123" t="b">
        <f>IF(B571&lt;&gt;"",IF('02 - Produtos e Tributações'!H588&lt;&gt;"",IF('02 - Produtos e Tributações'!H588="TERCEIRIZADA","T",IF('02 - Produtos e Tributações'!H588="PROPRIA","P")), IF(B571&lt;&gt;"",IF('02 - Produtos e Tributações'!H588="","T"))))</f>
        <v>0</v>
      </c>
      <c r="D571" s="123" t="b">
        <f>IF(B571&lt;&gt;"",IF('02 - Produtos e Tributações'!E588&lt;&gt;"",'02 - Produtos e Tributações'!E588,""))</f>
        <v>0</v>
      </c>
      <c r="E571" s="123" t="b">
        <f>IF(B571&lt;&gt;"",IF('02 - Produtos e Tributações'!F588&lt;&gt;"",'02 - Produtos e Tributações'!F588,""))</f>
        <v>0</v>
      </c>
      <c r="F571" s="123" t="b">
        <f>IF(B571&lt;&gt;"",IF(A571&lt;&gt;"",IF('02 - Produtos e Tributações'!G588&lt;&gt;"",'02 - Produtos e Tributações'!G588,"")))</f>
        <v>0</v>
      </c>
      <c r="G571" s="123" t="b">
        <f>IF(B571&lt;&gt;"",IF('02 - Produtos e Tributações'!J588&lt;&gt;"",'02 - Produtos e Tributações'!J588,IF(K571=101,0,IF(K571=102,41,IF(K571=103,0,IF(K571=201,0,IF(K571=202,0,IF(K571=203,0,IF(K571=300,41,IF(K571=400,41,IF(K571=500,60)))))))))))</f>
        <v>0</v>
      </c>
      <c r="H571" s="123" t="b">
        <f>IF(B571&lt;&gt;"",IF('02 - Produtos e Tributações'!M588&lt;&gt;"",'02 - Produtos e Tributações'!M588,IF(L571=101,0,IF(L571=102,41,IF(L571=103,0,IF(L571=201,0,IF(L571=202,0,IF(L571=203,0,IF(L571=300,41,IF(L571=400,41,IF(L571=500,60)))))))))))</f>
        <v>0</v>
      </c>
      <c r="I571" s="123" t="b">
        <f>IF(B571&lt;&gt;"",IF('02 - Produtos e Tributações'!L588&lt;&gt;"",'02 - Produtos e Tributações'!L588,"0,00"))</f>
        <v>0</v>
      </c>
      <c r="J571" s="123" t="b">
        <f>IF(B571&lt;&gt;"",IF('02 - Produtos e Tributações'!O588&lt;&gt;"",'02 - Produtos e Tributações'!O588,"0,00"))</f>
        <v>0</v>
      </c>
      <c r="K571" s="123" t="b">
        <f>IF(B571&lt;&gt;"",IF('02 - Produtos e Tributações'!K588&lt;&gt;"",'02 - Produtos e Tributações'!K588,"null"))</f>
        <v>0</v>
      </c>
      <c r="L571" s="123" t="b">
        <f>IF(B571&lt;&gt;"",IF('02 - Produtos e Tributações'!N588&lt;&gt;"",'02 - Produtos e Tributações'!N588,"null"))</f>
        <v>0</v>
      </c>
      <c r="M571" s="122" t="b">
        <f>IF(B571&lt;&gt;"",IF('02 - Produtos e Tributações'!D588="CARNES","2.01.001.001",IF('02 - Produtos e Tributações'!D588="MASSAS","2.01.001.002",IF('02 - Produtos e Tributações'!D588="LATICINIOS","2.01.001.003",IF('02 - Produtos e Tributações'!D588="DOCES E GULOSEIMAS","2.01.001.004",IF('02 - Produtos e Tributações'!D588="FARINHAS E GRAOS","2.01.001.005",IF('02 - Produtos e Tributações'!D588="AGUAS","2.01.002.001",IF('02 - Produtos e Tributações'!D588="SUCOS","2.01.002.002",IF('02 - Produtos e Tributações'!D588="BEBIDAS ALCOOLICAS","2.01.002.003",IF('02 - Produtos e Tributações'!D588="BEBIDAS LACTEAS","2.01.002.004",IF('02 - Produtos e Tributações'!D588="MATERIAL DE LIMPEZA","2.02",IF('02 - Produtos e Tributações'!D588="FRUTAS","2.01.001.006",IF('02 - Produtos e Tributações'!D588="VERDURAS E LEGUMES","2.01.001.007",IF('02 - Produtos e Tributações'!D588="SERVIÇO","1",IF('02 - Produtos e Tributações'!D588="PRODUTOS DIVERSOS","2","2"))))))))))))))
)</f>
        <v>0</v>
      </c>
      <c r="N571" s="4" t="str">
        <f t="shared" si="32"/>
        <v/>
      </c>
      <c r="O571" s="4" t="str">
        <f t="shared" si="33"/>
        <v/>
      </c>
      <c r="P571" s="4" t="str">
        <f t="shared" si="34"/>
        <v/>
      </c>
      <c r="Q571" s="128" t="b">
        <f>IF(B571&lt;&gt;"",IF('02 - Produtos e Tributações'!C588&lt;&gt;"",'02 - Produtos e Tributações'!C588,"UN"))</f>
        <v>0</v>
      </c>
      <c r="R571" s="129" t="b">
        <f>IF(B571&lt;&gt;"",IF('02 - Produtos e Tributações'!P588&lt;&gt;"",'02 - Produtos e Tributações'!P588,""))</f>
        <v>0</v>
      </c>
      <c r="S571" s="128" t="b">
        <f>IF(B571&lt;&gt;"",IF('02 - Produtos e Tributações'!Q588&lt;&gt;"",'02 - Produtos e Tributações'!Q588,""))</f>
        <v>0</v>
      </c>
      <c r="T571" s="130" t="b">
        <f>IF(B571&lt;&gt;"",IF('02 - Produtos e Tributações'!R588&lt;&gt;"",'02 - Produtos e Tributações'!R588,""))</f>
        <v>0</v>
      </c>
      <c r="U571" s="120" t="str">
        <f t="shared" si="35"/>
        <v/>
      </c>
    </row>
    <row r="572" spans="1:21" ht="15.75" customHeight="1">
      <c r="A572" s="122" t="b">
        <f>IF('02 - Produtos e Tributações'!B589 &lt;&gt;"",A571+1)</f>
        <v>0</v>
      </c>
      <c r="B572" s="4" t="str">
        <f>IF('02 - Produtos e Tributações'!B589&lt;&gt;"",'02 - Produtos e Tributações'!V589,"")</f>
        <v/>
      </c>
      <c r="C572" s="123" t="b">
        <f>IF(B572&lt;&gt;"",IF('02 - Produtos e Tributações'!H589&lt;&gt;"",IF('02 - Produtos e Tributações'!H589="TERCEIRIZADA","T",IF('02 - Produtos e Tributações'!H589="PROPRIA","P")), IF(B572&lt;&gt;"",IF('02 - Produtos e Tributações'!H589="","T"))))</f>
        <v>0</v>
      </c>
      <c r="D572" s="123" t="b">
        <f>IF(B572&lt;&gt;"",IF('02 - Produtos e Tributações'!E589&lt;&gt;"",'02 - Produtos e Tributações'!E589,""))</f>
        <v>0</v>
      </c>
      <c r="E572" s="123" t="b">
        <f>IF(B572&lt;&gt;"",IF('02 - Produtos e Tributações'!F589&lt;&gt;"",'02 - Produtos e Tributações'!F589,""))</f>
        <v>0</v>
      </c>
      <c r="F572" s="123" t="b">
        <f>IF(B572&lt;&gt;"",IF(A572&lt;&gt;"",IF('02 - Produtos e Tributações'!G589&lt;&gt;"",'02 - Produtos e Tributações'!G589,"")))</f>
        <v>0</v>
      </c>
      <c r="G572" s="123" t="b">
        <f>IF(B572&lt;&gt;"",IF('02 - Produtos e Tributações'!J589&lt;&gt;"",'02 - Produtos e Tributações'!J589,IF(K572=101,0,IF(K572=102,41,IF(K572=103,0,IF(K572=201,0,IF(K572=202,0,IF(K572=203,0,IF(K572=300,41,IF(K572=400,41,IF(K572=500,60)))))))))))</f>
        <v>0</v>
      </c>
      <c r="H572" s="123" t="b">
        <f>IF(B572&lt;&gt;"",IF('02 - Produtos e Tributações'!M589&lt;&gt;"",'02 - Produtos e Tributações'!M589,IF(L572=101,0,IF(L572=102,41,IF(L572=103,0,IF(L572=201,0,IF(L572=202,0,IF(L572=203,0,IF(L572=300,41,IF(L572=400,41,IF(L572=500,60)))))))))))</f>
        <v>0</v>
      </c>
      <c r="I572" s="123" t="b">
        <f>IF(B572&lt;&gt;"",IF('02 - Produtos e Tributações'!L589&lt;&gt;"",'02 - Produtos e Tributações'!L589,"0,00"))</f>
        <v>0</v>
      </c>
      <c r="J572" s="123" t="b">
        <f>IF(B572&lt;&gt;"",IF('02 - Produtos e Tributações'!O589&lt;&gt;"",'02 - Produtos e Tributações'!O589,"0,00"))</f>
        <v>0</v>
      </c>
      <c r="K572" s="123" t="b">
        <f>IF(B572&lt;&gt;"",IF('02 - Produtos e Tributações'!K589&lt;&gt;"",'02 - Produtos e Tributações'!K589,"null"))</f>
        <v>0</v>
      </c>
      <c r="L572" s="123" t="b">
        <f>IF(B572&lt;&gt;"",IF('02 - Produtos e Tributações'!N589&lt;&gt;"",'02 - Produtos e Tributações'!N589,"null"))</f>
        <v>0</v>
      </c>
      <c r="M572" s="122" t="b">
        <f>IF(B572&lt;&gt;"",IF('02 - Produtos e Tributações'!D589="CARNES","2.01.001.001",IF('02 - Produtos e Tributações'!D589="MASSAS","2.01.001.002",IF('02 - Produtos e Tributações'!D589="LATICINIOS","2.01.001.003",IF('02 - Produtos e Tributações'!D589="DOCES E GULOSEIMAS","2.01.001.004",IF('02 - Produtos e Tributações'!D589="FARINHAS E GRAOS","2.01.001.005",IF('02 - Produtos e Tributações'!D589="AGUAS","2.01.002.001",IF('02 - Produtos e Tributações'!D589="SUCOS","2.01.002.002",IF('02 - Produtos e Tributações'!D589="BEBIDAS ALCOOLICAS","2.01.002.003",IF('02 - Produtos e Tributações'!D589="BEBIDAS LACTEAS","2.01.002.004",IF('02 - Produtos e Tributações'!D589="MATERIAL DE LIMPEZA","2.02",IF('02 - Produtos e Tributações'!D589="FRUTAS","2.01.001.006",IF('02 - Produtos e Tributações'!D589="VERDURAS E LEGUMES","2.01.001.007",IF('02 - Produtos e Tributações'!D589="SERVIÇO","1",IF('02 - Produtos e Tributações'!D589="PRODUTOS DIVERSOS","2","2"))))))))))))))
)</f>
        <v>0</v>
      </c>
      <c r="N572" s="4" t="str">
        <f t="shared" si="32"/>
        <v/>
      </c>
      <c r="O572" s="4" t="str">
        <f t="shared" si="33"/>
        <v/>
      </c>
      <c r="P572" s="4" t="str">
        <f t="shared" si="34"/>
        <v/>
      </c>
      <c r="Q572" s="128" t="b">
        <f>IF(B572&lt;&gt;"",IF('02 - Produtos e Tributações'!C589&lt;&gt;"",'02 - Produtos e Tributações'!C589,"UN"))</f>
        <v>0</v>
      </c>
      <c r="R572" s="129" t="b">
        <f>IF(B572&lt;&gt;"",IF('02 - Produtos e Tributações'!P589&lt;&gt;"",'02 - Produtos e Tributações'!P589,""))</f>
        <v>0</v>
      </c>
      <c r="S572" s="128" t="b">
        <f>IF(B572&lt;&gt;"",IF('02 - Produtos e Tributações'!Q589&lt;&gt;"",'02 - Produtos e Tributações'!Q589,""))</f>
        <v>0</v>
      </c>
      <c r="T572" s="130" t="b">
        <f>IF(B572&lt;&gt;"",IF('02 - Produtos e Tributações'!R589&lt;&gt;"",'02 - Produtos e Tributações'!R589,""))</f>
        <v>0</v>
      </c>
      <c r="U572" s="120" t="str">
        <f t="shared" si="35"/>
        <v/>
      </c>
    </row>
    <row r="573" spans="1:21" ht="15.75" customHeight="1">
      <c r="A573" s="122" t="b">
        <f>IF('02 - Produtos e Tributações'!B590 &lt;&gt;"",A572+1)</f>
        <v>0</v>
      </c>
      <c r="B573" s="4" t="str">
        <f>IF('02 - Produtos e Tributações'!B590&lt;&gt;"",'02 - Produtos e Tributações'!V590,"")</f>
        <v/>
      </c>
      <c r="C573" s="123" t="b">
        <f>IF(B573&lt;&gt;"",IF('02 - Produtos e Tributações'!H590&lt;&gt;"",IF('02 - Produtos e Tributações'!H590="TERCEIRIZADA","T",IF('02 - Produtos e Tributações'!H590="PROPRIA","P")), IF(B573&lt;&gt;"",IF('02 - Produtos e Tributações'!H590="","T"))))</f>
        <v>0</v>
      </c>
      <c r="D573" s="123" t="b">
        <f>IF(B573&lt;&gt;"",IF('02 - Produtos e Tributações'!E590&lt;&gt;"",'02 - Produtos e Tributações'!E590,""))</f>
        <v>0</v>
      </c>
      <c r="E573" s="123" t="b">
        <f>IF(B573&lt;&gt;"",IF('02 - Produtos e Tributações'!F590&lt;&gt;"",'02 - Produtos e Tributações'!F590,""))</f>
        <v>0</v>
      </c>
      <c r="F573" s="123" t="b">
        <f>IF(B573&lt;&gt;"",IF(A573&lt;&gt;"",IF('02 - Produtos e Tributações'!G590&lt;&gt;"",'02 - Produtos e Tributações'!G590,"")))</f>
        <v>0</v>
      </c>
      <c r="G573" s="123" t="b">
        <f>IF(B573&lt;&gt;"",IF('02 - Produtos e Tributações'!J590&lt;&gt;"",'02 - Produtos e Tributações'!J590,IF(K573=101,0,IF(K573=102,41,IF(K573=103,0,IF(K573=201,0,IF(K573=202,0,IF(K573=203,0,IF(K573=300,41,IF(K573=400,41,IF(K573=500,60)))))))))))</f>
        <v>0</v>
      </c>
      <c r="H573" s="123" t="b">
        <f>IF(B573&lt;&gt;"",IF('02 - Produtos e Tributações'!M590&lt;&gt;"",'02 - Produtos e Tributações'!M590,IF(L573=101,0,IF(L573=102,41,IF(L573=103,0,IF(L573=201,0,IF(L573=202,0,IF(L573=203,0,IF(L573=300,41,IF(L573=400,41,IF(L573=500,60)))))))))))</f>
        <v>0</v>
      </c>
      <c r="I573" s="123" t="b">
        <f>IF(B573&lt;&gt;"",IF('02 - Produtos e Tributações'!L590&lt;&gt;"",'02 - Produtos e Tributações'!L590,"0,00"))</f>
        <v>0</v>
      </c>
      <c r="J573" s="123" t="b">
        <f>IF(B573&lt;&gt;"",IF('02 - Produtos e Tributações'!O590&lt;&gt;"",'02 - Produtos e Tributações'!O590,"0,00"))</f>
        <v>0</v>
      </c>
      <c r="K573" s="123" t="b">
        <f>IF(B573&lt;&gt;"",IF('02 - Produtos e Tributações'!K590&lt;&gt;"",'02 - Produtos e Tributações'!K590,"null"))</f>
        <v>0</v>
      </c>
      <c r="L573" s="123" t="b">
        <f>IF(B573&lt;&gt;"",IF('02 - Produtos e Tributações'!N590&lt;&gt;"",'02 - Produtos e Tributações'!N590,"null"))</f>
        <v>0</v>
      </c>
      <c r="M573" s="122" t="b">
        <f>IF(B573&lt;&gt;"",IF('02 - Produtos e Tributações'!D590="CARNES","2.01.001.001",IF('02 - Produtos e Tributações'!D590="MASSAS","2.01.001.002",IF('02 - Produtos e Tributações'!D590="LATICINIOS","2.01.001.003",IF('02 - Produtos e Tributações'!D590="DOCES E GULOSEIMAS","2.01.001.004",IF('02 - Produtos e Tributações'!D590="FARINHAS E GRAOS","2.01.001.005",IF('02 - Produtos e Tributações'!D590="AGUAS","2.01.002.001",IF('02 - Produtos e Tributações'!D590="SUCOS","2.01.002.002",IF('02 - Produtos e Tributações'!D590="BEBIDAS ALCOOLICAS","2.01.002.003",IF('02 - Produtos e Tributações'!D590="BEBIDAS LACTEAS","2.01.002.004",IF('02 - Produtos e Tributações'!D590="MATERIAL DE LIMPEZA","2.02",IF('02 - Produtos e Tributações'!D590="FRUTAS","2.01.001.006",IF('02 - Produtos e Tributações'!D590="VERDURAS E LEGUMES","2.01.001.007",IF('02 - Produtos e Tributações'!D590="SERVIÇO","1",IF('02 - Produtos e Tributações'!D590="PRODUTOS DIVERSOS","2","2"))))))))))))))
)</f>
        <v>0</v>
      </c>
      <c r="N573" s="4" t="str">
        <f t="shared" si="32"/>
        <v/>
      </c>
      <c r="O573" s="4" t="str">
        <f t="shared" si="33"/>
        <v/>
      </c>
      <c r="P573" s="4" t="str">
        <f t="shared" si="34"/>
        <v/>
      </c>
      <c r="Q573" s="128" t="b">
        <f>IF(B573&lt;&gt;"",IF('02 - Produtos e Tributações'!C590&lt;&gt;"",'02 - Produtos e Tributações'!C590,"UN"))</f>
        <v>0</v>
      </c>
      <c r="R573" s="129" t="b">
        <f>IF(B573&lt;&gt;"",IF('02 - Produtos e Tributações'!P590&lt;&gt;"",'02 - Produtos e Tributações'!P590,""))</f>
        <v>0</v>
      </c>
      <c r="S573" s="128" t="b">
        <f>IF(B573&lt;&gt;"",IF('02 - Produtos e Tributações'!Q590&lt;&gt;"",'02 - Produtos e Tributações'!Q590,""))</f>
        <v>0</v>
      </c>
      <c r="T573" s="130" t="b">
        <f>IF(B573&lt;&gt;"",IF('02 - Produtos e Tributações'!R590&lt;&gt;"",'02 - Produtos e Tributações'!R590,""))</f>
        <v>0</v>
      </c>
      <c r="U573" s="120" t="str">
        <f t="shared" si="35"/>
        <v/>
      </c>
    </row>
    <row r="574" spans="1:21" ht="15.75" customHeight="1">
      <c r="A574" s="122" t="b">
        <f>IF('02 - Produtos e Tributações'!B591 &lt;&gt;"",A573+1)</f>
        <v>0</v>
      </c>
      <c r="B574" s="4" t="str">
        <f>IF('02 - Produtos e Tributações'!B591&lt;&gt;"",'02 - Produtos e Tributações'!V591,"")</f>
        <v/>
      </c>
      <c r="C574" s="123" t="b">
        <f>IF(B574&lt;&gt;"",IF('02 - Produtos e Tributações'!H591&lt;&gt;"",IF('02 - Produtos e Tributações'!H591="TERCEIRIZADA","T",IF('02 - Produtos e Tributações'!H591="PROPRIA","P")), IF(B574&lt;&gt;"",IF('02 - Produtos e Tributações'!H591="","T"))))</f>
        <v>0</v>
      </c>
      <c r="D574" s="123" t="b">
        <f>IF(B574&lt;&gt;"",IF('02 - Produtos e Tributações'!E591&lt;&gt;"",'02 - Produtos e Tributações'!E591,""))</f>
        <v>0</v>
      </c>
      <c r="E574" s="123" t="b">
        <f>IF(B574&lt;&gt;"",IF('02 - Produtos e Tributações'!F591&lt;&gt;"",'02 - Produtos e Tributações'!F591,""))</f>
        <v>0</v>
      </c>
      <c r="F574" s="123" t="b">
        <f>IF(B574&lt;&gt;"",IF(A574&lt;&gt;"",IF('02 - Produtos e Tributações'!G591&lt;&gt;"",'02 - Produtos e Tributações'!G591,"")))</f>
        <v>0</v>
      </c>
      <c r="G574" s="123" t="b">
        <f>IF(B574&lt;&gt;"",IF('02 - Produtos e Tributações'!J591&lt;&gt;"",'02 - Produtos e Tributações'!J591,IF(K574=101,0,IF(K574=102,41,IF(K574=103,0,IF(K574=201,0,IF(K574=202,0,IF(K574=203,0,IF(K574=300,41,IF(K574=400,41,IF(K574=500,60)))))))))))</f>
        <v>0</v>
      </c>
      <c r="H574" s="123" t="b">
        <f>IF(B574&lt;&gt;"",IF('02 - Produtos e Tributações'!M591&lt;&gt;"",'02 - Produtos e Tributações'!M591,IF(L574=101,0,IF(L574=102,41,IF(L574=103,0,IF(L574=201,0,IF(L574=202,0,IF(L574=203,0,IF(L574=300,41,IF(L574=400,41,IF(L574=500,60)))))))))))</f>
        <v>0</v>
      </c>
      <c r="I574" s="123" t="b">
        <f>IF(B574&lt;&gt;"",IF('02 - Produtos e Tributações'!L591&lt;&gt;"",'02 - Produtos e Tributações'!L591,"0,00"))</f>
        <v>0</v>
      </c>
      <c r="J574" s="123" t="b">
        <f>IF(B574&lt;&gt;"",IF('02 - Produtos e Tributações'!O591&lt;&gt;"",'02 - Produtos e Tributações'!O591,"0,00"))</f>
        <v>0</v>
      </c>
      <c r="K574" s="123" t="b">
        <f>IF(B574&lt;&gt;"",IF('02 - Produtos e Tributações'!K591&lt;&gt;"",'02 - Produtos e Tributações'!K591,"null"))</f>
        <v>0</v>
      </c>
      <c r="L574" s="123" t="b">
        <f>IF(B574&lt;&gt;"",IF('02 - Produtos e Tributações'!N591&lt;&gt;"",'02 - Produtos e Tributações'!N591,"null"))</f>
        <v>0</v>
      </c>
      <c r="M574" s="122" t="b">
        <f>IF(B574&lt;&gt;"",IF('02 - Produtos e Tributações'!D591="CARNES","2.01.001.001",IF('02 - Produtos e Tributações'!D591="MASSAS","2.01.001.002",IF('02 - Produtos e Tributações'!D591="LATICINIOS","2.01.001.003",IF('02 - Produtos e Tributações'!D591="DOCES E GULOSEIMAS","2.01.001.004",IF('02 - Produtos e Tributações'!D591="FARINHAS E GRAOS","2.01.001.005",IF('02 - Produtos e Tributações'!D591="AGUAS","2.01.002.001",IF('02 - Produtos e Tributações'!D591="SUCOS","2.01.002.002",IF('02 - Produtos e Tributações'!D591="BEBIDAS ALCOOLICAS","2.01.002.003",IF('02 - Produtos e Tributações'!D591="BEBIDAS LACTEAS","2.01.002.004",IF('02 - Produtos e Tributações'!D591="MATERIAL DE LIMPEZA","2.02",IF('02 - Produtos e Tributações'!D591="FRUTAS","2.01.001.006",IF('02 - Produtos e Tributações'!D591="VERDURAS E LEGUMES","2.01.001.007",IF('02 - Produtos e Tributações'!D591="SERVIÇO","1",IF('02 - Produtos e Tributações'!D591="PRODUTOS DIVERSOS","2","2"))))))))))))))
)</f>
        <v>0</v>
      </c>
      <c r="N574" s="4" t="str">
        <f t="shared" si="32"/>
        <v/>
      </c>
      <c r="O574" s="4" t="str">
        <f t="shared" si="33"/>
        <v/>
      </c>
      <c r="P574" s="4" t="str">
        <f t="shared" si="34"/>
        <v/>
      </c>
      <c r="Q574" s="128" t="b">
        <f>IF(B574&lt;&gt;"",IF('02 - Produtos e Tributações'!C591&lt;&gt;"",'02 - Produtos e Tributações'!C591,"UN"))</f>
        <v>0</v>
      </c>
      <c r="R574" s="129" t="b">
        <f>IF(B574&lt;&gt;"",IF('02 - Produtos e Tributações'!P591&lt;&gt;"",'02 - Produtos e Tributações'!P591,""))</f>
        <v>0</v>
      </c>
      <c r="S574" s="128" t="b">
        <f>IF(B574&lt;&gt;"",IF('02 - Produtos e Tributações'!Q591&lt;&gt;"",'02 - Produtos e Tributações'!Q591,""))</f>
        <v>0</v>
      </c>
      <c r="T574" s="130" t="b">
        <f>IF(B574&lt;&gt;"",IF('02 - Produtos e Tributações'!R591&lt;&gt;"",'02 - Produtos e Tributações'!R591,""))</f>
        <v>0</v>
      </c>
      <c r="U574" s="120" t="str">
        <f t="shared" si="35"/>
        <v/>
      </c>
    </row>
    <row r="575" spans="1:21" ht="15.75" customHeight="1">
      <c r="A575" s="122" t="b">
        <f>IF('02 - Produtos e Tributações'!B592 &lt;&gt;"",A574+1)</f>
        <v>0</v>
      </c>
      <c r="B575" s="4" t="str">
        <f>IF('02 - Produtos e Tributações'!B592&lt;&gt;"",'02 - Produtos e Tributações'!V592,"")</f>
        <v/>
      </c>
      <c r="C575" s="123" t="b">
        <f>IF(B575&lt;&gt;"",IF('02 - Produtos e Tributações'!H592&lt;&gt;"",IF('02 - Produtos e Tributações'!H592="TERCEIRIZADA","T",IF('02 - Produtos e Tributações'!H592="PROPRIA","P")), IF(B575&lt;&gt;"",IF('02 - Produtos e Tributações'!H592="","T"))))</f>
        <v>0</v>
      </c>
      <c r="D575" s="123" t="b">
        <f>IF(B575&lt;&gt;"",IF('02 - Produtos e Tributações'!E592&lt;&gt;"",'02 - Produtos e Tributações'!E592,""))</f>
        <v>0</v>
      </c>
      <c r="E575" s="123" t="b">
        <f>IF(B575&lt;&gt;"",IF('02 - Produtos e Tributações'!F592&lt;&gt;"",'02 - Produtos e Tributações'!F592,""))</f>
        <v>0</v>
      </c>
      <c r="F575" s="123" t="b">
        <f>IF(B575&lt;&gt;"",IF(A575&lt;&gt;"",IF('02 - Produtos e Tributações'!G592&lt;&gt;"",'02 - Produtos e Tributações'!G592,"")))</f>
        <v>0</v>
      </c>
      <c r="G575" s="123" t="b">
        <f>IF(B575&lt;&gt;"",IF('02 - Produtos e Tributações'!J592&lt;&gt;"",'02 - Produtos e Tributações'!J592,IF(K575=101,0,IF(K575=102,41,IF(K575=103,0,IF(K575=201,0,IF(K575=202,0,IF(K575=203,0,IF(K575=300,41,IF(K575=400,41,IF(K575=500,60)))))))))))</f>
        <v>0</v>
      </c>
      <c r="H575" s="123" t="b">
        <f>IF(B575&lt;&gt;"",IF('02 - Produtos e Tributações'!M592&lt;&gt;"",'02 - Produtos e Tributações'!M592,IF(L575=101,0,IF(L575=102,41,IF(L575=103,0,IF(L575=201,0,IF(L575=202,0,IF(L575=203,0,IF(L575=300,41,IF(L575=400,41,IF(L575=500,60)))))))))))</f>
        <v>0</v>
      </c>
      <c r="I575" s="123" t="b">
        <f>IF(B575&lt;&gt;"",IF('02 - Produtos e Tributações'!L592&lt;&gt;"",'02 - Produtos e Tributações'!L592,"0,00"))</f>
        <v>0</v>
      </c>
      <c r="J575" s="123" t="b">
        <f>IF(B575&lt;&gt;"",IF('02 - Produtos e Tributações'!O592&lt;&gt;"",'02 - Produtos e Tributações'!O592,"0,00"))</f>
        <v>0</v>
      </c>
      <c r="K575" s="123" t="b">
        <f>IF(B575&lt;&gt;"",IF('02 - Produtos e Tributações'!K592&lt;&gt;"",'02 - Produtos e Tributações'!K592,"null"))</f>
        <v>0</v>
      </c>
      <c r="L575" s="123" t="b">
        <f>IF(B575&lt;&gt;"",IF('02 - Produtos e Tributações'!N592&lt;&gt;"",'02 - Produtos e Tributações'!N592,"null"))</f>
        <v>0</v>
      </c>
      <c r="M575" s="122" t="b">
        <f>IF(B575&lt;&gt;"",IF('02 - Produtos e Tributações'!D592="CARNES","2.01.001.001",IF('02 - Produtos e Tributações'!D592="MASSAS","2.01.001.002",IF('02 - Produtos e Tributações'!D592="LATICINIOS","2.01.001.003",IF('02 - Produtos e Tributações'!D592="DOCES E GULOSEIMAS","2.01.001.004",IF('02 - Produtos e Tributações'!D592="FARINHAS E GRAOS","2.01.001.005",IF('02 - Produtos e Tributações'!D592="AGUAS","2.01.002.001",IF('02 - Produtos e Tributações'!D592="SUCOS","2.01.002.002",IF('02 - Produtos e Tributações'!D592="BEBIDAS ALCOOLICAS","2.01.002.003",IF('02 - Produtos e Tributações'!D592="BEBIDAS LACTEAS","2.01.002.004",IF('02 - Produtos e Tributações'!D592="MATERIAL DE LIMPEZA","2.02",IF('02 - Produtos e Tributações'!D592="FRUTAS","2.01.001.006",IF('02 - Produtos e Tributações'!D592="VERDURAS E LEGUMES","2.01.001.007",IF('02 - Produtos e Tributações'!D592="SERVIÇO","1",IF('02 - Produtos e Tributações'!D592="PRODUTOS DIVERSOS","2","2"))))))))))))))
)</f>
        <v>0</v>
      </c>
      <c r="N575" s="4" t="str">
        <f t="shared" si="32"/>
        <v/>
      </c>
      <c r="O575" s="4" t="str">
        <f t="shared" si="33"/>
        <v/>
      </c>
      <c r="P575" s="4" t="str">
        <f t="shared" si="34"/>
        <v/>
      </c>
      <c r="Q575" s="128" t="b">
        <f>IF(B575&lt;&gt;"",IF('02 - Produtos e Tributações'!C592&lt;&gt;"",'02 - Produtos e Tributações'!C592,"UN"))</f>
        <v>0</v>
      </c>
      <c r="R575" s="129" t="b">
        <f>IF(B575&lt;&gt;"",IF('02 - Produtos e Tributações'!P592&lt;&gt;"",'02 - Produtos e Tributações'!P592,""))</f>
        <v>0</v>
      </c>
      <c r="S575" s="128" t="b">
        <f>IF(B575&lt;&gt;"",IF('02 - Produtos e Tributações'!Q592&lt;&gt;"",'02 - Produtos e Tributações'!Q592,""))</f>
        <v>0</v>
      </c>
      <c r="T575" s="130" t="b">
        <f>IF(B575&lt;&gt;"",IF('02 - Produtos e Tributações'!R592&lt;&gt;"",'02 - Produtos e Tributações'!R592,""))</f>
        <v>0</v>
      </c>
      <c r="U575" s="120" t="str">
        <f t="shared" si="35"/>
        <v/>
      </c>
    </row>
    <row r="576" spans="1:21" ht="15.75" customHeight="1">
      <c r="A576" s="122" t="b">
        <f>IF('02 - Produtos e Tributações'!B593 &lt;&gt;"",A575+1)</f>
        <v>0</v>
      </c>
      <c r="B576" s="4" t="str">
        <f>IF('02 - Produtos e Tributações'!B593&lt;&gt;"",'02 - Produtos e Tributações'!V593,"")</f>
        <v/>
      </c>
      <c r="C576" s="123" t="b">
        <f>IF(B576&lt;&gt;"",IF('02 - Produtos e Tributações'!H593&lt;&gt;"",IF('02 - Produtos e Tributações'!H593="TERCEIRIZADA","T",IF('02 - Produtos e Tributações'!H593="PROPRIA","P")), IF(B576&lt;&gt;"",IF('02 - Produtos e Tributações'!H593="","T"))))</f>
        <v>0</v>
      </c>
      <c r="D576" s="123" t="b">
        <f>IF(B576&lt;&gt;"",IF('02 - Produtos e Tributações'!E593&lt;&gt;"",'02 - Produtos e Tributações'!E593,""))</f>
        <v>0</v>
      </c>
      <c r="E576" s="123" t="b">
        <f>IF(B576&lt;&gt;"",IF('02 - Produtos e Tributações'!F593&lt;&gt;"",'02 - Produtos e Tributações'!F593,""))</f>
        <v>0</v>
      </c>
      <c r="F576" s="123" t="b">
        <f>IF(B576&lt;&gt;"",IF(A576&lt;&gt;"",IF('02 - Produtos e Tributações'!G593&lt;&gt;"",'02 - Produtos e Tributações'!G593,"")))</f>
        <v>0</v>
      </c>
      <c r="G576" s="123" t="b">
        <f>IF(B576&lt;&gt;"",IF('02 - Produtos e Tributações'!J593&lt;&gt;"",'02 - Produtos e Tributações'!J593,IF(K576=101,0,IF(K576=102,41,IF(K576=103,0,IF(K576=201,0,IF(K576=202,0,IF(K576=203,0,IF(K576=300,41,IF(K576=400,41,IF(K576=500,60)))))))))))</f>
        <v>0</v>
      </c>
      <c r="H576" s="123" t="b">
        <f>IF(B576&lt;&gt;"",IF('02 - Produtos e Tributações'!M593&lt;&gt;"",'02 - Produtos e Tributações'!M593,IF(L576=101,0,IF(L576=102,41,IF(L576=103,0,IF(L576=201,0,IF(L576=202,0,IF(L576=203,0,IF(L576=300,41,IF(L576=400,41,IF(L576=500,60)))))))))))</f>
        <v>0</v>
      </c>
      <c r="I576" s="123" t="b">
        <f>IF(B576&lt;&gt;"",IF('02 - Produtos e Tributações'!L593&lt;&gt;"",'02 - Produtos e Tributações'!L593,"0,00"))</f>
        <v>0</v>
      </c>
      <c r="J576" s="123" t="b">
        <f>IF(B576&lt;&gt;"",IF('02 - Produtos e Tributações'!O593&lt;&gt;"",'02 - Produtos e Tributações'!O593,"0,00"))</f>
        <v>0</v>
      </c>
      <c r="K576" s="123" t="b">
        <f>IF(B576&lt;&gt;"",IF('02 - Produtos e Tributações'!K593&lt;&gt;"",'02 - Produtos e Tributações'!K593,"null"))</f>
        <v>0</v>
      </c>
      <c r="L576" s="123" t="b">
        <f>IF(B576&lt;&gt;"",IF('02 - Produtos e Tributações'!N593&lt;&gt;"",'02 - Produtos e Tributações'!N593,"null"))</f>
        <v>0</v>
      </c>
      <c r="M576" s="122" t="b">
        <f>IF(B576&lt;&gt;"",IF('02 - Produtos e Tributações'!D593="CARNES","2.01.001.001",IF('02 - Produtos e Tributações'!D593="MASSAS","2.01.001.002",IF('02 - Produtos e Tributações'!D593="LATICINIOS","2.01.001.003",IF('02 - Produtos e Tributações'!D593="DOCES E GULOSEIMAS","2.01.001.004",IF('02 - Produtos e Tributações'!D593="FARINHAS E GRAOS","2.01.001.005",IF('02 - Produtos e Tributações'!D593="AGUAS","2.01.002.001",IF('02 - Produtos e Tributações'!D593="SUCOS","2.01.002.002",IF('02 - Produtos e Tributações'!D593="BEBIDAS ALCOOLICAS","2.01.002.003",IF('02 - Produtos e Tributações'!D593="BEBIDAS LACTEAS","2.01.002.004",IF('02 - Produtos e Tributações'!D593="MATERIAL DE LIMPEZA","2.02",IF('02 - Produtos e Tributações'!D593="FRUTAS","2.01.001.006",IF('02 - Produtos e Tributações'!D593="VERDURAS E LEGUMES","2.01.001.007",IF('02 - Produtos e Tributações'!D593="SERVIÇO","1",IF('02 - Produtos e Tributações'!D593="PRODUTOS DIVERSOS","2","2"))))))))))))))
)</f>
        <v>0</v>
      </c>
      <c r="N576" s="4" t="str">
        <f t="shared" si="32"/>
        <v/>
      </c>
      <c r="O576" s="4" t="str">
        <f t="shared" si="33"/>
        <v/>
      </c>
      <c r="P576" s="4" t="str">
        <f t="shared" si="34"/>
        <v/>
      </c>
      <c r="Q576" s="128" t="b">
        <f>IF(B576&lt;&gt;"",IF('02 - Produtos e Tributações'!C593&lt;&gt;"",'02 - Produtos e Tributações'!C593,"UN"))</f>
        <v>0</v>
      </c>
      <c r="R576" s="129" t="b">
        <f>IF(B576&lt;&gt;"",IF('02 - Produtos e Tributações'!P593&lt;&gt;"",'02 - Produtos e Tributações'!P593,""))</f>
        <v>0</v>
      </c>
      <c r="S576" s="128" t="b">
        <f>IF(B576&lt;&gt;"",IF('02 - Produtos e Tributações'!Q593&lt;&gt;"",'02 - Produtos e Tributações'!Q593,""))</f>
        <v>0</v>
      </c>
      <c r="T576" s="130" t="b">
        <f>IF(B576&lt;&gt;"",IF('02 - Produtos e Tributações'!R593&lt;&gt;"",'02 - Produtos e Tributações'!R593,""))</f>
        <v>0</v>
      </c>
      <c r="U576" s="120" t="str">
        <f t="shared" si="35"/>
        <v/>
      </c>
    </row>
    <row r="577" spans="1:21" ht="15.75" customHeight="1">
      <c r="A577" s="122" t="b">
        <f>IF('02 - Produtos e Tributações'!B594 &lt;&gt;"",A576+1)</f>
        <v>0</v>
      </c>
      <c r="B577" s="4" t="str">
        <f>IF('02 - Produtos e Tributações'!B594&lt;&gt;"",'02 - Produtos e Tributações'!V594,"")</f>
        <v/>
      </c>
      <c r="C577" s="123" t="b">
        <f>IF(B577&lt;&gt;"",IF('02 - Produtos e Tributações'!H594&lt;&gt;"",IF('02 - Produtos e Tributações'!H594="TERCEIRIZADA","T",IF('02 - Produtos e Tributações'!H594="PROPRIA","P")), IF(B577&lt;&gt;"",IF('02 - Produtos e Tributações'!H594="","T"))))</f>
        <v>0</v>
      </c>
      <c r="D577" s="123" t="b">
        <f>IF(B577&lt;&gt;"",IF('02 - Produtos e Tributações'!E594&lt;&gt;"",'02 - Produtos e Tributações'!E594,""))</f>
        <v>0</v>
      </c>
      <c r="E577" s="123" t="b">
        <f>IF(B577&lt;&gt;"",IF('02 - Produtos e Tributações'!F594&lt;&gt;"",'02 - Produtos e Tributações'!F594,""))</f>
        <v>0</v>
      </c>
      <c r="F577" s="123" t="b">
        <f>IF(B577&lt;&gt;"",IF(A577&lt;&gt;"",IF('02 - Produtos e Tributações'!G594&lt;&gt;"",'02 - Produtos e Tributações'!G594,"")))</f>
        <v>0</v>
      </c>
      <c r="G577" s="123" t="b">
        <f>IF(B577&lt;&gt;"",IF('02 - Produtos e Tributações'!J594&lt;&gt;"",'02 - Produtos e Tributações'!J594,IF(K577=101,0,IF(K577=102,41,IF(K577=103,0,IF(K577=201,0,IF(K577=202,0,IF(K577=203,0,IF(K577=300,41,IF(K577=400,41,IF(K577=500,60)))))))))))</f>
        <v>0</v>
      </c>
      <c r="H577" s="123" t="b">
        <f>IF(B577&lt;&gt;"",IF('02 - Produtos e Tributações'!M594&lt;&gt;"",'02 - Produtos e Tributações'!M594,IF(L577=101,0,IF(L577=102,41,IF(L577=103,0,IF(L577=201,0,IF(L577=202,0,IF(L577=203,0,IF(L577=300,41,IF(L577=400,41,IF(L577=500,60)))))))))))</f>
        <v>0</v>
      </c>
      <c r="I577" s="123" t="b">
        <f>IF(B577&lt;&gt;"",IF('02 - Produtos e Tributações'!L594&lt;&gt;"",'02 - Produtos e Tributações'!L594,"0,00"))</f>
        <v>0</v>
      </c>
      <c r="J577" s="123" t="b">
        <f>IF(B577&lt;&gt;"",IF('02 - Produtos e Tributações'!O594&lt;&gt;"",'02 - Produtos e Tributações'!O594,"0,00"))</f>
        <v>0</v>
      </c>
      <c r="K577" s="123" t="b">
        <f>IF(B577&lt;&gt;"",IF('02 - Produtos e Tributações'!K594&lt;&gt;"",'02 - Produtos e Tributações'!K594,"null"))</f>
        <v>0</v>
      </c>
      <c r="L577" s="123" t="b">
        <f>IF(B577&lt;&gt;"",IF('02 - Produtos e Tributações'!N594&lt;&gt;"",'02 - Produtos e Tributações'!N594,"null"))</f>
        <v>0</v>
      </c>
      <c r="M577" s="122" t="b">
        <f>IF(B577&lt;&gt;"",IF('02 - Produtos e Tributações'!D594="CARNES","2.01.001.001",IF('02 - Produtos e Tributações'!D594="MASSAS","2.01.001.002",IF('02 - Produtos e Tributações'!D594="LATICINIOS","2.01.001.003",IF('02 - Produtos e Tributações'!D594="DOCES E GULOSEIMAS","2.01.001.004",IF('02 - Produtos e Tributações'!D594="FARINHAS E GRAOS","2.01.001.005",IF('02 - Produtos e Tributações'!D594="AGUAS","2.01.002.001",IF('02 - Produtos e Tributações'!D594="SUCOS","2.01.002.002",IF('02 - Produtos e Tributações'!D594="BEBIDAS ALCOOLICAS","2.01.002.003",IF('02 - Produtos e Tributações'!D594="BEBIDAS LACTEAS","2.01.002.004",IF('02 - Produtos e Tributações'!D594="MATERIAL DE LIMPEZA","2.02",IF('02 - Produtos e Tributações'!D594="FRUTAS","2.01.001.006",IF('02 - Produtos e Tributações'!D594="VERDURAS E LEGUMES","2.01.001.007",IF('02 - Produtos e Tributações'!D594="SERVIÇO","1",IF('02 - Produtos e Tributações'!D594="PRODUTOS DIVERSOS","2","2"))))))))))))))
)</f>
        <v>0</v>
      </c>
      <c r="N577" s="4" t="str">
        <f t="shared" si="32"/>
        <v/>
      </c>
      <c r="O577" s="4" t="str">
        <f t="shared" si="33"/>
        <v/>
      </c>
      <c r="P577" s="4" t="str">
        <f t="shared" si="34"/>
        <v/>
      </c>
      <c r="Q577" s="128" t="b">
        <f>IF(B577&lt;&gt;"",IF('02 - Produtos e Tributações'!C594&lt;&gt;"",'02 - Produtos e Tributações'!C594,"UN"))</f>
        <v>0</v>
      </c>
      <c r="R577" s="129" t="b">
        <f>IF(B577&lt;&gt;"",IF('02 - Produtos e Tributações'!P594&lt;&gt;"",'02 - Produtos e Tributações'!P594,""))</f>
        <v>0</v>
      </c>
      <c r="S577" s="128" t="b">
        <f>IF(B577&lt;&gt;"",IF('02 - Produtos e Tributações'!Q594&lt;&gt;"",'02 - Produtos e Tributações'!Q594,""))</f>
        <v>0</v>
      </c>
      <c r="T577" s="130" t="b">
        <f>IF(B577&lt;&gt;"",IF('02 - Produtos e Tributações'!R594&lt;&gt;"",'02 - Produtos e Tributações'!R594,""))</f>
        <v>0</v>
      </c>
      <c r="U577" s="120" t="str">
        <f t="shared" si="35"/>
        <v/>
      </c>
    </row>
    <row r="578" spans="1:21" ht="15.75" customHeight="1">
      <c r="A578" s="122" t="b">
        <f>IF('02 - Produtos e Tributações'!B595 &lt;&gt;"",A577+1)</f>
        <v>0</v>
      </c>
      <c r="B578" s="4" t="str">
        <f>IF('02 - Produtos e Tributações'!B595&lt;&gt;"",'02 - Produtos e Tributações'!V595,"")</f>
        <v/>
      </c>
      <c r="C578" s="123" t="b">
        <f>IF(B578&lt;&gt;"",IF('02 - Produtos e Tributações'!H595&lt;&gt;"",IF('02 - Produtos e Tributações'!H595="TERCEIRIZADA","T",IF('02 - Produtos e Tributações'!H595="PROPRIA","P")), IF(B578&lt;&gt;"",IF('02 - Produtos e Tributações'!H595="","T"))))</f>
        <v>0</v>
      </c>
      <c r="D578" s="123" t="b">
        <f>IF(B578&lt;&gt;"",IF('02 - Produtos e Tributações'!E595&lt;&gt;"",'02 - Produtos e Tributações'!E595,""))</f>
        <v>0</v>
      </c>
      <c r="E578" s="123" t="b">
        <f>IF(B578&lt;&gt;"",IF('02 - Produtos e Tributações'!F595&lt;&gt;"",'02 - Produtos e Tributações'!F595,""))</f>
        <v>0</v>
      </c>
      <c r="F578" s="123" t="b">
        <f>IF(B578&lt;&gt;"",IF(A578&lt;&gt;"",IF('02 - Produtos e Tributações'!G595&lt;&gt;"",'02 - Produtos e Tributações'!G595,"")))</f>
        <v>0</v>
      </c>
      <c r="G578" s="123" t="b">
        <f>IF(B578&lt;&gt;"",IF('02 - Produtos e Tributações'!J595&lt;&gt;"",'02 - Produtos e Tributações'!J595,IF(K578=101,0,IF(K578=102,41,IF(K578=103,0,IF(K578=201,0,IF(K578=202,0,IF(K578=203,0,IF(K578=300,41,IF(K578=400,41,IF(K578=500,60)))))))))))</f>
        <v>0</v>
      </c>
      <c r="H578" s="123" t="b">
        <f>IF(B578&lt;&gt;"",IF('02 - Produtos e Tributações'!M595&lt;&gt;"",'02 - Produtos e Tributações'!M595,IF(L578=101,0,IF(L578=102,41,IF(L578=103,0,IF(L578=201,0,IF(L578=202,0,IF(L578=203,0,IF(L578=300,41,IF(L578=400,41,IF(L578=500,60)))))))))))</f>
        <v>0</v>
      </c>
      <c r="I578" s="123" t="b">
        <f>IF(B578&lt;&gt;"",IF('02 - Produtos e Tributações'!L595&lt;&gt;"",'02 - Produtos e Tributações'!L595,"0,00"))</f>
        <v>0</v>
      </c>
      <c r="J578" s="123" t="b">
        <f>IF(B578&lt;&gt;"",IF('02 - Produtos e Tributações'!O595&lt;&gt;"",'02 - Produtos e Tributações'!O595,"0,00"))</f>
        <v>0</v>
      </c>
      <c r="K578" s="123" t="b">
        <f>IF(B578&lt;&gt;"",IF('02 - Produtos e Tributações'!K595&lt;&gt;"",'02 - Produtos e Tributações'!K595,"null"))</f>
        <v>0</v>
      </c>
      <c r="L578" s="123" t="b">
        <f>IF(B578&lt;&gt;"",IF('02 - Produtos e Tributações'!N595&lt;&gt;"",'02 - Produtos e Tributações'!N595,"null"))</f>
        <v>0</v>
      </c>
      <c r="M578" s="122" t="b">
        <f>IF(B578&lt;&gt;"",IF('02 - Produtos e Tributações'!D595="CARNES","2.01.001.001",IF('02 - Produtos e Tributações'!D595="MASSAS","2.01.001.002",IF('02 - Produtos e Tributações'!D595="LATICINIOS","2.01.001.003",IF('02 - Produtos e Tributações'!D595="DOCES E GULOSEIMAS","2.01.001.004",IF('02 - Produtos e Tributações'!D595="FARINHAS E GRAOS","2.01.001.005",IF('02 - Produtos e Tributações'!D595="AGUAS","2.01.002.001",IF('02 - Produtos e Tributações'!D595="SUCOS","2.01.002.002",IF('02 - Produtos e Tributações'!D595="BEBIDAS ALCOOLICAS","2.01.002.003",IF('02 - Produtos e Tributações'!D595="BEBIDAS LACTEAS","2.01.002.004",IF('02 - Produtos e Tributações'!D595="MATERIAL DE LIMPEZA","2.02",IF('02 - Produtos e Tributações'!D595="FRUTAS","2.01.001.006",IF('02 - Produtos e Tributações'!D595="VERDURAS E LEGUMES","2.01.001.007",IF('02 - Produtos e Tributações'!D595="SERVIÇO","1",IF('02 - Produtos e Tributações'!D595="PRODUTOS DIVERSOS","2","2"))))))))))))))
)</f>
        <v>0</v>
      </c>
      <c r="N578" s="4" t="str">
        <f t="shared" ref="N578:N641" si="36">IF(B578&lt;&gt;"",AC578,"")</f>
        <v/>
      </c>
      <c r="O578" s="4" t="str">
        <f t="shared" ref="O578:O641" si="37">IF(B578&lt;&gt;"",1,"")</f>
        <v/>
      </c>
      <c r="P578" s="4" t="str">
        <f t="shared" ref="P578:P641" si="38">IF(B578&lt;&gt;"",1,"")</f>
        <v/>
      </c>
      <c r="Q578" s="128" t="b">
        <f>IF(B578&lt;&gt;"",IF('02 - Produtos e Tributações'!C595&lt;&gt;"",'02 - Produtos e Tributações'!C595,"UN"))</f>
        <v>0</v>
      </c>
      <c r="R578" s="129" t="b">
        <f>IF(B578&lt;&gt;"",IF('02 - Produtos e Tributações'!P595&lt;&gt;"",'02 - Produtos e Tributações'!P595,""))</f>
        <v>0</v>
      </c>
      <c r="S578" s="128" t="b">
        <f>IF(B578&lt;&gt;"",IF('02 - Produtos e Tributações'!Q595&lt;&gt;"",'02 - Produtos e Tributações'!Q595,""))</f>
        <v>0</v>
      </c>
      <c r="T578" s="130" t="b">
        <f>IF(B578&lt;&gt;"",IF('02 - Produtos e Tributações'!R595&lt;&gt;"",'02 - Produtos e Tributações'!R595,""))</f>
        <v>0</v>
      </c>
      <c r="U578" s="120" t="str">
        <f t="shared" ref="U578:U641" si="39">IF(B578="","",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(",A578,",'",B578,"','",C578,"','",D578,"','",E578,"','",1,"','",F578,"','",G578,"','",H578,"','",I578,"','",J578,"',",K578,",",L578,",'",M578,"','",O578,"','",P578,"','",Q578,"','",R578,"','",S578,"','",T578,"',1,1,1,0.000,0.00,1,1,0,0.00,0.00,'T',0,0,'','',0.000,0.00); "))</f>
        <v/>
      </c>
    </row>
    <row r="579" spans="1:21" ht="15.75" customHeight="1">
      <c r="A579" s="122" t="b">
        <f>IF('02 - Produtos e Tributações'!B596 &lt;&gt;"",A578+1)</f>
        <v>0</v>
      </c>
      <c r="B579" s="4" t="str">
        <f>IF('02 - Produtos e Tributações'!B596&lt;&gt;"",'02 - Produtos e Tributações'!V596,"")</f>
        <v/>
      </c>
      <c r="C579" s="123" t="b">
        <f>IF(B579&lt;&gt;"",IF('02 - Produtos e Tributações'!H596&lt;&gt;"",IF('02 - Produtos e Tributações'!H596="TERCEIRIZADA","T",IF('02 - Produtos e Tributações'!H596="PROPRIA","P")), IF(B579&lt;&gt;"",IF('02 - Produtos e Tributações'!H596="","T"))))</f>
        <v>0</v>
      </c>
      <c r="D579" s="123" t="b">
        <f>IF(B579&lt;&gt;"",IF('02 - Produtos e Tributações'!E596&lt;&gt;"",'02 - Produtos e Tributações'!E596,""))</f>
        <v>0</v>
      </c>
      <c r="E579" s="123" t="b">
        <f>IF(B579&lt;&gt;"",IF('02 - Produtos e Tributações'!F596&lt;&gt;"",'02 - Produtos e Tributações'!F596,""))</f>
        <v>0</v>
      </c>
      <c r="F579" s="123" t="b">
        <f>IF(B579&lt;&gt;"",IF(A579&lt;&gt;"",IF('02 - Produtos e Tributações'!G596&lt;&gt;"",'02 - Produtos e Tributações'!G596,"")))</f>
        <v>0</v>
      </c>
      <c r="G579" s="123" t="b">
        <f>IF(B579&lt;&gt;"",IF('02 - Produtos e Tributações'!J596&lt;&gt;"",'02 - Produtos e Tributações'!J596,IF(K579=101,0,IF(K579=102,41,IF(K579=103,0,IF(K579=201,0,IF(K579=202,0,IF(K579=203,0,IF(K579=300,41,IF(K579=400,41,IF(K579=500,60)))))))))))</f>
        <v>0</v>
      </c>
      <c r="H579" s="123" t="b">
        <f>IF(B579&lt;&gt;"",IF('02 - Produtos e Tributações'!M596&lt;&gt;"",'02 - Produtos e Tributações'!M596,IF(L579=101,0,IF(L579=102,41,IF(L579=103,0,IF(L579=201,0,IF(L579=202,0,IF(L579=203,0,IF(L579=300,41,IF(L579=400,41,IF(L579=500,60)))))))))))</f>
        <v>0</v>
      </c>
      <c r="I579" s="123" t="b">
        <f>IF(B579&lt;&gt;"",IF('02 - Produtos e Tributações'!L596&lt;&gt;"",'02 - Produtos e Tributações'!L596,"0,00"))</f>
        <v>0</v>
      </c>
      <c r="J579" s="123" t="b">
        <f>IF(B579&lt;&gt;"",IF('02 - Produtos e Tributações'!O596&lt;&gt;"",'02 - Produtos e Tributações'!O596,"0,00"))</f>
        <v>0</v>
      </c>
      <c r="K579" s="123" t="b">
        <f>IF(B579&lt;&gt;"",IF('02 - Produtos e Tributações'!K596&lt;&gt;"",'02 - Produtos e Tributações'!K596,"null"))</f>
        <v>0</v>
      </c>
      <c r="L579" s="123" t="b">
        <f>IF(B579&lt;&gt;"",IF('02 - Produtos e Tributações'!N596&lt;&gt;"",'02 - Produtos e Tributações'!N596,"null"))</f>
        <v>0</v>
      </c>
      <c r="M579" s="122" t="b">
        <f>IF(B579&lt;&gt;"",IF('02 - Produtos e Tributações'!D596="CARNES","2.01.001.001",IF('02 - Produtos e Tributações'!D596="MASSAS","2.01.001.002",IF('02 - Produtos e Tributações'!D596="LATICINIOS","2.01.001.003",IF('02 - Produtos e Tributações'!D596="DOCES E GULOSEIMAS","2.01.001.004",IF('02 - Produtos e Tributações'!D596="FARINHAS E GRAOS","2.01.001.005",IF('02 - Produtos e Tributações'!D596="AGUAS","2.01.002.001",IF('02 - Produtos e Tributações'!D596="SUCOS","2.01.002.002",IF('02 - Produtos e Tributações'!D596="BEBIDAS ALCOOLICAS","2.01.002.003",IF('02 - Produtos e Tributações'!D596="BEBIDAS LACTEAS","2.01.002.004",IF('02 - Produtos e Tributações'!D596="MATERIAL DE LIMPEZA","2.02",IF('02 - Produtos e Tributações'!D596="FRUTAS","2.01.001.006",IF('02 - Produtos e Tributações'!D596="VERDURAS E LEGUMES","2.01.001.007",IF('02 - Produtos e Tributações'!D596="SERVIÇO","1",IF('02 - Produtos e Tributações'!D596="PRODUTOS DIVERSOS","2","2"))))))))))))))
)</f>
        <v>0</v>
      </c>
      <c r="N579" s="4" t="str">
        <f t="shared" si="36"/>
        <v/>
      </c>
      <c r="O579" s="4" t="str">
        <f t="shared" si="37"/>
        <v/>
      </c>
      <c r="P579" s="4" t="str">
        <f t="shared" si="38"/>
        <v/>
      </c>
      <c r="Q579" s="128" t="b">
        <f>IF(B579&lt;&gt;"",IF('02 - Produtos e Tributações'!C596&lt;&gt;"",'02 - Produtos e Tributações'!C596,"UN"))</f>
        <v>0</v>
      </c>
      <c r="R579" s="129" t="b">
        <f>IF(B579&lt;&gt;"",IF('02 - Produtos e Tributações'!P596&lt;&gt;"",'02 - Produtos e Tributações'!P596,""))</f>
        <v>0</v>
      </c>
      <c r="S579" s="128" t="b">
        <f>IF(B579&lt;&gt;"",IF('02 - Produtos e Tributações'!Q596&lt;&gt;"",'02 - Produtos e Tributações'!Q596,""))</f>
        <v>0</v>
      </c>
      <c r="T579" s="130" t="b">
        <f>IF(B579&lt;&gt;"",IF('02 - Produtos e Tributações'!R596&lt;&gt;"",'02 - Produtos e Tributações'!R596,""))</f>
        <v>0</v>
      </c>
      <c r="U579" s="120" t="str">
        <f t="shared" si="39"/>
        <v/>
      </c>
    </row>
    <row r="580" spans="1:21" ht="15.75" customHeight="1">
      <c r="A580" s="122" t="b">
        <f>IF('02 - Produtos e Tributações'!B597 &lt;&gt;"",A579+1)</f>
        <v>0</v>
      </c>
      <c r="B580" s="4" t="str">
        <f>IF('02 - Produtos e Tributações'!B597&lt;&gt;"",'02 - Produtos e Tributações'!V597,"")</f>
        <v/>
      </c>
      <c r="C580" s="123" t="b">
        <f>IF(B580&lt;&gt;"",IF('02 - Produtos e Tributações'!H597&lt;&gt;"",IF('02 - Produtos e Tributações'!H597="TERCEIRIZADA","T",IF('02 - Produtos e Tributações'!H597="PROPRIA","P")), IF(B580&lt;&gt;"",IF('02 - Produtos e Tributações'!H597="","T"))))</f>
        <v>0</v>
      </c>
      <c r="D580" s="123" t="b">
        <f>IF(B580&lt;&gt;"",IF('02 - Produtos e Tributações'!E597&lt;&gt;"",'02 - Produtos e Tributações'!E597,""))</f>
        <v>0</v>
      </c>
      <c r="E580" s="123" t="b">
        <f>IF(B580&lt;&gt;"",IF('02 - Produtos e Tributações'!F597&lt;&gt;"",'02 - Produtos e Tributações'!F597,""))</f>
        <v>0</v>
      </c>
      <c r="F580" s="123" t="b">
        <f>IF(B580&lt;&gt;"",IF(A580&lt;&gt;"",IF('02 - Produtos e Tributações'!G597&lt;&gt;"",'02 - Produtos e Tributações'!G597,"")))</f>
        <v>0</v>
      </c>
      <c r="G580" s="123" t="b">
        <f>IF(B580&lt;&gt;"",IF('02 - Produtos e Tributações'!J597&lt;&gt;"",'02 - Produtos e Tributações'!J597,IF(K580=101,0,IF(K580=102,41,IF(K580=103,0,IF(K580=201,0,IF(K580=202,0,IF(K580=203,0,IF(K580=300,41,IF(K580=400,41,IF(K580=500,60)))))))))))</f>
        <v>0</v>
      </c>
      <c r="H580" s="123" t="b">
        <f>IF(B580&lt;&gt;"",IF('02 - Produtos e Tributações'!M597&lt;&gt;"",'02 - Produtos e Tributações'!M597,IF(L580=101,0,IF(L580=102,41,IF(L580=103,0,IF(L580=201,0,IF(L580=202,0,IF(L580=203,0,IF(L580=300,41,IF(L580=400,41,IF(L580=500,60)))))))))))</f>
        <v>0</v>
      </c>
      <c r="I580" s="123" t="b">
        <f>IF(B580&lt;&gt;"",IF('02 - Produtos e Tributações'!L597&lt;&gt;"",'02 - Produtos e Tributações'!L597,"0,00"))</f>
        <v>0</v>
      </c>
      <c r="J580" s="123" t="b">
        <f>IF(B580&lt;&gt;"",IF('02 - Produtos e Tributações'!O597&lt;&gt;"",'02 - Produtos e Tributações'!O597,"0,00"))</f>
        <v>0</v>
      </c>
      <c r="K580" s="123" t="b">
        <f>IF(B580&lt;&gt;"",IF('02 - Produtos e Tributações'!K597&lt;&gt;"",'02 - Produtos e Tributações'!K597,"null"))</f>
        <v>0</v>
      </c>
      <c r="L580" s="123" t="b">
        <f>IF(B580&lt;&gt;"",IF('02 - Produtos e Tributações'!N597&lt;&gt;"",'02 - Produtos e Tributações'!N597,"null"))</f>
        <v>0</v>
      </c>
      <c r="M580" s="122" t="b">
        <f>IF(B580&lt;&gt;"",IF('02 - Produtos e Tributações'!D597="CARNES","2.01.001.001",IF('02 - Produtos e Tributações'!D597="MASSAS","2.01.001.002",IF('02 - Produtos e Tributações'!D597="LATICINIOS","2.01.001.003",IF('02 - Produtos e Tributações'!D597="DOCES E GULOSEIMAS","2.01.001.004",IF('02 - Produtos e Tributações'!D597="FARINHAS E GRAOS","2.01.001.005",IF('02 - Produtos e Tributações'!D597="AGUAS","2.01.002.001",IF('02 - Produtos e Tributações'!D597="SUCOS","2.01.002.002",IF('02 - Produtos e Tributações'!D597="BEBIDAS ALCOOLICAS","2.01.002.003",IF('02 - Produtos e Tributações'!D597="BEBIDAS LACTEAS","2.01.002.004",IF('02 - Produtos e Tributações'!D597="MATERIAL DE LIMPEZA","2.02",IF('02 - Produtos e Tributações'!D597="FRUTAS","2.01.001.006",IF('02 - Produtos e Tributações'!D597="VERDURAS E LEGUMES","2.01.001.007",IF('02 - Produtos e Tributações'!D597="SERVIÇO","1",IF('02 - Produtos e Tributações'!D597="PRODUTOS DIVERSOS","2","2"))))))))))))))
)</f>
        <v>0</v>
      </c>
      <c r="N580" s="4" t="str">
        <f t="shared" si="36"/>
        <v/>
      </c>
      <c r="O580" s="4" t="str">
        <f t="shared" si="37"/>
        <v/>
      </c>
      <c r="P580" s="4" t="str">
        <f t="shared" si="38"/>
        <v/>
      </c>
      <c r="Q580" s="128" t="b">
        <f>IF(B580&lt;&gt;"",IF('02 - Produtos e Tributações'!C597&lt;&gt;"",'02 - Produtos e Tributações'!C597,"UN"))</f>
        <v>0</v>
      </c>
      <c r="R580" s="129" t="b">
        <f>IF(B580&lt;&gt;"",IF('02 - Produtos e Tributações'!P597&lt;&gt;"",'02 - Produtos e Tributações'!P597,""))</f>
        <v>0</v>
      </c>
      <c r="S580" s="128" t="b">
        <f>IF(B580&lt;&gt;"",IF('02 - Produtos e Tributações'!Q597&lt;&gt;"",'02 - Produtos e Tributações'!Q597,""))</f>
        <v>0</v>
      </c>
      <c r="T580" s="130" t="b">
        <f>IF(B580&lt;&gt;"",IF('02 - Produtos e Tributações'!R597&lt;&gt;"",'02 - Produtos e Tributações'!R597,""))</f>
        <v>0</v>
      </c>
      <c r="U580" s="120" t="str">
        <f t="shared" si="39"/>
        <v/>
      </c>
    </row>
    <row r="581" spans="1:21" ht="15.75" customHeight="1">
      <c r="A581" s="122" t="b">
        <f>IF('02 - Produtos e Tributações'!B598 &lt;&gt;"",A580+1)</f>
        <v>0</v>
      </c>
      <c r="B581" s="4" t="str">
        <f>IF('02 - Produtos e Tributações'!B598&lt;&gt;"",'02 - Produtos e Tributações'!V598,"")</f>
        <v/>
      </c>
      <c r="C581" s="123" t="b">
        <f>IF(B581&lt;&gt;"",IF('02 - Produtos e Tributações'!H598&lt;&gt;"",IF('02 - Produtos e Tributações'!H598="TERCEIRIZADA","T",IF('02 - Produtos e Tributações'!H598="PROPRIA","P")), IF(B581&lt;&gt;"",IF('02 - Produtos e Tributações'!H598="","T"))))</f>
        <v>0</v>
      </c>
      <c r="D581" s="123" t="b">
        <f>IF(B581&lt;&gt;"",IF('02 - Produtos e Tributações'!E598&lt;&gt;"",'02 - Produtos e Tributações'!E598,""))</f>
        <v>0</v>
      </c>
      <c r="E581" s="123" t="b">
        <f>IF(B581&lt;&gt;"",IF('02 - Produtos e Tributações'!F598&lt;&gt;"",'02 - Produtos e Tributações'!F598,""))</f>
        <v>0</v>
      </c>
      <c r="F581" s="123" t="b">
        <f>IF(B581&lt;&gt;"",IF(A581&lt;&gt;"",IF('02 - Produtos e Tributações'!G598&lt;&gt;"",'02 - Produtos e Tributações'!G598,"")))</f>
        <v>0</v>
      </c>
      <c r="G581" s="123" t="b">
        <f>IF(B581&lt;&gt;"",IF('02 - Produtos e Tributações'!J598&lt;&gt;"",'02 - Produtos e Tributações'!J598,IF(K581=101,0,IF(K581=102,41,IF(K581=103,0,IF(K581=201,0,IF(K581=202,0,IF(K581=203,0,IF(K581=300,41,IF(K581=400,41,IF(K581=500,60)))))))))))</f>
        <v>0</v>
      </c>
      <c r="H581" s="123" t="b">
        <f>IF(B581&lt;&gt;"",IF('02 - Produtos e Tributações'!M598&lt;&gt;"",'02 - Produtos e Tributações'!M598,IF(L581=101,0,IF(L581=102,41,IF(L581=103,0,IF(L581=201,0,IF(L581=202,0,IF(L581=203,0,IF(L581=300,41,IF(L581=400,41,IF(L581=500,60)))))))))))</f>
        <v>0</v>
      </c>
      <c r="I581" s="123" t="b">
        <f>IF(B581&lt;&gt;"",IF('02 - Produtos e Tributações'!L598&lt;&gt;"",'02 - Produtos e Tributações'!L598,"0,00"))</f>
        <v>0</v>
      </c>
      <c r="J581" s="123" t="b">
        <f>IF(B581&lt;&gt;"",IF('02 - Produtos e Tributações'!O598&lt;&gt;"",'02 - Produtos e Tributações'!O598,"0,00"))</f>
        <v>0</v>
      </c>
      <c r="K581" s="123" t="b">
        <f>IF(B581&lt;&gt;"",IF('02 - Produtos e Tributações'!K598&lt;&gt;"",'02 - Produtos e Tributações'!K598,"null"))</f>
        <v>0</v>
      </c>
      <c r="L581" s="123" t="b">
        <f>IF(B581&lt;&gt;"",IF('02 - Produtos e Tributações'!N598&lt;&gt;"",'02 - Produtos e Tributações'!N598,"null"))</f>
        <v>0</v>
      </c>
      <c r="M581" s="122" t="b">
        <f>IF(B581&lt;&gt;"",IF('02 - Produtos e Tributações'!D598="CARNES","2.01.001.001",IF('02 - Produtos e Tributações'!D598="MASSAS","2.01.001.002",IF('02 - Produtos e Tributações'!D598="LATICINIOS","2.01.001.003",IF('02 - Produtos e Tributações'!D598="DOCES E GULOSEIMAS","2.01.001.004",IF('02 - Produtos e Tributações'!D598="FARINHAS E GRAOS","2.01.001.005",IF('02 - Produtos e Tributações'!D598="AGUAS","2.01.002.001",IF('02 - Produtos e Tributações'!D598="SUCOS","2.01.002.002",IF('02 - Produtos e Tributações'!D598="BEBIDAS ALCOOLICAS","2.01.002.003",IF('02 - Produtos e Tributações'!D598="BEBIDAS LACTEAS","2.01.002.004",IF('02 - Produtos e Tributações'!D598="MATERIAL DE LIMPEZA","2.02",IF('02 - Produtos e Tributações'!D598="FRUTAS","2.01.001.006",IF('02 - Produtos e Tributações'!D598="VERDURAS E LEGUMES","2.01.001.007",IF('02 - Produtos e Tributações'!D598="SERVIÇO","1",IF('02 - Produtos e Tributações'!D598="PRODUTOS DIVERSOS","2","2"))))))))))))))
)</f>
        <v>0</v>
      </c>
      <c r="N581" s="4" t="str">
        <f t="shared" si="36"/>
        <v/>
      </c>
      <c r="O581" s="4" t="str">
        <f t="shared" si="37"/>
        <v/>
      </c>
      <c r="P581" s="4" t="str">
        <f t="shared" si="38"/>
        <v/>
      </c>
      <c r="Q581" s="128" t="b">
        <f>IF(B581&lt;&gt;"",IF('02 - Produtos e Tributações'!C598&lt;&gt;"",'02 - Produtos e Tributações'!C598,"UN"))</f>
        <v>0</v>
      </c>
      <c r="R581" s="129" t="b">
        <f>IF(B581&lt;&gt;"",IF('02 - Produtos e Tributações'!P598&lt;&gt;"",'02 - Produtos e Tributações'!P598,""))</f>
        <v>0</v>
      </c>
      <c r="S581" s="128" t="b">
        <f>IF(B581&lt;&gt;"",IF('02 - Produtos e Tributações'!Q598&lt;&gt;"",'02 - Produtos e Tributações'!Q598,""))</f>
        <v>0</v>
      </c>
      <c r="T581" s="130" t="b">
        <f>IF(B581&lt;&gt;"",IF('02 - Produtos e Tributações'!R598&lt;&gt;"",'02 - Produtos e Tributações'!R598,""))</f>
        <v>0</v>
      </c>
      <c r="U581" s="120" t="str">
        <f t="shared" si="39"/>
        <v/>
      </c>
    </row>
    <row r="582" spans="1:21" ht="15.75" customHeight="1">
      <c r="A582" s="122" t="b">
        <f>IF('02 - Produtos e Tributações'!B599 &lt;&gt;"",A581+1)</f>
        <v>0</v>
      </c>
      <c r="B582" s="4" t="str">
        <f>IF('02 - Produtos e Tributações'!B599&lt;&gt;"",'02 - Produtos e Tributações'!V599,"")</f>
        <v/>
      </c>
      <c r="C582" s="123" t="b">
        <f>IF(B582&lt;&gt;"",IF('02 - Produtos e Tributações'!H599&lt;&gt;"",IF('02 - Produtos e Tributações'!H599="TERCEIRIZADA","T",IF('02 - Produtos e Tributações'!H599="PROPRIA","P")), IF(B582&lt;&gt;"",IF('02 - Produtos e Tributações'!H599="","T"))))</f>
        <v>0</v>
      </c>
      <c r="D582" s="123" t="b">
        <f>IF(B582&lt;&gt;"",IF('02 - Produtos e Tributações'!E599&lt;&gt;"",'02 - Produtos e Tributações'!E599,""))</f>
        <v>0</v>
      </c>
      <c r="E582" s="123" t="b">
        <f>IF(B582&lt;&gt;"",IF('02 - Produtos e Tributações'!F599&lt;&gt;"",'02 - Produtos e Tributações'!F599,""))</f>
        <v>0</v>
      </c>
      <c r="F582" s="123" t="b">
        <f>IF(B582&lt;&gt;"",IF(A582&lt;&gt;"",IF('02 - Produtos e Tributações'!G599&lt;&gt;"",'02 - Produtos e Tributações'!G599,"")))</f>
        <v>0</v>
      </c>
      <c r="G582" s="123" t="b">
        <f>IF(B582&lt;&gt;"",IF('02 - Produtos e Tributações'!J599&lt;&gt;"",'02 - Produtos e Tributações'!J599,IF(K582=101,0,IF(K582=102,41,IF(K582=103,0,IF(K582=201,0,IF(K582=202,0,IF(K582=203,0,IF(K582=300,41,IF(K582=400,41,IF(K582=500,60)))))))))))</f>
        <v>0</v>
      </c>
      <c r="H582" s="123" t="b">
        <f>IF(B582&lt;&gt;"",IF('02 - Produtos e Tributações'!M599&lt;&gt;"",'02 - Produtos e Tributações'!M599,IF(L582=101,0,IF(L582=102,41,IF(L582=103,0,IF(L582=201,0,IF(L582=202,0,IF(L582=203,0,IF(L582=300,41,IF(L582=400,41,IF(L582=500,60)))))))))))</f>
        <v>0</v>
      </c>
      <c r="I582" s="123" t="b">
        <f>IF(B582&lt;&gt;"",IF('02 - Produtos e Tributações'!L599&lt;&gt;"",'02 - Produtos e Tributações'!L599,"0,00"))</f>
        <v>0</v>
      </c>
      <c r="J582" s="123" t="b">
        <f>IF(B582&lt;&gt;"",IF('02 - Produtos e Tributações'!O599&lt;&gt;"",'02 - Produtos e Tributações'!O599,"0,00"))</f>
        <v>0</v>
      </c>
      <c r="K582" s="123" t="b">
        <f>IF(B582&lt;&gt;"",IF('02 - Produtos e Tributações'!K599&lt;&gt;"",'02 - Produtos e Tributações'!K599,"null"))</f>
        <v>0</v>
      </c>
      <c r="L582" s="123" t="b">
        <f>IF(B582&lt;&gt;"",IF('02 - Produtos e Tributações'!N599&lt;&gt;"",'02 - Produtos e Tributações'!N599,"null"))</f>
        <v>0</v>
      </c>
      <c r="M582" s="122" t="b">
        <f>IF(B582&lt;&gt;"",IF('02 - Produtos e Tributações'!D599="CARNES","2.01.001.001",IF('02 - Produtos e Tributações'!D599="MASSAS","2.01.001.002",IF('02 - Produtos e Tributações'!D599="LATICINIOS","2.01.001.003",IF('02 - Produtos e Tributações'!D599="DOCES E GULOSEIMAS","2.01.001.004",IF('02 - Produtos e Tributações'!D599="FARINHAS E GRAOS","2.01.001.005",IF('02 - Produtos e Tributações'!D599="AGUAS","2.01.002.001",IF('02 - Produtos e Tributações'!D599="SUCOS","2.01.002.002",IF('02 - Produtos e Tributações'!D599="BEBIDAS ALCOOLICAS","2.01.002.003",IF('02 - Produtos e Tributações'!D599="BEBIDAS LACTEAS","2.01.002.004",IF('02 - Produtos e Tributações'!D599="MATERIAL DE LIMPEZA","2.02",IF('02 - Produtos e Tributações'!D599="FRUTAS","2.01.001.006",IF('02 - Produtos e Tributações'!D599="VERDURAS E LEGUMES","2.01.001.007",IF('02 - Produtos e Tributações'!D599="SERVIÇO","1",IF('02 - Produtos e Tributações'!D599="PRODUTOS DIVERSOS","2","2"))))))))))))))
)</f>
        <v>0</v>
      </c>
      <c r="N582" s="4" t="str">
        <f t="shared" si="36"/>
        <v/>
      </c>
      <c r="O582" s="4" t="str">
        <f t="shared" si="37"/>
        <v/>
      </c>
      <c r="P582" s="4" t="str">
        <f t="shared" si="38"/>
        <v/>
      </c>
      <c r="Q582" s="128" t="b">
        <f>IF(B582&lt;&gt;"",IF('02 - Produtos e Tributações'!C599&lt;&gt;"",'02 - Produtos e Tributações'!C599,"UN"))</f>
        <v>0</v>
      </c>
      <c r="R582" s="129" t="b">
        <f>IF(B582&lt;&gt;"",IF('02 - Produtos e Tributações'!P599&lt;&gt;"",'02 - Produtos e Tributações'!P599,""))</f>
        <v>0</v>
      </c>
      <c r="S582" s="128" t="b">
        <f>IF(B582&lt;&gt;"",IF('02 - Produtos e Tributações'!Q599&lt;&gt;"",'02 - Produtos e Tributações'!Q599,""))</f>
        <v>0</v>
      </c>
      <c r="T582" s="130" t="b">
        <f>IF(B582&lt;&gt;"",IF('02 - Produtos e Tributações'!R599&lt;&gt;"",'02 - Produtos e Tributações'!R599,""))</f>
        <v>0</v>
      </c>
      <c r="U582" s="120" t="str">
        <f t="shared" si="39"/>
        <v/>
      </c>
    </row>
    <row r="583" spans="1:21" ht="15.75" customHeight="1">
      <c r="A583" s="122" t="b">
        <f>IF('02 - Produtos e Tributações'!B600 &lt;&gt;"",A582+1)</f>
        <v>0</v>
      </c>
      <c r="B583" s="4" t="str">
        <f>IF('02 - Produtos e Tributações'!B600&lt;&gt;"",'02 - Produtos e Tributações'!V600,"")</f>
        <v/>
      </c>
      <c r="C583" s="123" t="b">
        <f>IF(B583&lt;&gt;"",IF('02 - Produtos e Tributações'!H600&lt;&gt;"",IF('02 - Produtos e Tributações'!H600="TERCEIRIZADA","T",IF('02 - Produtos e Tributações'!H600="PROPRIA","P")), IF(B583&lt;&gt;"",IF('02 - Produtos e Tributações'!H600="","T"))))</f>
        <v>0</v>
      </c>
      <c r="D583" s="123" t="b">
        <f>IF(B583&lt;&gt;"",IF('02 - Produtos e Tributações'!E600&lt;&gt;"",'02 - Produtos e Tributações'!E600,""))</f>
        <v>0</v>
      </c>
      <c r="E583" s="123" t="b">
        <f>IF(B583&lt;&gt;"",IF('02 - Produtos e Tributações'!F600&lt;&gt;"",'02 - Produtos e Tributações'!F600,""))</f>
        <v>0</v>
      </c>
      <c r="F583" s="123" t="b">
        <f>IF(B583&lt;&gt;"",IF(A583&lt;&gt;"",IF('02 - Produtos e Tributações'!G600&lt;&gt;"",'02 - Produtos e Tributações'!G600,"")))</f>
        <v>0</v>
      </c>
      <c r="G583" s="123" t="b">
        <f>IF(B583&lt;&gt;"",IF('02 - Produtos e Tributações'!J600&lt;&gt;"",'02 - Produtos e Tributações'!J600,IF(K583=101,0,IF(K583=102,41,IF(K583=103,0,IF(K583=201,0,IF(K583=202,0,IF(K583=203,0,IF(K583=300,41,IF(K583=400,41,IF(K583=500,60)))))))))))</f>
        <v>0</v>
      </c>
      <c r="H583" s="123" t="b">
        <f>IF(B583&lt;&gt;"",IF('02 - Produtos e Tributações'!M600&lt;&gt;"",'02 - Produtos e Tributações'!M600,IF(L583=101,0,IF(L583=102,41,IF(L583=103,0,IF(L583=201,0,IF(L583=202,0,IF(L583=203,0,IF(L583=300,41,IF(L583=400,41,IF(L583=500,60)))))))))))</f>
        <v>0</v>
      </c>
      <c r="I583" s="123" t="b">
        <f>IF(B583&lt;&gt;"",IF('02 - Produtos e Tributações'!L600&lt;&gt;"",'02 - Produtos e Tributações'!L600,"0,00"))</f>
        <v>0</v>
      </c>
      <c r="J583" s="123" t="b">
        <f>IF(B583&lt;&gt;"",IF('02 - Produtos e Tributações'!O600&lt;&gt;"",'02 - Produtos e Tributações'!O600,"0,00"))</f>
        <v>0</v>
      </c>
      <c r="K583" s="123" t="b">
        <f>IF(B583&lt;&gt;"",IF('02 - Produtos e Tributações'!K600&lt;&gt;"",'02 - Produtos e Tributações'!K600,"null"))</f>
        <v>0</v>
      </c>
      <c r="L583" s="123" t="b">
        <f>IF(B583&lt;&gt;"",IF('02 - Produtos e Tributações'!N600&lt;&gt;"",'02 - Produtos e Tributações'!N600,"null"))</f>
        <v>0</v>
      </c>
      <c r="M583" s="122" t="b">
        <f>IF(B583&lt;&gt;"",IF('02 - Produtos e Tributações'!D600="CARNES","2.01.001.001",IF('02 - Produtos e Tributações'!D600="MASSAS","2.01.001.002",IF('02 - Produtos e Tributações'!D600="LATICINIOS","2.01.001.003",IF('02 - Produtos e Tributações'!D600="DOCES E GULOSEIMAS","2.01.001.004",IF('02 - Produtos e Tributações'!D600="FARINHAS E GRAOS","2.01.001.005",IF('02 - Produtos e Tributações'!D600="AGUAS","2.01.002.001",IF('02 - Produtos e Tributações'!D600="SUCOS","2.01.002.002",IF('02 - Produtos e Tributações'!D600="BEBIDAS ALCOOLICAS","2.01.002.003",IF('02 - Produtos e Tributações'!D600="BEBIDAS LACTEAS","2.01.002.004",IF('02 - Produtos e Tributações'!D600="MATERIAL DE LIMPEZA","2.02",IF('02 - Produtos e Tributações'!D600="FRUTAS","2.01.001.006",IF('02 - Produtos e Tributações'!D600="VERDURAS E LEGUMES","2.01.001.007",IF('02 - Produtos e Tributações'!D600="SERVIÇO","1",IF('02 - Produtos e Tributações'!D600="PRODUTOS DIVERSOS","2","2"))))))))))))))
)</f>
        <v>0</v>
      </c>
      <c r="N583" s="4" t="str">
        <f t="shared" si="36"/>
        <v/>
      </c>
      <c r="O583" s="4" t="str">
        <f t="shared" si="37"/>
        <v/>
      </c>
      <c r="P583" s="4" t="str">
        <f t="shared" si="38"/>
        <v/>
      </c>
      <c r="Q583" s="128" t="b">
        <f>IF(B583&lt;&gt;"",IF('02 - Produtos e Tributações'!C600&lt;&gt;"",'02 - Produtos e Tributações'!C600,"UN"))</f>
        <v>0</v>
      </c>
      <c r="R583" s="129" t="b">
        <f>IF(B583&lt;&gt;"",IF('02 - Produtos e Tributações'!P600&lt;&gt;"",'02 - Produtos e Tributações'!P600,""))</f>
        <v>0</v>
      </c>
      <c r="S583" s="128" t="b">
        <f>IF(B583&lt;&gt;"",IF('02 - Produtos e Tributações'!Q600&lt;&gt;"",'02 - Produtos e Tributações'!Q600,""))</f>
        <v>0</v>
      </c>
      <c r="T583" s="130" t="b">
        <f>IF(B583&lt;&gt;"",IF('02 - Produtos e Tributações'!R600&lt;&gt;"",'02 - Produtos e Tributações'!R600,""))</f>
        <v>0</v>
      </c>
      <c r="U583" s="120" t="str">
        <f t="shared" si="39"/>
        <v/>
      </c>
    </row>
    <row r="584" spans="1:21" ht="15.75" customHeight="1">
      <c r="A584" s="122" t="b">
        <f>IF('02 - Produtos e Tributações'!B601 &lt;&gt;"",A583+1)</f>
        <v>0</v>
      </c>
      <c r="B584" s="4" t="str">
        <f>IF('02 - Produtos e Tributações'!B601&lt;&gt;"",'02 - Produtos e Tributações'!V601,"")</f>
        <v/>
      </c>
      <c r="C584" s="123" t="b">
        <f>IF(B584&lt;&gt;"",IF('02 - Produtos e Tributações'!H601&lt;&gt;"",IF('02 - Produtos e Tributações'!H601="TERCEIRIZADA","T",IF('02 - Produtos e Tributações'!H601="PROPRIA","P")), IF(B584&lt;&gt;"",IF('02 - Produtos e Tributações'!H601="","T"))))</f>
        <v>0</v>
      </c>
      <c r="D584" s="123" t="b">
        <f>IF(B584&lt;&gt;"",IF('02 - Produtos e Tributações'!E601&lt;&gt;"",'02 - Produtos e Tributações'!E601,""))</f>
        <v>0</v>
      </c>
      <c r="E584" s="123" t="b">
        <f>IF(B584&lt;&gt;"",IF('02 - Produtos e Tributações'!F601&lt;&gt;"",'02 - Produtos e Tributações'!F601,""))</f>
        <v>0</v>
      </c>
      <c r="F584" s="123" t="b">
        <f>IF(B584&lt;&gt;"",IF(A584&lt;&gt;"",IF('02 - Produtos e Tributações'!G601&lt;&gt;"",'02 - Produtos e Tributações'!G601,"")))</f>
        <v>0</v>
      </c>
      <c r="G584" s="123" t="b">
        <f>IF(B584&lt;&gt;"",IF('02 - Produtos e Tributações'!J601&lt;&gt;"",'02 - Produtos e Tributações'!J601,IF(K584=101,0,IF(K584=102,41,IF(K584=103,0,IF(K584=201,0,IF(K584=202,0,IF(K584=203,0,IF(K584=300,41,IF(K584=400,41,IF(K584=500,60)))))))))))</f>
        <v>0</v>
      </c>
      <c r="H584" s="123" t="b">
        <f>IF(B584&lt;&gt;"",IF('02 - Produtos e Tributações'!M601&lt;&gt;"",'02 - Produtos e Tributações'!M601,IF(L584=101,0,IF(L584=102,41,IF(L584=103,0,IF(L584=201,0,IF(L584=202,0,IF(L584=203,0,IF(L584=300,41,IF(L584=400,41,IF(L584=500,60)))))))))))</f>
        <v>0</v>
      </c>
      <c r="I584" s="123" t="b">
        <f>IF(B584&lt;&gt;"",IF('02 - Produtos e Tributações'!L601&lt;&gt;"",'02 - Produtos e Tributações'!L601,"0,00"))</f>
        <v>0</v>
      </c>
      <c r="J584" s="123" t="b">
        <f>IF(B584&lt;&gt;"",IF('02 - Produtos e Tributações'!O601&lt;&gt;"",'02 - Produtos e Tributações'!O601,"0,00"))</f>
        <v>0</v>
      </c>
      <c r="K584" s="123" t="b">
        <f>IF(B584&lt;&gt;"",IF('02 - Produtos e Tributações'!K601&lt;&gt;"",'02 - Produtos e Tributações'!K601,"null"))</f>
        <v>0</v>
      </c>
      <c r="L584" s="123" t="b">
        <f>IF(B584&lt;&gt;"",IF('02 - Produtos e Tributações'!N601&lt;&gt;"",'02 - Produtos e Tributações'!N601,"null"))</f>
        <v>0</v>
      </c>
      <c r="M584" s="122" t="b">
        <f>IF(B584&lt;&gt;"",IF('02 - Produtos e Tributações'!D601="CARNES","2.01.001.001",IF('02 - Produtos e Tributações'!D601="MASSAS","2.01.001.002",IF('02 - Produtos e Tributações'!D601="LATICINIOS","2.01.001.003",IF('02 - Produtos e Tributações'!D601="DOCES E GULOSEIMAS","2.01.001.004",IF('02 - Produtos e Tributações'!D601="FARINHAS E GRAOS","2.01.001.005",IF('02 - Produtos e Tributações'!D601="AGUAS","2.01.002.001",IF('02 - Produtos e Tributações'!D601="SUCOS","2.01.002.002",IF('02 - Produtos e Tributações'!D601="BEBIDAS ALCOOLICAS","2.01.002.003",IF('02 - Produtos e Tributações'!D601="BEBIDAS LACTEAS","2.01.002.004",IF('02 - Produtos e Tributações'!D601="MATERIAL DE LIMPEZA","2.02",IF('02 - Produtos e Tributações'!D601="FRUTAS","2.01.001.006",IF('02 - Produtos e Tributações'!D601="VERDURAS E LEGUMES","2.01.001.007",IF('02 - Produtos e Tributações'!D601="SERVIÇO","1",IF('02 - Produtos e Tributações'!D601="PRODUTOS DIVERSOS","2","2"))))))))))))))
)</f>
        <v>0</v>
      </c>
      <c r="N584" s="4" t="str">
        <f t="shared" si="36"/>
        <v/>
      </c>
      <c r="O584" s="4" t="str">
        <f t="shared" si="37"/>
        <v/>
      </c>
      <c r="P584" s="4" t="str">
        <f t="shared" si="38"/>
        <v/>
      </c>
      <c r="Q584" s="128" t="b">
        <f>IF(B584&lt;&gt;"",IF('02 - Produtos e Tributações'!C601&lt;&gt;"",'02 - Produtos e Tributações'!C601,"UN"))</f>
        <v>0</v>
      </c>
      <c r="R584" s="129" t="b">
        <f>IF(B584&lt;&gt;"",IF('02 - Produtos e Tributações'!P601&lt;&gt;"",'02 - Produtos e Tributações'!P601,""))</f>
        <v>0</v>
      </c>
      <c r="S584" s="128" t="b">
        <f>IF(B584&lt;&gt;"",IF('02 - Produtos e Tributações'!Q601&lt;&gt;"",'02 - Produtos e Tributações'!Q601,""))</f>
        <v>0</v>
      </c>
      <c r="T584" s="130" t="b">
        <f>IF(B584&lt;&gt;"",IF('02 - Produtos e Tributações'!R601&lt;&gt;"",'02 - Produtos e Tributações'!R601,""))</f>
        <v>0</v>
      </c>
      <c r="U584" s="120" t="str">
        <f t="shared" si="39"/>
        <v/>
      </c>
    </row>
    <row r="585" spans="1:21" ht="15.75" customHeight="1">
      <c r="A585" s="122" t="b">
        <f>IF('02 - Produtos e Tributações'!B602 &lt;&gt;"",A584+1)</f>
        <v>0</v>
      </c>
      <c r="B585" s="4" t="str">
        <f>IF('02 - Produtos e Tributações'!B602&lt;&gt;"",'02 - Produtos e Tributações'!V602,"")</f>
        <v/>
      </c>
      <c r="C585" s="123" t="b">
        <f>IF(B585&lt;&gt;"",IF('02 - Produtos e Tributações'!H602&lt;&gt;"",IF('02 - Produtos e Tributações'!H602="TERCEIRIZADA","T",IF('02 - Produtos e Tributações'!H602="PROPRIA","P")), IF(B585&lt;&gt;"",IF('02 - Produtos e Tributações'!H602="","T"))))</f>
        <v>0</v>
      </c>
      <c r="D585" s="123" t="b">
        <f>IF(B585&lt;&gt;"",IF('02 - Produtos e Tributações'!E602&lt;&gt;"",'02 - Produtos e Tributações'!E602,""))</f>
        <v>0</v>
      </c>
      <c r="E585" s="123" t="b">
        <f>IF(B585&lt;&gt;"",IF('02 - Produtos e Tributações'!F602&lt;&gt;"",'02 - Produtos e Tributações'!F602,""))</f>
        <v>0</v>
      </c>
      <c r="F585" s="123" t="b">
        <f>IF(B585&lt;&gt;"",IF(A585&lt;&gt;"",IF('02 - Produtos e Tributações'!G602&lt;&gt;"",'02 - Produtos e Tributações'!G602,"")))</f>
        <v>0</v>
      </c>
      <c r="G585" s="123" t="b">
        <f>IF(B585&lt;&gt;"",IF('02 - Produtos e Tributações'!J602&lt;&gt;"",'02 - Produtos e Tributações'!J602,IF(K585=101,0,IF(K585=102,41,IF(K585=103,0,IF(K585=201,0,IF(K585=202,0,IF(K585=203,0,IF(K585=300,41,IF(K585=400,41,IF(K585=500,60)))))))))))</f>
        <v>0</v>
      </c>
      <c r="H585" s="123" t="b">
        <f>IF(B585&lt;&gt;"",IF('02 - Produtos e Tributações'!M602&lt;&gt;"",'02 - Produtos e Tributações'!M602,IF(L585=101,0,IF(L585=102,41,IF(L585=103,0,IF(L585=201,0,IF(L585=202,0,IF(L585=203,0,IF(L585=300,41,IF(L585=400,41,IF(L585=500,60)))))))))))</f>
        <v>0</v>
      </c>
      <c r="I585" s="123" t="b">
        <f>IF(B585&lt;&gt;"",IF('02 - Produtos e Tributações'!L602&lt;&gt;"",'02 - Produtos e Tributações'!L602,"0,00"))</f>
        <v>0</v>
      </c>
      <c r="J585" s="123" t="b">
        <f>IF(B585&lt;&gt;"",IF('02 - Produtos e Tributações'!O602&lt;&gt;"",'02 - Produtos e Tributações'!O602,"0,00"))</f>
        <v>0</v>
      </c>
      <c r="K585" s="123" t="b">
        <f>IF(B585&lt;&gt;"",IF('02 - Produtos e Tributações'!K602&lt;&gt;"",'02 - Produtos e Tributações'!K602,"null"))</f>
        <v>0</v>
      </c>
      <c r="L585" s="123" t="b">
        <f>IF(B585&lt;&gt;"",IF('02 - Produtos e Tributações'!N602&lt;&gt;"",'02 - Produtos e Tributações'!N602,"null"))</f>
        <v>0</v>
      </c>
      <c r="M585" s="122" t="b">
        <f>IF(B585&lt;&gt;"",IF('02 - Produtos e Tributações'!D602="CARNES","2.01.001.001",IF('02 - Produtos e Tributações'!D602="MASSAS","2.01.001.002",IF('02 - Produtos e Tributações'!D602="LATICINIOS","2.01.001.003",IF('02 - Produtos e Tributações'!D602="DOCES E GULOSEIMAS","2.01.001.004",IF('02 - Produtos e Tributações'!D602="FARINHAS E GRAOS","2.01.001.005",IF('02 - Produtos e Tributações'!D602="AGUAS","2.01.002.001",IF('02 - Produtos e Tributações'!D602="SUCOS","2.01.002.002",IF('02 - Produtos e Tributações'!D602="BEBIDAS ALCOOLICAS","2.01.002.003",IF('02 - Produtos e Tributações'!D602="BEBIDAS LACTEAS","2.01.002.004",IF('02 - Produtos e Tributações'!D602="MATERIAL DE LIMPEZA","2.02",IF('02 - Produtos e Tributações'!D602="FRUTAS","2.01.001.006",IF('02 - Produtos e Tributações'!D602="VERDURAS E LEGUMES","2.01.001.007",IF('02 - Produtos e Tributações'!D602="SERVIÇO","1",IF('02 - Produtos e Tributações'!D602="PRODUTOS DIVERSOS","2","2"))))))))))))))
)</f>
        <v>0</v>
      </c>
      <c r="N585" s="4" t="str">
        <f t="shared" si="36"/>
        <v/>
      </c>
      <c r="O585" s="4" t="str">
        <f t="shared" si="37"/>
        <v/>
      </c>
      <c r="P585" s="4" t="str">
        <f t="shared" si="38"/>
        <v/>
      </c>
      <c r="Q585" s="128" t="b">
        <f>IF(B585&lt;&gt;"",IF('02 - Produtos e Tributações'!C602&lt;&gt;"",'02 - Produtos e Tributações'!C602,"UN"))</f>
        <v>0</v>
      </c>
      <c r="R585" s="129" t="b">
        <f>IF(B585&lt;&gt;"",IF('02 - Produtos e Tributações'!P602&lt;&gt;"",'02 - Produtos e Tributações'!P602,""))</f>
        <v>0</v>
      </c>
      <c r="S585" s="128" t="b">
        <f>IF(B585&lt;&gt;"",IF('02 - Produtos e Tributações'!Q602&lt;&gt;"",'02 - Produtos e Tributações'!Q602,""))</f>
        <v>0</v>
      </c>
      <c r="T585" s="130" t="b">
        <f>IF(B585&lt;&gt;"",IF('02 - Produtos e Tributações'!R602&lt;&gt;"",'02 - Produtos e Tributações'!R602,""))</f>
        <v>0</v>
      </c>
      <c r="U585" s="120" t="str">
        <f t="shared" si="39"/>
        <v/>
      </c>
    </row>
    <row r="586" spans="1:21" ht="15.75" customHeight="1">
      <c r="A586" s="122" t="b">
        <f>IF('02 - Produtos e Tributações'!B603 &lt;&gt;"",A585+1)</f>
        <v>0</v>
      </c>
      <c r="B586" s="4" t="str">
        <f>IF('02 - Produtos e Tributações'!B603&lt;&gt;"",'02 - Produtos e Tributações'!V603,"")</f>
        <v/>
      </c>
      <c r="C586" s="123" t="b">
        <f>IF(B586&lt;&gt;"",IF('02 - Produtos e Tributações'!H603&lt;&gt;"",IF('02 - Produtos e Tributações'!H603="TERCEIRIZADA","T",IF('02 - Produtos e Tributações'!H603="PROPRIA","P")), IF(B586&lt;&gt;"",IF('02 - Produtos e Tributações'!H603="","T"))))</f>
        <v>0</v>
      </c>
      <c r="D586" s="123" t="b">
        <f>IF(B586&lt;&gt;"",IF('02 - Produtos e Tributações'!E603&lt;&gt;"",'02 - Produtos e Tributações'!E603,""))</f>
        <v>0</v>
      </c>
      <c r="E586" s="123" t="b">
        <f>IF(B586&lt;&gt;"",IF('02 - Produtos e Tributações'!F603&lt;&gt;"",'02 - Produtos e Tributações'!F603,""))</f>
        <v>0</v>
      </c>
      <c r="F586" s="123" t="b">
        <f>IF(B586&lt;&gt;"",IF(A586&lt;&gt;"",IF('02 - Produtos e Tributações'!G603&lt;&gt;"",'02 - Produtos e Tributações'!G603,"")))</f>
        <v>0</v>
      </c>
      <c r="G586" s="123" t="b">
        <f>IF(B586&lt;&gt;"",IF('02 - Produtos e Tributações'!J603&lt;&gt;"",'02 - Produtos e Tributações'!J603,IF(K586=101,0,IF(K586=102,41,IF(K586=103,0,IF(K586=201,0,IF(K586=202,0,IF(K586=203,0,IF(K586=300,41,IF(K586=400,41,IF(K586=500,60)))))))))))</f>
        <v>0</v>
      </c>
      <c r="H586" s="123" t="b">
        <f>IF(B586&lt;&gt;"",IF('02 - Produtos e Tributações'!M603&lt;&gt;"",'02 - Produtos e Tributações'!M603,IF(L586=101,0,IF(L586=102,41,IF(L586=103,0,IF(L586=201,0,IF(L586=202,0,IF(L586=203,0,IF(L586=300,41,IF(L586=400,41,IF(L586=500,60)))))))))))</f>
        <v>0</v>
      </c>
      <c r="I586" s="123" t="b">
        <f>IF(B586&lt;&gt;"",IF('02 - Produtos e Tributações'!L603&lt;&gt;"",'02 - Produtos e Tributações'!L603,"0,00"))</f>
        <v>0</v>
      </c>
      <c r="J586" s="123" t="b">
        <f>IF(B586&lt;&gt;"",IF('02 - Produtos e Tributações'!O603&lt;&gt;"",'02 - Produtos e Tributações'!O603,"0,00"))</f>
        <v>0</v>
      </c>
      <c r="K586" s="123" t="b">
        <f>IF(B586&lt;&gt;"",IF('02 - Produtos e Tributações'!K603&lt;&gt;"",'02 - Produtos e Tributações'!K603,"null"))</f>
        <v>0</v>
      </c>
      <c r="L586" s="123" t="b">
        <f>IF(B586&lt;&gt;"",IF('02 - Produtos e Tributações'!N603&lt;&gt;"",'02 - Produtos e Tributações'!N603,"null"))</f>
        <v>0</v>
      </c>
      <c r="M586" s="122" t="b">
        <f>IF(B586&lt;&gt;"",IF('02 - Produtos e Tributações'!D603="CARNES","2.01.001.001",IF('02 - Produtos e Tributações'!D603="MASSAS","2.01.001.002",IF('02 - Produtos e Tributações'!D603="LATICINIOS","2.01.001.003",IF('02 - Produtos e Tributações'!D603="DOCES E GULOSEIMAS","2.01.001.004",IF('02 - Produtos e Tributações'!D603="FARINHAS E GRAOS","2.01.001.005",IF('02 - Produtos e Tributações'!D603="AGUAS","2.01.002.001",IF('02 - Produtos e Tributações'!D603="SUCOS","2.01.002.002",IF('02 - Produtos e Tributações'!D603="BEBIDAS ALCOOLICAS","2.01.002.003",IF('02 - Produtos e Tributações'!D603="BEBIDAS LACTEAS","2.01.002.004",IF('02 - Produtos e Tributações'!D603="MATERIAL DE LIMPEZA","2.02",IF('02 - Produtos e Tributações'!D603="FRUTAS","2.01.001.006",IF('02 - Produtos e Tributações'!D603="VERDURAS E LEGUMES","2.01.001.007",IF('02 - Produtos e Tributações'!D603="SERVIÇO","1",IF('02 - Produtos e Tributações'!D603="PRODUTOS DIVERSOS","2","2"))))))))))))))
)</f>
        <v>0</v>
      </c>
      <c r="N586" s="4" t="str">
        <f t="shared" si="36"/>
        <v/>
      </c>
      <c r="O586" s="4" t="str">
        <f t="shared" si="37"/>
        <v/>
      </c>
      <c r="P586" s="4" t="str">
        <f t="shared" si="38"/>
        <v/>
      </c>
      <c r="Q586" s="128" t="b">
        <f>IF(B586&lt;&gt;"",IF('02 - Produtos e Tributações'!C603&lt;&gt;"",'02 - Produtos e Tributações'!C603,"UN"))</f>
        <v>0</v>
      </c>
      <c r="R586" s="129" t="b">
        <f>IF(B586&lt;&gt;"",IF('02 - Produtos e Tributações'!P603&lt;&gt;"",'02 - Produtos e Tributações'!P603,""))</f>
        <v>0</v>
      </c>
      <c r="S586" s="128" t="b">
        <f>IF(B586&lt;&gt;"",IF('02 - Produtos e Tributações'!Q603&lt;&gt;"",'02 - Produtos e Tributações'!Q603,""))</f>
        <v>0</v>
      </c>
      <c r="T586" s="130" t="b">
        <f>IF(B586&lt;&gt;"",IF('02 - Produtos e Tributações'!R603&lt;&gt;"",'02 - Produtos e Tributações'!R603,""))</f>
        <v>0</v>
      </c>
      <c r="U586" s="120" t="str">
        <f t="shared" si="39"/>
        <v/>
      </c>
    </row>
    <row r="587" spans="1:21" ht="15.75" customHeight="1">
      <c r="A587" s="122" t="b">
        <f>IF('02 - Produtos e Tributações'!B604 &lt;&gt;"",A586+1)</f>
        <v>0</v>
      </c>
      <c r="B587" s="4" t="str">
        <f>IF('02 - Produtos e Tributações'!B604&lt;&gt;"",'02 - Produtos e Tributações'!V604,"")</f>
        <v/>
      </c>
      <c r="C587" s="123" t="b">
        <f>IF(B587&lt;&gt;"",IF('02 - Produtos e Tributações'!H604&lt;&gt;"",IF('02 - Produtos e Tributações'!H604="TERCEIRIZADA","T",IF('02 - Produtos e Tributações'!H604="PROPRIA","P")), IF(B587&lt;&gt;"",IF('02 - Produtos e Tributações'!H604="","T"))))</f>
        <v>0</v>
      </c>
      <c r="D587" s="123" t="b">
        <f>IF(B587&lt;&gt;"",IF('02 - Produtos e Tributações'!E604&lt;&gt;"",'02 - Produtos e Tributações'!E604,""))</f>
        <v>0</v>
      </c>
      <c r="E587" s="123" t="b">
        <f>IF(B587&lt;&gt;"",IF('02 - Produtos e Tributações'!F604&lt;&gt;"",'02 - Produtos e Tributações'!F604,""))</f>
        <v>0</v>
      </c>
      <c r="F587" s="123" t="b">
        <f>IF(B587&lt;&gt;"",IF(A587&lt;&gt;"",IF('02 - Produtos e Tributações'!G604&lt;&gt;"",'02 - Produtos e Tributações'!G604,"")))</f>
        <v>0</v>
      </c>
      <c r="G587" s="123" t="b">
        <f>IF(B587&lt;&gt;"",IF('02 - Produtos e Tributações'!J604&lt;&gt;"",'02 - Produtos e Tributações'!J604,IF(K587=101,0,IF(K587=102,41,IF(K587=103,0,IF(K587=201,0,IF(K587=202,0,IF(K587=203,0,IF(K587=300,41,IF(K587=400,41,IF(K587=500,60)))))))))))</f>
        <v>0</v>
      </c>
      <c r="H587" s="123" t="b">
        <f>IF(B587&lt;&gt;"",IF('02 - Produtos e Tributações'!M604&lt;&gt;"",'02 - Produtos e Tributações'!M604,IF(L587=101,0,IF(L587=102,41,IF(L587=103,0,IF(L587=201,0,IF(L587=202,0,IF(L587=203,0,IF(L587=300,41,IF(L587=400,41,IF(L587=500,60)))))))))))</f>
        <v>0</v>
      </c>
      <c r="I587" s="123" t="b">
        <f>IF(B587&lt;&gt;"",IF('02 - Produtos e Tributações'!L604&lt;&gt;"",'02 - Produtos e Tributações'!L604,"0,00"))</f>
        <v>0</v>
      </c>
      <c r="J587" s="123" t="b">
        <f>IF(B587&lt;&gt;"",IF('02 - Produtos e Tributações'!O604&lt;&gt;"",'02 - Produtos e Tributações'!O604,"0,00"))</f>
        <v>0</v>
      </c>
      <c r="K587" s="123" t="b">
        <f>IF(B587&lt;&gt;"",IF('02 - Produtos e Tributações'!K604&lt;&gt;"",'02 - Produtos e Tributações'!K604,"null"))</f>
        <v>0</v>
      </c>
      <c r="L587" s="123" t="b">
        <f>IF(B587&lt;&gt;"",IF('02 - Produtos e Tributações'!N604&lt;&gt;"",'02 - Produtos e Tributações'!N604,"null"))</f>
        <v>0</v>
      </c>
      <c r="M587" s="122" t="b">
        <f>IF(B587&lt;&gt;"",IF('02 - Produtos e Tributações'!D604="CARNES","2.01.001.001",IF('02 - Produtos e Tributações'!D604="MASSAS","2.01.001.002",IF('02 - Produtos e Tributações'!D604="LATICINIOS","2.01.001.003",IF('02 - Produtos e Tributações'!D604="DOCES E GULOSEIMAS","2.01.001.004",IF('02 - Produtos e Tributações'!D604="FARINHAS E GRAOS","2.01.001.005",IF('02 - Produtos e Tributações'!D604="AGUAS","2.01.002.001",IF('02 - Produtos e Tributações'!D604="SUCOS","2.01.002.002",IF('02 - Produtos e Tributações'!D604="BEBIDAS ALCOOLICAS","2.01.002.003",IF('02 - Produtos e Tributações'!D604="BEBIDAS LACTEAS","2.01.002.004",IF('02 - Produtos e Tributações'!D604="MATERIAL DE LIMPEZA","2.02",IF('02 - Produtos e Tributações'!D604="FRUTAS","2.01.001.006",IF('02 - Produtos e Tributações'!D604="VERDURAS E LEGUMES","2.01.001.007",IF('02 - Produtos e Tributações'!D604="SERVIÇO","1",IF('02 - Produtos e Tributações'!D604="PRODUTOS DIVERSOS","2","2"))))))))))))))
)</f>
        <v>0</v>
      </c>
      <c r="N587" s="4" t="str">
        <f t="shared" si="36"/>
        <v/>
      </c>
      <c r="O587" s="4" t="str">
        <f t="shared" si="37"/>
        <v/>
      </c>
      <c r="P587" s="4" t="str">
        <f t="shared" si="38"/>
        <v/>
      </c>
      <c r="Q587" s="128" t="b">
        <f>IF(B587&lt;&gt;"",IF('02 - Produtos e Tributações'!C604&lt;&gt;"",'02 - Produtos e Tributações'!C604,"UN"))</f>
        <v>0</v>
      </c>
      <c r="R587" s="129" t="b">
        <f>IF(B587&lt;&gt;"",IF('02 - Produtos e Tributações'!P604&lt;&gt;"",'02 - Produtos e Tributações'!P604,""))</f>
        <v>0</v>
      </c>
      <c r="S587" s="128" t="b">
        <f>IF(B587&lt;&gt;"",IF('02 - Produtos e Tributações'!Q604&lt;&gt;"",'02 - Produtos e Tributações'!Q604,""))</f>
        <v>0</v>
      </c>
      <c r="T587" s="130" t="b">
        <f>IF(B587&lt;&gt;"",IF('02 - Produtos e Tributações'!R604&lt;&gt;"",'02 - Produtos e Tributações'!R604,""))</f>
        <v>0</v>
      </c>
      <c r="U587" s="120" t="str">
        <f t="shared" si="39"/>
        <v/>
      </c>
    </row>
    <row r="588" spans="1:21" ht="15.75" customHeight="1">
      <c r="A588" s="122" t="b">
        <f>IF('02 - Produtos e Tributações'!B605 &lt;&gt;"",A587+1)</f>
        <v>0</v>
      </c>
      <c r="B588" s="4" t="str">
        <f>IF('02 - Produtos e Tributações'!B605&lt;&gt;"",'02 - Produtos e Tributações'!V605,"")</f>
        <v/>
      </c>
      <c r="C588" s="123" t="b">
        <f>IF(B588&lt;&gt;"",IF('02 - Produtos e Tributações'!H605&lt;&gt;"",IF('02 - Produtos e Tributações'!H605="TERCEIRIZADA","T",IF('02 - Produtos e Tributações'!H605="PROPRIA","P")), IF(B588&lt;&gt;"",IF('02 - Produtos e Tributações'!H605="","T"))))</f>
        <v>0</v>
      </c>
      <c r="D588" s="123" t="b">
        <f>IF(B588&lt;&gt;"",IF('02 - Produtos e Tributações'!E605&lt;&gt;"",'02 - Produtos e Tributações'!E605,""))</f>
        <v>0</v>
      </c>
      <c r="E588" s="123" t="b">
        <f>IF(B588&lt;&gt;"",IF('02 - Produtos e Tributações'!F605&lt;&gt;"",'02 - Produtos e Tributações'!F605,""))</f>
        <v>0</v>
      </c>
      <c r="F588" s="123" t="b">
        <f>IF(B588&lt;&gt;"",IF(A588&lt;&gt;"",IF('02 - Produtos e Tributações'!G605&lt;&gt;"",'02 - Produtos e Tributações'!G605,"")))</f>
        <v>0</v>
      </c>
      <c r="G588" s="123" t="b">
        <f>IF(B588&lt;&gt;"",IF('02 - Produtos e Tributações'!J605&lt;&gt;"",'02 - Produtos e Tributações'!J605,IF(K588=101,0,IF(K588=102,41,IF(K588=103,0,IF(K588=201,0,IF(K588=202,0,IF(K588=203,0,IF(K588=300,41,IF(K588=400,41,IF(K588=500,60)))))))))))</f>
        <v>0</v>
      </c>
      <c r="H588" s="123" t="b">
        <f>IF(B588&lt;&gt;"",IF('02 - Produtos e Tributações'!M605&lt;&gt;"",'02 - Produtos e Tributações'!M605,IF(L588=101,0,IF(L588=102,41,IF(L588=103,0,IF(L588=201,0,IF(L588=202,0,IF(L588=203,0,IF(L588=300,41,IF(L588=400,41,IF(L588=500,60)))))))))))</f>
        <v>0</v>
      </c>
      <c r="I588" s="123" t="b">
        <f>IF(B588&lt;&gt;"",IF('02 - Produtos e Tributações'!L605&lt;&gt;"",'02 - Produtos e Tributações'!L605,"0,00"))</f>
        <v>0</v>
      </c>
      <c r="J588" s="123" t="b">
        <f>IF(B588&lt;&gt;"",IF('02 - Produtos e Tributações'!O605&lt;&gt;"",'02 - Produtos e Tributações'!O605,"0,00"))</f>
        <v>0</v>
      </c>
      <c r="K588" s="123" t="b">
        <f>IF(B588&lt;&gt;"",IF('02 - Produtos e Tributações'!K605&lt;&gt;"",'02 - Produtos e Tributações'!K605,"null"))</f>
        <v>0</v>
      </c>
      <c r="L588" s="123" t="b">
        <f>IF(B588&lt;&gt;"",IF('02 - Produtos e Tributações'!N605&lt;&gt;"",'02 - Produtos e Tributações'!N605,"null"))</f>
        <v>0</v>
      </c>
      <c r="M588" s="122" t="b">
        <f>IF(B588&lt;&gt;"",IF('02 - Produtos e Tributações'!D605="CARNES","2.01.001.001",IF('02 - Produtos e Tributações'!D605="MASSAS","2.01.001.002",IF('02 - Produtos e Tributações'!D605="LATICINIOS","2.01.001.003",IF('02 - Produtos e Tributações'!D605="DOCES E GULOSEIMAS","2.01.001.004",IF('02 - Produtos e Tributações'!D605="FARINHAS E GRAOS","2.01.001.005",IF('02 - Produtos e Tributações'!D605="AGUAS","2.01.002.001",IF('02 - Produtos e Tributações'!D605="SUCOS","2.01.002.002",IF('02 - Produtos e Tributações'!D605="BEBIDAS ALCOOLICAS","2.01.002.003",IF('02 - Produtos e Tributações'!D605="BEBIDAS LACTEAS","2.01.002.004",IF('02 - Produtos e Tributações'!D605="MATERIAL DE LIMPEZA","2.02",IF('02 - Produtos e Tributações'!D605="FRUTAS","2.01.001.006",IF('02 - Produtos e Tributações'!D605="VERDURAS E LEGUMES","2.01.001.007",IF('02 - Produtos e Tributações'!D605="SERVIÇO","1",IF('02 - Produtos e Tributações'!D605="PRODUTOS DIVERSOS","2","2"))))))))))))))
)</f>
        <v>0</v>
      </c>
      <c r="N588" s="4" t="str">
        <f t="shared" si="36"/>
        <v/>
      </c>
      <c r="O588" s="4" t="str">
        <f t="shared" si="37"/>
        <v/>
      </c>
      <c r="P588" s="4" t="str">
        <f t="shared" si="38"/>
        <v/>
      </c>
      <c r="Q588" s="128" t="b">
        <f>IF(B588&lt;&gt;"",IF('02 - Produtos e Tributações'!C605&lt;&gt;"",'02 - Produtos e Tributações'!C605,"UN"))</f>
        <v>0</v>
      </c>
      <c r="R588" s="129" t="b">
        <f>IF(B588&lt;&gt;"",IF('02 - Produtos e Tributações'!P605&lt;&gt;"",'02 - Produtos e Tributações'!P605,""))</f>
        <v>0</v>
      </c>
      <c r="S588" s="128" t="b">
        <f>IF(B588&lt;&gt;"",IF('02 - Produtos e Tributações'!Q605&lt;&gt;"",'02 - Produtos e Tributações'!Q605,""))</f>
        <v>0</v>
      </c>
      <c r="T588" s="130" t="b">
        <f>IF(B588&lt;&gt;"",IF('02 - Produtos e Tributações'!R605&lt;&gt;"",'02 - Produtos e Tributações'!R605,""))</f>
        <v>0</v>
      </c>
      <c r="U588" s="120" t="str">
        <f t="shared" si="39"/>
        <v/>
      </c>
    </row>
    <row r="589" spans="1:21" ht="15.75" customHeight="1">
      <c r="A589" s="122" t="b">
        <f>IF('02 - Produtos e Tributações'!B606 &lt;&gt;"",A588+1)</f>
        <v>0</v>
      </c>
      <c r="B589" s="4" t="str">
        <f>IF('02 - Produtos e Tributações'!B606&lt;&gt;"",'02 - Produtos e Tributações'!V606,"")</f>
        <v/>
      </c>
      <c r="C589" s="123" t="b">
        <f>IF(B589&lt;&gt;"",IF('02 - Produtos e Tributações'!H606&lt;&gt;"",IF('02 - Produtos e Tributações'!H606="TERCEIRIZADA","T",IF('02 - Produtos e Tributações'!H606="PROPRIA","P")), IF(B589&lt;&gt;"",IF('02 - Produtos e Tributações'!H606="","T"))))</f>
        <v>0</v>
      </c>
      <c r="D589" s="123" t="b">
        <f>IF(B589&lt;&gt;"",IF('02 - Produtos e Tributações'!E606&lt;&gt;"",'02 - Produtos e Tributações'!E606,""))</f>
        <v>0</v>
      </c>
      <c r="E589" s="123" t="b">
        <f>IF(B589&lt;&gt;"",IF('02 - Produtos e Tributações'!F606&lt;&gt;"",'02 - Produtos e Tributações'!F606,""))</f>
        <v>0</v>
      </c>
      <c r="F589" s="123" t="b">
        <f>IF(B589&lt;&gt;"",IF(A589&lt;&gt;"",IF('02 - Produtos e Tributações'!G606&lt;&gt;"",'02 - Produtos e Tributações'!G606,"")))</f>
        <v>0</v>
      </c>
      <c r="G589" s="123" t="b">
        <f>IF(B589&lt;&gt;"",IF('02 - Produtos e Tributações'!J606&lt;&gt;"",'02 - Produtos e Tributações'!J606,IF(K589=101,0,IF(K589=102,41,IF(K589=103,0,IF(K589=201,0,IF(K589=202,0,IF(K589=203,0,IF(K589=300,41,IF(K589=400,41,IF(K589=500,60)))))))))))</f>
        <v>0</v>
      </c>
      <c r="H589" s="123" t="b">
        <f>IF(B589&lt;&gt;"",IF('02 - Produtos e Tributações'!M606&lt;&gt;"",'02 - Produtos e Tributações'!M606,IF(L589=101,0,IF(L589=102,41,IF(L589=103,0,IF(L589=201,0,IF(L589=202,0,IF(L589=203,0,IF(L589=300,41,IF(L589=400,41,IF(L589=500,60)))))))))))</f>
        <v>0</v>
      </c>
      <c r="I589" s="123" t="b">
        <f>IF(B589&lt;&gt;"",IF('02 - Produtos e Tributações'!L606&lt;&gt;"",'02 - Produtos e Tributações'!L606,"0,00"))</f>
        <v>0</v>
      </c>
      <c r="J589" s="123" t="b">
        <f>IF(B589&lt;&gt;"",IF('02 - Produtos e Tributações'!O606&lt;&gt;"",'02 - Produtos e Tributações'!O606,"0,00"))</f>
        <v>0</v>
      </c>
      <c r="K589" s="123" t="b">
        <f>IF(B589&lt;&gt;"",IF('02 - Produtos e Tributações'!K606&lt;&gt;"",'02 - Produtos e Tributações'!K606,"null"))</f>
        <v>0</v>
      </c>
      <c r="L589" s="123" t="b">
        <f>IF(B589&lt;&gt;"",IF('02 - Produtos e Tributações'!N606&lt;&gt;"",'02 - Produtos e Tributações'!N606,"null"))</f>
        <v>0</v>
      </c>
      <c r="M589" s="122" t="b">
        <f>IF(B589&lt;&gt;"",IF('02 - Produtos e Tributações'!D606="CARNES","2.01.001.001",IF('02 - Produtos e Tributações'!D606="MASSAS","2.01.001.002",IF('02 - Produtos e Tributações'!D606="LATICINIOS","2.01.001.003",IF('02 - Produtos e Tributações'!D606="DOCES E GULOSEIMAS","2.01.001.004",IF('02 - Produtos e Tributações'!D606="FARINHAS E GRAOS","2.01.001.005",IF('02 - Produtos e Tributações'!D606="AGUAS","2.01.002.001",IF('02 - Produtos e Tributações'!D606="SUCOS","2.01.002.002",IF('02 - Produtos e Tributações'!D606="BEBIDAS ALCOOLICAS","2.01.002.003",IF('02 - Produtos e Tributações'!D606="BEBIDAS LACTEAS","2.01.002.004",IF('02 - Produtos e Tributações'!D606="MATERIAL DE LIMPEZA","2.02",IF('02 - Produtos e Tributações'!D606="FRUTAS","2.01.001.006",IF('02 - Produtos e Tributações'!D606="VERDURAS E LEGUMES","2.01.001.007",IF('02 - Produtos e Tributações'!D606="SERVIÇO","1",IF('02 - Produtos e Tributações'!D606="PRODUTOS DIVERSOS","2","2"))))))))))))))
)</f>
        <v>0</v>
      </c>
      <c r="N589" s="4" t="str">
        <f t="shared" si="36"/>
        <v/>
      </c>
      <c r="O589" s="4" t="str">
        <f t="shared" si="37"/>
        <v/>
      </c>
      <c r="P589" s="4" t="str">
        <f t="shared" si="38"/>
        <v/>
      </c>
      <c r="Q589" s="128" t="b">
        <f>IF(B589&lt;&gt;"",IF('02 - Produtos e Tributações'!C606&lt;&gt;"",'02 - Produtos e Tributações'!C606,"UN"))</f>
        <v>0</v>
      </c>
      <c r="R589" s="129" t="b">
        <f>IF(B589&lt;&gt;"",IF('02 - Produtos e Tributações'!P606&lt;&gt;"",'02 - Produtos e Tributações'!P606,""))</f>
        <v>0</v>
      </c>
      <c r="S589" s="128" t="b">
        <f>IF(B589&lt;&gt;"",IF('02 - Produtos e Tributações'!Q606&lt;&gt;"",'02 - Produtos e Tributações'!Q606,""))</f>
        <v>0</v>
      </c>
      <c r="T589" s="130" t="b">
        <f>IF(B589&lt;&gt;"",IF('02 - Produtos e Tributações'!R606&lt;&gt;"",'02 - Produtos e Tributações'!R606,""))</f>
        <v>0</v>
      </c>
      <c r="U589" s="120" t="str">
        <f t="shared" si="39"/>
        <v/>
      </c>
    </row>
    <row r="590" spans="1:21" ht="15.75" customHeight="1">
      <c r="A590" s="122" t="b">
        <f>IF('02 - Produtos e Tributações'!B607 &lt;&gt;"",A589+1)</f>
        <v>0</v>
      </c>
      <c r="B590" s="4" t="str">
        <f>IF('02 - Produtos e Tributações'!B607&lt;&gt;"",'02 - Produtos e Tributações'!V607,"")</f>
        <v/>
      </c>
      <c r="C590" s="123" t="b">
        <f>IF(B590&lt;&gt;"",IF('02 - Produtos e Tributações'!H607&lt;&gt;"",IF('02 - Produtos e Tributações'!H607="TERCEIRIZADA","T",IF('02 - Produtos e Tributações'!H607="PROPRIA","P")), IF(B590&lt;&gt;"",IF('02 - Produtos e Tributações'!H607="","T"))))</f>
        <v>0</v>
      </c>
      <c r="D590" s="123" t="b">
        <f>IF(B590&lt;&gt;"",IF('02 - Produtos e Tributações'!E607&lt;&gt;"",'02 - Produtos e Tributações'!E607,""))</f>
        <v>0</v>
      </c>
      <c r="E590" s="123" t="b">
        <f>IF(B590&lt;&gt;"",IF('02 - Produtos e Tributações'!F607&lt;&gt;"",'02 - Produtos e Tributações'!F607,""))</f>
        <v>0</v>
      </c>
      <c r="F590" s="123" t="b">
        <f>IF(B590&lt;&gt;"",IF(A590&lt;&gt;"",IF('02 - Produtos e Tributações'!G607&lt;&gt;"",'02 - Produtos e Tributações'!G607,"")))</f>
        <v>0</v>
      </c>
      <c r="G590" s="123" t="b">
        <f>IF(B590&lt;&gt;"",IF('02 - Produtos e Tributações'!J607&lt;&gt;"",'02 - Produtos e Tributações'!J607,IF(K590=101,0,IF(K590=102,41,IF(K590=103,0,IF(K590=201,0,IF(K590=202,0,IF(K590=203,0,IF(K590=300,41,IF(K590=400,41,IF(K590=500,60)))))))))))</f>
        <v>0</v>
      </c>
      <c r="H590" s="123" t="b">
        <f>IF(B590&lt;&gt;"",IF('02 - Produtos e Tributações'!M607&lt;&gt;"",'02 - Produtos e Tributações'!M607,IF(L590=101,0,IF(L590=102,41,IF(L590=103,0,IF(L590=201,0,IF(L590=202,0,IF(L590=203,0,IF(L590=300,41,IF(L590=400,41,IF(L590=500,60)))))))))))</f>
        <v>0</v>
      </c>
      <c r="I590" s="123" t="b">
        <f>IF(B590&lt;&gt;"",IF('02 - Produtos e Tributações'!L607&lt;&gt;"",'02 - Produtos e Tributações'!L607,"0,00"))</f>
        <v>0</v>
      </c>
      <c r="J590" s="123" t="b">
        <f>IF(B590&lt;&gt;"",IF('02 - Produtos e Tributações'!O607&lt;&gt;"",'02 - Produtos e Tributações'!O607,"0,00"))</f>
        <v>0</v>
      </c>
      <c r="K590" s="123" t="b">
        <f>IF(B590&lt;&gt;"",IF('02 - Produtos e Tributações'!K607&lt;&gt;"",'02 - Produtos e Tributações'!K607,"null"))</f>
        <v>0</v>
      </c>
      <c r="L590" s="123" t="b">
        <f>IF(B590&lt;&gt;"",IF('02 - Produtos e Tributações'!N607&lt;&gt;"",'02 - Produtos e Tributações'!N607,"null"))</f>
        <v>0</v>
      </c>
      <c r="M590" s="122" t="b">
        <f>IF(B590&lt;&gt;"",IF('02 - Produtos e Tributações'!D607="CARNES","2.01.001.001",IF('02 - Produtos e Tributações'!D607="MASSAS","2.01.001.002",IF('02 - Produtos e Tributações'!D607="LATICINIOS","2.01.001.003",IF('02 - Produtos e Tributações'!D607="DOCES E GULOSEIMAS","2.01.001.004",IF('02 - Produtos e Tributações'!D607="FARINHAS E GRAOS","2.01.001.005",IF('02 - Produtos e Tributações'!D607="AGUAS","2.01.002.001",IF('02 - Produtos e Tributações'!D607="SUCOS","2.01.002.002",IF('02 - Produtos e Tributações'!D607="BEBIDAS ALCOOLICAS","2.01.002.003",IF('02 - Produtos e Tributações'!D607="BEBIDAS LACTEAS","2.01.002.004",IF('02 - Produtos e Tributações'!D607="MATERIAL DE LIMPEZA","2.02",IF('02 - Produtos e Tributações'!D607="FRUTAS","2.01.001.006",IF('02 - Produtos e Tributações'!D607="VERDURAS E LEGUMES","2.01.001.007",IF('02 - Produtos e Tributações'!D607="SERVIÇO","1",IF('02 - Produtos e Tributações'!D607="PRODUTOS DIVERSOS","2","2"))))))))))))))
)</f>
        <v>0</v>
      </c>
      <c r="N590" s="4" t="str">
        <f t="shared" si="36"/>
        <v/>
      </c>
      <c r="O590" s="4" t="str">
        <f t="shared" si="37"/>
        <v/>
      </c>
      <c r="P590" s="4" t="str">
        <f t="shared" si="38"/>
        <v/>
      </c>
      <c r="Q590" s="128" t="b">
        <f>IF(B590&lt;&gt;"",IF('02 - Produtos e Tributações'!C607&lt;&gt;"",'02 - Produtos e Tributações'!C607,"UN"))</f>
        <v>0</v>
      </c>
      <c r="R590" s="129" t="b">
        <f>IF(B590&lt;&gt;"",IF('02 - Produtos e Tributações'!P607&lt;&gt;"",'02 - Produtos e Tributações'!P607,""))</f>
        <v>0</v>
      </c>
      <c r="S590" s="128" t="b">
        <f>IF(B590&lt;&gt;"",IF('02 - Produtos e Tributações'!Q607&lt;&gt;"",'02 - Produtos e Tributações'!Q607,""))</f>
        <v>0</v>
      </c>
      <c r="T590" s="130" t="b">
        <f>IF(B590&lt;&gt;"",IF('02 - Produtos e Tributações'!R607&lt;&gt;"",'02 - Produtos e Tributações'!R607,""))</f>
        <v>0</v>
      </c>
      <c r="U590" s="120" t="str">
        <f t="shared" si="39"/>
        <v/>
      </c>
    </row>
    <row r="591" spans="1:21" ht="15.75" customHeight="1">
      <c r="A591" s="122" t="b">
        <f>IF('02 - Produtos e Tributações'!B608 &lt;&gt;"",A590+1)</f>
        <v>0</v>
      </c>
      <c r="B591" s="4" t="str">
        <f>IF('02 - Produtos e Tributações'!B608&lt;&gt;"",'02 - Produtos e Tributações'!V608,"")</f>
        <v/>
      </c>
      <c r="C591" s="123" t="b">
        <f>IF(B591&lt;&gt;"",IF('02 - Produtos e Tributações'!H608&lt;&gt;"",IF('02 - Produtos e Tributações'!H608="TERCEIRIZADA","T",IF('02 - Produtos e Tributações'!H608="PROPRIA","P")), IF(B591&lt;&gt;"",IF('02 - Produtos e Tributações'!H608="","T"))))</f>
        <v>0</v>
      </c>
      <c r="D591" s="123" t="b">
        <f>IF(B591&lt;&gt;"",IF('02 - Produtos e Tributações'!E608&lt;&gt;"",'02 - Produtos e Tributações'!E608,""))</f>
        <v>0</v>
      </c>
      <c r="E591" s="123" t="b">
        <f>IF(B591&lt;&gt;"",IF('02 - Produtos e Tributações'!F608&lt;&gt;"",'02 - Produtos e Tributações'!F608,""))</f>
        <v>0</v>
      </c>
      <c r="F591" s="123" t="b">
        <f>IF(B591&lt;&gt;"",IF(A591&lt;&gt;"",IF('02 - Produtos e Tributações'!G608&lt;&gt;"",'02 - Produtos e Tributações'!G608,"")))</f>
        <v>0</v>
      </c>
      <c r="G591" s="123" t="b">
        <f>IF(B591&lt;&gt;"",IF('02 - Produtos e Tributações'!J608&lt;&gt;"",'02 - Produtos e Tributações'!J608,IF(K591=101,0,IF(K591=102,41,IF(K591=103,0,IF(K591=201,0,IF(K591=202,0,IF(K591=203,0,IF(K591=300,41,IF(K591=400,41,IF(K591=500,60)))))))))))</f>
        <v>0</v>
      </c>
      <c r="H591" s="123" t="b">
        <f>IF(B591&lt;&gt;"",IF('02 - Produtos e Tributações'!M608&lt;&gt;"",'02 - Produtos e Tributações'!M608,IF(L591=101,0,IF(L591=102,41,IF(L591=103,0,IF(L591=201,0,IF(L591=202,0,IF(L591=203,0,IF(L591=300,41,IF(L591=400,41,IF(L591=500,60)))))))))))</f>
        <v>0</v>
      </c>
      <c r="I591" s="123" t="b">
        <f>IF(B591&lt;&gt;"",IF('02 - Produtos e Tributações'!L608&lt;&gt;"",'02 - Produtos e Tributações'!L608,"0,00"))</f>
        <v>0</v>
      </c>
      <c r="J591" s="123" t="b">
        <f>IF(B591&lt;&gt;"",IF('02 - Produtos e Tributações'!O608&lt;&gt;"",'02 - Produtos e Tributações'!O608,"0,00"))</f>
        <v>0</v>
      </c>
      <c r="K591" s="123" t="b">
        <f>IF(B591&lt;&gt;"",IF('02 - Produtos e Tributações'!K608&lt;&gt;"",'02 - Produtos e Tributações'!K608,"null"))</f>
        <v>0</v>
      </c>
      <c r="L591" s="123" t="b">
        <f>IF(B591&lt;&gt;"",IF('02 - Produtos e Tributações'!N608&lt;&gt;"",'02 - Produtos e Tributações'!N608,"null"))</f>
        <v>0</v>
      </c>
      <c r="M591" s="122" t="b">
        <f>IF(B591&lt;&gt;"",IF('02 - Produtos e Tributações'!D608="CARNES","2.01.001.001",IF('02 - Produtos e Tributações'!D608="MASSAS","2.01.001.002",IF('02 - Produtos e Tributações'!D608="LATICINIOS","2.01.001.003",IF('02 - Produtos e Tributações'!D608="DOCES E GULOSEIMAS","2.01.001.004",IF('02 - Produtos e Tributações'!D608="FARINHAS E GRAOS","2.01.001.005",IF('02 - Produtos e Tributações'!D608="AGUAS","2.01.002.001",IF('02 - Produtos e Tributações'!D608="SUCOS","2.01.002.002",IF('02 - Produtos e Tributações'!D608="BEBIDAS ALCOOLICAS","2.01.002.003",IF('02 - Produtos e Tributações'!D608="BEBIDAS LACTEAS","2.01.002.004",IF('02 - Produtos e Tributações'!D608="MATERIAL DE LIMPEZA","2.02",IF('02 - Produtos e Tributações'!D608="FRUTAS","2.01.001.006",IF('02 - Produtos e Tributações'!D608="VERDURAS E LEGUMES","2.01.001.007",IF('02 - Produtos e Tributações'!D608="SERVIÇO","1",IF('02 - Produtos e Tributações'!D608="PRODUTOS DIVERSOS","2","2"))))))))))))))
)</f>
        <v>0</v>
      </c>
      <c r="N591" s="4" t="str">
        <f t="shared" si="36"/>
        <v/>
      </c>
      <c r="O591" s="4" t="str">
        <f t="shared" si="37"/>
        <v/>
      </c>
      <c r="P591" s="4" t="str">
        <f t="shared" si="38"/>
        <v/>
      </c>
      <c r="Q591" s="128" t="b">
        <f>IF(B591&lt;&gt;"",IF('02 - Produtos e Tributações'!C608&lt;&gt;"",'02 - Produtos e Tributações'!C608,"UN"))</f>
        <v>0</v>
      </c>
      <c r="R591" s="129" t="b">
        <f>IF(B591&lt;&gt;"",IF('02 - Produtos e Tributações'!P608&lt;&gt;"",'02 - Produtos e Tributações'!P608,""))</f>
        <v>0</v>
      </c>
      <c r="S591" s="128" t="b">
        <f>IF(B591&lt;&gt;"",IF('02 - Produtos e Tributações'!Q608&lt;&gt;"",'02 - Produtos e Tributações'!Q608,""))</f>
        <v>0</v>
      </c>
      <c r="T591" s="130" t="b">
        <f>IF(B591&lt;&gt;"",IF('02 - Produtos e Tributações'!R608&lt;&gt;"",'02 - Produtos e Tributações'!R608,""))</f>
        <v>0</v>
      </c>
      <c r="U591" s="120" t="str">
        <f t="shared" si="39"/>
        <v/>
      </c>
    </row>
    <row r="592" spans="1:21" ht="15.75" customHeight="1">
      <c r="A592" s="122" t="b">
        <f>IF('02 - Produtos e Tributações'!B609 &lt;&gt;"",A591+1)</f>
        <v>0</v>
      </c>
      <c r="B592" s="4" t="str">
        <f>IF('02 - Produtos e Tributações'!B609&lt;&gt;"",'02 - Produtos e Tributações'!V609,"")</f>
        <v/>
      </c>
      <c r="C592" s="123" t="b">
        <f>IF(B592&lt;&gt;"",IF('02 - Produtos e Tributações'!H609&lt;&gt;"",IF('02 - Produtos e Tributações'!H609="TERCEIRIZADA","T",IF('02 - Produtos e Tributações'!H609="PROPRIA","P")), IF(B592&lt;&gt;"",IF('02 - Produtos e Tributações'!H609="","T"))))</f>
        <v>0</v>
      </c>
      <c r="D592" s="123" t="b">
        <f>IF(B592&lt;&gt;"",IF('02 - Produtos e Tributações'!E609&lt;&gt;"",'02 - Produtos e Tributações'!E609,""))</f>
        <v>0</v>
      </c>
      <c r="E592" s="123" t="b">
        <f>IF(B592&lt;&gt;"",IF('02 - Produtos e Tributações'!F609&lt;&gt;"",'02 - Produtos e Tributações'!F609,""))</f>
        <v>0</v>
      </c>
      <c r="F592" s="123" t="b">
        <f>IF(B592&lt;&gt;"",IF(A592&lt;&gt;"",IF('02 - Produtos e Tributações'!G609&lt;&gt;"",'02 - Produtos e Tributações'!G609,"")))</f>
        <v>0</v>
      </c>
      <c r="G592" s="123" t="b">
        <f>IF(B592&lt;&gt;"",IF('02 - Produtos e Tributações'!J609&lt;&gt;"",'02 - Produtos e Tributações'!J609,IF(K592=101,0,IF(K592=102,41,IF(K592=103,0,IF(K592=201,0,IF(K592=202,0,IF(K592=203,0,IF(K592=300,41,IF(K592=400,41,IF(K592=500,60)))))))))))</f>
        <v>0</v>
      </c>
      <c r="H592" s="123" t="b">
        <f>IF(B592&lt;&gt;"",IF('02 - Produtos e Tributações'!M609&lt;&gt;"",'02 - Produtos e Tributações'!M609,IF(L592=101,0,IF(L592=102,41,IF(L592=103,0,IF(L592=201,0,IF(L592=202,0,IF(L592=203,0,IF(L592=300,41,IF(L592=400,41,IF(L592=500,60)))))))))))</f>
        <v>0</v>
      </c>
      <c r="I592" s="123" t="b">
        <f>IF(B592&lt;&gt;"",IF('02 - Produtos e Tributações'!L609&lt;&gt;"",'02 - Produtos e Tributações'!L609,"0,00"))</f>
        <v>0</v>
      </c>
      <c r="J592" s="123" t="b">
        <f>IF(B592&lt;&gt;"",IF('02 - Produtos e Tributações'!O609&lt;&gt;"",'02 - Produtos e Tributações'!O609,"0,00"))</f>
        <v>0</v>
      </c>
      <c r="K592" s="123" t="b">
        <f>IF(B592&lt;&gt;"",IF('02 - Produtos e Tributações'!K609&lt;&gt;"",'02 - Produtos e Tributações'!K609,"null"))</f>
        <v>0</v>
      </c>
      <c r="L592" s="123" t="b">
        <f>IF(B592&lt;&gt;"",IF('02 - Produtos e Tributações'!N609&lt;&gt;"",'02 - Produtos e Tributações'!N609,"null"))</f>
        <v>0</v>
      </c>
      <c r="M592" s="122" t="b">
        <f>IF(B592&lt;&gt;"",IF('02 - Produtos e Tributações'!D609="CARNES","2.01.001.001",IF('02 - Produtos e Tributações'!D609="MASSAS","2.01.001.002",IF('02 - Produtos e Tributações'!D609="LATICINIOS","2.01.001.003",IF('02 - Produtos e Tributações'!D609="DOCES E GULOSEIMAS","2.01.001.004",IF('02 - Produtos e Tributações'!D609="FARINHAS E GRAOS","2.01.001.005",IF('02 - Produtos e Tributações'!D609="AGUAS","2.01.002.001",IF('02 - Produtos e Tributações'!D609="SUCOS","2.01.002.002",IF('02 - Produtos e Tributações'!D609="BEBIDAS ALCOOLICAS","2.01.002.003",IF('02 - Produtos e Tributações'!D609="BEBIDAS LACTEAS","2.01.002.004",IF('02 - Produtos e Tributações'!D609="MATERIAL DE LIMPEZA","2.02",IF('02 - Produtos e Tributações'!D609="FRUTAS","2.01.001.006",IF('02 - Produtos e Tributações'!D609="VERDURAS E LEGUMES","2.01.001.007",IF('02 - Produtos e Tributações'!D609="SERVIÇO","1",IF('02 - Produtos e Tributações'!D609="PRODUTOS DIVERSOS","2","2"))))))))))))))
)</f>
        <v>0</v>
      </c>
      <c r="N592" s="4" t="str">
        <f t="shared" si="36"/>
        <v/>
      </c>
      <c r="O592" s="4" t="str">
        <f t="shared" si="37"/>
        <v/>
      </c>
      <c r="P592" s="4" t="str">
        <f t="shared" si="38"/>
        <v/>
      </c>
      <c r="Q592" s="128" t="b">
        <f>IF(B592&lt;&gt;"",IF('02 - Produtos e Tributações'!C609&lt;&gt;"",'02 - Produtos e Tributações'!C609,"UN"))</f>
        <v>0</v>
      </c>
      <c r="R592" s="129" t="b">
        <f>IF(B592&lt;&gt;"",IF('02 - Produtos e Tributações'!P609&lt;&gt;"",'02 - Produtos e Tributações'!P609,""))</f>
        <v>0</v>
      </c>
      <c r="S592" s="128" t="b">
        <f>IF(B592&lt;&gt;"",IF('02 - Produtos e Tributações'!Q609&lt;&gt;"",'02 - Produtos e Tributações'!Q609,""))</f>
        <v>0</v>
      </c>
      <c r="T592" s="130" t="b">
        <f>IF(B592&lt;&gt;"",IF('02 - Produtos e Tributações'!R609&lt;&gt;"",'02 - Produtos e Tributações'!R609,""))</f>
        <v>0</v>
      </c>
      <c r="U592" s="120" t="str">
        <f t="shared" si="39"/>
        <v/>
      </c>
    </row>
    <row r="593" spans="1:21" ht="15.75" customHeight="1">
      <c r="A593" s="122" t="b">
        <f>IF('02 - Produtos e Tributações'!B610 &lt;&gt;"",A592+1)</f>
        <v>0</v>
      </c>
      <c r="B593" s="4" t="str">
        <f>IF('02 - Produtos e Tributações'!B610&lt;&gt;"",'02 - Produtos e Tributações'!V610,"")</f>
        <v/>
      </c>
      <c r="C593" s="123" t="b">
        <f>IF(B593&lt;&gt;"",IF('02 - Produtos e Tributações'!H610&lt;&gt;"",IF('02 - Produtos e Tributações'!H610="TERCEIRIZADA","T",IF('02 - Produtos e Tributações'!H610="PROPRIA","P")), IF(B593&lt;&gt;"",IF('02 - Produtos e Tributações'!H610="","T"))))</f>
        <v>0</v>
      </c>
      <c r="D593" s="123" t="b">
        <f>IF(B593&lt;&gt;"",IF('02 - Produtos e Tributações'!E610&lt;&gt;"",'02 - Produtos e Tributações'!E610,""))</f>
        <v>0</v>
      </c>
      <c r="E593" s="123" t="b">
        <f>IF(B593&lt;&gt;"",IF('02 - Produtos e Tributações'!F610&lt;&gt;"",'02 - Produtos e Tributações'!F610,""))</f>
        <v>0</v>
      </c>
      <c r="F593" s="123" t="b">
        <f>IF(B593&lt;&gt;"",IF(A593&lt;&gt;"",IF('02 - Produtos e Tributações'!G610&lt;&gt;"",'02 - Produtos e Tributações'!G610,"")))</f>
        <v>0</v>
      </c>
      <c r="G593" s="123" t="b">
        <f>IF(B593&lt;&gt;"",IF('02 - Produtos e Tributações'!J610&lt;&gt;"",'02 - Produtos e Tributações'!J610,IF(K593=101,0,IF(K593=102,41,IF(K593=103,0,IF(K593=201,0,IF(K593=202,0,IF(K593=203,0,IF(K593=300,41,IF(K593=400,41,IF(K593=500,60)))))))))))</f>
        <v>0</v>
      </c>
      <c r="H593" s="123" t="b">
        <f>IF(B593&lt;&gt;"",IF('02 - Produtos e Tributações'!M610&lt;&gt;"",'02 - Produtos e Tributações'!M610,IF(L593=101,0,IF(L593=102,41,IF(L593=103,0,IF(L593=201,0,IF(L593=202,0,IF(L593=203,0,IF(L593=300,41,IF(L593=400,41,IF(L593=500,60)))))))))))</f>
        <v>0</v>
      </c>
      <c r="I593" s="123" t="b">
        <f>IF(B593&lt;&gt;"",IF('02 - Produtos e Tributações'!L610&lt;&gt;"",'02 - Produtos e Tributações'!L610,"0,00"))</f>
        <v>0</v>
      </c>
      <c r="J593" s="123" t="b">
        <f>IF(B593&lt;&gt;"",IF('02 - Produtos e Tributações'!O610&lt;&gt;"",'02 - Produtos e Tributações'!O610,"0,00"))</f>
        <v>0</v>
      </c>
      <c r="K593" s="123" t="b">
        <f>IF(B593&lt;&gt;"",IF('02 - Produtos e Tributações'!K610&lt;&gt;"",'02 - Produtos e Tributações'!K610,"null"))</f>
        <v>0</v>
      </c>
      <c r="L593" s="123" t="b">
        <f>IF(B593&lt;&gt;"",IF('02 - Produtos e Tributações'!N610&lt;&gt;"",'02 - Produtos e Tributações'!N610,"null"))</f>
        <v>0</v>
      </c>
      <c r="M593" s="122" t="b">
        <f>IF(B593&lt;&gt;"",IF('02 - Produtos e Tributações'!D610="CARNES","2.01.001.001",IF('02 - Produtos e Tributações'!D610="MASSAS","2.01.001.002",IF('02 - Produtos e Tributações'!D610="LATICINIOS","2.01.001.003",IF('02 - Produtos e Tributações'!D610="DOCES E GULOSEIMAS","2.01.001.004",IF('02 - Produtos e Tributações'!D610="FARINHAS E GRAOS","2.01.001.005",IF('02 - Produtos e Tributações'!D610="AGUAS","2.01.002.001",IF('02 - Produtos e Tributações'!D610="SUCOS","2.01.002.002",IF('02 - Produtos e Tributações'!D610="BEBIDAS ALCOOLICAS","2.01.002.003",IF('02 - Produtos e Tributações'!D610="BEBIDAS LACTEAS","2.01.002.004",IF('02 - Produtos e Tributações'!D610="MATERIAL DE LIMPEZA","2.02",IF('02 - Produtos e Tributações'!D610="FRUTAS","2.01.001.006",IF('02 - Produtos e Tributações'!D610="VERDURAS E LEGUMES","2.01.001.007",IF('02 - Produtos e Tributações'!D610="SERVIÇO","1",IF('02 - Produtos e Tributações'!D610="PRODUTOS DIVERSOS","2","2"))))))))))))))
)</f>
        <v>0</v>
      </c>
      <c r="N593" s="4" t="str">
        <f t="shared" si="36"/>
        <v/>
      </c>
      <c r="O593" s="4" t="str">
        <f t="shared" si="37"/>
        <v/>
      </c>
      <c r="P593" s="4" t="str">
        <f t="shared" si="38"/>
        <v/>
      </c>
      <c r="Q593" s="128" t="b">
        <f>IF(B593&lt;&gt;"",IF('02 - Produtos e Tributações'!C610&lt;&gt;"",'02 - Produtos e Tributações'!C610,"UN"))</f>
        <v>0</v>
      </c>
      <c r="R593" s="129" t="b">
        <f>IF(B593&lt;&gt;"",IF('02 - Produtos e Tributações'!P610&lt;&gt;"",'02 - Produtos e Tributações'!P610,""))</f>
        <v>0</v>
      </c>
      <c r="S593" s="128" t="b">
        <f>IF(B593&lt;&gt;"",IF('02 - Produtos e Tributações'!Q610&lt;&gt;"",'02 - Produtos e Tributações'!Q610,""))</f>
        <v>0</v>
      </c>
      <c r="T593" s="130" t="b">
        <f>IF(B593&lt;&gt;"",IF('02 - Produtos e Tributações'!R610&lt;&gt;"",'02 - Produtos e Tributações'!R610,""))</f>
        <v>0</v>
      </c>
      <c r="U593" s="120" t="str">
        <f t="shared" si="39"/>
        <v/>
      </c>
    </row>
    <row r="594" spans="1:21" ht="15.75" customHeight="1">
      <c r="A594" s="122" t="b">
        <f>IF('02 - Produtos e Tributações'!B611 &lt;&gt;"",A593+1)</f>
        <v>0</v>
      </c>
      <c r="B594" s="4" t="str">
        <f>IF('02 - Produtos e Tributações'!B611&lt;&gt;"",'02 - Produtos e Tributações'!V611,"")</f>
        <v/>
      </c>
      <c r="C594" s="123" t="b">
        <f>IF(B594&lt;&gt;"",IF('02 - Produtos e Tributações'!H611&lt;&gt;"",IF('02 - Produtos e Tributações'!H611="TERCEIRIZADA","T",IF('02 - Produtos e Tributações'!H611="PROPRIA","P")), IF(B594&lt;&gt;"",IF('02 - Produtos e Tributações'!H611="","T"))))</f>
        <v>0</v>
      </c>
      <c r="D594" s="123" t="b">
        <f>IF(B594&lt;&gt;"",IF('02 - Produtos e Tributações'!E611&lt;&gt;"",'02 - Produtos e Tributações'!E611,""))</f>
        <v>0</v>
      </c>
      <c r="E594" s="123" t="b">
        <f>IF(B594&lt;&gt;"",IF('02 - Produtos e Tributações'!F611&lt;&gt;"",'02 - Produtos e Tributações'!F611,""))</f>
        <v>0</v>
      </c>
      <c r="F594" s="123" t="b">
        <f>IF(B594&lt;&gt;"",IF(A594&lt;&gt;"",IF('02 - Produtos e Tributações'!G611&lt;&gt;"",'02 - Produtos e Tributações'!G611,"")))</f>
        <v>0</v>
      </c>
      <c r="G594" s="123" t="b">
        <f>IF(B594&lt;&gt;"",IF('02 - Produtos e Tributações'!J611&lt;&gt;"",'02 - Produtos e Tributações'!J611,IF(K594=101,0,IF(K594=102,41,IF(K594=103,0,IF(K594=201,0,IF(K594=202,0,IF(K594=203,0,IF(K594=300,41,IF(K594=400,41,IF(K594=500,60)))))))))))</f>
        <v>0</v>
      </c>
      <c r="H594" s="123" t="b">
        <f>IF(B594&lt;&gt;"",IF('02 - Produtos e Tributações'!M611&lt;&gt;"",'02 - Produtos e Tributações'!M611,IF(L594=101,0,IF(L594=102,41,IF(L594=103,0,IF(L594=201,0,IF(L594=202,0,IF(L594=203,0,IF(L594=300,41,IF(L594=400,41,IF(L594=500,60)))))))))))</f>
        <v>0</v>
      </c>
      <c r="I594" s="123" t="b">
        <f>IF(B594&lt;&gt;"",IF('02 - Produtos e Tributações'!L611&lt;&gt;"",'02 - Produtos e Tributações'!L611,"0,00"))</f>
        <v>0</v>
      </c>
      <c r="J594" s="123" t="b">
        <f>IF(B594&lt;&gt;"",IF('02 - Produtos e Tributações'!O611&lt;&gt;"",'02 - Produtos e Tributações'!O611,"0,00"))</f>
        <v>0</v>
      </c>
      <c r="K594" s="123" t="b">
        <f>IF(B594&lt;&gt;"",IF('02 - Produtos e Tributações'!K611&lt;&gt;"",'02 - Produtos e Tributações'!K611,"null"))</f>
        <v>0</v>
      </c>
      <c r="L594" s="123" t="b">
        <f>IF(B594&lt;&gt;"",IF('02 - Produtos e Tributações'!N611&lt;&gt;"",'02 - Produtos e Tributações'!N611,"null"))</f>
        <v>0</v>
      </c>
      <c r="M594" s="122" t="b">
        <f>IF(B594&lt;&gt;"",IF('02 - Produtos e Tributações'!D611="CARNES","2.01.001.001",IF('02 - Produtos e Tributações'!D611="MASSAS","2.01.001.002",IF('02 - Produtos e Tributações'!D611="LATICINIOS","2.01.001.003",IF('02 - Produtos e Tributações'!D611="DOCES E GULOSEIMAS","2.01.001.004",IF('02 - Produtos e Tributações'!D611="FARINHAS E GRAOS","2.01.001.005",IF('02 - Produtos e Tributações'!D611="AGUAS","2.01.002.001",IF('02 - Produtos e Tributações'!D611="SUCOS","2.01.002.002",IF('02 - Produtos e Tributações'!D611="BEBIDAS ALCOOLICAS","2.01.002.003",IF('02 - Produtos e Tributações'!D611="BEBIDAS LACTEAS","2.01.002.004",IF('02 - Produtos e Tributações'!D611="MATERIAL DE LIMPEZA","2.02",IF('02 - Produtos e Tributações'!D611="FRUTAS","2.01.001.006",IF('02 - Produtos e Tributações'!D611="VERDURAS E LEGUMES","2.01.001.007",IF('02 - Produtos e Tributações'!D611="SERVIÇO","1",IF('02 - Produtos e Tributações'!D611="PRODUTOS DIVERSOS","2","2"))))))))))))))
)</f>
        <v>0</v>
      </c>
      <c r="N594" s="4" t="str">
        <f t="shared" si="36"/>
        <v/>
      </c>
      <c r="O594" s="4" t="str">
        <f t="shared" si="37"/>
        <v/>
      </c>
      <c r="P594" s="4" t="str">
        <f t="shared" si="38"/>
        <v/>
      </c>
      <c r="Q594" s="128" t="b">
        <f>IF(B594&lt;&gt;"",IF('02 - Produtos e Tributações'!C611&lt;&gt;"",'02 - Produtos e Tributações'!C611,"UN"))</f>
        <v>0</v>
      </c>
      <c r="R594" s="129" t="b">
        <f>IF(B594&lt;&gt;"",IF('02 - Produtos e Tributações'!P611&lt;&gt;"",'02 - Produtos e Tributações'!P611,""))</f>
        <v>0</v>
      </c>
      <c r="S594" s="128" t="b">
        <f>IF(B594&lt;&gt;"",IF('02 - Produtos e Tributações'!Q611&lt;&gt;"",'02 - Produtos e Tributações'!Q611,""))</f>
        <v>0</v>
      </c>
      <c r="T594" s="130" t="b">
        <f>IF(B594&lt;&gt;"",IF('02 - Produtos e Tributações'!R611&lt;&gt;"",'02 - Produtos e Tributações'!R611,""))</f>
        <v>0</v>
      </c>
      <c r="U594" s="120" t="str">
        <f t="shared" si="39"/>
        <v/>
      </c>
    </row>
    <row r="595" spans="1:21" ht="15.75" customHeight="1">
      <c r="A595" s="122" t="b">
        <f>IF('02 - Produtos e Tributações'!B612 &lt;&gt;"",A594+1)</f>
        <v>0</v>
      </c>
      <c r="B595" s="4" t="str">
        <f>IF('02 - Produtos e Tributações'!B612&lt;&gt;"",'02 - Produtos e Tributações'!V612,"")</f>
        <v/>
      </c>
      <c r="C595" s="123" t="b">
        <f>IF(B595&lt;&gt;"",IF('02 - Produtos e Tributações'!H612&lt;&gt;"",IF('02 - Produtos e Tributações'!H612="TERCEIRIZADA","T",IF('02 - Produtos e Tributações'!H612="PROPRIA","P")), IF(B595&lt;&gt;"",IF('02 - Produtos e Tributações'!H612="","T"))))</f>
        <v>0</v>
      </c>
      <c r="D595" s="123" t="b">
        <f>IF(B595&lt;&gt;"",IF('02 - Produtos e Tributações'!E612&lt;&gt;"",'02 - Produtos e Tributações'!E612,""))</f>
        <v>0</v>
      </c>
      <c r="E595" s="123" t="b">
        <f>IF(B595&lt;&gt;"",IF('02 - Produtos e Tributações'!F612&lt;&gt;"",'02 - Produtos e Tributações'!F612,""))</f>
        <v>0</v>
      </c>
      <c r="F595" s="123" t="b">
        <f>IF(B595&lt;&gt;"",IF(A595&lt;&gt;"",IF('02 - Produtos e Tributações'!G612&lt;&gt;"",'02 - Produtos e Tributações'!G612,"")))</f>
        <v>0</v>
      </c>
      <c r="G595" s="123" t="b">
        <f>IF(B595&lt;&gt;"",IF('02 - Produtos e Tributações'!J612&lt;&gt;"",'02 - Produtos e Tributações'!J612,IF(K595=101,0,IF(K595=102,41,IF(K595=103,0,IF(K595=201,0,IF(K595=202,0,IF(K595=203,0,IF(K595=300,41,IF(K595=400,41,IF(K595=500,60)))))))))))</f>
        <v>0</v>
      </c>
      <c r="H595" s="123" t="b">
        <f>IF(B595&lt;&gt;"",IF('02 - Produtos e Tributações'!M612&lt;&gt;"",'02 - Produtos e Tributações'!M612,IF(L595=101,0,IF(L595=102,41,IF(L595=103,0,IF(L595=201,0,IF(L595=202,0,IF(L595=203,0,IF(L595=300,41,IF(L595=400,41,IF(L595=500,60)))))))))))</f>
        <v>0</v>
      </c>
      <c r="I595" s="123" t="b">
        <f>IF(B595&lt;&gt;"",IF('02 - Produtos e Tributações'!L612&lt;&gt;"",'02 - Produtos e Tributações'!L612,"0,00"))</f>
        <v>0</v>
      </c>
      <c r="J595" s="123" t="b">
        <f>IF(B595&lt;&gt;"",IF('02 - Produtos e Tributações'!O612&lt;&gt;"",'02 - Produtos e Tributações'!O612,"0,00"))</f>
        <v>0</v>
      </c>
      <c r="K595" s="123" t="b">
        <f>IF(B595&lt;&gt;"",IF('02 - Produtos e Tributações'!K612&lt;&gt;"",'02 - Produtos e Tributações'!K612,"null"))</f>
        <v>0</v>
      </c>
      <c r="L595" s="123" t="b">
        <f>IF(B595&lt;&gt;"",IF('02 - Produtos e Tributações'!N612&lt;&gt;"",'02 - Produtos e Tributações'!N612,"null"))</f>
        <v>0</v>
      </c>
      <c r="M595" s="122" t="b">
        <f>IF(B595&lt;&gt;"",IF('02 - Produtos e Tributações'!D612="CARNES","2.01.001.001",IF('02 - Produtos e Tributações'!D612="MASSAS","2.01.001.002",IF('02 - Produtos e Tributações'!D612="LATICINIOS","2.01.001.003",IF('02 - Produtos e Tributações'!D612="DOCES E GULOSEIMAS","2.01.001.004",IF('02 - Produtos e Tributações'!D612="FARINHAS E GRAOS","2.01.001.005",IF('02 - Produtos e Tributações'!D612="AGUAS","2.01.002.001",IF('02 - Produtos e Tributações'!D612="SUCOS","2.01.002.002",IF('02 - Produtos e Tributações'!D612="BEBIDAS ALCOOLICAS","2.01.002.003",IF('02 - Produtos e Tributações'!D612="BEBIDAS LACTEAS","2.01.002.004",IF('02 - Produtos e Tributações'!D612="MATERIAL DE LIMPEZA","2.02",IF('02 - Produtos e Tributações'!D612="FRUTAS","2.01.001.006",IF('02 - Produtos e Tributações'!D612="VERDURAS E LEGUMES","2.01.001.007",IF('02 - Produtos e Tributações'!D612="SERVIÇO","1",IF('02 - Produtos e Tributações'!D612="PRODUTOS DIVERSOS","2","2"))))))))))))))
)</f>
        <v>0</v>
      </c>
      <c r="N595" s="4" t="str">
        <f t="shared" si="36"/>
        <v/>
      </c>
      <c r="O595" s="4" t="str">
        <f t="shared" si="37"/>
        <v/>
      </c>
      <c r="P595" s="4" t="str">
        <f t="shared" si="38"/>
        <v/>
      </c>
      <c r="Q595" s="128" t="b">
        <f>IF(B595&lt;&gt;"",IF('02 - Produtos e Tributações'!C612&lt;&gt;"",'02 - Produtos e Tributações'!C612,"UN"))</f>
        <v>0</v>
      </c>
      <c r="R595" s="129" t="b">
        <f>IF(B595&lt;&gt;"",IF('02 - Produtos e Tributações'!P612&lt;&gt;"",'02 - Produtos e Tributações'!P612,""))</f>
        <v>0</v>
      </c>
      <c r="S595" s="128" t="b">
        <f>IF(B595&lt;&gt;"",IF('02 - Produtos e Tributações'!Q612&lt;&gt;"",'02 - Produtos e Tributações'!Q612,""))</f>
        <v>0</v>
      </c>
      <c r="T595" s="130" t="b">
        <f>IF(B595&lt;&gt;"",IF('02 - Produtos e Tributações'!R612&lt;&gt;"",'02 - Produtos e Tributações'!R612,""))</f>
        <v>0</v>
      </c>
      <c r="U595" s="120" t="str">
        <f t="shared" si="39"/>
        <v/>
      </c>
    </row>
    <row r="596" spans="1:21" ht="15.75" customHeight="1">
      <c r="A596" s="122" t="b">
        <f>IF('02 - Produtos e Tributações'!B613 &lt;&gt;"",A595+1)</f>
        <v>0</v>
      </c>
      <c r="B596" s="4" t="str">
        <f>IF('02 - Produtos e Tributações'!B613&lt;&gt;"",'02 - Produtos e Tributações'!V613,"")</f>
        <v/>
      </c>
      <c r="C596" s="123" t="b">
        <f>IF(B596&lt;&gt;"",IF('02 - Produtos e Tributações'!H613&lt;&gt;"",IF('02 - Produtos e Tributações'!H613="TERCEIRIZADA","T",IF('02 - Produtos e Tributações'!H613="PROPRIA","P")), IF(B596&lt;&gt;"",IF('02 - Produtos e Tributações'!H613="","T"))))</f>
        <v>0</v>
      </c>
      <c r="D596" s="123" t="b">
        <f>IF(B596&lt;&gt;"",IF('02 - Produtos e Tributações'!E613&lt;&gt;"",'02 - Produtos e Tributações'!E613,""))</f>
        <v>0</v>
      </c>
      <c r="E596" s="123" t="b">
        <f>IF(B596&lt;&gt;"",IF('02 - Produtos e Tributações'!F613&lt;&gt;"",'02 - Produtos e Tributações'!F613,""))</f>
        <v>0</v>
      </c>
      <c r="F596" s="123" t="b">
        <f>IF(B596&lt;&gt;"",IF(A596&lt;&gt;"",IF('02 - Produtos e Tributações'!G613&lt;&gt;"",'02 - Produtos e Tributações'!G613,"")))</f>
        <v>0</v>
      </c>
      <c r="G596" s="123" t="b">
        <f>IF(B596&lt;&gt;"",IF('02 - Produtos e Tributações'!J613&lt;&gt;"",'02 - Produtos e Tributações'!J613,IF(K596=101,0,IF(K596=102,41,IF(K596=103,0,IF(K596=201,0,IF(K596=202,0,IF(K596=203,0,IF(K596=300,41,IF(K596=400,41,IF(K596=500,60)))))))))))</f>
        <v>0</v>
      </c>
      <c r="H596" s="123" t="b">
        <f>IF(B596&lt;&gt;"",IF('02 - Produtos e Tributações'!M613&lt;&gt;"",'02 - Produtos e Tributações'!M613,IF(L596=101,0,IF(L596=102,41,IF(L596=103,0,IF(L596=201,0,IF(L596=202,0,IF(L596=203,0,IF(L596=300,41,IF(L596=400,41,IF(L596=500,60)))))))))))</f>
        <v>0</v>
      </c>
      <c r="I596" s="123" t="b">
        <f>IF(B596&lt;&gt;"",IF('02 - Produtos e Tributações'!L613&lt;&gt;"",'02 - Produtos e Tributações'!L613,"0,00"))</f>
        <v>0</v>
      </c>
      <c r="J596" s="123" t="b">
        <f>IF(B596&lt;&gt;"",IF('02 - Produtos e Tributações'!O613&lt;&gt;"",'02 - Produtos e Tributações'!O613,"0,00"))</f>
        <v>0</v>
      </c>
      <c r="K596" s="123" t="b">
        <f>IF(B596&lt;&gt;"",IF('02 - Produtos e Tributações'!K613&lt;&gt;"",'02 - Produtos e Tributações'!K613,"null"))</f>
        <v>0</v>
      </c>
      <c r="L596" s="123" t="b">
        <f>IF(B596&lt;&gt;"",IF('02 - Produtos e Tributações'!N613&lt;&gt;"",'02 - Produtos e Tributações'!N613,"null"))</f>
        <v>0</v>
      </c>
      <c r="M596" s="122" t="b">
        <f>IF(B596&lt;&gt;"",IF('02 - Produtos e Tributações'!D613="CARNES","2.01.001.001",IF('02 - Produtos e Tributações'!D613="MASSAS","2.01.001.002",IF('02 - Produtos e Tributações'!D613="LATICINIOS","2.01.001.003",IF('02 - Produtos e Tributações'!D613="DOCES E GULOSEIMAS","2.01.001.004",IF('02 - Produtos e Tributações'!D613="FARINHAS E GRAOS","2.01.001.005",IF('02 - Produtos e Tributações'!D613="AGUAS","2.01.002.001",IF('02 - Produtos e Tributações'!D613="SUCOS","2.01.002.002",IF('02 - Produtos e Tributações'!D613="BEBIDAS ALCOOLICAS","2.01.002.003",IF('02 - Produtos e Tributações'!D613="BEBIDAS LACTEAS","2.01.002.004",IF('02 - Produtos e Tributações'!D613="MATERIAL DE LIMPEZA","2.02",IF('02 - Produtos e Tributações'!D613="FRUTAS","2.01.001.006",IF('02 - Produtos e Tributações'!D613="VERDURAS E LEGUMES","2.01.001.007",IF('02 - Produtos e Tributações'!D613="SERVIÇO","1",IF('02 - Produtos e Tributações'!D613="PRODUTOS DIVERSOS","2","2"))))))))))))))
)</f>
        <v>0</v>
      </c>
      <c r="N596" s="4" t="str">
        <f t="shared" si="36"/>
        <v/>
      </c>
      <c r="O596" s="4" t="str">
        <f t="shared" si="37"/>
        <v/>
      </c>
      <c r="P596" s="4" t="str">
        <f t="shared" si="38"/>
        <v/>
      </c>
      <c r="Q596" s="128" t="b">
        <f>IF(B596&lt;&gt;"",IF('02 - Produtos e Tributações'!C613&lt;&gt;"",'02 - Produtos e Tributações'!C613,"UN"))</f>
        <v>0</v>
      </c>
      <c r="R596" s="129" t="b">
        <f>IF(B596&lt;&gt;"",IF('02 - Produtos e Tributações'!P613&lt;&gt;"",'02 - Produtos e Tributações'!P613,""))</f>
        <v>0</v>
      </c>
      <c r="S596" s="128" t="b">
        <f>IF(B596&lt;&gt;"",IF('02 - Produtos e Tributações'!Q613&lt;&gt;"",'02 - Produtos e Tributações'!Q613,""))</f>
        <v>0</v>
      </c>
      <c r="T596" s="130" t="b">
        <f>IF(B596&lt;&gt;"",IF('02 - Produtos e Tributações'!R613&lt;&gt;"",'02 - Produtos e Tributações'!R613,""))</f>
        <v>0</v>
      </c>
      <c r="U596" s="120" t="str">
        <f t="shared" si="39"/>
        <v/>
      </c>
    </row>
    <row r="597" spans="1:21" ht="15.75" customHeight="1">
      <c r="A597" s="122" t="b">
        <f>IF('02 - Produtos e Tributações'!B614 &lt;&gt;"",A596+1)</f>
        <v>0</v>
      </c>
      <c r="B597" s="4" t="str">
        <f>IF('02 - Produtos e Tributações'!B614&lt;&gt;"",'02 - Produtos e Tributações'!V614,"")</f>
        <v/>
      </c>
      <c r="C597" s="123" t="b">
        <f>IF(B597&lt;&gt;"",IF('02 - Produtos e Tributações'!H614&lt;&gt;"",IF('02 - Produtos e Tributações'!H614="TERCEIRIZADA","T",IF('02 - Produtos e Tributações'!H614="PROPRIA","P")), IF(B597&lt;&gt;"",IF('02 - Produtos e Tributações'!H614="","T"))))</f>
        <v>0</v>
      </c>
      <c r="D597" s="123" t="b">
        <f>IF(B597&lt;&gt;"",IF('02 - Produtos e Tributações'!E614&lt;&gt;"",'02 - Produtos e Tributações'!E614,""))</f>
        <v>0</v>
      </c>
      <c r="E597" s="123" t="b">
        <f>IF(B597&lt;&gt;"",IF('02 - Produtos e Tributações'!F614&lt;&gt;"",'02 - Produtos e Tributações'!F614,""))</f>
        <v>0</v>
      </c>
      <c r="F597" s="123" t="b">
        <f>IF(B597&lt;&gt;"",IF(A597&lt;&gt;"",IF('02 - Produtos e Tributações'!G614&lt;&gt;"",'02 - Produtos e Tributações'!G614,"")))</f>
        <v>0</v>
      </c>
      <c r="G597" s="123" t="b">
        <f>IF(B597&lt;&gt;"",IF('02 - Produtos e Tributações'!J614&lt;&gt;"",'02 - Produtos e Tributações'!J614,IF(K597=101,0,IF(K597=102,41,IF(K597=103,0,IF(K597=201,0,IF(K597=202,0,IF(K597=203,0,IF(K597=300,41,IF(K597=400,41,IF(K597=500,60)))))))))))</f>
        <v>0</v>
      </c>
      <c r="H597" s="123" t="b">
        <f>IF(B597&lt;&gt;"",IF('02 - Produtos e Tributações'!M614&lt;&gt;"",'02 - Produtos e Tributações'!M614,IF(L597=101,0,IF(L597=102,41,IF(L597=103,0,IF(L597=201,0,IF(L597=202,0,IF(L597=203,0,IF(L597=300,41,IF(L597=400,41,IF(L597=500,60)))))))))))</f>
        <v>0</v>
      </c>
      <c r="I597" s="123" t="b">
        <f>IF(B597&lt;&gt;"",IF('02 - Produtos e Tributações'!L614&lt;&gt;"",'02 - Produtos e Tributações'!L614,"0,00"))</f>
        <v>0</v>
      </c>
      <c r="J597" s="123" t="b">
        <f>IF(B597&lt;&gt;"",IF('02 - Produtos e Tributações'!O614&lt;&gt;"",'02 - Produtos e Tributações'!O614,"0,00"))</f>
        <v>0</v>
      </c>
      <c r="K597" s="123" t="b">
        <f>IF(B597&lt;&gt;"",IF('02 - Produtos e Tributações'!K614&lt;&gt;"",'02 - Produtos e Tributações'!K614,"null"))</f>
        <v>0</v>
      </c>
      <c r="L597" s="123" t="b">
        <f>IF(B597&lt;&gt;"",IF('02 - Produtos e Tributações'!N614&lt;&gt;"",'02 - Produtos e Tributações'!N614,"null"))</f>
        <v>0</v>
      </c>
      <c r="M597" s="122" t="b">
        <f>IF(B597&lt;&gt;"",IF('02 - Produtos e Tributações'!D614="CARNES","2.01.001.001",IF('02 - Produtos e Tributações'!D614="MASSAS","2.01.001.002",IF('02 - Produtos e Tributações'!D614="LATICINIOS","2.01.001.003",IF('02 - Produtos e Tributações'!D614="DOCES E GULOSEIMAS","2.01.001.004",IF('02 - Produtos e Tributações'!D614="FARINHAS E GRAOS","2.01.001.005",IF('02 - Produtos e Tributações'!D614="AGUAS","2.01.002.001",IF('02 - Produtos e Tributações'!D614="SUCOS","2.01.002.002",IF('02 - Produtos e Tributações'!D614="BEBIDAS ALCOOLICAS","2.01.002.003",IF('02 - Produtos e Tributações'!D614="BEBIDAS LACTEAS","2.01.002.004",IF('02 - Produtos e Tributações'!D614="MATERIAL DE LIMPEZA","2.02",IF('02 - Produtos e Tributações'!D614="FRUTAS","2.01.001.006",IF('02 - Produtos e Tributações'!D614="VERDURAS E LEGUMES","2.01.001.007",IF('02 - Produtos e Tributações'!D614="SERVIÇO","1",IF('02 - Produtos e Tributações'!D614="PRODUTOS DIVERSOS","2","2"))))))))))))))
)</f>
        <v>0</v>
      </c>
      <c r="N597" s="4" t="str">
        <f t="shared" si="36"/>
        <v/>
      </c>
      <c r="O597" s="4" t="str">
        <f t="shared" si="37"/>
        <v/>
      </c>
      <c r="P597" s="4" t="str">
        <f t="shared" si="38"/>
        <v/>
      </c>
      <c r="Q597" s="128" t="b">
        <f>IF(B597&lt;&gt;"",IF('02 - Produtos e Tributações'!C614&lt;&gt;"",'02 - Produtos e Tributações'!C614,"UN"))</f>
        <v>0</v>
      </c>
      <c r="R597" s="129" t="b">
        <f>IF(B597&lt;&gt;"",IF('02 - Produtos e Tributações'!P614&lt;&gt;"",'02 - Produtos e Tributações'!P614,""))</f>
        <v>0</v>
      </c>
      <c r="S597" s="128" t="b">
        <f>IF(B597&lt;&gt;"",IF('02 - Produtos e Tributações'!Q614&lt;&gt;"",'02 - Produtos e Tributações'!Q614,""))</f>
        <v>0</v>
      </c>
      <c r="T597" s="130" t="b">
        <f>IF(B597&lt;&gt;"",IF('02 - Produtos e Tributações'!R614&lt;&gt;"",'02 - Produtos e Tributações'!R614,""))</f>
        <v>0</v>
      </c>
      <c r="U597" s="120" t="str">
        <f t="shared" si="39"/>
        <v/>
      </c>
    </row>
    <row r="598" spans="1:21" ht="15.75" customHeight="1">
      <c r="A598" s="122" t="b">
        <f>IF('02 - Produtos e Tributações'!B615 &lt;&gt;"",A597+1)</f>
        <v>0</v>
      </c>
      <c r="B598" s="4" t="str">
        <f>IF('02 - Produtos e Tributações'!B615&lt;&gt;"",'02 - Produtos e Tributações'!V615,"")</f>
        <v/>
      </c>
      <c r="C598" s="123" t="b">
        <f>IF(B598&lt;&gt;"",IF('02 - Produtos e Tributações'!H615&lt;&gt;"",IF('02 - Produtos e Tributações'!H615="TERCEIRIZADA","T",IF('02 - Produtos e Tributações'!H615="PROPRIA","P")), IF(B598&lt;&gt;"",IF('02 - Produtos e Tributações'!H615="","T"))))</f>
        <v>0</v>
      </c>
      <c r="D598" s="123" t="b">
        <f>IF(B598&lt;&gt;"",IF('02 - Produtos e Tributações'!E615&lt;&gt;"",'02 - Produtos e Tributações'!E615,""))</f>
        <v>0</v>
      </c>
      <c r="E598" s="123" t="b">
        <f>IF(B598&lt;&gt;"",IF('02 - Produtos e Tributações'!F615&lt;&gt;"",'02 - Produtos e Tributações'!F615,""))</f>
        <v>0</v>
      </c>
      <c r="F598" s="123" t="b">
        <f>IF(B598&lt;&gt;"",IF(A598&lt;&gt;"",IF('02 - Produtos e Tributações'!G615&lt;&gt;"",'02 - Produtos e Tributações'!G615,"")))</f>
        <v>0</v>
      </c>
      <c r="G598" s="123" t="b">
        <f>IF(B598&lt;&gt;"",IF('02 - Produtos e Tributações'!J615&lt;&gt;"",'02 - Produtos e Tributações'!J615,IF(K598=101,0,IF(K598=102,41,IF(K598=103,0,IF(K598=201,0,IF(K598=202,0,IF(K598=203,0,IF(K598=300,41,IF(K598=400,41,IF(K598=500,60)))))))))))</f>
        <v>0</v>
      </c>
      <c r="H598" s="123" t="b">
        <f>IF(B598&lt;&gt;"",IF('02 - Produtos e Tributações'!M615&lt;&gt;"",'02 - Produtos e Tributações'!M615,IF(L598=101,0,IF(L598=102,41,IF(L598=103,0,IF(L598=201,0,IF(L598=202,0,IF(L598=203,0,IF(L598=300,41,IF(L598=400,41,IF(L598=500,60)))))))))))</f>
        <v>0</v>
      </c>
      <c r="I598" s="123" t="b">
        <f>IF(B598&lt;&gt;"",IF('02 - Produtos e Tributações'!L615&lt;&gt;"",'02 - Produtos e Tributações'!L615,"0,00"))</f>
        <v>0</v>
      </c>
      <c r="J598" s="123" t="b">
        <f>IF(B598&lt;&gt;"",IF('02 - Produtos e Tributações'!O615&lt;&gt;"",'02 - Produtos e Tributações'!O615,"0,00"))</f>
        <v>0</v>
      </c>
      <c r="K598" s="123" t="b">
        <f>IF(B598&lt;&gt;"",IF('02 - Produtos e Tributações'!K615&lt;&gt;"",'02 - Produtos e Tributações'!K615,"null"))</f>
        <v>0</v>
      </c>
      <c r="L598" s="123" t="b">
        <f>IF(B598&lt;&gt;"",IF('02 - Produtos e Tributações'!N615&lt;&gt;"",'02 - Produtos e Tributações'!N615,"null"))</f>
        <v>0</v>
      </c>
      <c r="M598" s="122" t="b">
        <f>IF(B598&lt;&gt;"",IF('02 - Produtos e Tributações'!D615="CARNES","2.01.001.001",IF('02 - Produtos e Tributações'!D615="MASSAS","2.01.001.002",IF('02 - Produtos e Tributações'!D615="LATICINIOS","2.01.001.003",IF('02 - Produtos e Tributações'!D615="DOCES E GULOSEIMAS","2.01.001.004",IF('02 - Produtos e Tributações'!D615="FARINHAS E GRAOS","2.01.001.005",IF('02 - Produtos e Tributações'!D615="AGUAS","2.01.002.001",IF('02 - Produtos e Tributações'!D615="SUCOS","2.01.002.002",IF('02 - Produtos e Tributações'!D615="BEBIDAS ALCOOLICAS","2.01.002.003",IF('02 - Produtos e Tributações'!D615="BEBIDAS LACTEAS","2.01.002.004",IF('02 - Produtos e Tributações'!D615="MATERIAL DE LIMPEZA","2.02",IF('02 - Produtos e Tributações'!D615="FRUTAS","2.01.001.006",IF('02 - Produtos e Tributações'!D615="VERDURAS E LEGUMES","2.01.001.007",IF('02 - Produtos e Tributações'!D615="SERVIÇO","1",IF('02 - Produtos e Tributações'!D615="PRODUTOS DIVERSOS","2","2"))))))))))))))
)</f>
        <v>0</v>
      </c>
      <c r="N598" s="4" t="str">
        <f t="shared" si="36"/>
        <v/>
      </c>
      <c r="O598" s="4" t="str">
        <f t="shared" si="37"/>
        <v/>
      </c>
      <c r="P598" s="4" t="str">
        <f t="shared" si="38"/>
        <v/>
      </c>
      <c r="Q598" s="128" t="b">
        <f>IF(B598&lt;&gt;"",IF('02 - Produtos e Tributações'!C615&lt;&gt;"",'02 - Produtos e Tributações'!C615,"UN"))</f>
        <v>0</v>
      </c>
      <c r="R598" s="129" t="b">
        <f>IF(B598&lt;&gt;"",IF('02 - Produtos e Tributações'!P615&lt;&gt;"",'02 - Produtos e Tributações'!P615,""))</f>
        <v>0</v>
      </c>
      <c r="S598" s="128" t="b">
        <f>IF(B598&lt;&gt;"",IF('02 - Produtos e Tributações'!Q615&lt;&gt;"",'02 - Produtos e Tributações'!Q615,""))</f>
        <v>0</v>
      </c>
      <c r="T598" s="130" t="b">
        <f>IF(B598&lt;&gt;"",IF('02 - Produtos e Tributações'!R615&lt;&gt;"",'02 - Produtos e Tributações'!R615,""))</f>
        <v>0</v>
      </c>
      <c r="U598" s="120" t="str">
        <f t="shared" si="39"/>
        <v/>
      </c>
    </row>
    <row r="599" spans="1:21" ht="15.75" customHeight="1">
      <c r="A599" s="122" t="b">
        <f>IF('02 - Produtos e Tributações'!B616 &lt;&gt;"",A598+1)</f>
        <v>0</v>
      </c>
      <c r="B599" s="4" t="str">
        <f>IF('02 - Produtos e Tributações'!B616&lt;&gt;"",'02 - Produtos e Tributações'!V616,"")</f>
        <v/>
      </c>
      <c r="C599" s="123" t="b">
        <f>IF(B599&lt;&gt;"",IF('02 - Produtos e Tributações'!H616&lt;&gt;"",IF('02 - Produtos e Tributações'!H616="TERCEIRIZADA","T",IF('02 - Produtos e Tributações'!H616="PROPRIA","P")), IF(B599&lt;&gt;"",IF('02 - Produtos e Tributações'!H616="","T"))))</f>
        <v>0</v>
      </c>
      <c r="D599" s="123" t="b">
        <f>IF(B599&lt;&gt;"",IF('02 - Produtos e Tributações'!E616&lt;&gt;"",'02 - Produtos e Tributações'!E616,""))</f>
        <v>0</v>
      </c>
      <c r="E599" s="123" t="b">
        <f>IF(B599&lt;&gt;"",IF('02 - Produtos e Tributações'!F616&lt;&gt;"",'02 - Produtos e Tributações'!F616,""))</f>
        <v>0</v>
      </c>
      <c r="F599" s="123" t="b">
        <f>IF(B599&lt;&gt;"",IF(A599&lt;&gt;"",IF('02 - Produtos e Tributações'!G616&lt;&gt;"",'02 - Produtos e Tributações'!G616,"")))</f>
        <v>0</v>
      </c>
      <c r="G599" s="123" t="b">
        <f>IF(B599&lt;&gt;"",IF('02 - Produtos e Tributações'!J616&lt;&gt;"",'02 - Produtos e Tributações'!J616,IF(K599=101,0,IF(K599=102,41,IF(K599=103,0,IF(K599=201,0,IF(K599=202,0,IF(K599=203,0,IF(K599=300,41,IF(K599=400,41,IF(K599=500,60)))))))))))</f>
        <v>0</v>
      </c>
      <c r="H599" s="123" t="b">
        <f>IF(B599&lt;&gt;"",IF('02 - Produtos e Tributações'!M616&lt;&gt;"",'02 - Produtos e Tributações'!M616,IF(L599=101,0,IF(L599=102,41,IF(L599=103,0,IF(L599=201,0,IF(L599=202,0,IF(L599=203,0,IF(L599=300,41,IF(L599=400,41,IF(L599=500,60)))))))))))</f>
        <v>0</v>
      </c>
      <c r="I599" s="123" t="b">
        <f>IF(B599&lt;&gt;"",IF('02 - Produtos e Tributações'!L616&lt;&gt;"",'02 - Produtos e Tributações'!L616,"0,00"))</f>
        <v>0</v>
      </c>
      <c r="J599" s="123" t="b">
        <f>IF(B599&lt;&gt;"",IF('02 - Produtos e Tributações'!O616&lt;&gt;"",'02 - Produtos e Tributações'!O616,"0,00"))</f>
        <v>0</v>
      </c>
      <c r="K599" s="123" t="b">
        <f>IF(B599&lt;&gt;"",IF('02 - Produtos e Tributações'!K616&lt;&gt;"",'02 - Produtos e Tributações'!K616,"null"))</f>
        <v>0</v>
      </c>
      <c r="L599" s="123" t="b">
        <f>IF(B599&lt;&gt;"",IF('02 - Produtos e Tributações'!N616&lt;&gt;"",'02 - Produtos e Tributações'!N616,"null"))</f>
        <v>0</v>
      </c>
      <c r="M599" s="122" t="b">
        <f>IF(B599&lt;&gt;"",IF('02 - Produtos e Tributações'!D616="CARNES","2.01.001.001",IF('02 - Produtos e Tributações'!D616="MASSAS","2.01.001.002",IF('02 - Produtos e Tributações'!D616="LATICINIOS","2.01.001.003",IF('02 - Produtos e Tributações'!D616="DOCES E GULOSEIMAS","2.01.001.004",IF('02 - Produtos e Tributações'!D616="FARINHAS E GRAOS","2.01.001.005",IF('02 - Produtos e Tributações'!D616="AGUAS","2.01.002.001",IF('02 - Produtos e Tributações'!D616="SUCOS","2.01.002.002",IF('02 - Produtos e Tributações'!D616="BEBIDAS ALCOOLICAS","2.01.002.003",IF('02 - Produtos e Tributações'!D616="BEBIDAS LACTEAS","2.01.002.004",IF('02 - Produtos e Tributações'!D616="MATERIAL DE LIMPEZA","2.02",IF('02 - Produtos e Tributações'!D616="FRUTAS","2.01.001.006",IF('02 - Produtos e Tributações'!D616="VERDURAS E LEGUMES","2.01.001.007",IF('02 - Produtos e Tributações'!D616="SERVIÇO","1",IF('02 - Produtos e Tributações'!D616="PRODUTOS DIVERSOS","2","2"))))))))))))))
)</f>
        <v>0</v>
      </c>
      <c r="N599" s="4" t="str">
        <f t="shared" si="36"/>
        <v/>
      </c>
      <c r="O599" s="4" t="str">
        <f t="shared" si="37"/>
        <v/>
      </c>
      <c r="P599" s="4" t="str">
        <f t="shared" si="38"/>
        <v/>
      </c>
      <c r="Q599" s="128" t="b">
        <f>IF(B599&lt;&gt;"",IF('02 - Produtos e Tributações'!C616&lt;&gt;"",'02 - Produtos e Tributações'!C616,"UN"))</f>
        <v>0</v>
      </c>
      <c r="R599" s="129" t="b">
        <f>IF(B599&lt;&gt;"",IF('02 - Produtos e Tributações'!P616&lt;&gt;"",'02 - Produtos e Tributações'!P616,""))</f>
        <v>0</v>
      </c>
      <c r="S599" s="128" t="b">
        <f>IF(B599&lt;&gt;"",IF('02 - Produtos e Tributações'!Q616&lt;&gt;"",'02 - Produtos e Tributações'!Q616,""))</f>
        <v>0</v>
      </c>
      <c r="T599" s="130" t="b">
        <f>IF(B599&lt;&gt;"",IF('02 - Produtos e Tributações'!R616&lt;&gt;"",'02 - Produtos e Tributações'!R616,""))</f>
        <v>0</v>
      </c>
      <c r="U599" s="120" t="str">
        <f t="shared" si="39"/>
        <v/>
      </c>
    </row>
    <row r="600" spans="1:21" ht="15.75" customHeight="1">
      <c r="A600" s="122" t="b">
        <f>IF('02 - Produtos e Tributações'!B617 &lt;&gt;"",A599+1)</f>
        <v>0</v>
      </c>
      <c r="B600" s="4" t="str">
        <f>IF('02 - Produtos e Tributações'!B617&lt;&gt;"",'02 - Produtos e Tributações'!V617,"")</f>
        <v/>
      </c>
      <c r="C600" s="123" t="b">
        <f>IF(B600&lt;&gt;"",IF('02 - Produtos e Tributações'!H617&lt;&gt;"",IF('02 - Produtos e Tributações'!H617="TERCEIRIZADA","T",IF('02 - Produtos e Tributações'!H617="PROPRIA","P")), IF(B600&lt;&gt;"",IF('02 - Produtos e Tributações'!H617="","T"))))</f>
        <v>0</v>
      </c>
      <c r="D600" s="123" t="b">
        <f>IF(B600&lt;&gt;"",IF('02 - Produtos e Tributações'!E617&lt;&gt;"",'02 - Produtos e Tributações'!E617,""))</f>
        <v>0</v>
      </c>
      <c r="E600" s="123" t="b">
        <f>IF(B600&lt;&gt;"",IF('02 - Produtos e Tributações'!F617&lt;&gt;"",'02 - Produtos e Tributações'!F617,""))</f>
        <v>0</v>
      </c>
      <c r="F600" s="123" t="b">
        <f>IF(B600&lt;&gt;"",IF(A600&lt;&gt;"",IF('02 - Produtos e Tributações'!G617&lt;&gt;"",'02 - Produtos e Tributações'!G617,"")))</f>
        <v>0</v>
      </c>
      <c r="G600" s="123" t="b">
        <f>IF(B600&lt;&gt;"",IF('02 - Produtos e Tributações'!J617&lt;&gt;"",'02 - Produtos e Tributações'!J617,IF(K600=101,0,IF(K600=102,41,IF(K600=103,0,IF(K600=201,0,IF(K600=202,0,IF(K600=203,0,IF(K600=300,41,IF(K600=400,41,IF(K600=500,60)))))))))))</f>
        <v>0</v>
      </c>
      <c r="H600" s="123" t="b">
        <f>IF(B600&lt;&gt;"",IF('02 - Produtos e Tributações'!M617&lt;&gt;"",'02 - Produtos e Tributações'!M617,IF(L600=101,0,IF(L600=102,41,IF(L600=103,0,IF(L600=201,0,IF(L600=202,0,IF(L600=203,0,IF(L600=300,41,IF(L600=400,41,IF(L600=500,60)))))))))))</f>
        <v>0</v>
      </c>
      <c r="I600" s="123" t="b">
        <f>IF(B600&lt;&gt;"",IF('02 - Produtos e Tributações'!L617&lt;&gt;"",'02 - Produtos e Tributações'!L617,"0,00"))</f>
        <v>0</v>
      </c>
      <c r="J600" s="123" t="b">
        <f>IF(B600&lt;&gt;"",IF('02 - Produtos e Tributações'!O617&lt;&gt;"",'02 - Produtos e Tributações'!O617,"0,00"))</f>
        <v>0</v>
      </c>
      <c r="K600" s="123" t="b">
        <f>IF(B600&lt;&gt;"",IF('02 - Produtos e Tributações'!K617&lt;&gt;"",'02 - Produtos e Tributações'!K617,"null"))</f>
        <v>0</v>
      </c>
      <c r="L600" s="123" t="b">
        <f>IF(B600&lt;&gt;"",IF('02 - Produtos e Tributações'!N617&lt;&gt;"",'02 - Produtos e Tributações'!N617,"null"))</f>
        <v>0</v>
      </c>
      <c r="M600" s="122" t="b">
        <f>IF(B600&lt;&gt;"",IF('02 - Produtos e Tributações'!D617="CARNES","2.01.001.001",IF('02 - Produtos e Tributações'!D617="MASSAS","2.01.001.002",IF('02 - Produtos e Tributações'!D617="LATICINIOS","2.01.001.003",IF('02 - Produtos e Tributações'!D617="DOCES E GULOSEIMAS","2.01.001.004",IF('02 - Produtos e Tributações'!D617="FARINHAS E GRAOS","2.01.001.005",IF('02 - Produtos e Tributações'!D617="AGUAS","2.01.002.001",IF('02 - Produtos e Tributações'!D617="SUCOS","2.01.002.002",IF('02 - Produtos e Tributações'!D617="BEBIDAS ALCOOLICAS","2.01.002.003",IF('02 - Produtos e Tributações'!D617="BEBIDAS LACTEAS","2.01.002.004",IF('02 - Produtos e Tributações'!D617="MATERIAL DE LIMPEZA","2.02",IF('02 - Produtos e Tributações'!D617="FRUTAS","2.01.001.006",IF('02 - Produtos e Tributações'!D617="VERDURAS E LEGUMES","2.01.001.007",IF('02 - Produtos e Tributações'!D617="SERVIÇO","1",IF('02 - Produtos e Tributações'!D617="PRODUTOS DIVERSOS","2","2"))))))))))))))
)</f>
        <v>0</v>
      </c>
      <c r="N600" s="4" t="str">
        <f t="shared" si="36"/>
        <v/>
      </c>
      <c r="O600" s="4" t="str">
        <f t="shared" si="37"/>
        <v/>
      </c>
      <c r="P600" s="4" t="str">
        <f t="shared" si="38"/>
        <v/>
      </c>
      <c r="Q600" s="128" t="b">
        <f>IF(B600&lt;&gt;"",IF('02 - Produtos e Tributações'!C617&lt;&gt;"",'02 - Produtos e Tributações'!C617,"UN"))</f>
        <v>0</v>
      </c>
      <c r="R600" s="129" t="b">
        <f>IF(B600&lt;&gt;"",IF('02 - Produtos e Tributações'!P617&lt;&gt;"",'02 - Produtos e Tributações'!P617,""))</f>
        <v>0</v>
      </c>
      <c r="S600" s="128" t="b">
        <f>IF(B600&lt;&gt;"",IF('02 - Produtos e Tributações'!Q617&lt;&gt;"",'02 - Produtos e Tributações'!Q617,""))</f>
        <v>0</v>
      </c>
      <c r="T600" s="130" t="b">
        <f>IF(B600&lt;&gt;"",IF('02 - Produtos e Tributações'!R617&lt;&gt;"",'02 - Produtos e Tributações'!R617,""))</f>
        <v>0</v>
      </c>
      <c r="U600" s="120" t="str">
        <f t="shared" si="39"/>
        <v/>
      </c>
    </row>
    <row r="601" spans="1:21" ht="15.75" customHeight="1">
      <c r="A601" s="122" t="b">
        <f>IF('02 - Produtos e Tributações'!B618 &lt;&gt;"",A600+1)</f>
        <v>0</v>
      </c>
      <c r="B601" s="4" t="str">
        <f>IF('02 - Produtos e Tributações'!B618&lt;&gt;"",'02 - Produtos e Tributações'!V618,"")</f>
        <v/>
      </c>
      <c r="C601" s="123" t="b">
        <f>IF(B601&lt;&gt;"",IF('02 - Produtos e Tributações'!H618&lt;&gt;"",IF('02 - Produtos e Tributações'!H618="TERCEIRIZADA","T",IF('02 - Produtos e Tributações'!H618="PROPRIA","P")), IF(B601&lt;&gt;"",IF('02 - Produtos e Tributações'!H618="","T"))))</f>
        <v>0</v>
      </c>
      <c r="D601" s="123" t="b">
        <f>IF(B601&lt;&gt;"",IF('02 - Produtos e Tributações'!E618&lt;&gt;"",'02 - Produtos e Tributações'!E618,""))</f>
        <v>0</v>
      </c>
      <c r="E601" s="123" t="b">
        <f>IF(B601&lt;&gt;"",IF('02 - Produtos e Tributações'!F618&lt;&gt;"",'02 - Produtos e Tributações'!F618,""))</f>
        <v>0</v>
      </c>
      <c r="F601" s="123" t="b">
        <f>IF(B601&lt;&gt;"",IF(A601&lt;&gt;"",IF('02 - Produtos e Tributações'!G618&lt;&gt;"",'02 - Produtos e Tributações'!G618,"")))</f>
        <v>0</v>
      </c>
      <c r="G601" s="123" t="b">
        <f>IF(B601&lt;&gt;"",IF('02 - Produtos e Tributações'!J618&lt;&gt;"",'02 - Produtos e Tributações'!J618,IF(K601=101,0,IF(K601=102,41,IF(K601=103,0,IF(K601=201,0,IF(K601=202,0,IF(K601=203,0,IF(K601=300,41,IF(K601=400,41,IF(K601=500,60)))))))))))</f>
        <v>0</v>
      </c>
      <c r="H601" s="123" t="b">
        <f>IF(B601&lt;&gt;"",IF('02 - Produtos e Tributações'!M618&lt;&gt;"",'02 - Produtos e Tributações'!M618,IF(L601=101,0,IF(L601=102,41,IF(L601=103,0,IF(L601=201,0,IF(L601=202,0,IF(L601=203,0,IF(L601=300,41,IF(L601=400,41,IF(L601=500,60)))))))))))</f>
        <v>0</v>
      </c>
      <c r="I601" s="123" t="b">
        <f>IF(B601&lt;&gt;"",IF('02 - Produtos e Tributações'!L618&lt;&gt;"",'02 - Produtos e Tributações'!L618,"0,00"))</f>
        <v>0</v>
      </c>
      <c r="J601" s="123" t="b">
        <f>IF(B601&lt;&gt;"",IF('02 - Produtos e Tributações'!O618&lt;&gt;"",'02 - Produtos e Tributações'!O618,"0,00"))</f>
        <v>0</v>
      </c>
      <c r="K601" s="123" t="b">
        <f>IF(B601&lt;&gt;"",IF('02 - Produtos e Tributações'!K618&lt;&gt;"",'02 - Produtos e Tributações'!K618,"null"))</f>
        <v>0</v>
      </c>
      <c r="L601" s="123" t="b">
        <f>IF(B601&lt;&gt;"",IF('02 - Produtos e Tributações'!N618&lt;&gt;"",'02 - Produtos e Tributações'!N618,"null"))</f>
        <v>0</v>
      </c>
      <c r="M601" s="122" t="b">
        <f>IF(B601&lt;&gt;"",IF('02 - Produtos e Tributações'!D618="CARNES","2.01.001.001",IF('02 - Produtos e Tributações'!D618="MASSAS","2.01.001.002",IF('02 - Produtos e Tributações'!D618="LATICINIOS","2.01.001.003",IF('02 - Produtos e Tributações'!D618="DOCES E GULOSEIMAS","2.01.001.004",IF('02 - Produtos e Tributações'!D618="FARINHAS E GRAOS","2.01.001.005",IF('02 - Produtos e Tributações'!D618="AGUAS","2.01.002.001",IF('02 - Produtos e Tributações'!D618="SUCOS","2.01.002.002",IF('02 - Produtos e Tributações'!D618="BEBIDAS ALCOOLICAS","2.01.002.003",IF('02 - Produtos e Tributações'!D618="BEBIDAS LACTEAS","2.01.002.004",IF('02 - Produtos e Tributações'!D618="MATERIAL DE LIMPEZA","2.02",IF('02 - Produtos e Tributações'!D618="FRUTAS","2.01.001.006",IF('02 - Produtos e Tributações'!D618="VERDURAS E LEGUMES","2.01.001.007",IF('02 - Produtos e Tributações'!D618="SERVIÇO","1",IF('02 - Produtos e Tributações'!D618="PRODUTOS DIVERSOS","2","2"))))))))))))))
)</f>
        <v>0</v>
      </c>
      <c r="N601" s="4" t="str">
        <f t="shared" si="36"/>
        <v/>
      </c>
      <c r="O601" s="4" t="str">
        <f t="shared" si="37"/>
        <v/>
      </c>
      <c r="P601" s="4" t="str">
        <f t="shared" si="38"/>
        <v/>
      </c>
      <c r="Q601" s="128" t="b">
        <f>IF(B601&lt;&gt;"",IF('02 - Produtos e Tributações'!C618&lt;&gt;"",'02 - Produtos e Tributações'!C618,"UN"))</f>
        <v>0</v>
      </c>
      <c r="R601" s="129" t="b">
        <f>IF(B601&lt;&gt;"",IF('02 - Produtos e Tributações'!P618&lt;&gt;"",'02 - Produtos e Tributações'!P618,""))</f>
        <v>0</v>
      </c>
      <c r="S601" s="128" t="b">
        <f>IF(B601&lt;&gt;"",IF('02 - Produtos e Tributações'!Q618&lt;&gt;"",'02 - Produtos e Tributações'!Q618,""))</f>
        <v>0</v>
      </c>
      <c r="T601" s="130" t="b">
        <f>IF(B601&lt;&gt;"",IF('02 - Produtos e Tributações'!R618&lt;&gt;"",'02 - Produtos e Tributações'!R618,""))</f>
        <v>0</v>
      </c>
      <c r="U601" s="120" t="str">
        <f t="shared" si="39"/>
        <v/>
      </c>
    </row>
    <row r="602" spans="1:21" ht="15.75" customHeight="1">
      <c r="A602" s="122" t="b">
        <f>IF('02 - Produtos e Tributações'!B619 &lt;&gt;"",A601+1)</f>
        <v>0</v>
      </c>
      <c r="B602" s="4" t="str">
        <f>IF('02 - Produtos e Tributações'!B619&lt;&gt;"",'02 - Produtos e Tributações'!V619,"")</f>
        <v/>
      </c>
      <c r="C602" s="123" t="b">
        <f>IF(B602&lt;&gt;"",IF('02 - Produtos e Tributações'!H619&lt;&gt;"",IF('02 - Produtos e Tributações'!H619="TERCEIRIZADA","T",IF('02 - Produtos e Tributações'!H619="PROPRIA","P")), IF(B602&lt;&gt;"",IF('02 - Produtos e Tributações'!H619="","T"))))</f>
        <v>0</v>
      </c>
      <c r="D602" s="123" t="b">
        <f>IF(B602&lt;&gt;"",IF('02 - Produtos e Tributações'!E619&lt;&gt;"",'02 - Produtos e Tributações'!E619,""))</f>
        <v>0</v>
      </c>
      <c r="E602" s="123" t="b">
        <f>IF(B602&lt;&gt;"",IF('02 - Produtos e Tributações'!F619&lt;&gt;"",'02 - Produtos e Tributações'!F619,""))</f>
        <v>0</v>
      </c>
      <c r="F602" s="123" t="b">
        <f>IF(B602&lt;&gt;"",IF(A602&lt;&gt;"",IF('02 - Produtos e Tributações'!G619&lt;&gt;"",'02 - Produtos e Tributações'!G619,"")))</f>
        <v>0</v>
      </c>
      <c r="G602" s="123" t="b">
        <f>IF(B602&lt;&gt;"",IF('02 - Produtos e Tributações'!J619&lt;&gt;"",'02 - Produtos e Tributações'!J619,IF(K602=101,0,IF(K602=102,41,IF(K602=103,0,IF(K602=201,0,IF(K602=202,0,IF(K602=203,0,IF(K602=300,41,IF(K602=400,41,IF(K602=500,60)))))))))))</f>
        <v>0</v>
      </c>
      <c r="H602" s="123" t="b">
        <f>IF(B602&lt;&gt;"",IF('02 - Produtos e Tributações'!M619&lt;&gt;"",'02 - Produtos e Tributações'!M619,IF(L602=101,0,IF(L602=102,41,IF(L602=103,0,IF(L602=201,0,IF(L602=202,0,IF(L602=203,0,IF(L602=300,41,IF(L602=400,41,IF(L602=500,60)))))))))))</f>
        <v>0</v>
      </c>
      <c r="I602" s="123" t="b">
        <f>IF(B602&lt;&gt;"",IF('02 - Produtos e Tributações'!L619&lt;&gt;"",'02 - Produtos e Tributações'!L619,"0,00"))</f>
        <v>0</v>
      </c>
      <c r="J602" s="123" t="b">
        <f>IF(B602&lt;&gt;"",IF('02 - Produtos e Tributações'!O619&lt;&gt;"",'02 - Produtos e Tributações'!O619,"0,00"))</f>
        <v>0</v>
      </c>
      <c r="K602" s="123" t="b">
        <f>IF(B602&lt;&gt;"",IF('02 - Produtos e Tributações'!K619&lt;&gt;"",'02 - Produtos e Tributações'!K619,"null"))</f>
        <v>0</v>
      </c>
      <c r="L602" s="123" t="b">
        <f>IF(B602&lt;&gt;"",IF('02 - Produtos e Tributações'!N619&lt;&gt;"",'02 - Produtos e Tributações'!N619,"null"))</f>
        <v>0</v>
      </c>
      <c r="M602" s="122" t="b">
        <f>IF(B602&lt;&gt;"",IF('02 - Produtos e Tributações'!D619="CARNES","2.01.001.001",IF('02 - Produtos e Tributações'!D619="MASSAS","2.01.001.002",IF('02 - Produtos e Tributações'!D619="LATICINIOS","2.01.001.003",IF('02 - Produtos e Tributações'!D619="DOCES E GULOSEIMAS","2.01.001.004",IF('02 - Produtos e Tributações'!D619="FARINHAS E GRAOS","2.01.001.005",IF('02 - Produtos e Tributações'!D619="AGUAS","2.01.002.001",IF('02 - Produtos e Tributações'!D619="SUCOS","2.01.002.002",IF('02 - Produtos e Tributações'!D619="BEBIDAS ALCOOLICAS","2.01.002.003",IF('02 - Produtos e Tributações'!D619="BEBIDAS LACTEAS","2.01.002.004",IF('02 - Produtos e Tributações'!D619="MATERIAL DE LIMPEZA","2.02",IF('02 - Produtos e Tributações'!D619="FRUTAS","2.01.001.006",IF('02 - Produtos e Tributações'!D619="VERDURAS E LEGUMES","2.01.001.007",IF('02 - Produtos e Tributações'!D619="SERVIÇO","1",IF('02 - Produtos e Tributações'!D619="PRODUTOS DIVERSOS","2","2"))))))))))))))
)</f>
        <v>0</v>
      </c>
      <c r="N602" s="4" t="str">
        <f t="shared" si="36"/>
        <v/>
      </c>
      <c r="O602" s="4" t="str">
        <f t="shared" si="37"/>
        <v/>
      </c>
      <c r="P602" s="4" t="str">
        <f t="shared" si="38"/>
        <v/>
      </c>
      <c r="Q602" s="128" t="b">
        <f>IF(B602&lt;&gt;"",IF('02 - Produtos e Tributações'!C619&lt;&gt;"",'02 - Produtos e Tributações'!C619,"UN"))</f>
        <v>0</v>
      </c>
      <c r="R602" s="129" t="b">
        <f>IF(B602&lt;&gt;"",IF('02 - Produtos e Tributações'!P619&lt;&gt;"",'02 - Produtos e Tributações'!P619,""))</f>
        <v>0</v>
      </c>
      <c r="S602" s="128" t="b">
        <f>IF(B602&lt;&gt;"",IF('02 - Produtos e Tributações'!Q619&lt;&gt;"",'02 - Produtos e Tributações'!Q619,""))</f>
        <v>0</v>
      </c>
      <c r="T602" s="130" t="b">
        <f>IF(B602&lt;&gt;"",IF('02 - Produtos e Tributações'!R619&lt;&gt;"",'02 - Produtos e Tributações'!R619,""))</f>
        <v>0</v>
      </c>
      <c r="U602" s="120" t="str">
        <f t="shared" si="39"/>
        <v/>
      </c>
    </row>
    <row r="603" spans="1:21" ht="15.75" customHeight="1">
      <c r="A603" s="122" t="b">
        <f>IF('02 - Produtos e Tributações'!B620 &lt;&gt;"",A602+1)</f>
        <v>0</v>
      </c>
      <c r="B603" s="4" t="str">
        <f>IF('02 - Produtos e Tributações'!B620&lt;&gt;"",'02 - Produtos e Tributações'!V620,"")</f>
        <v/>
      </c>
      <c r="C603" s="123" t="b">
        <f>IF(B603&lt;&gt;"",IF('02 - Produtos e Tributações'!H620&lt;&gt;"",IF('02 - Produtos e Tributações'!H620="TERCEIRIZADA","T",IF('02 - Produtos e Tributações'!H620="PROPRIA","P")), IF(B603&lt;&gt;"",IF('02 - Produtos e Tributações'!H620="","T"))))</f>
        <v>0</v>
      </c>
      <c r="D603" s="123" t="b">
        <f>IF(B603&lt;&gt;"",IF('02 - Produtos e Tributações'!E620&lt;&gt;"",'02 - Produtos e Tributações'!E620,""))</f>
        <v>0</v>
      </c>
      <c r="E603" s="123" t="b">
        <f>IF(B603&lt;&gt;"",IF('02 - Produtos e Tributações'!F620&lt;&gt;"",'02 - Produtos e Tributações'!F620,""))</f>
        <v>0</v>
      </c>
      <c r="F603" s="123" t="b">
        <f>IF(B603&lt;&gt;"",IF(A603&lt;&gt;"",IF('02 - Produtos e Tributações'!G620&lt;&gt;"",'02 - Produtos e Tributações'!G620,"")))</f>
        <v>0</v>
      </c>
      <c r="G603" s="123" t="b">
        <f>IF(B603&lt;&gt;"",IF('02 - Produtos e Tributações'!J620&lt;&gt;"",'02 - Produtos e Tributações'!J620,IF(K603=101,0,IF(K603=102,41,IF(K603=103,0,IF(K603=201,0,IF(K603=202,0,IF(K603=203,0,IF(K603=300,41,IF(K603=400,41,IF(K603=500,60)))))))))))</f>
        <v>0</v>
      </c>
      <c r="H603" s="123" t="b">
        <f>IF(B603&lt;&gt;"",IF('02 - Produtos e Tributações'!M620&lt;&gt;"",'02 - Produtos e Tributações'!M620,IF(L603=101,0,IF(L603=102,41,IF(L603=103,0,IF(L603=201,0,IF(L603=202,0,IF(L603=203,0,IF(L603=300,41,IF(L603=400,41,IF(L603=500,60)))))))))))</f>
        <v>0</v>
      </c>
      <c r="I603" s="123" t="b">
        <f>IF(B603&lt;&gt;"",IF('02 - Produtos e Tributações'!L620&lt;&gt;"",'02 - Produtos e Tributações'!L620,"0,00"))</f>
        <v>0</v>
      </c>
      <c r="J603" s="123" t="b">
        <f>IF(B603&lt;&gt;"",IF('02 - Produtos e Tributações'!O620&lt;&gt;"",'02 - Produtos e Tributações'!O620,"0,00"))</f>
        <v>0</v>
      </c>
      <c r="K603" s="123" t="b">
        <f>IF(B603&lt;&gt;"",IF('02 - Produtos e Tributações'!K620&lt;&gt;"",'02 - Produtos e Tributações'!K620,"null"))</f>
        <v>0</v>
      </c>
      <c r="L603" s="123" t="b">
        <f>IF(B603&lt;&gt;"",IF('02 - Produtos e Tributações'!N620&lt;&gt;"",'02 - Produtos e Tributações'!N620,"null"))</f>
        <v>0</v>
      </c>
      <c r="M603" s="122" t="b">
        <f>IF(B603&lt;&gt;"",IF('02 - Produtos e Tributações'!D620="CARNES","2.01.001.001",IF('02 - Produtos e Tributações'!D620="MASSAS","2.01.001.002",IF('02 - Produtos e Tributações'!D620="LATICINIOS","2.01.001.003",IF('02 - Produtos e Tributações'!D620="DOCES E GULOSEIMAS","2.01.001.004",IF('02 - Produtos e Tributações'!D620="FARINHAS E GRAOS","2.01.001.005",IF('02 - Produtos e Tributações'!D620="AGUAS","2.01.002.001",IF('02 - Produtos e Tributações'!D620="SUCOS","2.01.002.002",IF('02 - Produtos e Tributações'!D620="BEBIDAS ALCOOLICAS","2.01.002.003",IF('02 - Produtos e Tributações'!D620="BEBIDAS LACTEAS","2.01.002.004",IF('02 - Produtos e Tributações'!D620="MATERIAL DE LIMPEZA","2.02",IF('02 - Produtos e Tributações'!D620="FRUTAS","2.01.001.006",IF('02 - Produtos e Tributações'!D620="VERDURAS E LEGUMES","2.01.001.007",IF('02 - Produtos e Tributações'!D620="SERVIÇO","1",IF('02 - Produtos e Tributações'!D620="PRODUTOS DIVERSOS","2","2"))))))))))))))
)</f>
        <v>0</v>
      </c>
      <c r="N603" s="4" t="str">
        <f t="shared" si="36"/>
        <v/>
      </c>
      <c r="O603" s="4" t="str">
        <f t="shared" si="37"/>
        <v/>
      </c>
      <c r="P603" s="4" t="str">
        <f t="shared" si="38"/>
        <v/>
      </c>
      <c r="Q603" s="128" t="b">
        <f>IF(B603&lt;&gt;"",IF('02 - Produtos e Tributações'!C620&lt;&gt;"",'02 - Produtos e Tributações'!C620,"UN"))</f>
        <v>0</v>
      </c>
      <c r="R603" s="129" t="b">
        <f>IF(B603&lt;&gt;"",IF('02 - Produtos e Tributações'!P620&lt;&gt;"",'02 - Produtos e Tributações'!P620,""))</f>
        <v>0</v>
      </c>
      <c r="S603" s="128" t="b">
        <f>IF(B603&lt;&gt;"",IF('02 - Produtos e Tributações'!Q620&lt;&gt;"",'02 - Produtos e Tributações'!Q620,""))</f>
        <v>0</v>
      </c>
      <c r="T603" s="130" t="b">
        <f>IF(B603&lt;&gt;"",IF('02 - Produtos e Tributações'!R620&lt;&gt;"",'02 - Produtos e Tributações'!R620,""))</f>
        <v>0</v>
      </c>
      <c r="U603" s="120" t="str">
        <f t="shared" si="39"/>
        <v/>
      </c>
    </row>
    <row r="604" spans="1:21" ht="15.75" customHeight="1">
      <c r="A604" s="122" t="b">
        <f>IF('02 - Produtos e Tributações'!B621 &lt;&gt;"",A603+1)</f>
        <v>0</v>
      </c>
      <c r="B604" s="4" t="str">
        <f>IF('02 - Produtos e Tributações'!B621&lt;&gt;"",'02 - Produtos e Tributações'!V621,"")</f>
        <v/>
      </c>
      <c r="C604" s="123" t="b">
        <f>IF(B604&lt;&gt;"",IF('02 - Produtos e Tributações'!H621&lt;&gt;"",IF('02 - Produtos e Tributações'!H621="TERCEIRIZADA","T",IF('02 - Produtos e Tributações'!H621="PROPRIA","P")), IF(B604&lt;&gt;"",IF('02 - Produtos e Tributações'!H621="","T"))))</f>
        <v>0</v>
      </c>
      <c r="D604" s="123" t="b">
        <f>IF(B604&lt;&gt;"",IF('02 - Produtos e Tributações'!E621&lt;&gt;"",'02 - Produtos e Tributações'!E621,""))</f>
        <v>0</v>
      </c>
      <c r="E604" s="123" t="b">
        <f>IF(B604&lt;&gt;"",IF('02 - Produtos e Tributações'!F621&lt;&gt;"",'02 - Produtos e Tributações'!F621,""))</f>
        <v>0</v>
      </c>
      <c r="F604" s="123" t="b">
        <f>IF(B604&lt;&gt;"",IF(A604&lt;&gt;"",IF('02 - Produtos e Tributações'!G621&lt;&gt;"",'02 - Produtos e Tributações'!G621,"")))</f>
        <v>0</v>
      </c>
      <c r="G604" s="123" t="b">
        <f>IF(B604&lt;&gt;"",IF('02 - Produtos e Tributações'!J621&lt;&gt;"",'02 - Produtos e Tributações'!J621,IF(K604=101,0,IF(K604=102,41,IF(K604=103,0,IF(K604=201,0,IF(K604=202,0,IF(K604=203,0,IF(K604=300,41,IF(K604=400,41,IF(K604=500,60)))))))))))</f>
        <v>0</v>
      </c>
      <c r="H604" s="123" t="b">
        <f>IF(B604&lt;&gt;"",IF('02 - Produtos e Tributações'!M621&lt;&gt;"",'02 - Produtos e Tributações'!M621,IF(L604=101,0,IF(L604=102,41,IF(L604=103,0,IF(L604=201,0,IF(L604=202,0,IF(L604=203,0,IF(L604=300,41,IF(L604=400,41,IF(L604=500,60)))))))))))</f>
        <v>0</v>
      </c>
      <c r="I604" s="123" t="b">
        <f>IF(B604&lt;&gt;"",IF('02 - Produtos e Tributações'!L621&lt;&gt;"",'02 - Produtos e Tributações'!L621,"0,00"))</f>
        <v>0</v>
      </c>
      <c r="J604" s="123" t="b">
        <f>IF(B604&lt;&gt;"",IF('02 - Produtos e Tributações'!O621&lt;&gt;"",'02 - Produtos e Tributações'!O621,"0,00"))</f>
        <v>0</v>
      </c>
      <c r="K604" s="123" t="b">
        <f>IF(B604&lt;&gt;"",IF('02 - Produtos e Tributações'!K621&lt;&gt;"",'02 - Produtos e Tributações'!K621,"null"))</f>
        <v>0</v>
      </c>
      <c r="L604" s="123" t="b">
        <f>IF(B604&lt;&gt;"",IF('02 - Produtos e Tributações'!N621&lt;&gt;"",'02 - Produtos e Tributações'!N621,"null"))</f>
        <v>0</v>
      </c>
      <c r="M604" s="122" t="b">
        <f>IF(B604&lt;&gt;"",IF('02 - Produtos e Tributações'!D621="CARNES","2.01.001.001",IF('02 - Produtos e Tributações'!D621="MASSAS","2.01.001.002",IF('02 - Produtos e Tributações'!D621="LATICINIOS","2.01.001.003",IF('02 - Produtos e Tributações'!D621="DOCES E GULOSEIMAS","2.01.001.004",IF('02 - Produtos e Tributações'!D621="FARINHAS E GRAOS","2.01.001.005",IF('02 - Produtos e Tributações'!D621="AGUAS","2.01.002.001",IF('02 - Produtos e Tributações'!D621="SUCOS","2.01.002.002",IF('02 - Produtos e Tributações'!D621="BEBIDAS ALCOOLICAS","2.01.002.003",IF('02 - Produtos e Tributações'!D621="BEBIDAS LACTEAS","2.01.002.004",IF('02 - Produtos e Tributações'!D621="MATERIAL DE LIMPEZA","2.02",IF('02 - Produtos e Tributações'!D621="FRUTAS","2.01.001.006",IF('02 - Produtos e Tributações'!D621="VERDURAS E LEGUMES","2.01.001.007",IF('02 - Produtos e Tributações'!D621="SERVIÇO","1",IF('02 - Produtos e Tributações'!D621="PRODUTOS DIVERSOS","2","2"))))))))))))))
)</f>
        <v>0</v>
      </c>
      <c r="N604" s="4" t="str">
        <f t="shared" si="36"/>
        <v/>
      </c>
      <c r="O604" s="4" t="str">
        <f t="shared" si="37"/>
        <v/>
      </c>
      <c r="P604" s="4" t="str">
        <f t="shared" si="38"/>
        <v/>
      </c>
      <c r="Q604" s="128" t="b">
        <f>IF(B604&lt;&gt;"",IF('02 - Produtos e Tributações'!C621&lt;&gt;"",'02 - Produtos e Tributações'!C621,"UN"))</f>
        <v>0</v>
      </c>
      <c r="R604" s="129" t="b">
        <f>IF(B604&lt;&gt;"",IF('02 - Produtos e Tributações'!P621&lt;&gt;"",'02 - Produtos e Tributações'!P621,""))</f>
        <v>0</v>
      </c>
      <c r="S604" s="128" t="b">
        <f>IF(B604&lt;&gt;"",IF('02 - Produtos e Tributações'!Q621&lt;&gt;"",'02 - Produtos e Tributações'!Q621,""))</f>
        <v>0</v>
      </c>
      <c r="T604" s="130" t="b">
        <f>IF(B604&lt;&gt;"",IF('02 - Produtos e Tributações'!R621&lt;&gt;"",'02 - Produtos e Tributações'!R621,""))</f>
        <v>0</v>
      </c>
      <c r="U604" s="120" t="str">
        <f t="shared" si="39"/>
        <v/>
      </c>
    </row>
    <row r="605" spans="1:21" ht="15.75" customHeight="1">
      <c r="A605" s="122" t="b">
        <f>IF('02 - Produtos e Tributações'!B622 &lt;&gt;"",A604+1)</f>
        <v>0</v>
      </c>
      <c r="B605" s="4" t="str">
        <f>IF('02 - Produtos e Tributações'!B622&lt;&gt;"",'02 - Produtos e Tributações'!V622,"")</f>
        <v/>
      </c>
      <c r="C605" s="123" t="b">
        <f>IF(B605&lt;&gt;"",IF('02 - Produtos e Tributações'!H622&lt;&gt;"",IF('02 - Produtos e Tributações'!H622="TERCEIRIZADA","T",IF('02 - Produtos e Tributações'!H622="PROPRIA","P")), IF(B605&lt;&gt;"",IF('02 - Produtos e Tributações'!H622="","T"))))</f>
        <v>0</v>
      </c>
      <c r="D605" s="123" t="b">
        <f>IF(B605&lt;&gt;"",IF('02 - Produtos e Tributações'!E622&lt;&gt;"",'02 - Produtos e Tributações'!E622,""))</f>
        <v>0</v>
      </c>
      <c r="E605" s="123" t="b">
        <f>IF(B605&lt;&gt;"",IF('02 - Produtos e Tributações'!F622&lt;&gt;"",'02 - Produtos e Tributações'!F622,""))</f>
        <v>0</v>
      </c>
      <c r="F605" s="123" t="b">
        <f>IF(B605&lt;&gt;"",IF(A605&lt;&gt;"",IF('02 - Produtos e Tributações'!G622&lt;&gt;"",'02 - Produtos e Tributações'!G622,"")))</f>
        <v>0</v>
      </c>
      <c r="G605" s="123" t="b">
        <f>IF(B605&lt;&gt;"",IF('02 - Produtos e Tributações'!J622&lt;&gt;"",'02 - Produtos e Tributações'!J622,IF(K605=101,0,IF(K605=102,41,IF(K605=103,0,IF(K605=201,0,IF(K605=202,0,IF(K605=203,0,IF(K605=300,41,IF(K605=400,41,IF(K605=500,60)))))))))))</f>
        <v>0</v>
      </c>
      <c r="H605" s="123" t="b">
        <f>IF(B605&lt;&gt;"",IF('02 - Produtos e Tributações'!M622&lt;&gt;"",'02 - Produtos e Tributações'!M622,IF(L605=101,0,IF(L605=102,41,IF(L605=103,0,IF(L605=201,0,IF(L605=202,0,IF(L605=203,0,IF(L605=300,41,IF(L605=400,41,IF(L605=500,60)))))))))))</f>
        <v>0</v>
      </c>
      <c r="I605" s="123" t="b">
        <f>IF(B605&lt;&gt;"",IF('02 - Produtos e Tributações'!L622&lt;&gt;"",'02 - Produtos e Tributações'!L622,"0,00"))</f>
        <v>0</v>
      </c>
      <c r="J605" s="123" t="b">
        <f>IF(B605&lt;&gt;"",IF('02 - Produtos e Tributações'!O622&lt;&gt;"",'02 - Produtos e Tributações'!O622,"0,00"))</f>
        <v>0</v>
      </c>
      <c r="K605" s="123" t="b">
        <f>IF(B605&lt;&gt;"",IF('02 - Produtos e Tributações'!K622&lt;&gt;"",'02 - Produtos e Tributações'!K622,"null"))</f>
        <v>0</v>
      </c>
      <c r="L605" s="123" t="b">
        <f>IF(B605&lt;&gt;"",IF('02 - Produtos e Tributações'!N622&lt;&gt;"",'02 - Produtos e Tributações'!N622,"null"))</f>
        <v>0</v>
      </c>
      <c r="M605" s="122" t="b">
        <f>IF(B605&lt;&gt;"",IF('02 - Produtos e Tributações'!D622="CARNES","2.01.001.001",IF('02 - Produtos e Tributações'!D622="MASSAS","2.01.001.002",IF('02 - Produtos e Tributações'!D622="LATICINIOS","2.01.001.003",IF('02 - Produtos e Tributações'!D622="DOCES E GULOSEIMAS","2.01.001.004",IF('02 - Produtos e Tributações'!D622="FARINHAS E GRAOS","2.01.001.005",IF('02 - Produtos e Tributações'!D622="AGUAS","2.01.002.001",IF('02 - Produtos e Tributações'!D622="SUCOS","2.01.002.002",IF('02 - Produtos e Tributações'!D622="BEBIDAS ALCOOLICAS","2.01.002.003",IF('02 - Produtos e Tributações'!D622="BEBIDAS LACTEAS","2.01.002.004",IF('02 - Produtos e Tributações'!D622="MATERIAL DE LIMPEZA","2.02",IF('02 - Produtos e Tributações'!D622="FRUTAS","2.01.001.006",IF('02 - Produtos e Tributações'!D622="VERDURAS E LEGUMES","2.01.001.007",IF('02 - Produtos e Tributações'!D622="SERVIÇO","1",IF('02 - Produtos e Tributações'!D622="PRODUTOS DIVERSOS","2","2"))))))))))))))
)</f>
        <v>0</v>
      </c>
      <c r="N605" s="4" t="str">
        <f t="shared" si="36"/>
        <v/>
      </c>
      <c r="O605" s="4" t="str">
        <f t="shared" si="37"/>
        <v/>
      </c>
      <c r="P605" s="4" t="str">
        <f t="shared" si="38"/>
        <v/>
      </c>
      <c r="Q605" s="128" t="b">
        <f>IF(B605&lt;&gt;"",IF('02 - Produtos e Tributações'!C622&lt;&gt;"",'02 - Produtos e Tributações'!C622,"UN"))</f>
        <v>0</v>
      </c>
      <c r="R605" s="129" t="b">
        <f>IF(B605&lt;&gt;"",IF('02 - Produtos e Tributações'!P622&lt;&gt;"",'02 - Produtos e Tributações'!P622,""))</f>
        <v>0</v>
      </c>
      <c r="S605" s="128" t="b">
        <f>IF(B605&lt;&gt;"",IF('02 - Produtos e Tributações'!Q622&lt;&gt;"",'02 - Produtos e Tributações'!Q622,""))</f>
        <v>0</v>
      </c>
      <c r="T605" s="130" t="b">
        <f>IF(B605&lt;&gt;"",IF('02 - Produtos e Tributações'!R622&lt;&gt;"",'02 - Produtos e Tributações'!R622,""))</f>
        <v>0</v>
      </c>
      <c r="U605" s="120" t="str">
        <f t="shared" si="39"/>
        <v/>
      </c>
    </row>
    <row r="606" spans="1:21" ht="15.75" customHeight="1">
      <c r="A606" s="122" t="b">
        <f>IF('02 - Produtos e Tributações'!B623 &lt;&gt;"",A605+1)</f>
        <v>0</v>
      </c>
      <c r="B606" s="4" t="str">
        <f>IF('02 - Produtos e Tributações'!B623&lt;&gt;"",'02 - Produtos e Tributações'!V623,"")</f>
        <v/>
      </c>
      <c r="C606" s="123" t="b">
        <f>IF(B606&lt;&gt;"",IF('02 - Produtos e Tributações'!H623&lt;&gt;"",IF('02 - Produtos e Tributações'!H623="TERCEIRIZADA","T",IF('02 - Produtos e Tributações'!H623="PROPRIA","P")), IF(B606&lt;&gt;"",IF('02 - Produtos e Tributações'!H623="","T"))))</f>
        <v>0</v>
      </c>
      <c r="D606" s="123" t="b">
        <f>IF(B606&lt;&gt;"",IF('02 - Produtos e Tributações'!E623&lt;&gt;"",'02 - Produtos e Tributações'!E623,""))</f>
        <v>0</v>
      </c>
      <c r="E606" s="123" t="b">
        <f>IF(B606&lt;&gt;"",IF('02 - Produtos e Tributações'!F623&lt;&gt;"",'02 - Produtos e Tributações'!F623,""))</f>
        <v>0</v>
      </c>
      <c r="F606" s="123" t="b">
        <f>IF(B606&lt;&gt;"",IF(A606&lt;&gt;"",IF('02 - Produtos e Tributações'!G623&lt;&gt;"",'02 - Produtos e Tributações'!G623,"")))</f>
        <v>0</v>
      </c>
      <c r="G606" s="123" t="b">
        <f>IF(B606&lt;&gt;"",IF('02 - Produtos e Tributações'!J623&lt;&gt;"",'02 - Produtos e Tributações'!J623,IF(K606=101,0,IF(K606=102,41,IF(K606=103,0,IF(K606=201,0,IF(K606=202,0,IF(K606=203,0,IF(K606=300,41,IF(K606=400,41,IF(K606=500,60)))))))))))</f>
        <v>0</v>
      </c>
      <c r="H606" s="123" t="b">
        <f>IF(B606&lt;&gt;"",IF('02 - Produtos e Tributações'!M623&lt;&gt;"",'02 - Produtos e Tributações'!M623,IF(L606=101,0,IF(L606=102,41,IF(L606=103,0,IF(L606=201,0,IF(L606=202,0,IF(L606=203,0,IF(L606=300,41,IF(L606=400,41,IF(L606=500,60)))))))))))</f>
        <v>0</v>
      </c>
      <c r="I606" s="123" t="b">
        <f>IF(B606&lt;&gt;"",IF('02 - Produtos e Tributações'!L623&lt;&gt;"",'02 - Produtos e Tributações'!L623,"0,00"))</f>
        <v>0</v>
      </c>
      <c r="J606" s="123" t="b">
        <f>IF(B606&lt;&gt;"",IF('02 - Produtos e Tributações'!O623&lt;&gt;"",'02 - Produtos e Tributações'!O623,"0,00"))</f>
        <v>0</v>
      </c>
      <c r="K606" s="123" t="b">
        <f>IF(B606&lt;&gt;"",IF('02 - Produtos e Tributações'!K623&lt;&gt;"",'02 - Produtos e Tributações'!K623,"null"))</f>
        <v>0</v>
      </c>
      <c r="L606" s="123" t="b">
        <f>IF(B606&lt;&gt;"",IF('02 - Produtos e Tributações'!N623&lt;&gt;"",'02 - Produtos e Tributações'!N623,"null"))</f>
        <v>0</v>
      </c>
      <c r="M606" s="122" t="b">
        <f>IF(B606&lt;&gt;"",IF('02 - Produtos e Tributações'!D623="CARNES","2.01.001.001",IF('02 - Produtos e Tributações'!D623="MASSAS","2.01.001.002",IF('02 - Produtos e Tributações'!D623="LATICINIOS","2.01.001.003",IF('02 - Produtos e Tributações'!D623="DOCES E GULOSEIMAS","2.01.001.004",IF('02 - Produtos e Tributações'!D623="FARINHAS E GRAOS","2.01.001.005",IF('02 - Produtos e Tributações'!D623="AGUAS","2.01.002.001",IF('02 - Produtos e Tributações'!D623="SUCOS","2.01.002.002",IF('02 - Produtos e Tributações'!D623="BEBIDAS ALCOOLICAS","2.01.002.003",IF('02 - Produtos e Tributações'!D623="BEBIDAS LACTEAS","2.01.002.004",IF('02 - Produtos e Tributações'!D623="MATERIAL DE LIMPEZA","2.02",IF('02 - Produtos e Tributações'!D623="FRUTAS","2.01.001.006",IF('02 - Produtos e Tributações'!D623="VERDURAS E LEGUMES","2.01.001.007",IF('02 - Produtos e Tributações'!D623="SERVIÇO","1",IF('02 - Produtos e Tributações'!D623="PRODUTOS DIVERSOS","2","2"))))))))))))))
)</f>
        <v>0</v>
      </c>
      <c r="N606" s="4" t="str">
        <f t="shared" si="36"/>
        <v/>
      </c>
      <c r="O606" s="4" t="str">
        <f t="shared" si="37"/>
        <v/>
      </c>
      <c r="P606" s="4" t="str">
        <f t="shared" si="38"/>
        <v/>
      </c>
      <c r="Q606" s="128" t="b">
        <f>IF(B606&lt;&gt;"",IF('02 - Produtos e Tributações'!C623&lt;&gt;"",'02 - Produtos e Tributações'!C623,"UN"))</f>
        <v>0</v>
      </c>
      <c r="R606" s="129" t="b">
        <f>IF(B606&lt;&gt;"",IF('02 - Produtos e Tributações'!P623&lt;&gt;"",'02 - Produtos e Tributações'!P623,""))</f>
        <v>0</v>
      </c>
      <c r="S606" s="128" t="b">
        <f>IF(B606&lt;&gt;"",IF('02 - Produtos e Tributações'!Q623&lt;&gt;"",'02 - Produtos e Tributações'!Q623,""))</f>
        <v>0</v>
      </c>
      <c r="T606" s="130" t="b">
        <f>IF(B606&lt;&gt;"",IF('02 - Produtos e Tributações'!R623&lt;&gt;"",'02 - Produtos e Tributações'!R623,""))</f>
        <v>0</v>
      </c>
      <c r="U606" s="120" t="str">
        <f t="shared" si="39"/>
        <v/>
      </c>
    </row>
    <row r="607" spans="1:21" ht="15.75" customHeight="1">
      <c r="A607" s="122" t="b">
        <f>IF('02 - Produtos e Tributações'!B624 &lt;&gt;"",A606+1)</f>
        <v>0</v>
      </c>
      <c r="B607" s="4" t="str">
        <f>IF('02 - Produtos e Tributações'!B624&lt;&gt;"",'02 - Produtos e Tributações'!V624,"")</f>
        <v/>
      </c>
      <c r="C607" s="123" t="b">
        <f>IF(B607&lt;&gt;"",IF('02 - Produtos e Tributações'!H624&lt;&gt;"",IF('02 - Produtos e Tributações'!H624="TERCEIRIZADA","T",IF('02 - Produtos e Tributações'!H624="PROPRIA","P")), IF(B607&lt;&gt;"",IF('02 - Produtos e Tributações'!H624="","T"))))</f>
        <v>0</v>
      </c>
      <c r="D607" s="123" t="b">
        <f>IF(B607&lt;&gt;"",IF('02 - Produtos e Tributações'!E624&lt;&gt;"",'02 - Produtos e Tributações'!E624,""))</f>
        <v>0</v>
      </c>
      <c r="E607" s="123" t="b">
        <f>IF(B607&lt;&gt;"",IF('02 - Produtos e Tributações'!F624&lt;&gt;"",'02 - Produtos e Tributações'!F624,""))</f>
        <v>0</v>
      </c>
      <c r="F607" s="123" t="b">
        <f>IF(B607&lt;&gt;"",IF(A607&lt;&gt;"",IF('02 - Produtos e Tributações'!G624&lt;&gt;"",'02 - Produtos e Tributações'!G624,"")))</f>
        <v>0</v>
      </c>
      <c r="G607" s="123" t="b">
        <f>IF(B607&lt;&gt;"",IF('02 - Produtos e Tributações'!J624&lt;&gt;"",'02 - Produtos e Tributações'!J624,IF(K607=101,0,IF(K607=102,41,IF(K607=103,0,IF(K607=201,0,IF(K607=202,0,IF(K607=203,0,IF(K607=300,41,IF(K607=400,41,IF(K607=500,60)))))))))))</f>
        <v>0</v>
      </c>
      <c r="H607" s="123" t="b">
        <f>IF(B607&lt;&gt;"",IF('02 - Produtos e Tributações'!M624&lt;&gt;"",'02 - Produtos e Tributações'!M624,IF(L607=101,0,IF(L607=102,41,IF(L607=103,0,IF(L607=201,0,IF(L607=202,0,IF(L607=203,0,IF(L607=300,41,IF(L607=400,41,IF(L607=500,60)))))))))))</f>
        <v>0</v>
      </c>
      <c r="I607" s="123" t="b">
        <f>IF(B607&lt;&gt;"",IF('02 - Produtos e Tributações'!L624&lt;&gt;"",'02 - Produtos e Tributações'!L624,"0,00"))</f>
        <v>0</v>
      </c>
      <c r="J607" s="123" t="b">
        <f>IF(B607&lt;&gt;"",IF('02 - Produtos e Tributações'!O624&lt;&gt;"",'02 - Produtos e Tributações'!O624,"0,00"))</f>
        <v>0</v>
      </c>
      <c r="K607" s="123" t="b">
        <f>IF(B607&lt;&gt;"",IF('02 - Produtos e Tributações'!K624&lt;&gt;"",'02 - Produtos e Tributações'!K624,"null"))</f>
        <v>0</v>
      </c>
      <c r="L607" s="123" t="b">
        <f>IF(B607&lt;&gt;"",IF('02 - Produtos e Tributações'!N624&lt;&gt;"",'02 - Produtos e Tributações'!N624,"null"))</f>
        <v>0</v>
      </c>
      <c r="M607" s="122" t="b">
        <f>IF(B607&lt;&gt;"",IF('02 - Produtos e Tributações'!D624="CARNES","2.01.001.001",IF('02 - Produtos e Tributações'!D624="MASSAS","2.01.001.002",IF('02 - Produtos e Tributações'!D624="LATICINIOS","2.01.001.003",IF('02 - Produtos e Tributações'!D624="DOCES E GULOSEIMAS","2.01.001.004",IF('02 - Produtos e Tributações'!D624="FARINHAS E GRAOS","2.01.001.005",IF('02 - Produtos e Tributações'!D624="AGUAS","2.01.002.001",IF('02 - Produtos e Tributações'!D624="SUCOS","2.01.002.002",IF('02 - Produtos e Tributações'!D624="BEBIDAS ALCOOLICAS","2.01.002.003",IF('02 - Produtos e Tributações'!D624="BEBIDAS LACTEAS","2.01.002.004",IF('02 - Produtos e Tributações'!D624="MATERIAL DE LIMPEZA","2.02",IF('02 - Produtos e Tributações'!D624="FRUTAS","2.01.001.006",IF('02 - Produtos e Tributações'!D624="VERDURAS E LEGUMES","2.01.001.007",IF('02 - Produtos e Tributações'!D624="SERVIÇO","1",IF('02 - Produtos e Tributações'!D624="PRODUTOS DIVERSOS","2","2"))))))))))))))
)</f>
        <v>0</v>
      </c>
      <c r="N607" s="4" t="str">
        <f t="shared" si="36"/>
        <v/>
      </c>
      <c r="O607" s="4" t="str">
        <f t="shared" si="37"/>
        <v/>
      </c>
      <c r="P607" s="4" t="str">
        <f t="shared" si="38"/>
        <v/>
      </c>
      <c r="Q607" s="128" t="b">
        <f>IF(B607&lt;&gt;"",IF('02 - Produtos e Tributações'!C624&lt;&gt;"",'02 - Produtos e Tributações'!C624,"UN"))</f>
        <v>0</v>
      </c>
      <c r="R607" s="129" t="b">
        <f>IF(B607&lt;&gt;"",IF('02 - Produtos e Tributações'!P624&lt;&gt;"",'02 - Produtos e Tributações'!P624,""))</f>
        <v>0</v>
      </c>
      <c r="S607" s="128" t="b">
        <f>IF(B607&lt;&gt;"",IF('02 - Produtos e Tributações'!Q624&lt;&gt;"",'02 - Produtos e Tributações'!Q624,""))</f>
        <v>0</v>
      </c>
      <c r="T607" s="130" t="b">
        <f>IF(B607&lt;&gt;"",IF('02 - Produtos e Tributações'!R624&lt;&gt;"",'02 - Produtos e Tributações'!R624,""))</f>
        <v>0</v>
      </c>
      <c r="U607" s="120" t="str">
        <f t="shared" si="39"/>
        <v/>
      </c>
    </row>
    <row r="608" spans="1:21" ht="15.75" customHeight="1">
      <c r="A608" s="122" t="b">
        <f>IF('02 - Produtos e Tributações'!B625 &lt;&gt;"",A607+1)</f>
        <v>0</v>
      </c>
      <c r="B608" s="4" t="str">
        <f>IF('02 - Produtos e Tributações'!B625&lt;&gt;"",'02 - Produtos e Tributações'!V625,"")</f>
        <v/>
      </c>
      <c r="C608" s="123" t="b">
        <f>IF(B608&lt;&gt;"",IF('02 - Produtos e Tributações'!H625&lt;&gt;"",IF('02 - Produtos e Tributações'!H625="TERCEIRIZADA","T",IF('02 - Produtos e Tributações'!H625="PROPRIA","P")), IF(B608&lt;&gt;"",IF('02 - Produtos e Tributações'!H625="","T"))))</f>
        <v>0</v>
      </c>
      <c r="D608" s="123" t="b">
        <f>IF(B608&lt;&gt;"",IF('02 - Produtos e Tributações'!E625&lt;&gt;"",'02 - Produtos e Tributações'!E625,""))</f>
        <v>0</v>
      </c>
      <c r="E608" s="123" t="b">
        <f>IF(B608&lt;&gt;"",IF('02 - Produtos e Tributações'!F625&lt;&gt;"",'02 - Produtos e Tributações'!F625,""))</f>
        <v>0</v>
      </c>
      <c r="F608" s="123" t="b">
        <f>IF(B608&lt;&gt;"",IF(A608&lt;&gt;"",IF('02 - Produtos e Tributações'!G625&lt;&gt;"",'02 - Produtos e Tributações'!G625,"")))</f>
        <v>0</v>
      </c>
      <c r="G608" s="123" t="b">
        <f>IF(B608&lt;&gt;"",IF('02 - Produtos e Tributações'!J625&lt;&gt;"",'02 - Produtos e Tributações'!J625,IF(K608=101,0,IF(K608=102,41,IF(K608=103,0,IF(K608=201,0,IF(K608=202,0,IF(K608=203,0,IF(K608=300,41,IF(K608=400,41,IF(K608=500,60)))))))))))</f>
        <v>0</v>
      </c>
      <c r="H608" s="123" t="b">
        <f>IF(B608&lt;&gt;"",IF('02 - Produtos e Tributações'!M625&lt;&gt;"",'02 - Produtos e Tributações'!M625,IF(L608=101,0,IF(L608=102,41,IF(L608=103,0,IF(L608=201,0,IF(L608=202,0,IF(L608=203,0,IF(L608=300,41,IF(L608=400,41,IF(L608=500,60)))))))))))</f>
        <v>0</v>
      </c>
      <c r="I608" s="123" t="b">
        <f>IF(B608&lt;&gt;"",IF('02 - Produtos e Tributações'!L625&lt;&gt;"",'02 - Produtos e Tributações'!L625,"0,00"))</f>
        <v>0</v>
      </c>
      <c r="J608" s="123" t="b">
        <f>IF(B608&lt;&gt;"",IF('02 - Produtos e Tributações'!O625&lt;&gt;"",'02 - Produtos e Tributações'!O625,"0,00"))</f>
        <v>0</v>
      </c>
      <c r="K608" s="123" t="b">
        <f>IF(B608&lt;&gt;"",IF('02 - Produtos e Tributações'!K625&lt;&gt;"",'02 - Produtos e Tributações'!K625,"null"))</f>
        <v>0</v>
      </c>
      <c r="L608" s="123" t="b">
        <f>IF(B608&lt;&gt;"",IF('02 - Produtos e Tributações'!N625&lt;&gt;"",'02 - Produtos e Tributações'!N625,"null"))</f>
        <v>0</v>
      </c>
      <c r="M608" s="122" t="b">
        <f>IF(B608&lt;&gt;"",IF('02 - Produtos e Tributações'!D625="CARNES","2.01.001.001",IF('02 - Produtos e Tributações'!D625="MASSAS","2.01.001.002",IF('02 - Produtos e Tributações'!D625="LATICINIOS","2.01.001.003",IF('02 - Produtos e Tributações'!D625="DOCES E GULOSEIMAS","2.01.001.004",IF('02 - Produtos e Tributações'!D625="FARINHAS E GRAOS","2.01.001.005",IF('02 - Produtos e Tributações'!D625="AGUAS","2.01.002.001",IF('02 - Produtos e Tributações'!D625="SUCOS","2.01.002.002",IF('02 - Produtos e Tributações'!D625="BEBIDAS ALCOOLICAS","2.01.002.003",IF('02 - Produtos e Tributações'!D625="BEBIDAS LACTEAS","2.01.002.004",IF('02 - Produtos e Tributações'!D625="MATERIAL DE LIMPEZA","2.02",IF('02 - Produtos e Tributações'!D625="FRUTAS","2.01.001.006",IF('02 - Produtos e Tributações'!D625="VERDURAS E LEGUMES","2.01.001.007",IF('02 - Produtos e Tributações'!D625="SERVIÇO","1",IF('02 - Produtos e Tributações'!D625="PRODUTOS DIVERSOS","2","2"))))))))))))))
)</f>
        <v>0</v>
      </c>
      <c r="N608" s="4" t="str">
        <f t="shared" si="36"/>
        <v/>
      </c>
      <c r="O608" s="4" t="str">
        <f t="shared" si="37"/>
        <v/>
      </c>
      <c r="P608" s="4" t="str">
        <f t="shared" si="38"/>
        <v/>
      </c>
      <c r="Q608" s="128" t="b">
        <f>IF(B608&lt;&gt;"",IF('02 - Produtos e Tributações'!C625&lt;&gt;"",'02 - Produtos e Tributações'!C625,"UN"))</f>
        <v>0</v>
      </c>
      <c r="R608" s="129" t="b">
        <f>IF(B608&lt;&gt;"",IF('02 - Produtos e Tributações'!P625&lt;&gt;"",'02 - Produtos e Tributações'!P625,""))</f>
        <v>0</v>
      </c>
      <c r="S608" s="128" t="b">
        <f>IF(B608&lt;&gt;"",IF('02 - Produtos e Tributações'!Q625&lt;&gt;"",'02 - Produtos e Tributações'!Q625,""))</f>
        <v>0</v>
      </c>
      <c r="T608" s="130" t="b">
        <f>IF(B608&lt;&gt;"",IF('02 - Produtos e Tributações'!R625&lt;&gt;"",'02 - Produtos e Tributações'!R625,""))</f>
        <v>0</v>
      </c>
      <c r="U608" s="120" t="str">
        <f t="shared" si="39"/>
        <v/>
      </c>
    </row>
    <row r="609" spans="1:21" ht="15.75" customHeight="1">
      <c r="A609" s="122" t="b">
        <f>IF('02 - Produtos e Tributações'!B626 &lt;&gt;"",A608+1)</f>
        <v>0</v>
      </c>
      <c r="B609" s="4" t="str">
        <f>IF('02 - Produtos e Tributações'!B626&lt;&gt;"",'02 - Produtos e Tributações'!V626,"")</f>
        <v/>
      </c>
      <c r="C609" s="123" t="b">
        <f>IF(B609&lt;&gt;"",IF('02 - Produtos e Tributações'!H626&lt;&gt;"",IF('02 - Produtos e Tributações'!H626="TERCEIRIZADA","T",IF('02 - Produtos e Tributações'!H626="PROPRIA","P")), IF(B609&lt;&gt;"",IF('02 - Produtos e Tributações'!H626="","T"))))</f>
        <v>0</v>
      </c>
      <c r="D609" s="123" t="b">
        <f>IF(B609&lt;&gt;"",IF('02 - Produtos e Tributações'!E626&lt;&gt;"",'02 - Produtos e Tributações'!E626,""))</f>
        <v>0</v>
      </c>
      <c r="E609" s="123" t="b">
        <f>IF(B609&lt;&gt;"",IF('02 - Produtos e Tributações'!F626&lt;&gt;"",'02 - Produtos e Tributações'!F626,""))</f>
        <v>0</v>
      </c>
      <c r="F609" s="123" t="b">
        <f>IF(B609&lt;&gt;"",IF(A609&lt;&gt;"",IF('02 - Produtos e Tributações'!G626&lt;&gt;"",'02 - Produtos e Tributações'!G626,"")))</f>
        <v>0</v>
      </c>
      <c r="G609" s="123" t="b">
        <f>IF(B609&lt;&gt;"",IF('02 - Produtos e Tributações'!J626&lt;&gt;"",'02 - Produtos e Tributações'!J626,IF(K609=101,0,IF(K609=102,41,IF(K609=103,0,IF(K609=201,0,IF(K609=202,0,IF(K609=203,0,IF(K609=300,41,IF(K609=400,41,IF(K609=500,60)))))))))))</f>
        <v>0</v>
      </c>
      <c r="H609" s="123" t="b">
        <f>IF(B609&lt;&gt;"",IF('02 - Produtos e Tributações'!M626&lt;&gt;"",'02 - Produtos e Tributações'!M626,IF(L609=101,0,IF(L609=102,41,IF(L609=103,0,IF(L609=201,0,IF(L609=202,0,IF(L609=203,0,IF(L609=300,41,IF(L609=400,41,IF(L609=500,60)))))))))))</f>
        <v>0</v>
      </c>
      <c r="I609" s="123" t="b">
        <f>IF(B609&lt;&gt;"",IF('02 - Produtos e Tributações'!L626&lt;&gt;"",'02 - Produtos e Tributações'!L626,"0,00"))</f>
        <v>0</v>
      </c>
      <c r="J609" s="123" t="b">
        <f>IF(B609&lt;&gt;"",IF('02 - Produtos e Tributações'!O626&lt;&gt;"",'02 - Produtos e Tributações'!O626,"0,00"))</f>
        <v>0</v>
      </c>
      <c r="K609" s="123" t="b">
        <f>IF(B609&lt;&gt;"",IF('02 - Produtos e Tributações'!K626&lt;&gt;"",'02 - Produtos e Tributações'!K626,"null"))</f>
        <v>0</v>
      </c>
      <c r="L609" s="123" t="b">
        <f>IF(B609&lt;&gt;"",IF('02 - Produtos e Tributações'!N626&lt;&gt;"",'02 - Produtos e Tributações'!N626,"null"))</f>
        <v>0</v>
      </c>
      <c r="M609" s="122" t="b">
        <f>IF(B609&lt;&gt;"",IF('02 - Produtos e Tributações'!D626="CARNES","2.01.001.001",IF('02 - Produtos e Tributações'!D626="MASSAS","2.01.001.002",IF('02 - Produtos e Tributações'!D626="LATICINIOS","2.01.001.003",IF('02 - Produtos e Tributações'!D626="DOCES E GULOSEIMAS","2.01.001.004",IF('02 - Produtos e Tributações'!D626="FARINHAS E GRAOS","2.01.001.005",IF('02 - Produtos e Tributações'!D626="AGUAS","2.01.002.001",IF('02 - Produtos e Tributações'!D626="SUCOS","2.01.002.002",IF('02 - Produtos e Tributações'!D626="BEBIDAS ALCOOLICAS","2.01.002.003",IF('02 - Produtos e Tributações'!D626="BEBIDAS LACTEAS","2.01.002.004",IF('02 - Produtos e Tributações'!D626="MATERIAL DE LIMPEZA","2.02",IF('02 - Produtos e Tributações'!D626="FRUTAS","2.01.001.006",IF('02 - Produtos e Tributações'!D626="VERDURAS E LEGUMES","2.01.001.007",IF('02 - Produtos e Tributações'!D626="SERVIÇO","1",IF('02 - Produtos e Tributações'!D626="PRODUTOS DIVERSOS","2","2"))))))))))))))
)</f>
        <v>0</v>
      </c>
      <c r="N609" s="4" t="str">
        <f t="shared" si="36"/>
        <v/>
      </c>
      <c r="O609" s="4" t="str">
        <f t="shared" si="37"/>
        <v/>
      </c>
      <c r="P609" s="4" t="str">
        <f t="shared" si="38"/>
        <v/>
      </c>
      <c r="Q609" s="128" t="b">
        <f>IF(B609&lt;&gt;"",IF('02 - Produtos e Tributações'!C626&lt;&gt;"",'02 - Produtos e Tributações'!C626,"UN"))</f>
        <v>0</v>
      </c>
      <c r="R609" s="129" t="b">
        <f>IF(B609&lt;&gt;"",IF('02 - Produtos e Tributações'!P626&lt;&gt;"",'02 - Produtos e Tributações'!P626,""))</f>
        <v>0</v>
      </c>
      <c r="S609" s="128" t="b">
        <f>IF(B609&lt;&gt;"",IF('02 - Produtos e Tributações'!Q626&lt;&gt;"",'02 - Produtos e Tributações'!Q626,""))</f>
        <v>0</v>
      </c>
      <c r="T609" s="130" t="b">
        <f>IF(B609&lt;&gt;"",IF('02 - Produtos e Tributações'!R626&lt;&gt;"",'02 - Produtos e Tributações'!R626,""))</f>
        <v>0</v>
      </c>
      <c r="U609" s="120" t="str">
        <f t="shared" si="39"/>
        <v/>
      </c>
    </row>
    <row r="610" spans="1:21" ht="15.75" customHeight="1">
      <c r="A610" s="122" t="b">
        <f>IF('02 - Produtos e Tributações'!B627 &lt;&gt;"",A609+1)</f>
        <v>0</v>
      </c>
      <c r="B610" s="4" t="str">
        <f>IF('02 - Produtos e Tributações'!B627&lt;&gt;"",'02 - Produtos e Tributações'!V627,"")</f>
        <v/>
      </c>
      <c r="C610" s="123" t="b">
        <f>IF(B610&lt;&gt;"",IF('02 - Produtos e Tributações'!H627&lt;&gt;"",IF('02 - Produtos e Tributações'!H627="TERCEIRIZADA","T",IF('02 - Produtos e Tributações'!H627="PROPRIA","P")), IF(B610&lt;&gt;"",IF('02 - Produtos e Tributações'!H627="","T"))))</f>
        <v>0</v>
      </c>
      <c r="D610" s="123" t="b">
        <f>IF(B610&lt;&gt;"",IF('02 - Produtos e Tributações'!E627&lt;&gt;"",'02 - Produtos e Tributações'!E627,""))</f>
        <v>0</v>
      </c>
      <c r="E610" s="123" t="b">
        <f>IF(B610&lt;&gt;"",IF('02 - Produtos e Tributações'!F627&lt;&gt;"",'02 - Produtos e Tributações'!F627,""))</f>
        <v>0</v>
      </c>
      <c r="F610" s="123" t="b">
        <f>IF(B610&lt;&gt;"",IF(A610&lt;&gt;"",IF('02 - Produtos e Tributações'!G627&lt;&gt;"",'02 - Produtos e Tributações'!G627,"")))</f>
        <v>0</v>
      </c>
      <c r="G610" s="123" t="b">
        <f>IF(B610&lt;&gt;"",IF('02 - Produtos e Tributações'!J627&lt;&gt;"",'02 - Produtos e Tributações'!J627,IF(K610=101,0,IF(K610=102,41,IF(K610=103,0,IF(K610=201,0,IF(K610=202,0,IF(K610=203,0,IF(K610=300,41,IF(K610=400,41,IF(K610=500,60)))))))))))</f>
        <v>0</v>
      </c>
      <c r="H610" s="123" t="b">
        <f>IF(B610&lt;&gt;"",IF('02 - Produtos e Tributações'!M627&lt;&gt;"",'02 - Produtos e Tributações'!M627,IF(L610=101,0,IF(L610=102,41,IF(L610=103,0,IF(L610=201,0,IF(L610=202,0,IF(L610=203,0,IF(L610=300,41,IF(L610=400,41,IF(L610=500,60)))))))))))</f>
        <v>0</v>
      </c>
      <c r="I610" s="123" t="b">
        <f>IF(B610&lt;&gt;"",IF('02 - Produtos e Tributações'!L627&lt;&gt;"",'02 - Produtos e Tributações'!L627,"0,00"))</f>
        <v>0</v>
      </c>
      <c r="J610" s="123" t="b">
        <f>IF(B610&lt;&gt;"",IF('02 - Produtos e Tributações'!O627&lt;&gt;"",'02 - Produtos e Tributações'!O627,"0,00"))</f>
        <v>0</v>
      </c>
      <c r="K610" s="123" t="b">
        <f>IF(B610&lt;&gt;"",IF('02 - Produtos e Tributações'!K627&lt;&gt;"",'02 - Produtos e Tributações'!K627,"null"))</f>
        <v>0</v>
      </c>
      <c r="L610" s="123" t="b">
        <f>IF(B610&lt;&gt;"",IF('02 - Produtos e Tributações'!N627&lt;&gt;"",'02 - Produtos e Tributações'!N627,"null"))</f>
        <v>0</v>
      </c>
      <c r="M610" s="122" t="b">
        <f>IF(B610&lt;&gt;"",IF('02 - Produtos e Tributações'!D627="CARNES","2.01.001.001",IF('02 - Produtos e Tributações'!D627="MASSAS","2.01.001.002",IF('02 - Produtos e Tributações'!D627="LATICINIOS","2.01.001.003",IF('02 - Produtos e Tributações'!D627="DOCES E GULOSEIMAS","2.01.001.004",IF('02 - Produtos e Tributações'!D627="FARINHAS E GRAOS","2.01.001.005",IF('02 - Produtos e Tributações'!D627="AGUAS","2.01.002.001",IF('02 - Produtos e Tributações'!D627="SUCOS","2.01.002.002",IF('02 - Produtos e Tributações'!D627="BEBIDAS ALCOOLICAS","2.01.002.003",IF('02 - Produtos e Tributações'!D627="BEBIDAS LACTEAS","2.01.002.004",IF('02 - Produtos e Tributações'!D627="MATERIAL DE LIMPEZA","2.02",IF('02 - Produtos e Tributações'!D627="FRUTAS","2.01.001.006",IF('02 - Produtos e Tributações'!D627="VERDURAS E LEGUMES","2.01.001.007",IF('02 - Produtos e Tributações'!D627="SERVIÇO","1",IF('02 - Produtos e Tributações'!D627="PRODUTOS DIVERSOS","2","2"))))))))))))))
)</f>
        <v>0</v>
      </c>
      <c r="N610" s="4" t="str">
        <f t="shared" si="36"/>
        <v/>
      </c>
      <c r="O610" s="4" t="str">
        <f t="shared" si="37"/>
        <v/>
      </c>
      <c r="P610" s="4" t="str">
        <f t="shared" si="38"/>
        <v/>
      </c>
      <c r="Q610" s="128" t="b">
        <f>IF(B610&lt;&gt;"",IF('02 - Produtos e Tributações'!C627&lt;&gt;"",'02 - Produtos e Tributações'!C627,"UN"))</f>
        <v>0</v>
      </c>
      <c r="R610" s="129" t="b">
        <f>IF(B610&lt;&gt;"",IF('02 - Produtos e Tributações'!P627&lt;&gt;"",'02 - Produtos e Tributações'!P627,""))</f>
        <v>0</v>
      </c>
      <c r="S610" s="128" t="b">
        <f>IF(B610&lt;&gt;"",IF('02 - Produtos e Tributações'!Q627&lt;&gt;"",'02 - Produtos e Tributações'!Q627,""))</f>
        <v>0</v>
      </c>
      <c r="T610" s="130" t="b">
        <f>IF(B610&lt;&gt;"",IF('02 - Produtos e Tributações'!R627&lt;&gt;"",'02 - Produtos e Tributações'!R627,""))</f>
        <v>0</v>
      </c>
      <c r="U610" s="120" t="str">
        <f t="shared" si="39"/>
        <v/>
      </c>
    </row>
    <row r="611" spans="1:21" ht="15.75" customHeight="1">
      <c r="A611" s="122" t="b">
        <f>IF('02 - Produtos e Tributações'!B628 &lt;&gt;"",A610+1)</f>
        <v>0</v>
      </c>
      <c r="B611" s="4" t="str">
        <f>IF('02 - Produtos e Tributações'!B628&lt;&gt;"",'02 - Produtos e Tributações'!V628,"")</f>
        <v/>
      </c>
      <c r="C611" s="123" t="b">
        <f>IF(B611&lt;&gt;"",IF('02 - Produtos e Tributações'!H628&lt;&gt;"",IF('02 - Produtos e Tributações'!H628="TERCEIRIZADA","T",IF('02 - Produtos e Tributações'!H628="PROPRIA","P")), IF(B611&lt;&gt;"",IF('02 - Produtos e Tributações'!H628="","T"))))</f>
        <v>0</v>
      </c>
      <c r="D611" s="123" t="b">
        <f>IF(B611&lt;&gt;"",IF('02 - Produtos e Tributações'!E628&lt;&gt;"",'02 - Produtos e Tributações'!E628,""))</f>
        <v>0</v>
      </c>
      <c r="E611" s="123" t="b">
        <f>IF(B611&lt;&gt;"",IF('02 - Produtos e Tributações'!F628&lt;&gt;"",'02 - Produtos e Tributações'!F628,""))</f>
        <v>0</v>
      </c>
      <c r="F611" s="123" t="b">
        <f>IF(B611&lt;&gt;"",IF(A611&lt;&gt;"",IF('02 - Produtos e Tributações'!G628&lt;&gt;"",'02 - Produtos e Tributações'!G628,"")))</f>
        <v>0</v>
      </c>
      <c r="G611" s="123" t="b">
        <f>IF(B611&lt;&gt;"",IF('02 - Produtos e Tributações'!J628&lt;&gt;"",'02 - Produtos e Tributações'!J628,IF(K611=101,0,IF(K611=102,41,IF(K611=103,0,IF(K611=201,0,IF(K611=202,0,IF(K611=203,0,IF(K611=300,41,IF(K611=400,41,IF(K611=500,60)))))))))))</f>
        <v>0</v>
      </c>
      <c r="H611" s="123" t="b">
        <f>IF(B611&lt;&gt;"",IF('02 - Produtos e Tributações'!M628&lt;&gt;"",'02 - Produtos e Tributações'!M628,IF(L611=101,0,IF(L611=102,41,IF(L611=103,0,IF(L611=201,0,IF(L611=202,0,IF(L611=203,0,IF(L611=300,41,IF(L611=400,41,IF(L611=500,60)))))))))))</f>
        <v>0</v>
      </c>
      <c r="I611" s="123" t="b">
        <f>IF(B611&lt;&gt;"",IF('02 - Produtos e Tributações'!L628&lt;&gt;"",'02 - Produtos e Tributações'!L628,"0,00"))</f>
        <v>0</v>
      </c>
      <c r="J611" s="123" t="b">
        <f>IF(B611&lt;&gt;"",IF('02 - Produtos e Tributações'!O628&lt;&gt;"",'02 - Produtos e Tributações'!O628,"0,00"))</f>
        <v>0</v>
      </c>
      <c r="K611" s="123" t="b">
        <f>IF(B611&lt;&gt;"",IF('02 - Produtos e Tributações'!K628&lt;&gt;"",'02 - Produtos e Tributações'!K628,"null"))</f>
        <v>0</v>
      </c>
      <c r="L611" s="123" t="b">
        <f>IF(B611&lt;&gt;"",IF('02 - Produtos e Tributações'!N628&lt;&gt;"",'02 - Produtos e Tributações'!N628,"null"))</f>
        <v>0</v>
      </c>
      <c r="M611" s="122" t="b">
        <f>IF(B611&lt;&gt;"",IF('02 - Produtos e Tributações'!D628="CARNES","2.01.001.001",IF('02 - Produtos e Tributações'!D628="MASSAS","2.01.001.002",IF('02 - Produtos e Tributações'!D628="LATICINIOS","2.01.001.003",IF('02 - Produtos e Tributações'!D628="DOCES E GULOSEIMAS","2.01.001.004",IF('02 - Produtos e Tributações'!D628="FARINHAS E GRAOS","2.01.001.005",IF('02 - Produtos e Tributações'!D628="AGUAS","2.01.002.001",IF('02 - Produtos e Tributações'!D628="SUCOS","2.01.002.002",IF('02 - Produtos e Tributações'!D628="BEBIDAS ALCOOLICAS","2.01.002.003",IF('02 - Produtos e Tributações'!D628="BEBIDAS LACTEAS","2.01.002.004",IF('02 - Produtos e Tributações'!D628="MATERIAL DE LIMPEZA","2.02",IF('02 - Produtos e Tributações'!D628="FRUTAS","2.01.001.006",IF('02 - Produtos e Tributações'!D628="VERDURAS E LEGUMES","2.01.001.007",IF('02 - Produtos e Tributações'!D628="SERVIÇO","1",IF('02 - Produtos e Tributações'!D628="PRODUTOS DIVERSOS","2","2"))))))))))))))
)</f>
        <v>0</v>
      </c>
      <c r="N611" s="4" t="str">
        <f t="shared" si="36"/>
        <v/>
      </c>
      <c r="O611" s="4" t="str">
        <f t="shared" si="37"/>
        <v/>
      </c>
      <c r="P611" s="4" t="str">
        <f t="shared" si="38"/>
        <v/>
      </c>
      <c r="Q611" s="128" t="b">
        <f>IF(B611&lt;&gt;"",IF('02 - Produtos e Tributações'!C628&lt;&gt;"",'02 - Produtos e Tributações'!C628,"UN"))</f>
        <v>0</v>
      </c>
      <c r="R611" s="129" t="b">
        <f>IF(B611&lt;&gt;"",IF('02 - Produtos e Tributações'!P628&lt;&gt;"",'02 - Produtos e Tributações'!P628,""))</f>
        <v>0</v>
      </c>
      <c r="S611" s="128" t="b">
        <f>IF(B611&lt;&gt;"",IF('02 - Produtos e Tributações'!Q628&lt;&gt;"",'02 - Produtos e Tributações'!Q628,""))</f>
        <v>0</v>
      </c>
      <c r="T611" s="130" t="b">
        <f>IF(B611&lt;&gt;"",IF('02 - Produtos e Tributações'!R628&lt;&gt;"",'02 - Produtos e Tributações'!R628,""))</f>
        <v>0</v>
      </c>
      <c r="U611" s="120" t="str">
        <f t="shared" si="39"/>
        <v/>
      </c>
    </row>
    <row r="612" spans="1:21" ht="15.75" customHeight="1">
      <c r="A612" s="122" t="b">
        <f>IF('02 - Produtos e Tributações'!B629 &lt;&gt;"",A611+1)</f>
        <v>0</v>
      </c>
      <c r="B612" s="4" t="str">
        <f>IF('02 - Produtos e Tributações'!B629&lt;&gt;"",'02 - Produtos e Tributações'!V629,"")</f>
        <v/>
      </c>
      <c r="C612" s="123" t="b">
        <f>IF(B612&lt;&gt;"",IF('02 - Produtos e Tributações'!H629&lt;&gt;"",IF('02 - Produtos e Tributações'!H629="TERCEIRIZADA","T",IF('02 - Produtos e Tributações'!H629="PROPRIA","P")), IF(B612&lt;&gt;"",IF('02 - Produtos e Tributações'!H629="","T"))))</f>
        <v>0</v>
      </c>
      <c r="D612" s="123" t="b">
        <f>IF(B612&lt;&gt;"",IF('02 - Produtos e Tributações'!E629&lt;&gt;"",'02 - Produtos e Tributações'!E629,""))</f>
        <v>0</v>
      </c>
      <c r="E612" s="123" t="b">
        <f>IF(B612&lt;&gt;"",IF('02 - Produtos e Tributações'!F629&lt;&gt;"",'02 - Produtos e Tributações'!F629,""))</f>
        <v>0</v>
      </c>
      <c r="F612" s="123" t="b">
        <f>IF(B612&lt;&gt;"",IF(A612&lt;&gt;"",IF('02 - Produtos e Tributações'!G629&lt;&gt;"",'02 - Produtos e Tributações'!G629,"")))</f>
        <v>0</v>
      </c>
      <c r="G612" s="123" t="b">
        <f>IF(B612&lt;&gt;"",IF('02 - Produtos e Tributações'!J629&lt;&gt;"",'02 - Produtos e Tributações'!J629,IF(K612=101,0,IF(K612=102,41,IF(K612=103,0,IF(K612=201,0,IF(K612=202,0,IF(K612=203,0,IF(K612=300,41,IF(K612=400,41,IF(K612=500,60)))))))))))</f>
        <v>0</v>
      </c>
      <c r="H612" s="123" t="b">
        <f>IF(B612&lt;&gt;"",IF('02 - Produtos e Tributações'!M629&lt;&gt;"",'02 - Produtos e Tributações'!M629,IF(L612=101,0,IF(L612=102,41,IF(L612=103,0,IF(L612=201,0,IF(L612=202,0,IF(L612=203,0,IF(L612=300,41,IF(L612=400,41,IF(L612=500,60)))))))))))</f>
        <v>0</v>
      </c>
      <c r="I612" s="123" t="b">
        <f>IF(B612&lt;&gt;"",IF('02 - Produtos e Tributações'!L629&lt;&gt;"",'02 - Produtos e Tributações'!L629,"0,00"))</f>
        <v>0</v>
      </c>
      <c r="J612" s="123" t="b">
        <f>IF(B612&lt;&gt;"",IF('02 - Produtos e Tributações'!O629&lt;&gt;"",'02 - Produtos e Tributações'!O629,"0,00"))</f>
        <v>0</v>
      </c>
      <c r="K612" s="123" t="b">
        <f>IF(B612&lt;&gt;"",IF('02 - Produtos e Tributações'!K629&lt;&gt;"",'02 - Produtos e Tributações'!K629,"null"))</f>
        <v>0</v>
      </c>
      <c r="L612" s="123" t="b">
        <f>IF(B612&lt;&gt;"",IF('02 - Produtos e Tributações'!N629&lt;&gt;"",'02 - Produtos e Tributações'!N629,"null"))</f>
        <v>0</v>
      </c>
      <c r="M612" s="122" t="b">
        <f>IF(B612&lt;&gt;"",IF('02 - Produtos e Tributações'!D629="CARNES","2.01.001.001",IF('02 - Produtos e Tributações'!D629="MASSAS","2.01.001.002",IF('02 - Produtos e Tributações'!D629="LATICINIOS","2.01.001.003",IF('02 - Produtos e Tributações'!D629="DOCES E GULOSEIMAS","2.01.001.004",IF('02 - Produtos e Tributações'!D629="FARINHAS E GRAOS","2.01.001.005",IF('02 - Produtos e Tributações'!D629="AGUAS","2.01.002.001",IF('02 - Produtos e Tributações'!D629="SUCOS","2.01.002.002",IF('02 - Produtos e Tributações'!D629="BEBIDAS ALCOOLICAS","2.01.002.003",IF('02 - Produtos e Tributações'!D629="BEBIDAS LACTEAS","2.01.002.004",IF('02 - Produtos e Tributações'!D629="MATERIAL DE LIMPEZA","2.02",IF('02 - Produtos e Tributações'!D629="FRUTAS","2.01.001.006",IF('02 - Produtos e Tributações'!D629="VERDURAS E LEGUMES","2.01.001.007",IF('02 - Produtos e Tributações'!D629="SERVIÇO","1",IF('02 - Produtos e Tributações'!D629="PRODUTOS DIVERSOS","2","2"))))))))))))))
)</f>
        <v>0</v>
      </c>
      <c r="N612" s="4" t="str">
        <f t="shared" si="36"/>
        <v/>
      </c>
      <c r="O612" s="4" t="str">
        <f t="shared" si="37"/>
        <v/>
      </c>
      <c r="P612" s="4" t="str">
        <f t="shared" si="38"/>
        <v/>
      </c>
      <c r="Q612" s="128" t="b">
        <f>IF(B612&lt;&gt;"",IF('02 - Produtos e Tributações'!C629&lt;&gt;"",'02 - Produtos e Tributações'!C629,"UN"))</f>
        <v>0</v>
      </c>
      <c r="R612" s="129" t="b">
        <f>IF(B612&lt;&gt;"",IF('02 - Produtos e Tributações'!P629&lt;&gt;"",'02 - Produtos e Tributações'!P629,""))</f>
        <v>0</v>
      </c>
      <c r="S612" s="128" t="b">
        <f>IF(B612&lt;&gt;"",IF('02 - Produtos e Tributações'!Q629&lt;&gt;"",'02 - Produtos e Tributações'!Q629,""))</f>
        <v>0</v>
      </c>
      <c r="T612" s="130" t="b">
        <f>IF(B612&lt;&gt;"",IF('02 - Produtos e Tributações'!R629&lt;&gt;"",'02 - Produtos e Tributações'!R629,""))</f>
        <v>0</v>
      </c>
      <c r="U612" s="120" t="str">
        <f t="shared" si="39"/>
        <v/>
      </c>
    </row>
    <row r="613" spans="1:21" ht="15.75" customHeight="1">
      <c r="A613" s="122" t="b">
        <f>IF('02 - Produtos e Tributações'!B630 &lt;&gt;"",A612+1)</f>
        <v>0</v>
      </c>
      <c r="B613" s="4" t="str">
        <f>IF('02 - Produtos e Tributações'!B630&lt;&gt;"",'02 - Produtos e Tributações'!V630,"")</f>
        <v/>
      </c>
      <c r="C613" s="123" t="b">
        <f>IF(B613&lt;&gt;"",IF('02 - Produtos e Tributações'!H630&lt;&gt;"",IF('02 - Produtos e Tributações'!H630="TERCEIRIZADA","T",IF('02 - Produtos e Tributações'!H630="PROPRIA","P")), IF(B613&lt;&gt;"",IF('02 - Produtos e Tributações'!H630="","T"))))</f>
        <v>0</v>
      </c>
      <c r="D613" s="123" t="b">
        <f>IF(B613&lt;&gt;"",IF('02 - Produtos e Tributações'!E630&lt;&gt;"",'02 - Produtos e Tributações'!E630,""))</f>
        <v>0</v>
      </c>
      <c r="E613" s="123" t="b">
        <f>IF(B613&lt;&gt;"",IF('02 - Produtos e Tributações'!F630&lt;&gt;"",'02 - Produtos e Tributações'!F630,""))</f>
        <v>0</v>
      </c>
      <c r="F613" s="123" t="b">
        <f>IF(B613&lt;&gt;"",IF(A613&lt;&gt;"",IF('02 - Produtos e Tributações'!G630&lt;&gt;"",'02 - Produtos e Tributações'!G630,"")))</f>
        <v>0</v>
      </c>
      <c r="G613" s="123" t="b">
        <f>IF(B613&lt;&gt;"",IF('02 - Produtos e Tributações'!J630&lt;&gt;"",'02 - Produtos e Tributações'!J630,IF(K613=101,0,IF(K613=102,41,IF(K613=103,0,IF(K613=201,0,IF(K613=202,0,IF(K613=203,0,IF(K613=300,41,IF(K613=400,41,IF(K613=500,60)))))))))))</f>
        <v>0</v>
      </c>
      <c r="H613" s="123" t="b">
        <f>IF(B613&lt;&gt;"",IF('02 - Produtos e Tributações'!M630&lt;&gt;"",'02 - Produtos e Tributações'!M630,IF(L613=101,0,IF(L613=102,41,IF(L613=103,0,IF(L613=201,0,IF(L613=202,0,IF(L613=203,0,IF(L613=300,41,IF(L613=400,41,IF(L613=500,60)))))))))))</f>
        <v>0</v>
      </c>
      <c r="I613" s="123" t="b">
        <f>IF(B613&lt;&gt;"",IF('02 - Produtos e Tributações'!L630&lt;&gt;"",'02 - Produtos e Tributações'!L630,"0,00"))</f>
        <v>0</v>
      </c>
      <c r="J613" s="123" t="b">
        <f>IF(B613&lt;&gt;"",IF('02 - Produtos e Tributações'!O630&lt;&gt;"",'02 - Produtos e Tributações'!O630,"0,00"))</f>
        <v>0</v>
      </c>
      <c r="K613" s="123" t="b">
        <f>IF(B613&lt;&gt;"",IF('02 - Produtos e Tributações'!K630&lt;&gt;"",'02 - Produtos e Tributações'!K630,"null"))</f>
        <v>0</v>
      </c>
      <c r="L613" s="123" t="b">
        <f>IF(B613&lt;&gt;"",IF('02 - Produtos e Tributações'!N630&lt;&gt;"",'02 - Produtos e Tributações'!N630,"null"))</f>
        <v>0</v>
      </c>
      <c r="M613" s="122" t="b">
        <f>IF(B613&lt;&gt;"",IF('02 - Produtos e Tributações'!D630="CARNES","2.01.001.001",IF('02 - Produtos e Tributações'!D630="MASSAS","2.01.001.002",IF('02 - Produtos e Tributações'!D630="LATICINIOS","2.01.001.003",IF('02 - Produtos e Tributações'!D630="DOCES E GULOSEIMAS","2.01.001.004",IF('02 - Produtos e Tributações'!D630="FARINHAS E GRAOS","2.01.001.005",IF('02 - Produtos e Tributações'!D630="AGUAS","2.01.002.001",IF('02 - Produtos e Tributações'!D630="SUCOS","2.01.002.002",IF('02 - Produtos e Tributações'!D630="BEBIDAS ALCOOLICAS","2.01.002.003",IF('02 - Produtos e Tributações'!D630="BEBIDAS LACTEAS","2.01.002.004",IF('02 - Produtos e Tributações'!D630="MATERIAL DE LIMPEZA","2.02",IF('02 - Produtos e Tributações'!D630="FRUTAS","2.01.001.006",IF('02 - Produtos e Tributações'!D630="VERDURAS E LEGUMES","2.01.001.007",IF('02 - Produtos e Tributações'!D630="SERVIÇO","1",IF('02 - Produtos e Tributações'!D630="PRODUTOS DIVERSOS","2","2"))))))))))))))
)</f>
        <v>0</v>
      </c>
      <c r="N613" s="4" t="str">
        <f t="shared" si="36"/>
        <v/>
      </c>
      <c r="O613" s="4" t="str">
        <f t="shared" si="37"/>
        <v/>
      </c>
      <c r="P613" s="4" t="str">
        <f t="shared" si="38"/>
        <v/>
      </c>
      <c r="Q613" s="128" t="b">
        <f>IF(B613&lt;&gt;"",IF('02 - Produtos e Tributações'!C630&lt;&gt;"",'02 - Produtos e Tributações'!C630,"UN"))</f>
        <v>0</v>
      </c>
      <c r="R613" s="129" t="b">
        <f>IF(B613&lt;&gt;"",IF('02 - Produtos e Tributações'!P630&lt;&gt;"",'02 - Produtos e Tributações'!P630,""))</f>
        <v>0</v>
      </c>
      <c r="S613" s="128" t="b">
        <f>IF(B613&lt;&gt;"",IF('02 - Produtos e Tributações'!Q630&lt;&gt;"",'02 - Produtos e Tributações'!Q630,""))</f>
        <v>0</v>
      </c>
      <c r="T613" s="130" t="b">
        <f>IF(B613&lt;&gt;"",IF('02 - Produtos e Tributações'!R630&lt;&gt;"",'02 - Produtos e Tributações'!R630,""))</f>
        <v>0</v>
      </c>
      <c r="U613" s="120" t="str">
        <f t="shared" si="39"/>
        <v/>
      </c>
    </row>
    <row r="614" spans="1:21" ht="15.75" customHeight="1">
      <c r="A614" s="122" t="b">
        <f>IF('02 - Produtos e Tributações'!B631 &lt;&gt;"",A613+1)</f>
        <v>0</v>
      </c>
      <c r="B614" s="4" t="str">
        <f>IF('02 - Produtos e Tributações'!B631&lt;&gt;"",'02 - Produtos e Tributações'!V631,"")</f>
        <v/>
      </c>
      <c r="C614" s="123" t="b">
        <f>IF(B614&lt;&gt;"",IF('02 - Produtos e Tributações'!H631&lt;&gt;"",IF('02 - Produtos e Tributações'!H631="TERCEIRIZADA","T",IF('02 - Produtos e Tributações'!H631="PROPRIA","P")), IF(B614&lt;&gt;"",IF('02 - Produtos e Tributações'!H631="","T"))))</f>
        <v>0</v>
      </c>
      <c r="D614" s="123" t="b">
        <f>IF(B614&lt;&gt;"",IF('02 - Produtos e Tributações'!E631&lt;&gt;"",'02 - Produtos e Tributações'!E631,""))</f>
        <v>0</v>
      </c>
      <c r="E614" s="123" t="b">
        <f>IF(B614&lt;&gt;"",IF('02 - Produtos e Tributações'!F631&lt;&gt;"",'02 - Produtos e Tributações'!F631,""))</f>
        <v>0</v>
      </c>
      <c r="F614" s="123" t="b">
        <f>IF(B614&lt;&gt;"",IF(A614&lt;&gt;"",IF('02 - Produtos e Tributações'!G631&lt;&gt;"",'02 - Produtos e Tributações'!G631,"")))</f>
        <v>0</v>
      </c>
      <c r="G614" s="123" t="b">
        <f>IF(B614&lt;&gt;"",IF('02 - Produtos e Tributações'!J631&lt;&gt;"",'02 - Produtos e Tributações'!J631,IF(K614=101,0,IF(K614=102,41,IF(K614=103,0,IF(K614=201,0,IF(K614=202,0,IF(K614=203,0,IF(K614=300,41,IF(K614=400,41,IF(K614=500,60)))))))))))</f>
        <v>0</v>
      </c>
      <c r="H614" s="123" t="b">
        <f>IF(B614&lt;&gt;"",IF('02 - Produtos e Tributações'!M631&lt;&gt;"",'02 - Produtos e Tributações'!M631,IF(L614=101,0,IF(L614=102,41,IF(L614=103,0,IF(L614=201,0,IF(L614=202,0,IF(L614=203,0,IF(L614=300,41,IF(L614=400,41,IF(L614=500,60)))))))))))</f>
        <v>0</v>
      </c>
      <c r="I614" s="123" t="b">
        <f>IF(B614&lt;&gt;"",IF('02 - Produtos e Tributações'!L631&lt;&gt;"",'02 - Produtos e Tributações'!L631,"0,00"))</f>
        <v>0</v>
      </c>
      <c r="J614" s="123" t="b">
        <f>IF(B614&lt;&gt;"",IF('02 - Produtos e Tributações'!O631&lt;&gt;"",'02 - Produtos e Tributações'!O631,"0,00"))</f>
        <v>0</v>
      </c>
      <c r="K614" s="123" t="b">
        <f>IF(B614&lt;&gt;"",IF('02 - Produtos e Tributações'!K631&lt;&gt;"",'02 - Produtos e Tributações'!K631,"null"))</f>
        <v>0</v>
      </c>
      <c r="L614" s="123" t="b">
        <f>IF(B614&lt;&gt;"",IF('02 - Produtos e Tributações'!N631&lt;&gt;"",'02 - Produtos e Tributações'!N631,"null"))</f>
        <v>0</v>
      </c>
      <c r="M614" s="122" t="b">
        <f>IF(B614&lt;&gt;"",IF('02 - Produtos e Tributações'!D631="CARNES","2.01.001.001",IF('02 - Produtos e Tributações'!D631="MASSAS","2.01.001.002",IF('02 - Produtos e Tributações'!D631="LATICINIOS","2.01.001.003",IF('02 - Produtos e Tributações'!D631="DOCES E GULOSEIMAS","2.01.001.004",IF('02 - Produtos e Tributações'!D631="FARINHAS E GRAOS","2.01.001.005",IF('02 - Produtos e Tributações'!D631="AGUAS","2.01.002.001",IF('02 - Produtos e Tributações'!D631="SUCOS","2.01.002.002",IF('02 - Produtos e Tributações'!D631="BEBIDAS ALCOOLICAS","2.01.002.003",IF('02 - Produtos e Tributações'!D631="BEBIDAS LACTEAS","2.01.002.004",IF('02 - Produtos e Tributações'!D631="MATERIAL DE LIMPEZA","2.02",IF('02 - Produtos e Tributações'!D631="FRUTAS","2.01.001.006",IF('02 - Produtos e Tributações'!D631="VERDURAS E LEGUMES","2.01.001.007",IF('02 - Produtos e Tributações'!D631="SERVIÇO","1",IF('02 - Produtos e Tributações'!D631="PRODUTOS DIVERSOS","2","2"))))))))))))))
)</f>
        <v>0</v>
      </c>
      <c r="N614" s="4" t="str">
        <f t="shared" si="36"/>
        <v/>
      </c>
      <c r="O614" s="4" t="str">
        <f t="shared" si="37"/>
        <v/>
      </c>
      <c r="P614" s="4" t="str">
        <f t="shared" si="38"/>
        <v/>
      </c>
      <c r="Q614" s="128" t="b">
        <f>IF(B614&lt;&gt;"",IF('02 - Produtos e Tributações'!C631&lt;&gt;"",'02 - Produtos e Tributações'!C631,"UN"))</f>
        <v>0</v>
      </c>
      <c r="R614" s="129" t="b">
        <f>IF(B614&lt;&gt;"",IF('02 - Produtos e Tributações'!P631&lt;&gt;"",'02 - Produtos e Tributações'!P631,""))</f>
        <v>0</v>
      </c>
      <c r="S614" s="128" t="b">
        <f>IF(B614&lt;&gt;"",IF('02 - Produtos e Tributações'!Q631&lt;&gt;"",'02 - Produtos e Tributações'!Q631,""))</f>
        <v>0</v>
      </c>
      <c r="T614" s="130" t="b">
        <f>IF(B614&lt;&gt;"",IF('02 - Produtos e Tributações'!R631&lt;&gt;"",'02 - Produtos e Tributações'!R631,""))</f>
        <v>0</v>
      </c>
      <c r="U614" s="120" t="str">
        <f t="shared" si="39"/>
        <v/>
      </c>
    </row>
    <row r="615" spans="1:21" ht="15.75" customHeight="1">
      <c r="A615" s="122" t="b">
        <f>IF('02 - Produtos e Tributações'!B632 &lt;&gt;"",A614+1)</f>
        <v>0</v>
      </c>
      <c r="B615" s="4" t="str">
        <f>IF('02 - Produtos e Tributações'!B632&lt;&gt;"",'02 - Produtos e Tributações'!V632,"")</f>
        <v/>
      </c>
      <c r="C615" s="123" t="b">
        <f>IF(B615&lt;&gt;"",IF('02 - Produtos e Tributações'!H632&lt;&gt;"",IF('02 - Produtos e Tributações'!H632="TERCEIRIZADA","T",IF('02 - Produtos e Tributações'!H632="PROPRIA","P")), IF(B615&lt;&gt;"",IF('02 - Produtos e Tributações'!H632="","T"))))</f>
        <v>0</v>
      </c>
      <c r="D615" s="123" t="b">
        <f>IF(B615&lt;&gt;"",IF('02 - Produtos e Tributações'!E632&lt;&gt;"",'02 - Produtos e Tributações'!E632,""))</f>
        <v>0</v>
      </c>
      <c r="E615" s="123" t="b">
        <f>IF(B615&lt;&gt;"",IF('02 - Produtos e Tributações'!F632&lt;&gt;"",'02 - Produtos e Tributações'!F632,""))</f>
        <v>0</v>
      </c>
      <c r="F615" s="123" t="b">
        <f>IF(B615&lt;&gt;"",IF(A615&lt;&gt;"",IF('02 - Produtos e Tributações'!G632&lt;&gt;"",'02 - Produtos e Tributações'!G632,"")))</f>
        <v>0</v>
      </c>
      <c r="G615" s="123" t="b">
        <f>IF(B615&lt;&gt;"",IF('02 - Produtos e Tributações'!J632&lt;&gt;"",'02 - Produtos e Tributações'!J632,IF(K615=101,0,IF(K615=102,41,IF(K615=103,0,IF(K615=201,0,IF(K615=202,0,IF(K615=203,0,IF(K615=300,41,IF(K615=400,41,IF(K615=500,60)))))))))))</f>
        <v>0</v>
      </c>
      <c r="H615" s="123" t="b">
        <f>IF(B615&lt;&gt;"",IF('02 - Produtos e Tributações'!M632&lt;&gt;"",'02 - Produtos e Tributações'!M632,IF(L615=101,0,IF(L615=102,41,IF(L615=103,0,IF(L615=201,0,IF(L615=202,0,IF(L615=203,0,IF(L615=300,41,IF(L615=400,41,IF(L615=500,60)))))))))))</f>
        <v>0</v>
      </c>
      <c r="I615" s="123" t="b">
        <f>IF(B615&lt;&gt;"",IF('02 - Produtos e Tributações'!L632&lt;&gt;"",'02 - Produtos e Tributações'!L632,"0,00"))</f>
        <v>0</v>
      </c>
      <c r="J615" s="123" t="b">
        <f>IF(B615&lt;&gt;"",IF('02 - Produtos e Tributações'!O632&lt;&gt;"",'02 - Produtos e Tributações'!O632,"0,00"))</f>
        <v>0</v>
      </c>
      <c r="K615" s="123" t="b">
        <f>IF(B615&lt;&gt;"",IF('02 - Produtos e Tributações'!K632&lt;&gt;"",'02 - Produtos e Tributações'!K632,"null"))</f>
        <v>0</v>
      </c>
      <c r="L615" s="123" t="b">
        <f>IF(B615&lt;&gt;"",IF('02 - Produtos e Tributações'!N632&lt;&gt;"",'02 - Produtos e Tributações'!N632,"null"))</f>
        <v>0</v>
      </c>
      <c r="M615" s="122" t="b">
        <f>IF(B615&lt;&gt;"",IF('02 - Produtos e Tributações'!D632="CARNES","2.01.001.001",IF('02 - Produtos e Tributações'!D632="MASSAS","2.01.001.002",IF('02 - Produtos e Tributações'!D632="LATICINIOS","2.01.001.003",IF('02 - Produtos e Tributações'!D632="DOCES E GULOSEIMAS","2.01.001.004",IF('02 - Produtos e Tributações'!D632="FARINHAS E GRAOS","2.01.001.005",IF('02 - Produtos e Tributações'!D632="AGUAS","2.01.002.001",IF('02 - Produtos e Tributações'!D632="SUCOS","2.01.002.002",IF('02 - Produtos e Tributações'!D632="BEBIDAS ALCOOLICAS","2.01.002.003",IF('02 - Produtos e Tributações'!D632="BEBIDAS LACTEAS","2.01.002.004",IF('02 - Produtos e Tributações'!D632="MATERIAL DE LIMPEZA","2.02",IF('02 - Produtos e Tributações'!D632="FRUTAS","2.01.001.006",IF('02 - Produtos e Tributações'!D632="VERDURAS E LEGUMES","2.01.001.007",IF('02 - Produtos e Tributações'!D632="SERVIÇO","1",IF('02 - Produtos e Tributações'!D632="PRODUTOS DIVERSOS","2","2"))))))))))))))
)</f>
        <v>0</v>
      </c>
      <c r="N615" s="4" t="str">
        <f t="shared" si="36"/>
        <v/>
      </c>
      <c r="O615" s="4" t="str">
        <f t="shared" si="37"/>
        <v/>
      </c>
      <c r="P615" s="4" t="str">
        <f t="shared" si="38"/>
        <v/>
      </c>
      <c r="Q615" s="128" t="b">
        <f>IF(B615&lt;&gt;"",IF('02 - Produtos e Tributações'!C632&lt;&gt;"",'02 - Produtos e Tributações'!C632,"UN"))</f>
        <v>0</v>
      </c>
      <c r="R615" s="129" t="b">
        <f>IF(B615&lt;&gt;"",IF('02 - Produtos e Tributações'!P632&lt;&gt;"",'02 - Produtos e Tributações'!P632,""))</f>
        <v>0</v>
      </c>
      <c r="S615" s="128" t="b">
        <f>IF(B615&lt;&gt;"",IF('02 - Produtos e Tributações'!Q632&lt;&gt;"",'02 - Produtos e Tributações'!Q632,""))</f>
        <v>0</v>
      </c>
      <c r="T615" s="130" t="b">
        <f>IF(B615&lt;&gt;"",IF('02 - Produtos e Tributações'!R632&lt;&gt;"",'02 - Produtos e Tributações'!R632,""))</f>
        <v>0</v>
      </c>
      <c r="U615" s="120" t="str">
        <f t="shared" si="39"/>
        <v/>
      </c>
    </row>
    <row r="616" spans="1:21" ht="15.75" customHeight="1">
      <c r="A616" s="122" t="b">
        <f>IF('02 - Produtos e Tributações'!B633 &lt;&gt;"",A615+1)</f>
        <v>0</v>
      </c>
      <c r="B616" s="4" t="str">
        <f>IF('02 - Produtos e Tributações'!B633&lt;&gt;"",'02 - Produtos e Tributações'!V633,"")</f>
        <v/>
      </c>
      <c r="C616" s="123" t="b">
        <f>IF(B616&lt;&gt;"",IF('02 - Produtos e Tributações'!H633&lt;&gt;"",IF('02 - Produtos e Tributações'!H633="TERCEIRIZADA","T",IF('02 - Produtos e Tributações'!H633="PROPRIA","P")), IF(B616&lt;&gt;"",IF('02 - Produtos e Tributações'!H633="","T"))))</f>
        <v>0</v>
      </c>
      <c r="D616" s="123" t="b">
        <f>IF(B616&lt;&gt;"",IF('02 - Produtos e Tributações'!E633&lt;&gt;"",'02 - Produtos e Tributações'!E633,""))</f>
        <v>0</v>
      </c>
      <c r="E616" s="123" t="b">
        <f>IF(B616&lt;&gt;"",IF('02 - Produtos e Tributações'!F633&lt;&gt;"",'02 - Produtos e Tributações'!F633,""))</f>
        <v>0</v>
      </c>
      <c r="F616" s="123" t="b">
        <f>IF(B616&lt;&gt;"",IF(A616&lt;&gt;"",IF('02 - Produtos e Tributações'!G633&lt;&gt;"",'02 - Produtos e Tributações'!G633,"")))</f>
        <v>0</v>
      </c>
      <c r="G616" s="123" t="b">
        <f>IF(B616&lt;&gt;"",IF('02 - Produtos e Tributações'!J633&lt;&gt;"",'02 - Produtos e Tributações'!J633,IF(K616=101,0,IF(K616=102,41,IF(K616=103,0,IF(K616=201,0,IF(K616=202,0,IF(K616=203,0,IF(K616=300,41,IF(K616=400,41,IF(K616=500,60)))))))))))</f>
        <v>0</v>
      </c>
      <c r="H616" s="123" t="b">
        <f>IF(B616&lt;&gt;"",IF('02 - Produtos e Tributações'!M633&lt;&gt;"",'02 - Produtos e Tributações'!M633,IF(L616=101,0,IF(L616=102,41,IF(L616=103,0,IF(L616=201,0,IF(L616=202,0,IF(L616=203,0,IF(L616=300,41,IF(L616=400,41,IF(L616=500,60)))))))))))</f>
        <v>0</v>
      </c>
      <c r="I616" s="123" t="b">
        <f>IF(B616&lt;&gt;"",IF('02 - Produtos e Tributações'!L633&lt;&gt;"",'02 - Produtos e Tributações'!L633,"0,00"))</f>
        <v>0</v>
      </c>
      <c r="J616" s="123" t="b">
        <f>IF(B616&lt;&gt;"",IF('02 - Produtos e Tributações'!O633&lt;&gt;"",'02 - Produtos e Tributações'!O633,"0,00"))</f>
        <v>0</v>
      </c>
      <c r="K616" s="123" t="b">
        <f>IF(B616&lt;&gt;"",IF('02 - Produtos e Tributações'!K633&lt;&gt;"",'02 - Produtos e Tributações'!K633,"null"))</f>
        <v>0</v>
      </c>
      <c r="L616" s="123" t="b">
        <f>IF(B616&lt;&gt;"",IF('02 - Produtos e Tributações'!N633&lt;&gt;"",'02 - Produtos e Tributações'!N633,"null"))</f>
        <v>0</v>
      </c>
      <c r="M616" s="122" t="b">
        <f>IF(B616&lt;&gt;"",IF('02 - Produtos e Tributações'!D633="CARNES","2.01.001.001",IF('02 - Produtos e Tributações'!D633="MASSAS","2.01.001.002",IF('02 - Produtos e Tributações'!D633="LATICINIOS","2.01.001.003",IF('02 - Produtos e Tributações'!D633="DOCES E GULOSEIMAS","2.01.001.004",IF('02 - Produtos e Tributações'!D633="FARINHAS E GRAOS","2.01.001.005",IF('02 - Produtos e Tributações'!D633="AGUAS","2.01.002.001",IF('02 - Produtos e Tributações'!D633="SUCOS","2.01.002.002",IF('02 - Produtos e Tributações'!D633="BEBIDAS ALCOOLICAS","2.01.002.003",IF('02 - Produtos e Tributações'!D633="BEBIDAS LACTEAS","2.01.002.004",IF('02 - Produtos e Tributações'!D633="MATERIAL DE LIMPEZA","2.02",IF('02 - Produtos e Tributações'!D633="FRUTAS","2.01.001.006",IF('02 - Produtos e Tributações'!D633="VERDURAS E LEGUMES","2.01.001.007",IF('02 - Produtos e Tributações'!D633="SERVIÇO","1",IF('02 - Produtos e Tributações'!D633="PRODUTOS DIVERSOS","2","2"))))))))))))))
)</f>
        <v>0</v>
      </c>
      <c r="N616" s="4" t="str">
        <f t="shared" si="36"/>
        <v/>
      </c>
      <c r="O616" s="4" t="str">
        <f t="shared" si="37"/>
        <v/>
      </c>
      <c r="P616" s="4" t="str">
        <f t="shared" si="38"/>
        <v/>
      </c>
      <c r="Q616" s="128" t="b">
        <f>IF(B616&lt;&gt;"",IF('02 - Produtos e Tributações'!C633&lt;&gt;"",'02 - Produtos e Tributações'!C633,"UN"))</f>
        <v>0</v>
      </c>
      <c r="R616" s="129" t="b">
        <f>IF(B616&lt;&gt;"",IF('02 - Produtos e Tributações'!P633&lt;&gt;"",'02 - Produtos e Tributações'!P633,""))</f>
        <v>0</v>
      </c>
      <c r="S616" s="128" t="b">
        <f>IF(B616&lt;&gt;"",IF('02 - Produtos e Tributações'!Q633&lt;&gt;"",'02 - Produtos e Tributações'!Q633,""))</f>
        <v>0</v>
      </c>
      <c r="T616" s="130" t="b">
        <f>IF(B616&lt;&gt;"",IF('02 - Produtos e Tributações'!R633&lt;&gt;"",'02 - Produtos e Tributações'!R633,""))</f>
        <v>0</v>
      </c>
      <c r="U616" s="120" t="str">
        <f t="shared" si="39"/>
        <v/>
      </c>
    </row>
    <row r="617" spans="1:21" ht="15.75" customHeight="1">
      <c r="A617" s="122" t="b">
        <f>IF('02 - Produtos e Tributações'!B634 &lt;&gt;"",A616+1)</f>
        <v>0</v>
      </c>
      <c r="B617" s="4" t="str">
        <f>IF('02 - Produtos e Tributações'!B634&lt;&gt;"",'02 - Produtos e Tributações'!V634,"")</f>
        <v/>
      </c>
      <c r="C617" s="123" t="b">
        <f>IF(B617&lt;&gt;"",IF('02 - Produtos e Tributações'!H634&lt;&gt;"",IF('02 - Produtos e Tributações'!H634="TERCEIRIZADA","T",IF('02 - Produtos e Tributações'!H634="PROPRIA","P")), IF(B617&lt;&gt;"",IF('02 - Produtos e Tributações'!H634="","T"))))</f>
        <v>0</v>
      </c>
      <c r="D617" s="123" t="b">
        <f>IF(B617&lt;&gt;"",IF('02 - Produtos e Tributações'!E634&lt;&gt;"",'02 - Produtos e Tributações'!E634,""))</f>
        <v>0</v>
      </c>
      <c r="E617" s="123" t="b">
        <f>IF(B617&lt;&gt;"",IF('02 - Produtos e Tributações'!F634&lt;&gt;"",'02 - Produtos e Tributações'!F634,""))</f>
        <v>0</v>
      </c>
      <c r="F617" s="123" t="b">
        <f>IF(B617&lt;&gt;"",IF(A617&lt;&gt;"",IF('02 - Produtos e Tributações'!G634&lt;&gt;"",'02 - Produtos e Tributações'!G634,"")))</f>
        <v>0</v>
      </c>
      <c r="G617" s="123" t="b">
        <f>IF(B617&lt;&gt;"",IF('02 - Produtos e Tributações'!J634&lt;&gt;"",'02 - Produtos e Tributações'!J634,IF(K617=101,0,IF(K617=102,41,IF(K617=103,0,IF(K617=201,0,IF(K617=202,0,IF(K617=203,0,IF(K617=300,41,IF(K617=400,41,IF(K617=500,60)))))))))))</f>
        <v>0</v>
      </c>
      <c r="H617" s="123" t="b">
        <f>IF(B617&lt;&gt;"",IF('02 - Produtos e Tributações'!M634&lt;&gt;"",'02 - Produtos e Tributações'!M634,IF(L617=101,0,IF(L617=102,41,IF(L617=103,0,IF(L617=201,0,IF(L617=202,0,IF(L617=203,0,IF(L617=300,41,IF(L617=400,41,IF(L617=500,60)))))))))))</f>
        <v>0</v>
      </c>
      <c r="I617" s="123" t="b">
        <f>IF(B617&lt;&gt;"",IF('02 - Produtos e Tributações'!L634&lt;&gt;"",'02 - Produtos e Tributações'!L634,"0,00"))</f>
        <v>0</v>
      </c>
      <c r="J617" s="123" t="b">
        <f>IF(B617&lt;&gt;"",IF('02 - Produtos e Tributações'!O634&lt;&gt;"",'02 - Produtos e Tributações'!O634,"0,00"))</f>
        <v>0</v>
      </c>
      <c r="K617" s="123" t="b">
        <f>IF(B617&lt;&gt;"",IF('02 - Produtos e Tributações'!K634&lt;&gt;"",'02 - Produtos e Tributações'!K634,"null"))</f>
        <v>0</v>
      </c>
      <c r="L617" s="123" t="b">
        <f>IF(B617&lt;&gt;"",IF('02 - Produtos e Tributações'!N634&lt;&gt;"",'02 - Produtos e Tributações'!N634,"null"))</f>
        <v>0</v>
      </c>
      <c r="M617" s="122" t="b">
        <f>IF(B617&lt;&gt;"",IF('02 - Produtos e Tributações'!D634="CARNES","2.01.001.001",IF('02 - Produtos e Tributações'!D634="MASSAS","2.01.001.002",IF('02 - Produtos e Tributações'!D634="LATICINIOS","2.01.001.003",IF('02 - Produtos e Tributações'!D634="DOCES E GULOSEIMAS","2.01.001.004",IF('02 - Produtos e Tributações'!D634="FARINHAS E GRAOS","2.01.001.005",IF('02 - Produtos e Tributações'!D634="AGUAS","2.01.002.001",IF('02 - Produtos e Tributações'!D634="SUCOS","2.01.002.002",IF('02 - Produtos e Tributações'!D634="BEBIDAS ALCOOLICAS","2.01.002.003",IF('02 - Produtos e Tributações'!D634="BEBIDAS LACTEAS","2.01.002.004",IF('02 - Produtos e Tributações'!D634="MATERIAL DE LIMPEZA","2.02",IF('02 - Produtos e Tributações'!D634="FRUTAS","2.01.001.006",IF('02 - Produtos e Tributações'!D634="VERDURAS E LEGUMES","2.01.001.007",IF('02 - Produtos e Tributações'!D634="SERVIÇO","1",IF('02 - Produtos e Tributações'!D634="PRODUTOS DIVERSOS","2","2"))))))))))))))
)</f>
        <v>0</v>
      </c>
      <c r="N617" s="4" t="str">
        <f t="shared" si="36"/>
        <v/>
      </c>
      <c r="O617" s="4" t="str">
        <f t="shared" si="37"/>
        <v/>
      </c>
      <c r="P617" s="4" t="str">
        <f t="shared" si="38"/>
        <v/>
      </c>
      <c r="Q617" s="128" t="b">
        <f>IF(B617&lt;&gt;"",IF('02 - Produtos e Tributações'!C634&lt;&gt;"",'02 - Produtos e Tributações'!C634,"UN"))</f>
        <v>0</v>
      </c>
      <c r="R617" s="129" t="b">
        <f>IF(B617&lt;&gt;"",IF('02 - Produtos e Tributações'!P634&lt;&gt;"",'02 - Produtos e Tributações'!P634,""))</f>
        <v>0</v>
      </c>
      <c r="S617" s="128" t="b">
        <f>IF(B617&lt;&gt;"",IF('02 - Produtos e Tributações'!Q634&lt;&gt;"",'02 - Produtos e Tributações'!Q634,""))</f>
        <v>0</v>
      </c>
      <c r="T617" s="130" t="b">
        <f>IF(B617&lt;&gt;"",IF('02 - Produtos e Tributações'!R634&lt;&gt;"",'02 - Produtos e Tributações'!R634,""))</f>
        <v>0</v>
      </c>
      <c r="U617" s="120" t="str">
        <f t="shared" si="39"/>
        <v/>
      </c>
    </row>
    <row r="618" spans="1:21" ht="15.75" customHeight="1">
      <c r="A618" s="122" t="b">
        <f>IF('02 - Produtos e Tributações'!B635 &lt;&gt;"",A617+1)</f>
        <v>0</v>
      </c>
      <c r="B618" s="4" t="str">
        <f>IF('02 - Produtos e Tributações'!B635&lt;&gt;"",'02 - Produtos e Tributações'!V635,"")</f>
        <v/>
      </c>
      <c r="C618" s="123" t="b">
        <f>IF(B618&lt;&gt;"",IF('02 - Produtos e Tributações'!H635&lt;&gt;"",IF('02 - Produtos e Tributações'!H635="TERCEIRIZADA","T",IF('02 - Produtos e Tributações'!H635="PROPRIA","P")), IF(B618&lt;&gt;"",IF('02 - Produtos e Tributações'!H635="","T"))))</f>
        <v>0</v>
      </c>
      <c r="D618" s="123" t="b">
        <f>IF(B618&lt;&gt;"",IF('02 - Produtos e Tributações'!E635&lt;&gt;"",'02 - Produtos e Tributações'!E635,""))</f>
        <v>0</v>
      </c>
      <c r="E618" s="123" t="b">
        <f>IF(B618&lt;&gt;"",IF('02 - Produtos e Tributações'!F635&lt;&gt;"",'02 - Produtos e Tributações'!F635,""))</f>
        <v>0</v>
      </c>
      <c r="F618" s="123" t="b">
        <f>IF(B618&lt;&gt;"",IF(A618&lt;&gt;"",IF('02 - Produtos e Tributações'!G635&lt;&gt;"",'02 - Produtos e Tributações'!G635,"")))</f>
        <v>0</v>
      </c>
      <c r="G618" s="123" t="b">
        <f>IF(B618&lt;&gt;"",IF('02 - Produtos e Tributações'!J635&lt;&gt;"",'02 - Produtos e Tributações'!J635,IF(K618=101,0,IF(K618=102,41,IF(K618=103,0,IF(K618=201,0,IF(K618=202,0,IF(K618=203,0,IF(K618=300,41,IF(K618=400,41,IF(K618=500,60)))))))))))</f>
        <v>0</v>
      </c>
      <c r="H618" s="123" t="b">
        <f>IF(B618&lt;&gt;"",IF('02 - Produtos e Tributações'!M635&lt;&gt;"",'02 - Produtos e Tributações'!M635,IF(L618=101,0,IF(L618=102,41,IF(L618=103,0,IF(L618=201,0,IF(L618=202,0,IF(L618=203,0,IF(L618=300,41,IF(L618=400,41,IF(L618=500,60)))))))))))</f>
        <v>0</v>
      </c>
      <c r="I618" s="123" t="b">
        <f>IF(B618&lt;&gt;"",IF('02 - Produtos e Tributações'!L635&lt;&gt;"",'02 - Produtos e Tributações'!L635,"0,00"))</f>
        <v>0</v>
      </c>
      <c r="J618" s="123" t="b">
        <f>IF(B618&lt;&gt;"",IF('02 - Produtos e Tributações'!O635&lt;&gt;"",'02 - Produtos e Tributações'!O635,"0,00"))</f>
        <v>0</v>
      </c>
      <c r="K618" s="123" t="b">
        <f>IF(B618&lt;&gt;"",IF('02 - Produtos e Tributações'!K635&lt;&gt;"",'02 - Produtos e Tributações'!K635,"null"))</f>
        <v>0</v>
      </c>
      <c r="L618" s="123" t="b">
        <f>IF(B618&lt;&gt;"",IF('02 - Produtos e Tributações'!N635&lt;&gt;"",'02 - Produtos e Tributações'!N635,"null"))</f>
        <v>0</v>
      </c>
      <c r="M618" s="122" t="b">
        <f>IF(B618&lt;&gt;"",IF('02 - Produtos e Tributações'!D635="CARNES","2.01.001.001",IF('02 - Produtos e Tributações'!D635="MASSAS","2.01.001.002",IF('02 - Produtos e Tributações'!D635="LATICINIOS","2.01.001.003",IF('02 - Produtos e Tributações'!D635="DOCES E GULOSEIMAS","2.01.001.004",IF('02 - Produtos e Tributações'!D635="FARINHAS E GRAOS","2.01.001.005",IF('02 - Produtos e Tributações'!D635="AGUAS","2.01.002.001",IF('02 - Produtos e Tributações'!D635="SUCOS","2.01.002.002",IF('02 - Produtos e Tributações'!D635="BEBIDAS ALCOOLICAS","2.01.002.003",IF('02 - Produtos e Tributações'!D635="BEBIDAS LACTEAS","2.01.002.004",IF('02 - Produtos e Tributações'!D635="MATERIAL DE LIMPEZA","2.02",IF('02 - Produtos e Tributações'!D635="FRUTAS","2.01.001.006",IF('02 - Produtos e Tributações'!D635="VERDURAS E LEGUMES","2.01.001.007",IF('02 - Produtos e Tributações'!D635="SERVIÇO","1",IF('02 - Produtos e Tributações'!D635="PRODUTOS DIVERSOS","2","2"))))))))))))))
)</f>
        <v>0</v>
      </c>
      <c r="N618" s="4" t="str">
        <f t="shared" si="36"/>
        <v/>
      </c>
      <c r="O618" s="4" t="str">
        <f t="shared" si="37"/>
        <v/>
      </c>
      <c r="P618" s="4" t="str">
        <f t="shared" si="38"/>
        <v/>
      </c>
      <c r="Q618" s="128" t="b">
        <f>IF(B618&lt;&gt;"",IF('02 - Produtos e Tributações'!C635&lt;&gt;"",'02 - Produtos e Tributações'!C635,"UN"))</f>
        <v>0</v>
      </c>
      <c r="R618" s="129" t="b">
        <f>IF(B618&lt;&gt;"",IF('02 - Produtos e Tributações'!P635&lt;&gt;"",'02 - Produtos e Tributações'!P635,""))</f>
        <v>0</v>
      </c>
      <c r="S618" s="128" t="b">
        <f>IF(B618&lt;&gt;"",IF('02 - Produtos e Tributações'!Q635&lt;&gt;"",'02 - Produtos e Tributações'!Q635,""))</f>
        <v>0</v>
      </c>
      <c r="T618" s="130" t="b">
        <f>IF(B618&lt;&gt;"",IF('02 - Produtos e Tributações'!R635&lt;&gt;"",'02 - Produtos e Tributações'!R635,""))</f>
        <v>0</v>
      </c>
      <c r="U618" s="120" t="str">
        <f t="shared" si="39"/>
        <v/>
      </c>
    </row>
    <row r="619" spans="1:21" ht="15.75" customHeight="1">
      <c r="A619" s="122" t="b">
        <f>IF('02 - Produtos e Tributações'!B636 &lt;&gt;"",A618+1)</f>
        <v>0</v>
      </c>
      <c r="B619" s="4" t="str">
        <f>IF('02 - Produtos e Tributações'!B636&lt;&gt;"",'02 - Produtos e Tributações'!V636,"")</f>
        <v/>
      </c>
      <c r="C619" s="123" t="b">
        <f>IF(B619&lt;&gt;"",IF('02 - Produtos e Tributações'!H636&lt;&gt;"",IF('02 - Produtos e Tributações'!H636="TERCEIRIZADA","T",IF('02 - Produtos e Tributações'!H636="PROPRIA","P")), IF(B619&lt;&gt;"",IF('02 - Produtos e Tributações'!H636="","T"))))</f>
        <v>0</v>
      </c>
      <c r="D619" s="123" t="b">
        <f>IF(B619&lt;&gt;"",IF('02 - Produtos e Tributações'!E636&lt;&gt;"",'02 - Produtos e Tributações'!E636,""))</f>
        <v>0</v>
      </c>
      <c r="E619" s="123" t="b">
        <f>IF(B619&lt;&gt;"",IF('02 - Produtos e Tributações'!F636&lt;&gt;"",'02 - Produtos e Tributações'!F636,""))</f>
        <v>0</v>
      </c>
      <c r="F619" s="123" t="b">
        <f>IF(B619&lt;&gt;"",IF(A619&lt;&gt;"",IF('02 - Produtos e Tributações'!G636&lt;&gt;"",'02 - Produtos e Tributações'!G636,"")))</f>
        <v>0</v>
      </c>
      <c r="G619" s="123" t="b">
        <f>IF(B619&lt;&gt;"",IF('02 - Produtos e Tributações'!J636&lt;&gt;"",'02 - Produtos e Tributações'!J636,IF(K619=101,0,IF(K619=102,41,IF(K619=103,0,IF(K619=201,0,IF(K619=202,0,IF(K619=203,0,IF(K619=300,41,IF(K619=400,41,IF(K619=500,60)))))))))))</f>
        <v>0</v>
      </c>
      <c r="H619" s="123" t="b">
        <f>IF(B619&lt;&gt;"",IF('02 - Produtos e Tributações'!M636&lt;&gt;"",'02 - Produtos e Tributações'!M636,IF(L619=101,0,IF(L619=102,41,IF(L619=103,0,IF(L619=201,0,IF(L619=202,0,IF(L619=203,0,IF(L619=300,41,IF(L619=400,41,IF(L619=500,60)))))))))))</f>
        <v>0</v>
      </c>
      <c r="I619" s="123" t="b">
        <f>IF(B619&lt;&gt;"",IF('02 - Produtos e Tributações'!L636&lt;&gt;"",'02 - Produtos e Tributações'!L636,"0,00"))</f>
        <v>0</v>
      </c>
      <c r="J619" s="123" t="b">
        <f>IF(B619&lt;&gt;"",IF('02 - Produtos e Tributações'!O636&lt;&gt;"",'02 - Produtos e Tributações'!O636,"0,00"))</f>
        <v>0</v>
      </c>
      <c r="K619" s="123" t="b">
        <f>IF(B619&lt;&gt;"",IF('02 - Produtos e Tributações'!K636&lt;&gt;"",'02 - Produtos e Tributações'!K636,"null"))</f>
        <v>0</v>
      </c>
      <c r="L619" s="123" t="b">
        <f>IF(B619&lt;&gt;"",IF('02 - Produtos e Tributações'!N636&lt;&gt;"",'02 - Produtos e Tributações'!N636,"null"))</f>
        <v>0</v>
      </c>
      <c r="M619" s="122" t="b">
        <f>IF(B619&lt;&gt;"",IF('02 - Produtos e Tributações'!D636="CARNES","2.01.001.001",IF('02 - Produtos e Tributações'!D636="MASSAS","2.01.001.002",IF('02 - Produtos e Tributações'!D636="LATICINIOS","2.01.001.003",IF('02 - Produtos e Tributações'!D636="DOCES E GULOSEIMAS","2.01.001.004",IF('02 - Produtos e Tributações'!D636="FARINHAS E GRAOS","2.01.001.005",IF('02 - Produtos e Tributações'!D636="AGUAS","2.01.002.001",IF('02 - Produtos e Tributações'!D636="SUCOS","2.01.002.002",IF('02 - Produtos e Tributações'!D636="BEBIDAS ALCOOLICAS","2.01.002.003",IF('02 - Produtos e Tributações'!D636="BEBIDAS LACTEAS","2.01.002.004",IF('02 - Produtos e Tributações'!D636="MATERIAL DE LIMPEZA","2.02",IF('02 - Produtos e Tributações'!D636="FRUTAS","2.01.001.006",IF('02 - Produtos e Tributações'!D636="VERDURAS E LEGUMES","2.01.001.007",IF('02 - Produtos e Tributações'!D636="SERVIÇO","1",IF('02 - Produtos e Tributações'!D636="PRODUTOS DIVERSOS","2","2"))))))))))))))
)</f>
        <v>0</v>
      </c>
      <c r="N619" s="4" t="str">
        <f t="shared" si="36"/>
        <v/>
      </c>
      <c r="O619" s="4" t="str">
        <f t="shared" si="37"/>
        <v/>
      </c>
      <c r="P619" s="4" t="str">
        <f t="shared" si="38"/>
        <v/>
      </c>
      <c r="Q619" s="128" t="b">
        <f>IF(B619&lt;&gt;"",IF('02 - Produtos e Tributações'!C636&lt;&gt;"",'02 - Produtos e Tributações'!C636,"UN"))</f>
        <v>0</v>
      </c>
      <c r="R619" s="129" t="b">
        <f>IF(B619&lt;&gt;"",IF('02 - Produtos e Tributações'!P636&lt;&gt;"",'02 - Produtos e Tributações'!P636,""))</f>
        <v>0</v>
      </c>
      <c r="S619" s="128" t="b">
        <f>IF(B619&lt;&gt;"",IF('02 - Produtos e Tributações'!Q636&lt;&gt;"",'02 - Produtos e Tributações'!Q636,""))</f>
        <v>0</v>
      </c>
      <c r="T619" s="130" t="b">
        <f>IF(B619&lt;&gt;"",IF('02 - Produtos e Tributações'!R636&lt;&gt;"",'02 - Produtos e Tributações'!R636,""))</f>
        <v>0</v>
      </c>
      <c r="U619" s="120" t="str">
        <f t="shared" si="39"/>
        <v/>
      </c>
    </row>
    <row r="620" spans="1:21" ht="15.75" customHeight="1">
      <c r="A620" s="122" t="b">
        <f>IF('02 - Produtos e Tributações'!B637 &lt;&gt;"",A619+1)</f>
        <v>0</v>
      </c>
      <c r="B620" s="4" t="str">
        <f>IF('02 - Produtos e Tributações'!B637&lt;&gt;"",'02 - Produtos e Tributações'!V637,"")</f>
        <v/>
      </c>
      <c r="C620" s="123" t="b">
        <f>IF(B620&lt;&gt;"",IF('02 - Produtos e Tributações'!H637&lt;&gt;"",IF('02 - Produtos e Tributações'!H637="TERCEIRIZADA","T",IF('02 - Produtos e Tributações'!H637="PROPRIA","P")), IF(B620&lt;&gt;"",IF('02 - Produtos e Tributações'!H637="","T"))))</f>
        <v>0</v>
      </c>
      <c r="D620" s="123" t="b">
        <f>IF(B620&lt;&gt;"",IF('02 - Produtos e Tributações'!E637&lt;&gt;"",'02 - Produtos e Tributações'!E637,""))</f>
        <v>0</v>
      </c>
      <c r="E620" s="123" t="b">
        <f>IF(B620&lt;&gt;"",IF('02 - Produtos e Tributações'!F637&lt;&gt;"",'02 - Produtos e Tributações'!F637,""))</f>
        <v>0</v>
      </c>
      <c r="F620" s="123" t="b">
        <f>IF(B620&lt;&gt;"",IF(A620&lt;&gt;"",IF('02 - Produtos e Tributações'!G637&lt;&gt;"",'02 - Produtos e Tributações'!G637,"")))</f>
        <v>0</v>
      </c>
      <c r="G620" s="123" t="b">
        <f>IF(B620&lt;&gt;"",IF('02 - Produtos e Tributações'!J637&lt;&gt;"",'02 - Produtos e Tributações'!J637,IF(K620=101,0,IF(K620=102,41,IF(K620=103,0,IF(K620=201,0,IF(K620=202,0,IF(K620=203,0,IF(K620=300,41,IF(K620=400,41,IF(K620=500,60)))))))))))</f>
        <v>0</v>
      </c>
      <c r="H620" s="123" t="b">
        <f>IF(B620&lt;&gt;"",IF('02 - Produtos e Tributações'!M637&lt;&gt;"",'02 - Produtos e Tributações'!M637,IF(L620=101,0,IF(L620=102,41,IF(L620=103,0,IF(L620=201,0,IF(L620=202,0,IF(L620=203,0,IF(L620=300,41,IF(L620=400,41,IF(L620=500,60)))))))))))</f>
        <v>0</v>
      </c>
      <c r="I620" s="123" t="b">
        <f>IF(B620&lt;&gt;"",IF('02 - Produtos e Tributações'!L637&lt;&gt;"",'02 - Produtos e Tributações'!L637,"0,00"))</f>
        <v>0</v>
      </c>
      <c r="J620" s="123" t="b">
        <f>IF(B620&lt;&gt;"",IF('02 - Produtos e Tributações'!O637&lt;&gt;"",'02 - Produtos e Tributações'!O637,"0,00"))</f>
        <v>0</v>
      </c>
      <c r="K620" s="123" t="b">
        <f>IF(B620&lt;&gt;"",IF('02 - Produtos e Tributações'!K637&lt;&gt;"",'02 - Produtos e Tributações'!K637,"null"))</f>
        <v>0</v>
      </c>
      <c r="L620" s="123" t="b">
        <f>IF(B620&lt;&gt;"",IF('02 - Produtos e Tributações'!N637&lt;&gt;"",'02 - Produtos e Tributações'!N637,"null"))</f>
        <v>0</v>
      </c>
      <c r="M620" s="122" t="b">
        <f>IF(B620&lt;&gt;"",IF('02 - Produtos e Tributações'!D637="CARNES","2.01.001.001",IF('02 - Produtos e Tributações'!D637="MASSAS","2.01.001.002",IF('02 - Produtos e Tributações'!D637="LATICINIOS","2.01.001.003",IF('02 - Produtos e Tributações'!D637="DOCES E GULOSEIMAS","2.01.001.004",IF('02 - Produtos e Tributações'!D637="FARINHAS E GRAOS","2.01.001.005",IF('02 - Produtos e Tributações'!D637="AGUAS","2.01.002.001",IF('02 - Produtos e Tributações'!D637="SUCOS","2.01.002.002",IF('02 - Produtos e Tributações'!D637="BEBIDAS ALCOOLICAS","2.01.002.003",IF('02 - Produtos e Tributações'!D637="BEBIDAS LACTEAS","2.01.002.004",IF('02 - Produtos e Tributações'!D637="MATERIAL DE LIMPEZA","2.02",IF('02 - Produtos e Tributações'!D637="FRUTAS","2.01.001.006",IF('02 - Produtos e Tributações'!D637="VERDURAS E LEGUMES","2.01.001.007",IF('02 - Produtos e Tributações'!D637="SERVIÇO","1",IF('02 - Produtos e Tributações'!D637="PRODUTOS DIVERSOS","2","2"))))))))))))))
)</f>
        <v>0</v>
      </c>
      <c r="N620" s="4" t="str">
        <f t="shared" si="36"/>
        <v/>
      </c>
      <c r="O620" s="4" t="str">
        <f t="shared" si="37"/>
        <v/>
      </c>
      <c r="P620" s="4" t="str">
        <f t="shared" si="38"/>
        <v/>
      </c>
      <c r="Q620" s="128" t="b">
        <f>IF(B620&lt;&gt;"",IF('02 - Produtos e Tributações'!C637&lt;&gt;"",'02 - Produtos e Tributações'!C637,"UN"))</f>
        <v>0</v>
      </c>
      <c r="R620" s="129" t="b">
        <f>IF(B620&lt;&gt;"",IF('02 - Produtos e Tributações'!P637&lt;&gt;"",'02 - Produtos e Tributações'!P637,""))</f>
        <v>0</v>
      </c>
      <c r="S620" s="128" t="b">
        <f>IF(B620&lt;&gt;"",IF('02 - Produtos e Tributações'!Q637&lt;&gt;"",'02 - Produtos e Tributações'!Q637,""))</f>
        <v>0</v>
      </c>
      <c r="T620" s="130" t="b">
        <f>IF(B620&lt;&gt;"",IF('02 - Produtos e Tributações'!R637&lt;&gt;"",'02 - Produtos e Tributações'!R637,""))</f>
        <v>0</v>
      </c>
      <c r="U620" s="120" t="str">
        <f t="shared" si="39"/>
        <v/>
      </c>
    </row>
    <row r="621" spans="1:21" ht="15.75" customHeight="1">
      <c r="A621" s="122" t="b">
        <f>IF('02 - Produtos e Tributações'!B638 &lt;&gt;"",A620+1)</f>
        <v>0</v>
      </c>
      <c r="B621" s="4" t="str">
        <f>IF('02 - Produtos e Tributações'!B638&lt;&gt;"",'02 - Produtos e Tributações'!V638,"")</f>
        <v/>
      </c>
      <c r="C621" s="123" t="b">
        <f>IF(B621&lt;&gt;"",IF('02 - Produtos e Tributações'!H638&lt;&gt;"",IF('02 - Produtos e Tributações'!H638="TERCEIRIZADA","T",IF('02 - Produtos e Tributações'!H638="PROPRIA","P")), IF(B621&lt;&gt;"",IF('02 - Produtos e Tributações'!H638="","T"))))</f>
        <v>0</v>
      </c>
      <c r="D621" s="123" t="b">
        <f>IF(B621&lt;&gt;"",IF('02 - Produtos e Tributações'!E638&lt;&gt;"",'02 - Produtos e Tributações'!E638,""))</f>
        <v>0</v>
      </c>
      <c r="E621" s="123" t="b">
        <f>IF(B621&lt;&gt;"",IF('02 - Produtos e Tributações'!F638&lt;&gt;"",'02 - Produtos e Tributações'!F638,""))</f>
        <v>0</v>
      </c>
      <c r="F621" s="123" t="b">
        <f>IF(B621&lt;&gt;"",IF(A621&lt;&gt;"",IF('02 - Produtos e Tributações'!G638&lt;&gt;"",'02 - Produtos e Tributações'!G638,"")))</f>
        <v>0</v>
      </c>
      <c r="G621" s="123" t="b">
        <f>IF(B621&lt;&gt;"",IF('02 - Produtos e Tributações'!J638&lt;&gt;"",'02 - Produtos e Tributações'!J638,IF(K621=101,0,IF(K621=102,41,IF(K621=103,0,IF(K621=201,0,IF(K621=202,0,IF(K621=203,0,IF(K621=300,41,IF(K621=400,41,IF(K621=500,60)))))))))))</f>
        <v>0</v>
      </c>
      <c r="H621" s="123" t="b">
        <f>IF(B621&lt;&gt;"",IF('02 - Produtos e Tributações'!M638&lt;&gt;"",'02 - Produtos e Tributações'!M638,IF(L621=101,0,IF(L621=102,41,IF(L621=103,0,IF(L621=201,0,IF(L621=202,0,IF(L621=203,0,IF(L621=300,41,IF(L621=400,41,IF(L621=500,60)))))))))))</f>
        <v>0</v>
      </c>
      <c r="I621" s="123" t="b">
        <f>IF(B621&lt;&gt;"",IF('02 - Produtos e Tributações'!L638&lt;&gt;"",'02 - Produtos e Tributações'!L638,"0,00"))</f>
        <v>0</v>
      </c>
      <c r="J621" s="123" t="b">
        <f>IF(B621&lt;&gt;"",IF('02 - Produtos e Tributações'!O638&lt;&gt;"",'02 - Produtos e Tributações'!O638,"0,00"))</f>
        <v>0</v>
      </c>
      <c r="K621" s="123" t="b">
        <f>IF(B621&lt;&gt;"",IF('02 - Produtos e Tributações'!K638&lt;&gt;"",'02 - Produtos e Tributações'!K638,"null"))</f>
        <v>0</v>
      </c>
      <c r="L621" s="123" t="b">
        <f>IF(B621&lt;&gt;"",IF('02 - Produtos e Tributações'!N638&lt;&gt;"",'02 - Produtos e Tributações'!N638,"null"))</f>
        <v>0</v>
      </c>
      <c r="M621" s="122" t="b">
        <f>IF(B621&lt;&gt;"",IF('02 - Produtos e Tributações'!D638="CARNES","2.01.001.001",IF('02 - Produtos e Tributações'!D638="MASSAS","2.01.001.002",IF('02 - Produtos e Tributações'!D638="LATICINIOS","2.01.001.003",IF('02 - Produtos e Tributações'!D638="DOCES E GULOSEIMAS","2.01.001.004",IF('02 - Produtos e Tributações'!D638="FARINHAS E GRAOS","2.01.001.005",IF('02 - Produtos e Tributações'!D638="AGUAS","2.01.002.001",IF('02 - Produtos e Tributações'!D638="SUCOS","2.01.002.002",IF('02 - Produtos e Tributações'!D638="BEBIDAS ALCOOLICAS","2.01.002.003",IF('02 - Produtos e Tributações'!D638="BEBIDAS LACTEAS","2.01.002.004",IF('02 - Produtos e Tributações'!D638="MATERIAL DE LIMPEZA","2.02",IF('02 - Produtos e Tributações'!D638="FRUTAS","2.01.001.006",IF('02 - Produtos e Tributações'!D638="VERDURAS E LEGUMES","2.01.001.007",IF('02 - Produtos e Tributações'!D638="SERVIÇO","1",IF('02 - Produtos e Tributações'!D638="PRODUTOS DIVERSOS","2","2"))))))))))))))
)</f>
        <v>0</v>
      </c>
      <c r="N621" s="4" t="str">
        <f t="shared" si="36"/>
        <v/>
      </c>
      <c r="O621" s="4" t="str">
        <f t="shared" si="37"/>
        <v/>
      </c>
      <c r="P621" s="4" t="str">
        <f t="shared" si="38"/>
        <v/>
      </c>
      <c r="Q621" s="128" t="b">
        <f>IF(B621&lt;&gt;"",IF('02 - Produtos e Tributações'!C638&lt;&gt;"",'02 - Produtos e Tributações'!C638,"UN"))</f>
        <v>0</v>
      </c>
      <c r="R621" s="129" t="b">
        <f>IF(B621&lt;&gt;"",IF('02 - Produtos e Tributações'!P638&lt;&gt;"",'02 - Produtos e Tributações'!P638,""))</f>
        <v>0</v>
      </c>
      <c r="S621" s="128" t="b">
        <f>IF(B621&lt;&gt;"",IF('02 - Produtos e Tributações'!Q638&lt;&gt;"",'02 - Produtos e Tributações'!Q638,""))</f>
        <v>0</v>
      </c>
      <c r="T621" s="130" t="b">
        <f>IF(B621&lt;&gt;"",IF('02 - Produtos e Tributações'!R638&lt;&gt;"",'02 - Produtos e Tributações'!R638,""))</f>
        <v>0</v>
      </c>
      <c r="U621" s="120" t="str">
        <f t="shared" si="39"/>
        <v/>
      </c>
    </row>
    <row r="622" spans="1:21" ht="15.75" customHeight="1">
      <c r="A622" s="122" t="b">
        <f>IF('02 - Produtos e Tributações'!B639 &lt;&gt;"",A621+1)</f>
        <v>0</v>
      </c>
      <c r="B622" s="4" t="str">
        <f>IF('02 - Produtos e Tributações'!B639&lt;&gt;"",'02 - Produtos e Tributações'!V639,"")</f>
        <v/>
      </c>
      <c r="C622" s="123" t="b">
        <f>IF(B622&lt;&gt;"",IF('02 - Produtos e Tributações'!H639&lt;&gt;"",IF('02 - Produtos e Tributações'!H639="TERCEIRIZADA","T",IF('02 - Produtos e Tributações'!H639="PROPRIA","P")), IF(B622&lt;&gt;"",IF('02 - Produtos e Tributações'!H639="","T"))))</f>
        <v>0</v>
      </c>
      <c r="D622" s="123" t="b">
        <f>IF(B622&lt;&gt;"",IF('02 - Produtos e Tributações'!E639&lt;&gt;"",'02 - Produtos e Tributações'!E639,""))</f>
        <v>0</v>
      </c>
      <c r="E622" s="123" t="b">
        <f>IF(B622&lt;&gt;"",IF('02 - Produtos e Tributações'!F639&lt;&gt;"",'02 - Produtos e Tributações'!F639,""))</f>
        <v>0</v>
      </c>
      <c r="F622" s="123" t="b">
        <f>IF(B622&lt;&gt;"",IF(A622&lt;&gt;"",IF('02 - Produtos e Tributações'!G639&lt;&gt;"",'02 - Produtos e Tributações'!G639,"")))</f>
        <v>0</v>
      </c>
      <c r="G622" s="123" t="b">
        <f>IF(B622&lt;&gt;"",IF('02 - Produtos e Tributações'!J639&lt;&gt;"",'02 - Produtos e Tributações'!J639,IF(K622=101,0,IF(K622=102,41,IF(K622=103,0,IF(K622=201,0,IF(K622=202,0,IF(K622=203,0,IF(K622=300,41,IF(K622=400,41,IF(K622=500,60)))))))))))</f>
        <v>0</v>
      </c>
      <c r="H622" s="123" t="b">
        <f>IF(B622&lt;&gt;"",IF('02 - Produtos e Tributações'!M639&lt;&gt;"",'02 - Produtos e Tributações'!M639,IF(L622=101,0,IF(L622=102,41,IF(L622=103,0,IF(L622=201,0,IF(L622=202,0,IF(L622=203,0,IF(L622=300,41,IF(L622=400,41,IF(L622=500,60)))))))))))</f>
        <v>0</v>
      </c>
      <c r="I622" s="123" t="b">
        <f>IF(B622&lt;&gt;"",IF('02 - Produtos e Tributações'!L639&lt;&gt;"",'02 - Produtos e Tributações'!L639,"0,00"))</f>
        <v>0</v>
      </c>
      <c r="J622" s="123" t="b">
        <f>IF(B622&lt;&gt;"",IF('02 - Produtos e Tributações'!O639&lt;&gt;"",'02 - Produtos e Tributações'!O639,"0,00"))</f>
        <v>0</v>
      </c>
      <c r="K622" s="123" t="b">
        <f>IF(B622&lt;&gt;"",IF('02 - Produtos e Tributações'!K639&lt;&gt;"",'02 - Produtos e Tributações'!K639,"null"))</f>
        <v>0</v>
      </c>
      <c r="L622" s="123" t="b">
        <f>IF(B622&lt;&gt;"",IF('02 - Produtos e Tributações'!N639&lt;&gt;"",'02 - Produtos e Tributações'!N639,"null"))</f>
        <v>0</v>
      </c>
      <c r="M622" s="122" t="b">
        <f>IF(B622&lt;&gt;"",IF('02 - Produtos e Tributações'!D639="CARNES","2.01.001.001",IF('02 - Produtos e Tributações'!D639="MASSAS","2.01.001.002",IF('02 - Produtos e Tributações'!D639="LATICINIOS","2.01.001.003",IF('02 - Produtos e Tributações'!D639="DOCES E GULOSEIMAS","2.01.001.004",IF('02 - Produtos e Tributações'!D639="FARINHAS E GRAOS","2.01.001.005",IF('02 - Produtos e Tributações'!D639="AGUAS","2.01.002.001",IF('02 - Produtos e Tributações'!D639="SUCOS","2.01.002.002",IF('02 - Produtos e Tributações'!D639="BEBIDAS ALCOOLICAS","2.01.002.003",IF('02 - Produtos e Tributações'!D639="BEBIDAS LACTEAS","2.01.002.004",IF('02 - Produtos e Tributações'!D639="MATERIAL DE LIMPEZA","2.02",IF('02 - Produtos e Tributações'!D639="FRUTAS","2.01.001.006",IF('02 - Produtos e Tributações'!D639="VERDURAS E LEGUMES","2.01.001.007",IF('02 - Produtos e Tributações'!D639="SERVIÇO","1",IF('02 - Produtos e Tributações'!D639="PRODUTOS DIVERSOS","2","2"))))))))))))))
)</f>
        <v>0</v>
      </c>
      <c r="N622" s="4" t="str">
        <f t="shared" si="36"/>
        <v/>
      </c>
      <c r="O622" s="4" t="str">
        <f t="shared" si="37"/>
        <v/>
      </c>
      <c r="P622" s="4" t="str">
        <f t="shared" si="38"/>
        <v/>
      </c>
      <c r="Q622" s="128" t="b">
        <f>IF(B622&lt;&gt;"",IF('02 - Produtos e Tributações'!C639&lt;&gt;"",'02 - Produtos e Tributações'!C639,"UN"))</f>
        <v>0</v>
      </c>
      <c r="R622" s="129" t="b">
        <f>IF(B622&lt;&gt;"",IF('02 - Produtos e Tributações'!P639&lt;&gt;"",'02 - Produtos e Tributações'!P639,""))</f>
        <v>0</v>
      </c>
      <c r="S622" s="128" t="b">
        <f>IF(B622&lt;&gt;"",IF('02 - Produtos e Tributações'!Q639&lt;&gt;"",'02 - Produtos e Tributações'!Q639,""))</f>
        <v>0</v>
      </c>
      <c r="T622" s="130" t="b">
        <f>IF(B622&lt;&gt;"",IF('02 - Produtos e Tributações'!R639&lt;&gt;"",'02 - Produtos e Tributações'!R639,""))</f>
        <v>0</v>
      </c>
      <c r="U622" s="120" t="str">
        <f t="shared" si="39"/>
        <v/>
      </c>
    </row>
    <row r="623" spans="1:21" ht="15.75" customHeight="1">
      <c r="A623" s="122" t="b">
        <f>IF('02 - Produtos e Tributações'!B640 &lt;&gt;"",A622+1)</f>
        <v>0</v>
      </c>
      <c r="B623" s="4" t="str">
        <f>IF('02 - Produtos e Tributações'!B640&lt;&gt;"",'02 - Produtos e Tributações'!V640,"")</f>
        <v/>
      </c>
      <c r="C623" s="123" t="b">
        <f>IF(B623&lt;&gt;"",IF('02 - Produtos e Tributações'!H640&lt;&gt;"",IF('02 - Produtos e Tributações'!H640="TERCEIRIZADA","T",IF('02 - Produtos e Tributações'!H640="PROPRIA","P")), IF(B623&lt;&gt;"",IF('02 - Produtos e Tributações'!H640="","T"))))</f>
        <v>0</v>
      </c>
      <c r="D623" s="123" t="b">
        <f>IF(B623&lt;&gt;"",IF('02 - Produtos e Tributações'!E640&lt;&gt;"",'02 - Produtos e Tributações'!E640,""))</f>
        <v>0</v>
      </c>
      <c r="E623" s="123" t="b">
        <f>IF(B623&lt;&gt;"",IF('02 - Produtos e Tributações'!F640&lt;&gt;"",'02 - Produtos e Tributações'!F640,""))</f>
        <v>0</v>
      </c>
      <c r="F623" s="123" t="b">
        <f>IF(B623&lt;&gt;"",IF(A623&lt;&gt;"",IF('02 - Produtos e Tributações'!G640&lt;&gt;"",'02 - Produtos e Tributações'!G640,"")))</f>
        <v>0</v>
      </c>
      <c r="G623" s="123" t="b">
        <f>IF(B623&lt;&gt;"",IF('02 - Produtos e Tributações'!J640&lt;&gt;"",'02 - Produtos e Tributações'!J640,IF(K623=101,0,IF(K623=102,41,IF(K623=103,0,IF(K623=201,0,IF(K623=202,0,IF(K623=203,0,IF(K623=300,41,IF(K623=400,41,IF(K623=500,60)))))))))))</f>
        <v>0</v>
      </c>
      <c r="H623" s="123" t="b">
        <f>IF(B623&lt;&gt;"",IF('02 - Produtos e Tributações'!M640&lt;&gt;"",'02 - Produtos e Tributações'!M640,IF(L623=101,0,IF(L623=102,41,IF(L623=103,0,IF(L623=201,0,IF(L623=202,0,IF(L623=203,0,IF(L623=300,41,IF(L623=400,41,IF(L623=500,60)))))))))))</f>
        <v>0</v>
      </c>
      <c r="I623" s="123" t="b">
        <f>IF(B623&lt;&gt;"",IF('02 - Produtos e Tributações'!L640&lt;&gt;"",'02 - Produtos e Tributações'!L640,"0,00"))</f>
        <v>0</v>
      </c>
      <c r="J623" s="123" t="b">
        <f>IF(B623&lt;&gt;"",IF('02 - Produtos e Tributações'!O640&lt;&gt;"",'02 - Produtos e Tributações'!O640,"0,00"))</f>
        <v>0</v>
      </c>
      <c r="K623" s="123" t="b">
        <f>IF(B623&lt;&gt;"",IF('02 - Produtos e Tributações'!K640&lt;&gt;"",'02 - Produtos e Tributações'!K640,"null"))</f>
        <v>0</v>
      </c>
      <c r="L623" s="123" t="b">
        <f>IF(B623&lt;&gt;"",IF('02 - Produtos e Tributações'!N640&lt;&gt;"",'02 - Produtos e Tributações'!N640,"null"))</f>
        <v>0</v>
      </c>
      <c r="M623" s="122" t="b">
        <f>IF(B623&lt;&gt;"",IF('02 - Produtos e Tributações'!D640="CARNES","2.01.001.001",IF('02 - Produtos e Tributações'!D640="MASSAS","2.01.001.002",IF('02 - Produtos e Tributações'!D640="LATICINIOS","2.01.001.003",IF('02 - Produtos e Tributações'!D640="DOCES E GULOSEIMAS","2.01.001.004",IF('02 - Produtos e Tributações'!D640="FARINHAS E GRAOS","2.01.001.005",IF('02 - Produtos e Tributações'!D640="AGUAS","2.01.002.001",IF('02 - Produtos e Tributações'!D640="SUCOS","2.01.002.002",IF('02 - Produtos e Tributações'!D640="BEBIDAS ALCOOLICAS","2.01.002.003",IF('02 - Produtos e Tributações'!D640="BEBIDAS LACTEAS","2.01.002.004",IF('02 - Produtos e Tributações'!D640="MATERIAL DE LIMPEZA","2.02",IF('02 - Produtos e Tributações'!D640="FRUTAS","2.01.001.006",IF('02 - Produtos e Tributações'!D640="VERDURAS E LEGUMES","2.01.001.007",IF('02 - Produtos e Tributações'!D640="SERVIÇO","1",IF('02 - Produtos e Tributações'!D640="PRODUTOS DIVERSOS","2","2"))))))))))))))
)</f>
        <v>0</v>
      </c>
      <c r="N623" s="4" t="str">
        <f t="shared" si="36"/>
        <v/>
      </c>
      <c r="O623" s="4" t="str">
        <f t="shared" si="37"/>
        <v/>
      </c>
      <c r="P623" s="4" t="str">
        <f t="shared" si="38"/>
        <v/>
      </c>
      <c r="Q623" s="128" t="b">
        <f>IF(B623&lt;&gt;"",IF('02 - Produtos e Tributações'!C640&lt;&gt;"",'02 - Produtos e Tributações'!C640,"UN"))</f>
        <v>0</v>
      </c>
      <c r="R623" s="129" t="b">
        <f>IF(B623&lt;&gt;"",IF('02 - Produtos e Tributações'!P640&lt;&gt;"",'02 - Produtos e Tributações'!P640,""))</f>
        <v>0</v>
      </c>
      <c r="S623" s="128" t="b">
        <f>IF(B623&lt;&gt;"",IF('02 - Produtos e Tributações'!Q640&lt;&gt;"",'02 - Produtos e Tributações'!Q640,""))</f>
        <v>0</v>
      </c>
      <c r="T623" s="130" t="b">
        <f>IF(B623&lt;&gt;"",IF('02 - Produtos e Tributações'!R640&lt;&gt;"",'02 - Produtos e Tributações'!R640,""))</f>
        <v>0</v>
      </c>
      <c r="U623" s="120" t="str">
        <f t="shared" si="39"/>
        <v/>
      </c>
    </row>
    <row r="624" spans="1:21" ht="15.75" customHeight="1">
      <c r="A624" s="122" t="b">
        <f>IF('02 - Produtos e Tributações'!B641 &lt;&gt;"",A623+1)</f>
        <v>0</v>
      </c>
      <c r="B624" s="4" t="str">
        <f>IF('02 - Produtos e Tributações'!B641&lt;&gt;"",'02 - Produtos e Tributações'!V641,"")</f>
        <v/>
      </c>
      <c r="C624" s="123" t="b">
        <f>IF(B624&lt;&gt;"",IF('02 - Produtos e Tributações'!H641&lt;&gt;"",IF('02 - Produtos e Tributações'!H641="TERCEIRIZADA","T",IF('02 - Produtos e Tributações'!H641="PROPRIA","P")), IF(B624&lt;&gt;"",IF('02 - Produtos e Tributações'!H641="","T"))))</f>
        <v>0</v>
      </c>
      <c r="D624" s="123" t="b">
        <f>IF(B624&lt;&gt;"",IF('02 - Produtos e Tributações'!E641&lt;&gt;"",'02 - Produtos e Tributações'!E641,""))</f>
        <v>0</v>
      </c>
      <c r="E624" s="123" t="b">
        <f>IF(B624&lt;&gt;"",IF('02 - Produtos e Tributações'!F641&lt;&gt;"",'02 - Produtos e Tributações'!F641,""))</f>
        <v>0</v>
      </c>
      <c r="F624" s="123" t="b">
        <f>IF(B624&lt;&gt;"",IF(A624&lt;&gt;"",IF('02 - Produtos e Tributações'!G641&lt;&gt;"",'02 - Produtos e Tributações'!G641,"")))</f>
        <v>0</v>
      </c>
      <c r="G624" s="123" t="b">
        <f>IF(B624&lt;&gt;"",IF('02 - Produtos e Tributações'!J641&lt;&gt;"",'02 - Produtos e Tributações'!J641,IF(K624=101,0,IF(K624=102,41,IF(K624=103,0,IF(K624=201,0,IF(K624=202,0,IF(K624=203,0,IF(K624=300,41,IF(K624=400,41,IF(K624=500,60)))))))))))</f>
        <v>0</v>
      </c>
      <c r="H624" s="123" t="b">
        <f>IF(B624&lt;&gt;"",IF('02 - Produtos e Tributações'!M641&lt;&gt;"",'02 - Produtos e Tributações'!M641,IF(L624=101,0,IF(L624=102,41,IF(L624=103,0,IF(L624=201,0,IF(L624=202,0,IF(L624=203,0,IF(L624=300,41,IF(L624=400,41,IF(L624=500,60)))))))))))</f>
        <v>0</v>
      </c>
      <c r="I624" s="123" t="b">
        <f>IF(B624&lt;&gt;"",IF('02 - Produtos e Tributações'!L641&lt;&gt;"",'02 - Produtos e Tributações'!L641,"0,00"))</f>
        <v>0</v>
      </c>
      <c r="J624" s="123" t="b">
        <f>IF(B624&lt;&gt;"",IF('02 - Produtos e Tributações'!O641&lt;&gt;"",'02 - Produtos e Tributações'!O641,"0,00"))</f>
        <v>0</v>
      </c>
      <c r="K624" s="123" t="b">
        <f>IF(B624&lt;&gt;"",IF('02 - Produtos e Tributações'!K641&lt;&gt;"",'02 - Produtos e Tributações'!K641,"null"))</f>
        <v>0</v>
      </c>
      <c r="L624" s="123" t="b">
        <f>IF(B624&lt;&gt;"",IF('02 - Produtos e Tributações'!N641&lt;&gt;"",'02 - Produtos e Tributações'!N641,"null"))</f>
        <v>0</v>
      </c>
      <c r="M624" s="122" t="b">
        <f>IF(B624&lt;&gt;"",IF('02 - Produtos e Tributações'!D641="CARNES","2.01.001.001",IF('02 - Produtos e Tributações'!D641="MASSAS","2.01.001.002",IF('02 - Produtos e Tributações'!D641="LATICINIOS","2.01.001.003",IF('02 - Produtos e Tributações'!D641="DOCES E GULOSEIMAS","2.01.001.004",IF('02 - Produtos e Tributações'!D641="FARINHAS E GRAOS","2.01.001.005",IF('02 - Produtos e Tributações'!D641="AGUAS","2.01.002.001",IF('02 - Produtos e Tributações'!D641="SUCOS","2.01.002.002",IF('02 - Produtos e Tributações'!D641="BEBIDAS ALCOOLICAS","2.01.002.003",IF('02 - Produtos e Tributações'!D641="BEBIDAS LACTEAS","2.01.002.004",IF('02 - Produtos e Tributações'!D641="MATERIAL DE LIMPEZA","2.02",IF('02 - Produtos e Tributações'!D641="FRUTAS","2.01.001.006",IF('02 - Produtos e Tributações'!D641="VERDURAS E LEGUMES","2.01.001.007",IF('02 - Produtos e Tributações'!D641="SERVIÇO","1",IF('02 - Produtos e Tributações'!D641="PRODUTOS DIVERSOS","2","2"))))))))))))))
)</f>
        <v>0</v>
      </c>
      <c r="N624" s="4" t="str">
        <f t="shared" si="36"/>
        <v/>
      </c>
      <c r="O624" s="4" t="str">
        <f t="shared" si="37"/>
        <v/>
      </c>
      <c r="P624" s="4" t="str">
        <f t="shared" si="38"/>
        <v/>
      </c>
      <c r="Q624" s="128" t="b">
        <f>IF(B624&lt;&gt;"",IF('02 - Produtos e Tributações'!C641&lt;&gt;"",'02 - Produtos e Tributações'!C641,"UN"))</f>
        <v>0</v>
      </c>
      <c r="R624" s="129" t="b">
        <f>IF(B624&lt;&gt;"",IF('02 - Produtos e Tributações'!P641&lt;&gt;"",'02 - Produtos e Tributações'!P641,""))</f>
        <v>0</v>
      </c>
      <c r="S624" s="128" t="b">
        <f>IF(B624&lt;&gt;"",IF('02 - Produtos e Tributações'!Q641&lt;&gt;"",'02 - Produtos e Tributações'!Q641,""))</f>
        <v>0</v>
      </c>
      <c r="T624" s="130" t="b">
        <f>IF(B624&lt;&gt;"",IF('02 - Produtos e Tributações'!R641&lt;&gt;"",'02 - Produtos e Tributações'!R641,""))</f>
        <v>0</v>
      </c>
      <c r="U624" s="120" t="str">
        <f t="shared" si="39"/>
        <v/>
      </c>
    </row>
    <row r="625" spans="1:21" ht="15.75" customHeight="1">
      <c r="A625" s="122" t="b">
        <f>IF('02 - Produtos e Tributações'!B642 &lt;&gt;"",A624+1)</f>
        <v>0</v>
      </c>
      <c r="B625" s="4" t="str">
        <f>IF('02 - Produtos e Tributações'!B642&lt;&gt;"",'02 - Produtos e Tributações'!V642,"")</f>
        <v/>
      </c>
      <c r="C625" s="123" t="b">
        <f>IF(B625&lt;&gt;"",IF('02 - Produtos e Tributações'!H642&lt;&gt;"",IF('02 - Produtos e Tributações'!H642="TERCEIRIZADA","T",IF('02 - Produtos e Tributações'!H642="PROPRIA","P")), IF(B625&lt;&gt;"",IF('02 - Produtos e Tributações'!H642="","T"))))</f>
        <v>0</v>
      </c>
      <c r="D625" s="123" t="b">
        <f>IF(B625&lt;&gt;"",IF('02 - Produtos e Tributações'!E642&lt;&gt;"",'02 - Produtos e Tributações'!E642,""))</f>
        <v>0</v>
      </c>
      <c r="E625" s="123" t="b">
        <f>IF(B625&lt;&gt;"",IF('02 - Produtos e Tributações'!F642&lt;&gt;"",'02 - Produtos e Tributações'!F642,""))</f>
        <v>0</v>
      </c>
      <c r="F625" s="123" t="b">
        <f>IF(B625&lt;&gt;"",IF(A625&lt;&gt;"",IF('02 - Produtos e Tributações'!G642&lt;&gt;"",'02 - Produtos e Tributações'!G642,"")))</f>
        <v>0</v>
      </c>
      <c r="G625" s="123" t="b">
        <f>IF(B625&lt;&gt;"",IF('02 - Produtos e Tributações'!J642&lt;&gt;"",'02 - Produtos e Tributações'!J642,IF(K625=101,0,IF(K625=102,41,IF(K625=103,0,IF(K625=201,0,IF(K625=202,0,IF(K625=203,0,IF(K625=300,41,IF(K625=400,41,IF(K625=500,60)))))))))))</f>
        <v>0</v>
      </c>
      <c r="H625" s="123" t="b">
        <f>IF(B625&lt;&gt;"",IF('02 - Produtos e Tributações'!M642&lt;&gt;"",'02 - Produtos e Tributações'!M642,IF(L625=101,0,IF(L625=102,41,IF(L625=103,0,IF(L625=201,0,IF(L625=202,0,IF(L625=203,0,IF(L625=300,41,IF(L625=400,41,IF(L625=500,60)))))))))))</f>
        <v>0</v>
      </c>
      <c r="I625" s="123" t="b">
        <f>IF(B625&lt;&gt;"",IF('02 - Produtos e Tributações'!L642&lt;&gt;"",'02 - Produtos e Tributações'!L642,"0,00"))</f>
        <v>0</v>
      </c>
      <c r="J625" s="123" t="b">
        <f>IF(B625&lt;&gt;"",IF('02 - Produtos e Tributações'!O642&lt;&gt;"",'02 - Produtos e Tributações'!O642,"0,00"))</f>
        <v>0</v>
      </c>
      <c r="K625" s="123" t="b">
        <f>IF(B625&lt;&gt;"",IF('02 - Produtos e Tributações'!K642&lt;&gt;"",'02 - Produtos e Tributações'!K642,"null"))</f>
        <v>0</v>
      </c>
      <c r="L625" s="123" t="b">
        <f>IF(B625&lt;&gt;"",IF('02 - Produtos e Tributações'!N642&lt;&gt;"",'02 - Produtos e Tributações'!N642,"null"))</f>
        <v>0</v>
      </c>
      <c r="M625" s="122" t="b">
        <f>IF(B625&lt;&gt;"",IF('02 - Produtos e Tributações'!D642="CARNES","2.01.001.001",IF('02 - Produtos e Tributações'!D642="MASSAS","2.01.001.002",IF('02 - Produtos e Tributações'!D642="LATICINIOS","2.01.001.003",IF('02 - Produtos e Tributações'!D642="DOCES E GULOSEIMAS","2.01.001.004",IF('02 - Produtos e Tributações'!D642="FARINHAS E GRAOS","2.01.001.005",IF('02 - Produtos e Tributações'!D642="AGUAS","2.01.002.001",IF('02 - Produtos e Tributações'!D642="SUCOS","2.01.002.002",IF('02 - Produtos e Tributações'!D642="BEBIDAS ALCOOLICAS","2.01.002.003",IF('02 - Produtos e Tributações'!D642="BEBIDAS LACTEAS","2.01.002.004",IF('02 - Produtos e Tributações'!D642="MATERIAL DE LIMPEZA","2.02",IF('02 - Produtos e Tributações'!D642="FRUTAS","2.01.001.006",IF('02 - Produtos e Tributações'!D642="VERDURAS E LEGUMES","2.01.001.007",IF('02 - Produtos e Tributações'!D642="SERVIÇO","1",IF('02 - Produtos e Tributações'!D642="PRODUTOS DIVERSOS","2","2"))))))))))))))
)</f>
        <v>0</v>
      </c>
      <c r="N625" s="4" t="str">
        <f t="shared" si="36"/>
        <v/>
      </c>
      <c r="O625" s="4" t="str">
        <f t="shared" si="37"/>
        <v/>
      </c>
      <c r="P625" s="4" t="str">
        <f t="shared" si="38"/>
        <v/>
      </c>
      <c r="Q625" s="128" t="b">
        <f>IF(B625&lt;&gt;"",IF('02 - Produtos e Tributações'!C642&lt;&gt;"",'02 - Produtos e Tributações'!C642,"UN"))</f>
        <v>0</v>
      </c>
      <c r="R625" s="129" t="b">
        <f>IF(B625&lt;&gt;"",IF('02 - Produtos e Tributações'!P642&lt;&gt;"",'02 - Produtos e Tributações'!P642,""))</f>
        <v>0</v>
      </c>
      <c r="S625" s="128" t="b">
        <f>IF(B625&lt;&gt;"",IF('02 - Produtos e Tributações'!Q642&lt;&gt;"",'02 - Produtos e Tributações'!Q642,""))</f>
        <v>0</v>
      </c>
      <c r="T625" s="130" t="b">
        <f>IF(B625&lt;&gt;"",IF('02 - Produtos e Tributações'!R642&lt;&gt;"",'02 - Produtos e Tributações'!R642,""))</f>
        <v>0</v>
      </c>
      <c r="U625" s="120" t="str">
        <f t="shared" si="39"/>
        <v/>
      </c>
    </row>
    <row r="626" spans="1:21" ht="15.75" customHeight="1">
      <c r="A626" s="122" t="b">
        <f>IF('02 - Produtos e Tributações'!B643 &lt;&gt;"",A625+1)</f>
        <v>0</v>
      </c>
      <c r="B626" s="4" t="str">
        <f>IF('02 - Produtos e Tributações'!B643&lt;&gt;"",'02 - Produtos e Tributações'!V643,"")</f>
        <v/>
      </c>
      <c r="C626" s="123" t="b">
        <f>IF(B626&lt;&gt;"",IF('02 - Produtos e Tributações'!H643&lt;&gt;"",IF('02 - Produtos e Tributações'!H643="TERCEIRIZADA","T",IF('02 - Produtos e Tributações'!H643="PROPRIA","P")), IF(B626&lt;&gt;"",IF('02 - Produtos e Tributações'!H643="","T"))))</f>
        <v>0</v>
      </c>
      <c r="D626" s="123" t="b">
        <f>IF(B626&lt;&gt;"",IF('02 - Produtos e Tributações'!E643&lt;&gt;"",'02 - Produtos e Tributações'!E643,""))</f>
        <v>0</v>
      </c>
      <c r="E626" s="123" t="b">
        <f>IF(B626&lt;&gt;"",IF('02 - Produtos e Tributações'!F643&lt;&gt;"",'02 - Produtos e Tributações'!F643,""))</f>
        <v>0</v>
      </c>
      <c r="F626" s="123" t="b">
        <f>IF(B626&lt;&gt;"",IF(A626&lt;&gt;"",IF('02 - Produtos e Tributações'!G643&lt;&gt;"",'02 - Produtos e Tributações'!G643,"")))</f>
        <v>0</v>
      </c>
      <c r="G626" s="123" t="b">
        <f>IF(B626&lt;&gt;"",IF('02 - Produtos e Tributações'!J643&lt;&gt;"",'02 - Produtos e Tributações'!J643,IF(K626=101,0,IF(K626=102,41,IF(K626=103,0,IF(K626=201,0,IF(K626=202,0,IF(K626=203,0,IF(K626=300,41,IF(K626=400,41,IF(K626=500,60)))))))))))</f>
        <v>0</v>
      </c>
      <c r="H626" s="123" t="b">
        <f>IF(B626&lt;&gt;"",IF('02 - Produtos e Tributações'!M643&lt;&gt;"",'02 - Produtos e Tributações'!M643,IF(L626=101,0,IF(L626=102,41,IF(L626=103,0,IF(L626=201,0,IF(L626=202,0,IF(L626=203,0,IF(L626=300,41,IF(L626=400,41,IF(L626=500,60)))))))))))</f>
        <v>0</v>
      </c>
      <c r="I626" s="123" t="b">
        <f>IF(B626&lt;&gt;"",IF('02 - Produtos e Tributações'!L643&lt;&gt;"",'02 - Produtos e Tributações'!L643,"0,00"))</f>
        <v>0</v>
      </c>
      <c r="J626" s="123" t="b">
        <f>IF(B626&lt;&gt;"",IF('02 - Produtos e Tributações'!O643&lt;&gt;"",'02 - Produtos e Tributações'!O643,"0,00"))</f>
        <v>0</v>
      </c>
      <c r="K626" s="123" t="b">
        <f>IF(B626&lt;&gt;"",IF('02 - Produtos e Tributações'!K643&lt;&gt;"",'02 - Produtos e Tributações'!K643,"null"))</f>
        <v>0</v>
      </c>
      <c r="L626" s="123" t="b">
        <f>IF(B626&lt;&gt;"",IF('02 - Produtos e Tributações'!N643&lt;&gt;"",'02 - Produtos e Tributações'!N643,"null"))</f>
        <v>0</v>
      </c>
      <c r="M626" s="122" t="b">
        <f>IF(B626&lt;&gt;"",IF('02 - Produtos e Tributações'!D643="CARNES","2.01.001.001",IF('02 - Produtos e Tributações'!D643="MASSAS","2.01.001.002",IF('02 - Produtos e Tributações'!D643="LATICINIOS","2.01.001.003",IF('02 - Produtos e Tributações'!D643="DOCES E GULOSEIMAS","2.01.001.004",IF('02 - Produtos e Tributações'!D643="FARINHAS E GRAOS","2.01.001.005",IF('02 - Produtos e Tributações'!D643="AGUAS","2.01.002.001",IF('02 - Produtos e Tributações'!D643="SUCOS","2.01.002.002",IF('02 - Produtos e Tributações'!D643="BEBIDAS ALCOOLICAS","2.01.002.003",IF('02 - Produtos e Tributações'!D643="BEBIDAS LACTEAS","2.01.002.004",IF('02 - Produtos e Tributações'!D643="MATERIAL DE LIMPEZA","2.02",IF('02 - Produtos e Tributações'!D643="FRUTAS","2.01.001.006",IF('02 - Produtos e Tributações'!D643="VERDURAS E LEGUMES","2.01.001.007",IF('02 - Produtos e Tributações'!D643="SERVIÇO","1",IF('02 - Produtos e Tributações'!D643="PRODUTOS DIVERSOS","2","2"))))))))))))))
)</f>
        <v>0</v>
      </c>
      <c r="N626" s="4" t="str">
        <f t="shared" si="36"/>
        <v/>
      </c>
      <c r="O626" s="4" t="str">
        <f t="shared" si="37"/>
        <v/>
      </c>
      <c r="P626" s="4" t="str">
        <f t="shared" si="38"/>
        <v/>
      </c>
      <c r="Q626" s="128" t="b">
        <f>IF(B626&lt;&gt;"",IF('02 - Produtos e Tributações'!C643&lt;&gt;"",'02 - Produtos e Tributações'!C643,"UN"))</f>
        <v>0</v>
      </c>
      <c r="R626" s="129" t="b">
        <f>IF(B626&lt;&gt;"",IF('02 - Produtos e Tributações'!P643&lt;&gt;"",'02 - Produtos e Tributações'!P643,""))</f>
        <v>0</v>
      </c>
      <c r="S626" s="128" t="b">
        <f>IF(B626&lt;&gt;"",IF('02 - Produtos e Tributações'!Q643&lt;&gt;"",'02 - Produtos e Tributações'!Q643,""))</f>
        <v>0</v>
      </c>
      <c r="T626" s="130" t="b">
        <f>IF(B626&lt;&gt;"",IF('02 - Produtos e Tributações'!R643&lt;&gt;"",'02 - Produtos e Tributações'!R643,""))</f>
        <v>0</v>
      </c>
      <c r="U626" s="120" t="str">
        <f t="shared" si="39"/>
        <v/>
      </c>
    </row>
    <row r="627" spans="1:21" ht="15.75" customHeight="1">
      <c r="A627" s="122" t="b">
        <f>IF('02 - Produtos e Tributações'!B644 &lt;&gt;"",A626+1)</f>
        <v>0</v>
      </c>
      <c r="B627" s="4" t="str">
        <f>IF('02 - Produtos e Tributações'!B644&lt;&gt;"",'02 - Produtos e Tributações'!V644,"")</f>
        <v/>
      </c>
      <c r="C627" s="123" t="b">
        <f>IF(B627&lt;&gt;"",IF('02 - Produtos e Tributações'!H644&lt;&gt;"",IF('02 - Produtos e Tributações'!H644="TERCEIRIZADA","T",IF('02 - Produtos e Tributações'!H644="PROPRIA","P")), IF(B627&lt;&gt;"",IF('02 - Produtos e Tributações'!H644="","T"))))</f>
        <v>0</v>
      </c>
      <c r="D627" s="123" t="b">
        <f>IF(B627&lt;&gt;"",IF('02 - Produtos e Tributações'!E644&lt;&gt;"",'02 - Produtos e Tributações'!E644,""))</f>
        <v>0</v>
      </c>
      <c r="E627" s="123" t="b">
        <f>IF(B627&lt;&gt;"",IF('02 - Produtos e Tributações'!F644&lt;&gt;"",'02 - Produtos e Tributações'!F644,""))</f>
        <v>0</v>
      </c>
      <c r="F627" s="123" t="b">
        <f>IF(B627&lt;&gt;"",IF(A627&lt;&gt;"",IF('02 - Produtos e Tributações'!G644&lt;&gt;"",'02 - Produtos e Tributações'!G644,"")))</f>
        <v>0</v>
      </c>
      <c r="G627" s="123" t="b">
        <f>IF(B627&lt;&gt;"",IF('02 - Produtos e Tributações'!J644&lt;&gt;"",'02 - Produtos e Tributações'!J644,IF(K627=101,0,IF(K627=102,41,IF(K627=103,0,IF(K627=201,0,IF(K627=202,0,IF(K627=203,0,IF(K627=300,41,IF(K627=400,41,IF(K627=500,60)))))))))))</f>
        <v>0</v>
      </c>
      <c r="H627" s="123" t="b">
        <f>IF(B627&lt;&gt;"",IF('02 - Produtos e Tributações'!M644&lt;&gt;"",'02 - Produtos e Tributações'!M644,IF(L627=101,0,IF(L627=102,41,IF(L627=103,0,IF(L627=201,0,IF(L627=202,0,IF(L627=203,0,IF(L627=300,41,IF(L627=400,41,IF(L627=500,60)))))))))))</f>
        <v>0</v>
      </c>
      <c r="I627" s="123" t="b">
        <f>IF(B627&lt;&gt;"",IF('02 - Produtos e Tributações'!L644&lt;&gt;"",'02 - Produtos e Tributações'!L644,"0,00"))</f>
        <v>0</v>
      </c>
      <c r="J627" s="123" t="b">
        <f>IF(B627&lt;&gt;"",IF('02 - Produtos e Tributações'!O644&lt;&gt;"",'02 - Produtos e Tributações'!O644,"0,00"))</f>
        <v>0</v>
      </c>
      <c r="K627" s="123" t="b">
        <f>IF(B627&lt;&gt;"",IF('02 - Produtos e Tributações'!K644&lt;&gt;"",'02 - Produtos e Tributações'!K644,"null"))</f>
        <v>0</v>
      </c>
      <c r="L627" s="123" t="b">
        <f>IF(B627&lt;&gt;"",IF('02 - Produtos e Tributações'!N644&lt;&gt;"",'02 - Produtos e Tributações'!N644,"null"))</f>
        <v>0</v>
      </c>
      <c r="M627" s="122" t="b">
        <f>IF(B627&lt;&gt;"",IF('02 - Produtos e Tributações'!D644="CARNES","2.01.001.001",IF('02 - Produtos e Tributações'!D644="MASSAS","2.01.001.002",IF('02 - Produtos e Tributações'!D644="LATICINIOS","2.01.001.003",IF('02 - Produtos e Tributações'!D644="DOCES E GULOSEIMAS","2.01.001.004",IF('02 - Produtos e Tributações'!D644="FARINHAS E GRAOS","2.01.001.005",IF('02 - Produtos e Tributações'!D644="AGUAS","2.01.002.001",IF('02 - Produtos e Tributações'!D644="SUCOS","2.01.002.002",IF('02 - Produtos e Tributações'!D644="BEBIDAS ALCOOLICAS","2.01.002.003",IF('02 - Produtos e Tributações'!D644="BEBIDAS LACTEAS","2.01.002.004",IF('02 - Produtos e Tributações'!D644="MATERIAL DE LIMPEZA","2.02",IF('02 - Produtos e Tributações'!D644="FRUTAS","2.01.001.006",IF('02 - Produtos e Tributações'!D644="VERDURAS E LEGUMES","2.01.001.007",IF('02 - Produtos e Tributações'!D644="SERVIÇO","1",IF('02 - Produtos e Tributações'!D644="PRODUTOS DIVERSOS","2","2"))))))))))))))
)</f>
        <v>0</v>
      </c>
      <c r="N627" s="4" t="str">
        <f t="shared" si="36"/>
        <v/>
      </c>
      <c r="O627" s="4" t="str">
        <f t="shared" si="37"/>
        <v/>
      </c>
      <c r="P627" s="4" t="str">
        <f t="shared" si="38"/>
        <v/>
      </c>
      <c r="Q627" s="128" t="b">
        <f>IF(B627&lt;&gt;"",IF('02 - Produtos e Tributações'!C644&lt;&gt;"",'02 - Produtos e Tributações'!C644,"UN"))</f>
        <v>0</v>
      </c>
      <c r="R627" s="129" t="b">
        <f>IF(B627&lt;&gt;"",IF('02 - Produtos e Tributações'!P644&lt;&gt;"",'02 - Produtos e Tributações'!P644,""))</f>
        <v>0</v>
      </c>
      <c r="S627" s="128" t="b">
        <f>IF(B627&lt;&gt;"",IF('02 - Produtos e Tributações'!Q644&lt;&gt;"",'02 - Produtos e Tributações'!Q644,""))</f>
        <v>0</v>
      </c>
      <c r="T627" s="130" t="b">
        <f>IF(B627&lt;&gt;"",IF('02 - Produtos e Tributações'!R644&lt;&gt;"",'02 - Produtos e Tributações'!R644,""))</f>
        <v>0</v>
      </c>
      <c r="U627" s="120" t="str">
        <f t="shared" si="39"/>
        <v/>
      </c>
    </row>
    <row r="628" spans="1:21" ht="15.75" customHeight="1">
      <c r="A628" s="122" t="b">
        <f>IF('02 - Produtos e Tributações'!B645 &lt;&gt;"",A627+1)</f>
        <v>0</v>
      </c>
      <c r="B628" s="4" t="str">
        <f>IF('02 - Produtos e Tributações'!B645&lt;&gt;"",'02 - Produtos e Tributações'!V645,"")</f>
        <v/>
      </c>
      <c r="C628" s="123" t="b">
        <f>IF(B628&lt;&gt;"",IF('02 - Produtos e Tributações'!H645&lt;&gt;"",IF('02 - Produtos e Tributações'!H645="TERCEIRIZADA","T",IF('02 - Produtos e Tributações'!H645="PROPRIA","P")), IF(B628&lt;&gt;"",IF('02 - Produtos e Tributações'!H645="","T"))))</f>
        <v>0</v>
      </c>
      <c r="D628" s="123" t="b">
        <f>IF(B628&lt;&gt;"",IF('02 - Produtos e Tributações'!E645&lt;&gt;"",'02 - Produtos e Tributações'!E645,""))</f>
        <v>0</v>
      </c>
      <c r="E628" s="123" t="b">
        <f>IF(B628&lt;&gt;"",IF('02 - Produtos e Tributações'!F645&lt;&gt;"",'02 - Produtos e Tributações'!F645,""))</f>
        <v>0</v>
      </c>
      <c r="F628" s="123" t="b">
        <f>IF(B628&lt;&gt;"",IF(A628&lt;&gt;"",IF('02 - Produtos e Tributações'!G645&lt;&gt;"",'02 - Produtos e Tributações'!G645,"")))</f>
        <v>0</v>
      </c>
      <c r="G628" s="123" t="b">
        <f>IF(B628&lt;&gt;"",IF('02 - Produtos e Tributações'!J645&lt;&gt;"",'02 - Produtos e Tributações'!J645,IF(K628=101,0,IF(K628=102,41,IF(K628=103,0,IF(K628=201,0,IF(K628=202,0,IF(K628=203,0,IF(K628=300,41,IF(K628=400,41,IF(K628=500,60)))))))))))</f>
        <v>0</v>
      </c>
      <c r="H628" s="123" t="b">
        <f>IF(B628&lt;&gt;"",IF('02 - Produtos e Tributações'!M645&lt;&gt;"",'02 - Produtos e Tributações'!M645,IF(L628=101,0,IF(L628=102,41,IF(L628=103,0,IF(L628=201,0,IF(L628=202,0,IF(L628=203,0,IF(L628=300,41,IF(L628=400,41,IF(L628=500,60)))))))))))</f>
        <v>0</v>
      </c>
      <c r="I628" s="123" t="b">
        <f>IF(B628&lt;&gt;"",IF('02 - Produtos e Tributações'!L645&lt;&gt;"",'02 - Produtos e Tributações'!L645,"0,00"))</f>
        <v>0</v>
      </c>
      <c r="J628" s="123" t="b">
        <f>IF(B628&lt;&gt;"",IF('02 - Produtos e Tributações'!O645&lt;&gt;"",'02 - Produtos e Tributações'!O645,"0,00"))</f>
        <v>0</v>
      </c>
      <c r="K628" s="123" t="b">
        <f>IF(B628&lt;&gt;"",IF('02 - Produtos e Tributações'!K645&lt;&gt;"",'02 - Produtos e Tributações'!K645,"null"))</f>
        <v>0</v>
      </c>
      <c r="L628" s="123" t="b">
        <f>IF(B628&lt;&gt;"",IF('02 - Produtos e Tributações'!N645&lt;&gt;"",'02 - Produtos e Tributações'!N645,"null"))</f>
        <v>0</v>
      </c>
      <c r="M628" s="122" t="b">
        <f>IF(B628&lt;&gt;"",IF('02 - Produtos e Tributações'!D645="CARNES","2.01.001.001",IF('02 - Produtos e Tributações'!D645="MASSAS","2.01.001.002",IF('02 - Produtos e Tributações'!D645="LATICINIOS","2.01.001.003",IF('02 - Produtos e Tributações'!D645="DOCES E GULOSEIMAS","2.01.001.004",IF('02 - Produtos e Tributações'!D645="FARINHAS E GRAOS","2.01.001.005",IF('02 - Produtos e Tributações'!D645="AGUAS","2.01.002.001",IF('02 - Produtos e Tributações'!D645="SUCOS","2.01.002.002",IF('02 - Produtos e Tributações'!D645="BEBIDAS ALCOOLICAS","2.01.002.003",IF('02 - Produtos e Tributações'!D645="BEBIDAS LACTEAS","2.01.002.004",IF('02 - Produtos e Tributações'!D645="MATERIAL DE LIMPEZA","2.02",IF('02 - Produtos e Tributações'!D645="FRUTAS","2.01.001.006",IF('02 - Produtos e Tributações'!D645="VERDURAS E LEGUMES","2.01.001.007",IF('02 - Produtos e Tributações'!D645="SERVIÇO","1",IF('02 - Produtos e Tributações'!D645="PRODUTOS DIVERSOS","2","2"))))))))))))))
)</f>
        <v>0</v>
      </c>
      <c r="N628" s="4" t="str">
        <f t="shared" si="36"/>
        <v/>
      </c>
      <c r="O628" s="4" t="str">
        <f t="shared" si="37"/>
        <v/>
      </c>
      <c r="P628" s="4" t="str">
        <f t="shared" si="38"/>
        <v/>
      </c>
      <c r="Q628" s="128" t="b">
        <f>IF(B628&lt;&gt;"",IF('02 - Produtos e Tributações'!C645&lt;&gt;"",'02 - Produtos e Tributações'!C645,"UN"))</f>
        <v>0</v>
      </c>
      <c r="R628" s="129" t="b">
        <f>IF(B628&lt;&gt;"",IF('02 - Produtos e Tributações'!P645&lt;&gt;"",'02 - Produtos e Tributações'!P645,""))</f>
        <v>0</v>
      </c>
      <c r="S628" s="128" t="b">
        <f>IF(B628&lt;&gt;"",IF('02 - Produtos e Tributações'!Q645&lt;&gt;"",'02 - Produtos e Tributações'!Q645,""))</f>
        <v>0</v>
      </c>
      <c r="T628" s="130" t="b">
        <f>IF(B628&lt;&gt;"",IF('02 - Produtos e Tributações'!R645&lt;&gt;"",'02 - Produtos e Tributações'!R645,""))</f>
        <v>0</v>
      </c>
      <c r="U628" s="120" t="str">
        <f t="shared" si="39"/>
        <v/>
      </c>
    </row>
    <row r="629" spans="1:21" ht="15.75" customHeight="1">
      <c r="A629" s="122" t="b">
        <f>IF('02 - Produtos e Tributações'!B646 &lt;&gt;"",A628+1)</f>
        <v>0</v>
      </c>
      <c r="B629" s="4" t="str">
        <f>IF('02 - Produtos e Tributações'!B646&lt;&gt;"",'02 - Produtos e Tributações'!V646,"")</f>
        <v/>
      </c>
      <c r="C629" s="123" t="b">
        <f>IF(B629&lt;&gt;"",IF('02 - Produtos e Tributações'!H646&lt;&gt;"",IF('02 - Produtos e Tributações'!H646="TERCEIRIZADA","T",IF('02 - Produtos e Tributações'!H646="PROPRIA","P")), IF(B629&lt;&gt;"",IF('02 - Produtos e Tributações'!H646="","T"))))</f>
        <v>0</v>
      </c>
      <c r="D629" s="123" t="b">
        <f>IF(B629&lt;&gt;"",IF('02 - Produtos e Tributações'!E646&lt;&gt;"",'02 - Produtos e Tributações'!E646,""))</f>
        <v>0</v>
      </c>
      <c r="E629" s="123" t="b">
        <f>IF(B629&lt;&gt;"",IF('02 - Produtos e Tributações'!F646&lt;&gt;"",'02 - Produtos e Tributações'!F646,""))</f>
        <v>0</v>
      </c>
      <c r="F629" s="123" t="b">
        <f>IF(B629&lt;&gt;"",IF(A629&lt;&gt;"",IF('02 - Produtos e Tributações'!G646&lt;&gt;"",'02 - Produtos e Tributações'!G646,"")))</f>
        <v>0</v>
      </c>
      <c r="G629" s="123" t="b">
        <f>IF(B629&lt;&gt;"",IF('02 - Produtos e Tributações'!J646&lt;&gt;"",'02 - Produtos e Tributações'!J646,IF(K629=101,0,IF(K629=102,41,IF(K629=103,0,IF(K629=201,0,IF(K629=202,0,IF(K629=203,0,IF(K629=300,41,IF(K629=400,41,IF(K629=500,60)))))))))))</f>
        <v>0</v>
      </c>
      <c r="H629" s="123" t="b">
        <f>IF(B629&lt;&gt;"",IF('02 - Produtos e Tributações'!M646&lt;&gt;"",'02 - Produtos e Tributações'!M646,IF(L629=101,0,IF(L629=102,41,IF(L629=103,0,IF(L629=201,0,IF(L629=202,0,IF(L629=203,0,IF(L629=300,41,IF(L629=400,41,IF(L629=500,60)))))))))))</f>
        <v>0</v>
      </c>
      <c r="I629" s="123" t="b">
        <f>IF(B629&lt;&gt;"",IF('02 - Produtos e Tributações'!L646&lt;&gt;"",'02 - Produtos e Tributações'!L646,"0,00"))</f>
        <v>0</v>
      </c>
      <c r="J629" s="123" t="b">
        <f>IF(B629&lt;&gt;"",IF('02 - Produtos e Tributações'!O646&lt;&gt;"",'02 - Produtos e Tributações'!O646,"0,00"))</f>
        <v>0</v>
      </c>
      <c r="K629" s="123" t="b">
        <f>IF(B629&lt;&gt;"",IF('02 - Produtos e Tributações'!K646&lt;&gt;"",'02 - Produtos e Tributações'!K646,"null"))</f>
        <v>0</v>
      </c>
      <c r="L629" s="123" t="b">
        <f>IF(B629&lt;&gt;"",IF('02 - Produtos e Tributações'!N646&lt;&gt;"",'02 - Produtos e Tributações'!N646,"null"))</f>
        <v>0</v>
      </c>
      <c r="M629" s="122" t="b">
        <f>IF(B629&lt;&gt;"",IF('02 - Produtos e Tributações'!D646="CARNES","2.01.001.001",IF('02 - Produtos e Tributações'!D646="MASSAS","2.01.001.002",IF('02 - Produtos e Tributações'!D646="LATICINIOS","2.01.001.003",IF('02 - Produtos e Tributações'!D646="DOCES E GULOSEIMAS","2.01.001.004",IF('02 - Produtos e Tributações'!D646="FARINHAS E GRAOS","2.01.001.005",IF('02 - Produtos e Tributações'!D646="AGUAS","2.01.002.001",IF('02 - Produtos e Tributações'!D646="SUCOS","2.01.002.002",IF('02 - Produtos e Tributações'!D646="BEBIDAS ALCOOLICAS","2.01.002.003",IF('02 - Produtos e Tributações'!D646="BEBIDAS LACTEAS","2.01.002.004",IF('02 - Produtos e Tributações'!D646="MATERIAL DE LIMPEZA","2.02",IF('02 - Produtos e Tributações'!D646="FRUTAS","2.01.001.006",IF('02 - Produtos e Tributações'!D646="VERDURAS E LEGUMES","2.01.001.007",IF('02 - Produtos e Tributações'!D646="SERVIÇO","1",IF('02 - Produtos e Tributações'!D646="PRODUTOS DIVERSOS","2","2"))))))))))))))
)</f>
        <v>0</v>
      </c>
      <c r="N629" s="4" t="str">
        <f t="shared" si="36"/>
        <v/>
      </c>
      <c r="O629" s="4" t="str">
        <f t="shared" si="37"/>
        <v/>
      </c>
      <c r="P629" s="4" t="str">
        <f t="shared" si="38"/>
        <v/>
      </c>
      <c r="Q629" s="128" t="b">
        <f>IF(B629&lt;&gt;"",IF('02 - Produtos e Tributações'!C646&lt;&gt;"",'02 - Produtos e Tributações'!C646,"UN"))</f>
        <v>0</v>
      </c>
      <c r="R629" s="129" t="b">
        <f>IF(B629&lt;&gt;"",IF('02 - Produtos e Tributações'!P646&lt;&gt;"",'02 - Produtos e Tributações'!P646,""))</f>
        <v>0</v>
      </c>
      <c r="S629" s="128" t="b">
        <f>IF(B629&lt;&gt;"",IF('02 - Produtos e Tributações'!Q646&lt;&gt;"",'02 - Produtos e Tributações'!Q646,""))</f>
        <v>0</v>
      </c>
      <c r="T629" s="130" t="b">
        <f>IF(B629&lt;&gt;"",IF('02 - Produtos e Tributações'!R646&lt;&gt;"",'02 - Produtos e Tributações'!R646,""))</f>
        <v>0</v>
      </c>
      <c r="U629" s="120" t="str">
        <f t="shared" si="39"/>
        <v/>
      </c>
    </row>
    <row r="630" spans="1:21" ht="15.75" customHeight="1">
      <c r="A630" s="122" t="b">
        <f>IF('02 - Produtos e Tributações'!B647 &lt;&gt;"",A629+1)</f>
        <v>0</v>
      </c>
      <c r="B630" s="4" t="str">
        <f>IF('02 - Produtos e Tributações'!B647&lt;&gt;"",'02 - Produtos e Tributações'!V647,"")</f>
        <v/>
      </c>
      <c r="C630" s="123" t="b">
        <f>IF(B630&lt;&gt;"",IF('02 - Produtos e Tributações'!H647&lt;&gt;"",IF('02 - Produtos e Tributações'!H647="TERCEIRIZADA","T",IF('02 - Produtos e Tributações'!H647="PROPRIA","P")), IF(B630&lt;&gt;"",IF('02 - Produtos e Tributações'!H647="","T"))))</f>
        <v>0</v>
      </c>
      <c r="D630" s="123" t="b">
        <f>IF(B630&lt;&gt;"",IF('02 - Produtos e Tributações'!E647&lt;&gt;"",'02 - Produtos e Tributações'!E647,""))</f>
        <v>0</v>
      </c>
      <c r="E630" s="123" t="b">
        <f>IF(B630&lt;&gt;"",IF('02 - Produtos e Tributações'!F647&lt;&gt;"",'02 - Produtos e Tributações'!F647,""))</f>
        <v>0</v>
      </c>
      <c r="F630" s="123" t="b">
        <f>IF(B630&lt;&gt;"",IF(A630&lt;&gt;"",IF('02 - Produtos e Tributações'!G647&lt;&gt;"",'02 - Produtos e Tributações'!G647,"")))</f>
        <v>0</v>
      </c>
      <c r="G630" s="123" t="b">
        <f>IF(B630&lt;&gt;"",IF('02 - Produtos e Tributações'!J647&lt;&gt;"",'02 - Produtos e Tributações'!J647,IF(K630=101,0,IF(K630=102,41,IF(K630=103,0,IF(K630=201,0,IF(K630=202,0,IF(K630=203,0,IF(K630=300,41,IF(K630=400,41,IF(K630=500,60)))))))))))</f>
        <v>0</v>
      </c>
      <c r="H630" s="123" t="b">
        <f>IF(B630&lt;&gt;"",IF('02 - Produtos e Tributações'!M647&lt;&gt;"",'02 - Produtos e Tributações'!M647,IF(L630=101,0,IF(L630=102,41,IF(L630=103,0,IF(L630=201,0,IF(L630=202,0,IF(L630=203,0,IF(L630=300,41,IF(L630=400,41,IF(L630=500,60)))))))))))</f>
        <v>0</v>
      </c>
      <c r="I630" s="123" t="b">
        <f>IF(B630&lt;&gt;"",IF('02 - Produtos e Tributações'!L647&lt;&gt;"",'02 - Produtos e Tributações'!L647,"0,00"))</f>
        <v>0</v>
      </c>
      <c r="J630" s="123" t="b">
        <f>IF(B630&lt;&gt;"",IF('02 - Produtos e Tributações'!O647&lt;&gt;"",'02 - Produtos e Tributações'!O647,"0,00"))</f>
        <v>0</v>
      </c>
      <c r="K630" s="123" t="b">
        <f>IF(B630&lt;&gt;"",IF('02 - Produtos e Tributações'!K647&lt;&gt;"",'02 - Produtos e Tributações'!K647,"null"))</f>
        <v>0</v>
      </c>
      <c r="L630" s="123" t="b">
        <f>IF(B630&lt;&gt;"",IF('02 - Produtos e Tributações'!N647&lt;&gt;"",'02 - Produtos e Tributações'!N647,"null"))</f>
        <v>0</v>
      </c>
      <c r="M630" s="122" t="b">
        <f>IF(B630&lt;&gt;"",IF('02 - Produtos e Tributações'!D647="CARNES","2.01.001.001",IF('02 - Produtos e Tributações'!D647="MASSAS","2.01.001.002",IF('02 - Produtos e Tributações'!D647="LATICINIOS","2.01.001.003",IF('02 - Produtos e Tributações'!D647="DOCES E GULOSEIMAS","2.01.001.004",IF('02 - Produtos e Tributações'!D647="FARINHAS E GRAOS","2.01.001.005",IF('02 - Produtos e Tributações'!D647="AGUAS","2.01.002.001",IF('02 - Produtos e Tributações'!D647="SUCOS","2.01.002.002",IF('02 - Produtos e Tributações'!D647="BEBIDAS ALCOOLICAS","2.01.002.003",IF('02 - Produtos e Tributações'!D647="BEBIDAS LACTEAS","2.01.002.004",IF('02 - Produtos e Tributações'!D647="MATERIAL DE LIMPEZA","2.02",IF('02 - Produtos e Tributações'!D647="FRUTAS","2.01.001.006",IF('02 - Produtos e Tributações'!D647="VERDURAS E LEGUMES","2.01.001.007",IF('02 - Produtos e Tributações'!D647="SERVIÇO","1",IF('02 - Produtos e Tributações'!D647="PRODUTOS DIVERSOS","2","2"))))))))))))))
)</f>
        <v>0</v>
      </c>
      <c r="N630" s="4" t="str">
        <f t="shared" si="36"/>
        <v/>
      </c>
      <c r="O630" s="4" t="str">
        <f t="shared" si="37"/>
        <v/>
      </c>
      <c r="P630" s="4" t="str">
        <f t="shared" si="38"/>
        <v/>
      </c>
      <c r="Q630" s="128" t="b">
        <f>IF(B630&lt;&gt;"",IF('02 - Produtos e Tributações'!C647&lt;&gt;"",'02 - Produtos e Tributações'!C647,"UN"))</f>
        <v>0</v>
      </c>
      <c r="R630" s="129" t="b">
        <f>IF(B630&lt;&gt;"",IF('02 - Produtos e Tributações'!P647&lt;&gt;"",'02 - Produtos e Tributações'!P647,""))</f>
        <v>0</v>
      </c>
      <c r="S630" s="128" t="b">
        <f>IF(B630&lt;&gt;"",IF('02 - Produtos e Tributações'!Q647&lt;&gt;"",'02 - Produtos e Tributações'!Q647,""))</f>
        <v>0</v>
      </c>
      <c r="T630" s="130" t="b">
        <f>IF(B630&lt;&gt;"",IF('02 - Produtos e Tributações'!R647&lt;&gt;"",'02 - Produtos e Tributações'!R647,""))</f>
        <v>0</v>
      </c>
      <c r="U630" s="120" t="str">
        <f t="shared" si="39"/>
        <v/>
      </c>
    </row>
    <row r="631" spans="1:21" ht="15.75" customHeight="1">
      <c r="A631" s="122" t="b">
        <f>IF('02 - Produtos e Tributações'!B648 &lt;&gt;"",A630+1)</f>
        <v>0</v>
      </c>
      <c r="B631" s="4" t="str">
        <f>IF('02 - Produtos e Tributações'!B648&lt;&gt;"",'02 - Produtos e Tributações'!V648,"")</f>
        <v/>
      </c>
      <c r="C631" s="123" t="b">
        <f>IF(B631&lt;&gt;"",IF('02 - Produtos e Tributações'!H648&lt;&gt;"",IF('02 - Produtos e Tributações'!H648="TERCEIRIZADA","T",IF('02 - Produtos e Tributações'!H648="PROPRIA","P")), IF(B631&lt;&gt;"",IF('02 - Produtos e Tributações'!H648="","T"))))</f>
        <v>0</v>
      </c>
      <c r="D631" s="123" t="b">
        <f>IF(B631&lt;&gt;"",IF('02 - Produtos e Tributações'!E648&lt;&gt;"",'02 - Produtos e Tributações'!E648,""))</f>
        <v>0</v>
      </c>
      <c r="E631" s="123" t="b">
        <f>IF(B631&lt;&gt;"",IF('02 - Produtos e Tributações'!F648&lt;&gt;"",'02 - Produtos e Tributações'!F648,""))</f>
        <v>0</v>
      </c>
      <c r="F631" s="123" t="b">
        <f>IF(B631&lt;&gt;"",IF(A631&lt;&gt;"",IF('02 - Produtos e Tributações'!G648&lt;&gt;"",'02 - Produtos e Tributações'!G648,"")))</f>
        <v>0</v>
      </c>
      <c r="G631" s="123" t="b">
        <f>IF(B631&lt;&gt;"",IF('02 - Produtos e Tributações'!J648&lt;&gt;"",'02 - Produtos e Tributações'!J648,IF(K631=101,0,IF(K631=102,41,IF(K631=103,0,IF(K631=201,0,IF(K631=202,0,IF(K631=203,0,IF(K631=300,41,IF(K631=400,41,IF(K631=500,60)))))))))))</f>
        <v>0</v>
      </c>
      <c r="H631" s="123" t="b">
        <f>IF(B631&lt;&gt;"",IF('02 - Produtos e Tributações'!M648&lt;&gt;"",'02 - Produtos e Tributações'!M648,IF(L631=101,0,IF(L631=102,41,IF(L631=103,0,IF(L631=201,0,IF(L631=202,0,IF(L631=203,0,IF(L631=300,41,IF(L631=400,41,IF(L631=500,60)))))))))))</f>
        <v>0</v>
      </c>
      <c r="I631" s="123" t="b">
        <f>IF(B631&lt;&gt;"",IF('02 - Produtos e Tributações'!L648&lt;&gt;"",'02 - Produtos e Tributações'!L648,"0,00"))</f>
        <v>0</v>
      </c>
      <c r="J631" s="123" t="b">
        <f>IF(B631&lt;&gt;"",IF('02 - Produtos e Tributações'!O648&lt;&gt;"",'02 - Produtos e Tributações'!O648,"0,00"))</f>
        <v>0</v>
      </c>
      <c r="K631" s="123" t="b">
        <f>IF(B631&lt;&gt;"",IF('02 - Produtos e Tributações'!K648&lt;&gt;"",'02 - Produtos e Tributações'!K648,"null"))</f>
        <v>0</v>
      </c>
      <c r="L631" s="123" t="b">
        <f>IF(B631&lt;&gt;"",IF('02 - Produtos e Tributações'!N648&lt;&gt;"",'02 - Produtos e Tributações'!N648,"null"))</f>
        <v>0</v>
      </c>
      <c r="M631" s="122" t="b">
        <f>IF(B631&lt;&gt;"",IF('02 - Produtos e Tributações'!D648="CARNES","2.01.001.001",IF('02 - Produtos e Tributações'!D648="MASSAS","2.01.001.002",IF('02 - Produtos e Tributações'!D648="LATICINIOS","2.01.001.003",IF('02 - Produtos e Tributações'!D648="DOCES E GULOSEIMAS","2.01.001.004",IF('02 - Produtos e Tributações'!D648="FARINHAS E GRAOS","2.01.001.005",IF('02 - Produtos e Tributações'!D648="AGUAS","2.01.002.001",IF('02 - Produtos e Tributações'!D648="SUCOS","2.01.002.002",IF('02 - Produtos e Tributações'!D648="BEBIDAS ALCOOLICAS","2.01.002.003",IF('02 - Produtos e Tributações'!D648="BEBIDAS LACTEAS","2.01.002.004",IF('02 - Produtos e Tributações'!D648="MATERIAL DE LIMPEZA","2.02",IF('02 - Produtos e Tributações'!D648="FRUTAS","2.01.001.006",IF('02 - Produtos e Tributações'!D648="VERDURAS E LEGUMES","2.01.001.007",IF('02 - Produtos e Tributações'!D648="SERVIÇO","1",IF('02 - Produtos e Tributações'!D648="PRODUTOS DIVERSOS","2","2"))))))))))))))
)</f>
        <v>0</v>
      </c>
      <c r="N631" s="4" t="str">
        <f t="shared" si="36"/>
        <v/>
      </c>
      <c r="O631" s="4" t="str">
        <f t="shared" si="37"/>
        <v/>
      </c>
      <c r="P631" s="4" t="str">
        <f t="shared" si="38"/>
        <v/>
      </c>
      <c r="Q631" s="128" t="b">
        <f>IF(B631&lt;&gt;"",IF('02 - Produtos e Tributações'!C648&lt;&gt;"",'02 - Produtos e Tributações'!C648,"UN"))</f>
        <v>0</v>
      </c>
      <c r="R631" s="129" t="b">
        <f>IF(B631&lt;&gt;"",IF('02 - Produtos e Tributações'!P648&lt;&gt;"",'02 - Produtos e Tributações'!P648,""))</f>
        <v>0</v>
      </c>
      <c r="S631" s="128" t="b">
        <f>IF(B631&lt;&gt;"",IF('02 - Produtos e Tributações'!Q648&lt;&gt;"",'02 - Produtos e Tributações'!Q648,""))</f>
        <v>0</v>
      </c>
      <c r="T631" s="130" t="b">
        <f>IF(B631&lt;&gt;"",IF('02 - Produtos e Tributações'!R648&lt;&gt;"",'02 - Produtos e Tributações'!R648,""))</f>
        <v>0</v>
      </c>
      <c r="U631" s="120" t="str">
        <f t="shared" si="39"/>
        <v/>
      </c>
    </row>
    <row r="632" spans="1:21" ht="15.75" customHeight="1">
      <c r="A632" s="122" t="b">
        <f>IF('02 - Produtos e Tributações'!B649 &lt;&gt;"",A631+1)</f>
        <v>0</v>
      </c>
      <c r="B632" s="4" t="str">
        <f>IF('02 - Produtos e Tributações'!B649&lt;&gt;"",'02 - Produtos e Tributações'!V649,"")</f>
        <v/>
      </c>
      <c r="C632" s="123" t="b">
        <f>IF(B632&lt;&gt;"",IF('02 - Produtos e Tributações'!H649&lt;&gt;"",IF('02 - Produtos e Tributações'!H649="TERCEIRIZADA","T",IF('02 - Produtos e Tributações'!H649="PROPRIA","P")), IF(B632&lt;&gt;"",IF('02 - Produtos e Tributações'!H649="","T"))))</f>
        <v>0</v>
      </c>
      <c r="D632" s="123" t="b">
        <f>IF(B632&lt;&gt;"",IF('02 - Produtos e Tributações'!E649&lt;&gt;"",'02 - Produtos e Tributações'!E649,""))</f>
        <v>0</v>
      </c>
      <c r="E632" s="123" t="b">
        <f>IF(B632&lt;&gt;"",IF('02 - Produtos e Tributações'!F649&lt;&gt;"",'02 - Produtos e Tributações'!F649,""))</f>
        <v>0</v>
      </c>
      <c r="F632" s="123" t="b">
        <f>IF(B632&lt;&gt;"",IF(A632&lt;&gt;"",IF('02 - Produtos e Tributações'!G649&lt;&gt;"",'02 - Produtos e Tributações'!G649,"")))</f>
        <v>0</v>
      </c>
      <c r="G632" s="123" t="b">
        <f>IF(B632&lt;&gt;"",IF('02 - Produtos e Tributações'!J649&lt;&gt;"",'02 - Produtos e Tributações'!J649,IF(K632=101,0,IF(K632=102,41,IF(K632=103,0,IF(K632=201,0,IF(K632=202,0,IF(K632=203,0,IF(K632=300,41,IF(K632=400,41,IF(K632=500,60)))))))))))</f>
        <v>0</v>
      </c>
      <c r="H632" s="123" t="b">
        <f>IF(B632&lt;&gt;"",IF('02 - Produtos e Tributações'!M649&lt;&gt;"",'02 - Produtos e Tributações'!M649,IF(L632=101,0,IF(L632=102,41,IF(L632=103,0,IF(L632=201,0,IF(L632=202,0,IF(L632=203,0,IF(L632=300,41,IF(L632=400,41,IF(L632=500,60)))))))))))</f>
        <v>0</v>
      </c>
      <c r="I632" s="123" t="b">
        <f>IF(B632&lt;&gt;"",IF('02 - Produtos e Tributações'!L649&lt;&gt;"",'02 - Produtos e Tributações'!L649,"0,00"))</f>
        <v>0</v>
      </c>
      <c r="J632" s="123" t="b">
        <f>IF(B632&lt;&gt;"",IF('02 - Produtos e Tributações'!O649&lt;&gt;"",'02 - Produtos e Tributações'!O649,"0,00"))</f>
        <v>0</v>
      </c>
      <c r="K632" s="123" t="b">
        <f>IF(B632&lt;&gt;"",IF('02 - Produtos e Tributações'!K649&lt;&gt;"",'02 - Produtos e Tributações'!K649,"null"))</f>
        <v>0</v>
      </c>
      <c r="L632" s="123" t="b">
        <f>IF(B632&lt;&gt;"",IF('02 - Produtos e Tributações'!N649&lt;&gt;"",'02 - Produtos e Tributações'!N649,"null"))</f>
        <v>0</v>
      </c>
      <c r="M632" s="122" t="b">
        <f>IF(B632&lt;&gt;"",IF('02 - Produtos e Tributações'!D649="CARNES","2.01.001.001",IF('02 - Produtos e Tributações'!D649="MASSAS","2.01.001.002",IF('02 - Produtos e Tributações'!D649="LATICINIOS","2.01.001.003",IF('02 - Produtos e Tributações'!D649="DOCES E GULOSEIMAS","2.01.001.004",IF('02 - Produtos e Tributações'!D649="FARINHAS E GRAOS","2.01.001.005",IF('02 - Produtos e Tributações'!D649="AGUAS","2.01.002.001",IF('02 - Produtos e Tributações'!D649="SUCOS","2.01.002.002",IF('02 - Produtos e Tributações'!D649="BEBIDAS ALCOOLICAS","2.01.002.003",IF('02 - Produtos e Tributações'!D649="BEBIDAS LACTEAS","2.01.002.004",IF('02 - Produtos e Tributações'!D649="MATERIAL DE LIMPEZA","2.02",IF('02 - Produtos e Tributações'!D649="FRUTAS","2.01.001.006",IF('02 - Produtos e Tributações'!D649="VERDURAS E LEGUMES","2.01.001.007",IF('02 - Produtos e Tributações'!D649="SERVIÇO","1",IF('02 - Produtos e Tributações'!D649="PRODUTOS DIVERSOS","2","2"))))))))))))))
)</f>
        <v>0</v>
      </c>
      <c r="N632" s="4" t="str">
        <f t="shared" si="36"/>
        <v/>
      </c>
      <c r="O632" s="4" t="str">
        <f t="shared" si="37"/>
        <v/>
      </c>
      <c r="P632" s="4" t="str">
        <f t="shared" si="38"/>
        <v/>
      </c>
      <c r="Q632" s="128" t="b">
        <f>IF(B632&lt;&gt;"",IF('02 - Produtos e Tributações'!C649&lt;&gt;"",'02 - Produtos e Tributações'!C649,"UN"))</f>
        <v>0</v>
      </c>
      <c r="R632" s="129" t="b">
        <f>IF(B632&lt;&gt;"",IF('02 - Produtos e Tributações'!P649&lt;&gt;"",'02 - Produtos e Tributações'!P649,""))</f>
        <v>0</v>
      </c>
      <c r="S632" s="128" t="b">
        <f>IF(B632&lt;&gt;"",IF('02 - Produtos e Tributações'!Q649&lt;&gt;"",'02 - Produtos e Tributações'!Q649,""))</f>
        <v>0</v>
      </c>
      <c r="T632" s="130" t="b">
        <f>IF(B632&lt;&gt;"",IF('02 - Produtos e Tributações'!R649&lt;&gt;"",'02 - Produtos e Tributações'!R649,""))</f>
        <v>0</v>
      </c>
      <c r="U632" s="120" t="str">
        <f t="shared" si="39"/>
        <v/>
      </c>
    </row>
    <row r="633" spans="1:21" ht="15.75" customHeight="1">
      <c r="A633" s="122" t="b">
        <f>IF('02 - Produtos e Tributações'!B650 &lt;&gt;"",A632+1)</f>
        <v>0</v>
      </c>
      <c r="B633" s="4" t="str">
        <f>IF('02 - Produtos e Tributações'!B650&lt;&gt;"",'02 - Produtos e Tributações'!V650,"")</f>
        <v/>
      </c>
      <c r="C633" s="123" t="b">
        <f>IF(B633&lt;&gt;"",IF('02 - Produtos e Tributações'!H650&lt;&gt;"",IF('02 - Produtos e Tributações'!H650="TERCEIRIZADA","T",IF('02 - Produtos e Tributações'!H650="PROPRIA","P")), IF(B633&lt;&gt;"",IF('02 - Produtos e Tributações'!H650="","T"))))</f>
        <v>0</v>
      </c>
      <c r="D633" s="123" t="b">
        <f>IF(B633&lt;&gt;"",IF('02 - Produtos e Tributações'!E650&lt;&gt;"",'02 - Produtos e Tributações'!E650,""))</f>
        <v>0</v>
      </c>
      <c r="E633" s="123" t="b">
        <f>IF(B633&lt;&gt;"",IF('02 - Produtos e Tributações'!F650&lt;&gt;"",'02 - Produtos e Tributações'!F650,""))</f>
        <v>0</v>
      </c>
      <c r="F633" s="123" t="b">
        <f>IF(B633&lt;&gt;"",IF(A633&lt;&gt;"",IF('02 - Produtos e Tributações'!G650&lt;&gt;"",'02 - Produtos e Tributações'!G650,"")))</f>
        <v>0</v>
      </c>
      <c r="G633" s="123" t="b">
        <f>IF(B633&lt;&gt;"",IF('02 - Produtos e Tributações'!J650&lt;&gt;"",'02 - Produtos e Tributações'!J650,IF(K633=101,0,IF(K633=102,41,IF(K633=103,0,IF(K633=201,0,IF(K633=202,0,IF(K633=203,0,IF(K633=300,41,IF(K633=400,41,IF(K633=500,60)))))))))))</f>
        <v>0</v>
      </c>
      <c r="H633" s="123" t="b">
        <f>IF(B633&lt;&gt;"",IF('02 - Produtos e Tributações'!M650&lt;&gt;"",'02 - Produtos e Tributações'!M650,IF(L633=101,0,IF(L633=102,41,IF(L633=103,0,IF(L633=201,0,IF(L633=202,0,IF(L633=203,0,IF(L633=300,41,IF(L633=400,41,IF(L633=500,60)))))))))))</f>
        <v>0</v>
      </c>
      <c r="I633" s="123" t="b">
        <f>IF(B633&lt;&gt;"",IF('02 - Produtos e Tributações'!L650&lt;&gt;"",'02 - Produtos e Tributações'!L650,"0,00"))</f>
        <v>0</v>
      </c>
      <c r="J633" s="123" t="b">
        <f>IF(B633&lt;&gt;"",IF('02 - Produtos e Tributações'!O650&lt;&gt;"",'02 - Produtos e Tributações'!O650,"0,00"))</f>
        <v>0</v>
      </c>
      <c r="K633" s="123" t="b">
        <f>IF(B633&lt;&gt;"",IF('02 - Produtos e Tributações'!K650&lt;&gt;"",'02 - Produtos e Tributações'!K650,"null"))</f>
        <v>0</v>
      </c>
      <c r="L633" s="123" t="b">
        <f>IF(B633&lt;&gt;"",IF('02 - Produtos e Tributações'!N650&lt;&gt;"",'02 - Produtos e Tributações'!N650,"null"))</f>
        <v>0</v>
      </c>
      <c r="M633" s="122" t="b">
        <f>IF(B633&lt;&gt;"",IF('02 - Produtos e Tributações'!D650="CARNES","2.01.001.001",IF('02 - Produtos e Tributações'!D650="MASSAS","2.01.001.002",IF('02 - Produtos e Tributações'!D650="LATICINIOS","2.01.001.003",IF('02 - Produtos e Tributações'!D650="DOCES E GULOSEIMAS","2.01.001.004",IF('02 - Produtos e Tributações'!D650="FARINHAS E GRAOS","2.01.001.005",IF('02 - Produtos e Tributações'!D650="AGUAS","2.01.002.001",IF('02 - Produtos e Tributações'!D650="SUCOS","2.01.002.002",IF('02 - Produtos e Tributações'!D650="BEBIDAS ALCOOLICAS","2.01.002.003",IF('02 - Produtos e Tributações'!D650="BEBIDAS LACTEAS","2.01.002.004",IF('02 - Produtos e Tributações'!D650="MATERIAL DE LIMPEZA","2.02",IF('02 - Produtos e Tributações'!D650="FRUTAS","2.01.001.006",IF('02 - Produtos e Tributações'!D650="VERDURAS E LEGUMES","2.01.001.007",IF('02 - Produtos e Tributações'!D650="SERVIÇO","1",IF('02 - Produtos e Tributações'!D650="PRODUTOS DIVERSOS","2","2"))))))))))))))
)</f>
        <v>0</v>
      </c>
      <c r="N633" s="4" t="str">
        <f t="shared" si="36"/>
        <v/>
      </c>
      <c r="O633" s="4" t="str">
        <f t="shared" si="37"/>
        <v/>
      </c>
      <c r="P633" s="4" t="str">
        <f t="shared" si="38"/>
        <v/>
      </c>
      <c r="Q633" s="128" t="b">
        <f>IF(B633&lt;&gt;"",IF('02 - Produtos e Tributações'!C650&lt;&gt;"",'02 - Produtos e Tributações'!C650,"UN"))</f>
        <v>0</v>
      </c>
      <c r="R633" s="129" t="b">
        <f>IF(B633&lt;&gt;"",IF('02 - Produtos e Tributações'!P650&lt;&gt;"",'02 - Produtos e Tributações'!P650,""))</f>
        <v>0</v>
      </c>
      <c r="S633" s="128" t="b">
        <f>IF(B633&lt;&gt;"",IF('02 - Produtos e Tributações'!Q650&lt;&gt;"",'02 - Produtos e Tributações'!Q650,""))</f>
        <v>0</v>
      </c>
      <c r="T633" s="130" t="b">
        <f>IF(B633&lt;&gt;"",IF('02 - Produtos e Tributações'!R650&lt;&gt;"",'02 - Produtos e Tributações'!R650,""))</f>
        <v>0</v>
      </c>
      <c r="U633" s="120" t="str">
        <f t="shared" si="39"/>
        <v/>
      </c>
    </row>
    <row r="634" spans="1:21" ht="15.75" customHeight="1">
      <c r="A634" s="122" t="b">
        <f>IF('02 - Produtos e Tributações'!B651 &lt;&gt;"",A633+1)</f>
        <v>0</v>
      </c>
      <c r="B634" s="4" t="str">
        <f>IF('02 - Produtos e Tributações'!B651&lt;&gt;"",'02 - Produtos e Tributações'!V651,"")</f>
        <v/>
      </c>
      <c r="C634" s="123" t="b">
        <f>IF(B634&lt;&gt;"",IF('02 - Produtos e Tributações'!H651&lt;&gt;"",IF('02 - Produtos e Tributações'!H651="TERCEIRIZADA","T",IF('02 - Produtos e Tributações'!H651="PROPRIA","P")), IF(B634&lt;&gt;"",IF('02 - Produtos e Tributações'!H651="","T"))))</f>
        <v>0</v>
      </c>
      <c r="D634" s="123" t="b">
        <f>IF(B634&lt;&gt;"",IF('02 - Produtos e Tributações'!E651&lt;&gt;"",'02 - Produtos e Tributações'!E651,""))</f>
        <v>0</v>
      </c>
      <c r="E634" s="123" t="b">
        <f>IF(B634&lt;&gt;"",IF('02 - Produtos e Tributações'!F651&lt;&gt;"",'02 - Produtos e Tributações'!F651,""))</f>
        <v>0</v>
      </c>
      <c r="F634" s="123" t="b">
        <f>IF(B634&lt;&gt;"",IF(A634&lt;&gt;"",IF('02 - Produtos e Tributações'!G651&lt;&gt;"",'02 - Produtos e Tributações'!G651,"")))</f>
        <v>0</v>
      </c>
      <c r="G634" s="123" t="b">
        <f>IF(B634&lt;&gt;"",IF('02 - Produtos e Tributações'!J651&lt;&gt;"",'02 - Produtos e Tributações'!J651,IF(K634=101,0,IF(K634=102,41,IF(K634=103,0,IF(K634=201,0,IF(K634=202,0,IF(K634=203,0,IF(K634=300,41,IF(K634=400,41,IF(K634=500,60)))))))))))</f>
        <v>0</v>
      </c>
      <c r="H634" s="123" t="b">
        <f>IF(B634&lt;&gt;"",IF('02 - Produtos e Tributações'!M651&lt;&gt;"",'02 - Produtos e Tributações'!M651,IF(L634=101,0,IF(L634=102,41,IF(L634=103,0,IF(L634=201,0,IF(L634=202,0,IF(L634=203,0,IF(L634=300,41,IF(L634=400,41,IF(L634=500,60)))))))))))</f>
        <v>0</v>
      </c>
      <c r="I634" s="123" t="b">
        <f>IF(B634&lt;&gt;"",IF('02 - Produtos e Tributações'!L651&lt;&gt;"",'02 - Produtos e Tributações'!L651,"0,00"))</f>
        <v>0</v>
      </c>
      <c r="J634" s="123" t="b">
        <f>IF(B634&lt;&gt;"",IF('02 - Produtos e Tributações'!O651&lt;&gt;"",'02 - Produtos e Tributações'!O651,"0,00"))</f>
        <v>0</v>
      </c>
      <c r="K634" s="123" t="b">
        <f>IF(B634&lt;&gt;"",IF('02 - Produtos e Tributações'!K651&lt;&gt;"",'02 - Produtos e Tributações'!K651,"null"))</f>
        <v>0</v>
      </c>
      <c r="L634" s="123" t="b">
        <f>IF(B634&lt;&gt;"",IF('02 - Produtos e Tributações'!N651&lt;&gt;"",'02 - Produtos e Tributações'!N651,"null"))</f>
        <v>0</v>
      </c>
      <c r="M634" s="122" t="b">
        <f>IF(B634&lt;&gt;"",IF('02 - Produtos e Tributações'!D651="CARNES","2.01.001.001",IF('02 - Produtos e Tributações'!D651="MASSAS","2.01.001.002",IF('02 - Produtos e Tributações'!D651="LATICINIOS","2.01.001.003",IF('02 - Produtos e Tributações'!D651="DOCES E GULOSEIMAS","2.01.001.004",IF('02 - Produtos e Tributações'!D651="FARINHAS E GRAOS","2.01.001.005",IF('02 - Produtos e Tributações'!D651="AGUAS","2.01.002.001",IF('02 - Produtos e Tributações'!D651="SUCOS","2.01.002.002",IF('02 - Produtos e Tributações'!D651="BEBIDAS ALCOOLICAS","2.01.002.003",IF('02 - Produtos e Tributações'!D651="BEBIDAS LACTEAS","2.01.002.004",IF('02 - Produtos e Tributações'!D651="MATERIAL DE LIMPEZA","2.02",IF('02 - Produtos e Tributações'!D651="FRUTAS","2.01.001.006",IF('02 - Produtos e Tributações'!D651="VERDURAS E LEGUMES","2.01.001.007",IF('02 - Produtos e Tributações'!D651="SERVIÇO","1",IF('02 - Produtos e Tributações'!D651="PRODUTOS DIVERSOS","2","2"))))))))))))))
)</f>
        <v>0</v>
      </c>
      <c r="N634" s="4" t="str">
        <f t="shared" si="36"/>
        <v/>
      </c>
      <c r="O634" s="4" t="str">
        <f t="shared" si="37"/>
        <v/>
      </c>
      <c r="P634" s="4" t="str">
        <f t="shared" si="38"/>
        <v/>
      </c>
      <c r="Q634" s="128" t="b">
        <f>IF(B634&lt;&gt;"",IF('02 - Produtos e Tributações'!C651&lt;&gt;"",'02 - Produtos e Tributações'!C651,"UN"))</f>
        <v>0</v>
      </c>
      <c r="R634" s="129" t="b">
        <f>IF(B634&lt;&gt;"",IF('02 - Produtos e Tributações'!P651&lt;&gt;"",'02 - Produtos e Tributações'!P651,""))</f>
        <v>0</v>
      </c>
      <c r="S634" s="128" t="b">
        <f>IF(B634&lt;&gt;"",IF('02 - Produtos e Tributações'!Q651&lt;&gt;"",'02 - Produtos e Tributações'!Q651,""))</f>
        <v>0</v>
      </c>
      <c r="T634" s="130" t="b">
        <f>IF(B634&lt;&gt;"",IF('02 - Produtos e Tributações'!R651&lt;&gt;"",'02 - Produtos e Tributações'!R651,""))</f>
        <v>0</v>
      </c>
      <c r="U634" s="120" t="str">
        <f t="shared" si="39"/>
        <v/>
      </c>
    </row>
    <row r="635" spans="1:21" ht="15.75" customHeight="1">
      <c r="A635" s="122" t="b">
        <f>IF('02 - Produtos e Tributações'!B652 &lt;&gt;"",A634+1)</f>
        <v>0</v>
      </c>
      <c r="B635" s="4" t="str">
        <f>IF('02 - Produtos e Tributações'!B652&lt;&gt;"",'02 - Produtos e Tributações'!V652,"")</f>
        <v/>
      </c>
      <c r="C635" s="123" t="b">
        <f>IF(B635&lt;&gt;"",IF('02 - Produtos e Tributações'!H652&lt;&gt;"",IF('02 - Produtos e Tributações'!H652="TERCEIRIZADA","T",IF('02 - Produtos e Tributações'!H652="PROPRIA","P")), IF(B635&lt;&gt;"",IF('02 - Produtos e Tributações'!H652="","T"))))</f>
        <v>0</v>
      </c>
      <c r="D635" s="123" t="b">
        <f>IF(B635&lt;&gt;"",IF('02 - Produtos e Tributações'!E652&lt;&gt;"",'02 - Produtos e Tributações'!E652,""))</f>
        <v>0</v>
      </c>
      <c r="E635" s="123" t="b">
        <f>IF(B635&lt;&gt;"",IF('02 - Produtos e Tributações'!F652&lt;&gt;"",'02 - Produtos e Tributações'!F652,""))</f>
        <v>0</v>
      </c>
      <c r="F635" s="123" t="b">
        <f>IF(B635&lt;&gt;"",IF(A635&lt;&gt;"",IF('02 - Produtos e Tributações'!G652&lt;&gt;"",'02 - Produtos e Tributações'!G652,"")))</f>
        <v>0</v>
      </c>
      <c r="G635" s="123" t="b">
        <f>IF(B635&lt;&gt;"",IF('02 - Produtos e Tributações'!J652&lt;&gt;"",'02 - Produtos e Tributações'!J652,IF(K635=101,0,IF(K635=102,41,IF(K635=103,0,IF(K635=201,0,IF(K635=202,0,IF(K635=203,0,IF(K635=300,41,IF(K635=400,41,IF(K635=500,60)))))))))))</f>
        <v>0</v>
      </c>
      <c r="H635" s="123" t="b">
        <f>IF(B635&lt;&gt;"",IF('02 - Produtos e Tributações'!M652&lt;&gt;"",'02 - Produtos e Tributações'!M652,IF(L635=101,0,IF(L635=102,41,IF(L635=103,0,IF(L635=201,0,IF(L635=202,0,IF(L635=203,0,IF(L635=300,41,IF(L635=400,41,IF(L635=500,60)))))))))))</f>
        <v>0</v>
      </c>
      <c r="I635" s="123" t="b">
        <f>IF(B635&lt;&gt;"",IF('02 - Produtos e Tributações'!L652&lt;&gt;"",'02 - Produtos e Tributações'!L652,"0,00"))</f>
        <v>0</v>
      </c>
      <c r="J635" s="123" t="b">
        <f>IF(B635&lt;&gt;"",IF('02 - Produtos e Tributações'!O652&lt;&gt;"",'02 - Produtos e Tributações'!O652,"0,00"))</f>
        <v>0</v>
      </c>
      <c r="K635" s="123" t="b">
        <f>IF(B635&lt;&gt;"",IF('02 - Produtos e Tributações'!K652&lt;&gt;"",'02 - Produtos e Tributações'!K652,"null"))</f>
        <v>0</v>
      </c>
      <c r="L635" s="123" t="b">
        <f>IF(B635&lt;&gt;"",IF('02 - Produtos e Tributações'!N652&lt;&gt;"",'02 - Produtos e Tributações'!N652,"null"))</f>
        <v>0</v>
      </c>
      <c r="M635" s="122" t="b">
        <f>IF(B635&lt;&gt;"",IF('02 - Produtos e Tributações'!D652="CARNES","2.01.001.001",IF('02 - Produtos e Tributações'!D652="MASSAS","2.01.001.002",IF('02 - Produtos e Tributações'!D652="LATICINIOS","2.01.001.003",IF('02 - Produtos e Tributações'!D652="DOCES E GULOSEIMAS","2.01.001.004",IF('02 - Produtos e Tributações'!D652="FARINHAS E GRAOS","2.01.001.005",IF('02 - Produtos e Tributações'!D652="AGUAS","2.01.002.001",IF('02 - Produtos e Tributações'!D652="SUCOS","2.01.002.002",IF('02 - Produtos e Tributações'!D652="BEBIDAS ALCOOLICAS","2.01.002.003",IF('02 - Produtos e Tributações'!D652="BEBIDAS LACTEAS","2.01.002.004",IF('02 - Produtos e Tributações'!D652="MATERIAL DE LIMPEZA","2.02",IF('02 - Produtos e Tributações'!D652="FRUTAS","2.01.001.006",IF('02 - Produtos e Tributações'!D652="VERDURAS E LEGUMES","2.01.001.007",IF('02 - Produtos e Tributações'!D652="SERVIÇO","1",IF('02 - Produtos e Tributações'!D652="PRODUTOS DIVERSOS","2","2"))))))))))))))
)</f>
        <v>0</v>
      </c>
      <c r="N635" s="4" t="str">
        <f t="shared" si="36"/>
        <v/>
      </c>
      <c r="O635" s="4" t="str">
        <f t="shared" si="37"/>
        <v/>
      </c>
      <c r="P635" s="4" t="str">
        <f t="shared" si="38"/>
        <v/>
      </c>
      <c r="Q635" s="128" t="b">
        <f>IF(B635&lt;&gt;"",IF('02 - Produtos e Tributações'!C652&lt;&gt;"",'02 - Produtos e Tributações'!C652,"UN"))</f>
        <v>0</v>
      </c>
      <c r="R635" s="129" t="b">
        <f>IF(B635&lt;&gt;"",IF('02 - Produtos e Tributações'!P652&lt;&gt;"",'02 - Produtos e Tributações'!P652,""))</f>
        <v>0</v>
      </c>
      <c r="S635" s="128" t="b">
        <f>IF(B635&lt;&gt;"",IF('02 - Produtos e Tributações'!Q652&lt;&gt;"",'02 - Produtos e Tributações'!Q652,""))</f>
        <v>0</v>
      </c>
      <c r="T635" s="130" t="b">
        <f>IF(B635&lt;&gt;"",IF('02 - Produtos e Tributações'!R652&lt;&gt;"",'02 - Produtos e Tributações'!R652,""))</f>
        <v>0</v>
      </c>
      <c r="U635" s="120" t="str">
        <f t="shared" si="39"/>
        <v/>
      </c>
    </row>
    <row r="636" spans="1:21" ht="15.75" customHeight="1">
      <c r="A636" s="122" t="b">
        <f>IF('02 - Produtos e Tributações'!B653 &lt;&gt;"",A635+1)</f>
        <v>0</v>
      </c>
      <c r="B636" s="4" t="str">
        <f>IF('02 - Produtos e Tributações'!B653&lt;&gt;"",'02 - Produtos e Tributações'!V653,"")</f>
        <v/>
      </c>
      <c r="C636" s="123" t="b">
        <f>IF(B636&lt;&gt;"",IF('02 - Produtos e Tributações'!H653&lt;&gt;"",IF('02 - Produtos e Tributações'!H653="TERCEIRIZADA","T",IF('02 - Produtos e Tributações'!H653="PROPRIA","P")), IF(B636&lt;&gt;"",IF('02 - Produtos e Tributações'!H653="","T"))))</f>
        <v>0</v>
      </c>
      <c r="D636" s="123" t="b">
        <f>IF(B636&lt;&gt;"",IF('02 - Produtos e Tributações'!E653&lt;&gt;"",'02 - Produtos e Tributações'!E653,""))</f>
        <v>0</v>
      </c>
      <c r="E636" s="123" t="b">
        <f>IF(B636&lt;&gt;"",IF('02 - Produtos e Tributações'!F653&lt;&gt;"",'02 - Produtos e Tributações'!F653,""))</f>
        <v>0</v>
      </c>
      <c r="F636" s="123" t="b">
        <f>IF(B636&lt;&gt;"",IF(A636&lt;&gt;"",IF('02 - Produtos e Tributações'!G653&lt;&gt;"",'02 - Produtos e Tributações'!G653,"")))</f>
        <v>0</v>
      </c>
      <c r="G636" s="123" t="b">
        <f>IF(B636&lt;&gt;"",IF('02 - Produtos e Tributações'!J653&lt;&gt;"",'02 - Produtos e Tributações'!J653,IF(K636=101,0,IF(K636=102,41,IF(K636=103,0,IF(K636=201,0,IF(K636=202,0,IF(K636=203,0,IF(K636=300,41,IF(K636=400,41,IF(K636=500,60)))))))))))</f>
        <v>0</v>
      </c>
      <c r="H636" s="123" t="b">
        <f>IF(B636&lt;&gt;"",IF('02 - Produtos e Tributações'!M653&lt;&gt;"",'02 - Produtos e Tributações'!M653,IF(L636=101,0,IF(L636=102,41,IF(L636=103,0,IF(L636=201,0,IF(L636=202,0,IF(L636=203,0,IF(L636=300,41,IF(L636=400,41,IF(L636=500,60)))))))))))</f>
        <v>0</v>
      </c>
      <c r="I636" s="123" t="b">
        <f>IF(B636&lt;&gt;"",IF('02 - Produtos e Tributações'!L653&lt;&gt;"",'02 - Produtos e Tributações'!L653,"0,00"))</f>
        <v>0</v>
      </c>
      <c r="J636" s="123" t="b">
        <f>IF(B636&lt;&gt;"",IF('02 - Produtos e Tributações'!O653&lt;&gt;"",'02 - Produtos e Tributações'!O653,"0,00"))</f>
        <v>0</v>
      </c>
      <c r="K636" s="123" t="b">
        <f>IF(B636&lt;&gt;"",IF('02 - Produtos e Tributações'!K653&lt;&gt;"",'02 - Produtos e Tributações'!K653,"null"))</f>
        <v>0</v>
      </c>
      <c r="L636" s="123" t="b">
        <f>IF(B636&lt;&gt;"",IF('02 - Produtos e Tributações'!N653&lt;&gt;"",'02 - Produtos e Tributações'!N653,"null"))</f>
        <v>0</v>
      </c>
      <c r="M636" s="122" t="b">
        <f>IF(B636&lt;&gt;"",IF('02 - Produtos e Tributações'!D653="CARNES","2.01.001.001",IF('02 - Produtos e Tributações'!D653="MASSAS","2.01.001.002",IF('02 - Produtos e Tributações'!D653="LATICINIOS","2.01.001.003",IF('02 - Produtos e Tributações'!D653="DOCES E GULOSEIMAS","2.01.001.004",IF('02 - Produtos e Tributações'!D653="FARINHAS E GRAOS","2.01.001.005",IF('02 - Produtos e Tributações'!D653="AGUAS","2.01.002.001",IF('02 - Produtos e Tributações'!D653="SUCOS","2.01.002.002",IF('02 - Produtos e Tributações'!D653="BEBIDAS ALCOOLICAS","2.01.002.003",IF('02 - Produtos e Tributações'!D653="BEBIDAS LACTEAS","2.01.002.004",IF('02 - Produtos e Tributações'!D653="MATERIAL DE LIMPEZA","2.02",IF('02 - Produtos e Tributações'!D653="FRUTAS","2.01.001.006",IF('02 - Produtos e Tributações'!D653="VERDURAS E LEGUMES","2.01.001.007",IF('02 - Produtos e Tributações'!D653="SERVIÇO","1",IF('02 - Produtos e Tributações'!D653="PRODUTOS DIVERSOS","2","2"))))))))))))))
)</f>
        <v>0</v>
      </c>
      <c r="N636" s="4" t="str">
        <f t="shared" si="36"/>
        <v/>
      </c>
      <c r="O636" s="4" t="str">
        <f t="shared" si="37"/>
        <v/>
      </c>
      <c r="P636" s="4" t="str">
        <f t="shared" si="38"/>
        <v/>
      </c>
      <c r="Q636" s="128" t="b">
        <f>IF(B636&lt;&gt;"",IF('02 - Produtos e Tributações'!C653&lt;&gt;"",'02 - Produtos e Tributações'!C653,"UN"))</f>
        <v>0</v>
      </c>
      <c r="R636" s="129" t="b">
        <f>IF(B636&lt;&gt;"",IF('02 - Produtos e Tributações'!P653&lt;&gt;"",'02 - Produtos e Tributações'!P653,""))</f>
        <v>0</v>
      </c>
      <c r="S636" s="128" t="b">
        <f>IF(B636&lt;&gt;"",IF('02 - Produtos e Tributações'!Q653&lt;&gt;"",'02 - Produtos e Tributações'!Q653,""))</f>
        <v>0</v>
      </c>
      <c r="T636" s="130" t="b">
        <f>IF(B636&lt;&gt;"",IF('02 - Produtos e Tributações'!R653&lt;&gt;"",'02 - Produtos e Tributações'!R653,""))</f>
        <v>0</v>
      </c>
      <c r="U636" s="120" t="str">
        <f t="shared" si="39"/>
        <v/>
      </c>
    </row>
    <row r="637" spans="1:21" ht="15.75" customHeight="1">
      <c r="A637" s="122" t="b">
        <f>IF('02 - Produtos e Tributações'!B654 &lt;&gt;"",A636+1)</f>
        <v>0</v>
      </c>
      <c r="B637" s="4" t="str">
        <f>IF('02 - Produtos e Tributações'!B654&lt;&gt;"",'02 - Produtos e Tributações'!V654,"")</f>
        <v/>
      </c>
      <c r="C637" s="123" t="b">
        <f>IF(B637&lt;&gt;"",IF('02 - Produtos e Tributações'!H654&lt;&gt;"",IF('02 - Produtos e Tributações'!H654="TERCEIRIZADA","T",IF('02 - Produtos e Tributações'!H654="PROPRIA","P")), IF(B637&lt;&gt;"",IF('02 - Produtos e Tributações'!H654="","T"))))</f>
        <v>0</v>
      </c>
      <c r="D637" s="123" t="b">
        <f>IF(B637&lt;&gt;"",IF('02 - Produtos e Tributações'!E654&lt;&gt;"",'02 - Produtos e Tributações'!E654,""))</f>
        <v>0</v>
      </c>
      <c r="E637" s="123" t="b">
        <f>IF(B637&lt;&gt;"",IF('02 - Produtos e Tributações'!F654&lt;&gt;"",'02 - Produtos e Tributações'!F654,""))</f>
        <v>0</v>
      </c>
      <c r="F637" s="123" t="b">
        <f>IF(B637&lt;&gt;"",IF(A637&lt;&gt;"",IF('02 - Produtos e Tributações'!G654&lt;&gt;"",'02 - Produtos e Tributações'!G654,"")))</f>
        <v>0</v>
      </c>
      <c r="G637" s="123" t="b">
        <f>IF(B637&lt;&gt;"",IF('02 - Produtos e Tributações'!J654&lt;&gt;"",'02 - Produtos e Tributações'!J654,IF(K637=101,0,IF(K637=102,41,IF(K637=103,0,IF(K637=201,0,IF(K637=202,0,IF(K637=203,0,IF(K637=300,41,IF(K637=400,41,IF(K637=500,60)))))))))))</f>
        <v>0</v>
      </c>
      <c r="H637" s="123" t="b">
        <f>IF(B637&lt;&gt;"",IF('02 - Produtos e Tributações'!M654&lt;&gt;"",'02 - Produtos e Tributações'!M654,IF(L637=101,0,IF(L637=102,41,IF(L637=103,0,IF(L637=201,0,IF(L637=202,0,IF(L637=203,0,IF(L637=300,41,IF(L637=400,41,IF(L637=500,60)))))))))))</f>
        <v>0</v>
      </c>
      <c r="I637" s="123" t="b">
        <f>IF(B637&lt;&gt;"",IF('02 - Produtos e Tributações'!L654&lt;&gt;"",'02 - Produtos e Tributações'!L654,"0,00"))</f>
        <v>0</v>
      </c>
      <c r="J637" s="123" t="b">
        <f>IF(B637&lt;&gt;"",IF('02 - Produtos e Tributações'!O654&lt;&gt;"",'02 - Produtos e Tributações'!O654,"0,00"))</f>
        <v>0</v>
      </c>
      <c r="K637" s="123" t="b">
        <f>IF(B637&lt;&gt;"",IF('02 - Produtos e Tributações'!K654&lt;&gt;"",'02 - Produtos e Tributações'!K654,"null"))</f>
        <v>0</v>
      </c>
      <c r="L637" s="123" t="b">
        <f>IF(B637&lt;&gt;"",IF('02 - Produtos e Tributações'!N654&lt;&gt;"",'02 - Produtos e Tributações'!N654,"null"))</f>
        <v>0</v>
      </c>
      <c r="M637" s="122" t="b">
        <f>IF(B637&lt;&gt;"",IF('02 - Produtos e Tributações'!D654="CARNES","2.01.001.001",IF('02 - Produtos e Tributações'!D654="MASSAS","2.01.001.002",IF('02 - Produtos e Tributações'!D654="LATICINIOS","2.01.001.003",IF('02 - Produtos e Tributações'!D654="DOCES E GULOSEIMAS","2.01.001.004",IF('02 - Produtos e Tributações'!D654="FARINHAS E GRAOS","2.01.001.005",IF('02 - Produtos e Tributações'!D654="AGUAS","2.01.002.001",IF('02 - Produtos e Tributações'!D654="SUCOS","2.01.002.002",IF('02 - Produtos e Tributações'!D654="BEBIDAS ALCOOLICAS","2.01.002.003",IF('02 - Produtos e Tributações'!D654="BEBIDAS LACTEAS","2.01.002.004",IF('02 - Produtos e Tributações'!D654="MATERIAL DE LIMPEZA","2.02",IF('02 - Produtos e Tributações'!D654="FRUTAS","2.01.001.006",IF('02 - Produtos e Tributações'!D654="VERDURAS E LEGUMES","2.01.001.007",IF('02 - Produtos e Tributações'!D654="SERVIÇO","1",IF('02 - Produtos e Tributações'!D654="PRODUTOS DIVERSOS","2","2"))))))))))))))
)</f>
        <v>0</v>
      </c>
      <c r="N637" s="4" t="str">
        <f t="shared" si="36"/>
        <v/>
      </c>
      <c r="O637" s="4" t="str">
        <f t="shared" si="37"/>
        <v/>
      </c>
      <c r="P637" s="4" t="str">
        <f t="shared" si="38"/>
        <v/>
      </c>
      <c r="Q637" s="128" t="b">
        <f>IF(B637&lt;&gt;"",IF('02 - Produtos e Tributações'!C654&lt;&gt;"",'02 - Produtos e Tributações'!C654,"UN"))</f>
        <v>0</v>
      </c>
      <c r="R637" s="129" t="b">
        <f>IF(B637&lt;&gt;"",IF('02 - Produtos e Tributações'!P654&lt;&gt;"",'02 - Produtos e Tributações'!P654,""))</f>
        <v>0</v>
      </c>
      <c r="S637" s="128" t="b">
        <f>IF(B637&lt;&gt;"",IF('02 - Produtos e Tributações'!Q654&lt;&gt;"",'02 - Produtos e Tributações'!Q654,""))</f>
        <v>0</v>
      </c>
      <c r="T637" s="130" t="b">
        <f>IF(B637&lt;&gt;"",IF('02 - Produtos e Tributações'!R654&lt;&gt;"",'02 - Produtos e Tributações'!R654,""))</f>
        <v>0</v>
      </c>
      <c r="U637" s="120" t="str">
        <f t="shared" si="39"/>
        <v/>
      </c>
    </row>
    <row r="638" spans="1:21" ht="15.75" customHeight="1">
      <c r="A638" s="122" t="b">
        <f>IF('02 - Produtos e Tributações'!B655 &lt;&gt;"",A637+1)</f>
        <v>0</v>
      </c>
      <c r="B638" s="4" t="str">
        <f>IF('02 - Produtos e Tributações'!B655&lt;&gt;"",'02 - Produtos e Tributações'!V655,"")</f>
        <v/>
      </c>
      <c r="C638" s="123" t="b">
        <f>IF(B638&lt;&gt;"",IF('02 - Produtos e Tributações'!H655&lt;&gt;"",IF('02 - Produtos e Tributações'!H655="TERCEIRIZADA","T",IF('02 - Produtos e Tributações'!H655="PROPRIA","P")), IF(B638&lt;&gt;"",IF('02 - Produtos e Tributações'!H655="","T"))))</f>
        <v>0</v>
      </c>
      <c r="D638" s="123" t="b">
        <f>IF(B638&lt;&gt;"",IF('02 - Produtos e Tributações'!E655&lt;&gt;"",'02 - Produtos e Tributações'!E655,""))</f>
        <v>0</v>
      </c>
      <c r="E638" s="123" t="b">
        <f>IF(B638&lt;&gt;"",IF('02 - Produtos e Tributações'!F655&lt;&gt;"",'02 - Produtos e Tributações'!F655,""))</f>
        <v>0</v>
      </c>
      <c r="F638" s="123" t="b">
        <f>IF(B638&lt;&gt;"",IF(A638&lt;&gt;"",IF('02 - Produtos e Tributações'!G655&lt;&gt;"",'02 - Produtos e Tributações'!G655,"")))</f>
        <v>0</v>
      </c>
      <c r="G638" s="123" t="b">
        <f>IF(B638&lt;&gt;"",IF('02 - Produtos e Tributações'!J655&lt;&gt;"",'02 - Produtos e Tributações'!J655,IF(K638=101,0,IF(K638=102,41,IF(K638=103,0,IF(K638=201,0,IF(K638=202,0,IF(K638=203,0,IF(K638=300,41,IF(K638=400,41,IF(K638=500,60)))))))))))</f>
        <v>0</v>
      </c>
      <c r="H638" s="123" t="b">
        <f>IF(B638&lt;&gt;"",IF('02 - Produtos e Tributações'!M655&lt;&gt;"",'02 - Produtos e Tributações'!M655,IF(L638=101,0,IF(L638=102,41,IF(L638=103,0,IF(L638=201,0,IF(L638=202,0,IF(L638=203,0,IF(L638=300,41,IF(L638=400,41,IF(L638=500,60)))))))))))</f>
        <v>0</v>
      </c>
      <c r="I638" s="123" t="b">
        <f>IF(B638&lt;&gt;"",IF('02 - Produtos e Tributações'!L655&lt;&gt;"",'02 - Produtos e Tributações'!L655,"0,00"))</f>
        <v>0</v>
      </c>
      <c r="J638" s="123" t="b">
        <f>IF(B638&lt;&gt;"",IF('02 - Produtos e Tributações'!O655&lt;&gt;"",'02 - Produtos e Tributações'!O655,"0,00"))</f>
        <v>0</v>
      </c>
      <c r="K638" s="123" t="b">
        <f>IF(B638&lt;&gt;"",IF('02 - Produtos e Tributações'!K655&lt;&gt;"",'02 - Produtos e Tributações'!K655,"null"))</f>
        <v>0</v>
      </c>
      <c r="L638" s="123" t="b">
        <f>IF(B638&lt;&gt;"",IF('02 - Produtos e Tributações'!N655&lt;&gt;"",'02 - Produtos e Tributações'!N655,"null"))</f>
        <v>0</v>
      </c>
      <c r="M638" s="122" t="b">
        <f>IF(B638&lt;&gt;"",IF('02 - Produtos e Tributações'!D655="CARNES","2.01.001.001",IF('02 - Produtos e Tributações'!D655="MASSAS","2.01.001.002",IF('02 - Produtos e Tributações'!D655="LATICINIOS","2.01.001.003",IF('02 - Produtos e Tributações'!D655="DOCES E GULOSEIMAS","2.01.001.004",IF('02 - Produtos e Tributações'!D655="FARINHAS E GRAOS","2.01.001.005",IF('02 - Produtos e Tributações'!D655="AGUAS","2.01.002.001",IF('02 - Produtos e Tributações'!D655="SUCOS","2.01.002.002",IF('02 - Produtos e Tributações'!D655="BEBIDAS ALCOOLICAS","2.01.002.003",IF('02 - Produtos e Tributações'!D655="BEBIDAS LACTEAS","2.01.002.004",IF('02 - Produtos e Tributações'!D655="MATERIAL DE LIMPEZA","2.02",IF('02 - Produtos e Tributações'!D655="FRUTAS","2.01.001.006",IF('02 - Produtos e Tributações'!D655="VERDURAS E LEGUMES","2.01.001.007",IF('02 - Produtos e Tributações'!D655="SERVIÇO","1",IF('02 - Produtos e Tributações'!D655="PRODUTOS DIVERSOS","2","2"))))))))))))))
)</f>
        <v>0</v>
      </c>
      <c r="N638" s="4" t="str">
        <f t="shared" si="36"/>
        <v/>
      </c>
      <c r="O638" s="4" t="str">
        <f t="shared" si="37"/>
        <v/>
      </c>
      <c r="P638" s="4" t="str">
        <f t="shared" si="38"/>
        <v/>
      </c>
      <c r="Q638" s="128" t="b">
        <f>IF(B638&lt;&gt;"",IF('02 - Produtos e Tributações'!C655&lt;&gt;"",'02 - Produtos e Tributações'!C655,"UN"))</f>
        <v>0</v>
      </c>
      <c r="R638" s="129" t="b">
        <f>IF(B638&lt;&gt;"",IF('02 - Produtos e Tributações'!P655&lt;&gt;"",'02 - Produtos e Tributações'!P655,""))</f>
        <v>0</v>
      </c>
      <c r="S638" s="128" t="b">
        <f>IF(B638&lt;&gt;"",IF('02 - Produtos e Tributações'!Q655&lt;&gt;"",'02 - Produtos e Tributações'!Q655,""))</f>
        <v>0</v>
      </c>
      <c r="T638" s="130" t="b">
        <f>IF(B638&lt;&gt;"",IF('02 - Produtos e Tributações'!R655&lt;&gt;"",'02 - Produtos e Tributações'!R655,""))</f>
        <v>0</v>
      </c>
      <c r="U638" s="120" t="str">
        <f t="shared" si="39"/>
        <v/>
      </c>
    </row>
    <row r="639" spans="1:21" ht="15.75" customHeight="1">
      <c r="A639" s="122" t="b">
        <f>IF('02 - Produtos e Tributações'!B656 &lt;&gt;"",A638+1)</f>
        <v>0</v>
      </c>
      <c r="B639" s="4" t="str">
        <f>IF('02 - Produtos e Tributações'!B656&lt;&gt;"",'02 - Produtos e Tributações'!V656,"")</f>
        <v/>
      </c>
      <c r="C639" s="123" t="b">
        <f>IF(B639&lt;&gt;"",IF('02 - Produtos e Tributações'!H656&lt;&gt;"",IF('02 - Produtos e Tributações'!H656="TERCEIRIZADA","T",IF('02 - Produtos e Tributações'!H656="PROPRIA","P")), IF(B639&lt;&gt;"",IF('02 - Produtos e Tributações'!H656="","T"))))</f>
        <v>0</v>
      </c>
      <c r="D639" s="123" t="b">
        <f>IF(B639&lt;&gt;"",IF('02 - Produtos e Tributações'!E656&lt;&gt;"",'02 - Produtos e Tributações'!E656,""))</f>
        <v>0</v>
      </c>
      <c r="E639" s="123" t="b">
        <f>IF(B639&lt;&gt;"",IF('02 - Produtos e Tributações'!F656&lt;&gt;"",'02 - Produtos e Tributações'!F656,""))</f>
        <v>0</v>
      </c>
      <c r="F639" s="123" t="b">
        <f>IF(B639&lt;&gt;"",IF(A639&lt;&gt;"",IF('02 - Produtos e Tributações'!G656&lt;&gt;"",'02 - Produtos e Tributações'!G656,"")))</f>
        <v>0</v>
      </c>
      <c r="G639" s="123" t="b">
        <f>IF(B639&lt;&gt;"",IF('02 - Produtos e Tributações'!J656&lt;&gt;"",'02 - Produtos e Tributações'!J656,IF(K639=101,0,IF(K639=102,41,IF(K639=103,0,IF(K639=201,0,IF(K639=202,0,IF(K639=203,0,IF(K639=300,41,IF(K639=400,41,IF(K639=500,60)))))))))))</f>
        <v>0</v>
      </c>
      <c r="H639" s="123" t="b">
        <f>IF(B639&lt;&gt;"",IF('02 - Produtos e Tributações'!M656&lt;&gt;"",'02 - Produtos e Tributações'!M656,IF(L639=101,0,IF(L639=102,41,IF(L639=103,0,IF(L639=201,0,IF(L639=202,0,IF(L639=203,0,IF(L639=300,41,IF(L639=400,41,IF(L639=500,60)))))))))))</f>
        <v>0</v>
      </c>
      <c r="I639" s="123" t="b">
        <f>IF(B639&lt;&gt;"",IF('02 - Produtos e Tributações'!L656&lt;&gt;"",'02 - Produtos e Tributações'!L656,"0,00"))</f>
        <v>0</v>
      </c>
      <c r="J639" s="123" t="b">
        <f>IF(B639&lt;&gt;"",IF('02 - Produtos e Tributações'!O656&lt;&gt;"",'02 - Produtos e Tributações'!O656,"0,00"))</f>
        <v>0</v>
      </c>
      <c r="K639" s="123" t="b">
        <f>IF(B639&lt;&gt;"",IF('02 - Produtos e Tributações'!K656&lt;&gt;"",'02 - Produtos e Tributações'!K656,"null"))</f>
        <v>0</v>
      </c>
      <c r="L639" s="123" t="b">
        <f>IF(B639&lt;&gt;"",IF('02 - Produtos e Tributações'!N656&lt;&gt;"",'02 - Produtos e Tributações'!N656,"null"))</f>
        <v>0</v>
      </c>
      <c r="M639" s="122" t="b">
        <f>IF(B639&lt;&gt;"",IF('02 - Produtos e Tributações'!D656="CARNES","2.01.001.001",IF('02 - Produtos e Tributações'!D656="MASSAS","2.01.001.002",IF('02 - Produtos e Tributações'!D656="LATICINIOS","2.01.001.003",IF('02 - Produtos e Tributações'!D656="DOCES E GULOSEIMAS","2.01.001.004",IF('02 - Produtos e Tributações'!D656="FARINHAS E GRAOS","2.01.001.005",IF('02 - Produtos e Tributações'!D656="AGUAS","2.01.002.001",IF('02 - Produtos e Tributações'!D656="SUCOS","2.01.002.002",IF('02 - Produtos e Tributações'!D656="BEBIDAS ALCOOLICAS","2.01.002.003",IF('02 - Produtos e Tributações'!D656="BEBIDAS LACTEAS","2.01.002.004",IF('02 - Produtos e Tributações'!D656="MATERIAL DE LIMPEZA","2.02",IF('02 - Produtos e Tributações'!D656="FRUTAS","2.01.001.006",IF('02 - Produtos e Tributações'!D656="VERDURAS E LEGUMES","2.01.001.007",IF('02 - Produtos e Tributações'!D656="SERVIÇO","1",IF('02 - Produtos e Tributações'!D656="PRODUTOS DIVERSOS","2","2"))))))))))))))
)</f>
        <v>0</v>
      </c>
      <c r="N639" s="4" t="str">
        <f t="shared" si="36"/>
        <v/>
      </c>
      <c r="O639" s="4" t="str">
        <f t="shared" si="37"/>
        <v/>
      </c>
      <c r="P639" s="4" t="str">
        <f t="shared" si="38"/>
        <v/>
      </c>
      <c r="Q639" s="128" t="b">
        <f>IF(B639&lt;&gt;"",IF('02 - Produtos e Tributações'!C656&lt;&gt;"",'02 - Produtos e Tributações'!C656,"UN"))</f>
        <v>0</v>
      </c>
      <c r="R639" s="129" t="b">
        <f>IF(B639&lt;&gt;"",IF('02 - Produtos e Tributações'!P656&lt;&gt;"",'02 - Produtos e Tributações'!P656,""))</f>
        <v>0</v>
      </c>
      <c r="S639" s="128" t="b">
        <f>IF(B639&lt;&gt;"",IF('02 - Produtos e Tributações'!Q656&lt;&gt;"",'02 - Produtos e Tributações'!Q656,""))</f>
        <v>0</v>
      </c>
      <c r="T639" s="130" t="b">
        <f>IF(B639&lt;&gt;"",IF('02 - Produtos e Tributações'!R656&lt;&gt;"",'02 - Produtos e Tributações'!R656,""))</f>
        <v>0</v>
      </c>
      <c r="U639" s="120" t="str">
        <f t="shared" si="39"/>
        <v/>
      </c>
    </row>
    <row r="640" spans="1:21" ht="15.75" customHeight="1">
      <c r="A640" s="122" t="b">
        <f>IF('02 - Produtos e Tributações'!B657 &lt;&gt;"",A639+1)</f>
        <v>0</v>
      </c>
      <c r="B640" s="4" t="str">
        <f>IF('02 - Produtos e Tributações'!B657&lt;&gt;"",'02 - Produtos e Tributações'!V657,"")</f>
        <v/>
      </c>
      <c r="C640" s="123" t="b">
        <f>IF(B640&lt;&gt;"",IF('02 - Produtos e Tributações'!H657&lt;&gt;"",IF('02 - Produtos e Tributações'!H657="TERCEIRIZADA","T",IF('02 - Produtos e Tributações'!H657="PROPRIA","P")), IF(B640&lt;&gt;"",IF('02 - Produtos e Tributações'!H657="","T"))))</f>
        <v>0</v>
      </c>
      <c r="D640" s="123" t="b">
        <f>IF(B640&lt;&gt;"",IF('02 - Produtos e Tributações'!E657&lt;&gt;"",'02 - Produtos e Tributações'!E657,""))</f>
        <v>0</v>
      </c>
      <c r="E640" s="123" t="b">
        <f>IF(B640&lt;&gt;"",IF('02 - Produtos e Tributações'!F657&lt;&gt;"",'02 - Produtos e Tributações'!F657,""))</f>
        <v>0</v>
      </c>
      <c r="F640" s="123" t="b">
        <f>IF(B640&lt;&gt;"",IF(A640&lt;&gt;"",IF('02 - Produtos e Tributações'!G657&lt;&gt;"",'02 - Produtos e Tributações'!G657,"")))</f>
        <v>0</v>
      </c>
      <c r="G640" s="123" t="b">
        <f>IF(B640&lt;&gt;"",IF('02 - Produtos e Tributações'!J657&lt;&gt;"",'02 - Produtos e Tributações'!J657,IF(K640=101,0,IF(K640=102,41,IF(K640=103,0,IF(K640=201,0,IF(K640=202,0,IF(K640=203,0,IF(K640=300,41,IF(K640=400,41,IF(K640=500,60)))))))))))</f>
        <v>0</v>
      </c>
      <c r="H640" s="123" t="b">
        <f>IF(B640&lt;&gt;"",IF('02 - Produtos e Tributações'!M657&lt;&gt;"",'02 - Produtos e Tributações'!M657,IF(L640=101,0,IF(L640=102,41,IF(L640=103,0,IF(L640=201,0,IF(L640=202,0,IF(L640=203,0,IF(L640=300,41,IF(L640=400,41,IF(L640=500,60)))))))))))</f>
        <v>0</v>
      </c>
      <c r="I640" s="123" t="b">
        <f>IF(B640&lt;&gt;"",IF('02 - Produtos e Tributações'!L657&lt;&gt;"",'02 - Produtos e Tributações'!L657,"0,00"))</f>
        <v>0</v>
      </c>
      <c r="J640" s="123" t="b">
        <f>IF(B640&lt;&gt;"",IF('02 - Produtos e Tributações'!O657&lt;&gt;"",'02 - Produtos e Tributações'!O657,"0,00"))</f>
        <v>0</v>
      </c>
      <c r="K640" s="123" t="b">
        <f>IF(B640&lt;&gt;"",IF('02 - Produtos e Tributações'!K657&lt;&gt;"",'02 - Produtos e Tributações'!K657,"null"))</f>
        <v>0</v>
      </c>
      <c r="L640" s="123" t="b">
        <f>IF(B640&lt;&gt;"",IF('02 - Produtos e Tributações'!N657&lt;&gt;"",'02 - Produtos e Tributações'!N657,"null"))</f>
        <v>0</v>
      </c>
      <c r="M640" s="122" t="b">
        <f>IF(B640&lt;&gt;"",IF('02 - Produtos e Tributações'!D657="CARNES","2.01.001.001",IF('02 - Produtos e Tributações'!D657="MASSAS","2.01.001.002",IF('02 - Produtos e Tributações'!D657="LATICINIOS","2.01.001.003",IF('02 - Produtos e Tributações'!D657="DOCES E GULOSEIMAS","2.01.001.004",IF('02 - Produtos e Tributações'!D657="FARINHAS E GRAOS","2.01.001.005",IF('02 - Produtos e Tributações'!D657="AGUAS","2.01.002.001",IF('02 - Produtos e Tributações'!D657="SUCOS","2.01.002.002",IF('02 - Produtos e Tributações'!D657="BEBIDAS ALCOOLICAS","2.01.002.003",IF('02 - Produtos e Tributações'!D657="BEBIDAS LACTEAS","2.01.002.004",IF('02 - Produtos e Tributações'!D657="MATERIAL DE LIMPEZA","2.02",IF('02 - Produtos e Tributações'!D657="FRUTAS","2.01.001.006",IF('02 - Produtos e Tributações'!D657="VERDURAS E LEGUMES","2.01.001.007",IF('02 - Produtos e Tributações'!D657="SERVIÇO","1",IF('02 - Produtos e Tributações'!D657="PRODUTOS DIVERSOS","2","2"))))))))))))))
)</f>
        <v>0</v>
      </c>
      <c r="N640" s="4" t="str">
        <f t="shared" si="36"/>
        <v/>
      </c>
      <c r="O640" s="4" t="str">
        <f t="shared" si="37"/>
        <v/>
      </c>
      <c r="P640" s="4" t="str">
        <f t="shared" si="38"/>
        <v/>
      </c>
      <c r="Q640" s="128" t="b">
        <f>IF(B640&lt;&gt;"",IF('02 - Produtos e Tributações'!C657&lt;&gt;"",'02 - Produtos e Tributações'!C657,"UN"))</f>
        <v>0</v>
      </c>
      <c r="R640" s="129" t="b">
        <f>IF(B640&lt;&gt;"",IF('02 - Produtos e Tributações'!P657&lt;&gt;"",'02 - Produtos e Tributações'!P657,""))</f>
        <v>0</v>
      </c>
      <c r="S640" s="128" t="b">
        <f>IF(B640&lt;&gt;"",IF('02 - Produtos e Tributações'!Q657&lt;&gt;"",'02 - Produtos e Tributações'!Q657,""))</f>
        <v>0</v>
      </c>
      <c r="T640" s="130" t="b">
        <f>IF(B640&lt;&gt;"",IF('02 - Produtos e Tributações'!R657&lt;&gt;"",'02 - Produtos e Tributações'!R657,""))</f>
        <v>0</v>
      </c>
      <c r="U640" s="120" t="str">
        <f t="shared" si="39"/>
        <v/>
      </c>
    </row>
    <row r="641" spans="1:21" ht="15.75" customHeight="1">
      <c r="A641" s="122" t="b">
        <f>IF('02 - Produtos e Tributações'!B658 &lt;&gt;"",A640+1)</f>
        <v>0</v>
      </c>
      <c r="B641" s="4" t="str">
        <f>IF('02 - Produtos e Tributações'!B658&lt;&gt;"",'02 - Produtos e Tributações'!V658,"")</f>
        <v/>
      </c>
      <c r="C641" s="123" t="b">
        <f>IF(B641&lt;&gt;"",IF('02 - Produtos e Tributações'!H658&lt;&gt;"",IF('02 - Produtos e Tributações'!H658="TERCEIRIZADA","T",IF('02 - Produtos e Tributações'!H658="PROPRIA","P")), IF(B641&lt;&gt;"",IF('02 - Produtos e Tributações'!H658="","T"))))</f>
        <v>0</v>
      </c>
      <c r="D641" s="123" t="b">
        <f>IF(B641&lt;&gt;"",IF('02 - Produtos e Tributações'!E658&lt;&gt;"",'02 - Produtos e Tributações'!E658,""))</f>
        <v>0</v>
      </c>
      <c r="E641" s="123" t="b">
        <f>IF(B641&lt;&gt;"",IF('02 - Produtos e Tributações'!F658&lt;&gt;"",'02 - Produtos e Tributações'!F658,""))</f>
        <v>0</v>
      </c>
      <c r="F641" s="123" t="b">
        <f>IF(B641&lt;&gt;"",IF(A641&lt;&gt;"",IF('02 - Produtos e Tributações'!G658&lt;&gt;"",'02 - Produtos e Tributações'!G658,"")))</f>
        <v>0</v>
      </c>
      <c r="G641" s="123" t="b">
        <f>IF(B641&lt;&gt;"",IF('02 - Produtos e Tributações'!J658&lt;&gt;"",'02 - Produtos e Tributações'!J658,IF(K641=101,0,IF(K641=102,41,IF(K641=103,0,IF(K641=201,0,IF(K641=202,0,IF(K641=203,0,IF(K641=300,41,IF(K641=400,41,IF(K641=500,60)))))))))))</f>
        <v>0</v>
      </c>
      <c r="H641" s="123" t="b">
        <f>IF(B641&lt;&gt;"",IF('02 - Produtos e Tributações'!M658&lt;&gt;"",'02 - Produtos e Tributações'!M658,IF(L641=101,0,IF(L641=102,41,IF(L641=103,0,IF(L641=201,0,IF(L641=202,0,IF(L641=203,0,IF(L641=300,41,IF(L641=400,41,IF(L641=500,60)))))))))))</f>
        <v>0</v>
      </c>
      <c r="I641" s="123" t="b">
        <f>IF(B641&lt;&gt;"",IF('02 - Produtos e Tributações'!L658&lt;&gt;"",'02 - Produtos e Tributações'!L658,"0,00"))</f>
        <v>0</v>
      </c>
      <c r="J641" s="123" t="b">
        <f>IF(B641&lt;&gt;"",IF('02 - Produtos e Tributações'!O658&lt;&gt;"",'02 - Produtos e Tributações'!O658,"0,00"))</f>
        <v>0</v>
      </c>
      <c r="K641" s="123" t="b">
        <f>IF(B641&lt;&gt;"",IF('02 - Produtos e Tributações'!K658&lt;&gt;"",'02 - Produtos e Tributações'!K658,"null"))</f>
        <v>0</v>
      </c>
      <c r="L641" s="123" t="b">
        <f>IF(B641&lt;&gt;"",IF('02 - Produtos e Tributações'!N658&lt;&gt;"",'02 - Produtos e Tributações'!N658,"null"))</f>
        <v>0</v>
      </c>
      <c r="M641" s="122" t="b">
        <f>IF(B641&lt;&gt;"",IF('02 - Produtos e Tributações'!D658="CARNES","2.01.001.001",IF('02 - Produtos e Tributações'!D658="MASSAS","2.01.001.002",IF('02 - Produtos e Tributações'!D658="LATICINIOS","2.01.001.003",IF('02 - Produtos e Tributações'!D658="DOCES E GULOSEIMAS","2.01.001.004",IF('02 - Produtos e Tributações'!D658="FARINHAS E GRAOS","2.01.001.005",IF('02 - Produtos e Tributações'!D658="AGUAS","2.01.002.001",IF('02 - Produtos e Tributações'!D658="SUCOS","2.01.002.002",IF('02 - Produtos e Tributações'!D658="BEBIDAS ALCOOLICAS","2.01.002.003",IF('02 - Produtos e Tributações'!D658="BEBIDAS LACTEAS","2.01.002.004",IF('02 - Produtos e Tributações'!D658="MATERIAL DE LIMPEZA","2.02",IF('02 - Produtos e Tributações'!D658="FRUTAS","2.01.001.006",IF('02 - Produtos e Tributações'!D658="VERDURAS E LEGUMES","2.01.001.007",IF('02 - Produtos e Tributações'!D658="SERVIÇO","1",IF('02 - Produtos e Tributações'!D658="PRODUTOS DIVERSOS","2","2"))))))))))))))
)</f>
        <v>0</v>
      </c>
      <c r="N641" s="4" t="str">
        <f t="shared" si="36"/>
        <v/>
      </c>
      <c r="O641" s="4" t="str">
        <f t="shared" si="37"/>
        <v/>
      </c>
      <c r="P641" s="4" t="str">
        <f t="shared" si="38"/>
        <v/>
      </c>
      <c r="Q641" s="128" t="b">
        <f>IF(B641&lt;&gt;"",IF('02 - Produtos e Tributações'!C658&lt;&gt;"",'02 - Produtos e Tributações'!C658,"UN"))</f>
        <v>0</v>
      </c>
      <c r="R641" s="129" t="b">
        <f>IF(B641&lt;&gt;"",IF('02 - Produtos e Tributações'!P658&lt;&gt;"",'02 - Produtos e Tributações'!P658,""))</f>
        <v>0</v>
      </c>
      <c r="S641" s="128" t="b">
        <f>IF(B641&lt;&gt;"",IF('02 - Produtos e Tributações'!Q658&lt;&gt;"",'02 - Produtos e Tributações'!Q658,""))</f>
        <v>0</v>
      </c>
      <c r="T641" s="130" t="b">
        <f>IF(B641&lt;&gt;"",IF('02 - Produtos e Tributações'!R658&lt;&gt;"",'02 - Produtos e Tributações'!R658,""))</f>
        <v>0</v>
      </c>
      <c r="U641" s="120" t="str">
        <f t="shared" si="39"/>
        <v/>
      </c>
    </row>
    <row r="642" spans="1:21" ht="15.75" customHeight="1">
      <c r="A642" s="122" t="b">
        <f>IF('02 - Produtos e Tributações'!B659 &lt;&gt;"",A641+1)</f>
        <v>0</v>
      </c>
      <c r="B642" s="4" t="str">
        <f>IF('02 - Produtos e Tributações'!B659&lt;&gt;"",'02 - Produtos e Tributações'!V659,"")</f>
        <v/>
      </c>
      <c r="C642" s="123" t="b">
        <f>IF(B642&lt;&gt;"",IF('02 - Produtos e Tributações'!H659&lt;&gt;"",IF('02 - Produtos e Tributações'!H659="TERCEIRIZADA","T",IF('02 - Produtos e Tributações'!H659="PROPRIA","P")), IF(B642&lt;&gt;"",IF('02 - Produtos e Tributações'!H659="","T"))))</f>
        <v>0</v>
      </c>
      <c r="D642" s="123" t="b">
        <f>IF(B642&lt;&gt;"",IF('02 - Produtos e Tributações'!E659&lt;&gt;"",'02 - Produtos e Tributações'!E659,""))</f>
        <v>0</v>
      </c>
      <c r="E642" s="123" t="b">
        <f>IF(B642&lt;&gt;"",IF('02 - Produtos e Tributações'!F659&lt;&gt;"",'02 - Produtos e Tributações'!F659,""))</f>
        <v>0</v>
      </c>
      <c r="F642" s="123" t="b">
        <f>IF(B642&lt;&gt;"",IF(A642&lt;&gt;"",IF('02 - Produtos e Tributações'!G659&lt;&gt;"",'02 - Produtos e Tributações'!G659,"")))</f>
        <v>0</v>
      </c>
      <c r="G642" s="123" t="b">
        <f>IF(B642&lt;&gt;"",IF('02 - Produtos e Tributações'!J659&lt;&gt;"",'02 - Produtos e Tributações'!J659,IF(K642=101,0,IF(K642=102,41,IF(K642=103,0,IF(K642=201,0,IF(K642=202,0,IF(K642=203,0,IF(K642=300,41,IF(K642=400,41,IF(K642=500,60)))))))))))</f>
        <v>0</v>
      </c>
      <c r="H642" s="123" t="b">
        <f>IF(B642&lt;&gt;"",IF('02 - Produtos e Tributações'!M659&lt;&gt;"",'02 - Produtos e Tributações'!M659,IF(L642=101,0,IF(L642=102,41,IF(L642=103,0,IF(L642=201,0,IF(L642=202,0,IF(L642=203,0,IF(L642=300,41,IF(L642=400,41,IF(L642=500,60)))))))))))</f>
        <v>0</v>
      </c>
      <c r="I642" s="123" t="b">
        <f>IF(B642&lt;&gt;"",IF('02 - Produtos e Tributações'!L659&lt;&gt;"",'02 - Produtos e Tributações'!L659,"0,00"))</f>
        <v>0</v>
      </c>
      <c r="J642" s="123" t="b">
        <f>IF(B642&lt;&gt;"",IF('02 - Produtos e Tributações'!O659&lt;&gt;"",'02 - Produtos e Tributações'!O659,"0,00"))</f>
        <v>0</v>
      </c>
      <c r="K642" s="123" t="b">
        <f>IF(B642&lt;&gt;"",IF('02 - Produtos e Tributações'!K659&lt;&gt;"",'02 - Produtos e Tributações'!K659,"null"))</f>
        <v>0</v>
      </c>
      <c r="L642" s="123" t="b">
        <f>IF(B642&lt;&gt;"",IF('02 - Produtos e Tributações'!N659&lt;&gt;"",'02 - Produtos e Tributações'!N659,"null"))</f>
        <v>0</v>
      </c>
      <c r="M642" s="122" t="b">
        <f>IF(B642&lt;&gt;"",IF('02 - Produtos e Tributações'!D659="CARNES","2.01.001.001",IF('02 - Produtos e Tributações'!D659="MASSAS","2.01.001.002",IF('02 - Produtos e Tributações'!D659="LATICINIOS","2.01.001.003",IF('02 - Produtos e Tributações'!D659="DOCES E GULOSEIMAS","2.01.001.004",IF('02 - Produtos e Tributações'!D659="FARINHAS E GRAOS","2.01.001.005",IF('02 - Produtos e Tributações'!D659="AGUAS","2.01.002.001",IF('02 - Produtos e Tributações'!D659="SUCOS","2.01.002.002",IF('02 - Produtos e Tributações'!D659="BEBIDAS ALCOOLICAS","2.01.002.003",IF('02 - Produtos e Tributações'!D659="BEBIDAS LACTEAS","2.01.002.004",IF('02 - Produtos e Tributações'!D659="MATERIAL DE LIMPEZA","2.02",IF('02 - Produtos e Tributações'!D659="FRUTAS","2.01.001.006",IF('02 - Produtos e Tributações'!D659="VERDURAS E LEGUMES","2.01.001.007",IF('02 - Produtos e Tributações'!D659="SERVIÇO","1",IF('02 - Produtos e Tributações'!D659="PRODUTOS DIVERSOS","2","2"))))))))))))))
)</f>
        <v>0</v>
      </c>
      <c r="N642" s="4" t="str">
        <f t="shared" ref="N642:N705" si="40">IF(B642&lt;&gt;"",AC642,"")</f>
        <v/>
      </c>
      <c r="O642" s="4" t="str">
        <f t="shared" ref="O642:O705" si="41">IF(B642&lt;&gt;"",1,"")</f>
        <v/>
      </c>
      <c r="P642" s="4" t="str">
        <f t="shared" ref="P642:P705" si="42">IF(B642&lt;&gt;"",1,"")</f>
        <v/>
      </c>
      <c r="Q642" s="128" t="b">
        <f>IF(B642&lt;&gt;"",IF('02 - Produtos e Tributações'!C659&lt;&gt;"",'02 - Produtos e Tributações'!C659,"UN"))</f>
        <v>0</v>
      </c>
      <c r="R642" s="129" t="b">
        <f>IF(B642&lt;&gt;"",IF('02 - Produtos e Tributações'!P659&lt;&gt;"",'02 - Produtos e Tributações'!P659,""))</f>
        <v>0</v>
      </c>
      <c r="S642" s="128" t="b">
        <f>IF(B642&lt;&gt;"",IF('02 - Produtos e Tributações'!Q659&lt;&gt;"",'02 - Produtos e Tributações'!Q659,""))</f>
        <v>0</v>
      </c>
      <c r="T642" s="130" t="b">
        <f>IF(B642&lt;&gt;"",IF('02 - Produtos e Tributações'!R659&lt;&gt;"",'02 - Produtos e Tributações'!R659,""))</f>
        <v>0</v>
      </c>
      <c r="U642" s="120" t="str">
        <f t="shared" ref="U642:U705" si="43">IF(B642="","",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(",A642,",'",B642,"','",C642,"','",D642,"','",E642,"','",1,"','",F642,"','",G642,"','",H642,"','",I642,"','",J642,"',",K642,",",L642,",'",M642,"','",O642,"','",P642,"','",Q642,"','",R642,"','",S642,"','",T642,"',1,1,1,0.000,0.00,1,1,0,0.00,0.00,'T',0,0,'','',0.000,0.00); "))</f>
        <v/>
      </c>
    </row>
    <row r="643" spans="1:21" ht="15.75" customHeight="1">
      <c r="A643" s="122" t="b">
        <f>IF('02 - Produtos e Tributações'!B660 &lt;&gt;"",A642+1)</f>
        <v>0</v>
      </c>
      <c r="B643" s="4" t="str">
        <f>IF('02 - Produtos e Tributações'!B660&lt;&gt;"",'02 - Produtos e Tributações'!V660,"")</f>
        <v/>
      </c>
      <c r="C643" s="123" t="b">
        <f>IF(B643&lt;&gt;"",IF('02 - Produtos e Tributações'!H660&lt;&gt;"",IF('02 - Produtos e Tributações'!H660="TERCEIRIZADA","T",IF('02 - Produtos e Tributações'!H660="PROPRIA","P")), IF(B643&lt;&gt;"",IF('02 - Produtos e Tributações'!H660="","T"))))</f>
        <v>0</v>
      </c>
      <c r="D643" s="123" t="b">
        <f>IF(B643&lt;&gt;"",IF('02 - Produtos e Tributações'!E660&lt;&gt;"",'02 - Produtos e Tributações'!E660,""))</f>
        <v>0</v>
      </c>
      <c r="E643" s="123" t="b">
        <f>IF(B643&lt;&gt;"",IF('02 - Produtos e Tributações'!F660&lt;&gt;"",'02 - Produtos e Tributações'!F660,""))</f>
        <v>0</v>
      </c>
      <c r="F643" s="123" t="b">
        <f>IF(B643&lt;&gt;"",IF(A643&lt;&gt;"",IF('02 - Produtos e Tributações'!G660&lt;&gt;"",'02 - Produtos e Tributações'!G660,"")))</f>
        <v>0</v>
      </c>
      <c r="G643" s="123" t="b">
        <f>IF(B643&lt;&gt;"",IF('02 - Produtos e Tributações'!J660&lt;&gt;"",'02 - Produtos e Tributações'!J660,IF(K643=101,0,IF(K643=102,41,IF(K643=103,0,IF(K643=201,0,IF(K643=202,0,IF(K643=203,0,IF(K643=300,41,IF(K643=400,41,IF(K643=500,60)))))))))))</f>
        <v>0</v>
      </c>
      <c r="H643" s="123" t="b">
        <f>IF(B643&lt;&gt;"",IF('02 - Produtos e Tributações'!M660&lt;&gt;"",'02 - Produtos e Tributações'!M660,IF(L643=101,0,IF(L643=102,41,IF(L643=103,0,IF(L643=201,0,IF(L643=202,0,IF(L643=203,0,IF(L643=300,41,IF(L643=400,41,IF(L643=500,60)))))))))))</f>
        <v>0</v>
      </c>
      <c r="I643" s="123" t="b">
        <f>IF(B643&lt;&gt;"",IF('02 - Produtos e Tributações'!L660&lt;&gt;"",'02 - Produtos e Tributações'!L660,"0,00"))</f>
        <v>0</v>
      </c>
      <c r="J643" s="123" t="b">
        <f>IF(B643&lt;&gt;"",IF('02 - Produtos e Tributações'!O660&lt;&gt;"",'02 - Produtos e Tributações'!O660,"0,00"))</f>
        <v>0</v>
      </c>
      <c r="K643" s="123" t="b">
        <f>IF(B643&lt;&gt;"",IF('02 - Produtos e Tributações'!K660&lt;&gt;"",'02 - Produtos e Tributações'!K660,"null"))</f>
        <v>0</v>
      </c>
      <c r="L643" s="123" t="b">
        <f>IF(B643&lt;&gt;"",IF('02 - Produtos e Tributações'!N660&lt;&gt;"",'02 - Produtos e Tributações'!N660,"null"))</f>
        <v>0</v>
      </c>
      <c r="M643" s="122" t="b">
        <f>IF(B643&lt;&gt;"",IF('02 - Produtos e Tributações'!D660="CARNES","2.01.001.001",IF('02 - Produtos e Tributações'!D660="MASSAS","2.01.001.002",IF('02 - Produtos e Tributações'!D660="LATICINIOS","2.01.001.003",IF('02 - Produtos e Tributações'!D660="DOCES E GULOSEIMAS","2.01.001.004",IF('02 - Produtos e Tributações'!D660="FARINHAS E GRAOS","2.01.001.005",IF('02 - Produtos e Tributações'!D660="AGUAS","2.01.002.001",IF('02 - Produtos e Tributações'!D660="SUCOS","2.01.002.002",IF('02 - Produtos e Tributações'!D660="BEBIDAS ALCOOLICAS","2.01.002.003",IF('02 - Produtos e Tributações'!D660="BEBIDAS LACTEAS","2.01.002.004",IF('02 - Produtos e Tributações'!D660="MATERIAL DE LIMPEZA","2.02",IF('02 - Produtos e Tributações'!D660="FRUTAS","2.01.001.006",IF('02 - Produtos e Tributações'!D660="VERDURAS E LEGUMES","2.01.001.007",IF('02 - Produtos e Tributações'!D660="SERVIÇO","1",IF('02 - Produtos e Tributações'!D660="PRODUTOS DIVERSOS","2","2"))))))))))))))
)</f>
        <v>0</v>
      </c>
      <c r="N643" s="4" t="str">
        <f t="shared" si="40"/>
        <v/>
      </c>
      <c r="O643" s="4" t="str">
        <f t="shared" si="41"/>
        <v/>
      </c>
      <c r="P643" s="4" t="str">
        <f t="shared" si="42"/>
        <v/>
      </c>
      <c r="Q643" s="128" t="b">
        <f>IF(B643&lt;&gt;"",IF('02 - Produtos e Tributações'!C660&lt;&gt;"",'02 - Produtos e Tributações'!C660,"UN"))</f>
        <v>0</v>
      </c>
      <c r="R643" s="129" t="b">
        <f>IF(B643&lt;&gt;"",IF('02 - Produtos e Tributações'!P660&lt;&gt;"",'02 - Produtos e Tributações'!P660,""))</f>
        <v>0</v>
      </c>
      <c r="S643" s="128" t="b">
        <f>IF(B643&lt;&gt;"",IF('02 - Produtos e Tributações'!Q660&lt;&gt;"",'02 - Produtos e Tributações'!Q660,""))</f>
        <v>0</v>
      </c>
      <c r="T643" s="130" t="b">
        <f>IF(B643&lt;&gt;"",IF('02 - Produtos e Tributações'!R660&lt;&gt;"",'02 - Produtos e Tributações'!R660,""))</f>
        <v>0</v>
      </c>
      <c r="U643" s="120" t="str">
        <f t="shared" si="43"/>
        <v/>
      </c>
    </row>
    <row r="644" spans="1:21" ht="15.75" customHeight="1">
      <c r="A644" s="122" t="b">
        <f>IF('02 - Produtos e Tributações'!B661 &lt;&gt;"",A643+1)</f>
        <v>0</v>
      </c>
      <c r="B644" s="4" t="str">
        <f>IF('02 - Produtos e Tributações'!B661&lt;&gt;"",'02 - Produtos e Tributações'!V661,"")</f>
        <v/>
      </c>
      <c r="C644" s="123" t="b">
        <f>IF(B644&lt;&gt;"",IF('02 - Produtos e Tributações'!H661&lt;&gt;"",IF('02 - Produtos e Tributações'!H661="TERCEIRIZADA","T",IF('02 - Produtos e Tributações'!H661="PROPRIA","P")), IF(B644&lt;&gt;"",IF('02 - Produtos e Tributações'!H661="","T"))))</f>
        <v>0</v>
      </c>
      <c r="D644" s="123" t="b">
        <f>IF(B644&lt;&gt;"",IF('02 - Produtos e Tributações'!E661&lt;&gt;"",'02 - Produtos e Tributações'!E661,""))</f>
        <v>0</v>
      </c>
      <c r="E644" s="123" t="b">
        <f>IF(B644&lt;&gt;"",IF('02 - Produtos e Tributações'!F661&lt;&gt;"",'02 - Produtos e Tributações'!F661,""))</f>
        <v>0</v>
      </c>
      <c r="F644" s="123" t="b">
        <f>IF(B644&lt;&gt;"",IF(A644&lt;&gt;"",IF('02 - Produtos e Tributações'!G661&lt;&gt;"",'02 - Produtos e Tributações'!G661,"")))</f>
        <v>0</v>
      </c>
      <c r="G644" s="123" t="b">
        <f>IF(B644&lt;&gt;"",IF('02 - Produtos e Tributações'!J661&lt;&gt;"",'02 - Produtos e Tributações'!J661,IF(K644=101,0,IF(K644=102,41,IF(K644=103,0,IF(K644=201,0,IF(K644=202,0,IF(K644=203,0,IF(K644=300,41,IF(K644=400,41,IF(K644=500,60)))))))))))</f>
        <v>0</v>
      </c>
      <c r="H644" s="123" t="b">
        <f>IF(B644&lt;&gt;"",IF('02 - Produtos e Tributações'!M661&lt;&gt;"",'02 - Produtos e Tributações'!M661,IF(L644=101,0,IF(L644=102,41,IF(L644=103,0,IF(L644=201,0,IF(L644=202,0,IF(L644=203,0,IF(L644=300,41,IF(L644=400,41,IF(L644=500,60)))))))))))</f>
        <v>0</v>
      </c>
      <c r="I644" s="123" t="b">
        <f>IF(B644&lt;&gt;"",IF('02 - Produtos e Tributações'!L661&lt;&gt;"",'02 - Produtos e Tributações'!L661,"0,00"))</f>
        <v>0</v>
      </c>
      <c r="J644" s="123" t="b">
        <f>IF(B644&lt;&gt;"",IF('02 - Produtos e Tributações'!O661&lt;&gt;"",'02 - Produtos e Tributações'!O661,"0,00"))</f>
        <v>0</v>
      </c>
      <c r="K644" s="123" t="b">
        <f>IF(B644&lt;&gt;"",IF('02 - Produtos e Tributações'!K661&lt;&gt;"",'02 - Produtos e Tributações'!K661,"null"))</f>
        <v>0</v>
      </c>
      <c r="L644" s="123" t="b">
        <f>IF(B644&lt;&gt;"",IF('02 - Produtos e Tributações'!N661&lt;&gt;"",'02 - Produtos e Tributações'!N661,"null"))</f>
        <v>0</v>
      </c>
      <c r="M644" s="122" t="b">
        <f>IF(B644&lt;&gt;"",IF('02 - Produtos e Tributações'!D661="CARNES","2.01.001.001",IF('02 - Produtos e Tributações'!D661="MASSAS","2.01.001.002",IF('02 - Produtos e Tributações'!D661="LATICINIOS","2.01.001.003",IF('02 - Produtos e Tributações'!D661="DOCES E GULOSEIMAS","2.01.001.004",IF('02 - Produtos e Tributações'!D661="FARINHAS E GRAOS","2.01.001.005",IF('02 - Produtos e Tributações'!D661="AGUAS","2.01.002.001",IF('02 - Produtos e Tributações'!D661="SUCOS","2.01.002.002",IF('02 - Produtos e Tributações'!D661="BEBIDAS ALCOOLICAS","2.01.002.003",IF('02 - Produtos e Tributações'!D661="BEBIDAS LACTEAS","2.01.002.004",IF('02 - Produtos e Tributações'!D661="MATERIAL DE LIMPEZA","2.02",IF('02 - Produtos e Tributações'!D661="FRUTAS","2.01.001.006",IF('02 - Produtos e Tributações'!D661="VERDURAS E LEGUMES","2.01.001.007",IF('02 - Produtos e Tributações'!D661="SERVIÇO","1",IF('02 - Produtos e Tributações'!D661="PRODUTOS DIVERSOS","2","2"))))))))))))))
)</f>
        <v>0</v>
      </c>
      <c r="N644" s="4" t="str">
        <f t="shared" si="40"/>
        <v/>
      </c>
      <c r="O644" s="4" t="str">
        <f t="shared" si="41"/>
        <v/>
      </c>
      <c r="P644" s="4" t="str">
        <f t="shared" si="42"/>
        <v/>
      </c>
      <c r="Q644" s="128" t="b">
        <f>IF(B644&lt;&gt;"",IF('02 - Produtos e Tributações'!C661&lt;&gt;"",'02 - Produtos e Tributações'!C661,"UN"))</f>
        <v>0</v>
      </c>
      <c r="R644" s="129" t="b">
        <f>IF(B644&lt;&gt;"",IF('02 - Produtos e Tributações'!P661&lt;&gt;"",'02 - Produtos e Tributações'!P661,""))</f>
        <v>0</v>
      </c>
      <c r="S644" s="128" t="b">
        <f>IF(B644&lt;&gt;"",IF('02 - Produtos e Tributações'!Q661&lt;&gt;"",'02 - Produtos e Tributações'!Q661,""))</f>
        <v>0</v>
      </c>
      <c r="T644" s="130" t="b">
        <f>IF(B644&lt;&gt;"",IF('02 - Produtos e Tributações'!R661&lt;&gt;"",'02 - Produtos e Tributações'!R661,""))</f>
        <v>0</v>
      </c>
      <c r="U644" s="120" t="str">
        <f t="shared" si="43"/>
        <v/>
      </c>
    </row>
    <row r="645" spans="1:21" ht="15.75" customHeight="1">
      <c r="A645" s="122" t="b">
        <f>IF('02 - Produtos e Tributações'!B662 &lt;&gt;"",A644+1)</f>
        <v>0</v>
      </c>
      <c r="B645" s="4" t="str">
        <f>IF('02 - Produtos e Tributações'!B662&lt;&gt;"",'02 - Produtos e Tributações'!V662,"")</f>
        <v/>
      </c>
      <c r="C645" s="123" t="b">
        <f>IF(B645&lt;&gt;"",IF('02 - Produtos e Tributações'!H662&lt;&gt;"",IF('02 - Produtos e Tributações'!H662="TERCEIRIZADA","T",IF('02 - Produtos e Tributações'!H662="PROPRIA","P")), IF(B645&lt;&gt;"",IF('02 - Produtos e Tributações'!H662="","T"))))</f>
        <v>0</v>
      </c>
      <c r="D645" s="123" t="b">
        <f>IF(B645&lt;&gt;"",IF('02 - Produtos e Tributações'!E662&lt;&gt;"",'02 - Produtos e Tributações'!E662,""))</f>
        <v>0</v>
      </c>
      <c r="E645" s="123" t="b">
        <f>IF(B645&lt;&gt;"",IF('02 - Produtos e Tributações'!F662&lt;&gt;"",'02 - Produtos e Tributações'!F662,""))</f>
        <v>0</v>
      </c>
      <c r="F645" s="123" t="b">
        <f>IF(B645&lt;&gt;"",IF(A645&lt;&gt;"",IF('02 - Produtos e Tributações'!G662&lt;&gt;"",'02 - Produtos e Tributações'!G662,"")))</f>
        <v>0</v>
      </c>
      <c r="G645" s="123" t="b">
        <f>IF(B645&lt;&gt;"",IF('02 - Produtos e Tributações'!J662&lt;&gt;"",'02 - Produtos e Tributações'!J662,IF(K645=101,0,IF(K645=102,41,IF(K645=103,0,IF(K645=201,0,IF(K645=202,0,IF(K645=203,0,IF(K645=300,41,IF(K645=400,41,IF(K645=500,60)))))))))))</f>
        <v>0</v>
      </c>
      <c r="H645" s="123" t="b">
        <f>IF(B645&lt;&gt;"",IF('02 - Produtos e Tributações'!M662&lt;&gt;"",'02 - Produtos e Tributações'!M662,IF(L645=101,0,IF(L645=102,41,IF(L645=103,0,IF(L645=201,0,IF(L645=202,0,IF(L645=203,0,IF(L645=300,41,IF(L645=400,41,IF(L645=500,60)))))))))))</f>
        <v>0</v>
      </c>
      <c r="I645" s="123" t="b">
        <f>IF(B645&lt;&gt;"",IF('02 - Produtos e Tributações'!L662&lt;&gt;"",'02 - Produtos e Tributações'!L662,"0,00"))</f>
        <v>0</v>
      </c>
      <c r="J645" s="123" t="b">
        <f>IF(B645&lt;&gt;"",IF('02 - Produtos e Tributações'!O662&lt;&gt;"",'02 - Produtos e Tributações'!O662,"0,00"))</f>
        <v>0</v>
      </c>
      <c r="K645" s="123" t="b">
        <f>IF(B645&lt;&gt;"",IF('02 - Produtos e Tributações'!K662&lt;&gt;"",'02 - Produtos e Tributações'!K662,"null"))</f>
        <v>0</v>
      </c>
      <c r="L645" s="123" t="b">
        <f>IF(B645&lt;&gt;"",IF('02 - Produtos e Tributações'!N662&lt;&gt;"",'02 - Produtos e Tributações'!N662,"null"))</f>
        <v>0</v>
      </c>
      <c r="M645" s="122" t="b">
        <f>IF(B645&lt;&gt;"",IF('02 - Produtos e Tributações'!D662="CARNES","2.01.001.001",IF('02 - Produtos e Tributações'!D662="MASSAS","2.01.001.002",IF('02 - Produtos e Tributações'!D662="LATICINIOS","2.01.001.003",IF('02 - Produtos e Tributações'!D662="DOCES E GULOSEIMAS","2.01.001.004",IF('02 - Produtos e Tributações'!D662="FARINHAS E GRAOS","2.01.001.005",IF('02 - Produtos e Tributações'!D662="AGUAS","2.01.002.001",IF('02 - Produtos e Tributações'!D662="SUCOS","2.01.002.002",IF('02 - Produtos e Tributações'!D662="BEBIDAS ALCOOLICAS","2.01.002.003",IF('02 - Produtos e Tributações'!D662="BEBIDAS LACTEAS","2.01.002.004",IF('02 - Produtos e Tributações'!D662="MATERIAL DE LIMPEZA","2.02",IF('02 - Produtos e Tributações'!D662="FRUTAS","2.01.001.006",IF('02 - Produtos e Tributações'!D662="VERDURAS E LEGUMES","2.01.001.007",IF('02 - Produtos e Tributações'!D662="SERVIÇO","1",IF('02 - Produtos e Tributações'!D662="PRODUTOS DIVERSOS","2","2"))))))))))))))
)</f>
        <v>0</v>
      </c>
      <c r="N645" s="4" t="str">
        <f t="shared" si="40"/>
        <v/>
      </c>
      <c r="O645" s="4" t="str">
        <f t="shared" si="41"/>
        <v/>
      </c>
      <c r="P645" s="4" t="str">
        <f t="shared" si="42"/>
        <v/>
      </c>
      <c r="Q645" s="128" t="b">
        <f>IF(B645&lt;&gt;"",IF('02 - Produtos e Tributações'!C662&lt;&gt;"",'02 - Produtos e Tributações'!C662,"UN"))</f>
        <v>0</v>
      </c>
      <c r="R645" s="129" t="b">
        <f>IF(B645&lt;&gt;"",IF('02 - Produtos e Tributações'!P662&lt;&gt;"",'02 - Produtos e Tributações'!P662,""))</f>
        <v>0</v>
      </c>
      <c r="S645" s="128" t="b">
        <f>IF(B645&lt;&gt;"",IF('02 - Produtos e Tributações'!Q662&lt;&gt;"",'02 - Produtos e Tributações'!Q662,""))</f>
        <v>0</v>
      </c>
      <c r="T645" s="130" t="b">
        <f>IF(B645&lt;&gt;"",IF('02 - Produtos e Tributações'!R662&lt;&gt;"",'02 - Produtos e Tributações'!R662,""))</f>
        <v>0</v>
      </c>
      <c r="U645" s="120" t="str">
        <f t="shared" si="43"/>
        <v/>
      </c>
    </row>
    <row r="646" spans="1:21" ht="15.75" customHeight="1">
      <c r="A646" s="122" t="b">
        <f>IF('02 - Produtos e Tributações'!B663 &lt;&gt;"",A645+1)</f>
        <v>0</v>
      </c>
      <c r="B646" s="4" t="str">
        <f>IF('02 - Produtos e Tributações'!B663&lt;&gt;"",'02 - Produtos e Tributações'!V663,"")</f>
        <v/>
      </c>
      <c r="C646" s="123" t="b">
        <f>IF(B646&lt;&gt;"",IF('02 - Produtos e Tributações'!H663&lt;&gt;"",IF('02 - Produtos e Tributações'!H663="TERCEIRIZADA","T",IF('02 - Produtos e Tributações'!H663="PROPRIA","P")), IF(B646&lt;&gt;"",IF('02 - Produtos e Tributações'!H663="","T"))))</f>
        <v>0</v>
      </c>
      <c r="D646" s="123" t="b">
        <f>IF(B646&lt;&gt;"",IF('02 - Produtos e Tributações'!E663&lt;&gt;"",'02 - Produtos e Tributações'!E663,""))</f>
        <v>0</v>
      </c>
      <c r="E646" s="123" t="b">
        <f>IF(B646&lt;&gt;"",IF('02 - Produtos e Tributações'!F663&lt;&gt;"",'02 - Produtos e Tributações'!F663,""))</f>
        <v>0</v>
      </c>
      <c r="F646" s="123" t="b">
        <f>IF(B646&lt;&gt;"",IF(A646&lt;&gt;"",IF('02 - Produtos e Tributações'!G663&lt;&gt;"",'02 - Produtos e Tributações'!G663,"")))</f>
        <v>0</v>
      </c>
      <c r="G646" s="123" t="b">
        <f>IF(B646&lt;&gt;"",IF('02 - Produtos e Tributações'!J663&lt;&gt;"",'02 - Produtos e Tributações'!J663,IF(K646=101,0,IF(K646=102,41,IF(K646=103,0,IF(K646=201,0,IF(K646=202,0,IF(K646=203,0,IF(K646=300,41,IF(K646=400,41,IF(K646=500,60)))))))))))</f>
        <v>0</v>
      </c>
      <c r="H646" s="123" t="b">
        <f>IF(B646&lt;&gt;"",IF('02 - Produtos e Tributações'!M663&lt;&gt;"",'02 - Produtos e Tributações'!M663,IF(L646=101,0,IF(L646=102,41,IF(L646=103,0,IF(L646=201,0,IF(L646=202,0,IF(L646=203,0,IF(L646=300,41,IF(L646=400,41,IF(L646=500,60)))))))))))</f>
        <v>0</v>
      </c>
      <c r="I646" s="123" t="b">
        <f>IF(B646&lt;&gt;"",IF('02 - Produtos e Tributações'!L663&lt;&gt;"",'02 - Produtos e Tributações'!L663,"0,00"))</f>
        <v>0</v>
      </c>
      <c r="J646" s="123" t="b">
        <f>IF(B646&lt;&gt;"",IF('02 - Produtos e Tributações'!O663&lt;&gt;"",'02 - Produtos e Tributações'!O663,"0,00"))</f>
        <v>0</v>
      </c>
      <c r="K646" s="123" t="b">
        <f>IF(B646&lt;&gt;"",IF('02 - Produtos e Tributações'!K663&lt;&gt;"",'02 - Produtos e Tributações'!K663,"null"))</f>
        <v>0</v>
      </c>
      <c r="L646" s="123" t="b">
        <f>IF(B646&lt;&gt;"",IF('02 - Produtos e Tributações'!N663&lt;&gt;"",'02 - Produtos e Tributações'!N663,"null"))</f>
        <v>0</v>
      </c>
      <c r="M646" s="122" t="b">
        <f>IF(B646&lt;&gt;"",IF('02 - Produtos e Tributações'!D663="CARNES","2.01.001.001",IF('02 - Produtos e Tributações'!D663="MASSAS","2.01.001.002",IF('02 - Produtos e Tributações'!D663="LATICINIOS","2.01.001.003",IF('02 - Produtos e Tributações'!D663="DOCES E GULOSEIMAS","2.01.001.004",IF('02 - Produtos e Tributações'!D663="FARINHAS E GRAOS","2.01.001.005",IF('02 - Produtos e Tributações'!D663="AGUAS","2.01.002.001",IF('02 - Produtos e Tributações'!D663="SUCOS","2.01.002.002",IF('02 - Produtos e Tributações'!D663="BEBIDAS ALCOOLICAS","2.01.002.003",IF('02 - Produtos e Tributações'!D663="BEBIDAS LACTEAS","2.01.002.004",IF('02 - Produtos e Tributações'!D663="MATERIAL DE LIMPEZA","2.02",IF('02 - Produtos e Tributações'!D663="FRUTAS","2.01.001.006",IF('02 - Produtos e Tributações'!D663="VERDURAS E LEGUMES","2.01.001.007",IF('02 - Produtos e Tributações'!D663="SERVIÇO","1",IF('02 - Produtos e Tributações'!D663="PRODUTOS DIVERSOS","2","2"))))))))))))))
)</f>
        <v>0</v>
      </c>
      <c r="N646" s="4" t="str">
        <f t="shared" si="40"/>
        <v/>
      </c>
      <c r="O646" s="4" t="str">
        <f t="shared" si="41"/>
        <v/>
      </c>
      <c r="P646" s="4" t="str">
        <f t="shared" si="42"/>
        <v/>
      </c>
      <c r="Q646" s="128" t="b">
        <f>IF(B646&lt;&gt;"",IF('02 - Produtos e Tributações'!C663&lt;&gt;"",'02 - Produtos e Tributações'!C663,"UN"))</f>
        <v>0</v>
      </c>
      <c r="R646" s="129" t="b">
        <f>IF(B646&lt;&gt;"",IF('02 - Produtos e Tributações'!P663&lt;&gt;"",'02 - Produtos e Tributações'!P663,""))</f>
        <v>0</v>
      </c>
      <c r="S646" s="128" t="b">
        <f>IF(B646&lt;&gt;"",IF('02 - Produtos e Tributações'!Q663&lt;&gt;"",'02 - Produtos e Tributações'!Q663,""))</f>
        <v>0</v>
      </c>
      <c r="T646" s="130" t="b">
        <f>IF(B646&lt;&gt;"",IF('02 - Produtos e Tributações'!R663&lt;&gt;"",'02 - Produtos e Tributações'!R663,""))</f>
        <v>0</v>
      </c>
      <c r="U646" s="120" t="str">
        <f t="shared" si="43"/>
        <v/>
      </c>
    </row>
    <row r="647" spans="1:21" ht="15.75" customHeight="1">
      <c r="A647" s="122" t="b">
        <f>IF('02 - Produtos e Tributações'!B664 &lt;&gt;"",A646+1)</f>
        <v>0</v>
      </c>
      <c r="B647" s="4" t="str">
        <f>IF('02 - Produtos e Tributações'!B664&lt;&gt;"",'02 - Produtos e Tributações'!V664,"")</f>
        <v/>
      </c>
      <c r="C647" s="123" t="b">
        <f>IF(B647&lt;&gt;"",IF('02 - Produtos e Tributações'!H664&lt;&gt;"",IF('02 - Produtos e Tributações'!H664="TERCEIRIZADA","T",IF('02 - Produtos e Tributações'!H664="PROPRIA","P")), IF(B647&lt;&gt;"",IF('02 - Produtos e Tributações'!H664="","T"))))</f>
        <v>0</v>
      </c>
      <c r="D647" s="123" t="b">
        <f>IF(B647&lt;&gt;"",IF('02 - Produtos e Tributações'!E664&lt;&gt;"",'02 - Produtos e Tributações'!E664,""))</f>
        <v>0</v>
      </c>
      <c r="E647" s="123" t="b">
        <f>IF(B647&lt;&gt;"",IF('02 - Produtos e Tributações'!F664&lt;&gt;"",'02 - Produtos e Tributações'!F664,""))</f>
        <v>0</v>
      </c>
      <c r="F647" s="123" t="b">
        <f>IF(B647&lt;&gt;"",IF(A647&lt;&gt;"",IF('02 - Produtos e Tributações'!G664&lt;&gt;"",'02 - Produtos e Tributações'!G664,"")))</f>
        <v>0</v>
      </c>
      <c r="G647" s="123" t="b">
        <f>IF(B647&lt;&gt;"",IF('02 - Produtos e Tributações'!J664&lt;&gt;"",'02 - Produtos e Tributações'!J664,IF(K647=101,0,IF(K647=102,41,IF(K647=103,0,IF(K647=201,0,IF(K647=202,0,IF(K647=203,0,IF(K647=300,41,IF(K647=400,41,IF(K647=500,60)))))))))))</f>
        <v>0</v>
      </c>
      <c r="H647" s="123" t="b">
        <f>IF(B647&lt;&gt;"",IF('02 - Produtos e Tributações'!M664&lt;&gt;"",'02 - Produtos e Tributações'!M664,IF(L647=101,0,IF(L647=102,41,IF(L647=103,0,IF(L647=201,0,IF(L647=202,0,IF(L647=203,0,IF(L647=300,41,IF(L647=400,41,IF(L647=500,60)))))))))))</f>
        <v>0</v>
      </c>
      <c r="I647" s="123" t="b">
        <f>IF(B647&lt;&gt;"",IF('02 - Produtos e Tributações'!L664&lt;&gt;"",'02 - Produtos e Tributações'!L664,"0,00"))</f>
        <v>0</v>
      </c>
      <c r="J647" s="123" t="b">
        <f>IF(B647&lt;&gt;"",IF('02 - Produtos e Tributações'!O664&lt;&gt;"",'02 - Produtos e Tributações'!O664,"0,00"))</f>
        <v>0</v>
      </c>
      <c r="K647" s="123" t="b">
        <f>IF(B647&lt;&gt;"",IF('02 - Produtos e Tributações'!K664&lt;&gt;"",'02 - Produtos e Tributações'!K664,"null"))</f>
        <v>0</v>
      </c>
      <c r="L647" s="123" t="b">
        <f>IF(B647&lt;&gt;"",IF('02 - Produtos e Tributações'!N664&lt;&gt;"",'02 - Produtos e Tributações'!N664,"null"))</f>
        <v>0</v>
      </c>
      <c r="M647" s="122" t="b">
        <f>IF(B647&lt;&gt;"",IF('02 - Produtos e Tributações'!D664="CARNES","2.01.001.001",IF('02 - Produtos e Tributações'!D664="MASSAS","2.01.001.002",IF('02 - Produtos e Tributações'!D664="LATICINIOS","2.01.001.003",IF('02 - Produtos e Tributações'!D664="DOCES E GULOSEIMAS","2.01.001.004",IF('02 - Produtos e Tributações'!D664="FARINHAS E GRAOS","2.01.001.005",IF('02 - Produtos e Tributações'!D664="AGUAS","2.01.002.001",IF('02 - Produtos e Tributações'!D664="SUCOS","2.01.002.002",IF('02 - Produtos e Tributações'!D664="BEBIDAS ALCOOLICAS","2.01.002.003",IF('02 - Produtos e Tributações'!D664="BEBIDAS LACTEAS","2.01.002.004",IF('02 - Produtos e Tributações'!D664="MATERIAL DE LIMPEZA","2.02",IF('02 - Produtos e Tributações'!D664="FRUTAS","2.01.001.006",IF('02 - Produtos e Tributações'!D664="VERDURAS E LEGUMES","2.01.001.007",IF('02 - Produtos e Tributações'!D664="SERVIÇO","1",IF('02 - Produtos e Tributações'!D664="PRODUTOS DIVERSOS","2","2"))))))))))))))
)</f>
        <v>0</v>
      </c>
      <c r="N647" s="4" t="str">
        <f t="shared" si="40"/>
        <v/>
      </c>
      <c r="O647" s="4" t="str">
        <f t="shared" si="41"/>
        <v/>
      </c>
      <c r="P647" s="4" t="str">
        <f t="shared" si="42"/>
        <v/>
      </c>
      <c r="Q647" s="128" t="b">
        <f>IF(B647&lt;&gt;"",IF('02 - Produtos e Tributações'!C664&lt;&gt;"",'02 - Produtos e Tributações'!C664,"UN"))</f>
        <v>0</v>
      </c>
      <c r="R647" s="129" t="b">
        <f>IF(B647&lt;&gt;"",IF('02 - Produtos e Tributações'!P664&lt;&gt;"",'02 - Produtos e Tributações'!P664,""))</f>
        <v>0</v>
      </c>
      <c r="S647" s="128" t="b">
        <f>IF(B647&lt;&gt;"",IF('02 - Produtos e Tributações'!Q664&lt;&gt;"",'02 - Produtos e Tributações'!Q664,""))</f>
        <v>0</v>
      </c>
      <c r="T647" s="130" t="b">
        <f>IF(B647&lt;&gt;"",IF('02 - Produtos e Tributações'!R664&lt;&gt;"",'02 - Produtos e Tributações'!R664,""))</f>
        <v>0</v>
      </c>
      <c r="U647" s="120" t="str">
        <f t="shared" si="43"/>
        <v/>
      </c>
    </row>
    <row r="648" spans="1:21" ht="15.75" customHeight="1">
      <c r="A648" s="122" t="b">
        <f>IF('02 - Produtos e Tributações'!B665 &lt;&gt;"",A647+1)</f>
        <v>0</v>
      </c>
      <c r="B648" s="4" t="str">
        <f>IF('02 - Produtos e Tributações'!B665&lt;&gt;"",'02 - Produtos e Tributações'!V665,"")</f>
        <v/>
      </c>
      <c r="C648" s="123" t="b">
        <f>IF(B648&lt;&gt;"",IF('02 - Produtos e Tributações'!H665&lt;&gt;"",IF('02 - Produtos e Tributações'!H665="TERCEIRIZADA","T",IF('02 - Produtos e Tributações'!H665="PROPRIA","P")), IF(B648&lt;&gt;"",IF('02 - Produtos e Tributações'!H665="","T"))))</f>
        <v>0</v>
      </c>
      <c r="D648" s="123" t="b">
        <f>IF(B648&lt;&gt;"",IF('02 - Produtos e Tributações'!E665&lt;&gt;"",'02 - Produtos e Tributações'!E665,""))</f>
        <v>0</v>
      </c>
      <c r="E648" s="123" t="b">
        <f>IF(B648&lt;&gt;"",IF('02 - Produtos e Tributações'!F665&lt;&gt;"",'02 - Produtos e Tributações'!F665,""))</f>
        <v>0</v>
      </c>
      <c r="F648" s="123" t="b">
        <f>IF(B648&lt;&gt;"",IF(A648&lt;&gt;"",IF('02 - Produtos e Tributações'!G665&lt;&gt;"",'02 - Produtos e Tributações'!G665,"")))</f>
        <v>0</v>
      </c>
      <c r="G648" s="123" t="b">
        <f>IF(B648&lt;&gt;"",IF('02 - Produtos e Tributações'!J665&lt;&gt;"",'02 - Produtos e Tributações'!J665,IF(K648=101,0,IF(K648=102,41,IF(K648=103,0,IF(K648=201,0,IF(K648=202,0,IF(K648=203,0,IF(K648=300,41,IF(K648=400,41,IF(K648=500,60)))))))))))</f>
        <v>0</v>
      </c>
      <c r="H648" s="123" t="b">
        <f>IF(B648&lt;&gt;"",IF('02 - Produtos e Tributações'!M665&lt;&gt;"",'02 - Produtos e Tributações'!M665,IF(L648=101,0,IF(L648=102,41,IF(L648=103,0,IF(L648=201,0,IF(L648=202,0,IF(L648=203,0,IF(L648=300,41,IF(L648=400,41,IF(L648=500,60)))))))))))</f>
        <v>0</v>
      </c>
      <c r="I648" s="123" t="b">
        <f>IF(B648&lt;&gt;"",IF('02 - Produtos e Tributações'!L665&lt;&gt;"",'02 - Produtos e Tributações'!L665,"0,00"))</f>
        <v>0</v>
      </c>
      <c r="J648" s="123" t="b">
        <f>IF(B648&lt;&gt;"",IF('02 - Produtos e Tributações'!O665&lt;&gt;"",'02 - Produtos e Tributações'!O665,"0,00"))</f>
        <v>0</v>
      </c>
      <c r="K648" s="123" t="b">
        <f>IF(B648&lt;&gt;"",IF('02 - Produtos e Tributações'!K665&lt;&gt;"",'02 - Produtos e Tributações'!K665,"null"))</f>
        <v>0</v>
      </c>
      <c r="L648" s="123" t="b">
        <f>IF(B648&lt;&gt;"",IF('02 - Produtos e Tributações'!N665&lt;&gt;"",'02 - Produtos e Tributações'!N665,"null"))</f>
        <v>0</v>
      </c>
      <c r="M648" s="122" t="b">
        <f>IF(B648&lt;&gt;"",IF('02 - Produtos e Tributações'!D665="CARNES","2.01.001.001",IF('02 - Produtos e Tributações'!D665="MASSAS","2.01.001.002",IF('02 - Produtos e Tributações'!D665="LATICINIOS","2.01.001.003",IF('02 - Produtos e Tributações'!D665="DOCES E GULOSEIMAS","2.01.001.004",IF('02 - Produtos e Tributações'!D665="FARINHAS E GRAOS","2.01.001.005",IF('02 - Produtos e Tributações'!D665="AGUAS","2.01.002.001",IF('02 - Produtos e Tributações'!D665="SUCOS","2.01.002.002",IF('02 - Produtos e Tributações'!D665="BEBIDAS ALCOOLICAS","2.01.002.003",IF('02 - Produtos e Tributações'!D665="BEBIDAS LACTEAS","2.01.002.004",IF('02 - Produtos e Tributações'!D665="MATERIAL DE LIMPEZA","2.02",IF('02 - Produtos e Tributações'!D665="FRUTAS","2.01.001.006",IF('02 - Produtos e Tributações'!D665="VERDURAS E LEGUMES","2.01.001.007",IF('02 - Produtos e Tributações'!D665="SERVIÇO","1",IF('02 - Produtos e Tributações'!D665="PRODUTOS DIVERSOS","2","2"))))))))))))))
)</f>
        <v>0</v>
      </c>
      <c r="N648" s="4" t="str">
        <f t="shared" si="40"/>
        <v/>
      </c>
      <c r="O648" s="4" t="str">
        <f t="shared" si="41"/>
        <v/>
      </c>
      <c r="P648" s="4" t="str">
        <f t="shared" si="42"/>
        <v/>
      </c>
      <c r="Q648" s="128" t="b">
        <f>IF(B648&lt;&gt;"",IF('02 - Produtos e Tributações'!C665&lt;&gt;"",'02 - Produtos e Tributações'!C665,"UN"))</f>
        <v>0</v>
      </c>
      <c r="R648" s="129" t="b">
        <f>IF(B648&lt;&gt;"",IF('02 - Produtos e Tributações'!P665&lt;&gt;"",'02 - Produtos e Tributações'!P665,""))</f>
        <v>0</v>
      </c>
      <c r="S648" s="128" t="b">
        <f>IF(B648&lt;&gt;"",IF('02 - Produtos e Tributações'!Q665&lt;&gt;"",'02 - Produtos e Tributações'!Q665,""))</f>
        <v>0</v>
      </c>
      <c r="T648" s="130" t="b">
        <f>IF(B648&lt;&gt;"",IF('02 - Produtos e Tributações'!R665&lt;&gt;"",'02 - Produtos e Tributações'!R665,""))</f>
        <v>0</v>
      </c>
      <c r="U648" s="120" t="str">
        <f t="shared" si="43"/>
        <v/>
      </c>
    </row>
    <row r="649" spans="1:21" ht="15.75" customHeight="1">
      <c r="A649" s="122" t="b">
        <f>IF('02 - Produtos e Tributações'!B666 &lt;&gt;"",A648+1)</f>
        <v>0</v>
      </c>
      <c r="B649" s="4" t="str">
        <f>IF('02 - Produtos e Tributações'!B666&lt;&gt;"",'02 - Produtos e Tributações'!V666,"")</f>
        <v/>
      </c>
      <c r="C649" s="123" t="b">
        <f>IF(B649&lt;&gt;"",IF('02 - Produtos e Tributações'!H666&lt;&gt;"",IF('02 - Produtos e Tributações'!H666="TERCEIRIZADA","T",IF('02 - Produtos e Tributações'!H666="PROPRIA","P")), IF(B649&lt;&gt;"",IF('02 - Produtos e Tributações'!H666="","T"))))</f>
        <v>0</v>
      </c>
      <c r="D649" s="123" t="b">
        <f>IF(B649&lt;&gt;"",IF('02 - Produtos e Tributações'!E666&lt;&gt;"",'02 - Produtos e Tributações'!E666,""))</f>
        <v>0</v>
      </c>
      <c r="E649" s="123" t="b">
        <f>IF(B649&lt;&gt;"",IF('02 - Produtos e Tributações'!F666&lt;&gt;"",'02 - Produtos e Tributações'!F666,""))</f>
        <v>0</v>
      </c>
      <c r="F649" s="123" t="b">
        <f>IF(B649&lt;&gt;"",IF(A649&lt;&gt;"",IF('02 - Produtos e Tributações'!G666&lt;&gt;"",'02 - Produtos e Tributações'!G666,"")))</f>
        <v>0</v>
      </c>
      <c r="G649" s="123" t="b">
        <f>IF(B649&lt;&gt;"",IF('02 - Produtos e Tributações'!J666&lt;&gt;"",'02 - Produtos e Tributações'!J666,IF(K649=101,0,IF(K649=102,41,IF(K649=103,0,IF(K649=201,0,IF(K649=202,0,IF(K649=203,0,IF(K649=300,41,IF(K649=400,41,IF(K649=500,60)))))))))))</f>
        <v>0</v>
      </c>
      <c r="H649" s="123" t="b">
        <f>IF(B649&lt;&gt;"",IF('02 - Produtos e Tributações'!M666&lt;&gt;"",'02 - Produtos e Tributações'!M666,IF(L649=101,0,IF(L649=102,41,IF(L649=103,0,IF(L649=201,0,IF(L649=202,0,IF(L649=203,0,IF(L649=300,41,IF(L649=400,41,IF(L649=500,60)))))))))))</f>
        <v>0</v>
      </c>
      <c r="I649" s="123" t="b">
        <f>IF(B649&lt;&gt;"",IF('02 - Produtos e Tributações'!L666&lt;&gt;"",'02 - Produtos e Tributações'!L666,"0,00"))</f>
        <v>0</v>
      </c>
      <c r="J649" s="123" t="b">
        <f>IF(B649&lt;&gt;"",IF('02 - Produtos e Tributações'!O666&lt;&gt;"",'02 - Produtos e Tributações'!O666,"0,00"))</f>
        <v>0</v>
      </c>
      <c r="K649" s="123" t="b">
        <f>IF(B649&lt;&gt;"",IF('02 - Produtos e Tributações'!K666&lt;&gt;"",'02 - Produtos e Tributações'!K666,"null"))</f>
        <v>0</v>
      </c>
      <c r="L649" s="123" t="b">
        <f>IF(B649&lt;&gt;"",IF('02 - Produtos e Tributações'!N666&lt;&gt;"",'02 - Produtos e Tributações'!N666,"null"))</f>
        <v>0</v>
      </c>
      <c r="M649" s="122" t="b">
        <f>IF(B649&lt;&gt;"",IF('02 - Produtos e Tributações'!D666="CARNES","2.01.001.001",IF('02 - Produtos e Tributações'!D666="MASSAS","2.01.001.002",IF('02 - Produtos e Tributações'!D666="LATICINIOS","2.01.001.003",IF('02 - Produtos e Tributações'!D666="DOCES E GULOSEIMAS","2.01.001.004",IF('02 - Produtos e Tributações'!D666="FARINHAS E GRAOS","2.01.001.005",IF('02 - Produtos e Tributações'!D666="AGUAS","2.01.002.001",IF('02 - Produtos e Tributações'!D666="SUCOS","2.01.002.002",IF('02 - Produtos e Tributações'!D666="BEBIDAS ALCOOLICAS","2.01.002.003",IF('02 - Produtos e Tributações'!D666="BEBIDAS LACTEAS","2.01.002.004",IF('02 - Produtos e Tributações'!D666="MATERIAL DE LIMPEZA","2.02",IF('02 - Produtos e Tributações'!D666="FRUTAS","2.01.001.006",IF('02 - Produtos e Tributações'!D666="VERDURAS E LEGUMES","2.01.001.007",IF('02 - Produtos e Tributações'!D666="SERVIÇO","1",IF('02 - Produtos e Tributações'!D666="PRODUTOS DIVERSOS","2","2"))))))))))))))
)</f>
        <v>0</v>
      </c>
      <c r="N649" s="4" t="str">
        <f t="shared" si="40"/>
        <v/>
      </c>
      <c r="O649" s="4" t="str">
        <f t="shared" si="41"/>
        <v/>
      </c>
      <c r="P649" s="4" t="str">
        <f t="shared" si="42"/>
        <v/>
      </c>
      <c r="Q649" s="128" t="b">
        <f>IF(B649&lt;&gt;"",IF('02 - Produtos e Tributações'!C666&lt;&gt;"",'02 - Produtos e Tributações'!C666,"UN"))</f>
        <v>0</v>
      </c>
      <c r="R649" s="129" t="b">
        <f>IF(B649&lt;&gt;"",IF('02 - Produtos e Tributações'!P666&lt;&gt;"",'02 - Produtos e Tributações'!P666,""))</f>
        <v>0</v>
      </c>
      <c r="S649" s="128" t="b">
        <f>IF(B649&lt;&gt;"",IF('02 - Produtos e Tributações'!Q666&lt;&gt;"",'02 - Produtos e Tributações'!Q666,""))</f>
        <v>0</v>
      </c>
      <c r="T649" s="130" t="b">
        <f>IF(B649&lt;&gt;"",IF('02 - Produtos e Tributações'!R666&lt;&gt;"",'02 - Produtos e Tributações'!R666,""))</f>
        <v>0</v>
      </c>
      <c r="U649" s="120" t="str">
        <f t="shared" si="43"/>
        <v/>
      </c>
    </row>
    <row r="650" spans="1:21" ht="15.75" customHeight="1">
      <c r="A650" s="122" t="b">
        <f>IF('02 - Produtos e Tributações'!B667 &lt;&gt;"",A649+1)</f>
        <v>0</v>
      </c>
      <c r="B650" s="4" t="str">
        <f>IF('02 - Produtos e Tributações'!B667&lt;&gt;"",'02 - Produtos e Tributações'!V667,"")</f>
        <v/>
      </c>
      <c r="C650" s="123" t="b">
        <f>IF(B650&lt;&gt;"",IF('02 - Produtos e Tributações'!H667&lt;&gt;"",IF('02 - Produtos e Tributações'!H667="TERCEIRIZADA","T",IF('02 - Produtos e Tributações'!H667="PROPRIA","P")), IF(B650&lt;&gt;"",IF('02 - Produtos e Tributações'!H667="","T"))))</f>
        <v>0</v>
      </c>
      <c r="D650" s="123" t="b">
        <f>IF(B650&lt;&gt;"",IF('02 - Produtos e Tributações'!E667&lt;&gt;"",'02 - Produtos e Tributações'!E667,""))</f>
        <v>0</v>
      </c>
      <c r="E650" s="123" t="b">
        <f>IF(B650&lt;&gt;"",IF('02 - Produtos e Tributações'!F667&lt;&gt;"",'02 - Produtos e Tributações'!F667,""))</f>
        <v>0</v>
      </c>
      <c r="F650" s="123" t="b">
        <f>IF(B650&lt;&gt;"",IF(A650&lt;&gt;"",IF('02 - Produtos e Tributações'!G667&lt;&gt;"",'02 - Produtos e Tributações'!G667,"")))</f>
        <v>0</v>
      </c>
      <c r="G650" s="123" t="b">
        <f>IF(B650&lt;&gt;"",IF('02 - Produtos e Tributações'!J667&lt;&gt;"",'02 - Produtos e Tributações'!J667,IF(K650=101,0,IF(K650=102,41,IF(K650=103,0,IF(K650=201,0,IF(K650=202,0,IF(K650=203,0,IF(K650=300,41,IF(K650=400,41,IF(K650=500,60)))))))))))</f>
        <v>0</v>
      </c>
      <c r="H650" s="123" t="b">
        <f>IF(B650&lt;&gt;"",IF('02 - Produtos e Tributações'!M667&lt;&gt;"",'02 - Produtos e Tributações'!M667,IF(L650=101,0,IF(L650=102,41,IF(L650=103,0,IF(L650=201,0,IF(L650=202,0,IF(L650=203,0,IF(L650=300,41,IF(L650=400,41,IF(L650=500,60)))))))))))</f>
        <v>0</v>
      </c>
      <c r="I650" s="123" t="b">
        <f>IF(B650&lt;&gt;"",IF('02 - Produtos e Tributações'!L667&lt;&gt;"",'02 - Produtos e Tributações'!L667,"0,00"))</f>
        <v>0</v>
      </c>
      <c r="J650" s="123" t="b">
        <f>IF(B650&lt;&gt;"",IF('02 - Produtos e Tributações'!O667&lt;&gt;"",'02 - Produtos e Tributações'!O667,"0,00"))</f>
        <v>0</v>
      </c>
      <c r="K650" s="123" t="b">
        <f>IF(B650&lt;&gt;"",IF('02 - Produtos e Tributações'!K667&lt;&gt;"",'02 - Produtos e Tributações'!K667,"null"))</f>
        <v>0</v>
      </c>
      <c r="L650" s="123" t="b">
        <f>IF(B650&lt;&gt;"",IF('02 - Produtos e Tributações'!N667&lt;&gt;"",'02 - Produtos e Tributações'!N667,"null"))</f>
        <v>0</v>
      </c>
      <c r="M650" s="122" t="b">
        <f>IF(B650&lt;&gt;"",IF('02 - Produtos e Tributações'!D667="CARNES","2.01.001.001",IF('02 - Produtos e Tributações'!D667="MASSAS","2.01.001.002",IF('02 - Produtos e Tributações'!D667="LATICINIOS","2.01.001.003",IF('02 - Produtos e Tributações'!D667="DOCES E GULOSEIMAS","2.01.001.004",IF('02 - Produtos e Tributações'!D667="FARINHAS E GRAOS","2.01.001.005",IF('02 - Produtos e Tributações'!D667="AGUAS","2.01.002.001",IF('02 - Produtos e Tributações'!D667="SUCOS","2.01.002.002",IF('02 - Produtos e Tributações'!D667="BEBIDAS ALCOOLICAS","2.01.002.003",IF('02 - Produtos e Tributações'!D667="BEBIDAS LACTEAS","2.01.002.004",IF('02 - Produtos e Tributações'!D667="MATERIAL DE LIMPEZA","2.02",IF('02 - Produtos e Tributações'!D667="FRUTAS","2.01.001.006",IF('02 - Produtos e Tributações'!D667="VERDURAS E LEGUMES","2.01.001.007",IF('02 - Produtos e Tributações'!D667="SERVIÇO","1",IF('02 - Produtos e Tributações'!D667="PRODUTOS DIVERSOS","2","2"))))))))))))))
)</f>
        <v>0</v>
      </c>
      <c r="N650" s="4" t="str">
        <f t="shared" si="40"/>
        <v/>
      </c>
      <c r="O650" s="4" t="str">
        <f t="shared" si="41"/>
        <v/>
      </c>
      <c r="P650" s="4" t="str">
        <f t="shared" si="42"/>
        <v/>
      </c>
      <c r="Q650" s="128" t="b">
        <f>IF(B650&lt;&gt;"",IF('02 - Produtos e Tributações'!C667&lt;&gt;"",'02 - Produtos e Tributações'!C667,"UN"))</f>
        <v>0</v>
      </c>
      <c r="R650" s="129" t="b">
        <f>IF(B650&lt;&gt;"",IF('02 - Produtos e Tributações'!P667&lt;&gt;"",'02 - Produtos e Tributações'!P667,""))</f>
        <v>0</v>
      </c>
      <c r="S650" s="128" t="b">
        <f>IF(B650&lt;&gt;"",IF('02 - Produtos e Tributações'!Q667&lt;&gt;"",'02 - Produtos e Tributações'!Q667,""))</f>
        <v>0</v>
      </c>
      <c r="T650" s="130" t="b">
        <f>IF(B650&lt;&gt;"",IF('02 - Produtos e Tributações'!R667&lt;&gt;"",'02 - Produtos e Tributações'!R667,""))</f>
        <v>0</v>
      </c>
      <c r="U650" s="120" t="str">
        <f t="shared" si="43"/>
        <v/>
      </c>
    </row>
    <row r="651" spans="1:21" ht="15.75" customHeight="1">
      <c r="A651" s="122" t="b">
        <f>IF('02 - Produtos e Tributações'!B668 &lt;&gt;"",A650+1)</f>
        <v>0</v>
      </c>
      <c r="B651" s="4" t="str">
        <f>IF('02 - Produtos e Tributações'!B668&lt;&gt;"",'02 - Produtos e Tributações'!V668,"")</f>
        <v/>
      </c>
      <c r="C651" s="123" t="b">
        <f>IF(B651&lt;&gt;"",IF('02 - Produtos e Tributações'!H668&lt;&gt;"",IF('02 - Produtos e Tributações'!H668="TERCEIRIZADA","T",IF('02 - Produtos e Tributações'!H668="PROPRIA","P")), IF(B651&lt;&gt;"",IF('02 - Produtos e Tributações'!H668="","T"))))</f>
        <v>0</v>
      </c>
      <c r="D651" s="123" t="b">
        <f>IF(B651&lt;&gt;"",IF('02 - Produtos e Tributações'!E668&lt;&gt;"",'02 - Produtos e Tributações'!E668,""))</f>
        <v>0</v>
      </c>
      <c r="E651" s="123" t="b">
        <f>IF(B651&lt;&gt;"",IF('02 - Produtos e Tributações'!F668&lt;&gt;"",'02 - Produtos e Tributações'!F668,""))</f>
        <v>0</v>
      </c>
      <c r="F651" s="123" t="b">
        <f>IF(B651&lt;&gt;"",IF(A651&lt;&gt;"",IF('02 - Produtos e Tributações'!G668&lt;&gt;"",'02 - Produtos e Tributações'!G668,"")))</f>
        <v>0</v>
      </c>
      <c r="G651" s="123" t="b">
        <f>IF(B651&lt;&gt;"",IF('02 - Produtos e Tributações'!J668&lt;&gt;"",'02 - Produtos e Tributações'!J668,IF(K651=101,0,IF(K651=102,41,IF(K651=103,0,IF(K651=201,0,IF(K651=202,0,IF(K651=203,0,IF(K651=300,41,IF(K651=400,41,IF(K651=500,60)))))))))))</f>
        <v>0</v>
      </c>
      <c r="H651" s="123" t="b">
        <f>IF(B651&lt;&gt;"",IF('02 - Produtos e Tributações'!M668&lt;&gt;"",'02 - Produtos e Tributações'!M668,IF(L651=101,0,IF(L651=102,41,IF(L651=103,0,IF(L651=201,0,IF(L651=202,0,IF(L651=203,0,IF(L651=300,41,IF(L651=400,41,IF(L651=500,60)))))))))))</f>
        <v>0</v>
      </c>
      <c r="I651" s="123" t="b">
        <f>IF(B651&lt;&gt;"",IF('02 - Produtos e Tributações'!L668&lt;&gt;"",'02 - Produtos e Tributações'!L668,"0,00"))</f>
        <v>0</v>
      </c>
      <c r="J651" s="123" t="b">
        <f>IF(B651&lt;&gt;"",IF('02 - Produtos e Tributações'!O668&lt;&gt;"",'02 - Produtos e Tributações'!O668,"0,00"))</f>
        <v>0</v>
      </c>
      <c r="K651" s="123" t="b">
        <f>IF(B651&lt;&gt;"",IF('02 - Produtos e Tributações'!K668&lt;&gt;"",'02 - Produtos e Tributações'!K668,"null"))</f>
        <v>0</v>
      </c>
      <c r="L651" s="123" t="b">
        <f>IF(B651&lt;&gt;"",IF('02 - Produtos e Tributações'!N668&lt;&gt;"",'02 - Produtos e Tributações'!N668,"null"))</f>
        <v>0</v>
      </c>
      <c r="M651" s="122" t="b">
        <f>IF(B651&lt;&gt;"",IF('02 - Produtos e Tributações'!D668="CARNES","2.01.001.001",IF('02 - Produtos e Tributações'!D668="MASSAS","2.01.001.002",IF('02 - Produtos e Tributações'!D668="LATICINIOS","2.01.001.003",IF('02 - Produtos e Tributações'!D668="DOCES E GULOSEIMAS","2.01.001.004",IF('02 - Produtos e Tributações'!D668="FARINHAS E GRAOS","2.01.001.005",IF('02 - Produtos e Tributações'!D668="AGUAS","2.01.002.001",IF('02 - Produtos e Tributações'!D668="SUCOS","2.01.002.002",IF('02 - Produtos e Tributações'!D668="BEBIDAS ALCOOLICAS","2.01.002.003",IF('02 - Produtos e Tributações'!D668="BEBIDAS LACTEAS","2.01.002.004",IF('02 - Produtos e Tributações'!D668="MATERIAL DE LIMPEZA","2.02",IF('02 - Produtos e Tributações'!D668="FRUTAS","2.01.001.006",IF('02 - Produtos e Tributações'!D668="VERDURAS E LEGUMES","2.01.001.007",IF('02 - Produtos e Tributações'!D668="SERVIÇO","1",IF('02 - Produtos e Tributações'!D668="PRODUTOS DIVERSOS","2","2"))))))))))))))
)</f>
        <v>0</v>
      </c>
      <c r="N651" s="4" t="str">
        <f t="shared" si="40"/>
        <v/>
      </c>
      <c r="O651" s="4" t="str">
        <f t="shared" si="41"/>
        <v/>
      </c>
      <c r="P651" s="4" t="str">
        <f t="shared" si="42"/>
        <v/>
      </c>
      <c r="Q651" s="128" t="b">
        <f>IF(B651&lt;&gt;"",IF('02 - Produtos e Tributações'!C668&lt;&gt;"",'02 - Produtos e Tributações'!C668,"UN"))</f>
        <v>0</v>
      </c>
      <c r="R651" s="129" t="b">
        <f>IF(B651&lt;&gt;"",IF('02 - Produtos e Tributações'!P668&lt;&gt;"",'02 - Produtos e Tributações'!P668,""))</f>
        <v>0</v>
      </c>
      <c r="S651" s="128" t="b">
        <f>IF(B651&lt;&gt;"",IF('02 - Produtos e Tributações'!Q668&lt;&gt;"",'02 - Produtos e Tributações'!Q668,""))</f>
        <v>0</v>
      </c>
      <c r="T651" s="130" t="b">
        <f>IF(B651&lt;&gt;"",IF('02 - Produtos e Tributações'!R668&lt;&gt;"",'02 - Produtos e Tributações'!R668,""))</f>
        <v>0</v>
      </c>
      <c r="U651" s="120" t="str">
        <f t="shared" si="43"/>
        <v/>
      </c>
    </row>
    <row r="652" spans="1:21" ht="15.75" customHeight="1">
      <c r="A652" s="122" t="b">
        <f>IF('02 - Produtos e Tributações'!B669 &lt;&gt;"",A651+1)</f>
        <v>0</v>
      </c>
      <c r="B652" s="4" t="str">
        <f>IF('02 - Produtos e Tributações'!B669&lt;&gt;"",'02 - Produtos e Tributações'!V669,"")</f>
        <v/>
      </c>
      <c r="C652" s="123" t="b">
        <f>IF(B652&lt;&gt;"",IF('02 - Produtos e Tributações'!H669&lt;&gt;"",IF('02 - Produtos e Tributações'!H669="TERCEIRIZADA","T",IF('02 - Produtos e Tributações'!H669="PROPRIA","P")), IF(B652&lt;&gt;"",IF('02 - Produtos e Tributações'!H669="","T"))))</f>
        <v>0</v>
      </c>
      <c r="D652" s="123" t="b">
        <f>IF(B652&lt;&gt;"",IF('02 - Produtos e Tributações'!E669&lt;&gt;"",'02 - Produtos e Tributações'!E669,""))</f>
        <v>0</v>
      </c>
      <c r="E652" s="123" t="b">
        <f>IF(B652&lt;&gt;"",IF('02 - Produtos e Tributações'!F669&lt;&gt;"",'02 - Produtos e Tributações'!F669,""))</f>
        <v>0</v>
      </c>
      <c r="F652" s="123" t="b">
        <f>IF(B652&lt;&gt;"",IF(A652&lt;&gt;"",IF('02 - Produtos e Tributações'!G669&lt;&gt;"",'02 - Produtos e Tributações'!G669,"")))</f>
        <v>0</v>
      </c>
      <c r="G652" s="123" t="b">
        <f>IF(B652&lt;&gt;"",IF('02 - Produtos e Tributações'!J669&lt;&gt;"",'02 - Produtos e Tributações'!J669,IF(K652=101,0,IF(K652=102,41,IF(K652=103,0,IF(K652=201,0,IF(K652=202,0,IF(K652=203,0,IF(K652=300,41,IF(K652=400,41,IF(K652=500,60)))))))))))</f>
        <v>0</v>
      </c>
      <c r="H652" s="123" t="b">
        <f>IF(B652&lt;&gt;"",IF('02 - Produtos e Tributações'!M669&lt;&gt;"",'02 - Produtos e Tributações'!M669,IF(L652=101,0,IF(L652=102,41,IF(L652=103,0,IF(L652=201,0,IF(L652=202,0,IF(L652=203,0,IF(L652=300,41,IF(L652=400,41,IF(L652=500,60)))))))))))</f>
        <v>0</v>
      </c>
      <c r="I652" s="123" t="b">
        <f>IF(B652&lt;&gt;"",IF('02 - Produtos e Tributações'!L669&lt;&gt;"",'02 - Produtos e Tributações'!L669,"0,00"))</f>
        <v>0</v>
      </c>
      <c r="J652" s="123" t="b">
        <f>IF(B652&lt;&gt;"",IF('02 - Produtos e Tributações'!O669&lt;&gt;"",'02 - Produtos e Tributações'!O669,"0,00"))</f>
        <v>0</v>
      </c>
      <c r="K652" s="123" t="b">
        <f>IF(B652&lt;&gt;"",IF('02 - Produtos e Tributações'!K669&lt;&gt;"",'02 - Produtos e Tributações'!K669,"null"))</f>
        <v>0</v>
      </c>
      <c r="L652" s="123" t="b">
        <f>IF(B652&lt;&gt;"",IF('02 - Produtos e Tributações'!N669&lt;&gt;"",'02 - Produtos e Tributações'!N669,"null"))</f>
        <v>0</v>
      </c>
      <c r="M652" s="122" t="b">
        <f>IF(B652&lt;&gt;"",IF('02 - Produtos e Tributações'!D669="CARNES","2.01.001.001",IF('02 - Produtos e Tributações'!D669="MASSAS","2.01.001.002",IF('02 - Produtos e Tributações'!D669="LATICINIOS","2.01.001.003",IF('02 - Produtos e Tributações'!D669="DOCES E GULOSEIMAS","2.01.001.004",IF('02 - Produtos e Tributações'!D669="FARINHAS E GRAOS","2.01.001.005",IF('02 - Produtos e Tributações'!D669="AGUAS","2.01.002.001",IF('02 - Produtos e Tributações'!D669="SUCOS","2.01.002.002",IF('02 - Produtos e Tributações'!D669="BEBIDAS ALCOOLICAS","2.01.002.003",IF('02 - Produtos e Tributações'!D669="BEBIDAS LACTEAS","2.01.002.004",IF('02 - Produtos e Tributações'!D669="MATERIAL DE LIMPEZA","2.02",IF('02 - Produtos e Tributações'!D669="FRUTAS","2.01.001.006",IF('02 - Produtos e Tributações'!D669="VERDURAS E LEGUMES","2.01.001.007",IF('02 - Produtos e Tributações'!D669="SERVIÇO","1",IF('02 - Produtos e Tributações'!D669="PRODUTOS DIVERSOS","2","2"))))))))))))))
)</f>
        <v>0</v>
      </c>
      <c r="N652" s="4" t="str">
        <f t="shared" si="40"/>
        <v/>
      </c>
      <c r="O652" s="4" t="str">
        <f t="shared" si="41"/>
        <v/>
      </c>
      <c r="P652" s="4" t="str">
        <f t="shared" si="42"/>
        <v/>
      </c>
      <c r="Q652" s="128" t="b">
        <f>IF(B652&lt;&gt;"",IF('02 - Produtos e Tributações'!C669&lt;&gt;"",'02 - Produtos e Tributações'!C669,"UN"))</f>
        <v>0</v>
      </c>
      <c r="R652" s="129" t="b">
        <f>IF(B652&lt;&gt;"",IF('02 - Produtos e Tributações'!P669&lt;&gt;"",'02 - Produtos e Tributações'!P669,""))</f>
        <v>0</v>
      </c>
      <c r="S652" s="128" t="b">
        <f>IF(B652&lt;&gt;"",IF('02 - Produtos e Tributações'!Q669&lt;&gt;"",'02 - Produtos e Tributações'!Q669,""))</f>
        <v>0</v>
      </c>
      <c r="T652" s="130" t="b">
        <f>IF(B652&lt;&gt;"",IF('02 - Produtos e Tributações'!R669&lt;&gt;"",'02 - Produtos e Tributações'!R669,""))</f>
        <v>0</v>
      </c>
      <c r="U652" s="120" t="str">
        <f t="shared" si="43"/>
        <v/>
      </c>
    </row>
    <row r="653" spans="1:21" ht="15.75" customHeight="1">
      <c r="A653" s="122" t="b">
        <f>IF('02 - Produtos e Tributações'!B670 &lt;&gt;"",A652+1)</f>
        <v>0</v>
      </c>
      <c r="B653" s="4" t="str">
        <f>IF('02 - Produtos e Tributações'!B670&lt;&gt;"",'02 - Produtos e Tributações'!V670,"")</f>
        <v/>
      </c>
      <c r="C653" s="123" t="b">
        <f>IF(B653&lt;&gt;"",IF('02 - Produtos e Tributações'!H670&lt;&gt;"",IF('02 - Produtos e Tributações'!H670="TERCEIRIZADA","T",IF('02 - Produtos e Tributações'!H670="PROPRIA","P")), IF(B653&lt;&gt;"",IF('02 - Produtos e Tributações'!H670="","T"))))</f>
        <v>0</v>
      </c>
      <c r="D653" s="123" t="b">
        <f>IF(B653&lt;&gt;"",IF('02 - Produtos e Tributações'!E670&lt;&gt;"",'02 - Produtos e Tributações'!E670,""))</f>
        <v>0</v>
      </c>
      <c r="E653" s="123" t="b">
        <f>IF(B653&lt;&gt;"",IF('02 - Produtos e Tributações'!F670&lt;&gt;"",'02 - Produtos e Tributações'!F670,""))</f>
        <v>0</v>
      </c>
      <c r="F653" s="123" t="b">
        <f>IF(B653&lt;&gt;"",IF(A653&lt;&gt;"",IF('02 - Produtos e Tributações'!G670&lt;&gt;"",'02 - Produtos e Tributações'!G670,"")))</f>
        <v>0</v>
      </c>
      <c r="G653" s="123" t="b">
        <f>IF(B653&lt;&gt;"",IF('02 - Produtos e Tributações'!J670&lt;&gt;"",'02 - Produtos e Tributações'!J670,IF(K653=101,0,IF(K653=102,41,IF(K653=103,0,IF(K653=201,0,IF(K653=202,0,IF(K653=203,0,IF(K653=300,41,IF(K653=400,41,IF(K653=500,60)))))))))))</f>
        <v>0</v>
      </c>
      <c r="H653" s="123" t="b">
        <f>IF(B653&lt;&gt;"",IF('02 - Produtos e Tributações'!M670&lt;&gt;"",'02 - Produtos e Tributações'!M670,IF(L653=101,0,IF(L653=102,41,IF(L653=103,0,IF(L653=201,0,IF(L653=202,0,IF(L653=203,0,IF(L653=300,41,IF(L653=400,41,IF(L653=500,60)))))))))))</f>
        <v>0</v>
      </c>
      <c r="I653" s="123" t="b">
        <f>IF(B653&lt;&gt;"",IF('02 - Produtos e Tributações'!L670&lt;&gt;"",'02 - Produtos e Tributações'!L670,"0,00"))</f>
        <v>0</v>
      </c>
      <c r="J653" s="123" t="b">
        <f>IF(B653&lt;&gt;"",IF('02 - Produtos e Tributações'!O670&lt;&gt;"",'02 - Produtos e Tributações'!O670,"0,00"))</f>
        <v>0</v>
      </c>
      <c r="K653" s="123" t="b">
        <f>IF(B653&lt;&gt;"",IF('02 - Produtos e Tributações'!K670&lt;&gt;"",'02 - Produtos e Tributações'!K670,"null"))</f>
        <v>0</v>
      </c>
      <c r="L653" s="123" t="b">
        <f>IF(B653&lt;&gt;"",IF('02 - Produtos e Tributações'!N670&lt;&gt;"",'02 - Produtos e Tributações'!N670,"null"))</f>
        <v>0</v>
      </c>
      <c r="M653" s="122" t="b">
        <f>IF(B653&lt;&gt;"",IF('02 - Produtos e Tributações'!D670="CARNES","2.01.001.001",IF('02 - Produtos e Tributações'!D670="MASSAS","2.01.001.002",IF('02 - Produtos e Tributações'!D670="LATICINIOS","2.01.001.003",IF('02 - Produtos e Tributações'!D670="DOCES E GULOSEIMAS","2.01.001.004",IF('02 - Produtos e Tributações'!D670="FARINHAS E GRAOS","2.01.001.005",IF('02 - Produtos e Tributações'!D670="AGUAS","2.01.002.001",IF('02 - Produtos e Tributações'!D670="SUCOS","2.01.002.002",IF('02 - Produtos e Tributações'!D670="BEBIDAS ALCOOLICAS","2.01.002.003",IF('02 - Produtos e Tributações'!D670="BEBIDAS LACTEAS","2.01.002.004",IF('02 - Produtos e Tributações'!D670="MATERIAL DE LIMPEZA","2.02",IF('02 - Produtos e Tributações'!D670="FRUTAS","2.01.001.006",IF('02 - Produtos e Tributações'!D670="VERDURAS E LEGUMES","2.01.001.007",IF('02 - Produtos e Tributações'!D670="SERVIÇO","1",IF('02 - Produtos e Tributações'!D670="PRODUTOS DIVERSOS","2","2"))))))))))))))
)</f>
        <v>0</v>
      </c>
      <c r="N653" s="4" t="str">
        <f t="shared" si="40"/>
        <v/>
      </c>
      <c r="O653" s="4" t="str">
        <f t="shared" si="41"/>
        <v/>
      </c>
      <c r="P653" s="4" t="str">
        <f t="shared" si="42"/>
        <v/>
      </c>
      <c r="Q653" s="128" t="b">
        <f>IF(B653&lt;&gt;"",IF('02 - Produtos e Tributações'!C670&lt;&gt;"",'02 - Produtos e Tributações'!C670,"UN"))</f>
        <v>0</v>
      </c>
      <c r="R653" s="129" t="b">
        <f>IF(B653&lt;&gt;"",IF('02 - Produtos e Tributações'!P670&lt;&gt;"",'02 - Produtos e Tributações'!P670,""))</f>
        <v>0</v>
      </c>
      <c r="S653" s="128" t="b">
        <f>IF(B653&lt;&gt;"",IF('02 - Produtos e Tributações'!Q670&lt;&gt;"",'02 - Produtos e Tributações'!Q670,""))</f>
        <v>0</v>
      </c>
      <c r="T653" s="130" t="b">
        <f>IF(B653&lt;&gt;"",IF('02 - Produtos e Tributações'!R670&lt;&gt;"",'02 - Produtos e Tributações'!R670,""))</f>
        <v>0</v>
      </c>
      <c r="U653" s="120" t="str">
        <f t="shared" si="43"/>
        <v/>
      </c>
    </row>
    <row r="654" spans="1:21" ht="15.75" customHeight="1">
      <c r="A654" s="122" t="b">
        <f>IF('02 - Produtos e Tributações'!B671 &lt;&gt;"",A653+1)</f>
        <v>0</v>
      </c>
      <c r="B654" s="4" t="str">
        <f>IF('02 - Produtos e Tributações'!B671&lt;&gt;"",'02 - Produtos e Tributações'!V671,"")</f>
        <v/>
      </c>
      <c r="C654" s="123" t="b">
        <f>IF(B654&lt;&gt;"",IF('02 - Produtos e Tributações'!H671&lt;&gt;"",IF('02 - Produtos e Tributações'!H671="TERCEIRIZADA","T",IF('02 - Produtos e Tributações'!H671="PROPRIA","P")), IF(B654&lt;&gt;"",IF('02 - Produtos e Tributações'!H671="","T"))))</f>
        <v>0</v>
      </c>
      <c r="D654" s="123" t="b">
        <f>IF(B654&lt;&gt;"",IF('02 - Produtos e Tributações'!E671&lt;&gt;"",'02 - Produtos e Tributações'!E671,""))</f>
        <v>0</v>
      </c>
      <c r="E654" s="123" t="b">
        <f>IF(B654&lt;&gt;"",IF('02 - Produtos e Tributações'!F671&lt;&gt;"",'02 - Produtos e Tributações'!F671,""))</f>
        <v>0</v>
      </c>
      <c r="F654" s="123" t="b">
        <f>IF(B654&lt;&gt;"",IF(A654&lt;&gt;"",IF('02 - Produtos e Tributações'!G671&lt;&gt;"",'02 - Produtos e Tributações'!G671,"")))</f>
        <v>0</v>
      </c>
      <c r="G654" s="123" t="b">
        <f>IF(B654&lt;&gt;"",IF('02 - Produtos e Tributações'!J671&lt;&gt;"",'02 - Produtos e Tributações'!J671,IF(K654=101,0,IF(K654=102,41,IF(K654=103,0,IF(K654=201,0,IF(K654=202,0,IF(K654=203,0,IF(K654=300,41,IF(K654=400,41,IF(K654=500,60)))))))))))</f>
        <v>0</v>
      </c>
      <c r="H654" s="123" t="b">
        <f>IF(B654&lt;&gt;"",IF('02 - Produtos e Tributações'!M671&lt;&gt;"",'02 - Produtos e Tributações'!M671,IF(L654=101,0,IF(L654=102,41,IF(L654=103,0,IF(L654=201,0,IF(L654=202,0,IF(L654=203,0,IF(L654=300,41,IF(L654=400,41,IF(L654=500,60)))))))))))</f>
        <v>0</v>
      </c>
      <c r="I654" s="123" t="b">
        <f>IF(B654&lt;&gt;"",IF('02 - Produtos e Tributações'!L671&lt;&gt;"",'02 - Produtos e Tributações'!L671,"0,00"))</f>
        <v>0</v>
      </c>
      <c r="J654" s="123" t="b">
        <f>IF(B654&lt;&gt;"",IF('02 - Produtos e Tributações'!O671&lt;&gt;"",'02 - Produtos e Tributações'!O671,"0,00"))</f>
        <v>0</v>
      </c>
      <c r="K654" s="123" t="b">
        <f>IF(B654&lt;&gt;"",IF('02 - Produtos e Tributações'!K671&lt;&gt;"",'02 - Produtos e Tributações'!K671,"null"))</f>
        <v>0</v>
      </c>
      <c r="L654" s="123" t="b">
        <f>IF(B654&lt;&gt;"",IF('02 - Produtos e Tributações'!N671&lt;&gt;"",'02 - Produtos e Tributações'!N671,"null"))</f>
        <v>0</v>
      </c>
      <c r="M654" s="122" t="b">
        <f>IF(B654&lt;&gt;"",IF('02 - Produtos e Tributações'!D671="CARNES","2.01.001.001",IF('02 - Produtos e Tributações'!D671="MASSAS","2.01.001.002",IF('02 - Produtos e Tributações'!D671="LATICINIOS","2.01.001.003",IF('02 - Produtos e Tributações'!D671="DOCES E GULOSEIMAS","2.01.001.004",IF('02 - Produtos e Tributações'!D671="FARINHAS E GRAOS","2.01.001.005",IF('02 - Produtos e Tributações'!D671="AGUAS","2.01.002.001",IF('02 - Produtos e Tributações'!D671="SUCOS","2.01.002.002",IF('02 - Produtos e Tributações'!D671="BEBIDAS ALCOOLICAS","2.01.002.003",IF('02 - Produtos e Tributações'!D671="BEBIDAS LACTEAS","2.01.002.004",IF('02 - Produtos e Tributações'!D671="MATERIAL DE LIMPEZA","2.02",IF('02 - Produtos e Tributações'!D671="FRUTAS","2.01.001.006",IF('02 - Produtos e Tributações'!D671="VERDURAS E LEGUMES","2.01.001.007",IF('02 - Produtos e Tributações'!D671="SERVIÇO","1",IF('02 - Produtos e Tributações'!D671="PRODUTOS DIVERSOS","2","2"))))))))))))))
)</f>
        <v>0</v>
      </c>
      <c r="N654" s="4" t="str">
        <f t="shared" si="40"/>
        <v/>
      </c>
      <c r="O654" s="4" t="str">
        <f t="shared" si="41"/>
        <v/>
      </c>
      <c r="P654" s="4" t="str">
        <f t="shared" si="42"/>
        <v/>
      </c>
      <c r="Q654" s="128" t="b">
        <f>IF(B654&lt;&gt;"",IF('02 - Produtos e Tributações'!C671&lt;&gt;"",'02 - Produtos e Tributações'!C671,"UN"))</f>
        <v>0</v>
      </c>
      <c r="R654" s="129" t="b">
        <f>IF(B654&lt;&gt;"",IF('02 - Produtos e Tributações'!P671&lt;&gt;"",'02 - Produtos e Tributações'!P671,""))</f>
        <v>0</v>
      </c>
      <c r="S654" s="128" t="b">
        <f>IF(B654&lt;&gt;"",IF('02 - Produtos e Tributações'!Q671&lt;&gt;"",'02 - Produtos e Tributações'!Q671,""))</f>
        <v>0</v>
      </c>
      <c r="T654" s="130" t="b">
        <f>IF(B654&lt;&gt;"",IF('02 - Produtos e Tributações'!R671&lt;&gt;"",'02 - Produtos e Tributações'!R671,""))</f>
        <v>0</v>
      </c>
      <c r="U654" s="120" t="str">
        <f t="shared" si="43"/>
        <v/>
      </c>
    </row>
    <row r="655" spans="1:21" ht="15.75" customHeight="1">
      <c r="A655" s="122" t="b">
        <f>IF('02 - Produtos e Tributações'!B672 &lt;&gt;"",A654+1)</f>
        <v>0</v>
      </c>
      <c r="B655" s="4" t="str">
        <f>IF('02 - Produtos e Tributações'!B672&lt;&gt;"",'02 - Produtos e Tributações'!V672,"")</f>
        <v/>
      </c>
      <c r="C655" s="123" t="b">
        <f>IF(B655&lt;&gt;"",IF('02 - Produtos e Tributações'!H672&lt;&gt;"",IF('02 - Produtos e Tributações'!H672="TERCEIRIZADA","T",IF('02 - Produtos e Tributações'!H672="PROPRIA","P")), IF(B655&lt;&gt;"",IF('02 - Produtos e Tributações'!H672="","T"))))</f>
        <v>0</v>
      </c>
      <c r="D655" s="123" t="b">
        <f>IF(B655&lt;&gt;"",IF('02 - Produtos e Tributações'!E672&lt;&gt;"",'02 - Produtos e Tributações'!E672,""))</f>
        <v>0</v>
      </c>
      <c r="E655" s="123" t="b">
        <f>IF(B655&lt;&gt;"",IF('02 - Produtos e Tributações'!F672&lt;&gt;"",'02 - Produtos e Tributações'!F672,""))</f>
        <v>0</v>
      </c>
      <c r="F655" s="123" t="b">
        <f>IF(B655&lt;&gt;"",IF(A655&lt;&gt;"",IF('02 - Produtos e Tributações'!G672&lt;&gt;"",'02 - Produtos e Tributações'!G672,"")))</f>
        <v>0</v>
      </c>
      <c r="G655" s="123" t="b">
        <f>IF(B655&lt;&gt;"",IF('02 - Produtos e Tributações'!J672&lt;&gt;"",'02 - Produtos e Tributações'!J672,IF(K655=101,0,IF(K655=102,41,IF(K655=103,0,IF(K655=201,0,IF(K655=202,0,IF(K655=203,0,IF(K655=300,41,IF(K655=400,41,IF(K655=500,60)))))))))))</f>
        <v>0</v>
      </c>
      <c r="H655" s="123" t="b">
        <f>IF(B655&lt;&gt;"",IF('02 - Produtos e Tributações'!M672&lt;&gt;"",'02 - Produtos e Tributações'!M672,IF(L655=101,0,IF(L655=102,41,IF(L655=103,0,IF(L655=201,0,IF(L655=202,0,IF(L655=203,0,IF(L655=300,41,IF(L655=400,41,IF(L655=500,60)))))))))))</f>
        <v>0</v>
      </c>
      <c r="I655" s="123" t="b">
        <f>IF(B655&lt;&gt;"",IF('02 - Produtos e Tributações'!L672&lt;&gt;"",'02 - Produtos e Tributações'!L672,"0,00"))</f>
        <v>0</v>
      </c>
      <c r="J655" s="123" t="b">
        <f>IF(B655&lt;&gt;"",IF('02 - Produtos e Tributações'!O672&lt;&gt;"",'02 - Produtos e Tributações'!O672,"0,00"))</f>
        <v>0</v>
      </c>
      <c r="K655" s="123" t="b">
        <f>IF(B655&lt;&gt;"",IF('02 - Produtos e Tributações'!K672&lt;&gt;"",'02 - Produtos e Tributações'!K672,"null"))</f>
        <v>0</v>
      </c>
      <c r="L655" s="123" t="b">
        <f>IF(B655&lt;&gt;"",IF('02 - Produtos e Tributações'!N672&lt;&gt;"",'02 - Produtos e Tributações'!N672,"null"))</f>
        <v>0</v>
      </c>
      <c r="M655" s="122" t="b">
        <f>IF(B655&lt;&gt;"",IF('02 - Produtos e Tributações'!D672="CARNES","2.01.001.001",IF('02 - Produtos e Tributações'!D672="MASSAS","2.01.001.002",IF('02 - Produtos e Tributações'!D672="LATICINIOS","2.01.001.003",IF('02 - Produtos e Tributações'!D672="DOCES E GULOSEIMAS","2.01.001.004",IF('02 - Produtos e Tributações'!D672="FARINHAS E GRAOS","2.01.001.005",IF('02 - Produtos e Tributações'!D672="AGUAS","2.01.002.001",IF('02 - Produtos e Tributações'!D672="SUCOS","2.01.002.002",IF('02 - Produtos e Tributações'!D672="BEBIDAS ALCOOLICAS","2.01.002.003",IF('02 - Produtos e Tributações'!D672="BEBIDAS LACTEAS","2.01.002.004",IF('02 - Produtos e Tributações'!D672="MATERIAL DE LIMPEZA","2.02",IF('02 - Produtos e Tributações'!D672="FRUTAS","2.01.001.006",IF('02 - Produtos e Tributações'!D672="VERDURAS E LEGUMES","2.01.001.007",IF('02 - Produtos e Tributações'!D672="SERVIÇO","1",IF('02 - Produtos e Tributações'!D672="PRODUTOS DIVERSOS","2","2"))))))))))))))
)</f>
        <v>0</v>
      </c>
      <c r="N655" s="4" t="str">
        <f t="shared" si="40"/>
        <v/>
      </c>
      <c r="O655" s="4" t="str">
        <f t="shared" si="41"/>
        <v/>
      </c>
      <c r="P655" s="4" t="str">
        <f t="shared" si="42"/>
        <v/>
      </c>
      <c r="Q655" s="128" t="b">
        <f>IF(B655&lt;&gt;"",IF('02 - Produtos e Tributações'!C672&lt;&gt;"",'02 - Produtos e Tributações'!C672,"UN"))</f>
        <v>0</v>
      </c>
      <c r="R655" s="129" t="b">
        <f>IF(B655&lt;&gt;"",IF('02 - Produtos e Tributações'!P672&lt;&gt;"",'02 - Produtos e Tributações'!P672,""))</f>
        <v>0</v>
      </c>
      <c r="S655" s="128" t="b">
        <f>IF(B655&lt;&gt;"",IF('02 - Produtos e Tributações'!Q672&lt;&gt;"",'02 - Produtos e Tributações'!Q672,""))</f>
        <v>0</v>
      </c>
      <c r="T655" s="130" t="b">
        <f>IF(B655&lt;&gt;"",IF('02 - Produtos e Tributações'!R672&lt;&gt;"",'02 - Produtos e Tributações'!R672,""))</f>
        <v>0</v>
      </c>
      <c r="U655" s="120" t="str">
        <f t="shared" si="43"/>
        <v/>
      </c>
    </row>
    <row r="656" spans="1:21" ht="15.75" customHeight="1">
      <c r="A656" s="122" t="b">
        <f>IF('02 - Produtos e Tributações'!B673 &lt;&gt;"",A655+1)</f>
        <v>0</v>
      </c>
      <c r="B656" s="4" t="str">
        <f>IF('02 - Produtos e Tributações'!B673&lt;&gt;"",'02 - Produtos e Tributações'!V673,"")</f>
        <v/>
      </c>
      <c r="C656" s="123" t="b">
        <f>IF(B656&lt;&gt;"",IF('02 - Produtos e Tributações'!H673&lt;&gt;"",IF('02 - Produtos e Tributações'!H673="TERCEIRIZADA","T",IF('02 - Produtos e Tributações'!H673="PROPRIA","P")), IF(B656&lt;&gt;"",IF('02 - Produtos e Tributações'!H673="","T"))))</f>
        <v>0</v>
      </c>
      <c r="D656" s="123" t="b">
        <f>IF(B656&lt;&gt;"",IF('02 - Produtos e Tributações'!E673&lt;&gt;"",'02 - Produtos e Tributações'!E673,""))</f>
        <v>0</v>
      </c>
      <c r="E656" s="123" t="b">
        <f>IF(B656&lt;&gt;"",IF('02 - Produtos e Tributações'!F673&lt;&gt;"",'02 - Produtos e Tributações'!F673,""))</f>
        <v>0</v>
      </c>
      <c r="F656" s="123" t="b">
        <f>IF(B656&lt;&gt;"",IF(A656&lt;&gt;"",IF('02 - Produtos e Tributações'!G673&lt;&gt;"",'02 - Produtos e Tributações'!G673,"")))</f>
        <v>0</v>
      </c>
      <c r="G656" s="123" t="b">
        <f>IF(B656&lt;&gt;"",IF('02 - Produtos e Tributações'!J673&lt;&gt;"",'02 - Produtos e Tributações'!J673,IF(K656=101,0,IF(K656=102,41,IF(K656=103,0,IF(K656=201,0,IF(K656=202,0,IF(K656=203,0,IF(K656=300,41,IF(K656=400,41,IF(K656=500,60)))))))))))</f>
        <v>0</v>
      </c>
      <c r="H656" s="123" t="b">
        <f>IF(B656&lt;&gt;"",IF('02 - Produtos e Tributações'!M673&lt;&gt;"",'02 - Produtos e Tributações'!M673,IF(L656=101,0,IF(L656=102,41,IF(L656=103,0,IF(L656=201,0,IF(L656=202,0,IF(L656=203,0,IF(L656=300,41,IF(L656=400,41,IF(L656=500,60)))))))))))</f>
        <v>0</v>
      </c>
      <c r="I656" s="123" t="b">
        <f>IF(B656&lt;&gt;"",IF('02 - Produtos e Tributações'!L673&lt;&gt;"",'02 - Produtos e Tributações'!L673,"0,00"))</f>
        <v>0</v>
      </c>
      <c r="J656" s="123" t="b">
        <f>IF(B656&lt;&gt;"",IF('02 - Produtos e Tributações'!O673&lt;&gt;"",'02 - Produtos e Tributações'!O673,"0,00"))</f>
        <v>0</v>
      </c>
      <c r="K656" s="123" t="b">
        <f>IF(B656&lt;&gt;"",IF('02 - Produtos e Tributações'!K673&lt;&gt;"",'02 - Produtos e Tributações'!K673,"null"))</f>
        <v>0</v>
      </c>
      <c r="L656" s="123" t="b">
        <f>IF(B656&lt;&gt;"",IF('02 - Produtos e Tributações'!N673&lt;&gt;"",'02 - Produtos e Tributações'!N673,"null"))</f>
        <v>0</v>
      </c>
      <c r="M656" s="122" t="b">
        <f>IF(B656&lt;&gt;"",IF('02 - Produtos e Tributações'!D673="CARNES","2.01.001.001",IF('02 - Produtos e Tributações'!D673="MASSAS","2.01.001.002",IF('02 - Produtos e Tributações'!D673="LATICINIOS","2.01.001.003",IF('02 - Produtos e Tributações'!D673="DOCES E GULOSEIMAS","2.01.001.004",IF('02 - Produtos e Tributações'!D673="FARINHAS E GRAOS","2.01.001.005",IF('02 - Produtos e Tributações'!D673="AGUAS","2.01.002.001",IF('02 - Produtos e Tributações'!D673="SUCOS","2.01.002.002",IF('02 - Produtos e Tributações'!D673="BEBIDAS ALCOOLICAS","2.01.002.003",IF('02 - Produtos e Tributações'!D673="BEBIDAS LACTEAS","2.01.002.004",IF('02 - Produtos e Tributações'!D673="MATERIAL DE LIMPEZA","2.02",IF('02 - Produtos e Tributações'!D673="FRUTAS","2.01.001.006",IF('02 - Produtos e Tributações'!D673="VERDURAS E LEGUMES","2.01.001.007",IF('02 - Produtos e Tributações'!D673="SERVIÇO","1",IF('02 - Produtos e Tributações'!D673="PRODUTOS DIVERSOS","2","2"))))))))))))))
)</f>
        <v>0</v>
      </c>
      <c r="N656" s="4" t="str">
        <f t="shared" si="40"/>
        <v/>
      </c>
      <c r="O656" s="4" t="str">
        <f t="shared" si="41"/>
        <v/>
      </c>
      <c r="P656" s="4" t="str">
        <f t="shared" si="42"/>
        <v/>
      </c>
      <c r="Q656" s="128" t="b">
        <f>IF(B656&lt;&gt;"",IF('02 - Produtos e Tributações'!C673&lt;&gt;"",'02 - Produtos e Tributações'!C673,"UN"))</f>
        <v>0</v>
      </c>
      <c r="R656" s="129" t="b">
        <f>IF(B656&lt;&gt;"",IF('02 - Produtos e Tributações'!P673&lt;&gt;"",'02 - Produtos e Tributações'!P673,""))</f>
        <v>0</v>
      </c>
      <c r="S656" s="128" t="b">
        <f>IF(B656&lt;&gt;"",IF('02 - Produtos e Tributações'!Q673&lt;&gt;"",'02 - Produtos e Tributações'!Q673,""))</f>
        <v>0</v>
      </c>
      <c r="T656" s="130" t="b">
        <f>IF(B656&lt;&gt;"",IF('02 - Produtos e Tributações'!R673&lt;&gt;"",'02 - Produtos e Tributações'!R673,""))</f>
        <v>0</v>
      </c>
      <c r="U656" s="120" t="str">
        <f t="shared" si="43"/>
        <v/>
      </c>
    </row>
    <row r="657" spans="1:21" ht="15.75" customHeight="1">
      <c r="A657" s="122" t="b">
        <f>IF('02 - Produtos e Tributações'!B674 &lt;&gt;"",A656+1)</f>
        <v>0</v>
      </c>
      <c r="B657" s="4" t="str">
        <f>IF('02 - Produtos e Tributações'!B674&lt;&gt;"",'02 - Produtos e Tributações'!V674,"")</f>
        <v/>
      </c>
      <c r="C657" s="123" t="b">
        <f>IF(B657&lt;&gt;"",IF('02 - Produtos e Tributações'!H674&lt;&gt;"",IF('02 - Produtos e Tributações'!H674="TERCEIRIZADA","T",IF('02 - Produtos e Tributações'!H674="PROPRIA","P")), IF(B657&lt;&gt;"",IF('02 - Produtos e Tributações'!H674="","T"))))</f>
        <v>0</v>
      </c>
      <c r="D657" s="123" t="b">
        <f>IF(B657&lt;&gt;"",IF('02 - Produtos e Tributações'!E674&lt;&gt;"",'02 - Produtos e Tributações'!E674,""))</f>
        <v>0</v>
      </c>
      <c r="E657" s="123" t="b">
        <f>IF(B657&lt;&gt;"",IF('02 - Produtos e Tributações'!F674&lt;&gt;"",'02 - Produtos e Tributações'!F674,""))</f>
        <v>0</v>
      </c>
      <c r="F657" s="123" t="b">
        <f>IF(B657&lt;&gt;"",IF(A657&lt;&gt;"",IF('02 - Produtos e Tributações'!G674&lt;&gt;"",'02 - Produtos e Tributações'!G674,"")))</f>
        <v>0</v>
      </c>
      <c r="G657" s="123" t="b">
        <f>IF(B657&lt;&gt;"",IF('02 - Produtos e Tributações'!J674&lt;&gt;"",'02 - Produtos e Tributações'!J674,IF(K657=101,0,IF(K657=102,41,IF(K657=103,0,IF(K657=201,0,IF(K657=202,0,IF(K657=203,0,IF(K657=300,41,IF(K657=400,41,IF(K657=500,60)))))))))))</f>
        <v>0</v>
      </c>
      <c r="H657" s="123" t="b">
        <f>IF(B657&lt;&gt;"",IF('02 - Produtos e Tributações'!M674&lt;&gt;"",'02 - Produtos e Tributações'!M674,IF(L657=101,0,IF(L657=102,41,IF(L657=103,0,IF(L657=201,0,IF(L657=202,0,IF(L657=203,0,IF(L657=300,41,IF(L657=400,41,IF(L657=500,60)))))))))))</f>
        <v>0</v>
      </c>
      <c r="I657" s="123" t="b">
        <f>IF(B657&lt;&gt;"",IF('02 - Produtos e Tributações'!L674&lt;&gt;"",'02 - Produtos e Tributações'!L674,"0,00"))</f>
        <v>0</v>
      </c>
      <c r="J657" s="123" t="b">
        <f>IF(B657&lt;&gt;"",IF('02 - Produtos e Tributações'!O674&lt;&gt;"",'02 - Produtos e Tributações'!O674,"0,00"))</f>
        <v>0</v>
      </c>
      <c r="K657" s="123" t="b">
        <f>IF(B657&lt;&gt;"",IF('02 - Produtos e Tributações'!K674&lt;&gt;"",'02 - Produtos e Tributações'!K674,"null"))</f>
        <v>0</v>
      </c>
      <c r="L657" s="123" t="b">
        <f>IF(B657&lt;&gt;"",IF('02 - Produtos e Tributações'!N674&lt;&gt;"",'02 - Produtos e Tributações'!N674,"null"))</f>
        <v>0</v>
      </c>
      <c r="M657" s="122" t="b">
        <f>IF(B657&lt;&gt;"",IF('02 - Produtos e Tributações'!D674="CARNES","2.01.001.001",IF('02 - Produtos e Tributações'!D674="MASSAS","2.01.001.002",IF('02 - Produtos e Tributações'!D674="LATICINIOS","2.01.001.003",IF('02 - Produtos e Tributações'!D674="DOCES E GULOSEIMAS","2.01.001.004",IF('02 - Produtos e Tributações'!D674="FARINHAS E GRAOS","2.01.001.005",IF('02 - Produtos e Tributações'!D674="AGUAS","2.01.002.001",IF('02 - Produtos e Tributações'!D674="SUCOS","2.01.002.002",IF('02 - Produtos e Tributações'!D674="BEBIDAS ALCOOLICAS","2.01.002.003",IF('02 - Produtos e Tributações'!D674="BEBIDAS LACTEAS","2.01.002.004",IF('02 - Produtos e Tributações'!D674="MATERIAL DE LIMPEZA","2.02",IF('02 - Produtos e Tributações'!D674="FRUTAS","2.01.001.006",IF('02 - Produtos e Tributações'!D674="VERDURAS E LEGUMES","2.01.001.007",IF('02 - Produtos e Tributações'!D674="SERVIÇO","1",IF('02 - Produtos e Tributações'!D674="PRODUTOS DIVERSOS","2","2"))))))))))))))
)</f>
        <v>0</v>
      </c>
      <c r="N657" s="4" t="str">
        <f t="shared" si="40"/>
        <v/>
      </c>
      <c r="O657" s="4" t="str">
        <f t="shared" si="41"/>
        <v/>
      </c>
      <c r="P657" s="4" t="str">
        <f t="shared" si="42"/>
        <v/>
      </c>
      <c r="Q657" s="128" t="b">
        <f>IF(B657&lt;&gt;"",IF('02 - Produtos e Tributações'!C674&lt;&gt;"",'02 - Produtos e Tributações'!C674,"UN"))</f>
        <v>0</v>
      </c>
      <c r="R657" s="129" t="b">
        <f>IF(B657&lt;&gt;"",IF('02 - Produtos e Tributações'!P674&lt;&gt;"",'02 - Produtos e Tributações'!P674,""))</f>
        <v>0</v>
      </c>
      <c r="S657" s="128" t="b">
        <f>IF(B657&lt;&gt;"",IF('02 - Produtos e Tributações'!Q674&lt;&gt;"",'02 - Produtos e Tributações'!Q674,""))</f>
        <v>0</v>
      </c>
      <c r="T657" s="130" t="b">
        <f>IF(B657&lt;&gt;"",IF('02 - Produtos e Tributações'!R674&lt;&gt;"",'02 - Produtos e Tributações'!R674,""))</f>
        <v>0</v>
      </c>
      <c r="U657" s="120" t="str">
        <f t="shared" si="43"/>
        <v/>
      </c>
    </row>
    <row r="658" spans="1:21" ht="15.75" customHeight="1">
      <c r="A658" s="122" t="b">
        <f>IF('02 - Produtos e Tributações'!B675 &lt;&gt;"",A657+1)</f>
        <v>0</v>
      </c>
      <c r="B658" s="4" t="str">
        <f>IF('02 - Produtos e Tributações'!B675&lt;&gt;"",'02 - Produtos e Tributações'!V675,"")</f>
        <v/>
      </c>
      <c r="C658" s="123" t="b">
        <f>IF(B658&lt;&gt;"",IF('02 - Produtos e Tributações'!H675&lt;&gt;"",IF('02 - Produtos e Tributações'!H675="TERCEIRIZADA","T",IF('02 - Produtos e Tributações'!H675="PROPRIA","P")), IF(B658&lt;&gt;"",IF('02 - Produtos e Tributações'!H675="","T"))))</f>
        <v>0</v>
      </c>
      <c r="D658" s="123" t="b">
        <f>IF(B658&lt;&gt;"",IF('02 - Produtos e Tributações'!E675&lt;&gt;"",'02 - Produtos e Tributações'!E675,""))</f>
        <v>0</v>
      </c>
      <c r="E658" s="123" t="b">
        <f>IF(B658&lt;&gt;"",IF('02 - Produtos e Tributações'!F675&lt;&gt;"",'02 - Produtos e Tributações'!F675,""))</f>
        <v>0</v>
      </c>
      <c r="F658" s="123" t="b">
        <f>IF(B658&lt;&gt;"",IF(A658&lt;&gt;"",IF('02 - Produtos e Tributações'!G675&lt;&gt;"",'02 - Produtos e Tributações'!G675,"")))</f>
        <v>0</v>
      </c>
      <c r="G658" s="123" t="b">
        <f>IF(B658&lt;&gt;"",IF('02 - Produtos e Tributações'!J675&lt;&gt;"",'02 - Produtos e Tributações'!J675,IF(K658=101,0,IF(K658=102,41,IF(K658=103,0,IF(K658=201,0,IF(K658=202,0,IF(K658=203,0,IF(K658=300,41,IF(K658=400,41,IF(K658=500,60)))))))))))</f>
        <v>0</v>
      </c>
      <c r="H658" s="123" t="b">
        <f>IF(B658&lt;&gt;"",IF('02 - Produtos e Tributações'!M675&lt;&gt;"",'02 - Produtos e Tributações'!M675,IF(L658=101,0,IF(L658=102,41,IF(L658=103,0,IF(L658=201,0,IF(L658=202,0,IF(L658=203,0,IF(L658=300,41,IF(L658=400,41,IF(L658=500,60)))))))))))</f>
        <v>0</v>
      </c>
      <c r="I658" s="123" t="b">
        <f>IF(B658&lt;&gt;"",IF('02 - Produtos e Tributações'!L675&lt;&gt;"",'02 - Produtos e Tributações'!L675,"0,00"))</f>
        <v>0</v>
      </c>
      <c r="J658" s="123" t="b">
        <f>IF(B658&lt;&gt;"",IF('02 - Produtos e Tributações'!O675&lt;&gt;"",'02 - Produtos e Tributações'!O675,"0,00"))</f>
        <v>0</v>
      </c>
      <c r="K658" s="123" t="b">
        <f>IF(B658&lt;&gt;"",IF('02 - Produtos e Tributações'!K675&lt;&gt;"",'02 - Produtos e Tributações'!K675,"null"))</f>
        <v>0</v>
      </c>
      <c r="L658" s="123" t="b">
        <f>IF(B658&lt;&gt;"",IF('02 - Produtos e Tributações'!N675&lt;&gt;"",'02 - Produtos e Tributações'!N675,"null"))</f>
        <v>0</v>
      </c>
      <c r="M658" s="122" t="b">
        <f>IF(B658&lt;&gt;"",IF('02 - Produtos e Tributações'!D675="CARNES","2.01.001.001",IF('02 - Produtos e Tributações'!D675="MASSAS","2.01.001.002",IF('02 - Produtos e Tributações'!D675="LATICINIOS","2.01.001.003",IF('02 - Produtos e Tributações'!D675="DOCES E GULOSEIMAS","2.01.001.004",IF('02 - Produtos e Tributações'!D675="FARINHAS E GRAOS","2.01.001.005",IF('02 - Produtos e Tributações'!D675="AGUAS","2.01.002.001",IF('02 - Produtos e Tributações'!D675="SUCOS","2.01.002.002",IF('02 - Produtos e Tributações'!D675="BEBIDAS ALCOOLICAS","2.01.002.003",IF('02 - Produtos e Tributações'!D675="BEBIDAS LACTEAS","2.01.002.004",IF('02 - Produtos e Tributações'!D675="MATERIAL DE LIMPEZA","2.02",IF('02 - Produtos e Tributações'!D675="FRUTAS","2.01.001.006",IF('02 - Produtos e Tributações'!D675="VERDURAS E LEGUMES","2.01.001.007",IF('02 - Produtos e Tributações'!D675="SERVIÇO","1",IF('02 - Produtos e Tributações'!D675="PRODUTOS DIVERSOS","2","2"))))))))))))))
)</f>
        <v>0</v>
      </c>
      <c r="N658" s="4" t="str">
        <f t="shared" si="40"/>
        <v/>
      </c>
      <c r="O658" s="4" t="str">
        <f t="shared" si="41"/>
        <v/>
      </c>
      <c r="P658" s="4" t="str">
        <f t="shared" si="42"/>
        <v/>
      </c>
      <c r="Q658" s="128" t="b">
        <f>IF(B658&lt;&gt;"",IF('02 - Produtos e Tributações'!C675&lt;&gt;"",'02 - Produtos e Tributações'!C675,"UN"))</f>
        <v>0</v>
      </c>
      <c r="R658" s="129" t="b">
        <f>IF(B658&lt;&gt;"",IF('02 - Produtos e Tributações'!P675&lt;&gt;"",'02 - Produtos e Tributações'!P675,""))</f>
        <v>0</v>
      </c>
      <c r="S658" s="128" t="b">
        <f>IF(B658&lt;&gt;"",IF('02 - Produtos e Tributações'!Q675&lt;&gt;"",'02 - Produtos e Tributações'!Q675,""))</f>
        <v>0</v>
      </c>
      <c r="T658" s="130" t="b">
        <f>IF(B658&lt;&gt;"",IF('02 - Produtos e Tributações'!R675&lt;&gt;"",'02 - Produtos e Tributações'!R675,""))</f>
        <v>0</v>
      </c>
      <c r="U658" s="120" t="str">
        <f t="shared" si="43"/>
        <v/>
      </c>
    </row>
    <row r="659" spans="1:21" ht="15.75" customHeight="1">
      <c r="A659" s="122" t="b">
        <f>IF('02 - Produtos e Tributações'!B676 &lt;&gt;"",A658+1)</f>
        <v>0</v>
      </c>
      <c r="B659" s="4" t="str">
        <f>IF('02 - Produtos e Tributações'!B676&lt;&gt;"",'02 - Produtos e Tributações'!V676,"")</f>
        <v/>
      </c>
      <c r="C659" s="123" t="b">
        <f>IF(B659&lt;&gt;"",IF('02 - Produtos e Tributações'!H676&lt;&gt;"",IF('02 - Produtos e Tributações'!H676="TERCEIRIZADA","T",IF('02 - Produtos e Tributações'!H676="PROPRIA","P")), IF(B659&lt;&gt;"",IF('02 - Produtos e Tributações'!H676="","T"))))</f>
        <v>0</v>
      </c>
      <c r="D659" s="123" t="b">
        <f>IF(B659&lt;&gt;"",IF('02 - Produtos e Tributações'!E676&lt;&gt;"",'02 - Produtos e Tributações'!E676,""))</f>
        <v>0</v>
      </c>
      <c r="E659" s="123" t="b">
        <f>IF(B659&lt;&gt;"",IF('02 - Produtos e Tributações'!F676&lt;&gt;"",'02 - Produtos e Tributações'!F676,""))</f>
        <v>0</v>
      </c>
      <c r="F659" s="123" t="b">
        <f>IF(B659&lt;&gt;"",IF(A659&lt;&gt;"",IF('02 - Produtos e Tributações'!G676&lt;&gt;"",'02 - Produtos e Tributações'!G676,"")))</f>
        <v>0</v>
      </c>
      <c r="G659" s="123" t="b">
        <f>IF(B659&lt;&gt;"",IF('02 - Produtos e Tributações'!J676&lt;&gt;"",'02 - Produtos e Tributações'!J676,IF(K659=101,0,IF(K659=102,41,IF(K659=103,0,IF(K659=201,0,IF(K659=202,0,IF(K659=203,0,IF(K659=300,41,IF(K659=400,41,IF(K659=500,60)))))))))))</f>
        <v>0</v>
      </c>
      <c r="H659" s="123" t="b">
        <f>IF(B659&lt;&gt;"",IF('02 - Produtos e Tributações'!M676&lt;&gt;"",'02 - Produtos e Tributações'!M676,IF(L659=101,0,IF(L659=102,41,IF(L659=103,0,IF(L659=201,0,IF(L659=202,0,IF(L659=203,0,IF(L659=300,41,IF(L659=400,41,IF(L659=500,60)))))))))))</f>
        <v>0</v>
      </c>
      <c r="I659" s="123" t="b">
        <f>IF(B659&lt;&gt;"",IF('02 - Produtos e Tributações'!L676&lt;&gt;"",'02 - Produtos e Tributações'!L676,"0,00"))</f>
        <v>0</v>
      </c>
      <c r="J659" s="123" t="b">
        <f>IF(B659&lt;&gt;"",IF('02 - Produtos e Tributações'!O676&lt;&gt;"",'02 - Produtos e Tributações'!O676,"0,00"))</f>
        <v>0</v>
      </c>
      <c r="K659" s="123" t="b">
        <f>IF(B659&lt;&gt;"",IF('02 - Produtos e Tributações'!K676&lt;&gt;"",'02 - Produtos e Tributações'!K676,"null"))</f>
        <v>0</v>
      </c>
      <c r="L659" s="123" t="b">
        <f>IF(B659&lt;&gt;"",IF('02 - Produtos e Tributações'!N676&lt;&gt;"",'02 - Produtos e Tributações'!N676,"null"))</f>
        <v>0</v>
      </c>
      <c r="M659" s="122" t="b">
        <f>IF(B659&lt;&gt;"",IF('02 - Produtos e Tributações'!D676="CARNES","2.01.001.001",IF('02 - Produtos e Tributações'!D676="MASSAS","2.01.001.002",IF('02 - Produtos e Tributações'!D676="LATICINIOS","2.01.001.003",IF('02 - Produtos e Tributações'!D676="DOCES E GULOSEIMAS","2.01.001.004",IF('02 - Produtos e Tributações'!D676="FARINHAS E GRAOS","2.01.001.005",IF('02 - Produtos e Tributações'!D676="AGUAS","2.01.002.001",IF('02 - Produtos e Tributações'!D676="SUCOS","2.01.002.002",IF('02 - Produtos e Tributações'!D676="BEBIDAS ALCOOLICAS","2.01.002.003",IF('02 - Produtos e Tributações'!D676="BEBIDAS LACTEAS","2.01.002.004",IF('02 - Produtos e Tributações'!D676="MATERIAL DE LIMPEZA","2.02",IF('02 - Produtos e Tributações'!D676="FRUTAS","2.01.001.006",IF('02 - Produtos e Tributações'!D676="VERDURAS E LEGUMES","2.01.001.007",IF('02 - Produtos e Tributações'!D676="SERVIÇO","1",IF('02 - Produtos e Tributações'!D676="PRODUTOS DIVERSOS","2","2"))))))))))))))
)</f>
        <v>0</v>
      </c>
      <c r="N659" s="4" t="str">
        <f t="shared" si="40"/>
        <v/>
      </c>
      <c r="O659" s="4" t="str">
        <f t="shared" si="41"/>
        <v/>
      </c>
      <c r="P659" s="4" t="str">
        <f t="shared" si="42"/>
        <v/>
      </c>
      <c r="Q659" s="128" t="b">
        <f>IF(B659&lt;&gt;"",IF('02 - Produtos e Tributações'!C676&lt;&gt;"",'02 - Produtos e Tributações'!C676,"UN"))</f>
        <v>0</v>
      </c>
      <c r="R659" s="129" t="b">
        <f>IF(B659&lt;&gt;"",IF('02 - Produtos e Tributações'!P676&lt;&gt;"",'02 - Produtos e Tributações'!P676,""))</f>
        <v>0</v>
      </c>
      <c r="S659" s="128" t="b">
        <f>IF(B659&lt;&gt;"",IF('02 - Produtos e Tributações'!Q676&lt;&gt;"",'02 - Produtos e Tributações'!Q676,""))</f>
        <v>0</v>
      </c>
      <c r="T659" s="130" t="b">
        <f>IF(B659&lt;&gt;"",IF('02 - Produtos e Tributações'!R676&lt;&gt;"",'02 - Produtos e Tributações'!R676,""))</f>
        <v>0</v>
      </c>
      <c r="U659" s="120" t="str">
        <f t="shared" si="43"/>
        <v/>
      </c>
    </row>
    <row r="660" spans="1:21" ht="15.75" customHeight="1">
      <c r="A660" s="122" t="b">
        <f>IF('02 - Produtos e Tributações'!B677 &lt;&gt;"",A659+1)</f>
        <v>0</v>
      </c>
      <c r="B660" s="4" t="str">
        <f>IF('02 - Produtos e Tributações'!B677&lt;&gt;"",'02 - Produtos e Tributações'!V677,"")</f>
        <v/>
      </c>
      <c r="C660" s="123" t="b">
        <f>IF(B660&lt;&gt;"",IF('02 - Produtos e Tributações'!H677&lt;&gt;"",IF('02 - Produtos e Tributações'!H677="TERCEIRIZADA","T",IF('02 - Produtos e Tributações'!H677="PROPRIA","P")), IF(B660&lt;&gt;"",IF('02 - Produtos e Tributações'!H677="","T"))))</f>
        <v>0</v>
      </c>
      <c r="D660" s="123" t="b">
        <f>IF(B660&lt;&gt;"",IF('02 - Produtos e Tributações'!E677&lt;&gt;"",'02 - Produtos e Tributações'!E677,""))</f>
        <v>0</v>
      </c>
      <c r="E660" s="123" t="b">
        <f>IF(B660&lt;&gt;"",IF('02 - Produtos e Tributações'!F677&lt;&gt;"",'02 - Produtos e Tributações'!F677,""))</f>
        <v>0</v>
      </c>
      <c r="F660" s="123" t="b">
        <f>IF(B660&lt;&gt;"",IF(A660&lt;&gt;"",IF('02 - Produtos e Tributações'!G677&lt;&gt;"",'02 - Produtos e Tributações'!G677,"")))</f>
        <v>0</v>
      </c>
      <c r="G660" s="123" t="b">
        <f>IF(B660&lt;&gt;"",IF('02 - Produtos e Tributações'!J677&lt;&gt;"",'02 - Produtos e Tributações'!J677,IF(K660=101,0,IF(K660=102,41,IF(K660=103,0,IF(K660=201,0,IF(K660=202,0,IF(K660=203,0,IF(K660=300,41,IF(K660=400,41,IF(K660=500,60)))))))))))</f>
        <v>0</v>
      </c>
      <c r="H660" s="123" t="b">
        <f>IF(B660&lt;&gt;"",IF('02 - Produtos e Tributações'!M677&lt;&gt;"",'02 - Produtos e Tributações'!M677,IF(L660=101,0,IF(L660=102,41,IF(L660=103,0,IF(L660=201,0,IF(L660=202,0,IF(L660=203,0,IF(L660=300,41,IF(L660=400,41,IF(L660=500,60)))))))))))</f>
        <v>0</v>
      </c>
      <c r="I660" s="123" t="b">
        <f>IF(B660&lt;&gt;"",IF('02 - Produtos e Tributações'!L677&lt;&gt;"",'02 - Produtos e Tributações'!L677,"0,00"))</f>
        <v>0</v>
      </c>
      <c r="J660" s="123" t="b">
        <f>IF(B660&lt;&gt;"",IF('02 - Produtos e Tributações'!O677&lt;&gt;"",'02 - Produtos e Tributações'!O677,"0,00"))</f>
        <v>0</v>
      </c>
      <c r="K660" s="123" t="b">
        <f>IF(B660&lt;&gt;"",IF('02 - Produtos e Tributações'!K677&lt;&gt;"",'02 - Produtos e Tributações'!K677,"null"))</f>
        <v>0</v>
      </c>
      <c r="L660" s="123" t="b">
        <f>IF(B660&lt;&gt;"",IF('02 - Produtos e Tributações'!N677&lt;&gt;"",'02 - Produtos e Tributações'!N677,"null"))</f>
        <v>0</v>
      </c>
      <c r="M660" s="122" t="b">
        <f>IF(B660&lt;&gt;"",IF('02 - Produtos e Tributações'!D677="CARNES","2.01.001.001",IF('02 - Produtos e Tributações'!D677="MASSAS","2.01.001.002",IF('02 - Produtos e Tributações'!D677="LATICINIOS","2.01.001.003",IF('02 - Produtos e Tributações'!D677="DOCES E GULOSEIMAS","2.01.001.004",IF('02 - Produtos e Tributações'!D677="FARINHAS E GRAOS","2.01.001.005",IF('02 - Produtos e Tributações'!D677="AGUAS","2.01.002.001",IF('02 - Produtos e Tributações'!D677="SUCOS","2.01.002.002",IF('02 - Produtos e Tributações'!D677="BEBIDAS ALCOOLICAS","2.01.002.003",IF('02 - Produtos e Tributações'!D677="BEBIDAS LACTEAS","2.01.002.004",IF('02 - Produtos e Tributações'!D677="MATERIAL DE LIMPEZA","2.02",IF('02 - Produtos e Tributações'!D677="FRUTAS","2.01.001.006",IF('02 - Produtos e Tributações'!D677="VERDURAS E LEGUMES","2.01.001.007",IF('02 - Produtos e Tributações'!D677="SERVIÇO","1",IF('02 - Produtos e Tributações'!D677="PRODUTOS DIVERSOS","2","2"))))))))))))))
)</f>
        <v>0</v>
      </c>
      <c r="N660" s="4" t="str">
        <f t="shared" si="40"/>
        <v/>
      </c>
      <c r="O660" s="4" t="str">
        <f t="shared" si="41"/>
        <v/>
      </c>
      <c r="P660" s="4" t="str">
        <f t="shared" si="42"/>
        <v/>
      </c>
      <c r="Q660" s="128" t="b">
        <f>IF(B660&lt;&gt;"",IF('02 - Produtos e Tributações'!C677&lt;&gt;"",'02 - Produtos e Tributações'!C677,"UN"))</f>
        <v>0</v>
      </c>
      <c r="R660" s="129" t="b">
        <f>IF(B660&lt;&gt;"",IF('02 - Produtos e Tributações'!P677&lt;&gt;"",'02 - Produtos e Tributações'!P677,""))</f>
        <v>0</v>
      </c>
      <c r="S660" s="128" t="b">
        <f>IF(B660&lt;&gt;"",IF('02 - Produtos e Tributações'!Q677&lt;&gt;"",'02 - Produtos e Tributações'!Q677,""))</f>
        <v>0</v>
      </c>
      <c r="T660" s="130" t="b">
        <f>IF(B660&lt;&gt;"",IF('02 - Produtos e Tributações'!R677&lt;&gt;"",'02 - Produtos e Tributações'!R677,""))</f>
        <v>0</v>
      </c>
      <c r="U660" s="120" t="str">
        <f t="shared" si="43"/>
        <v/>
      </c>
    </row>
    <row r="661" spans="1:21" ht="15.75" customHeight="1">
      <c r="A661" s="122" t="b">
        <f>IF('02 - Produtos e Tributações'!B678 &lt;&gt;"",A660+1)</f>
        <v>0</v>
      </c>
      <c r="B661" s="4" t="str">
        <f>IF('02 - Produtos e Tributações'!B678&lt;&gt;"",'02 - Produtos e Tributações'!V678,"")</f>
        <v/>
      </c>
      <c r="C661" s="123" t="b">
        <f>IF(B661&lt;&gt;"",IF('02 - Produtos e Tributações'!H678&lt;&gt;"",IF('02 - Produtos e Tributações'!H678="TERCEIRIZADA","T",IF('02 - Produtos e Tributações'!H678="PROPRIA","P")), IF(B661&lt;&gt;"",IF('02 - Produtos e Tributações'!H678="","T"))))</f>
        <v>0</v>
      </c>
      <c r="D661" s="123" t="b">
        <f>IF(B661&lt;&gt;"",IF('02 - Produtos e Tributações'!E678&lt;&gt;"",'02 - Produtos e Tributações'!E678,""))</f>
        <v>0</v>
      </c>
      <c r="E661" s="123" t="b">
        <f>IF(B661&lt;&gt;"",IF('02 - Produtos e Tributações'!F678&lt;&gt;"",'02 - Produtos e Tributações'!F678,""))</f>
        <v>0</v>
      </c>
      <c r="F661" s="123" t="b">
        <f>IF(B661&lt;&gt;"",IF(A661&lt;&gt;"",IF('02 - Produtos e Tributações'!G678&lt;&gt;"",'02 - Produtos e Tributações'!G678,"")))</f>
        <v>0</v>
      </c>
      <c r="G661" s="123" t="b">
        <f>IF(B661&lt;&gt;"",IF('02 - Produtos e Tributações'!J678&lt;&gt;"",'02 - Produtos e Tributações'!J678,IF(K661=101,0,IF(K661=102,41,IF(K661=103,0,IF(K661=201,0,IF(K661=202,0,IF(K661=203,0,IF(K661=300,41,IF(K661=400,41,IF(K661=500,60)))))))))))</f>
        <v>0</v>
      </c>
      <c r="H661" s="123" t="b">
        <f>IF(B661&lt;&gt;"",IF('02 - Produtos e Tributações'!M678&lt;&gt;"",'02 - Produtos e Tributações'!M678,IF(L661=101,0,IF(L661=102,41,IF(L661=103,0,IF(L661=201,0,IF(L661=202,0,IF(L661=203,0,IF(L661=300,41,IF(L661=400,41,IF(L661=500,60)))))))))))</f>
        <v>0</v>
      </c>
      <c r="I661" s="123" t="b">
        <f>IF(B661&lt;&gt;"",IF('02 - Produtos e Tributações'!L678&lt;&gt;"",'02 - Produtos e Tributações'!L678,"0,00"))</f>
        <v>0</v>
      </c>
      <c r="J661" s="123" t="b">
        <f>IF(B661&lt;&gt;"",IF('02 - Produtos e Tributações'!O678&lt;&gt;"",'02 - Produtos e Tributações'!O678,"0,00"))</f>
        <v>0</v>
      </c>
      <c r="K661" s="123" t="b">
        <f>IF(B661&lt;&gt;"",IF('02 - Produtos e Tributações'!K678&lt;&gt;"",'02 - Produtos e Tributações'!K678,"null"))</f>
        <v>0</v>
      </c>
      <c r="L661" s="123" t="b">
        <f>IF(B661&lt;&gt;"",IF('02 - Produtos e Tributações'!N678&lt;&gt;"",'02 - Produtos e Tributações'!N678,"null"))</f>
        <v>0</v>
      </c>
      <c r="M661" s="122" t="b">
        <f>IF(B661&lt;&gt;"",IF('02 - Produtos e Tributações'!D678="CARNES","2.01.001.001",IF('02 - Produtos e Tributações'!D678="MASSAS","2.01.001.002",IF('02 - Produtos e Tributações'!D678="LATICINIOS","2.01.001.003",IF('02 - Produtos e Tributações'!D678="DOCES E GULOSEIMAS","2.01.001.004",IF('02 - Produtos e Tributações'!D678="FARINHAS E GRAOS","2.01.001.005",IF('02 - Produtos e Tributações'!D678="AGUAS","2.01.002.001",IF('02 - Produtos e Tributações'!D678="SUCOS","2.01.002.002",IF('02 - Produtos e Tributações'!D678="BEBIDAS ALCOOLICAS","2.01.002.003",IF('02 - Produtos e Tributações'!D678="BEBIDAS LACTEAS","2.01.002.004",IF('02 - Produtos e Tributações'!D678="MATERIAL DE LIMPEZA","2.02",IF('02 - Produtos e Tributações'!D678="FRUTAS","2.01.001.006",IF('02 - Produtos e Tributações'!D678="VERDURAS E LEGUMES","2.01.001.007",IF('02 - Produtos e Tributações'!D678="SERVIÇO","1",IF('02 - Produtos e Tributações'!D678="PRODUTOS DIVERSOS","2","2"))))))))))))))
)</f>
        <v>0</v>
      </c>
      <c r="N661" s="4" t="str">
        <f t="shared" si="40"/>
        <v/>
      </c>
      <c r="O661" s="4" t="str">
        <f t="shared" si="41"/>
        <v/>
      </c>
      <c r="P661" s="4" t="str">
        <f t="shared" si="42"/>
        <v/>
      </c>
      <c r="Q661" s="128" t="b">
        <f>IF(B661&lt;&gt;"",IF('02 - Produtos e Tributações'!C678&lt;&gt;"",'02 - Produtos e Tributações'!C678,"UN"))</f>
        <v>0</v>
      </c>
      <c r="R661" s="129" t="b">
        <f>IF(B661&lt;&gt;"",IF('02 - Produtos e Tributações'!P678&lt;&gt;"",'02 - Produtos e Tributações'!P678,""))</f>
        <v>0</v>
      </c>
      <c r="S661" s="128" t="b">
        <f>IF(B661&lt;&gt;"",IF('02 - Produtos e Tributações'!Q678&lt;&gt;"",'02 - Produtos e Tributações'!Q678,""))</f>
        <v>0</v>
      </c>
      <c r="T661" s="130" t="b">
        <f>IF(B661&lt;&gt;"",IF('02 - Produtos e Tributações'!R678&lt;&gt;"",'02 - Produtos e Tributações'!R678,""))</f>
        <v>0</v>
      </c>
      <c r="U661" s="120" t="str">
        <f t="shared" si="43"/>
        <v/>
      </c>
    </row>
    <row r="662" spans="1:21" ht="15.75" customHeight="1">
      <c r="A662" s="122" t="b">
        <f>IF('02 - Produtos e Tributações'!B679 &lt;&gt;"",A661+1)</f>
        <v>0</v>
      </c>
      <c r="B662" s="4" t="str">
        <f>IF('02 - Produtos e Tributações'!B679&lt;&gt;"",'02 - Produtos e Tributações'!V679,"")</f>
        <v/>
      </c>
      <c r="C662" s="123" t="b">
        <f>IF(B662&lt;&gt;"",IF('02 - Produtos e Tributações'!H679&lt;&gt;"",IF('02 - Produtos e Tributações'!H679="TERCEIRIZADA","T",IF('02 - Produtos e Tributações'!H679="PROPRIA","P")), IF(B662&lt;&gt;"",IF('02 - Produtos e Tributações'!H679="","T"))))</f>
        <v>0</v>
      </c>
      <c r="D662" s="123" t="b">
        <f>IF(B662&lt;&gt;"",IF('02 - Produtos e Tributações'!E679&lt;&gt;"",'02 - Produtos e Tributações'!E679,""))</f>
        <v>0</v>
      </c>
      <c r="E662" s="123" t="b">
        <f>IF(B662&lt;&gt;"",IF('02 - Produtos e Tributações'!F679&lt;&gt;"",'02 - Produtos e Tributações'!F679,""))</f>
        <v>0</v>
      </c>
      <c r="F662" s="123" t="b">
        <f>IF(B662&lt;&gt;"",IF(A662&lt;&gt;"",IF('02 - Produtos e Tributações'!G679&lt;&gt;"",'02 - Produtos e Tributações'!G679,"")))</f>
        <v>0</v>
      </c>
      <c r="G662" s="123" t="b">
        <f>IF(B662&lt;&gt;"",IF('02 - Produtos e Tributações'!J679&lt;&gt;"",'02 - Produtos e Tributações'!J679,IF(K662=101,0,IF(K662=102,41,IF(K662=103,0,IF(K662=201,0,IF(K662=202,0,IF(K662=203,0,IF(K662=300,41,IF(K662=400,41,IF(K662=500,60)))))))))))</f>
        <v>0</v>
      </c>
      <c r="H662" s="123" t="b">
        <f>IF(B662&lt;&gt;"",IF('02 - Produtos e Tributações'!M679&lt;&gt;"",'02 - Produtos e Tributações'!M679,IF(L662=101,0,IF(L662=102,41,IF(L662=103,0,IF(L662=201,0,IF(L662=202,0,IF(L662=203,0,IF(L662=300,41,IF(L662=400,41,IF(L662=500,60)))))))))))</f>
        <v>0</v>
      </c>
      <c r="I662" s="123" t="b">
        <f>IF(B662&lt;&gt;"",IF('02 - Produtos e Tributações'!L679&lt;&gt;"",'02 - Produtos e Tributações'!L679,"0,00"))</f>
        <v>0</v>
      </c>
      <c r="J662" s="123" t="b">
        <f>IF(B662&lt;&gt;"",IF('02 - Produtos e Tributações'!O679&lt;&gt;"",'02 - Produtos e Tributações'!O679,"0,00"))</f>
        <v>0</v>
      </c>
      <c r="K662" s="123" t="b">
        <f>IF(B662&lt;&gt;"",IF('02 - Produtos e Tributações'!K679&lt;&gt;"",'02 - Produtos e Tributações'!K679,"null"))</f>
        <v>0</v>
      </c>
      <c r="L662" s="123" t="b">
        <f>IF(B662&lt;&gt;"",IF('02 - Produtos e Tributações'!N679&lt;&gt;"",'02 - Produtos e Tributações'!N679,"null"))</f>
        <v>0</v>
      </c>
      <c r="M662" s="122" t="b">
        <f>IF(B662&lt;&gt;"",IF('02 - Produtos e Tributações'!D679="CARNES","2.01.001.001",IF('02 - Produtos e Tributações'!D679="MASSAS","2.01.001.002",IF('02 - Produtos e Tributações'!D679="LATICINIOS","2.01.001.003",IF('02 - Produtos e Tributações'!D679="DOCES E GULOSEIMAS","2.01.001.004",IF('02 - Produtos e Tributações'!D679="FARINHAS E GRAOS","2.01.001.005",IF('02 - Produtos e Tributações'!D679="AGUAS","2.01.002.001",IF('02 - Produtos e Tributações'!D679="SUCOS","2.01.002.002",IF('02 - Produtos e Tributações'!D679="BEBIDAS ALCOOLICAS","2.01.002.003",IF('02 - Produtos e Tributações'!D679="BEBIDAS LACTEAS","2.01.002.004",IF('02 - Produtos e Tributações'!D679="MATERIAL DE LIMPEZA","2.02",IF('02 - Produtos e Tributações'!D679="FRUTAS","2.01.001.006",IF('02 - Produtos e Tributações'!D679="VERDURAS E LEGUMES","2.01.001.007",IF('02 - Produtos e Tributações'!D679="SERVIÇO","1",IF('02 - Produtos e Tributações'!D679="PRODUTOS DIVERSOS","2","2"))))))))))))))
)</f>
        <v>0</v>
      </c>
      <c r="N662" s="4" t="str">
        <f t="shared" si="40"/>
        <v/>
      </c>
      <c r="O662" s="4" t="str">
        <f t="shared" si="41"/>
        <v/>
      </c>
      <c r="P662" s="4" t="str">
        <f t="shared" si="42"/>
        <v/>
      </c>
      <c r="Q662" s="128" t="b">
        <f>IF(B662&lt;&gt;"",IF('02 - Produtos e Tributações'!C679&lt;&gt;"",'02 - Produtos e Tributações'!C679,"UN"))</f>
        <v>0</v>
      </c>
      <c r="R662" s="129" t="b">
        <f>IF(B662&lt;&gt;"",IF('02 - Produtos e Tributações'!P679&lt;&gt;"",'02 - Produtos e Tributações'!P679,""))</f>
        <v>0</v>
      </c>
      <c r="S662" s="128" t="b">
        <f>IF(B662&lt;&gt;"",IF('02 - Produtos e Tributações'!Q679&lt;&gt;"",'02 - Produtos e Tributações'!Q679,""))</f>
        <v>0</v>
      </c>
      <c r="T662" s="130" t="b">
        <f>IF(B662&lt;&gt;"",IF('02 - Produtos e Tributações'!R679&lt;&gt;"",'02 - Produtos e Tributações'!R679,""))</f>
        <v>0</v>
      </c>
      <c r="U662" s="120" t="str">
        <f t="shared" si="43"/>
        <v/>
      </c>
    </row>
    <row r="663" spans="1:21" ht="15.75" customHeight="1">
      <c r="A663" s="122" t="b">
        <f>IF('02 - Produtos e Tributações'!B680 &lt;&gt;"",A662+1)</f>
        <v>0</v>
      </c>
      <c r="B663" s="4" t="str">
        <f>IF('02 - Produtos e Tributações'!B680&lt;&gt;"",'02 - Produtos e Tributações'!V680,"")</f>
        <v/>
      </c>
      <c r="C663" s="123" t="b">
        <f>IF(B663&lt;&gt;"",IF('02 - Produtos e Tributações'!H680&lt;&gt;"",IF('02 - Produtos e Tributações'!H680="TERCEIRIZADA","T",IF('02 - Produtos e Tributações'!H680="PROPRIA","P")), IF(B663&lt;&gt;"",IF('02 - Produtos e Tributações'!H680="","T"))))</f>
        <v>0</v>
      </c>
      <c r="D663" s="123" t="b">
        <f>IF(B663&lt;&gt;"",IF('02 - Produtos e Tributações'!E680&lt;&gt;"",'02 - Produtos e Tributações'!E680,""))</f>
        <v>0</v>
      </c>
      <c r="E663" s="123" t="b">
        <f>IF(B663&lt;&gt;"",IF('02 - Produtos e Tributações'!F680&lt;&gt;"",'02 - Produtos e Tributações'!F680,""))</f>
        <v>0</v>
      </c>
      <c r="F663" s="123" t="b">
        <f>IF(B663&lt;&gt;"",IF(A663&lt;&gt;"",IF('02 - Produtos e Tributações'!G680&lt;&gt;"",'02 - Produtos e Tributações'!G680,"")))</f>
        <v>0</v>
      </c>
      <c r="G663" s="123" t="b">
        <f>IF(B663&lt;&gt;"",IF('02 - Produtos e Tributações'!J680&lt;&gt;"",'02 - Produtos e Tributações'!J680,IF(K663=101,0,IF(K663=102,41,IF(K663=103,0,IF(K663=201,0,IF(K663=202,0,IF(K663=203,0,IF(K663=300,41,IF(K663=400,41,IF(K663=500,60)))))))))))</f>
        <v>0</v>
      </c>
      <c r="H663" s="123" t="b">
        <f>IF(B663&lt;&gt;"",IF('02 - Produtos e Tributações'!M680&lt;&gt;"",'02 - Produtos e Tributações'!M680,IF(L663=101,0,IF(L663=102,41,IF(L663=103,0,IF(L663=201,0,IF(L663=202,0,IF(L663=203,0,IF(L663=300,41,IF(L663=400,41,IF(L663=500,60)))))))))))</f>
        <v>0</v>
      </c>
      <c r="I663" s="123" t="b">
        <f>IF(B663&lt;&gt;"",IF('02 - Produtos e Tributações'!L680&lt;&gt;"",'02 - Produtos e Tributações'!L680,"0,00"))</f>
        <v>0</v>
      </c>
      <c r="J663" s="123" t="b">
        <f>IF(B663&lt;&gt;"",IF('02 - Produtos e Tributações'!O680&lt;&gt;"",'02 - Produtos e Tributações'!O680,"0,00"))</f>
        <v>0</v>
      </c>
      <c r="K663" s="123" t="b">
        <f>IF(B663&lt;&gt;"",IF('02 - Produtos e Tributações'!K680&lt;&gt;"",'02 - Produtos e Tributações'!K680,"null"))</f>
        <v>0</v>
      </c>
      <c r="L663" s="123" t="b">
        <f>IF(B663&lt;&gt;"",IF('02 - Produtos e Tributações'!N680&lt;&gt;"",'02 - Produtos e Tributações'!N680,"null"))</f>
        <v>0</v>
      </c>
      <c r="M663" s="122" t="b">
        <f>IF(B663&lt;&gt;"",IF('02 - Produtos e Tributações'!D680="CARNES","2.01.001.001",IF('02 - Produtos e Tributações'!D680="MASSAS","2.01.001.002",IF('02 - Produtos e Tributações'!D680="LATICINIOS","2.01.001.003",IF('02 - Produtos e Tributações'!D680="DOCES E GULOSEIMAS","2.01.001.004",IF('02 - Produtos e Tributações'!D680="FARINHAS E GRAOS","2.01.001.005",IF('02 - Produtos e Tributações'!D680="AGUAS","2.01.002.001",IF('02 - Produtos e Tributações'!D680="SUCOS","2.01.002.002",IF('02 - Produtos e Tributações'!D680="BEBIDAS ALCOOLICAS","2.01.002.003",IF('02 - Produtos e Tributações'!D680="BEBIDAS LACTEAS","2.01.002.004",IF('02 - Produtos e Tributações'!D680="MATERIAL DE LIMPEZA","2.02",IF('02 - Produtos e Tributações'!D680="FRUTAS","2.01.001.006",IF('02 - Produtos e Tributações'!D680="VERDURAS E LEGUMES","2.01.001.007",IF('02 - Produtos e Tributações'!D680="SERVIÇO","1",IF('02 - Produtos e Tributações'!D680="PRODUTOS DIVERSOS","2","2"))))))))))))))
)</f>
        <v>0</v>
      </c>
      <c r="N663" s="4" t="str">
        <f t="shared" si="40"/>
        <v/>
      </c>
      <c r="O663" s="4" t="str">
        <f t="shared" si="41"/>
        <v/>
      </c>
      <c r="P663" s="4" t="str">
        <f t="shared" si="42"/>
        <v/>
      </c>
      <c r="Q663" s="128" t="b">
        <f>IF(B663&lt;&gt;"",IF('02 - Produtos e Tributações'!C680&lt;&gt;"",'02 - Produtos e Tributações'!C680,"UN"))</f>
        <v>0</v>
      </c>
      <c r="R663" s="129" t="b">
        <f>IF(B663&lt;&gt;"",IF('02 - Produtos e Tributações'!P680&lt;&gt;"",'02 - Produtos e Tributações'!P680,""))</f>
        <v>0</v>
      </c>
      <c r="S663" s="128" t="b">
        <f>IF(B663&lt;&gt;"",IF('02 - Produtos e Tributações'!Q680&lt;&gt;"",'02 - Produtos e Tributações'!Q680,""))</f>
        <v>0</v>
      </c>
      <c r="T663" s="130" t="b">
        <f>IF(B663&lt;&gt;"",IF('02 - Produtos e Tributações'!R680&lt;&gt;"",'02 - Produtos e Tributações'!R680,""))</f>
        <v>0</v>
      </c>
      <c r="U663" s="120" t="str">
        <f t="shared" si="43"/>
        <v/>
      </c>
    </row>
    <row r="664" spans="1:21" ht="15.75" customHeight="1">
      <c r="A664" s="122" t="b">
        <f>IF('02 - Produtos e Tributações'!B681 &lt;&gt;"",A663+1)</f>
        <v>0</v>
      </c>
      <c r="B664" s="4" t="str">
        <f>IF('02 - Produtos e Tributações'!B681&lt;&gt;"",'02 - Produtos e Tributações'!V681,"")</f>
        <v/>
      </c>
      <c r="C664" s="123" t="b">
        <f>IF(B664&lt;&gt;"",IF('02 - Produtos e Tributações'!H681&lt;&gt;"",IF('02 - Produtos e Tributações'!H681="TERCEIRIZADA","T",IF('02 - Produtos e Tributações'!H681="PROPRIA","P")), IF(B664&lt;&gt;"",IF('02 - Produtos e Tributações'!H681="","T"))))</f>
        <v>0</v>
      </c>
      <c r="D664" s="123" t="b">
        <f>IF(B664&lt;&gt;"",IF('02 - Produtos e Tributações'!E681&lt;&gt;"",'02 - Produtos e Tributações'!E681,""))</f>
        <v>0</v>
      </c>
      <c r="E664" s="123" t="b">
        <f>IF(B664&lt;&gt;"",IF('02 - Produtos e Tributações'!F681&lt;&gt;"",'02 - Produtos e Tributações'!F681,""))</f>
        <v>0</v>
      </c>
      <c r="F664" s="123" t="b">
        <f>IF(B664&lt;&gt;"",IF(A664&lt;&gt;"",IF('02 - Produtos e Tributações'!G681&lt;&gt;"",'02 - Produtos e Tributações'!G681,"")))</f>
        <v>0</v>
      </c>
      <c r="G664" s="123" t="b">
        <f>IF(B664&lt;&gt;"",IF('02 - Produtos e Tributações'!J681&lt;&gt;"",'02 - Produtos e Tributações'!J681,IF(K664=101,0,IF(K664=102,41,IF(K664=103,0,IF(K664=201,0,IF(K664=202,0,IF(K664=203,0,IF(K664=300,41,IF(K664=400,41,IF(K664=500,60)))))))))))</f>
        <v>0</v>
      </c>
      <c r="H664" s="123" t="b">
        <f>IF(B664&lt;&gt;"",IF('02 - Produtos e Tributações'!M681&lt;&gt;"",'02 - Produtos e Tributações'!M681,IF(L664=101,0,IF(L664=102,41,IF(L664=103,0,IF(L664=201,0,IF(L664=202,0,IF(L664=203,0,IF(L664=300,41,IF(L664=400,41,IF(L664=500,60)))))))))))</f>
        <v>0</v>
      </c>
      <c r="I664" s="123" t="b">
        <f>IF(B664&lt;&gt;"",IF('02 - Produtos e Tributações'!L681&lt;&gt;"",'02 - Produtos e Tributações'!L681,"0,00"))</f>
        <v>0</v>
      </c>
      <c r="J664" s="123" t="b">
        <f>IF(B664&lt;&gt;"",IF('02 - Produtos e Tributações'!O681&lt;&gt;"",'02 - Produtos e Tributações'!O681,"0,00"))</f>
        <v>0</v>
      </c>
      <c r="K664" s="123" t="b">
        <f>IF(B664&lt;&gt;"",IF('02 - Produtos e Tributações'!K681&lt;&gt;"",'02 - Produtos e Tributações'!K681,"null"))</f>
        <v>0</v>
      </c>
      <c r="L664" s="123" t="b">
        <f>IF(B664&lt;&gt;"",IF('02 - Produtos e Tributações'!N681&lt;&gt;"",'02 - Produtos e Tributações'!N681,"null"))</f>
        <v>0</v>
      </c>
      <c r="M664" s="122" t="b">
        <f>IF(B664&lt;&gt;"",IF('02 - Produtos e Tributações'!D681="CARNES","2.01.001.001",IF('02 - Produtos e Tributações'!D681="MASSAS","2.01.001.002",IF('02 - Produtos e Tributações'!D681="LATICINIOS","2.01.001.003",IF('02 - Produtos e Tributações'!D681="DOCES E GULOSEIMAS","2.01.001.004",IF('02 - Produtos e Tributações'!D681="FARINHAS E GRAOS","2.01.001.005",IF('02 - Produtos e Tributações'!D681="AGUAS","2.01.002.001",IF('02 - Produtos e Tributações'!D681="SUCOS","2.01.002.002",IF('02 - Produtos e Tributações'!D681="BEBIDAS ALCOOLICAS","2.01.002.003",IF('02 - Produtos e Tributações'!D681="BEBIDAS LACTEAS","2.01.002.004",IF('02 - Produtos e Tributações'!D681="MATERIAL DE LIMPEZA","2.02",IF('02 - Produtos e Tributações'!D681="FRUTAS","2.01.001.006",IF('02 - Produtos e Tributações'!D681="VERDURAS E LEGUMES","2.01.001.007",IF('02 - Produtos e Tributações'!D681="SERVIÇO","1",IF('02 - Produtos e Tributações'!D681="PRODUTOS DIVERSOS","2","2"))))))))))))))
)</f>
        <v>0</v>
      </c>
      <c r="N664" s="4" t="str">
        <f t="shared" si="40"/>
        <v/>
      </c>
      <c r="O664" s="4" t="str">
        <f t="shared" si="41"/>
        <v/>
      </c>
      <c r="P664" s="4" t="str">
        <f t="shared" si="42"/>
        <v/>
      </c>
      <c r="Q664" s="128" t="b">
        <f>IF(B664&lt;&gt;"",IF('02 - Produtos e Tributações'!C681&lt;&gt;"",'02 - Produtos e Tributações'!C681,"UN"))</f>
        <v>0</v>
      </c>
      <c r="R664" s="129" t="b">
        <f>IF(B664&lt;&gt;"",IF('02 - Produtos e Tributações'!P681&lt;&gt;"",'02 - Produtos e Tributações'!P681,""))</f>
        <v>0</v>
      </c>
      <c r="S664" s="128" t="b">
        <f>IF(B664&lt;&gt;"",IF('02 - Produtos e Tributações'!Q681&lt;&gt;"",'02 - Produtos e Tributações'!Q681,""))</f>
        <v>0</v>
      </c>
      <c r="T664" s="130" t="b">
        <f>IF(B664&lt;&gt;"",IF('02 - Produtos e Tributações'!R681&lt;&gt;"",'02 - Produtos e Tributações'!R681,""))</f>
        <v>0</v>
      </c>
      <c r="U664" s="120" t="str">
        <f t="shared" si="43"/>
        <v/>
      </c>
    </row>
    <row r="665" spans="1:21" ht="15.75" customHeight="1">
      <c r="A665" s="122" t="b">
        <f>IF('02 - Produtos e Tributações'!B682 &lt;&gt;"",A664+1)</f>
        <v>0</v>
      </c>
      <c r="B665" s="4" t="str">
        <f>IF('02 - Produtos e Tributações'!B682&lt;&gt;"",'02 - Produtos e Tributações'!V682,"")</f>
        <v/>
      </c>
      <c r="C665" s="123" t="b">
        <f>IF(B665&lt;&gt;"",IF('02 - Produtos e Tributações'!H682&lt;&gt;"",IF('02 - Produtos e Tributações'!H682="TERCEIRIZADA","T",IF('02 - Produtos e Tributações'!H682="PROPRIA","P")), IF(B665&lt;&gt;"",IF('02 - Produtos e Tributações'!H682="","T"))))</f>
        <v>0</v>
      </c>
      <c r="D665" s="123" t="b">
        <f>IF(B665&lt;&gt;"",IF('02 - Produtos e Tributações'!E682&lt;&gt;"",'02 - Produtos e Tributações'!E682,""))</f>
        <v>0</v>
      </c>
      <c r="E665" s="123" t="b">
        <f>IF(B665&lt;&gt;"",IF('02 - Produtos e Tributações'!F682&lt;&gt;"",'02 - Produtos e Tributações'!F682,""))</f>
        <v>0</v>
      </c>
      <c r="F665" s="123" t="b">
        <f>IF(B665&lt;&gt;"",IF(A665&lt;&gt;"",IF('02 - Produtos e Tributações'!G682&lt;&gt;"",'02 - Produtos e Tributações'!G682,"")))</f>
        <v>0</v>
      </c>
      <c r="G665" s="123" t="b">
        <f>IF(B665&lt;&gt;"",IF('02 - Produtos e Tributações'!J682&lt;&gt;"",'02 - Produtos e Tributações'!J682,IF(K665=101,0,IF(K665=102,41,IF(K665=103,0,IF(K665=201,0,IF(K665=202,0,IF(K665=203,0,IF(K665=300,41,IF(K665=400,41,IF(K665=500,60)))))))))))</f>
        <v>0</v>
      </c>
      <c r="H665" s="123" t="b">
        <f>IF(B665&lt;&gt;"",IF('02 - Produtos e Tributações'!M682&lt;&gt;"",'02 - Produtos e Tributações'!M682,IF(L665=101,0,IF(L665=102,41,IF(L665=103,0,IF(L665=201,0,IF(L665=202,0,IF(L665=203,0,IF(L665=300,41,IF(L665=400,41,IF(L665=500,60)))))))))))</f>
        <v>0</v>
      </c>
      <c r="I665" s="123" t="b">
        <f>IF(B665&lt;&gt;"",IF('02 - Produtos e Tributações'!L682&lt;&gt;"",'02 - Produtos e Tributações'!L682,"0,00"))</f>
        <v>0</v>
      </c>
      <c r="J665" s="123" t="b">
        <f>IF(B665&lt;&gt;"",IF('02 - Produtos e Tributações'!O682&lt;&gt;"",'02 - Produtos e Tributações'!O682,"0,00"))</f>
        <v>0</v>
      </c>
      <c r="K665" s="123" t="b">
        <f>IF(B665&lt;&gt;"",IF('02 - Produtos e Tributações'!K682&lt;&gt;"",'02 - Produtos e Tributações'!K682,"null"))</f>
        <v>0</v>
      </c>
      <c r="L665" s="123" t="b">
        <f>IF(B665&lt;&gt;"",IF('02 - Produtos e Tributações'!N682&lt;&gt;"",'02 - Produtos e Tributações'!N682,"null"))</f>
        <v>0</v>
      </c>
      <c r="M665" s="122" t="b">
        <f>IF(B665&lt;&gt;"",IF('02 - Produtos e Tributações'!D682="CARNES","2.01.001.001",IF('02 - Produtos e Tributações'!D682="MASSAS","2.01.001.002",IF('02 - Produtos e Tributações'!D682="LATICINIOS","2.01.001.003",IF('02 - Produtos e Tributações'!D682="DOCES E GULOSEIMAS","2.01.001.004",IF('02 - Produtos e Tributações'!D682="FARINHAS E GRAOS","2.01.001.005",IF('02 - Produtos e Tributações'!D682="AGUAS","2.01.002.001",IF('02 - Produtos e Tributações'!D682="SUCOS","2.01.002.002",IF('02 - Produtos e Tributações'!D682="BEBIDAS ALCOOLICAS","2.01.002.003",IF('02 - Produtos e Tributações'!D682="BEBIDAS LACTEAS","2.01.002.004",IF('02 - Produtos e Tributações'!D682="MATERIAL DE LIMPEZA","2.02",IF('02 - Produtos e Tributações'!D682="FRUTAS","2.01.001.006",IF('02 - Produtos e Tributações'!D682="VERDURAS E LEGUMES","2.01.001.007",IF('02 - Produtos e Tributações'!D682="SERVIÇO","1",IF('02 - Produtos e Tributações'!D682="PRODUTOS DIVERSOS","2","2"))))))))))))))
)</f>
        <v>0</v>
      </c>
      <c r="N665" s="4" t="str">
        <f t="shared" si="40"/>
        <v/>
      </c>
      <c r="O665" s="4" t="str">
        <f t="shared" si="41"/>
        <v/>
      </c>
      <c r="P665" s="4" t="str">
        <f t="shared" si="42"/>
        <v/>
      </c>
      <c r="Q665" s="128" t="b">
        <f>IF(B665&lt;&gt;"",IF('02 - Produtos e Tributações'!C682&lt;&gt;"",'02 - Produtos e Tributações'!C682,"UN"))</f>
        <v>0</v>
      </c>
      <c r="R665" s="129" t="b">
        <f>IF(B665&lt;&gt;"",IF('02 - Produtos e Tributações'!P682&lt;&gt;"",'02 - Produtos e Tributações'!P682,""))</f>
        <v>0</v>
      </c>
      <c r="S665" s="128" t="b">
        <f>IF(B665&lt;&gt;"",IF('02 - Produtos e Tributações'!Q682&lt;&gt;"",'02 - Produtos e Tributações'!Q682,""))</f>
        <v>0</v>
      </c>
      <c r="T665" s="130" t="b">
        <f>IF(B665&lt;&gt;"",IF('02 - Produtos e Tributações'!R682&lt;&gt;"",'02 - Produtos e Tributações'!R682,""))</f>
        <v>0</v>
      </c>
      <c r="U665" s="120" t="str">
        <f t="shared" si="43"/>
        <v/>
      </c>
    </row>
    <row r="666" spans="1:21" ht="15.75" customHeight="1">
      <c r="A666" s="122" t="b">
        <f>IF('02 - Produtos e Tributações'!B683 &lt;&gt;"",A665+1)</f>
        <v>0</v>
      </c>
      <c r="B666" s="4" t="str">
        <f>IF('02 - Produtos e Tributações'!B683&lt;&gt;"",'02 - Produtos e Tributações'!V683,"")</f>
        <v/>
      </c>
      <c r="C666" s="123" t="b">
        <f>IF(B666&lt;&gt;"",IF('02 - Produtos e Tributações'!H683&lt;&gt;"",IF('02 - Produtos e Tributações'!H683="TERCEIRIZADA","T",IF('02 - Produtos e Tributações'!H683="PROPRIA","P")), IF(B666&lt;&gt;"",IF('02 - Produtos e Tributações'!H683="","T"))))</f>
        <v>0</v>
      </c>
      <c r="D666" s="123" t="b">
        <f>IF(B666&lt;&gt;"",IF('02 - Produtos e Tributações'!E683&lt;&gt;"",'02 - Produtos e Tributações'!E683,""))</f>
        <v>0</v>
      </c>
      <c r="E666" s="123" t="b">
        <f>IF(B666&lt;&gt;"",IF('02 - Produtos e Tributações'!F683&lt;&gt;"",'02 - Produtos e Tributações'!F683,""))</f>
        <v>0</v>
      </c>
      <c r="F666" s="123" t="b">
        <f>IF(B666&lt;&gt;"",IF(A666&lt;&gt;"",IF('02 - Produtos e Tributações'!G683&lt;&gt;"",'02 - Produtos e Tributações'!G683,"")))</f>
        <v>0</v>
      </c>
      <c r="G666" s="123" t="b">
        <f>IF(B666&lt;&gt;"",IF('02 - Produtos e Tributações'!J683&lt;&gt;"",'02 - Produtos e Tributações'!J683,IF(K666=101,0,IF(K666=102,41,IF(K666=103,0,IF(K666=201,0,IF(K666=202,0,IF(K666=203,0,IF(K666=300,41,IF(K666=400,41,IF(K666=500,60)))))))))))</f>
        <v>0</v>
      </c>
      <c r="H666" s="123" t="b">
        <f>IF(B666&lt;&gt;"",IF('02 - Produtos e Tributações'!M683&lt;&gt;"",'02 - Produtos e Tributações'!M683,IF(L666=101,0,IF(L666=102,41,IF(L666=103,0,IF(L666=201,0,IF(L666=202,0,IF(L666=203,0,IF(L666=300,41,IF(L666=400,41,IF(L666=500,60)))))))))))</f>
        <v>0</v>
      </c>
      <c r="I666" s="123" t="b">
        <f>IF(B666&lt;&gt;"",IF('02 - Produtos e Tributações'!L683&lt;&gt;"",'02 - Produtos e Tributações'!L683,"0,00"))</f>
        <v>0</v>
      </c>
      <c r="J666" s="123" t="b">
        <f>IF(B666&lt;&gt;"",IF('02 - Produtos e Tributações'!O683&lt;&gt;"",'02 - Produtos e Tributações'!O683,"0,00"))</f>
        <v>0</v>
      </c>
      <c r="K666" s="123" t="b">
        <f>IF(B666&lt;&gt;"",IF('02 - Produtos e Tributações'!K683&lt;&gt;"",'02 - Produtos e Tributações'!K683,"null"))</f>
        <v>0</v>
      </c>
      <c r="L666" s="123" t="b">
        <f>IF(B666&lt;&gt;"",IF('02 - Produtos e Tributações'!N683&lt;&gt;"",'02 - Produtos e Tributações'!N683,"null"))</f>
        <v>0</v>
      </c>
      <c r="M666" s="122" t="b">
        <f>IF(B666&lt;&gt;"",IF('02 - Produtos e Tributações'!D683="CARNES","2.01.001.001",IF('02 - Produtos e Tributações'!D683="MASSAS","2.01.001.002",IF('02 - Produtos e Tributações'!D683="LATICINIOS","2.01.001.003",IF('02 - Produtos e Tributações'!D683="DOCES E GULOSEIMAS","2.01.001.004",IF('02 - Produtos e Tributações'!D683="FARINHAS E GRAOS","2.01.001.005",IF('02 - Produtos e Tributações'!D683="AGUAS","2.01.002.001",IF('02 - Produtos e Tributações'!D683="SUCOS","2.01.002.002",IF('02 - Produtos e Tributações'!D683="BEBIDAS ALCOOLICAS","2.01.002.003",IF('02 - Produtos e Tributações'!D683="BEBIDAS LACTEAS","2.01.002.004",IF('02 - Produtos e Tributações'!D683="MATERIAL DE LIMPEZA","2.02",IF('02 - Produtos e Tributações'!D683="FRUTAS","2.01.001.006",IF('02 - Produtos e Tributações'!D683="VERDURAS E LEGUMES","2.01.001.007",IF('02 - Produtos e Tributações'!D683="SERVIÇO","1",IF('02 - Produtos e Tributações'!D683="PRODUTOS DIVERSOS","2","2"))))))))))))))
)</f>
        <v>0</v>
      </c>
      <c r="N666" s="4" t="str">
        <f t="shared" si="40"/>
        <v/>
      </c>
      <c r="O666" s="4" t="str">
        <f t="shared" si="41"/>
        <v/>
      </c>
      <c r="P666" s="4" t="str">
        <f t="shared" si="42"/>
        <v/>
      </c>
      <c r="Q666" s="128" t="b">
        <f>IF(B666&lt;&gt;"",IF('02 - Produtos e Tributações'!C683&lt;&gt;"",'02 - Produtos e Tributações'!C683,"UN"))</f>
        <v>0</v>
      </c>
      <c r="R666" s="129" t="b">
        <f>IF(B666&lt;&gt;"",IF('02 - Produtos e Tributações'!P683&lt;&gt;"",'02 - Produtos e Tributações'!P683,""))</f>
        <v>0</v>
      </c>
      <c r="S666" s="128" t="b">
        <f>IF(B666&lt;&gt;"",IF('02 - Produtos e Tributações'!Q683&lt;&gt;"",'02 - Produtos e Tributações'!Q683,""))</f>
        <v>0</v>
      </c>
      <c r="T666" s="130" t="b">
        <f>IF(B666&lt;&gt;"",IF('02 - Produtos e Tributações'!R683&lt;&gt;"",'02 - Produtos e Tributações'!R683,""))</f>
        <v>0</v>
      </c>
      <c r="U666" s="120" t="str">
        <f t="shared" si="43"/>
        <v/>
      </c>
    </row>
    <row r="667" spans="1:21" ht="15.75" customHeight="1">
      <c r="A667" s="122" t="b">
        <f>IF('02 - Produtos e Tributações'!B684 &lt;&gt;"",A666+1)</f>
        <v>0</v>
      </c>
      <c r="B667" s="4" t="str">
        <f>IF('02 - Produtos e Tributações'!B684&lt;&gt;"",'02 - Produtos e Tributações'!V684,"")</f>
        <v/>
      </c>
      <c r="C667" s="123" t="b">
        <f>IF(B667&lt;&gt;"",IF('02 - Produtos e Tributações'!H684&lt;&gt;"",IF('02 - Produtos e Tributações'!H684="TERCEIRIZADA","T",IF('02 - Produtos e Tributações'!H684="PROPRIA","P")), IF(B667&lt;&gt;"",IF('02 - Produtos e Tributações'!H684="","T"))))</f>
        <v>0</v>
      </c>
      <c r="D667" s="123" t="b">
        <f>IF(B667&lt;&gt;"",IF('02 - Produtos e Tributações'!E684&lt;&gt;"",'02 - Produtos e Tributações'!E684,""))</f>
        <v>0</v>
      </c>
      <c r="E667" s="123" t="b">
        <f>IF(B667&lt;&gt;"",IF('02 - Produtos e Tributações'!F684&lt;&gt;"",'02 - Produtos e Tributações'!F684,""))</f>
        <v>0</v>
      </c>
      <c r="F667" s="123" t="b">
        <f>IF(B667&lt;&gt;"",IF(A667&lt;&gt;"",IF('02 - Produtos e Tributações'!G684&lt;&gt;"",'02 - Produtos e Tributações'!G684,"")))</f>
        <v>0</v>
      </c>
      <c r="G667" s="123" t="b">
        <f>IF(B667&lt;&gt;"",IF('02 - Produtos e Tributações'!J684&lt;&gt;"",'02 - Produtos e Tributações'!J684,IF(K667=101,0,IF(K667=102,41,IF(K667=103,0,IF(K667=201,0,IF(K667=202,0,IF(K667=203,0,IF(K667=300,41,IF(K667=400,41,IF(K667=500,60)))))))))))</f>
        <v>0</v>
      </c>
      <c r="H667" s="123" t="b">
        <f>IF(B667&lt;&gt;"",IF('02 - Produtos e Tributações'!M684&lt;&gt;"",'02 - Produtos e Tributações'!M684,IF(L667=101,0,IF(L667=102,41,IF(L667=103,0,IF(L667=201,0,IF(L667=202,0,IF(L667=203,0,IF(L667=300,41,IF(L667=400,41,IF(L667=500,60)))))))))))</f>
        <v>0</v>
      </c>
      <c r="I667" s="123" t="b">
        <f>IF(B667&lt;&gt;"",IF('02 - Produtos e Tributações'!L684&lt;&gt;"",'02 - Produtos e Tributações'!L684,"0,00"))</f>
        <v>0</v>
      </c>
      <c r="J667" s="123" t="b">
        <f>IF(B667&lt;&gt;"",IF('02 - Produtos e Tributações'!O684&lt;&gt;"",'02 - Produtos e Tributações'!O684,"0,00"))</f>
        <v>0</v>
      </c>
      <c r="K667" s="123" t="b">
        <f>IF(B667&lt;&gt;"",IF('02 - Produtos e Tributações'!K684&lt;&gt;"",'02 - Produtos e Tributações'!K684,"null"))</f>
        <v>0</v>
      </c>
      <c r="L667" s="123" t="b">
        <f>IF(B667&lt;&gt;"",IF('02 - Produtos e Tributações'!N684&lt;&gt;"",'02 - Produtos e Tributações'!N684,"null"))</f>
        <v>0</v>
      </c>
      <c r="M667" s="122" t="b">
        <f>IF(B667&lt;&gt;"",IF('02 - Produtos e Tributações'!D684="CARNES","2.01.001.001",IF('02 - Produtos e Tributações'!D684="MASSAS","2.01.001.002",IF('02 - Produtos e Tributações'!D684="LATICINIOS","2.01.001.003",IF('02 - Produtos e Tributações'!D684="DOCES E GULOSEIMAS","2.01.001.004",IF('02 - Produtos e Tributações'!D684="FARINHAS E GRAOS","2.01.001.005",IF('02 - Produtos e Tributações'!D684="AGUAS","2.01.002.001",IF('02 - Produtos e Tributações'!D684="SUCOS","2.01.002.002",IF('02 - Produtos e Tributações'!D684="BEBIDAS ALCOOLICAS","2.01.002.003",IF('02 - Produtos e Tributações'!D684="BEBIDAS LACTEAS","2.01.002.004",IF('02 - Produtos e Tributações'!D684="MATERIAL DE LIMPEZA","2.02",IF('02 - Produtos e Tributações'!D684="FRUTAS","2.01.001.006",IF('02 - Produtos e Tributações'!D684="VERDURAS E LEGUMES","2.01.001.007",IF('02 - Produtos e Tributações'!D684="SERVIÇO","1",IF('02 - Produtos e Tributações'!D684="PRODUTOS DIVERSOS","2","2"))))))))))))))
)</f>
        <v>0</v>
      </c>
      <c r="N667" s="4" t="str">
        <f t="shared" si="40"/>
        <v/>
      </c>
      <c r="O667" s="4" t="str">
        <f t="shared" si="41"/>
        <v/>
      </c>
      <c r="P667" s="4" t="str">
        <f t="shared" si="42"/>
        <v/>
      </c>
      <c r="Q667" s="128" t="b">
        <f>IF(B667&lt;&gt;"",IF('02 - Produtos e Tributações'!C684&lt;&gt;"",'02 - Produtos e Tributações'!C684,"UN"))</f>
        <v>0</v>
      </c>
      <c r="R667" s="129" t="b">
        <f>IF(B667&lt;&gt;"",IF('02 - Produtos e Tributações'!P684&lt;&gt;"",'02 - Produtos e Tributações'!P684,""))</f>
        <v>0</v>
      </c>
      <c r="S667" s="128" t="b">
        <f>IF(B667&lt;&gt;"",IF('02 - Produtos e Tributações'!Q684&lt;&gt;"",'02 - Produtos e Tributações'!Q684,""))</f>
        <v>0</v>
      </c>
      <c r="T667" s="130" t="b">
        <f>IF(B667&lt;&gt;"",IF('02 - Produtos e Tributações'!R684&lt;&gt;"",'02 - Produtos e Tributações'!R684,""))</f>
        <v>0</v>
      </c>
      <c r="U667" s="120" t="str">
        <f t="shared" si="43"/>
        <v/>
      </c>
    </row>
    <row r="668" spans="1:21" ht="15.75" customHeight="1">
      <c r="A668" s="122" t="b">
        <f>IF('02 - Produtos e Tributações'!B685 &lt;&gt;"",A667+1)</f>
        <v>0</v>
      </c>
      <c r="B668" s="4" t="str">
        <f>IF('02 - Produtos e Tributações'!B685&lt;&gt;"",'02 - Produtos e Tributações'!V685,"")</f>
        <v/>
      </c>
      <c r="C668" s="123" t="b">
        <f>IF(B668&lt;&gt;"",IF('02 - Produtos e Tributações'!H685&lt;&gt;"",IF('02 - Produtos e Tributações'!H685="TERCEIRIZADA","T",IF('02 - Produtos e Tributações'!H685="PROPRIA","P")), IF(B668&lt;&gt;"",IF('02 - Produtos e Tributações'!H685="","T"))))</f>
        <v>0</v>
      </c>
      <c r="D668" s="123" t="b">
        <f>IF(B668&lt;&gt;"",IF('02 - Produtos e Tributações'!E685&lt;&gt;"",'02 - Produtos e Tributações'!E685,""))</f>
        <v>0</v>
      </c>
      <c r="E668" s="123" t="b">
        <f>IF(B668&lt;&gt;"",IF('02 - Produtos e Tributações'!F685&lt;&gt;"",'02 - Produtos e Tributações'!F685,""))</f>
        <v>0</v>
      </c>
      <c r="F668" s="123" t="b">
        <f>IF(B668&lt;&gt;"",IF(A668&lt;&gt;"",IF('02 - Produtos e Tributações'!G685&lt;&gt;"",'02 - Produtos e Tributações'!G685,"")))</f>
        <v>0</v>
      </c>
      <c r="G668" s="123" t="b">
        <f>IF(B668&lt;&gt;"",IF('02 - Produtos e Tributações'!J685&lt;&gt;"",'02 - Produtos e Tributações'!J685,IF(K668=101,0,IF(K668=102,41,IF(K668=103,0,IF(K668=201,0,IF(K668=202,0,IF(K668=203,0,IF(K668=300,41,IF(K668=400,41,IF(K668=500,60)))))))))))</f>
        <v>0</v>
      </c>
      <c r="H668" s="123" t="b">
        <f>IF(B668&lt;&gt;"",IF('02 - Produtos e Tributações'!M685&lt;&gt;"",'02 - Produtos e Tributações'!M685,IF(L668=101,0,IF(L668=102,41,IF(L668=103,0,IF(L668=201,0,IF(L668=202,0,IF(L668=203,0,IF(L668=300,41,IF(L668=400,41,IF(L668=500,60)))))))))))</f>
        <v>0</v>
      </c>
      <c r="I668" s="123" t="b">
        <f>IF(B668&lt;&gt;"",IF('02 - Produtos e Tributações'!L685&lt;&gt;"",'02 - Produtos e Tributações'!L685,"0,00"))</f>
        <v>0</v>
      </c>
      <c r="J668" s="123" t="b">
        <f>IF(B668&lt;&gt;"",IF('02 - Produtos e Tributações'!O685&lt;&gt;"",'02 - Produtos e Tributações'!O685,"0,00"))</f>
        <v>0</v>
      </c>
      <c r="K668" s="123" t="b">
        <f>IF(B668&lt;&gt;"",IF('02 - Produtos e Tributações'!K685&lt;&gt;"",'02 - Produtos e Tributações'!K685,"null"))</f>
        <v>0</v>
      </c>
      <c r="L668" s="123" t="b">
        <f>IF(B668&lt;&gt;"",IF('02 - Produtos e Tributações'!N685&lt;&gt;"",'02 - Produtos e Tributações'!N685,"null"))</f>
        <v>0</v>
      </c>
      <c r="M668" s="122" t="b">
        <f>IF(B668&lt;&gt;"",IF('02 - Produtos e Tributações'!D685="CARNES","2.01.001.001",IF('02 - Produtos e Tributações'!D685="MASSAS","2.01.001.002",IF('02 - Produtos e Tributações'!D685="LATICINIOS","2.01.001.003",IF('02 - Produtos e Tributações'!D685="DOCES E GULOSEIMAS","2.01.001.004",IF('02 - Produtos e Tributações'!D685="FARINHAS E GRAOS","2.01.001.005",IF('02 - Produtos e Tributações'!D685="AGUAS","2.01.002.001",IF('02 - Produtos e Tributações'!D685="SUCOS","2.01.002.002",IF('02 - Produtos e Tributações'!D685="BEBIDAS ALCOOLICAS","2.01.002.003",IF('02 - Produtos e Tributações'!D685="BEBIDAS LACTEAS","2.01.002.004",IF('02 - Produtos e Tributações'!D685="MATERIAL DE LIMPEZA","2.02",IF('02 - Produtos e Tributações'!D685="FRUTAS","2.01.001.006",IF('02 - Produtos e Tributações'!D685="VERDURAS E LEGUMES","2.01.001.007",IF('02 - Produtos e Tributações'!D685="SERVIÇO","1",IF('02 - Produtos e Tributações'!D685="PRODUTOS DIVERSOS","2","2"))))))))))))))
)</f>
        <v>0</v>
      </c>
      <c r="N668" s="4" t="str">
        <f t="shared" si="40"/>
        <v/>
      </c>
      <c r="O668" s="4" t="str">
        <f t="shared" si="41"/>
        <v/>
      </c>
      <c r="P668" s="4" t="str">
        <f t="shared" si="42"/>
        <v/>
      </c>
      <c r="Q668" s="128" t="b">
        <f>IF(B668&lt;&gt;"",IF('02 - Produtos e Tributações'!C685&lt;&gt;"",'02 - Produtos e Tributações'!C685,"UN"))</f>
        <v>0</v>
      </c>
      <c r="R668" s="129" t="b">
        <f>IF(B668&lt;&gt;"",IF('02 - Produtos e Tributações'!P685&lt;&gt;"",'02 - Produtos e Tributações'!P685,""))</f>
        <v>0</v>
      </c>
      <c r="S668" s="128" t="b">
        <f>IF(B668&lt;&gt;"",IF('02 - Produtos e Tributações'!Q685&lt;&gt;"",'02 - Produtos e Tributações'!Q685,""))</f>
        <v>0</v>
      </c>
      <c r="T668" s="130" t="b">
        <f>IF(B668&lt;&gt;"",IF('02 - Produtos e Tributações'!R685&lt;&gt;"",'02 - Produtos e Tributações'!R685,""))</f>
        <v>0</v>
      </c>
      <c r="U668" s="120" t="str">
        <f t="shared" si="43"/>
        <v/>
      </c>
    </row>
    <row r="669" spans="1:21" ht="15.75" customHeight="1">
      <c r="A669" s="122" t="b">
        <f>IF('02 - Produtos e Tributações'!B686 &lt;&gt;"",A668+1)</f>
        <v>0</v>
      </c>
      <c r="B669" s="4" t="str">
        <f>IF('02 - Produtos e Tributações'!B686&lt;&gt;"",'02 - Produtos e Tributações'!V686,"")</f>
        <v/>
      </c>
      <c r="C669" s="123" t="b">
        <f>IF(B669&lt;&gt;"",IF('02 - Produtos e Tributações'!H686&lt;&gt;"",IF('02 - Produtos e Tributações'!H686="TERCEIRIZADA","T",IF('02 - Produtos e Tributações'!H686="PROPRIA","P")), IF(B669&lt;&gt;"",IF('02 - Produtos e Tributações'!H686="","T"))))</f>
        <v>0</v>
      </c>
      <c r="D669" s="123" t="b">
        <f>IF(B669&lt;&gt;"",IF('02 - Produtos e Tributações'!E686&lt;&gt;"",'02 - Produtos e Tributações'!E686,""))</f>
        <v>0</v>
      </c>
      <c r="E669" s="123" t="b">
        <f>IF(B669&lt;&gt;"",IF('02 - Produtos e Tributações'!F686&lt;&gt;"",'02 - Produtos e Tributações'!F686,""))</f>
        <v>0</v>
      </c>
      <c r="F669" s="123" t="b">
        <f>IF(B669&lt;&gt;"",IF(A669&lt;&gt;"",IF('02 - Produtos e Tributações'!G686&lt;&gt;"",'02 - Produtos e Tributações'!G686,"")))</f>
        <v>0</v>
      </c>
      <c r="G669" s="123" t="b">
        <f>IF(B669&lt;&gt;"",IF('02 - Produtos e Tributações'!J686&lt;&gt;"",'02 - Produtos e Tributações'!J686,IF(K669=101,0,IF(K669=102,41,IF(K669=103,0,IF(K669=201,0,IF(K669=202,0,IF(K669=203,0,IF(K669=300,41,IF(K669=400,41,IF(K669=500,60)))))))))))</f>
        <v>0</v>
      </c>
      <c r="H669" s="123" t="b">
        <f>IF(B669&lt;&gt;"",IF('02 - Produtos e Tributações'!M686&lt;&gt;"",'02 - Produtos e Tributações'!M686,IF(L669=101,0,IF(L669=102,41,IF(L669=103,0,IF(L669=201,0,IF(L669=202,0,IF(L669=203,0,IF(L669=300,41,IF(L669=400,41,IF(L669=500,60)))))))))))</f>
        <v>0</v>
      </c>
      <c r="I669" s="123" t="b">
        <f>IF(B669&lt;&gt;"",IF('02 - Produtos e Tributações'!L686&lt;&gt;"",'02 - Produtos e Tributações'!L686,"0,00"))</f>
        <v>0</v>
      </c>
      <c r="J669" s="123" t="b">
        <f>IF(B669&lt;&gt;"",IF('02 - Produtos e Tributações'!O686&lt;&gt;"",'02 - Produtos e Tributações'!O686,"0,00"))</f>
        <v>0</v>
      </c>
      <c r="K669" s="123" t="b">
        <f>IF(B669&lt;&gt;"",IF('02 - Produtos e Tributações'!K686&lt;&gt;"",'02 - Produtos e Tributações'!K686,"null"))</f>
        <v>0</v>
      </c>
      <c r="L669" s="123" t="b">
        <f>IF(B669&lt;&gt;"",IF('02 - Produtos e Tributações'!N686&lt;&gt;"",'02 - Produtos e Tributações'!N686,"null"))</f>
        <v>0</v>
      </c>
      <c r="M669" s="122" t="b">
        <f>IF(B669&lt;&gt;"",IF('02 - Produtos e Tributações'!D686="CARNES","2.01.001.001",IF('02 - Produtos e Tributações'!D686="MASSAS","2.01.001.002",IF('02 - Produtos e Tributações'!D686="LATICINIOS","2.01.001.003",IF('02 - Produtos e Tributações'!D686="DOCES E GULOSEIMAS","2.01.001.004",IF('02 - Produtos e Tributações'!D686="FARINHAS E GRAOS","2.01.001.005",IF('02 - Produtos e Tributações'!D686="AGUAS","2.01.002.001",IF('02 - Produtos e Tributações'!D686="SUCOS","2.01.002.002",IF('02 - Produtos e Tributações'!D686="BEBIDAS ALCOOLICAS","2.01.002.003",IF('02 - Produtos e Tributações'!D686="BEBIDAS LACTEAS","2.01.002.004",IF('02 - Produtos e Tributações'!D686="MATERIAL DE LIMPEZA","2.02",IF('02 - Produtos e Tributações'!D686="FRUTAS","2.01.001.006",IF('02 - Produtos e Tributações'!D686="VERDURAS E LEGUMES","2.01.001.007",IF('02 - Produtos e Tributações'!D686="SERVIÇO","1",IF('02 - Produtos e Tributações'!D686="PRODUTOS DIVERSOS","2","2"))))))))))))))
)</f>
        <v>0</v>
      </c>
      <c r="N669" s="4" t="str">
        <f t="shared" si="40"/>
        <v/>
      </c>
      <c r="O669" s="4" t="str">
        <f t="shared" si="41"/>
        <v/>
      </c>
      <c r="P669" s="4" t="str">
        <f t="shared" si="42"/>
        <v/>
      </c>
      <c r="Q669" s="128" t="b">
        <f>IF(B669&lt;&gt;"",IF('02 - Produtos e Tributações'!C686&lt;&gt;"",'02 - Produtos e Tributações'!C686,"UN"))</f>
        <v>0</v>
      </c>
      <c r="R669" s="129" t="b">
        <f>IF(B669&lt;&gt;"",IF('02 - Produtos e Tributações'!P686&lt;&gt;"",'02 - Produtos e Tributações'!P686,""))</f>
        <v>0</v>
      </c>
      <c r="S669" s="128" t="b">
        <f>IF(B669&lt;&gt;"",IF('02 - Produtos e Tributações'!Q686&lt;&gt;"",'02 - Produtos e Tributações'!Q686,""))</f>
        <v>0</v>
      </c>
      <c r="T669" s="130" t="b">
        <f>IF(B669&lt;&gt;"",IF('02 - Produtos e Tributações'!R686&lt;&gt;"",'02 - Produtos e Tributações'!R686,""))</f>
        <v>0</v>
      </c>
      <c r="U669" s="120" t="str">
        <f t="shared" si="43"/>
        <v/>
      </c>
    </row>
    <row r="670" spans="1:21" ht="15.75" customHeight="1">
      <c r="A670" s="122" t="b">
        <f>IF('02 - Produtos e Tributações'!B687 &lt;&gt;"",A669+1)</f>
        <v>0</v>
      </c>
      <c r="B670" s="4" t="str">
        <f>IF('02 - Produtos e Tributações'!B687&lt;&gt;"",'02 - Produtos e Tributações'!V687,"")</f>
        <v/>
      </c>
      <c r="C670" s="123" t="b">
        <f>IF(B670&lt;&gt;"",IF('02 - Produtos e Tributações'!H687&lt;&gt;"",IF('02 - Produtos e Tributações'!H687="TERCEIRIZADA","T",IF('02 - Produtos e Tributações'!H687="PROPRIA","P")), IF(B670&lt;&gt;"",IF('02 - Produtos e Tributações'!H687="","T"))))</f>
        <v>0</v>
      </c>
      <c r="D670" s="123" t="b">
        <f>IF(B670&lt;&gt;"",IF('02 - Produtos e Tributações'!E687&lt;&gt;"",'02 - Produtos e Tributações'!E687,""))</f>
        <v>0</v>
      </c>
      <c r="E670" s="123" t="b">
        <f>IF(B670&lt;&gt;"",IF('02 - Produtos e Tributações'!F687&lt;&gt;"",'02 - Produtos e Tributações'!F687,""))</f>
        <v>0</v>
      </c>
      <c r="F670" s="123" t="b">
        <f>IF(B670&lt;&gt;"",IF(A670&lt;&gt;"",IF('02 - Produtos e Tributações'!G687&lt;&gt;"",'02 - Produtos e Tributações'!G687,"")))</f>
        <v>0</v>
      </c>
      <c r="G670" s="123" t="b">
        <f>IF(B670&lt;&gt;"",IF('02 - Produtos e Tributações'!J687&lt;&gt;"",'02 - Produtos e Tributações'!J687,IF(K670=101,0,IF(K670=102,41,IF(K670=103,0,IF(K670=201,0,IF(K670=202,0,IF(K670=203,0,IF(K670=300,41,IF(K670=400,41,IF(K670=500,60)))))))))))</f>
        <v>0</v>
      </c>
      <c r="H670" s="123" t="b">
        <f>IF(B670&lt;&gt;"",IF('02 - Produtos e Tributações'!M687&lt;&gt;"",'02 - Produtos e Tributações'!M687,IF(L670=101,0,IF(L670=102,41,IF(L670=103,0,IF(L670=201,0,IF(L670=202,0,IF(L670=203,0,IF(L670=300,41,IF(L670=400,41,IF(L670=500,60)))))))))))</f>
        <v>0</v>
      </c>
      <c r="I670" s="123" t="b">
        <f>IF(B670&lt;&gt;"",IF('02 - Produtos e Tributações'!L687&lt;&gt;"",'02 - Produtos e Tributações'!L687,"0,00"))</f>
        <v>0</v>
      </c>
      <c r="J670" s="123" t="b">
        <f>IF(B670&lt;&gt;"",IF('02 - Produtos e Tributações'!O687&lt;&gt;"",'02 - Produtos e Tributações'!O687,"0,00"))</f>
        <v>0</v>
      </c>
      <c r="K670" s="123" t="b">
        <f>IF(B670&lt;&gt;"",IF('02 - Produtos e Tributações'!K687&lt;&gt;"",'02 - Produtos e Tributações'!K687,"null"))</f>
        <v>0</v>
      </c>
      <c r="L670" s="123" t="b">
        <f>IF(B670&lt;&gt;"",IF('02 - Produtos e Tributações'!N687&lt;&gt;"",'02 - Produtos e Tributações'!N687,"null"))</f>
        <v>0</v>
      </c>
      <c r="M670" s="122" t="b">
        <f>IF(B670&lt;&gt;"",IF('02 - Produtos e Tributações'!D687="CARNES","2.01.001.001",IF('02 - Produtos e Tributações'!D687="MASSAS","2.01.001.002",IF('02 - Produtos e Tributações'!D687="LATICINIOS","2.01.001.003",IF('02 - Produtos e Tributações'!D687="DOCES E GULOSEIMAS","2.01.001.004",IF('02 - Produtos e Tributações'!D687="FARINHAS E GRAOS","2.01.001.005",IF('02 - Produtos e Tributações'!D687="AGUAS","2.01.002.001",IF('02 - Produtos e Tributações'!D687="SUCOS","2.01.002.002",IF('02 - Produtos e Tributações'!D687="BEBIDAS ALCOOLICAS","2.01.002.003",IF('02 - Produtos e Tributações'!D687="BEBIDAS LACTEAS","2.01.002.004",IF('02 - Produtos e Tributações'!D687="MATERIAL DE LIMPEZA","2.02",IF('02 - Produtos e Tributações'!D687="FRUTAS","2.01.001.006",IF('02 - Produtos e Tributações'!D687="VERDURAS E LEGUMES","2.01.001.007",IF('02 - Produtos e Tributações'!D687="SERVIÇO","1",IF('02 - Produtos e Tributações'!D687="PRODUTOS DIVERSOS","2","2"))))))))))))))
)</f>
        <v>0</v>
      </c>
      <c r="N670" s="4" t="str">
        <f t="shared" si="40"/>
        <v/>
      </c>
      <c r="O670" s="4" t="str">
        <f t="shared" si="41"/>
        <v/>
      </c>
      <c r="P670" s="4" t="str">
        <f t="shared" si="42"/>
        <v/>
      </c>
      <c r="Q670" s="128" t="b">
        <f>IF(B670&lt;&gt;"",IF('02 - Produtos e Tributações'!C687&lt;&gt;"",'02 - Produtos e Tributações'!C687,"UN"))</f>
        <v>0</v>
      </c>
      <c r="R670" s="129" t="b">
        <f>IF(B670&lt;&gt;"",IF('02 - Produtos e Tributações'!P687&lt;&gt;"",'02 - Produtos e Tributações'!P687,""))</f>
        <v>0</v>
      </c>
      <c r="S670" s="128" t="b">
        <f>IF(B670&lt;&gt;"",IF('02 - Produtos e Tributações'!Q687&lt;&gt;"",'02 - Produtos e Tributações'!Q687,""))</f>
        <v>0</v>
      </c>
      <c r="T670" s="130" t="b">
        <f>IF(B670&lt;&gt;"",IF('02 - Produtos e Tributações'!R687&lt;&gt;"",'02 - Produtos e Tributações'!R687,""))</f>
        <v>0</v>
      </c>
      <c r="U670" s="120" t="str">
        <f t="shared" si="43"/>
        <v/>
      </c>
    </row>
    <row r="671" spans="1:21" ht="15.75" customHeight="1">
      <c r="A671" s="122" t="b">
        <f>IF('02 - Produtos e Tributações'!B688 &lt;&gt;"",A670+1)</f>
        <v>0</v>
      </c>
      <c r="B671" s="4" t="str">
        <f>IF('02 - Produtos e Tributações'!B688&lt;&gt;"",'02 - Produtos e Tributações'!V688,"")</f>
        <v/>
      </c>
      <c r="C671" s="123" t="b">
        <f>IF(B671&lt;&gt;"",IF('02 - Produtos e Tributações'!H688&lt;&gt;"",IF('02 - Produtos e Tributações'!H688="TERCEIRIZADA","T",IF('02 - Produtos e Tributações'!H688="PROPRIA","P")), IF(B671&lt;&gt;"",IF('02 - Produtos e Tributações'!H688="","T"))))</f>
        <v>0</v>
      </c>
      <c r="D671" s="123" t="b">
        <f>IF(B671&lt;&gt;"",IF('02 - Produtos e Tributações'!E688&lt;&gt;"",'02 - Produtos e Tributações'!E688,""))</f>
        <v>0</v>
      </c>
      <c r="E671" s="123" t="b">
        <f>IF(B671&lt;&gt;"",IF('02 - Produtos e Tributações'!F688&lt;&gt;"",'02 - Produtos e Tributações'!F688,""))</f>
        <v>0</v>
      </c>
      <c r="F671" s="123" t="b">
        <f>IF(B671&lt;&gt;"",IF(A671&lt;&gt;"",IF('02 - Produtos e Tributações'!G688&lt;&gt;"",'02 - Produtos e Tributações'!G688,"")))</f>
        <v>0</v>
      </c>
      <c r="G671" s="123" t="b">
        <f>IF(B671&lt;&gt;"",IF('02 - Produtos e Tributações'!J688&lt;&gt;"",'02 - Produtos e Tributações'!J688,IF(K671=101,0,IF(K671=102,41,IF(K671=103,0,IF(K671=201,0,IF(K671=202,0,IF(K671=203,0,IF(K671=300,41,IF(K671=400,41,IF(K671=500,60)))))))))))</f>
        <v>0</v>
      </c>
      <c r="H671" s="123" t="b">
        <f>IF(B671&lt;&gt;"",IF('02 - Produtos e Tributações'!M688&lt;&gt;"",'02 - Produtos e Tributações'!M688,IF(L671=101,0,IF(L671=102,41,IF(L671=103,0,IF(L671=201,0,IF(L671=202,0,IF(L671=203,0,IF(L671=300,41,IF(L671=400,41,IF(L671=500,60)))))))))))</f>
        <v>0</v>
      </c>
      <c r="I671" s="123" t="b">
        <f>IF(B671&lt;&gt;"",IF('02 - Produtos e Tributações'!L688&lt;&gt;"",'02 - Produtos e Tributações'!L688,"0,00"))</f>
        <v>0</v>
      </c>
      <c r="J671" s="123" t="b">
        <f>IF(B671&lt;&gt;"",IF('02 - Produtos e Tributações'!O688&lt;&gt;"",'02 - Produtos e Tributações'!O688,"0,00"))</f>
        <v>0</v>
      </c>
      <c r="K671" s="123" t="b">
        <f>IF(B671&lt;&gt;"",IF('02 - Produtos e Tributações'!K688&lt;&gt;"",'02 - Produtos e Tributações'!K688,"null"))</f>
        <v>0</v>
      </c>
      <c r="L671" s="123" t="b">
        <f>IF(B671&lt;&gt;"",IF('02 - Produtos e Tributações'!N688&lt;&gt;"",'02 - Produtos e Tributações'!N688,"null"))</f>
        <v>0</v>
      </c>
      <c r="M671" s="122" t="b">
        <f>IF(B671&lt;&gt;"",IF('02 - Produtos e Tributações'!D688="CARNES","2.01.001.001",IF('02 - Produtos e Tributações'!D688="MASSAS","2.01.001.002",IF('02 - Produtos e Tributações'!D688="LATICINIOS","2.01.001.003",IF('02 - Produtos e Tributações'!D688="DOCES E GULOSEIMAS","2.01.001.004",IF('02 - Produtos e Tributações'!D688="FARINHAS E GRAOS","2.01.001.005",IF('02 - Produtos e Tributações'!D688="AGUAS","2.01.002.001",IF('02 - Produtos e Tributações'!D688="SUCOS","2.01.002.002",IF('02 - Produtos e Tributações'!D688="BEBIDAS ALCOOLICAS","2.01.002.003",IF('02 - Produtos e Tributações'!D688="BEBIDAS LACTEAS","2.01.002.004",IF('02 - Produtos e Tributações'!D688="MATERIAL DE LIMPEZA","2.02",IF('02 - Produtos e Tributações'!D688="FRUTAS","2.01.001.006",IF('02 - Produtos e Tributações'!D688="VERDURAS E LEGUMES","2.01.001.007",IF('02 - Produtos e Tributações'!D688="SERVIÇO","1",IF('02 - Produtos e Tributações'!D688="PRODUTOS DIVERSOS","2","2"))))))))))))))
)</f>
        <v>0</v>
      </c>
      <c r="N671" s="4" t="str">
        <f t="shared" si="40"/>
        <v/>
      </c>
      <c r="O671" s="4" t="str">
        <f t="shared" si="41"/>
        <v/>
      </c>
      <c r="P671" s="4" t="str">
        <f t="shared" si="42"/>
        <v/>
      </c>
      <c r="Q671" s="128" t="b">
        <f>IF(B671&lt;&gt;"",IF('02 - Produtos e Tributações'!C688&lt;&gt;"",'02 - Produtos e Tributações'!C688,"UN"))</f>
        <v>0</v>
      </c>
      <c r="R671" s="129" t="b">
        <f>IF(B671&lt;&gt;"",IF('02 - Produtos e Tributações'!P688&lt;&gt;"",'02 - Produtos e Tributações'!P688,""))</f>
        <v>0</v>
      </c>
      <c r="S671" s="128" t="b">
        <f>IF(B671&lt;&gt;"",IF('02 - Produtos e Tributações'!Q688&lt;&gt;"",'02 - Produtos e Tributações'!Q688,""))</f>
        <v>0</v>
      </c>
      <c r="T671" s="130" t="b">
        <f>IF(B671&lt;&gt;"",IF('02 - Produtos e Tributações'!R688&lt;&gt;"",'02 - Produtos e Tributações'!R688,""))</f>
        <v>0</v>
      </c>
      <c r="U671" s="120" t="str">
        <f t="shared" si="43"/>
        <v/>
      </c>
    </row>
    <row r="672" spans="1:21" ht="15.75" customHeight="1">
      <c r="A672" s="122" t="b">
        <f>IF('02 - Produtos e Tributações'!B689 &lt;&gt;"",A671+1)</f>
        <v>0</v>
      </c>
      <c r="B672" s="4" t="str">
        <f>IF('02 - Produtos e Tributações'!B689&lt;&gt;"",'02 - Produtos e Tributações'!V689,"")</f>
        <v/>
      </c>
      <c r="C672" s="123" t="b">
        <f>IF(B672&lt;&gt;"",IF('02 - Produtos e Tributações'!H689&lt;&gt;"",IF('02 - Produtos e Tributações'!H689="TERCEIRIZADA","T",IF('02 - Produtos e Tributações'!H689="PROPRIA","P")), IF(B672&lt;&gt;"",IF('02 - Produtos e Tributações'!H689="","T"))))</f>
        <v>0</v>
      </c>
      <c r="D672" s="123" t="b">
        <f>IF(B672&lt;&gt;"",IF('02 - Produtos e Tributações'!E689&lt;&gt;"",'02 - Produtos e Tributações'!E689,""))</f>
        <v>0</v>
      </c>
      <c r="E672" s="123" t="b">
        <f>IF(B672&lt;&gt;"",IF('02 - Produtos e Tributações'!F689&lt;&gt;"",'02 - Produtos e Tributações'!F689,""))</f>
        <v>0</v>
      </c>
      <c r="F672" s="123" t="b">
        <f>IF(B672&lt;&gt;"",IF(A672&lt;&gt;"",IF('02 - Produtos e Tributações'!G689&lt;&gt;"",'02 - Produtos e Tributações'!G689,"")))</f>
        <v>0</v>
      </c>
      <c r="G672" s="123" t="b">
        <f>IF(B672&lt;&gt;"",IF('02 - Produtos e Tributações'!J689&lt;&gt;"",'02 - Produtos e Tributações'!J689,IF(K672=101,0,IF(K672=102,41,IF(K672=103,0,IF(K672=201,0,IF(K672=202,0,IF(K672=203,0,IF(K672=300,41,IF(K672=400,41,IF(K672=500,60)))))))))))</f>
        <v>0</v>
      </c>
      <c r="H672" s="123" t="b">
        <f>IF(B672&lt;&gt;"",IF('02 - Produtos e Tributações'!M689&lt;&gt;"",'02 - Produtos e Tributações'!M689,IF(L672=101,0,IF(L672=102,41,IF(L672=103,0,IF(L672=201,0,IF(L672=202,0,IF(L672=203,0,IF(L672=300,41,IF(L672=400,41,IF(L672=500,60)))))))))))</f>
        <v>0</v>
      </c>
      <c r="I672" s="123" t="b">
        <f>IF(B672&lt;&gt;"",IF('02 - Produtos e Tributações'!L689&lt;&gt;"",'02 - Produtos e Tributações'!L689,"0,00"))</f>
        <v>0</v>
      </c>
      <c r="J672" s="123" t="b">
        <f>IF(B672&lt;&gt;"",IF('02 - Produtos e Tributações'!O689&lt;&gt;"",'02 - Produtos e Tributações'!O689,"0,00"))</f>
        <v>0</v>
      </c>
      <c r="K672" s="123" t="b">
        <f>IF(B672&lt;&gt;"",IF('02 - Produtos e Tributações'!K689&lt;&gt;"",'02 - Produtos e Tributações'!K689,"null"))</f>
        <v>0</v>
      </c>
      <c r="L672" s="123" t="b">
        <f>IF(B672&lt;&gt;"",IF('02 - Produtos e Tributações'!N689&lt;&gt;"",'02 - Produtos e Tributações'!N689,"null"))</f>
        <v>0</v>
      </c>
      <c r="M672" s="122" t="b">
        <f>IF(B672&lt;&gt;"",IF('02 - Produtos e Tributações'!D689="CARNES","2.01.001.001",IF('02 - Produtos e Tributações'!D689="MASSAS","2.01.001.002",IF('02 - Produtos e Tributações'!D689="LATICINIOS","2.01.001.003",IF('02 - Produtos e Tributações'!D689="DOCES E GULOSEIMAS","2.01.001.004",IF('02 - Produtos e Tributações'!D689="FARINHAS E GRAOS","2.01.001.005",IF('02 - Produtos e Tributações'!D689="AGUAS","2.01.002.001",IF('02 - Produtos e Tributações'!D689="SUCOS","2.01.002.002",IF('02 - Produtos e Tributações'!D689="BEBIDAS ALCOOLICAS","2.01.002.003",IF('02 - Produtos e Tributações'!D689="BEBIDAS LACTEAS","2.01.002.004",IF('02 - Produtos e Tributações'!D689="MATERIAL DE LIMPEZA","2.02",IF('02 - Produtos e Tributações'!D689="FRUTAS","2.01.001.006",IF('02 - Produtos e Tributações'!D689="VERDURAS E LEGUMES","2.01.001.007",IF('02 - Produtos e Tributações'!D689="SERVIÇO","1",IF('02 - Produtos e Tributações'!D689="PRODUTOS DIVERSOS","2","2"))))))))))))))
)</f>
        <v>0</v>
      </c>
      <c r="N672" s="4" t="str">
        <f t="shared" si="40"/>
        <v/>
      </c>
      <c r="O672" s="4" t="str">
        <f t="shared" si="41"/>
        <v/>
      </c>
      <c r="P672" s="4" t="str">
        <f t="shared" si="42"/>
        <v/>
      </c>
      <c r="Q672" s="128" t="b">
        <f>IF(B672&lt;&gt;"",IF('02 - Produtos e Tributações'!C689&lt;&gt;"",'02 - Produtos e Tributações'!C689,"UN"))</f>
        <v>0</v>
      </c>
      <c r="R672" s="129" t="b">
        <f>IF(B672&lt;&gt;"",IF('02 - Produtos e Tributações'!P689&lt;&gt;"",'02 - Produtos e Tributações'!P689,""))</f>
        <v>0</v>
      </c>
      <c r="S672" s="128" t="b">
        <f>IF(B672&lt;&gt;"",IF('02 - Produtos e Tributações'!Q689&lt;&gt;"",'02 - Produtos e Tributações'!Q689,""))</f>
        <v>0</v>
      </c>
      <c r="T672" s="130" t="b">
        <f>IF(B672&lt;&gt;"",IF('02 - Produtos e Tributações'!R689&lt;&gt;"",'02 - Produtos e Tributações'!R689,""))</f>
        <v>0</v>
      </c>
      <c r="U672" s="120" t="str">
        <f t="shared" si="43"/>
        <v/>
      </c>
    </row>
    <row r="673" spans="1:21" ht="15.75" customHeight="1">
      <c r="A673" s="122" t="b">
        <f>IF('02 - Produtos e Tributações'!B690 &lt;&gt;"",A672+1)</f>
        <v>0</v>
      </c>
      <c r="B673" s="4" t="str">
        <f>IF('02 - Produtos e Tributações'!B690&lt;&gt;"",'02 - Produtos e Tributações'!V690,"")</f>
        <v/>
      </c>
      <c r="C673" s="123" t="b">
        <f>IF(B673&lt;&gt;"",IF('02 - Produtos e Tributações'!H690&lt;&gt;"",IF('02 - Produtos e Tributações'!H690="TERCEIRIZADA","T",IF('02 - Produtos e Tributações'!H690="PROPRIA","P")), IF(B673&lt;&gt;"",IF('02 - Produtos e Tributações'!H690="","T"))))</f>
        <v>0</v>
      </c>
      <c r="D673" s="123" t="b">
        <f>IF(B673&lt;&gt;"",IF('02 - Produtos e Tributações'!E690&lt;&gt;"",'02 - Produtos e Tributações'!E690,""))</f>
        <v>0</v>
      </c>
      <c r="E673" s="123" t="b">
        <f>IF(B673&lt;&gt;"",IF('02 - Produtos e Tributações'!F690&lt;&gt;"",'02 - Produtos e Tributações'!F690,""))</f>
        <v>0</v>
      </c>
      <c r="F673" s="123" t="b">
        <f>IF(B673&lt;&gt;"",IF(A673&lt;&gt;"",IF('02 - Produtos e Tributações'!G690&lt;&gt;"",'02 - Produtos e Tributações'!G690,"")))</f>
        <v>0</v>
      </c>
      <c r="G673" s="123" t="b">
        <f>IF(B673&lt;&gt;"",IF('02 - Produtos e Tributações'!J690&lt;&gt;"",'02 - Produtos e Tributações'!J690,IF(K673=101,0,IF(K673=102,41,IF(K673=103,0,IF(K673=201,0,IF(K673=202,0,IF(K673=203,0,IF(K673=300,41,IF(K673=400,41,IF(K673=500,60)))))))))))</f>
        <v>0</v>
      </c>
      <c r="H673" s="123" t="b">
        <f>IF(B673&lt;&gt;"",IF('02 - Produtos e Tributações'!M690&lt;&gt;"",'02 - Produtos e Tributações'!M690,IF(L673=101,0,IF(L673=102,41,IF(L673=103,0,IF(L673=201,0,IF(L673=202,0,IF(L673=203,0,IF(L673=300,41,IF(L673=400,41,IF(L673=500,60)))))))))))</f>
        <v>0</v>
      </c>
      <c r="I673" s="123" t="b">
        <f>IF(B673&lt;&gt;"",IF('02 - Produtos e Tributações'!L690&lt;&gt;"",'02 - Produtos e Tributações'!L690,"0,00"))</f>
        <v>0</v>
      </c>
      <c r="J673" s="123" t="b">
        <f>IF(B673&lt;&gt;"",IF('02 - Produtos e Tributações'!O690&lt;&gt;"",'02 - Produtos e Tributações'!O690,"0,00"))</f>
        <v>0</v>
      </c>
      <c r="K673" s="123" t="b">
        <f>IF(B673&lt;&gt;"",IF('02 - Produtos e Tributações'!K690&lt;&gt;"",'02 - Produtos e Tributações'!K690,"null"))</f>
        <v>0</v>
      </c>
      <c r="L673" s="123" t="b">
        <f>IF(B673&lt;&gt;"",IF('02 - Produtos e Tributações'!N690&lt;&gt;"",'02 - Produtos e Tributações'!N690,"null"))</f>
        <v>0</v>
      </c>
      <c r="M673" s="122" t="b">
        <f>IF(B673&lt;&gt;"",IF('02 - Produtos e Tributações'!D690="CARNES","2.01.001.001",IF('02 - Produtos e Tributações'!D690="MASSAS","2.01.001.002",IF('02 - Produtos e Tributações'!D690="LATICINIOS","2.01.001.003",IF('02 - Produtos e Tributações'!D690="DOCES E GULOSEIMAS","2.01.001.004",IF('02 - Produtos e Tributações'!D690="FARINHAS E GRAOS","2.01.001.005",IF('02 - Produtos e Tributações'!D690="AGUAS","2.01.002.001",IF('02 - Produtos e Tributações'!D690="SUCOS","2.01.002.002",IF('02 - Produtos e Tributações'!D690="BEBIDAS ALCOOLICAS","2.01.002.003",IF('02 - Produtos e Tributações'!D690="BEBIDAS LACTEAS","2.01.002.004",IF('02 - Produtos e Tributações'!D690="MATERIAL DE LIMPEZA","2.02",IF('02 - Produtos e Tributações'!D690="FRUTAS","2.01.001.006",IF('02 - Produtos e Tributações'!D690="VERDURAS E LEGUMES","2.01.001.007",IF('02 - Produtos e Tributações'!D690="SERVIÇO","1",IF('02 - Produtos e Tributações'!D690="PRODUTOS DIVERSOS","2","2"))))))))))))))
)</f>
        <v>0</v>
      </c>
      <c r="N673" s="4" t="str">
        <f t="shared" si="40"/>
        <v/>
      </c>
      <c r="O673" s="4" t="str">
        <f t="shared" si="41"/>
        <v/>
      </c>
      <c r="P673" s="4" t="str">
        <f t="shared" si="42"/>
        <v/>
      </c>
      <c r="Q673" s="128" t="b">
        <f>IF(B673&lt;&gt;"",IF('02 - Produtos e Tributações'!C690&lt;&gt;"",'02 - Produtos e Tributações'!C690,"UN"))</f>
        <v>0</v>
      </c>
      <c r="R673" s="129" t="b">
        <f>IF(B673&lt;&gt;"",IF('02 - Produtos e Tributações'!P690&lt;&gt;"",'02 - Produtos e Tributações'!P690,""))</f>
        <v>0</v>
      </c>
      <c r="S673" s="128" t="b">
        <f>IF(B673&lt;&gt;"",IF('02 - Produtos e Tributações'!Q690&lt;&gt;"",'02 - Produtos e Tributações'!Q690,""))</f>
        <v>0</v>
      </c>
      <c r="T673" s="130" t="b">
        <f>IF(B673&lt;&gt;"",IF('02 - Produtos e Tributações'!R690&lt;&gt;"",'02 - Produtos e Tributações'!R690,""))</f>
        <v>0</v>
      </c>
      <c r="U673" s="120" t="str">
        <f t="shared" si="43"/>
        <v/>
      </c>
    </row>
    <row r="674" spans="1:21" ht="15.75" customHeight="1">
      <c r="A674" s="122" t="b">
        <f>IF('02 - Produtos e Tributações'!B691 &lt;&gt;"",A673+1)</f>
        <v>0</v>
      </c>
      <c r="B674" s="4" t="str">
        <f>IF('02 - Produtos e Tributações'!B691&lt;&gt;"",'02 - Produtos e Tributações'!V691,"")</f>
        <v/>
      </c>
      <c r="C674" s="123" t="b">
        <f>IF(B674&lt;&gt;"",IF('02 - Produtos e Tributações'!H691&lt;&gt;"",IF('02 - Produtos e Tributações'!H691="TERCEIRIZADA","T",IF('02 - Produtos e Tributações'!H691="PROPRIA","P")), IF(B674&lt;&gt;"",IF('02 - Produtos e Tributações'!H691="","T"))))</f>
        <v>0</v>
      </c>
      <c r="D674" s="123" t="b">
        <f>IF(B674&lt;&gt;"",IF('02 - Produtos e Tributações'!E691&lt;&gt;"",'02 - Produtos e Tributações'!E691,""))</f>
        <v>0</v>
      </c>
      <c r="E674" s="123" t="b">
        <f>IF(B674&lt;&gt;"",IF('02 - Produtos e Tributações'!F691&lt;&gt;"",'02 - Produtos e Tributações'!F691,""))</f>
        <v>0</v>
      </c>
      <c r="F674" s="123" t="b">
        <f>IF(B674&lt;&gt;"",IF(A674&lt;&gt;"",IF('02 - Produtos e Tributações'!G691&lt;&gt;"",'02 - Produtos e Tributações'!G691,"")))</f>
        <v>0</v>
      </c>
      <c r="G674" s="123" t="b">
        <f>IF(B674&lt;&gt;"",IF('02 - Produtos e Tributações'!J691&lt;&gt;"",'02 - Produtos e Tributações'!J691,IF(K674=101,0,IF(K674=102,41,IF(K674=103,0,IF(K674=201,0,IF(K674=202,0,IF(K674=203,0,IF(K674=300,41,IF(K674=400,41,IF(K674=500,60)))))))))))</f>
        <v>0</v>
      </c>
      <c r="H674" s="123" t="b">
        <f>IF(B674&lt;&gt;"",IF('02 - Produtos e Tributações'!M691&lt;&gt;"",'02 - Produtos e Tributações'!M691,IF(L674=101,0,IF(L674=102,41,IF(L674=103,0,IF(L674=201,0,IF(L674=202,0,IF(L674=203,0,IF(L674=300,41,IF(L674=400,41,IF(L674=500,60)))))))))))</f>
        <v>0</v>
      </c>
      <c r="I674" s="123" t="b">
        <f>IF(B674&lt;&gt;"",IF('02 - Produtos e Tributações'!L691&lt;&gt;"",'02 - Produtos e Tributações'!L691,"0,00"))</f>
        <v>0</v>
      </c>
      <c r="J674" s="123" t="b">
        <f>IF(B674&lt;&gt;"",IF('02 - Produtos e Tributações'!O691&lt;&gt;"",'02 - Produtos e Tributações'!O691,"0,00"))</f>
        <v>0</v>
      </c>
      <c r="K674" s="123" t="b">
        <f>IF(B674&lt;&gt;"",IF('02 - Produtos e Tributações'!K691&lt;&gt;"",'02 - Produtos e Tributações'!K691,"null"))</f>
        <v>0</v>
      </c>
      <c r="L674" s="123" t="b">
        <f>IF(B674&lt;&gt;"",IF('02 - Produtos e Tributações'!N691&lt;&gt;"",'02 - Produtos e Tributações'!N691,"null"))</f>
        <v>0</v>
      </c>
      <c r="M674" s="122" t="b">
        <f>IF(B674&lt;&gt;"",IF('02 - Produtos e Tributações'!D691="CARNES","2.01.001.001",IF('02 - Produtos e Tributações'!D691="MASSAS","2.01.001.002",IF('02 - Produtos e Tributações'!D691="LATICINIOS","2.01.001.003",IF('02 - Produtos e Tributações'!D691="DOCES E GULOSEIMAS","2.01.001.004",IF('02 - Produtos e Tributações'!D691="FARINHAS E GRAOS","2.01.001.005",IF('02 - Produtos e Tributações'!D691="AGUAS","2.01.002.001",IF('02 - Produtos e Tributações'!D691="SUCOS","2.01.002.002",IF('02 - Produtos e Tributações'!D691="BEBIDAS ALCOOLICAS","2.01.002.003",IF('02 - Produtos e Tributações'!D691="BEBIDAS LACTEAS","2.01.002.004",IF('02 - Produtos e Tributações'!D691="MATERIAL DE LIMPEZA","2.02",IF('02 - Produtos e Tributações'!D691="FRUTAS","2.01.001.006",IF('02 - Produtos e Tributações'!D691="VERDURAS E LEGUMES","2.01.001.007",IF('02 - Produtos e Tributações'!D691="SERVIÇO","1",IF('02 - Produtos e Tributações'!D691="PRODUTOS DIVERSOS","2","2"))))))))))))))
)</f>
        <v>0</v>
      </c>
      <c r="N674" s="4" t="str">
        <f t="shared" si="40"/>
        <v/>
      </c>
      <c r="O674" s="4" t="str">
        <f t="shared" si="41"/>
        <v/>
      </c>
      <c r="P674" s="4" t="str">
        <f t="shared" si="42"/>
        <v/>
      </c>
      <c r="Q674" s="128" t="b">
        <f>IF(B674&lt;&gt;"",IF('02 - Produtos e Tributações'!C691&lt;&gt;"",'02 - Produtos e Tributações'!C691,"UN"))</f>
        <v>0</v>
      </c>
      <c r="R674" s="129" t="b">
        <f>IF(B674&lt;&gt;"",IF('02 - Produtos e Tributações'!P691&lt;&gt;"",'02 - Produtos e Tributações'!P691,""))</f>
        <v>0</v>
      </c>
      <c r="S674" s="128" t="b">
        <f>IF(B674&lt;&gt;"",IF('02 - Produtos e Tributações'!Q691&lt;&gt;"",'02 - Produtos e Tributações'!Q691,""))</f>
        <v>0</v>
      </c>
      <c r="T674" s="130" t="b">
        <f>IF(B674&lt;&gt;"",IF('02 - Produtos e Tributações'!R691&lt;&gt;"",'02 - Produtos e Tributações'!R691,""))</f>
        <v>0</v>
      </c>
      <c r="U674" s="120" t="str">
        <f t="shared" si="43"/>
        <v/>
      </c>
    </row>
    <row r="675" spans="1:21" ht="15.75" customHeight="1">
      <c r="A675" s="122" t="b">
        <f>IF('02 - Produtos e Tributações'!B692 &lt;&gt;"",A674+1)</f>
        <v>0</v>
      </c>
      <c r="B675" s="4" t="str">
        <f>IF('02 - Produtos e Tributações'!B692&lt;&gt;"",'02 - Produtos e Tributações'!V692,"")</f>
        <v/>
      </c>
      <c r="C675" s="123" t="b">
        <f>IF(B675&lt;&gt;"",IF('02 - Produtos e Tributações'!H692&lt;&gt;"",IF('02 - Produtos e Tributações'!H692="TERCEIRIZADA","T",IF('02 - Produtos e Tributações'!H692="PROPRIA","P")), IF(B675&lt;&gt;"",IF('02 - Produtos e Tributações'!H692="","T"))))</f>
        <v>0</v>
      </c>
      <c r="D675" s="123" t="b">
        <f>IF(B675&lt;&gt;"",IF('02 - Produtos e Tributações'!E692&lt;&gt;"",'02 - Produtos e Tributações'!E692,""))</f>
        <v>0</v>
      </c>
      <c r="E675" s="123" t="b">
        <f>IF(B675&lt;&gt;"",IF('02 - Produtos e Tributações'!F692&lt;&gt;"",'02 - Produtos e Tributações'!F692,""))</f>
        <v>0</v>
      </c>
      <c r="F675" s="123" t="b">
        <f>IF(B675&lt;&gt;"",IF(A675&lt;&gt;"",IF('02 - Produtos e Tributações'!G692&lt;&gt;"",'02 - Produtos e Tributações'!G692,"")))</f>
        <v>0</v>
      </c>
      <c r="G675" s="123" t="b">
        <f>IF(B675&lt;&gt;"",IF('02 - Produtos e Tributações'!J692&lt;&gt;"",'02 - Produtos e Tributações'!J692,IF(K675=101,0,IF(K675=102,41,IF(K675=103,0,IF(K675=201,0,IF(K675=202,0,IF(K675=203,0,IF(K675=300,41,IF(K675=400,41,IF(K675=500,60)))))))))))</f>
        <v>0</v>
      </c>
      <c r="H675" s="123" t="b">
        <f>IF(B675&lt;&gt;"",IF('02 - Produtos e Tributações'!M692&lt;&gt;"",'02 - Produtos e Tributações'!M692,IF(L675=101,0,IF(L675=102,41,IF(L675=103,0,IF(L675=201,0,IF(L675=202,0,IF(L675=203,0,IF(L675=300,41,IF(L675=400,41,IF(L675=500,60)))))))))))</f>
        <v>0</v>
      </c>
      <c r="I675" s="123" t="b">
        <f>IF(B675&lt;&gt;"",IF('02 - Produtos e Tributações'!L692&lt;&gt;"",'02 - Produtos e Tributações'!L692,"0,00"))</f>
        <v>0</v>
      </c>
      <c r="J675" s="123" t="b">
        <f>IF(B675&lt;&gt;"",IF('02 - Produtos e Tributações'!O692&lt;&gt;"",'02 - Produtos e Tributações'!O692,"0,00"))</f>
        <v>0</v>
      </c>
      <c r="K675" s="123" t="b">
        <f>IF(B675&lt;&gt;"",IF('02 - Produtos e Tributações'!K692&lt;&gt;"",'02 - Produtos e Tributações'!K692,"null"))</f>
        <v>0</v>
      </c>
      <c r="L675" s="123" t="b">
        <f>IF(B675&lt;&gt;"",IF('02 - Produtos e Tributações'!N692&lt;&gt;"",'02 - Produtos e Tributações'!N692,"null"))</f>
        <v>0</v>
      </c>
      <c r="M675" s="122" t="b">
        <f>IF(B675&lt;&gt;"",IF('02 - Produtos e Tributações'!D692="CARNES","2.01.001.001",IF('02 - Produtos e Tributações'!D692="MASSAS","2.01.001.002",IF('02 - Produtos e Tributações'!D692="LATICINIOS","2.01.001.003",IF('02 - Produtos e Tributações'!D692="DOCES E GULOSEIMAS","2.01.001.004",IF('02 - Produtos e Tributações'!D692="FARINHAS E GRAOS","2.01.001.005",IF('02 - Produtos e Tributações'!D692="AGUAS","2.01.002.001",IF('02 - Produtos e Tributações'!D692="SUCOS","2.01.002.002",IF('02 - Produtos e Tributações'!D692="BEBIDAS ALCOOLICAS","2.01.002.003",IF('02 - Produtos e Tributações'!D692="BEBIDAS LACTEAS","2.01.002.004",IF('02 - Produtos e Tributações'!D692="MATERIAL DE LIMPEZA","2.02",IF('02 - Produtos e Tributações'!D692="FRUTAS","2.01.001.006",IF('02 - Produtos e Tributações'!D692="VERDURAS E LEGUMES","2.01.001.007",IF('02 - Produtos e Tributações'!D692="SERVIÇO","1",IF('02 - Produtos e Tributações'!D692="PRODUTOS DIVERSOS","2","2"))))))))))))))
)</f>
        <v>0</v>
      </c>
      <c r="N675" s="4" t="str">
        <f t="shared" si="40"/>
        <v/>
      </c>
      <c r="O675" s="4" t="str">
        <f t="shared" si="41"/>
        <v/>
      </c>
      <c r="P675" s="4" t="str">
        <f t="shared" si="42"/>
        <v/>
      </c>
      <c r="Q675" s="128" t="b">
        <f>IF(B675&lt;&gt;"",IF('02 - Produtos e Tributações'!C692&lt;&gt;"",'02 - Produtos e Tributações'!C692,"UN"))</f>
        <v>0</v>
      </c>
      <c r="R675" s="129" t="b">
        <f>IF(B675&lt;&gt;"",IF('02 - Produtos e Tributações'!P692&lt;&gt;"",'02 - Produtos e Tributações'!P692,""))</f>
        <v>0</v>
      </c>
      <c r="S675" s="128" t="b">
        <f>IF(B675&lt;&gt;"",IF('02 - Produtos e Tributações'!Q692&lt;&gt;"",'02 - Produtos e Tributações'!Q692,""))</f>
        <v>0</v>
      </c>
      <c r="T675" s="130" t="b">
        <f>IF(B675&lt;&gt;"",IF('02 - Produtos e Tributações'!R692&lt;&gt;"",'02 - Produtos e Tributações'!R692,""))</f>
        <v>0</v>
      </c>
      <c r="U675" s="120" t="str">
        <f t="shared" si="43"/>
        <v/>
      </c>
    </row>
    <row r="676" spans="1:21" ht="15.75" customHeight="1">
      <c r="A676" s="122" t="b">
        <f>IF('02 - Produtos e Tributações'!B693 &lt;&gt;"",A675+1)</f>
        <v>0</v>
      </c>
      <c r="B676" s="4" t="str">
        <f>IF('02 - Produtos e Tributações'!B693&lt;&gt;"",'02 - Produtos e Tributações'!V693,"")</f>
        <v/>
      </c>
      <c r="C676" s="123" t="b">
        <f>IF(B676&lt;&gt;"",IF('02 - Produtos e Tributações'!H693&lt;&gt;"",IF('02 - Produtos e Tributações'!H693="TERCEIRIZADA","T",IF('02 - Produtos e Tributações'!H693="PROPRIA","P")), IF(B676&lt;&gt;"",IF('02 - Produtos e Tributações'!H693="","T"))))</f>
        <v>0</v>
      </c>
      <c r="D676" s="123" t="b">
        <f>IF(B676&lt;&gt;"",IF('02 - Produtos e Tributações'!E693&lt;&gt;"",'02 - Produtos e Tributações'!E693,""))</f>
        <v>0</v>
      </c>
      <c r="E676" s="123" t="b">
        <f>IF(B676&lt;&gt;"",IF('02 - Produtos e Tributações'!F693&lt;&gt;"",'02 - Produtos e Tributações'!F693,""))</f>
        <v>0</v>
      </c>
      <c r="F676" s="123" t="b">
        <f>IF(B676&lt;&gt;"",IF(A676&lt;&gt;"",IF('02 - Produtos e Tributações'!G693&lt;&gt;"",'02 - Produtos e Tributações'!G693,"")))</f>
        <v>0</v>
      </c>
      <c r="G676" s="123" t="b">
        <f>IF(B676&lt;&gt;"",IF('02 - Produtos e Tributações'!J693&lt;&gt;"",'02 - Produtos e Tributações'!J693,IF(K676=101,0,IF(K676=102,41,IF(K676=103,0,IF(K676=201,0,IF(K676=202,0,IF(K676=203,0,IF(K676=300,41,IF(K676=400,41,IF(K676=500,60)))))))))))</f>
        <v>0</v>
      </c>
      <c r="H676" s="123" t="b">
        <f>IF(B676&lt;&gt;"",IF('02 - Produtos e Tributações'!M693&lt;&gt;"",'02 - Produtos e Tributações'!M693,IF(L676=101,0,IF(L676=102,41,IF(L676=103,0,IF(L676=201,0,IF(L676=202,0,IF(L676=203,0,IF(L676=300,41,IF(L676=400,41,IF(L676=500,60)))))))))))</f>
        <v>0</v>
      </c>
      <c r="I676" s="123" t="b">
        <f>IF(B676&lt;&gt;"",IF('02 - Produtos e Tributações'!L693&lt;&gt;"",'02 - Produtos e Tributações'!L693,"0,00"))</f>
        <v>0</v>
      </c>
      <c r="J676" s="123" t="b">
        <f>IF(B676&lt;&gt;"",IF('02 - Produtos e Tributações'!O693&lt;&gt;"",'02 - Produtos e Tributações'!O693,"0,00"))</f>
        <v>0</v>
      </c>
      <c r="K676" s="123" t="b">
        <f>IF(B676&lt;&gt;"",IF('02 - Produtos e Tributações'!K693&lt;&gt;"",'02 - Produtos e Tributações'!K693,"null"))</f>
        <v>0</v>
      </c>
      <c r="L676" s="123" t="b">
        <f>IF(B676&lt;&gt;"",IF('02 - Produtos e Tributações'!N693&lt;&gt;"",'02 - Produtos e Tributações'!N693,"null"))</f>
        <v>0</v>
      </c>
      <c r="M676" s="122" t="b">
        <f>IF(B676&lt;&gt;"",IF('02 - Produtos e Tributações'!D693="CARNES","2.01.001.001",IF('02 - Produtos e Tributações'!D693="MASSAS","2.01.001.002",IF('02 - Produtos e Tributações'!D693="LATICINIOS","2.01.001.003",IF('02 - Produtos e Tributações'!D693="DOCES E GULOSEIMAS","2.01.001.004",IF('02 - Produtos e Tributações'!D693="FARINHAS E GRAOS","2.01.001.005",IF('02 - Produtos e Tributações'!D693="AGUAS","2.01.002.001",IF('02 - Produtos e Tributações'!D693="SUCOS","2.01.002.002",IF('02 - Produtos e Tributações'!D693="BEBIDAS ALCOOLICAS","2.01.002.003",IF('02 - Produtos e Tributações'!D693="BEBIDAS LACTEAS","2.01.002.004",IF('02 - Produtos e Tributações'!D693="MATERIAL DE LIMPEZA","2.02",IF('02 - Produtos e Tributações'!D693="FRUTAS","2.01.001.006",IF('02 - Produtos e Tributações'!D693="VERDURAS E LEGUMES","2.01.001.007",IF('02 - Produtos e Tributações'!D693="SERVIÇO","1",IF('02 - Produtos e Tributações'!D693="PRODUTOS DIVERSOS","2","2"))))))))))))))
)</f>
        <v>0</v>
      </c>
      <c r="N676" s="4" t="str">
        <f t="shared" si="40"/>
        <v/>
      </c>
      <c r="O676" s="4" t="str">
        <f t="shared" si="41"/>
        <v/>
      </c>
      <c r="P676" s="4" t="str">
        <f t="shared" si="42"/>
        <v/>
      </c>
      <c r="Q676" s="128" t="b">
        <f>IF(B676&lt;&gt;"",IF('02 - Produtos e Tributações'!C693&lt;&gt;"",'02 - Produtos e Tributações'!C693,"UN"))</f>
        <v>0</v>
      </c>
      <c r="R676" s="129" t="b">
        <f>IF(B676&lt;&gt;"",IF('02 - Produtos e Tributações'!P693&lt;&gt;"",'02 - Produtos e Tributações'!P693,""))</f>
        <v>0</v>
      </c>
      <c r="S676" s="128" t="b">
        <f>IF(B676&lt;&gt;"",IF('02 - Produtos e Tributações'!Q693&lt;&gt;"",'02 - Produtos e Tributações'!Q693,""))</f>
        <v>0</v>
      </c>
      <c r="T676" s="130" t="b">
        <f>IF(B676&lt;&gt;"",IF('02 - Produtos e Tributações'!R693&lt;&gt;"",'02 - Produtos e Tributações'!R693,""))</f>
        <v>0</v>
      </c>
      <c r="U676" s="120" t="str">
        <f t="shared" si="43"/>
        <v/>
      </c>
    </row>
    <row r="677" spans="1:21" ht="15.75" customHeight="1">
      <c r="A677" s="122" t="b">
        <f>IF('02 - Produtos e Tributações'!B694 &lt;&gt;"",A676+1)</f>
        <v>0</v>
      </c>
      <c r="B677" s="4" t="str">
        <f>IF('02 - Produtos e Tributações'!B694&lt;&gt;"",'02 - Produtos e Tributações'!V694,"")</f>
        <v/>
      </c>
      <c r="C677" s="123" t="b">
        <f>IF(B677&lt;&gt;"",IF('02 - Produtos e Tributações'!H694&lt;&gt;"",IF('02 - Produtos e Tributações'!H694="TERCEIRIZADA","T",IF('02 - Produtos e Tributações'!H694="PROPRIA","P")), IF(B677&lt;&gt;"",IF('02 - Produtos e Tributações'!H694="","T"))))</f>
        <v>0</v>
      </c>
      <c r="D677" s="123" t="b">
        <f>IF(B677&lt;&gt;"",IF('02 - Produtos e Tributações'!E694&lt;&gt;"",'02 - Produtos e Tributações'!E694,""))</f>
        <v>0</v>
      </c>
      <c r="E677" s="123" t="b">
        <f>IF(B677&lt;&gt;"",IF('02 - Produtos e Tributações'!F694&lt;&gt;"",'02 - Produtos e Tributações'!F694,""))</f>
        <v>0</v>
      </c>
      <c r="F677" s="123" t="b">
        <f>IF(B677&lt;&gt;"",IF(A677&lt;&gt;"",IF('02 - Produtos e Tributações'!G694&lt;&gt;"",'02 - Produtos e Tributações'!G694,"")))</f>
        <v>0</v>
      </c>
      <c r="G677" s="123" t="b">
        <f>IF(B677&lt;&gt;"",IF('02 - Produtos e Tributações'!J694&lt;&gt;"",'02 - Produtos e Tributações'!J694,IF(K677=101,0,IF(K677=102,41,IF(K677=103,0,IF(K677=201,0,IF(K677=202,0,IF(K677=203,0,IF(K677=300,41,IF(K677=400,41,IF(K677=500,60)))))))))))</f>
        <v>0</v>
      </c>
      <c r="H677" s="123" t="b">
        <f>IF(B677&lt;&gt;"",IF('02 - Produtos e Tributações'!M694&lt;&gt;"",'02 - Produtos e Tributações'!M694,IF(L677=101,0,IF(L677=102,41,IF(L677=103,0,IF(L677=201,0,IF(L677=202,0,IF(L677=203,0,IF(L677=300,41,IF(L677=400,41,IF(L677=500,60)))))))))))</f>
        <v>0</v>
      </c>
      <c r="I677" s="123" t="b">
        <f>IF(B677&lt;&gt;"",IF('02 - Produtos e Tributações'!L694&lt;&gt;"",'02 - Produtos e Tributações'!L694,"0,00"))</f>
        <v>0</v>
      </c>
      <c r="J677" s="123" t="b">
        <f>IF(B677&lt;&gt;"",IF('02 - Produtos e Tributações'!O694&lt;&gt;"",'02 - Produtos e Tributações'!O694,"0,00"))</f>
        <v>0</v>
      </c>
      <c r="K677" s="123" t="b">
        <f>IF(B677&lt;&gt;"",IF('02 - Produtos e Tributações'!K694&lt;&gt;"",'02 - Produtos e Tributações'!K694,"null"))</f>
        <v>0</v>
      </c>
      <c r="L677" s="123" t="b">
        <f>IF(B677&lt;&gt;"",IF('02 - Produtos e Tributações'!N694&lt;&gt;"",'02 - Produtos e Tributações'!N694,"null"))</f>
        <v>0</v>
      </c>
      <c r="M677" s="122" t="b">
        <f>IF(B677&lt;&gt;"",IF('02 - Produtos e Tributações'!D694="CARNES","2.01.001.001",IF('02 - Produtos e Tributações'!D694="MASSAS","2.01.001.002",IF('02 - Produtos e Tributações'!D694="LATICINIOS","2.01.001.003",IF('02 - Produtos e Tributações'!D694="DOCES E GULOSEIMAS","2.01.001.004",IF('02 - Produtos e Tributações'!D694="FARINHAS E GRAOS","2.01.001.005",IF('02 - Produtos e Tributações'!D694="AGUAS","2.01.002.001",IF('02 - Produtos e Tributações'!D694="SUCOS","2.01.002.002",IF('02 - Produtos e Tributações'!D694="BEBIDAS ALCOOLICAS","2.01.002.003",IF('02 - Produtos e Tributações'!D694="BEBIDAS LACTEAS","2.01.002.004",IF('02 - Produtos e Tributações'!D694="MATERIAL DE LIMPEZA","2.02",IF('02 - Produtos e Tributações'!D694="FRUTAS","2.01.001.006",IF('02 - Produtos e Tributações'!D694="VERDURAS E LEGUMES","2.01.001.007",IF('02 - Produtos e Tributações'!D694="SERVIÇO","1",IF('02 - Produtos e Tributações'!D694="PRODUTOS DIVERSOS","2","2"))))))))))))))
)</f>
        <v>0</v>
      </c>
      <c r="N677" s="4" t="str">
        <f t="shared" si="40"/>
        <v/>
      </c>
      <c r="O677" s="4" t="str">
        <f t="shared" si="41"/>
        <v/>
      </c>
      <c r="P677" s="4" t="str">
        <f t="shared" si="42"/>
        <v/>
      </c>
      <c r="Q677" s="128" t="b">
        <f>IF(B677&lt;&gt;"",IF('02 - Produtos e Tributações'!C694&lt;&gt;"",'02 - Produtos e Tributações'!C694,"UN"))</f>
        <v>0</v>
      </c>
      <c r="R677" s="129" t="b">
        <f>IF(B677&lt;&gt;"",IF('02 - Produtos e Tributações'!P694&lt;&gt;"",'02 - Produtos e Tributações'!P694,""))</f>
        <v>0</v>
      </c>
      <c r="S677" s="128" t="b">
        <f>IF(B677&lt;&gt;"",IF('02 - Produtos e Tributações'!Q694&lt;&gt;"",'02 - Produtos e Tributações'!Q694,""))</f>
        <v>0</v>
      </c>
      <c r="T677" s="130" t="b">
        <f>IF(B677&lt;&gt;"",IF('02 - Produtos e Tributações'!R694&lt;&gt;"",'02 - Produtos e Tributações'!R694,""))</f>
        <v>0</v>
      </c>
      <c r="U677" s="120" t="str">
        <f t="shared" si="43"/>
        <v/>
      </c>
    </row>
    <row r="678" spans="1:21" ht="15.75" customHeight="1">
      <c r="A678" s="122" t="b">
        <f>IF('02 - Produtos e Tributações'!B695 &lt;&gt;"",A677+1)</f>
        <v>0</v>
      </c>
      <c r="B678" s="4" t="str">
        <f>IF('02 - Produtos e Tributações'!B695&lt;&gt;"",'02 - Produtos e Tributações'!V695,"")</f>
        <v/>
      </c>
      <c r="C678" s="123" t="b">
        <f>IF(B678&lt;&gt;"",IF('02 - Produtos e Tributações'!H695&lt;&gt;"",IF('02 - Produtos e Tributações'!H695="TERCEIRIZADA","T",IF('02 - Produtos e Tributações'!H695="PROPRIA","P")), IF(B678&lt;&gt;"",IF('02 - Produtos e Tributações'!H695="","T"))))</f>
        <v>0</v>
      </c>
      <c r="D678" s="123" t="b">
        <f>IF(B678&lt;&gt;"",IF('02 - Produtos e Tributações'!E695&lt;&gt;"",'02 - Produtos e Tributações'!E695,""))</f>
        <v>0</v>
      </c>
      <c r="E678" s="123" t="b">
        <f>IF(B678&lt;&gt;"",IF('02 - Produtos e Tributações'!F695&lt;&gt;"",'02 - Produtos e Tributações'!F695,""))</f>
        <v>0</v>
      </c>
      <c r="F678" s="123" t="b">
        <f>IF(B678&lt;&gt;"",IF(A678&lt;&gt;"",IF('02 - Produtos e Tributações'!G695&lt;&gt;"",'02 - Produtos e Tributações'!G695,"")))</f>
        <v>0</v>
      </c>
      <c r="G678" s="123" t="b">
        <f>IF(B678&lt;&gt;"",IF('02 - Produtos e Tributações'!J695&lt;&gt;"",'02 - Produtos e Tributações'!J695,IF(K678=101,0,IF(K678=102,41,IF(K678=103,0,IF(K678=201,0,IF(K678=202,0,IF(K678=203,0,IF(K678=300,41,IF(K678=400,41,IF(K678=500,60)))))))))))</f>
        <v>0</v>
      </c>
      <c r="H678" s="123" t="b">
        <f>IF(B678&lt;&gt;"",IF('02 - Produtos e Tributações'!M695&lt;&gt;"",'02 - Produtos e Tributações'!M695,IF(L678=101,0,IF(L678=102,41,IF(L678=103,0,IF(L678=201,0,IF(L678=202,0,IF(L678=203,0,IF(L678=300,41,IF(L678=400,41,IF(L678=500,60)))))))))))</f>
        <v>0</v>
      </c>
      <c r="I678" s="123" t="b">
        <f>IF(B678&lt;&gt;"",IF('02 - Produtos e Tributações'!L695&lt;&gt;"",'02 - Produtos e Tributações'!L695,"0,00"))</f>
        <v>0</v>
      </c>
      <c r="J678" s="123" t="b">
        <f>IF(B678&lt;&gt;"",IF('02 - Produtos e Tributações'!O695&lt;&gt;"",'02 - Produtos e Tributações'!O695,"0,00"))</f>
        <v>0</v>
      </c>
      <c r="K678" s="123" t="b">
        <f>IF(B678&lt;&gt;"",IF('02 - Produtos e Tributações'!K695&lt;&gt;"",'02 - Produtos e Tributações'!K695,"null"))</f>
        <v>0</v>
      </c>
      <c r="L678" s="123" t="b">
        <f>IF(B678&lt;&gt;"",IF('02 - Produtos e Tributações'!N695&lt;&gt;"",'02 - Produtos e Tributações'!N695,"null"))</f>
        <v>0</v>
      </c>
      <c r="M678" s="122" t="b">
        <f>IF(B678&lt;&gt;"",IF('02 - Produtos e Tributações'!D695="CARNES","2.01.001.001",IF('02 - Produtos e Tributações'!D695="MASSAS","2.01.001.002",IF('02 - Produtos e Tributações'!D695="LATICINIOS","2.01.001.003",IF('02 - Produtos e Tributações'!D695="DOCES E GULOSEIMAS","2.01.001.004",IF('02 - Produtos e Tributações'!D695="FARINHAS E GRAOS","2.01.001.005",IF('02 - Produtos e Tributações'!D695="AGUAS","2.01.002.001",IF('02 - Produtos e Tributações'!D695="SUCOS","2.01.002.002",IF('02 - Produtos e Tributações'!D695="BEBIDAS ALCOOLICAS","2.01.002.003",IF('02 - Produtos e Tributações'!D695="BEBIDAS LACTEAS","2.01.002.004",IF('02 - Produtos e Tributações'!D695="MATERIAL DE LIMPEZA","2.02",IF('02 - Produtos e Tributações'!D695="FRUTAS","2.01.001.006",IF('02 - Produtos e Tributações'!D695="VERDURAS E LEGUMES","2.01.001.007",IF('02 - Produtos e Tributações'!D695="SERVIÇO","1",IF('02 - Produtos e Tributações'!D695="PRODUTOS DIVERSOS","2","2"))))))))))))))
)</f>
        <v>0</v>
      </c>
      <c r="N678" s="4" t="str">
        <f t="shared" si="40"/>
        <v/>
      </c>
      <c r="O678" s="4" t="str">
        <f t="shared" si="41"/>
        <v/>
      </c>
      <c r="P678" s="4" t="str">
        <f t="shared" si="42"/>
        <v/>
      </c>
      <c r="Q678" s="128" t="b">
        <f>IF(B678&lt;&gt;"",IF('02 - Produtos e Tributações'!C695&lt;&gt;"",'02 - Produtos e Tributações'!C695,"UN"))</f>
        <v>0</v>
      </c>
      <c r="R678" s="129" t="b">
        <f>IF(B678&lt;&gt;"",IF('02 - Produtos e Tributações'!P695&lt;&gt;"",'02 - Produtos e Tributações'!P695,""))</f>
        <v>0</v>
      </c>
      <c r="S678" s="128" t="b">
        <f>IF(B678&lt;&gt;"",IF('02 - Produtos e Tributações'!Q695&lt;&gt;"",'02 - Produtos e Tributações'!Q695,""))</f>
        <v>0</v>
      </c>
      <c r="T678" s="130" t="b">
        <f>IF(B678&lt;&gt;"",IF('02 - Produtos e Tributações'!R695&lt;&gt;"",'02 - Produtos e Tributações'!R695,""))</f>
        <v>0</v>
      </c>
      <c r="U678" s="120" t="str">
        <f t="shared" si="43"/>
        <v/>
      </c>
    </row>
    <row r="679" spans="1:21" ht="15.75" customHeight="1">
      <c r="A679" s="122" t="b">
        <f>IF('02 - Produtos e Tributações'!B696 &lt;&gt;"",A678+1)</f>
        <v>0</v>
      </c>
      <c r="B679" s="4" t="str">
        <f>IF('02 - Produtos e Tributações'!B696&lt;&gt;"",'02 - Produtos e Tributações'!V696,"")</f>
        <v/>
      </c>
      <c r="C679" s="123" t="b">
        <f>IF(B679&lt;&gt;"",IF('02 - Produtos e Tributações'!H696&lt;&gt;"",IF('02 - Produtos e Tributações'!H696="TERCEIRIZADA","T",IF('02 - Produtos e Tributações'!H696="PROPRIA","P")), IF(B679&lt;&gt;"",IF('02 - Produtos e Tributações'!H696="","T"))))</f>
        <v>0</v>
      </c>
      <c r="D679" s="123" t="b">
        <f>IF(B679&lt;&gt;"",IF('02 - Produtos e Tributações'!E696&lt;&gt;"",'02 - Produtos e Tributações'!E696,""))</f>
        <v>0</v>
      </c>
      <c r="E679" s="123" t="b">
        <f>IF(B679&lt;&gt;"",IF('02 - Produtos e Tributações'!F696&lt;&gt;"",'02 - Produtos e Tributações'!F696,""))</f>
        <v>0</v>
      </c>
      <c r="F679" s="123" t="b">
        <f>IF(B679&lt;&gt;"",IF(A679&lt;&gt;"",IF('02 - Produtos e Tributações'!G696&lt;&gt;"",'02 - Produtos e Tributações'!G696,"")))</f>
        <v>0</v>
      </c>
      <c r="G679" s="123" t="b">
        <f>IF(B679&lt;&gt;"",IF('02 - Produtos e Tributações'!J696&lt;&gt;"",'02 - Produtos e Tributações'!J696,IF(K679=101,0,IF(K679=102,41,IF(K679=103,0,IF(K679=201,0,IF(K679=202,0,IF(K679=203,0,IF(K679=300,41,IF(K679=400,41,IF(K679=500,60)))))))))))</f>
        <v>0</v>
      </c>
      <c r="H679" s="123" t="b">
        <f>IF(B679&lt;&gt;"",IF('02 - Produtos e Tributações'!M696&lt;&gt;"",'02 - Produtos e Tributações'!M696,IF(L679=101,0,IF(L679=102,41,IF(L679=103,0,IF(L679=201,0,IF(L679=202,0,IF(L679=203,0,IF(L679=300,41,IF(L679=400,41,IF(L679=500,60)))))))))))</f>
        <v>0</v>
      </c>
      <c r="I679" s="123" t="b">
        <f>IF(B679&lt;&gt;"",IF('02 - Produtos e Tributações'!L696&lt;&gt;"",'02 - Produtos e Tributações'!L696,"0,00"))</f>
        <v>0</v>
      </c>
      <c r="J679" s="123" t="b">
        <f>IF(B679&lt;&gt;"",IF('02 - Produtos e Tributações'!O696&lt;&gt;"",'02 - Produtos e Tributações'!O696,"0,00"))</f>
        <v>0</v>
      </c>
      <c r="K679" s="123" t="b">
        <f>IF(B679&lt;&gt;"",IF('02 - Produtos e Tributações'!K696&lt;&gt;"",'02 - Produtos e Tributações'!K696,"null"))</f>
        <v>0</v>
      </c>
      <c r="L679" s="123" t="b">
        <f>IF(B679&lt;&gt;"",IF('02 - Produtos e Tributações'!N696&lt;&gt;"",'02 - Produtos e Tributações'!N696,"null"))</f>
        <v>0</v>
      </c>
      <c r="M679" s="122" t="b">
        <f>IF(B679&lt;&gt;"",IF('02 - Produtos e Tributações'!D696="CARNES","2.01.001.001",IF('02 - Produtos e Tributações'!D696="MASSAS","2.01.001.002",IF('02 - Produtos e Tributações'!D696="LATICINIOS","2.01.001.003",IF('02 - Produtos e Tributações'!D696="DOCES E GULOSEIMAS","2.01.001.004",IF('02 - Produtos e Tributações'!D696="FARINHAS E GRAOS","2.01.001.005",IF('02 - Produtos e Tributações'!D696="AGUAS","2.01.002.001",IF('02 - Produtos e Tributações'!D696="SUCOS","2.01.002.002",IF('02 - Produtos e Tributações'!D696="BEBIDAS ALCOOLICAS","2.01.002.003",IF('02 - Produtos e Tributações'!D696="BEBIDAS LACTEAS","2.01.002.004",IF('02 - Produtos e Tributações'!D696="MATERIAL DE LIMPEZA","2.02",IF('02 - Produtos e Tributações'!D696="FRUTAS","2.01.001.006",IF('02 - Produtos e Tributações'!D696="VERDURAS E LEGUMES","2.01.001.007",IF('02 - Produtos e Tributações'!D696="SERVIÇO","1",IF('02 - Produtos e Tributações'!D696="PRODUTOS DIVERSOS","2","2"))))))))))))))
)</f>
        <v>0</v>
      </c>
      <c r="N679" s="4" t="str">
        <f t="shared" si="40"/>
        <v/>
      </c>
      <c r="O679" s="4" t="str">
        <f t="shared" si="41"/>
        <v/>
      </c>
      <c r="P679" s="4" t="str">
        <f t="shared" si="42"/>
        <v/>
      </c>
      <c r="Q679" s="128" t="b">
        <f>IF(B679&lt;&gt;"",IF('02 - Produtos e Tributações'!C696&lt;&gt;"",'02 - Produtos e Tributações'!C696,"UN"))</f>
        <v>0</v>
      </c>
      <c r="R679" s="129" t="b">
        <f>IF(B679&lt;&gt;"",IF('02 - Produtos e Tributações'!P696&lt;&gt;"",'02 - Produtos e Tributações'!P696,""))</f>
        <v>0</v>
      </c>
      <c r="S679" s="128" t="b">
        <f>IF(B679&lt;&gt;"",IF('02 - Produtos e Tributações'!Q696&lt;&gt;"",'02 - Produtos e Tributações'!Q696,""))</f>
        <v>0</v>
      </c>
      <c r="T679" s="130" t="b">
        <f>IF(B679&lt;&gt;"",IF('02 - Produtos e Tributações'!R696&lt;&gt;"",'02 - Produtos e Tributações'!R696,""))</f>
        <v>0</v>
      </c>
      <c r="U679" s="120" t="str">
        <f t="shared" si="43"/>
        <v/>
      </c>
    </row>
    <row r="680" spans="1:21" ht="15.75" customHeight="1">
      <c r="A680" s="122" t="b">
        <f>IF('02 - Produtos e Tributações'!B697 &lt;&gt;"",A679+1)</f>
        <v>0</v>
      </c>
      <c r="B680" s="4" t="str">
        <f>IF('02 - Produtos e Tributações'!B697&lt;&gt;"",'02 - Produtos e Tributações'!V697,"")</f>
        <v/>
      </c>
      <c r="C680" s="123" t="b">
        <f>IF(B680&lt;&gt;"",IF('02 - Produtos e Tributações'!H697&lt;&gt;"",IF('02 - Produtos e Tributações'!H697="TERCEIRIZADA","T",IF('02 - Produtos e Tributações'!H697="PROPRIA","P")), IF(B680&lt;&gt;"",IF('02 - Produtos e Tributações'!H697="","T"))))</f>
        <v>0</v>
      </c>
      <c r="D680" s="123" t="b">
        <f>IF(B680&lt;&gt;"",IF('02 - Produtos e Tributações'!E697&lt;&gt;"",'02 - Produtos e Tributações'!E697,""))</f>
        <v>0</v>
      </c>
      <c r="E680" s="123" t="b">
        <f>IF(B680&lt;&gt;"",IF('02 - Produtos e Tributações'!F697&lt;&gt;"",'02 - Produtos e Tributações'!F697,""))</f>
        <v>0</v>
      </c>
      <c r="F680" s="123" t="b">
        <f>IF(B680&lt;&gt;"",IF(A680&lt;&gt;"",IF('02 - Produtos e Tributações'!G697&lt;&gt;"",'02 - Produtos e Tributações'!G697,"")))</f>
        <v>0</v>
      </c>
      <c r="G680" s="123" t="b">
        <f>IF(B680&lt;&gt;"",IF('02 - Produtos e Tributações'!J697&lt;&gt;"",'02 - Produtos e Tributações'!J697,IF(K680=101,0,IF(K680=102,41,IF(K680=103,0,IF(K680=201,0,IF(K680=202,0,IF(K680=203,0,IF(K680=300,41,IF(K680=400,41,IF(K680=500,60)))))))))))</f>
        <v>0</v>
      </c>
      <c r="H680" s="123" t="b">
        <f>IF(B680&lt;&gt;"",IF('02 - Produtos e Tributações'!M697&lt;&gt;"",'02 - Produtos e Tributações'!M697,IF(L680=101,0,IF(L680=102,41,IF(L680=103,0,IF(L680=201,0,IF(L680=202,0,IF(L680=203,0,IF(L680=300,41,IF(L680=400,41,IF(L680=500,60)))))))))))</f>
        <v>0</v>
      </c>
      <c r="I680" s="123" t="b">
        <f>IF(B680&lt;&gt;"",IF('02 - Produtos e Tributações'!L697&lt;&gt;"",'02 - Produtos e Tributações'!L697,"0,00"))</f>
        <v>0</v>
      </c>
      <c r="J680" s="123" t="b">
        <f>IF(B680&lt;&gt;"",IF('02 - Produtos e Tributações'!O697&lt;&gt;"",'02 - Produtos e Tributações'!O697,"0,00"))</f>
        <v>0</v>
      </c>
      <c r="K680" s="123" t="b">
        <f>IF(B680&lt;&gt;"",IF('02 - Produtos e Tributações'!K697&lt;&gt;"",'02 - Produtos e Tributações'!K697,"null"))</f>
        <v>0</v>
      </c>
      <c r="L680" s="123" t="b">
        <f>IF(B680&lt;&gt;"",IF('02 - Produtos e Tributações'!N697&lt;&gt;"",'02 - Produtos e Tributações'!N697,"null"))</f>
        <v>0</v>
      </c>
      <c r="M680" s="122" t="b">
        <f>IF(B680&lt;&gt;"",IF('02 - Produtos e Tributações'!D697="CARNES","2.01.001.001",IF('02 - Produtos e Tributações'!D697="MASSAS","2.01.001.002",IF('02 - Produtos e Tributações'!D697="LATICINIOS","2.01.001.003",IF('02 - Produtos e Tributações'!D697="DOCES E GULOSEIMAS","2.01.001.004",IF('02 - Produtos e Tributações'!D697="FARINHAS E GRAOS","2.01.001.005",IF('02 - Produtos e Tributações'!D697="AGUAS","2.01.002.001",IF('02 - Produtos e Tributações'!D697="SUCOS","2.01.002.002",IF('02 - Produtos e Tributações'!D697="BEBIDAS ALCOOLICAS","2.01.002.003",IF('02 - Produtos e Tributações'!D697="BEBIDAS LACTEAS","2.01.002.004",IF('02 - Produtos e Tributações'!D697="MATERIAL DE LIMPEZA","2.02",IF('02 - Produtos e Tributações'!D697="FRUTAS","2.01.001.006",IF('02 - Produtos e Tributações'!D697="VERDURAS E LEGUMES","2.01.001.007",IF('02 - Produtos e Tributações'!D697="SERVIÇO","1",IF('02 - Produtos e Tributações'!D697="PRODUTOS DIVERSOS","2","2"))))))))))))))
)</f>
        <v>0</v>
      </c>
      <c r="N680" s="4" t="str">
        <f t="shared" si="40"/>
        <v/>
      </c>
      <c r="O680" s="4" t="str">
        <f t="shared" si="41"/>
        <v/>
      </c>
      <c r="P680" s="4" t="str">
        <f t="shared" si="42"/>
        <v/>
      </c>
      <c r="Q680" s="128" t="b">
        <f>IF(B680&lt;&gt;"",IF('02 - Produtos e Tributações'!C697&lt;&gt;"",'02 - Produtos e Tributações'!C697,"UN"))</f>
        <v>0</v>
      </c>
      <c r="R680" s="129" t="b">
        <f>IF(B680&lt;&gt;"",IF('02 - Produtos e Tributações'!P697&lt;&gt;"",'02 - Produtos e Tributações'!P697,""))</f>
        <v>0</v>
      </c>
      <c r="S680" s="128" t="b">
        <f>IF(B680&lt;&gt;"",IF('02 - Produtos e Tributações'!Q697&lt;&gt;"",'02 - Produtos e Tributações'!Q697,""))</f>
        <v>0</v>
      </c>
      <c r="T680" s="130" t="b">
        <f>IF(B680&lt;&gt;"",IF('02 - Produtos e Tributações'!R697&lt;&gt;"",'02 - Produtos e Tributações'!R697,""))</f>
        <v>0</v>
      </c>
      <c r="U680" s="120" t="str">
        <f t="shared" si="43"/>
        <v/>
      </c>
    </row>
    <row r="681" spans="1:21" ht="15.75" customHeight="1">
      <c r="A681" s="122" t="b">
        <f>IF('02 - Produtos e Tributações'!B698 &lt;&gt;"",A680+1)</f>
        <v>0</v>
      </c>
      <c r="B681" s="4" t="str">
        <f>IF('02 - Produtos e Tributações'!B698&lt;&gt;"",'02 - Produtos e Tributações'!V698,"")</f>
        <v/>
      </c>
      <c r="C681" s="123" t="b">
        <f>IF(B681&lt;&gt;"",IF('02 - Produtos e Tributações'!H698&lt;&gt;"",IF('02 - Produtos e Tributações'!H698="TERCEIRIZADA","T",IF('02 - Produtos e Tributações'!H698="PROPRIA","P")), IF(B681&lt;&gt;"",IF('02 - Produtos e Tributações'!H698="","T"))))</f>
        <v>0</v>
      </c>
      <c r="D681" s="123" t="b">
        <f>IF(B681&lt;&gt;"",IF('02 - Produtos e Tributações'!E698&lt;&gt;"",'02 - Produtos e Tributações'!E698,""))</f>
        <v>0</v>
      </c>
      <c r="E681" s="123" t="b">
        <f>IF(B681&lt;&gt;"",IF('02 - Produtos e Tributações'!F698&lt;&gt;"",'02 - Produtos e Tributações'!F698,""))</f>
        <v>0</v>
      </c>
      <c r="F681" s="123" t="b">
        <f>IF(B681&lt;&gt;"",IF(A681&lt;&gt;"",IF('02 - Produtos e Tributações'!G698&lt;&gt;"",'02 - Produtos e Tributações'!G698,"")))</f>
        <v>0</v>
      </c>
      <c r="G681" s="123" t="b">
        <f>IF(B681&lt;&gt;"",IF('02 - Produtos e Tributações'!J698&lt;&gt;"",'02 - Produtos e Tributações'!J698,IF(K681=101,0,IF(K681=102,41,IF(K681=103,0,IF(K681=201,0,IF(K681=202,0,IF(K681=203,0,IF(K681=300,41,IF(K681=400,41,IF(K681=500,60)))))))))))</f>
        <v>0</v>
      </c>
      <c r="H681" s="123" t="b">
        <f>IF(B681&lt;&gt;"",IF('02 - Produtos e Tributações'!M698&lt;&gt;"",'02 - Produtos e Tributações'!M698,IF(L681=101,0,IF(L681=102,41,IF(L681=103,0,IF(L681=201,0,IF(L681=202,0,IF(L681=203,0,IF(L681=300,41,IF(L681=400,41,IF(L681=500,60)))))))))))</f>
        <v>0</v>
      </c>
      <c r="I681" s="123" t="b">
        <f>IF(B681&lt;&gt;"",IF('02 - Produtos e Tributações'!L698&lt;&gt;"",'02 - Produtos e Tributações'!L698,"0,00"))</f>
        <v>0</v>
      </c>
      <c r="J681" s="123" t="b">
        <f>IF(B681&lt;&gt;"",IF('02 - Produtos e Tributações'!O698&lt;&gt;"",'02 - Produtos e Tributações'!O698,"0,00"))</f>
        <v>0</v>
      </c>
      <c r="K681" s="123" t="b">
        <f>IF(B681&lt;&gt;"",IF('02 - Produtos e Tributações'!K698&lt;&gt;"",'02 - Produtos e Tributações'!K698,"null"))</f>
        <v>0</v>
      </c>
      <c r="L681" s="123" t="b">
        <f>IF(B681&lt;&gt;"",IF('02 - Produtos e Tributações'!N698&lt;&gt;"",'02 - Produtos e Tributações'!N698,"null"))</f>
        <v>0</v>
      </c>
      <c r="M681" s="122" t="b">
        <f>IF(B681&lt;&gt;"",IF('02 - Produtos e Tributações'!D698="CARNES","2.01.001.001",IF('02 - Produtos e Tributações'!D698="MASSAS","2.01.001.002",IF('02 - Produtos e Tributações'!D698="LATICINIOS","2.01.001.003",IF('02 - Produtos e Tributações'!D698="DOCES E GULOSEIMAS","2.01.001.004",IF('02 - Produtos e Tributações'!D698="FARINHAS E GRAOS","2.01.001.005",IF('02 - Produtos e Tributações'!D698="AGUAS","2.01.002.001",IF('02 - Produtos e Tributações'!D698="SUCOS","2.01.002.002",IF('02 - Produtos e Tributações'!D698="BEBIDAS ALCOOLICAS","2.01.002.003",IF('02 - Produtos e Tributações'!D698="BEBIDAS LACTEAS","2.01.002.004",IF('02 - Produtos e Tributações'!D698="MATERIAL DE LIMPEZA","2.02",IF('02 - Produtos e Tributações'!D698="FRUTAS","2.01.001.006",IF('02 - Produtos e Tributações'!D698="VERDURAS E LEGUMES","2.01.001.007",IF('02 - Produtos e Tributações'!D698="SERVIÇO","1",IF('02 - Produtos e Tributações'!D698="PRODUTOS DIVERSOS","2","2"))))))))))))))
)</f>
        <v>0</v>
      </c>
      <c r="N681" s="4" t="str">
        <f t="shared" si="40"/>
        <v/>
      </c>
      <c r="O681" s="4" t="str">
        <f t="shared" si="41"/>
        <v/>
      </c>
      <c r="P681" s="4" t="str">
        <f t="shared" si="42"/>
        <v/>
      </c>
      <c r="Q681" s="128" t="b">
        <f>IF(B681&lt;&gt;"",IF('02 - Produtos e Tributações'!C698&lt;&gt;"",'02 - Produtos e Tributações'!C698,"UN"))</f>
        <v>0</v>
      </c>
      <c r="R681" s="129" t="b">
        <f>IF(B681&lt;&gt;"",IF('02 - Produtos e Tributações'!P698&lt;&gt;"",'02 - Produtos e Tributações'!P698,""))</f>
        <v>0</v>
      </c>
      <c r="S681" s="128" t="b">
        <f>IF(B681&lt;&gt;"",IF('02 - Produtos e Tributações'!Q698&lt;&gt;"",'02 - Produtos e Tributações'!Q698,""))</f>
        <v>0</v>
      </c>
      <c r="T681" s="130" t="b">
        <f>IF(B681&lt;&gt;"",IF('02 - Produtos e Tributações'!R698&lt;&gt;"",'02 - Produtos e Tributações'!R698,""))</f>
        <v>0</v>
      </c>
      <c r="U681" s="120" t="str">
        <f t="shared" si="43"/>
        <v/>
      </c>
    </row>
    <row r="682" spans="1:21" ht="15.75" customHeight="1">
      <c r="A682" s="122" t="b">
        <f>IF('02 - Produtos e Tributações'!B699 &lt;&gt;"",A681+1)</f>
        <v>0</v>
      </c>
      <c r="B682" s="4" t="str">
        <f>IF('02 - Produtos e Tributações'!B699&lt;&gt;"",'02 - Produtos e Tributações'!V699,"")</f>
        <v/>
      </c>
      <c r="C682" s="123" t="b">
        <f>IF(B682&lt;&gt;"",IF('02 - Produtos e Tributações'!H699&lt;&gt;"",IF('02 - Produtos e Tributações'!H699="TERCEIRIZADA","T",IF('02 - Produtos e Tributações'!H699="PROPRIA","P")), IF(B682&lt;&gt;"",IF('02 - Produtos e Tributações'!H699="","T"))))</f>
        <v>0</v>
      </c>
      <c r="D682" s="123" t="b">
        <f>IF(B682&lt;&gt;"",IF('02 - Produtos e Tributações'!E699&lt;&gt;"",'02 - Produtos e Tributações'!E699,""))</f>
        <v>0</v>
      </c>
      <c r="E682" s="123" t="b">
        <f>IF(B682&lt;&gt;"",IF('02 - Produtos e Tributações'!F699&lt;&gt;"",'02 - Produtos e Tributações'!F699,""))</f>
        <v>0</v>
      </c>
      <c r="F682" s="123" t="b">
        <f>IF(B682&lt;&gt;"",IF(A682&lt;&gt;"",IF('02 - Produtos e Tributações'!G699&lt;&gt;"",'02 - Produtos e Tributações'!G699,"")))</f>
        <v>0</v>
      </c>
      <c r="G682" s="123" t="b">
        <f>IF(B682&lt;&gt;"",IF('02 - Produtos e Tributações'!J699&lt;&gt;"",'02 - Produtos e Tributações'!J699,IF(K682=101,0,IF(K682=102,41,IF(K682=103,0,IF(K682=201,0,IF(K682=202,0,IF(K682=203,0,IF(K682=300,41,IF(K682=400,41,IF(K682=500,60)))))))))))</f>
        <v>0</v>
      </c>
      <c r="H682" s="123" t="b">
        <f>IF(B682&lt;&gt;"",IF('02 - Produtos e Tributações'!M699&lt;&gt;"",'02 - Produtos e Tributações'!M699,IF(L682=101,0,IF(L682=102,41,IF(L682=103,0,IF(L682=201,0,IF(L682=202,0,IF(L682=203,0,IF(L682=300,41,IF(L682=400,41,IF(L682=500,60)))))))))))</f>
        <v>0</v>
      </c>
      <c r="I682" s="123" t="b">
        <f>IF(B682&lt;&gt;"",IF('02 - Produtos e Tributações'!L699&lt;&gt;"",'02 - Produtos e Tributações'!L699,"0,00"))</f>
        <v>0</v>
      </c>
      <c r="J682" s="123" t="b">
        <f>IF(B682&lt;&gt;"",IF('02 - Produtos e Tributações'!O699&lt;&gt;"",'02 - Produtos e Tributações'!O699,"0,00"))</f>
        <v>0</v>
      </c>
      <c r="K682" s="123" t="b">
        <f>IF(B682&lt;&gt;"",IF('02 - Produtos e Tributações'!K699&lt;&gt;"",'02 - Produtos e Tributações'!K699,"null"))</f>
        <v>0</v>
      </c>
      <c r="L682" s="123" t="b">
        <f>IF(B682&lt;&gt;"",IF('02 - Produtos e Tributações'!N699&lt;&gt;"",'02 - Produtos e Tributações'!N699,"null"))</f>
        <v>0</v>
      </c>
      <c r="M682" s="122" t="b">
        <f>IF(B682&lt;&gt;"",IF('02 - Produtos e Tributações'!D699="CARNES","2.01.001.001",IF('02 - Produtos e Tributações'!D699="MASSAS","2.01.001.002",IF('02 - Produtos e Tributações'!D699="LATICINIOS","2.01.001.003",IF('02 - Produtos e Tributações'!D699="DOCES E GULOSEIMAS","2.01.001.004",IF('02 - Produtos e Tributações'!D699="FARINHAS E GRAOS","2.01.001.005",IF('02 - Produtos e Tributações'!D699="AGUAS","2.01.002.001",IF('02 - Produtos e Tributações'!D699="SUCOS","2.01.002.002",IF('02 - Produtos e Tributações'!D699="BEBIDAS ALCOOLICAS","2.01.002.003",IF('02 - Produtos e Tributações'!D699="BEBIDAS LACTEAS","2.01.002.004",IF('02 - Produtos e Tributações'!D699="MATERIAL DE LIMPEZA","2.02",IF('02 - Produtos e Tributações'!D699="FRUTAS","2.01.001.006",IF('02 - Produtos e Tributações'!D699="VERDURAS E LEGUMES","2.01.001.007",IF('02 - Produtos e Tributações'!D699="SERVIÇO","1",IF('02 - Produtos e Tributações'!D699="PRODUTOS DIVERSOS","2","2"))))))))))))))
)</f>
        <v>0</v>
      </c>
      <c r="N682" s="4" t="str">
        <f t="shared" si="40"/>
        <v/>
      </c>
      <c r="O682" s="4" t="str">
        <f t="shared" si="41"/>
        <v/>
      </c>
      <c r="P682" s="4" t="str">
        <f t="shared" si="42"/>
        <v/>
      </c>
      <c r="Q682" s="128" t="b">
        <f>IF(B682&lt;&gt;"",IF('02 - Produtos e Tributações'!C699&lt;&gt;"",'02 - Produtos e Tributações'!C699,"UN"))</f>
        <v>0</v>
      </c>
      <c r="R682" s="129" t="b">
        <f>IF(B682&lt;&gt;"",IF('02 - Produtos e Tributações'!P699&lt;&gt;"",'02 - Produtos e Tributações'!P699,""))</f>
        <v>0</v>
      </c>
      <c r="S682" s="128" t="b">
        <f>IF(B682&lt;&gt;"",IF('02 - Produtos e Tributações'!Q699&lt;&gt;"",'02 - Produtos e Tributações'!Q699,""))</f>
        <v>0</v>
      </c>
      <c r="T682" s="130" t="b">
        <f>IF(B682&lt;&gt;"",IF('02 - Produtos e Tributações'!R699&lt;&gt;"",'02 - Produtos e Tributações'!R699,""))</f>
        <v>0</v>
      </c>
      <c r="U682" s="120" t="str">
        <f t="shared" si="43"/>
        <v/>
      </c>
    </row>
    <row r="683" spans="1:21" ht="15.75" customHeight="1">
      <c r="A683" s="122" t="b">
        <f>IF('02 - Produtos e Tributações'!B700 &lt;&gt;"",A682+1)</f>
        <v>0</v>
      </c>
      <c r="B683" s="4" t="str">
        <f>IF('02 - Produtos e Tributações'!B700&lt;&gt;"",'02 - Produtos e Tributações'!V700,"")</f>
        <v/>
      </c>
      <c r="C683" s="123" t="b">
        <f>IF(B683&lt;&gt;"",IF('02 - Produtos e Tributações'!H700&lt;&gt;"",IF('02 - Produtos e Tributações'!H700="TERCEIRIZADA","T",IF('02 - Produtos e Tributações'!H700="PROPRIA","P")), IF(B683&lt;&gt;"",IF('02 - Produtos e Tributações'!H700="","T"))))</f>
        <v>0</v>
      </c>
      <c r="D683" s="123" t="b">
        <f>IF(B683&lt;&gt;"",IF('02 - Produtos e Tributações'!E700&lt;&gt;"",'02 - Produtos e Tributações'!E700,""))</f>
        <v>0</v>
      </c>
      <c r="E683" s="123" t="b">
        <f>IF(B683&lt;&gt;"",IF('02 - Produtos e Tributações'!F700&lt;&gt;"",'02 - Produtos e Tributações'!F700,""))</f>
        <v>0</v>
      </c>
      <c r="F683" s="123" t="b">
        <f>IF(B683&lt;&gt;"",IF(A683&lt;&gt;"",IF('02 - Produtos e Tributações'!G700&lt;&gt;"",'02 - Produtos e Tributações'!G700,"")))</f>
        <v>0</v>
      </c>
      <c r="G683" s="123" t="b">
        <f>IF(B683&lt;&gt;"",IF('02 - Produtos e Tributações'!J700&lt;&gt;"",'02 - Produtos e Tributações'!J700,IF(K683=101,0,IF(K683=102,41,IF(K683=103,0,IF(K683=201,0,IF(K683=202,0,IF(K683=203,0,IF(K683=300,41,IF(K683=400,41,IF(K683=500,60)))))))))))</f>
        <v>0</v>
      </c>
      <c r="H683" s="123" t="b">
        <f>IF(B683&lt;&gt;"",IF('02 - Produtos e Tributações'!M700&lt;&gt;"",'02 - Produtos e Tributações'!M700,IF(L683=101,0,IF(L683=102,41,IF(L683=103,0,IF(L683=201,0,IF(L683=202,0,IF(L683=203,0,IF(L683=300,41,IF(L683=400,41,IF(L683=500,60)))))))))))</f>
        <v>0</v>
      </c>
      <c r="I683" s="123" t="b">
        <f>IF(B683&lt;&gt;"",IF('02 - Produtos e Tributações'!L700&lt;&gt;"",'02 - Produtos e Tributações'!L700,"0,00"))</f>
        <v>0</v>
      </c>
      <c r="J683" s="123" t="b">
        <f>IF(B683&lt;&gt;"",IF('02 - Produtos e Tributações'!O700&lt;&gt;"",'02 - Produtos e Tributações'!O700,"0,00"))</f>
        <v>0</v>
      </c>
      <c r="K683" s="123" t="b">
        <f>IF(B683&lt;&gt;"",IF('02 - Produtos e Tributações'!K700&lt;&gt;"",'02 - Produtos e Tributações'!K700,"null"))</f>
        <v>0</v>
      </c>
      <c r="L683" s="123" t="b">
        <f>IF(B683&lt;&gt;"",IF('02 - Produtos e Tributações'!N700&lt;&gt;"",'02 - Produtos e Tributações'!N700,"null"))</f>
        <v>0</v>
      </c>
      <c r="M683" s="122" t="b">
        <f>IF(B683&lt;&gt;"",IF('02 - Produtos e Tributações'!D700="CARNES","2.01.001.001",IF('02 - Produtos e Tributações'!D700="MASSAS","2.01.001.002",IF('02 - Produtos e Tributações'!D700="LATICINIOS","2.01.001.003",IF('02 - Produtos e Tributações'!D700="DOCES E GULOSEIMAS","2.01.001.004",IF('02 - Produtos e Tributações'!D700="FARINHAS E GRAOS","2.01.001.005",IF('02 - Produtos e Tributações'!D700="AGUAS","2.01.002.001",IF('02 - Produtos e Tributações'!D700="SUCOS","2.01.002.002",IF('02 - Produtos e Tributações'!D700="BEBIDAS ALCOOLICAS","2.01.002.003",IF('02 - Produtos e Tributações'!D700="BEBIDAS LACTEAS","2.01.002.004",IF('02 - Produtos e Tributações'!D700="MATERIAL DE LIMPEZA","2.02",IF('02 - Produtos e Tributações'!D700="FRUTAS","2.01.001.006",IF('02 - Produtos e Tributações'!D700="VERDURAS E LEGUMES","2.01.001.007",IF('02 - Produtos e Tributações'!D700="SERVIÇO","1",IF('02 - Produtos e Tributações'!D700="PRODUTOS DIVERSOS","2","2"))))))))))))))
)</f>
        <v>0</v>
      </c>
      <c r="N683" s="4" t="str">
        <f t="shared" si="40"/>
        <v/>
      </c>
      <c r="O683" s="4" t="str">
        <f t="shared" si="41"/>
        <v/>
      </c>
      <c r="P683" s="4" t="str">
        <f t="shared" si="42"/>
        <v/>
      </c>
      <c r="Q683" s="128" t="b">
        <f>IF(B683&lt;&gt;"",IF('02 - Produtos e Tributações'!C700&lt;&gt;"",'02 - Produtos e Tributações'!C700,"UN"))</f>
        <v>0</v>
      </c>
      <c r="R683" s="129" t="b">
        <f>IF(B683&lt;&gt;"",IF('02 - Produtos e Tributações'!P700&lt;&gt;"",'02 - Produtos e Tributações'!P700,""))</f>
        <v>0</v>
      </c>
      <c r="S683" s="128" t="b">
        <f>IF(B683&lt;&gt;"",IF('02 - Produtos e Tributações'!Q700&lt;&gt;"",'02 - Produtos e Tributações'!Q700,""))</f>
        <v>0</v>
      </c>
      <c r="T683" s="130" t="b">
        <f>IF(B683&lt;&gt;"",IF('02 - Produtos e Tributações'!R700&lt;&gt;"",'02 - Produtos e Tributações'!R700,""))</f>
        <v>0</v>
      </c>
      <c r="U683" s="120" t="str">
        <f t="shared" si="43"/>
        <v/>
      </c>
    </row>
    <row r="684" spans="1:21" ht="15.75" customHeight="1">
      <c r="A684" s="122" t="b">
        <f>IF('02 - Produtos e Tributações'!B701 &lt;&gt;"",A683+1)</f>
        <v>0</v>
      </c>
      <c r="B684" s="4" t="str">
        <f>IF('02 - Produtos e Tributações'!B701&lt;&gt;"",'02 - Produtos e Tributações'!V701,"")</f>
        <v/>
      </c>
      <c r="C684" s="123" t="b">
        <f>IF(B684&lt;&gt;"",IF('02 - Produtos e Tributações'!H701&lt;&gt;"",IF('02 - Produtos e Tributações'!H701="TERCEIRIZADA","T",IF('02 - Produtos e Tributações'!H701="PROPRIA","P")), IF(B684&lt;&gt;"",IF('02 - Produtos e Tributações'!H701="","T"))))</f>
        <v>0</v>
      </c>
      <c r="D684" s="123" t="b">
        <f>IF(B684&lt;&gt;"",IF('02 - Produtos e Tributações'!E701&lt;&gt;"",'02 - Produtos e Tributações'!E701,""))</f>
        <v>0</v>
      </c>
      <c r="E684" s="123" t="b">
        <f>IF(B684&lt;&gt;"",IF('02 - Produtos e Tributações'!F701&lt;&gt;"",'02 - Produtos e Tributações'!F701,""))</f>
        <v>0</v>
      </c>
      <c r="F684" s="123" t="b">
        <f>IF(B684&lt;&gt;"",IF(A684&lt;&gt;"",IF('02 - Produtos e Tributações'!G701&lt;&gt;"",'02 - Produtos e Tributações'!G701,"")))</f>
        <v>0</v>
      </c>
      <c r="G684" s="123" t="b">
        <f>IF(B684&lt;&gt;"",IF('02 - Produtos e Tributações'!J701&lt;&gt;"",'02 - Produtos e Tributações'!J701,IF(K684=101,0,IF(K684=102,41,IF(K684=103,0,IF(K684=201,0,IF(K684=202,0,IF(K684=203,0,IF(K684=300,41,IF(K684=400,41,IF(K684=500,60)))))))))))</f>
        <v>0</v>
      </c>
      <c r="H684" s="123" t="b">
        <f>IF(B684&lt;&gt;"",IF('02 - Produtos e Tributações'!M701&lt;&gt;"",'02 - Produtos e Tributações'!M701,IF(L684=101,0,IF(L684=102,41,IF(L684=103,0,IF(L684=201,0,IF(L684=202,0,IF(L684=203,0,IF(L684=300,41,IF(L684=400,41,IF(L684=500,60)))))))))))</f>
        <v>0</v>
      </c>
      <c r="I684" s="123" t="b">
        <f>IF(B684&lt;&gt;"",IF('02 - Produtos e Tributações'!L701&lt;&gt;"",'02 - Produtos e Tributações'!L701,"0,00"))</f>
        <v>0</v>
      </c>
      <c r="J684" s="123" t="b">
        <f>IF(B684&lt;&gt;"",IF('02 - Produtos e Tributações'!O701&lt;&gt;"",'02 - Produtos e Tributações'!O701,"0,00"))</f>
        <v>0</v>
      </c>
      <c r="K684" s="123" t="b">
        <f>IF(B684&lt;&gt;"",IF('02 - Produtos e Tributações'!K701&lt;&gt;"",'02 - Produtos e Tributações'!K701,"null"))</f>
        <v>0</v>
      </c>
      <c r="L684" s="123" t="b">
        <f>IF(B684&lt;&gt;"",IF('02 - Produtos e Tributações'!N701&lt;&gt;"",'02 - Produtos e Tributações'!N701,"null"))</f>
        <v>0</v>
      </c>
      <c r="M684" s="122" t="b">
        <f>IF(B684&lt;&gt;"",IF('02 - Produtos e Tributações'!D701="CARNES","2.01.001.001",IF('02 - Produtos e Tributações'!D701="MASSAS","2.01.001.002",IF('02 - Produtos e Tributações'!D701="LATICINIOS","2.01.001.003",IF('02 - Produtos e Tributações'!D701="DOCES E GULOSEIMAS","2.01.001.004",IF('02 - Produtos e Tributações'!D701="FARINHAS E GRAOS","2.01.001.005",IF('02 - Produtos e Tributações'!D701="AGUAS","2.01.002.001",IF('02 - Produtos e Tributações'!D701="SUCOS","2.01.002.002",IF('02 - Produtos e Tributações'!D701="BEBIDAS ALCOOLICAS","2.01.002.003",IF('02 - Produtos e Tributações'!D701="BEBIDAS LACTEAS","2.01.002.004",IF('02 - Produtos e Tributações'!D701="MATERIAL DE LIMPEZA","2.02",IF('02 - Produtos e Tributações'!D701="FRUTAS","2.01.001.006",IF('02 - Produtos e Tributações'!D701="VERDURAS E LEGUMES","2.01.001.007",IF('02 - Produtos e Tributações'!D701="SERVIÇO","1",IF('02 - Produtos e Tributações'!D701="PRODUTOS DIVERSOS","2","2"))))))))))))))
)</f>
        <v>0</v>
      </c>
      <c r="N684" s="4" t="str">
        <f t="shared" si="40"/>
        <v/>
      </c>
      <c r="O684" s="4" t="str">
        <f t="shared" si="41"/>
        <v/>
      </c>
      <c r="P684" s="4" t="str">
        <f t="shared" si="42"/>
        <v/>
      </c>
      <c r="Q684" s="128" t="b">
        <f>IF(B684&lt;&gt;"",IF('02 - Produtos e Tributações'!C701&lt;&gt;"",'02 - Produtos e Tributações'!C701,"UN"))</f>
        <v>0</v>
      </c>
      <c r="R684" s="129" t="b">
        <f>IF(B684&lt;&gt;"",IF('02 - Produtos e Tributações'!P701&lt;&gt;"",'02 - Produtos e Tributações'!P701,""))</f>
        <v>0</v>
      </c>
      <c r="S684" s="128" t="b">
        <f>IF(B684&lt;&gt;"",IF('02 - Produtos e Tributações'!Q701&lt;&gt;"",'02 - Produtos e Tributações'!Q701,""))</f>
        <v>0</v>
      </c>
      <c r="T684" s="130" t="b">
        <f>IF(B684&lt;&gt;"",IF('02 - Produtos e Tributações'!R701&lt;&gt;"",'02 - Produtos e Tributações'!R701,""))</f>
        <v>0</v>
      </c>
      <c r="U684" s="120" t="str">
        <f t="shared" si="43"/>
        <v/>
      </c>
    </row>
    <row r="685" spans="1:21" ht="15.75" customHeight="1">
      <c r="A685" s="122" t="b">
        <f>IF('02 - Produtos e Tributações'!B702 &lt;&gt;"",A684+1)</f>
        <v>0</v>
      </c>
      <c r="B685" s="4" t="str">
        <f>IF('02 - Produtos e Tributações'!B702&lt;&gt;"",'02 - Produtos e Tributações'!V702,"")</f>
        <v/>
      </c>
      <c r="C685" s="123" t="b">
        <f>IF(B685&lt;&gt;"",IF('02 - Produtos e Tributações'!H702&lt;&gt;"",IF('02 - Produtos e Tributações'!H702="TERCEIRIZADA","T",IF('02 - Produtos e Tributações'!H702="PROPRIA","P")), IF(B685&lt;&gt;"",IF('02 - Produtos e Tributações'!H702="","T"))))</f>
        <v>0</v>
      </c>
      <c r="D685" s="123" t="b">
        <f>IF(B685&lt;&gt;"",IF('02 - Produtos e Tributações'!E702&lt;&gt;"",'02 - Produtos e Tributações'!E702,""))</f>
        <v>0</v>
      </c>
      <c r="E685" s="123" t="b">
        <f>IF(B685&lt;&gt;"",IF('02 - Produtos e Tributações'!F702&lt;&gt;"",'02 - Produtos e Tributações'!F702,""))</f>
        <v>0</v>
      </c>
      <c r="F685" s="123" t="b">
        <f>IF(B685&lt;&gt;"",IF(A685&lt;&gt;"",IF('02 - Produtos e Tributações'!G702&lt;&gt;"",'02 - Produtos e Tributações'!G702,"")))</f>
        <v>0</v>
      </c>
      <c r="G685" s="123" t="b">
        <f>IF(B685&lt;&gt;"",IF('02 - Produtos e Tributações'!J702&lt;&gt;"",'02 - Produtos e Tributações'!J702,IF(K685=101,0,IF(K685=102,41,IF(K685=103,0,IF(K685=201,0,IF(K685=202,0,IF(K685=203,0,IF(K685=300,41,IF(K685=400,41,IF(K685=500,60)))))))))))</f>
        <v>0</v>
      </c>
      <c r="H685" s="123" t="b">
        <f>IF(B685&lt;&gt;"",IF('02 - Produtos e Tributações'!M702&lt;&gt;"",'02 - Produtos e Tributações'!M702,IF(L685=101,0,IF(L685=102,41,IF(L685=103,0,IF(L685=201,0,IF(L685=202,0,IF(L685=203,0,IF(L685=300,41,IF(L685=400,41,IF(L685=500,60)))))))))))</f>
        <v>0</v>
      </c>
      <c r="I685" s="123" t="b">
        <f>IF(B685&lt;&gt;"",IF('02 - Produtos e Tributações'!L702&lt;&gt;"",'02 - Produtos e Tributações'!L702,"0,00"))</f>
        <v>0</v>
      </c>
      <c r="J685" s="123" t="b">
        <f>IF(B685&lt;&gt;"",IF('02 - Produtos e Tributações'!O702&lt;&gt;"",'02 - Produtos e Tributações'!O702,"0,00"))</f>
        <v>0</v>
      </c>
      <c r="K685" s="123" t="b">
        <f>IF(B685&lt;&gt;"",IF('02 - Produtos e Tributações'!K702&lt;&gt;"",'02 - Produtos e Tributações'!K702,"null"))</f>
        <v>0</v>
      </c>
      <c r="L685" s="123" t="b">
        <f>IF(B685&lt;&gt;"",IF('02 - Produtos e Tributações'!N702&lt;&gt;"",'02 - Produtos e Tributações'!N702,"null"))</f>
        <v>0</v>
      </c>
      <c r="M685" s="122" t="b">
        <f>IF(B685&lt;&gt;"",IF('02 - Produtos e Tributações'!D702="CARNES","2.01.001.001",IF('02 - Produtos e Tributações'!D702="MASSAS","2.01.001.002",IF('02 - Produtos e Tributações'!D702="LATICINIOS","2.01.001.003",IF('02 - Produtos e Tributações'!D702="DOCES E GULOSEIMAS","2.01.001.004",IF('02 - Produtos e Tributações'!D702="FARINHAS E GRAOS","2.01.001.005",IF('02 - Produtos e Tributações'!D702="AGUAS","2.01.002.001",IF('02 - Produtos e Tributações'!D702="SUCOS","2.01.002.002",IF('02 - Produtos e Tributações'!D702="BEBIDAS ALCOOLICAS","2.01.002.003",IF('02 - Produtos e Tributações'!D702="BEBIDAS LACTEAS","2.01.002.004",IF('02 - Produtos e Tributações'!D702="MATERIAL DE LIMPEZA","2.02",IF('02 - Produtos e Tributações'!D702="FRUTAS","2.01.001.006",IF('02 - Produtos e Tributações'!D702="VERDURAS E LEGUMES","2.01.001.007",IF('02 - Produtos e Tributações'!D702="SERVIÇO","1",IF('02 - Produtos e Tributações'!D702="PRODUTOS DIVERSOS","2","2"))))))))))))))
)</f>
        <v>0</v>
      </c>
      <c r="N685" s="4" t="str">
        <f t="shared" si="40"/>
        <v/>
      </c>
      <c r="O685" s="4" t="str">
        <f t="shared" si="41"/>
        <v/>
      </c>
      <c r="P685" s="4" t="str">
        <f t="shared" si="42"/>
        <v/>
      </c>
      <c r="Q685" s="128" t="b">
        <f>IF(B685&lt;&gt;"",IF('02 - Produtos e Tributações'!C702&lt;&gt;"",'02 - Produtos e Tributações'!C702,"UN"))</f>
        <v>0</v>
      </c>
      <c r="R685" s="129" t="b">
        <f>IF(B685&lt;&gt;"",IF('02 - Produtos e Tributações'!P702&lt;&gt;"",'02 - Produtos e Tributações'!P702,""))</f>
        <v>0</v>
      </c>
      <c r="S685" s="128" t="b">
        <f>IF(B685&lt;&gt;"",IF('02 - Produtos e Tributações'!Q702&lt;&gt;"",'02 - Produtos e Tributações'!Q702,""))</f>
        <v>0</v>
      </c>
      <c r="T685" s="130" t="b">
        <f>IF(B685&lt;&gt;"",IF('02 - Produtos e Tributações'!R702&lt;&gt;"",'02 - Produtos e Tributações'!R702,""))</f>
        <v>0</v>
      </c>
      <c r="U685" s="120" t="str">
        <f t="shared" si="43"/>
        <v/>
      </c>
    </row>
    <row r="686" spans="1:21" ht="15.75" customHeight="1">
      <c r="A686" s="122" t="b">
        <f>IF('02 - Produtos e Tributações'!B703 &lt;&gt;"",A685+1)</f>
        <v>0</v>
      </c>
      <c r="B686" s="4" t="str">
        <f>IF('02 - Produtos e Tributações'!B703&lt;&gt;"",'02 - Produtos e Tributações'!V703,"")</f>
        <v/>
      </c>
      <c r="C686" s="123" t="b">
        <f>IF(B686&lt;&gt;"",IF('02 - Produtos e Tributações'!H703&lt;&gt;"",IF('02 - Produtos e Tributações'!H703="TERCEIRIZADA","T",IF('02 - Produtos e Tributações'!H703="PROPRIA","P")), IF(B686&lt;&gt;"",IF('02 - Produtos e Tributações'!H703="","T"))))</f>
        <v>0</v>
      </c>
      <c r="D686" s="123" t="b">
        <f>IF(B686&lt;&gt;"",IF('02 - Produtos e Tributações'!E703&lt;&gt;"",'02 - Produtos e Tributações'!E703,""))</f>
        <v>0</v>
      </c>
      <c r="E686" s="123" t="b">
        <f>IF(B686&lt;&gt;"",IF('02 - Produtos e Tributações'!F703&lt;&gt;"",'02 - Produtos e Tributações'!F703,""))</f>
        <v>0</v>
      </c>
      <c r="F686" s="123" t="b">
        <f>IF(B686&lt;&gt;"",IF(A686&lt;&gt;"",IF('02 - Produtos e Tributações'!G703&lt;&gt;"",'02 - Produtos e Tributações'!G703,"")))</f>
        <v>0</v>
      </c>
      <c r="G686" s="123" t="b">
        <f>IF(B686&lt;&gt;"",IF('02 - Produtos e Tributações'!J703&lt;&gt;"",'02 - Produtos e Tributações'!J703,IF(K686=101,0,IF(K686=102,41,IF(K686=103,0,IF(K686=201,0,IF(K686=202,0,IF(K686=203,0,IF(K686=300,41,IF(K686=400,41,IF(K686=500,60)))))))))))</f>
        <v>0</v>
      </c>
      <c r="H686" s="123" t="b">
        <f>IF(B686&lt;&gt;"",IF('02 - Produtos e Tributações'!M703&lt;&gt;"",'02 - Produtos e Tributações'!M703,IF(L686=101,0,IF(L686=102,41,IF(L686=103,0,IF(L686=201,0,IF(L686=202,0,IF(L686=203,0,IF(L686=300,41,IF(L686=400,41,IF(L686=500,60)))))))))))</f>
        <v>0</v>
      </c>
      <c r="I686" s="123" t="b">
        <f>IF(B686&lt;&gt;"",IF('02 - Produtos e Tributações'!L703&lt;&gt;"",'02 - Produtos e Tributações'!L703,"0,00"))</f>
        <v>0</v>
      </c>
      <c r="J686" s="123" t="b">
        <f>IF(B686&lt;&gt;"",IF('02 - Produtos e Tributações'!O703&lt;&gt;"",'02 - Produtos e Tributações'!O703,"0,00"))</f>
        <v>0</v>
      </c>
      <c r="K686" s="123" t="b">
        <f>IF(B686&lt;&gt;"",IF('02 - Produtos e Tributações'!K703&lt;&gt;"",'02 - Produtos e Tributações'!K703,"null"))</f>
        <v>0</v>
      </c>
      <c r="L686" s="123" t="b">
        <f>IF(B686&lt;&gt;"",IF('02 - Produtos e Tributações'!N703&lt;&gt;"",'02 - Produtos e Tributações'!N703,"null"))</f>
        <v>0</v>
      </c>
      <c r="M686" s="122" t="b">
        <f>IF(B686&lt;&gt;"",IF('02 - Produtos e Tributações'!D703="CARNES","2.01.001.001",IF('02 - Produtos e Tributações'!D703="MASSAS","2.01.001.002",IF('02 - Produtos e Tributações'!D703="LATICINIOS","2.01.001.003",IF('02 - Produtos e Tributações'!D703="DOCES E GULOSEIMAS","2.01.001.004",IF('02 - Produtos e Tributações'!D703="FARINHAS E GRAOS","2.01.001.005",IF('02 - Produtos e Tributações'!D703="AGUAS","2.01.002.001",IF('02 - Produtos e Tributações'!D703="SUCOS","2.01.002.002",IF('02 - Produtos e Tributações'!D703="BEBIDAS ALCOOLICAS","2.01.002.003",IF('02 - Produtos e Tributações'!D703="BEBIDAS LACTEAS","2.01.002.004",IF('02 - Produtos e Tributações'!D703="MATERIAL DE LIMPEZA","2.02",IF('02 - Produtos e Tributações'!D703="FRUTAS","2.01.001.006",IF('02 - Produtos e Tributações'!D703="VERDURAS E LEGUMES","2.01.001.007",IF('02 - Produtos e Tributações'!D703="SERVIÇO","1",IF('02 - Produtos e Tributações'!D703="PRODUTOS DIVERSOS","2","2"))))))))))))))
)</f>
        <v>0</v>
      </c>
      <c r="N686" s="4" t="str">
        <f t="shared" si="40"/>
        <v/>
      </c>
      <c r="O686" s="4" t="str">
        <f t="shared" si="41"/>
        <v/>
      </c>
      <c r="P686" s="4" t="str">
        <f t="shared" si="42"/>
        <v/>
      </c>
      <c r="Q686" s="128" t="b">
        <f>IF(B686&lt;&gt;"",IF('02 - Produtos e Tributações'!C703&lt;&gt;"",'02 - Produtos e Tributações'!C703,"UN"))</f>
        <v>0</v>
      </c>
      <c r="R686" s="129" t="b">
        <f>IF(B686&lt;&gt;"",IF('02 - Produtos e Tributações'!P703&lt;&gt;"",'02 - Produtos e Tributações'!P703,""))</f>
        <v>0</v>
      </c>
      <c r="S686" s="128" t="b">
        <f>IF(B686&lt;&gt;"",IF('02 - Produtos e Tributações'!Q703&lt;&gt;"",'02 - Produtos e Tributações'!Q703,""))</f>
        <v>0</v>
      </c>
      <c r="T686" s="130" t="b">
        <f>IF(B686&lt;&gt;"",IF('02 - Produtos e Tributações'!R703&lt;&gt;"",'02 - Produtos e Tributações'!R703,""))</f>
        <v>0</v>
      </c>
      <c r="U686" s="120" t="str">
        <f t="shared" si="43"/>
        <v/>
      </c>
    </row>
    <row r="687" spans="1:21" ht="15.75" customHeight="1">
      <c r="A687" s="122" t="b">
        <f>IF('02 - Produtos e Tributações'!B704 &lt;&gt;"",A686+1)</f>
        <v>0</v>
      </c>
      <c r="B687" s="4" t="str">
        <f>IF('02 - Produtos e Tributações'!B704&lt;&gt;"",'02 - Produtos e Tributações'!V704,"")</f>
        <v/>
      </c>
      <c r="C687" s="123" t="b">
        <f>IF(B687&lt;&gt;"",IF('02 - Produtos e Tributações'!H704&lt;&gt;"",IF('02 - Produtos e Tributações'!H704="TERCEIRIZADA","T",IF('02 - Produtos e Tributações'!H704="PROPRIA","P")), IF(B687&lt;&gt;"",IF('02 - Produtos e Tributações'!H704="","T"))))</f>
        <v>0</v>
      </c>
      <c r="D687" s="123" t="b">
        <f>IF(B687&lt;&gt;"",IF('02 - Produtos e Tributações'!E704&lt;&gt;"",'02 - Produtos e Tributações'!E704,""))</f>
        <v>0</v>
      </c>
      <c r="E687" s="123" t="b">
        <f>IF(B687&lt;&gt;"",IF('02 - Produtos e Tributações'!F704&lt;&gt;"",'02 - Produtos e Tributações'!F704,""))</f>
        <v>0</v>
      </c>
      <c r="F687" s="123" t="b">
        <f>IF(B687&lt;&gt;"",IF(A687&lt;&gt;"",IF('02 - Produtos e Tributações'!G704&lt;&gt;"",'02 - Produtos e Tributações'!G704,"")))</f>
        <v>0</v>
      </c>
      <c r="G687" s="123" t="b">
        <f>IF(B687&lt;&gt;"",IF('02 - Produtos e Tributações'!J704&lt;&gt;"",'02 - Produtos e Tributações'!J704,IF(K687=101,0,IF(K687=102,41,IF(K687=103,0,IF(K687=201,0,IF(K687=202,0,IF(K687=203,0,IF(K687=300,41,IF(K687=400,41,IF(K687=500,60)))))))))))</f>
        <v>0</v>
      </c>
      <c r="H687" s="123" t="b">
        <f>IF(B687&lt;&gt;"",IF('02 - Produtos e Tributações'!M704&lt;&gt;"",'02 - Produtos e Tributações'!M704,IF(L687=101,0,IF(L687=102,41,IF(L687=103,0,IF(L687=201,0,IF(L687=202,0,IF(L687=203,0,IF(L687=300,41,IF(L687=400,41,IF(L687=500,60)))))))))))</f>
        <v>0</v>
      </c>
      <c r="I687" s="123" t="b">
        <f>IF(B687&lt;&gt;"",IF('02 - Produtos e Tributações'!L704&lt;&gt;"",'02 - Produtos e Tributações'!L704,"0,00"))</f>
        <v>0</v>
      </c>
      <c r="J687" s="123" t="b">
        <f>IF(B687&lt;&gt;"",IF('02 - Produtos e Tributações'!O704&lt;&gt;"",'02 - Produtos e Tributações'!O704,"0,00"))</f>
        <v>0</v>
      </c>
      <c r="K687" s="123" t="b">
        <f>IF(B687&lt;&gt;"",IF('02 - Produtos e Tributações'!K704&lt;&gt;"",'02 - Produtos e Tributações'!K704,"null"))</f>
        <v>0</v>
      </c>
      <c r="L687" s="123" t="b">
        <f>IF(B687&lt;&gt;"",IF('02 - Produtos e Tributações'!N704&lt;&gt;"",'02 - Produtos e Tributações'!N704,"null"))</f>
        <v>0</v>
      </c>
      <c r="M687" s="122" t="b">
        <f>IF(B687&lt;&gt;"",IF('02 - Produtos e Tributações'!D704="CARNES","2.01.001.001",IF('02 - Produtos e Tributações'!D704="MASSAS","2.01.001.002",IF('02 - Produtos e Tributações'!D704="LATICINIOS","2.01.001.003",IF('02 - Produtos e Tributações'!D704="DOCES E GULOSEIMAS","2.01.001.004",IF('02 - Produtos e Tributações'!D704="FARINHAS E GRAOS","2.01.001.005",IF('02 - Produtos e Tributações'!D704="AGUAS","2.01.002.001",IF('02 - Produtos e Tributações'!D704="SUCOS","2.01.002.002",IF('02 - Produtos e Tributações'!D704="BEBIDAS ALCOOLICAS","2.01.002.003",IF('02 - Produtos e Tributações'!D704="BEBIDAS LACTEAS","2.01.002.004",IF('02 - Produtos e Tributações'!D704="MATERIAL DE LIMPEZA","2.02",IF('02 - Produtos e Tributações'!D704="FRUTAS","2.01.001.006",IF('02 - Produtos e Tributações'!D704="VERDURAS E LEGUMES","2.01.001.007",IF('02 - Produtos e Tributações'!D704="SERVIÇO","1",IF('02 - Produtos e Tributações'!D704="PRODUTOS DIVERSOS","2","2"))))))))))))))
)</f>
        <v>0</v>
      </c>
      <c r="N687" s="4" t="str">
        <f t="shared" si="40"/>
        <v/>
      </c>
      <c r="O687" s="4" t="str">
        <f t="shared" si="41"/>
        <v/>
      </c>
      <c r="P687" s="4" t="str">
        <f t="shared" si="42"/>
        <v/>
      </c>
      <c r="Q687" s="128" t="b">
        <f>IF(B687&lt;&gt;"",IF('02 - Produtos e Tributações'!C704&lt;&gt;"",'02 - Produtos e Tributações'!C704,"UN"))</f>
        <v>0</v>
      </c>
      <c r="R687" s="129" t="b">
        <f>IF(B687&lt;&gt;"",IF('02 - Produtos e Tributações'!P704&lt;&gt;"",'02 - Produtos e Tributações'!P704,""))</f>
        <v>0</v>
      </c>
      <c r="S687" s="128" t="b">
        <f>IF(B687&lt;&gt;"",IF('02 - Produtos e Tributações'!Q704&lt;&gt;"",'02 - Produtos e Tributações'!Q704,""))</f>
        <v>0</v>
      </c>
      <c r="T687" s="130" t="b">
        <f>IF(B687&lt;&gt;"",IF('02 - Produtos e Tributações'!R704&lt;&gt;"",'02 - Produtos e Tributações'!R704,""))</f>
        <v>0</v>
      </c>
      <c r="U687" s="120" t="str">
        <f t="shared" si="43"/>
        <v/>
      </c>
    </row>
    <row r="688" spans="1:21" ht="15.75" customHeight="1">
      <c r="A688" s="122" t="b">
        <f>IF('02 - Produtos e Tributações'!B705 &lt;&gt;"",A687+1)</f>
        <v>0</v>
      </c>
      <c r="B688" s="4" t="str">
        <f>IF('02 - Produtos e Tributações'!B705&lt;&gt;"",'02 - Produtos e Tributações'!V705,"")</f>
        <v/>
      </c>
      <c r="C688" s="123" t="b">
        <f>IF(B688&lt;&gt;"",IF('02 - Produtos e Tributações'!H705&lt;&gt;"",IF('02 - Produtos e Tributações'!H705="TERCEIRIZADA","T",IF('02 - Produtos e Tributações'!H705="PROPRIA","P")), IF(B688&lt;&gt;"",IF('02 - Produtos e Tributações'!H705="","T"))))</f>
        <v>0</v>
      </c>
      <c r="D688" s="123" t="b">
        <f>IF(B688&lt;&gt;"",IF('02 - Produtos e Tributações'!E705&lt;&gt;"",'02 - Produtos e Tributações'!E705,""))</f>
        <v>0</v>
      </c>
      <c r="E688" s="123" t="b">
        <f>IF(B688&lt;&gt;"",IF('02 - Produtos e Tributações'!F705&lt;&gt;"",'02 - Produtos e Tributações'!F705,""))</f>
        <v>0</v>
      </c>
      <c r="F688" s="123" t="b">
        <f>IF(B688&lt;&gt;"",IF(A688&lt;&gt;"",IF('02 - Produtos e Tributações'!G705&lt;&gt;"",'02 - Produtos e Tributações'!G705,"")))</f>
        <v>0</v>
      </c>
      <c r="G688" s="123" t="b">
        <f>IF(B688&lt;&gt;"",IF('02 - Produtos e Tributações'!J705&lt;&gt;"",'02 - Produtos e Tributações'!J705,IF(K688=101,0,IF(K688=102,41,IF(K688=103,0,IF(K688=201,0,IF(K688=202,0,IF(K688=203,0,IF(K688=300,41,IF(K688=400,41,IF(K688=500,60)))))))))))</f>
        <v>0</v>
      </c>
      <c r="H688" s="123" t="b">
        <f>IF(B688&lt;&gt;"",IF('02 - Produtos e Tributações'!M705&lt;&gt;"",'02 - Produtos e Tributações'!M705,IF(L688=101,0,IF(L688=102,41,IF(L688=103,0,IF(L688=201,0,IF(L688=202,0,IF(L688=203,0,IF(L688=300,41,IF(L688=400,41,IF(L688=500,60)))))))))))</f>
        <v>0</v>
      </c>
      <c r="I688" s="123" t="b">
        <f>IF(B688&lt;&gt;"",IF('02 - Produtos e Tributações'!L705&lt;&gt;"",'02 - Produtos e Tributações'!L705,"0,00"))</f>
        <v>0</v>
      </c>
      <c r="J688" s="123" t="b">
        <f>IF(B688&lt;&gt;"",IF('02 - Produtos e Tributações'!O705&lt;&gt;"",'02 - Produtos e Tributações'!O705,"0,00"))</f>
        <v>0</v>
      </c>
      <c r="K688" s="123" t="b">
        <f>IF(B688&lt;&gt;"",IF('02 - Produtos e Tributações'!K705&lt;&gt;"",'02 - Produtos e Tributações'!K705,"null"))</f>
        <v>0</v>
      </c>
      <c r="L688" s="123" t="b">
        <f>IF(B688&lt;&gt;"",IF('02 - Produtos e Tributações'!N705&lt;&gt;"",'02 - Produtos e Tributações'!N705,"null"))</f>
        <v>0</v>
      </c>
      <c r="M688" s="122" t="b">
        <f>IF(B688&lt;&gt;"",IF('02 - Produtos e Tributações'!D705="CARNES","2.01.001.001",IF('02 - Produtos e Tributações'!D705="MASSAS","2.01.001.002",IF('02 - Produtos e Tributações'!D705="LATICINIOS","2.01.001.003",IF('02 - Produtos e Tributações'!D705="DOCES E GULOSEIMAS","2.01.001.004",IF('02 - Produtos e Tributações'!D705="FARINHAS E GRAOS","2.01.001.005",IF('02 - Produtos e Tributações'!D705="AGUAS","2.01.002.001",IF('02 - Produtos e Tributações'!D705="SUCOS","2.01.002.002",IF('02 - Produtos e Tributações'!D705="BEBIDAS ALCOOLICAS","2.01.002.003",IF('02 - Produtos e Tributações'!D705="BEBIDAS LACTEAS","2.01.002.004",IF('02 - Produtos e Tributações'!D705="MATERIAL DE LIMPEZA","2.02",IF('02 - Produtos e Tributações'!D705="FRUTAS","2.01.001.006",IF('02 - Produtos e Tributações'!D705="VERDURAS E LEGUMES","2.01.001.007",IF('02 - Produtos e Tributações'!D705="SERVIÇO","1",IF('02 - Produtos e Tributações'!D705="PRODUTOS DIVERSOS","2","2"))))))))))))))
)</f>
        <v>0</v>
      </c>
      <c r="N688" s="4" t="str">
        <f t="shared" si="40"/>
        <v/>
      </c>
      <c r="O688" s="4" t="str">
        <f t="shared" si="41"/>
        <v/>
      </c>
      <c r="P688" s="4" t="str">
        <f t="shared" si="42"/>
        <v/>
      </c>
      <c r="Q688" s="128" t="b">
        <f>IF(B688&lt;&gt;"",IF('02 - Produtos e Tributações'!C705&lt;&gt;"",'02 - Produtos e Tributações'!C705,"UN"))</f>
        <v>0</v>
      </c>
      <c r="R688" s="129" t="b">
        <f>IF(B688&lt;&gt;"",IF('02 - Produtos e Tributações'!P705&lt;&gt;"",'02 - Produtos e Tributações'!P705,""))</f>
        <v>0</v>
      </c>
      <c r="S688" s="128" t="b">
        <f>IF(B688&lt;&gt;"",IF('02 - Produtos e Tributações'!Q705&lt;&gt;"",'02 - Produtos e Tributações'!Q705,""))</f>
        <v>0</v>
      </c>
      <c r="T688" s="130" t="b">
        <f>IF(B688&lt;&gt;"",IF('02 - Produtos e Tributações'!R705&lt;&gt;"",'02 - Produtos e Tributações'!R705,""))</f>
        <v>0</v>
      </c>
      <c r="U688" s="120" t="str">
        <f t="shared" si="43"/>
        <v/>
      </c>
    </row>
    <row r="689" spans="1:21" ht="15.75" customHeight="1">
      <c r="A689" s="122" t="b">
        <f>IF('02 - Produtos e Tributações'!B706 &lt;&gt;"",A688+1)</f>
        <v>0</v>
      </c>
      <c r="B689" s="4" t="str">
        <f>IF('02 - Produtos e Tributações'!B706&lt;&gt;"",'02 - Produtos e Tributações'!V706,"")</f>
        <v/>
      </c>
      <c r="C689" s="123" t="b">
        <f>IF(B689&lt;&gt;"",IF('02 - Produtos e Tributações'!H706&lt;&gt;"",IF('02 - Produtos e Tributações'!H706="TERCEIRIZADA","T",IF('02 - Produtos e Tributações'!H706="PROPRIA","P")), IF(B689&lt;&gt;"",IF('02 - Produtos e Tributações'!H706="","T"))))</f>
        <v>0</v>
      </c>
      <c r="D689" s="123" t="b">
        <f>IF(B689&lt;&gt;"",IF('02 - Produtos e Tributações'!E706&lt;&gt;"",'02 - Produtos e Tributações'!E706,""))</f>
        <v>0</v>
      </c>
      <c r="E689" s="123" t="b">
        <f>IF(B689&lt;&gt;"",IF('02 - Produtos e Tributações'!F706&lt;&gt;"",'02 - Produtos e Tributações'!F706,""))</f>
        <v>0</v>
      </c>
      <c r="F689" s="123" t="b">
        <f>IF(B689&lt;&gt;"",IF(A689&lt;&gt;"",IF('02 - Produtos e Tributações'!G706&lt;&gt;"",'02 - Produtos e Tributações'!G706,"")))</f>
        <v>0</v>
      </c>
      <c r="G689" s="123" t="b">
        <f>IF(B689&lt;&gt;"",IF('02 - Produtos e Tributações'!J706&lt;&gt;"",'02 - Produtos e Tributações'!J706,IF(K689=101,0,IF(K689=102,41,IF(K689=103,0,IF(K689=201,0,IF(K689=202,0,IF(K689=203,0,IF(K689=300,41,IF(K689=400,41,IF(K689=500,60)))))))))))</f>
        <v>0</v>
      </c>
      <c r="H689" s="123" t="b">
        <f>IF(B689&lt;&gt;"",IF('02 - Produtos e Tributações'!M706&lt;&gt;"",'02 - Produtos e Tributações'!M706,IF(L689=101,0,IF(L689=102,41,IF(L689=103,0,IF(L689=201,0,IF(L689=202,0,IF(L689=203,0,IF(L689=300,41,IF(L689=400,41,IF(L689=500,60)))))))))))</f>
        <v>0</v>
      </c>
      <c r="I689" s="123" t="b">
        <f>IF(B689&lt;&gt;"",IF('02 - Produtos e Tributações'!L706&lt;&gt;"",'02 - Produtos e Tributações'!L706,"0,00"))</f>
        <v>0</v>
      </c>
      <c r="J689" s="123" t="b">
        <f>IF(B689&lt;&gt;"",IF('02 - Produtos e Tributações'!O706&lt;&gt;"",'02 - Produtos e Tributações'!O706,"0,00"))</f>
        <v>0</v>
      </c>
      <c r="K689" s="123" t="b">
        <f>IF(B689&lt;&gt;"",IF('02 - Produtos e Tributações'!K706&lt;&gt;"",'02 - Produtos e Tributações'!K706,"null"))</f>
        <v>0</v>
      </c>
      <c r="L689" s="123" t="b">
        <f>IF(B689&lt;&gt;"",IF('02 - Produtos e Tributações'!N706&lt;&gt;"",'02 - Produtos e Tributações'!N706,"null"))</f>
        <v>0</v>
      </c>
      <c r="M689" s="122" t="b">
        <f>IF(B689&lt;&gt;"",IF('02 - Produtos e Tributações'!D706="CARNES","2.01.001.001",IF('02 - Produtos e Tributações'!D706="MASSAS","2.01.001.002",IF('02 - Produtos e Tributações'!D706="LATICINIOS","2.01.001.003",IF('02 - Produtos e Tributações'!D706="DOCES E GULOSEIMAS","2.01.001.004",IF('02 - Produtos e Tributações'!D706="FARINHAS E GRAOS","2.01.001.005",IF('02 - Produtos e Tributações'!D706="AGUAS","2.01.002.001",IF('02 - Produtos e Tributações'!D706="SUCOS","2.01.002.002",IF('02 - Produtos e Tributações'!D706="BEBIDAS ALCOOLICAS","2.01.002.003",IF('02 - Produtos e Tributações'!D706="BEBIDAS LACTEAS","2.01.002.004",IF('02 - Produtos e Tributações'!D706="MATERIAL DE LIMPEZA","2.02",IF('02 - Produtos e Tributações'!D706="FRUTAS","2.01.001.006",IF('02 - Produtos e Tributações'!D706="VERDURAS E LEGUMES","2.01.001.007",IF('02 - Produtos e Tributações'!D706="SERVIÇO","1",IF('02 - Produtos e Tributações'!D706="PRODUTOS DIVERSOS","2","2"))))))))))))))
)</f>
        <v>0</v>
      </c>
      <c r="N689" s="4" t="str">
        <f t="shared" si="40"/>
        <v/>
      </c>
      <c r="O689" s="4" t="str">
        <f t="shared" si="41"/>
        <v/>
      </c>
      <c r="P689" s="4" t="str">
        <f t="shared" si="42"/>
        <v/>
      </c>
      <c r="Q689" s="128" t="b">
        <f>IF(B689&lt;&gt;"",IF('02 - Produtos e Tributações'!C706&lt;&gt;"",'02 - Produtos e Tributações'!C706,"UN"))</f>
        <v>0</v>
      </c>
      <c r="R689" s="129" t="b">
        <f>IF(B689&lt;&gt;"",IF('02 - Produtos e Tributações'!P706&lt;&gt;"",'02 - Produtos e Tributações'!P706,""))</f>
        <v>0</v>
      </c>
      <c r="S689" s="128" t="b">
        <f>IF(B689&lt;&gt;"",IF('02 - Produtos e Tributações'!Q706&lt;&gt;"",'02 - Produtos e Tributações'!Q706,""))</f>
        <v>0</v>
      </c>
      <c r="T689" s="130" t="b">
        <f>IF(B689&lt;&gt;"",IF('02 - Produtos e Tributações'!R706&lt;&gt;"",'02 - Produtos e Tributações'!R706,""))</f>
        <v>0</v>
      </c>
      <c r="U689" s="120" t="str">
        <f t="shared" si="43"/>
        <v/>
      </c>
    </row>
    <row r="690" spans="1:21" ht="15.75" customHeight="1">
      <c r="A690" s="122" t="b">
        <f>IF('02 - Produtos e Tributações'!B707 &lt;&gt;"",A689+1)</f>
        <v>0</v>
      </c>
      <c r="B690" s="4" t="str">
        <f>IF('02 - Produtos e Tributações'!B707&lt;&gt;"",'02 - Produtos e Tributações'!V707,"")</f>
        <v/>
      </c>
      <c r="C690" s="123" t="b">
        <f>IF(B690&lt;&gt;"",IF('02 - Produtos e Tributações'!H707&lt;&gt;"",IF('02 - Produtos e Tributações'!H707="TERCEIRIZADA","T",IF('02 - Produtos e Tributações'!H707="PROPRIA","P")), IF(B690&lt;&gt;"",IF('02 - Produtos e Tributações'!H707="","T"))))</f>
        <v>0</v>
      </c>
      <c r="D690" s="123" t="b">
        <f>IF(B690&lt;&gt;"",IF('02 - Produtos e Tributações'!E707&lt;&gt;"",'02 - Produtos e Tributações'!E707,""))</f>
        <v>0</v>
      </c>
      <c r="E690" s="123" t="b">
        <f>IF(B690&lt;&gt;"",IF('02 - Produtos e Tributações'!F707&lt;&gt;"",'02 - Produtos e Tributações'!F707,""))</f>
        <v>0</v>
      </c>
      <c r="F690" s="123" t="b">
        <f>IF(B690&lt;&gt;"",IF(A690&lt;&gt;"",IF('02 - Produtos e Tributações'!G707&lt;&gt;"",'02 - Produtos e Tributações'!G707,"")))</f>
        <v>0</v>
      </c>
      <c r="G690" s="123" t="b">
        <f>IF(B690&lt;&gt;"",IF('02 - Produtos e Tributações'!J707&lt;&gt;"",'02 - Produtos e Tributações'!J707,IF(K690=101,0,IF(K690=102,41,IF(K690=103,0,IF(K690=201,0,IF(K690=202,0,IF(K690=203,0,IF(K690=300,41,IF(K690=400,41,IF(K690=500,60)))))))))))</f>
        <v>0</v>
      </c>
      <c r="H690" s="123" t="b">
        <f>IF(B690&lt;&gt;"",IF('02 - Produtos e Tributações'!M707&lt;&gt;"",'02 - Produtos e Tributações'!M707,IF(L690=101,0,IF(L690=102,41,IF(L690=103,0,IF(L690=201,0,IF(L690=202,0,IF(L690=203,0,IF(L690=300,41,IF(L690=400,41,IF(L690=500,60)))))))))))</f>
        <v>0</v>
      </c>
      <c r="I690" s="123" t="b">
        <f>IF(B690&lt;&gt;"",IF('02 - Produtos e Tributações'!L707&lt;&gt;"",'02 - Produtos e Tributações'!L707,"0,00"))</f>
        <v>0</v>
      </c>
      <c r="J690" s="123" t="b">
        <f>IF(B690&lt;&gt;"",IF('02 - Produtos e Tributações'!O707&lt;&gt;"",'02 - Produtos e Tributações'!O707,"0,00"))</f>
        <v>0</v>
      </c>
      <c r="K690" s="123" t="b">
        <f>IF(B690&lt;&gt;"",IF('02 - Produtos e Tributações'!K707&lt;&gt;"",'02 - Produtos e Tributações'!K707,"null"))</f>
        <v>0</v>
      </c>
      <c r="L690" s="123" t="b">
        <f>IF(B690&lt;&gt;"",IF('02 - Produtos e Tributações'!N707&lt;&gt;"",'02 - Produtos e Tributações'!N707,"null"))</f>
        <v>0</v>
      </c>
      <c r="M690" s="122" t="b">
        <f>IF(B690&lt;&gt;"",IF('02 - Produtos e Tributações'!D707="CARNES","2.01.001.001",IF('02 - Produtos e Tributações'!D707="MASSAS","2.01.001.002",IF('02 - Produtos e Tributações'!D707="LATICINIOS","2.01.001.003",IF('02 - Produtos e Tributações'!D707="DOCES E GULOSEIMAS","2.01.001.004",IF('02 - Produtos e Tributações'!D707="FARINHAS E GRAOS","2.01.001.005",IF('02 - Produtos e Tributações'!D707="AGUAS","2.01.002.001",IF('02 - Produtos e Tributações'!D707="SUCOS","2.01.002.002",IF('02 - Produtos e Tributações'!D707="BEBIDAS ALCOOLICAS","2.01.002.003",IF('02 - Produtos e Tributações'!D707="BEBIDAS LACTEAS","2.01.002.004",IF('02 - Produtos e Tributações'!D707="MATERIAL DE LIMPEZA","2.02",IF('02 - Produtos e Tributações'!D707="FRUTAS","2.01.001.006",IF('02 - Produtos e Tributações'!D707="VERDURAS E LEGUMES","2.01.001.007",IF('02 - Produtos e Tributações'!D707="SERVIÇO","1",IF('02 - Produtos e Tributações'!D707="PRODUTOS DIVERSOS","2","2"))))))))))))))
)</f>
        <v>0</v>
      </c>
      <c r="N690" s="4" t="str">
        <f t="shared" si="40"/>
        <v/>
      </c>
      <c r="O690" s="4" t="str">
        <f t="shared" si="41"/>
        <v/>
      </c>
      <c r="P690" s="4" t="str">
        <f t="shared" si="42"/>
        <v/>
      </c>
      <c r="Q690" s="128" t="b">
        <f>IF(B690&lt;&gt;"",IF('02 - Produtos e Tributações'!C707&lt;&gt;"",'02 - Produtos e Tributações'!C707,"UN"))</f>
        <v>0</v>
      </c>
      <c r="R690" s="129" t="b">
        <f>IF(B690&lt;&gt;"",IF('02 - Produtos e Tributações'!P707&lt;&gt;"",'02 - Produtos e Tributações'!P707,""))</f>
        <v>0</v>
      </c>
      <c r="S690" s="128" t="b">
        <f>IF(B690&lt;&gt;"",IF('02 - Produtos e Tributações'!Q707&lt;&gt;"",'02 - Produtos e Tributações'!Q707,""))</f>
        <v>0</v>
      </c>
      <c r="T690" s="130" t="b">
        <f>IF(B690&lt;&gt;"",IF('02 - Produtos e Tributações'!R707&lt;&gt;"",'02 - Produtos e Tributações'!R707,""))</f>
        <v>0</v>
      </c>
      <c r="U690" s="120" t="str">
        <f t="shared" si="43"/>
        <v/>
      </c>
    </row>
    <row r="691" spans="1:21" ht="15.75" customHeight="1">
      <c r="A691" s="122" t="b">
        <f>IF('02 - Produtos e Tributações'!B708 &lt;&gt;"",A690+1)</f>
        <v>0</v>
      </c>
      <c r="B691" s="4" t="str">
        <f>IF('02 - Produtos e Tributações'!B708&lt;&gt;"",'02 - Produtos e Tributações'!V708,"")</f>
        <v/>
      </c>
      <c r="C691" s="123" t="b">
        <f>IF(B691&lt;&gt;"",IF('02 - Produtos e Tributações'!H708&lt;&gt;"",IF('02 - Produtos e Tributações'!H708="TERCEIRIZADA","T",IF('02 - Produtos e Tributações'!H708="PROPRIA","P")), IF(B691&lt;&gt;"",IF('02 - Produtos e Tributações'!H708="","T"))))</f>
        <v>0</v>
      </c>
      <c r="D691" s="123" t="b">
        <f>IF(B691&lt;&gt;"",IF('02 - Produtos e Tributações'!E708&lt;&gt;"",'02 - Produtos e Tributações'!E708,""))</f>
        <v>0</v>
      </c>
      <c r="E691" s="123" t="b">
        <f>IF(B691&lt;&gt;"",IF('02 - Produtos e Tributações'!F708&lt;&gt;"",'02 - Produtos e Tributações'!F708,""))</f>
        <v>0</v>
      </c>
      <c r="F691" s="123" t="b">
        <f>IF(B691&lt;&gt;"",IF(A691&lt;&gt;"",IF('02 - Produtos e Tributações'!G708&lt;&gt;"",'02 - Produtos e Tributações'!G708,"")))</f>
        <v>0</v>
      </c>
      <c r="G691" s="123" t="b">
        <f>IF(B691&lt;&gt;"",IF('02 - Produtos e Tributações'!J708&lt;&gt;"",'02 - Produtos e Tributações'!J708,IF(K691=101,0,IF(K691=102,41,IF(K691=103,0,IF(K691=201,0,IF(K691=202,0,IF(K691=203,0,IF(K691=300,41,IF(K691=400,41,IF(K691=500,60)))))))))))</f>
        <v>0</v>
      </c>
      <c r="H691" s="123" t="b">
        <f>IF(B691&lt;&gt;"",IF('02 - Produtos e Tributações'!M708&lt;&gt;"",'02 - Produtos e Tributações'!M708,IF(L691=101,0,IF(L691=102,41,IF(L691=103,0,IF(L691=201,0,IF(L691=202,0,IF(L691=203,0,IF(L691=300,41,IF(L691=400,41,IF(L691=500,60)))))))))))</f>
        <v>0</v>
      </c>
      <c r="I691" s="123" t="b">
        <f>IF(B691&lt;&gt;"",IF('02 - Produtos e Tributações'!L708&lt;&gt;"",'02 - Produtos e Tributações'!L708,"0,00"))</f>
        <v>0</v>
      </c>
      <c r="J691" s="123" t="b">
        <f>IF(B691&lt;&gt;"",IF('02 - Produtos e Tributações'!O708&lt;&gt;"",'02 - Produtos e Tributações'!O708,"0,00"))</f>
        <v>0</v>
      </c>
      <c r="K691" s="123" t="b">
        <f>IF(B691&lt;&gt;"",IF('02 - Produtos e Tributações'!K708&lt;&gt;"",'02 - Produtos e Tributações'!K708,"null"))</f>
        <v>0</v>
      </c>
      <c r="L691" s="123" t="b">
        <f>IF(B691&lt;&gt;"",IF('02 - Produtos e Tributações'!N708&lt;&gt;"",'02 - Produtos e Tributações'!N708,"null"))</f>
        <v>0</v>
      </c>
      <c r="M691" s="122" t="b">
        <f>IF(B691&lt;&gt;"",IF('02 - Produtos e Tributações'!D708="CARNES","2.01.001.001",IF('02 - Produtos e Tributações'!D708="MASSAS","2.01.001.002",IF('02 - Produtos e Tributações'!D708="LATICINIOS","2.01.001.003",IF('02 - Produtos e Tributações'!D708="DOCES E GULOSEIMAS","2.01.001.004",IF('02 - Produtos e Tributações'!D708="FARINHAS E GRAOS","2.01.001.005",IF('02 - Produtos e Tributações'!D708="AGUAS","2.01.002.001",IF('02 - Produtos e Tributações'!D708="SUCOS","2.01.002.002",IF('02 - Produtos e Tributações'!D708="BEBIDAS ALCOOLICAS","2.01.002.003",IF('02 - Produtos e Tributações'!D708="BEBIDAS LACTEAS","2.01.002.004",IF('02 - Produtos e Tributações'!D708="MATERIAL DE LIMPEZA","2.02",IF('02 - Produtos e Tributações'!D708="FRUTAS","2.01.001.006",IF('02 - Produtos e Tributações'!D708="VERDURAS E LEGUMES","2.01.001.007",IF('02 - Produtos e Tributações'!D708="SERVIÇO","1",IF('02 - Produtos e Tributações'!D708="PRODUTOS DIVERSOS","2","2"))))))))))))))
)</f>
        <v>0</v>
      </c>
      <c r="N691" s="4" t="str">
        <f t="shared" si="40"/>
        <v/>
      </c>
      <c r="O691" s="4" t="str">
        <f t="shared" si="41"/>
        <v/>
      </c>
      <c r="P691" s="4" t="str">
        <f t="shared" si="42"/>
        <v/>
      </c>
      <c r="Q691" s="128" t="b">
        <f>IF(B691&lt;&gt;"",IF('02 - Produtos e Tributações'!C708&lt;&gt;"",'02 - Produtos e Tributações'!C708,"UN"))</f>
        <v>0</v>
      </c>
      <c r="R691" s="129" t="b">
        <f>IF(B691&lt;&gt;"",IF('02 - Produtos e Tributações'!P708&lt;&gt;"",'02 - Produtos e Tributações'!P708,""))</f>
        <v>0</v>
      </c>
      <c r="S691" s="128" t="b">
        <f>IF(B691&lt;&gt;"",IF('02 - Produtos e Tributações'!Q708&lt;&gt;"",'02 - Produtos e Tributações'!Q708,""))</f>
        <v>0</v>
      </c>
      <c r="T691" s="130" t="b">
        <f>IF(B691&lt;&gt;"",IF('02 - Produtos e Tributações'!R708&lt;&gt;"",'02 - Produtos e Tributações'!R708,""))</f>
        <v>0</v>
      </c>
      <c r="U691" s="120" t="str">
        <f t="shared" si="43"/>
        <v/>
      </c>
    </row>
    <row r="692" spans="1:21" ht="15.75" customHeight="1">
      <c r="A692" s="122" t="b">
        <f>IF('02 - Produtos e Tributações'!B709 &lt;&gt;"",A691+1)</f>
        <v>0</v>
      </c>
      <c r="B692" s="4" t="str">
        <f>IF('02 - Produtos e Tributações'!B709&lt;&gt;"",'02 - Produtos e Tributações'!V709,"")</f>
        <v/>
      </c>
      <c r="C692" s="123" t="b">
        <f>IF(B692&lt;&gt;"",IF('02 - Produtos e Tributações'!H709&lt;&gt;"",IF('02 - Produtos e Tributações'!H709="TERCEIRIZADA","T",IF('02 - Produtos e Tributações'!H709="PROPRIA","P")), IF(B692&lt;&gt;"",IF('02 - Produtos e Tributações'!H709="","T"))))</f>
        <v>0</v>
      </c>
      <c r="D692" s="123" t="b">
        <f>IF(B692&lt;&gt;"",IF('02 - Produtos e Tributações'!E709&lt;&gt;"",'02 - Produtos e Tributações'!E709,""))</f>
        <v>0</v>
      </c>
      <c r="E692" s="123" t="b">
        <f>IF(B692&lt;&gt;"",IF('02 - Produtos e Tributações'!F709&lt;&gt;"",'02 - Produtos e Tributações'!F709,""))</f>
        <v>0</v>
      </c>
      <c r="F692" s="123" t="b">
        <f>IF(B692&lt;&gt;"",IF(A692&lt;&gt;"",IF('02 - Produtos e Tributações'!G709&lt;&gt;"",'02 - Produtos e Tributações'!G709,"")))</f>
        <v>0</v>
      </c>
      <c r="G692" s="123" t="b">
        <f>IF(B692&lt;&gt;"",IF('02 - Produtos e Tributações'!J709&lt;&gt;"",'02 - Produtos e Tributações'!J709,IF(K692=101,0,IF(K692=102,41,IF(K692=103,0,IF(K692=201,0,IF(K692=202,0,IF(K692=203,0,IF(K692=300,41,IF(K692=400,41,IF(K692=500,60)))))))))))</f>
        <v>0</v>
      </c>
      <c r="H692" s="123" t="b">
        <f>IF(B692&lt;&gt;"",IF('02 - Produtos e Tributações'!M709&lt;&gt;"",'02 - Produtos e Tributações'!M709,IF(L692=101,0,IF(L692=102,41,IF(L692=103,0,IF(L692=201,0,IF(L692=202,0,IF(L692=203,0,IF(L692=300,41,IF(L692=400,41,IF(L692=500,60)))))))))))</f>
        <v>0</v>
      </c>
      <c r="I692" s="123" t="b">
        <f>IF(B692&lt;&gt;"",IF('02 - Produtos e Tributações'!L709&lt;&gt;"",'02 - Produtos e Tributações'!L709,"0,00"))</f>
        <v>0</v>
      </c>
      <c r="J692" s="123" t="b">
        <f>IF(B692&lt;&gt;"",IF('02 - Produtos e Tributações'!O709&lt;&gt;"",'02 - Produtos e Tributações'!O709,"0,00"))</f>
        <v>0</v>
      </c>
      <c r="K692" s="123" t="b">
        <f>IF(B692&lt;&gt;"",IF('02 - Produtos e Tributações'!K709&lt;&gt;"",'02 - Produtos e Tributações'!K709,"null"))</f>
        <v>0</v>
      </c>
      <c r="L692" s="123" t="b">
        <f>IF(B692&lt;&gt;"",IF('02 - Produtos e Tributações'!N709&lt;&gt;"",'02 - Produtos e Tributações'!N709,"null"))</f>
        <v>0</v>
      </c>
      <c r="M692" s="122" t="b">
        <f>IF(B692&lt;&gt;"",IF('02 - Produtos e Tributações'!D709="CARNES","2.01.001.001",IF('02 - Produtos e Tributações'!D709="MASSAS","2.01.001.002",IF('02 - Produtos e Tributações'!D709="LATICINIOS","2.01.001.003",IF('02 - Produtos e Tributações'!D709="DOCES E GULOSEIMAS","2.01.001.004",IF('02 - Produtos e Tributações'!D709="FARINHAS E GRAOS","2.01.001.005",IF('02 - Produtos e Tributações'!D709="AGUAS","2.01.002.001",IF('02 - Produtos e Tributações'!D709="SUCOS","2.01.002.002",IF('02 - Produtos e Tributações'!D709="BEBIDAS ALCOOLICAS","2.01.002.003",IF('02 - Produtos e Tributações'!D709="BEBIDAS LACTEAS","2.01.002.004",IF('02 - Produtos e Tributações'!D709="MATERIAL DE LIMPEZA","2.02",IF('02 - Produtos e Tributações'!D709="FRUTAS","2.01.001.006",IF('02 - Produtos e Tributações'!D709="VERDURAS E LEGUMES","2.01.001.007",IF('02 - Produtos e Tributações'!D709="SERVIÇO","1",IF('02 - Produtos e Tributações'!D709="PRODUTOS DIVERSOS","2","2"))))))))))))))
)</f>
        <v>0</v>
      </c>
      <c r="N692" s="4" t="str">
        <f t="shared" si="40"/>
        <v/>
      </c>
      <c r="O692" s="4" t="str">
        <f t="shared" si="41"/>
        <v/>
      </c>
      <c r="P692" s="4" t="str">
        <f t="shared" si="42"/>
        <v/>
      </c>
      <c r="Q692" s="128" t="b">
        <f>IF(B692&lt;&gt;"",IF('02 - Produtos e Tributações'!C709&lt;&gt;"",'02 - Produtos e Tributações'!C709,"UN"))</f>
        <v>0</v>
      </c>
      <c r="R692" s="129" t="b">
        <f>IF(B692&lt;&gt;"",IF('02 - Produtos e Tributações'!P709&lt;&gt;"",'02 - Produtos e Tributações'!P709,""))</f>
        <v>0</v>
      </c>
      <c r="S692" s="128" t="b">
        <f>IF(B692&lt;&gt;"",IF('02 - Produtos e Tributações'!Q709&lt;&gt;"",'02 - Produtos e Tributações'!Q709,""))</f>
        <v>0</v>
      </c>
      <c r="T692" s="130" t="b">
        <f>IF(B692&lt;&gt;"",IF('02 - Produtos e Tributações'!R709&lt;&gt;"",'02 - Produtos e Tributações'!R709,""))</f>
        <v>0</v>
      </c>
      <c r="U692" s="120" t="str">
        <f t="shared" si="43"/>
        <v/>
      </c>
    </row>
    <row r="693" spans="1:21" ht="15.75" customHeight="1">
      <c r="A693" s="122" t="b">
        <f>IF('02 - Produtos e Tributações'!B710 &lt;&gt;"",A692+1)</f>
        <v>0</v>
      </c>
      <c r="B693" s="4" t="str">
        <f>IF('02 - Produtos e Tributações'!B710&lt;&gt;"",'02 - Produtos e Tributações'!V710,"")</f>
        <v/>
      </c>
      <c r="C693" s="123" t="b">
        <f>IF(B693&lt;&gt;"",IF('02 - Produtos e Tributações'!H710&lt;&gt;"",IF('02 - Produtos e Tributações'!H710="TERCEIRIZADA","T",IF('02 - Produtos e Tributações'!H710="PROPRIA","P")), IF(B693&lt;&gt;"",IF('02 - Produtos e Tributações'!H710="","T"))))</f>
        <v>0</v>
      </c>
      <c r="D693" s="123" t="b">
        <f>IF(B693&lt;&gt;"",IF('02 - Produtos e Tributações'!E710&lt;&gt;"",'02 - Produtos e Tributações'!E710,""))</f>
        <v>0</v>
      </c>
      <c r="E693" s="123" t="b">
        <f>IF(B693&lt;&gt;"",IF('02 - Produtos e Tributações'!F710&lt;&gt;"",'02 - Produtos e Tributações'!F710,""))</f>
        <v>0</v>
      </c>
      <c r="F693" s="123" t="b">
        <f>IF(B693&lt;&gt;"",IF(A693&lt;&gt;"",IF('02 - Produtos e Tributações'!G710&lt;&gt;"",'02 - Produtos e Tributações'!G710,"")))</f>
        <v>0</v>
      </c>
      <c r="G693" s="123" t="b">
        <f>IF(B693&lt;&gt;"",IF('02 - Produtos e Tributações'!J710&lt;&gt;"",'02 - Produtos e Tributações'!J710,IF(K693=101,0,IF(K693=102,41,IF(K693=103,0,IF(K693=201,0,IF(K693=202,0,IF(K693=203,0,IF(K693=300,41,IF(K693=400,41,IF(K693=500,60)))))))))))</f>
        <v>0</v>
      </c>
      <c r="H693" s="123" t="b">
        <f>IF(B693&lt;&gt;"",IF('02 - Produtos e Tributações'!M710&lt;&gt;"",'02 - Produtos e Tributações'!M710,IF(L693=101,0,IF(L693=102,41,IF(L693=103,0,IF(L693=201,0,IF(L693=202,0,IF(L693=203,0,IF(L693=300,41,IF(L693=400,41,IF(L693=500,60)))))))))))</f>
        <v>0</v>
      </c>
      <c r="I693" s="123" t="b">
        <f>IF(B693&lt;&gt;"",IF('02 - Produtos e Tributações'!L710&lt;&gt;"",'02 - Produtos e Tributações'!L710,"0,00"))</f>
        <v>0</v>
      </c>
      <c r="J693" s="123" t="b">
        <f>IF(B693&lt;&gt;"",IF('02 - Produtos e Tributações'!O710&lt;&gt;"",'02 - Produtos e Tributações'!O710,"0,00"))</f>
        <v>0</v>
      </c>
      <c r="K693" s="123" t="b">
        <f>IF(B693&lt;&gt;"",IF('02 - Produtos e Tributações'!K710&lt;&gt;"",'02 - Produtos e Tributações'!K710,"null"))</f>
        <v>0</v>
      </c>
      <c r="L693" s="123" t="b">
        <f>IF(B693&lt;&gt;"",IF('02 - Produtos e Tributações'!N710&lt;&gt;"",'02 - Produtos e Tributações'!N710,"null"))</f>
        <v>0</v>
      </c>
      <c r="M693" s="122" t="b">
        <f>IF(B693&lt;&gt;"",IF('02 - Produtos e Tributações'!D710="CARNES","2.01.001.001",IF('02 - Produtos e Tributações'!D710="MASSAS","2.01.001.002",IF('02 - Produtos e Tributações'!D710="LATICINIOS","2.01.001.003",IF('02 - Produtos e Tributações'!D710="DOCES E GULOSEIMAS","2.01.001.004",IF('02 - Produtos e Tributações'!D710="FARINHAS E GRAOS","2.01.001.005",IF('02 - Produtos e Tributações'!D710="AGUAS","2.01.002.001",IF('02 - Produtos e Tributações'!D710="SUCOS","2.01.002.002",IF('02 - Produtos e Tributações'!D710="BEBIDAS ALCOOLICAS","2.01.002.003",IF('02 - Produtos e Tributações'!D710="BEBIDAS LACTEAS","2.01.002.004",IF('02 - Produtos e Tributações'!D710="MATERIAL DE LIMPEZA","2.02",IF('02 - Produtos e Tributações'!D710="FRUTAS","2.01.001.006",IF('02 - Produtos e Tributações'!D710="VERDURAS E LEGUMES","2.01.001.007",IF('02 - Produtos e Tributações'!D710="SERVIÇO","1",IF('02 - Produtos e Tributações'!D710="PRODUTOS DIVERSOS","2","2"))))))))))))))
)</f>
        <v>0</v>
      </c>
      <c r="N693" s="4" t="str">
        <f t="shared" si="40"/>
        <v/>
      </c>
      <c r="O693" s="4" t="str">
        <f t="shared" si="41"/>
        <v/>
      </c>
      <c r="P693" s="4" t="str">
        <f t="shared" si="42"/>
        <v/>
      </c>
      <c r="Q693" s="128" t="b">
        <f>IF(B693&lt;&gt;"",IF('02 - Produtos e Tributações'!C710&lt;&gt;"",'02 - Produtos e Tributações'!C710,"UN"))</f>
        <v>0</v>
      </c>
      <c r="R693" s="129" t="b">
        <f>IF(B693&lt;&gt;"",IF('02 - Produtos e Tributações'!P710&lt;&gt;"",'02 - Produtos e Tributações'!P710,""))</f>
        <v>0</v>
      </c>
      <c r="S693" s="128" t="b">
        <f>IF(B693&lt;&gt;"",IF('02 - Produtos e Tributações'!Q710&lt;&gt;"",'02 - Produtos e Tributações'!Q710,""))</f>
        <v>0</v>
      </c>
      <c r="T693" s="130" t="b">
        <f>IF(B693&lt;&gt;"",IF('02 - Produtos e Tributações'!R710&lt;&gt;"",'02 - Produtos e Tributações'!R710,""))</f>
        <v>0</v>
      </c>
      <c r="U693" s="120" t="str">
        <f t="shared" si="43"/>
        <v/>
      </c>
    </row>
    <row r="694" spans="1:21" ht="15.75" customHeight="1">
      <c r="A694" s="122" t="b">
        <f>IF('02 - Produtos e Tributações'!B711 &lt;&gt;"",A693+1)</f>
        <v>0</v>
      </c>
      <c r="B694" s="4" t="str">
        <f>IF('02 - Produtos e Tributações'!B711&lt;&gt;"",'02 - Produtos e Tributações'!V711,"")</f>
        <v/>
      </c>
      <c r="C694" s="123" t="b">
        <f>IF(B694&lt;&gt;"",IF('02 - Produtos e Tributações'!H711&lt;&gt;"",IF('02 - Produtos e Tributações'!H711="TERCEIRIZADA","T",IF('02 - Produtos e Tributações'!H711="PROPRIA","P")), IF(B694&lt;&gt;"",IF('02 - Produtos e Tributações'!H711="","T"))))</f>
        <v>0</v>
      </c>
      <c r="D694" s="123" t="b">
        <f>IF(B694&lt;&gt;"",IF('02 - Produtos e Tributações'!E711&lt;&gt;"",'02 - Produtos e Tributações'!E711,""))</f>
        <v>0</v>
      </c>
      <c r="E694" s="123" t="b">
        <f>IF(B694&lt;&gt;"",IF('02 - Produtos e Tributações'!F711&lt;&gt;"",'02 - Produtos e Tributações'!F711,""))</f>
        <v>0</v>
      </c>
      <c r="F694" s="123" t="b">
        <f>IF(B694&lt;&gt;"",IF(A694&lt;&gt;"",IF('02 - Produtos e Tributações'!G711&lt;&gt;"",'02 - Produtos e Tributações'!G711,"")))</f>
        <v>0</v>
      </c>
      <c r="G694" s="123" t="b">
        <f>IF(B694&lt;&gt;"",IF('02 - Produtos e Tributações'!J711&lt;&gt;"",'02 - Produtos e Tributações'!J711,IF(K694=101,0,IF(K694=102,41,IF(K694=103,0,IF(K694=201,0,IF(K694=202,0,IF(K694=203,0,IF(K694=300,41,IF(K694=400,41,IF(K694=500,60)))))))))))</f>
        <v>0</v>
      </c>
      <c r="H694" s="123" t="b">
        <f>IF(B694&lt;&gt;"",IF('02 - Produtos e Tributações'!M711&lt;&gt;"",'02 - Produtos e Tributações'!M711,IF(L694=101,0,IF(L694=102,41,IF(L694=103,0,IF(L694=201,0,IF(L694=202,0,IF(L694=203,0,IF(L694=300,41,IF(L694=400,41,IF(L694=500,60)))))))))))</f>
        <v>0</v>
      </c>
      <c r="I694" s="123" t="b">
        <f>IF(B694&lt;&gt;"",IF('02 - Produtos e Tributações'!L711&lt;&gt;"",'02 - Produtos e Tributações'!L711,"0,00"))</f>
        <v>0</v>
      </c>
      <c r="J694" s="123" t="b">
        <f>IF(B694&lt;&gt;"",IF('02 - Produtos e Tributações'!O711&lt;&gt;"",'02 - Produtos e Tributações'!O711,"0,00"))</f>
        <v>0</v>
      </c>
      <c r="K694" s="123" t="b">
        <f>IF(B694&lt;&gt;"",IF('02 - Produtos e Tributações'!K711&lt;&gt;"",'02 - Produtos e Tributações'!K711,"null"))</f>
        <v>0</v>
      </c>
      <c r="L694" s="123" t="b">
        <f>IF(B694&lt;&gt;"",IF('02 - Produtos e Tributações'!N711&lt;&gt;"",'02 - Produtos e Tributações'!N711,"null"))</f>
        <v>0</v>
      </c>
      <c r="M694" s="122" t="b">
        <f>IF(B694&lt;&gt;"",IF('02 - Produtos e Tributações'!D711="CARNES","2.01.001.001",IF('02 - Produtos e Tributações'!D711="MASSAS","2.01.001.002",IF('02 - Produtos e Tributações'!D711="LATICINIOS","2.01.001.003",IF('02 - Produtos e Tributações'!D711="DOCES E GULOSEIMAS","2.01.001.004",IF('02 - Produtos e Tributações'!D711="FARINHAS E GRAOS","2.01.001.005",IF('02 - Produtos e Tributações'!D711="AGUAS","2.01.002.001",IF('02 - Produtos e Tributações'!D711="SUCOS","2.01.002.002",IF('02 - Produtos e Tributações'!D711="BEBIDAS ALCOOLICAS","2.01.002.003",IF('02 - Produtos e Tributações'!D711="BEBIDAS LACTEAS","2.01.002.004",IF('02 - Produtos e Tributações'!D711="MATERIAL DE LIMPEZA","2.02",IF('02 - Produtos e Tributações'!D711="FRUTAS","2.01.001.006",IF('02 - Produtos e Tributações'!D711="VERDURAS E LEGUMES","2.01.001.007",IF('02 - Produtos e Tributações'!D711="SERVIÇO","1",IF('02 - Produtos e Tributações'!D711="PRODUTOS DIVERSOS","2","2"))))))))))))))
)</f>
        <v>0</v>
      </c>
      <c r="N694" s="4" t="str">
        <f t="shared" si="40"/>
        <v/>
      </c>
      <c r="O694" s="4" t="str">
        <f t="shared" si="41"/>
        <v/>
      </c>
      <c r="P694" s="4" t="str">
        <f t="shared" si="42"/>
        <v/>
      </c>
      <c r="Q694" s="128" t="b">
        <f>IF(B694&lt;&gt;"",IF('02 - Produtos e Tributações'!C711&lt;&gt;"",'02 - Produtos e Tributações'!C711,"UN"))</f>
        <v>0</v>
      </c>
      <c r="R694" s="129" t="b">
        <f>IF(B694&lt;&gt;"",IF('02 - Produtos e Tributações'!P711&lt;&gt;"",'02 - Produtos e Tributações'!P711,""))</f>
        <v>0</v>
      </c>
      <c r="S694" s="128" t="b">
        <f>IF(B694&lt;&gt;"",IF('02 - Produtos e Tributações'!Q711&lt;&gt;"",'02 - Produtos e Tributações'!Q711,""))</f>
        <v>0</v>
      </c>
      <c r="T694" s="130" t="b">
        <f>IF(B694&lt;&gt;"",IF('02 - Produtos e Tributações'!R711&lt;&gt;"",'02 - Produtos e Tributações'!R711,""))</f>
        <v>0</v>
      </c>
      <c r="U694" s="120" t="str">
        <f t="shared" si="43"/>
        <v/>
      </c>
    </row>
    <row r="695" spans="1:21" ht="15.75" customHeight="1">
      <c r="A695" s="122" t="b">
        <f>IF('02 - Produtos e Tributações'!B712 &lt;&gt;"",A694+1)</f>
        <v>0</v>
      </c>
      <c r="B695" s="4" t="str">
        <f>IF('02 - Produtos e Tributações'!B712&lt;&gt;"",'02 - Produtos e Tributações'!V712,"")</f>
        <v/>
      </c>
      <c r="C695" s="123" t="b">
        <f>IF(B695&lt;&gt;"",IF('02 - Produtos e Tributações'!H712&lt;&gt;"",IF('02 - Produtos e Tributações'!H712="TERCEIRIZADA","T",IF('02 - Produtos e Tributações'!H712="PROPRIA","P")), IF(B695&lt;&gt;"",IF('02 - Produtos e Tributações'!H712="","T"))))</f>
        <v>0</v>
      </c>
      <c r="D695" s="123" t="b">
        <f>IF(B695&lt;&gt;"",IF('02 - Produtos e Tributações'!E712&lt;&gt;"",'02 - Produtos e Tributações'!E712,""))</f>
        <v>0</v>
      </c>
      <c r="E695" s="123" t="b">
        <f>IF(B695&lt;&gt;"",IF('02 - Produtos e Tributações'!F712&lt;&gt;"",'02 - Produtos e Tributações'!F712,""))</f>
        <v>0</v>
      </c>
      <c r="F695" s="123" t="b">
        <f>IF(B695&lt;&gt;"",IF(A695&lt;&gt;"",IF('02 - Produtos e Tributações'!G712&lt;&gt;"",'02 - Produtos e Tributações'!G712,"")))</f>
        <v>0</v>
      </c>
      <c r="G695" s="123" t="b">
        <f>IF(B695&lt;&gt;"",IF('02 - Produtos e Tributações'!J712&lt;&gt;"",'02 - Produtos e Tributações'!J712,IF(K695=101,0,IF(K695=102,41,IF(K695=103,0,IF(K695=201,0,IF(K695=202,0,IF(K695=203,0,IF(K695=300,41,IF(K695=400,41,IF(K695=500,60)))))))))))</f>
        <v>0</v>
      </c>
      <c r="H695" s="123" t="b">
        <f>IF(B695&lt;&gt;"",IF('02 - Produtos e Tributações'!M712&lt;&gt;"",'02 - Produtos e Tributações'!M712,IF(L695=101,0,IF(L695=102,41,IF(L695=103,0,IF(L695=201,0,IF(L695=202,0,IF(L695=203,0,IF(L695=300,41,IF(L695=400,41,IF(L695=500,60)))))))))))</f>
        <v>0</v>
      </c>
      <c r="I695" s="123" t="b">
        <f>IF(B695&lt;&gt;"",IF('02 - Produtos e Tributações'!L712&lt;&gt;"",'02 - Produtos e Tributações'!L712,"0,00"))</f>
        <v>0</v>
      </c>
      <c r="J695" s="123" t="b">
        <f>IF(B695&lt;&gt;"",IF('02 - Produtos e Tributações'!O712&lt;&gt;"",'02 - Produtos e Tributações'!O712,"0,00"))</f>
        <v>0</v>
      </c>
      <c r="K695" s="123" t="b">
        <f>IF(B695&lt;&gt;"",IF('02 - Produtos e Tributações'!K712&lt;&gt;"",'02 - Produtos e Tributações'!K712,"null"))</f>
        <v>0</v>
      </c>
      <c r="L695" s="123" t="b">
        <f>IF(B695&lt;&gt;"",IF('02 - Produtos e Tributações'!N712&lt;&gt;"",'02 - Produtos e Tributações'!N712,"null"))</f>
        <v>0</v>
      </c>
      <c r="M695" s="122" t="b">
        <f>IF(B695&lt;&gt;"",IF('02 - Produtos e Tributações'!D712="CARNES","2.01.001.001",IF('02 - Produtos e Tributações'!D712="MASSAS","2.01.001.002",IF('02 - Produtos e Tributações'!D712="LATICINIOS","2.01.001.003",IF('02 - Produtos e Tributações'!D712="DOCES E GULOSEIMAS","2.01.001.004",IF('02 - Produtos e Tributações'!D712="FARINHAS E GRAOS","2.01.001.005",IF('02 - Produtos e Tributações'!D712="AGUAS","2.01.002.001",IF('02 - Produtos e Tributações'!D712="SUCOS","2.01.002.002",IF('02 - Produtos e Tributações'!D712="BEBIDAS ALCOOLICAS","2.01.002.003",IF('02 - Produtos e Tributações'!D712="BEBIDAS LACTEAS","2.01.002.004",IF('02 - Produtos e Tributações'!D712="MATERIAL DE LIMPEZA","2.02",IF('02 - Produtos e Tributações'!D712="FRUTAS","2.01.001.006",IF('02 - Produtos e Tributações'!D712="VERDURAS E LEGUMES","2.01.001.007",IF('02 - Produtos e Tributações'!D712="SERVIÇO","1",IF('02 - Produtos e Tributações'!D712="PRODUTOS DIVERSOS","2","2"))))))))))))))
)</f>
        <v>0</v>
      </c>
      <c r="N695" s="4" t="str">
        <f t="shared" si="40"/>
        <v/>
      </c>
      <c r="O695" s="4" t="str">
        <f t="shared" si="41"/>
        <v/>
      </c>
      <c r="P695" s="4" t="str">
        <f t="shared" si="42"/>
        <v/>
      </c>
      <c r="Q695" s="128" t="b">
        <f>IF(B695&lt;&gt;"",IF('02 - Produtos e Tributações'!C712&lt;&gt;"",'02 - Produtos e Tributações'!C712,"UN"))</f>
        <v>0</v>
      </c>
      <c r="R695" s="129" t="b">
        <f>IF(B695&lt;&gt;"",IF('02 - Produtos e Tributações'!P712&lt;&gt;"",'02 - Produtos e Tributações'!P712,""))</f>
        <v>0</v>
      </c>
      <c r="S695" s="128" t="b">
        <f>IF(B695&lt;&gt;"",IF('02 - Produtos e Tributações'!Q712&lt;&gt;"",'02 - Produtos e Tributações'!Q712,""))</f>
        <v>0</v>
      </c>
      <c r="T695" s="130" t="b">
        <f>IF(B695&lt;&gt;"",IF('02 - Produtos e Tributações'!R712&lt;&gt;"",'02 - Produtos e Tributações'!R712,""))</f>
        <v>0</v>
      </c>
      <c r="U695" s="120" t="str">
        <f t="shared" si="43"/>
        <v/>
      </c>
    </row>
    <row r="696" spans="1:21" ht="15.75" customHeight="1">
      <c r="A696" s="122" t="b">
        <f>IF('02 - Produtos e Tributações'!B713 &lt;&gt;"",A695+1)</f>
        <v>0</v>
      </c>
      <c r="B696" s="4" t="str">
        <f>IF('02 - Produtos e Tributações'!B713&lt;&gt;"",'02 - Produtos e Tributações'!V713,"")</f>
        <v/>
      </c>
      <c r="C696" s="123" t="b">
        <f>IF(B696&lt;&gt;"",IF('02 - Produtos e Tributações'!H713&lt;&gt;"",IF('02 - Produtos e Tributações'!H713="TERCEIRIZADA","T",IF('02 - Produtos e Tributações'!H713="PROPRIA","P")), IF(B696&lt;&gt;"",IF('02 - Produtos e Tributações'!H713="","T"))))</f>
        <v>0</v>
      </c>
      <c r="D696" s="123" t="b">
        <f>IF(B696&lt;&gt;"",IF('02 - Produtos e Tributações'!E713&lt;&gt;"",'02 - Produtos e Tributações'!E713,""))</f>
        <v>0</v>
      </c>
      <c r="E696" s="123" t="b">
        <f>IF(B696&lt;&gt;"",IF('02 - Produtos e Tributações'!F713&lt;&gt;"",'02 - Produtos e Tributações'!F713,""))</f>
        <v>0</v>
      </c>
      <c r="F696" s="123" t="b">
        <f>IF(B696&lt;&gt;"",IF(A696&lt;&gt;"",IF('02 - Produtos e Tributações'!G713&lt;&gt;"",'02 - Produtos e Tributações'!G713,"")))</f>
        <v>0</v>
      </c>
      <c r="G696" s="123" t="b">
        <f>IF(B696&lt;&gt;"",IF('02 - Produtos e Tributações'!J713&lt;&gt;"",'02 - Produtos e Tributações'!J713,IF(K696=101,0,IF(K696=102,41,IF(K696=103,0,IF(K696=201,0,IF(K696=202,0,IF(K696=203,0,IF(K696=300,41,IF(K696=400,41,IF(K696=500,60)))))))))))</f>
        <v>0</v>
      </c>
      <c r="H696" s="123" t="b">
        <f>IF(B696&lt;&gt;"",IF('02 - Produtos e Tributações'!M713&lt;&gt;"",'02 - Produtos e Tributações'!M713,IF(L696=101,0,IF(L696=102,41,IF(L696=103,0,IF(L696=201,0,IF(L696=202,0,IF(L696=203,0,IF(L696=300,41,IF(L696=400,41,IF(L696=500,60)))))))))))</f>
        <v>0</v>
      </c>
      <c r="I696" s="123" t="b">
        <f>IF(B696&lt;&gt;"",IF('02 - Produtos e Tributações'!L713&lt;&gt;"",'02 - Produtos e Tributações'!L713,"0,00"))</f>
        <v>0</v>
      </c>
      <c r="J696" s="123" t="b">
        <f>IF(B696&lt;&gt;"",IF('02 - Produtos e Tributações'!O713&lt;&gt;"",'02 - Produtos e Tributações'!O713,"0,00"))</f>
        <v>0</v>
      </c>
      <c r="K696" s="123" t="b">
        <f>IF(B696&lt;&gt;"",IF('02 - Produtos e Tributações'!K713&lt;&gt;"",'02 - Produtos e Tributações'!K713,"null"))</f>
        <v>0</v>
      </c>
      <c r="L696" s="123" t="b">
        <f>IF(B696&lt;&gt;"",IF('02 - Produtos e Tributações'!N713&lt;&gt;"",'02 - Produtos e Tributações'!N713,"null"))</f>
        <v>0</v>
      </c>
      <c r="M696" s="122" t="b">
        <f>IF(B696&lt;&gt;"",IF('02 - Produtos e Tributações'!D713="CARNES","2.01.001.001",IF('02 - Produtos e Tributações'!D713="MASSAS","2.01.001.002",IF('02 - Produtos e Tributações'!D713="LATICINIOS","2.01.001.003",IF('02 - Produtos e Tributações'!D713="DOCES E GULOSEIMAS","2.01.001.004",IF('02 - Produtos e Tributações'!D713="FARINHAS E GRAOS","2.01.001.005",IF('02 - Produtos e Tributações'!D713="AGUAS","2.01.002.001",IF('02 - Produtos e Tributações'!D713="SUCOS","2.01.002.002",IF('02 - Produtos e Tributações'!D713="BEBIDAS ALCOOLICAS","2.01.002.003",IF('02 - Produtos e Tributações'!D713="BEBIDAS LACTEAS","2.01.002.004",IF('02 - Produtos e Tributações'!D713="MATERIAL DE LIMPEZA","2.02",IF('02 - Produtos e Tributações'!D713="FRUTAS","2.01.001.006",IF('02 - Produtos e Tributações'!D713="VERDURAS E LEGUMES","2.01.001.007",IF('02 - Produtos e Tributações'!D713="SERVIÇO","1",IF('02 - Produtos e Tributações'!D713="PRODUTOS DIVERSOS","2","2"))))))))))))))
)</f>
        <v>0</v>
      </c>
      <c r="N696" s="4" t="str">
        <f t="shared" si="40"/>
        <v/>
      </c>
      <c r="O696" s="4" t="str">
        <f t="shared" si="41"/>
        <v/>
      </c>
      <c r="P696" s="4" t="str">
        <f t="shared" si="42"/>
        <v/>
      </c>
      <c r="Q696" s="128" t="b">
        <f>IF(B696&lt;&gt;"",IF('02 - Produtos e Tributações'!C713&lt;&gt;"",'02 - Produtos e Tributações'!C713,"UN"))</f>
        <v>0</v>
      </c>
      <c r="R696" s="129" t="b">
        <f>IF(B696&lt;&gt;"",IF('02 - Produtos e Tributações'!P713&lt;&gt;"",'02 - Produtos e Tributações'!P713,""))</f>
        <v>0</v>
      </c>
      <c r="S696" s="128" t="b">
        <f>IF(B696&lt;&gt;"",IF('02 - Produtos e Tributações'!Q713&lt;&gt;"",'02 - Produtos e Tributações'!Q713,""))</f>
        <v>0</v>
      </c>
      <c r="T696" s="130" t="b">
        <f>IF(B696&lt;&gt;"",IF('02 - Produtos e Tributações'!R713&lt;&gt;"",'02 - Produtos e Tributações'!R713,""))</f>
        <v>0</v>
      </c>
      <c r="U696" s="120" t="str">
        <f t="shared" si="43"/>
        <v/>
      </c>
    </row>
    <row r="697" spans="1:21" ht="15.75" customHeight="1">
      <c r="A697" s="122" t="b">
        <f>IF('02 - Produtos e Tributações'!B714 &lt;&gt;"",A696+1)</f>
        <v>0</v>
      </c>
      <c r="B697" s="4" t="str">
        <f>IF('02 - Produtos e Tributações'!B714&lt;&gt;"",'02 - Produtos e Tributações'!V714,"")</f>
        <v/>
      </c>
      <c r="C697" s="123" t="b">
        <f>IF(B697&lt;&gt;"",IF('02 - Produtos e Tributações'!H714&lt;&gt;"",IF('02 - Produtos e Tributações'!H714="TERCEIRIZADA","T",IF('02 - Produtos e Tributações'!H714="PROPRIA","P")), IF(B697&lt;&gt;"",IF('02 - Produtos e Tributações'!H714="","T"))))</f>
        <v>0</v>
      </c>
      <c r="D697" s="123" t="b">
        <f>IF(B697&lt;&gt;"",IF('02 - Produtos e Tributações'!E714&lt;&gt;"",'02 - Produtos e Tributações'!E714,""))</f>
        <v>0</v>
      </c>
      <c r="E697" s="123" t="b">
        <f>IF(B697&lt;&gt;"",IF('02 - Produtos e Tributações'!F714&lt;&gt;"",'02 - Produtos e Tributações'!F714,""))</f>
        <v>0</v>
      </c>
      <c r="F697" s="123" t="b">
        <f>IF(B697&lt;&gt;"",IF(A697&lt;&gt;"",IF('02 - Produtos e Tributações'!G714&lt;&gt;"",'02 - Produtos e Tributações'!G714,"")))</f>
        <v>0</v>
      </c>
      <c r="G697" s="123" t="b">
        <f>IF(B697&lt;&gt;"",IF('02 - Produtos e Tributações'!J714&lt;&gt;"",'02 - Produtos e Tributações'!J714,IF(K697=101,0,IF(K697=102,41,IF(K697=103,0,IF(K697=201,0,IF(K697=202,0,IF(K697=203,0,IF(K697=300,41,IF(K697=400,41,IF(K697=500,60)))))))))))</f>
        <v>0</v>
      </c>
      <c r="H697" s="123" t="b">
        <f>IF(B697&lt;&gt;"",IF('02 - Produtos e Tributações'!M714&lt;&gt;"",'02 - Produtos e Tributações'!M714,IF(L697=101,0,IF(L697=102,41,IF(L697=103,0,IF(L697=201,0,IF(L697=202,0,IF(L697=203,0,IF(L697=300,41,IF(L697=400,41,IF(L697=500,60)))))))))))</f>
        <v>0</v>
      </c>
      <c r="I697" s="123" t="b">
        <f>IF(B697&lt;&gt;"",IF('02 - Produtos e Tributações'!L714&lt;&gt;"",'02 - Produtos e Tributações'!L714,"0,00"))</f>
        <v>0</v>
      </c>
      <c r="J697" s="123" t="b">
        <f>IF(B697&lt;&gt;"",IF('02 - Produtos e Tributações'!O714&lt;&gt;"",'02 - Produtos e Tributações'!O714,"0,00"))</f>
        <v>0</v>
      </c>
      <c r="K697" s="123" t="b">
        <f>IF(B697&lt;&gt;"",IF('02 - Produtos e Tributações'!K714&lt;&gt;"",'02 - Produtos e Tributações'!K714,"null"))</f>
        <v>0</v>
      </c>
      <c r="L697" s="123" t="b">
        <f>IF(B697&lt;&gt;"",IF('02 - Produtos e Tributações'!N714&lt;&gt;"",'02 - Produtos e Tributações'!N714,"null"))</f>
        <v>0</v>
      </c>
      <c r="M697" s="122" t="b">
        <f>IF(B697&lt;&gt;"",IF('02 - Produtos e Tributações'!D714="CARNES","2.01.001.001",IF('02 - Produtos e Tributações'!D714="MASSAS","2.01.001.002",IF('02 - Produtos e Tributações'!D714="LATICINIOS","2.01.001.003",IF('02 - Produtos e Tributações'!D714="DOCES E GULOSEIMAS","2.01.001.004",IF('02 - Produtos e Tributações'!D714="FARINHAS E GRAOS","2.01.001.005",IF('02 - Produtos e Tributações'!D714="AGUAS","2.01.002.001",IF('02 - Produtos e Tributações'!D714="SUCOS","2.01.002.002",IF('02 - Produtos e Tributações'!D714="BEBIDAS ALCOOLICAS","2.01.002.003",IF('02 - Produtos e Tributações'!D714="BEBIDAS LACTEAS","2.01.002.004",IF('02 - Produtos e Tributações'!D714="MATERIAL DE LIMPEZA","2.02",IF('02 - Produtos e Tributações'!D714="FRUTAS","2.01.001.006",IF('02 - Produtos e Tributações'!D714="VERDURAS E LEGUMES","2.01.001.007",IF('02 - Produtos e Tributações'!D714="SERVIÇO","1",IF('02 - Produtos e Tributações'!D714="PRODUTOS DIVERSOS","2","2"))))))))))))))
)</f>
        <v>0</v>
      </c>
      <c r="N697" s="4" t="str">
        <f t="shared" si="40"/>
        <v/>
      </c>
      <c r="O697" s="4" t="str">
        <f t="shared" si="41"/>
        <v/>
      </c>
      <c r="P697" s="4" t="str">
        <f t="shared" si="42"/>
        <v/>
      </c>
      <c r="Q697" s="128" t="b">
        <f>IF(B697&lt;&gt;"",IF('02 - Produtos e Tributações'!C714&lt;&gt;"",'02 - Produtos e Tributações'!C714,"UN"))</f>
        <v>0</v>
      </c>
      <c r="R697" s="129" t="b">
        <f>IF(B697&lt;&gt;"",IF('02 - Produtos e Tributações'!P714&lt;&gt;"",'02 - Produtos e Tributações'!P714,""))</f>
        <v>0</v>
      </c>
      <c r="S697" s="128" t="b">
        <f>IF(B697&lt;&gt;"",IF('02 - Produtos e Tributações'!Q714&lt;&gt;"",'02 - Produtos e Tributações'!Q714,""))</f>
        <v>0</v>
      </c>
      <c r="T697" s="130" t="b">
        <f>IF(B697&lt;&gt;"",IF('02 - Produtos e Tributações'!R714&lt;&gt;"",'02 - Produtos e Tributações'!R714,""))</f>
        <v>0</v>
      </c>
      <c r="U697" s="120" t="str">
        <f t="shared" si="43"/>
        <v/>
      </c>
    </row>
    <row r="698" spans="1:21" ht="15.75" customHeight="1">
      <c r="A698" s="122" t="b">
        <f>IF('02 - Produtos e Tributações'!B715 &lt;&gt;"",A697+1)</f>
        <v>0</v>
      </c>
      <c r="B698" s="4" t="str">
        <f>IF('02 - Produtos e Tributações'!B715&lt;&gt;"",'02 - Produtos e Tributações'!V715,"")</f>
        <v/>
      </c>
      <c r="C698" s="123" t="b">
        <f>IF(B698&lt;&gt;"",IF('02 - Produtos e Tributações'!H715&lt;&gt;"",IF('02 - Produtos e Tributações'!H715="TERCEIRIZADA","T",IF('02 - Produtos e Tributações'!H715="PROPRIA","P")), IF(B698&lt;&gt;"",IF('02 - Produtos e Tributações'!H715="","T"))))</f>
        <v>0</v>
      </c>
      <c r="D698" s="123" t="b">
        <f>IF(B698&lt;&gt;"",IF('02 - Produtos e Tributações'!E715&lt;&gt;"",'02 - Produtos e Tributações'!E715,""))</f>
        <v>0</v>
      </c>
      <c r="E698" s="123" t="b">
        <f>IF(B698&lt;&gt;"",IF('02 - Produtos e Tributações'!F715&lt;&gt;"",'02 - Produtos e Tributações'!F715,""))</f>
        <v>0</v>
      </c>
      <c r="F698" s="123" t="b">
        <f>IF(B698&lt;&gt;"",IF(A698&lt;&gt;"",IF('02 - Produtos e Tributações'!G715&lt;&gt;"",'02 - Produtos e Tributações'!G715,"")))</f>
        <v>0</v>
      </c>
      <c r="G698" s="123" t="b">
        <f>IF(B698&lt;&gt;"",IF('02 - Produtos e Tributações'!J715&lt;&gt;"",'02 - Produtos e Tributações'!J715,IF(K698=101,0,IF(K698=102,41,IF(K698=103,0,IF(K698=201,0,IF(K698=202,0,IF(K698=203,0,IF(K698=300,41,IF(K698=400,41,IF(K698=500,60)))))))))))</f>
        <v>0</v>
      </c>
      <c r="H698" s="123" t="b">
        <f>IF(B698&lt;&gt;"",IF('02 - Produtos e Tributações'!M715&lt;&gt;"",'02 - Produtos e Tributações'!M715,IF(L698=101,0,IF(L698=102,41,IF(L698=103,0,IF(L698=201,0,IF(L698=202,0,IF(L698=203,0,IF(L698=300,41,IF(L698=400,41,IF(L698=500,60)))))))))))</f>
        <v>0</v>
      </c>
      <c r="I698" s="123" t="b">
        <f>IF(B698&lt;&gt;"",IF('02 - Produtos e Tributações'!L715&lt;&gt;"",'02 - Produtos e Tributações'!L715,"0,00"))</f>
        <v>0</v>
      </c>
      <c r="J698" s="123" t="b">
        <f>IF(B698&lt;&gt;"",IF('02 - Produtos e Tributações'!O715&lt;&gt;"",'02 - Produtos e Tributações'!O715,"0,00"))</f>
        <v>0</v>
      </c>
      <c r="K698" s="123" t="b">
        <f>IF(B698&lt;&gt;"",IF('02 - Produtos e Tributações'!K715&lt;&gt;"",'02 - Produtos e Tributações'!K715,"null"))</f>
        <v>0</v>
      </c>
      <c r="L698" s="123" t="b">
        <f>IF(B698&lt;&gt;"",IF('02 - Produtos e Tributações'!N715&lt;&gt;"",'02 - Produtos e Tributações'!N715,"null"))</f>
        <v>0</v>
      </c>
      <c r="M698" s="122" t="b">
        <f>IF(B698&lt;&gt;"",IF('02 - Produtos e Tributações'!D715="CARNES","2.01.001.001",IF('02 - Produtos e Tributações'!D715="MASSAS","2.01.001.002",IF('02 - Produtos e Tributações'!D715="LATICINIOS","2.01.001.003",IF('02 - Produtos e Tributações'!D715="DOCES E GULOSEIMAS","2.01.001.004",IF('02 - Produtos e Tributações'!D715="FARINHAS E GRAOS","2.01.001.005",IF('02 - Produtos e Tributações'!D715="AGUAS","2.01.002.001",IF('02 - Produtos e Tributações'!D715="SUCOS","2.01.002.002",IF('02 - Produtos e Tributações'!D715="BEBIDAS ALCOOLICAS","2.01.002.003",IF('02 - Produtos e Tributações'!D715="BEBIDAS LACTEAS","2.01.002.004",IF('02 - Produtos e Tributações'!D715="MATERIAL DE LIMPEZA","2.02",IF('02 - Produtos e Tributações'!D715="FRUTAS","2.01.001.006",IF('02 - Produtos e Tributações'!D715="VERDURAS E LEGUMES","2.01.001.007",IF('02 - Produtos e Tributações'!D715="SERVIÇO","1",IF('02 - Produtos e Tributações'!D715="PRODUTOS DIVERSOS","2","2"))))))))))))))
)</f>
        <v>0</v>
      </c>
      <c r="N698" s="4" t="str">
        <f t="shared" si="40"/>
        <v/>
      </c>
      <c r="O698" s="4" t="str">
        <f t="shared" si="41"/>
        <v/>
      </c>
      <c r="P698" s="4" t="str">
        <f t="shared" si="42"/>
        <v/>
      </c>
      <c r="Q698" s="128" t="b">
        <f>IF(B698&lt;&gt;"",IF('02 - Produtos e Tributações'!C715&lt;&gt;"",'02 - Produtos e Tributações'!C715,"UN"))</f>
        <v>0</v>
      </c>
      <c r="R698" s="129" t="b">
        <f>IF(B698&lt;&gt;"",IF('02 - Produtos e Tributações'!P715&lt;&gt;"",'02 - Produtos e Tributações'!P715,""))</f>
        <v>0</v>
      </c>
      <c r="S698" s="128" t="b">
        <f>IF(B698&lt;&gt;"",IF('02 - Produtos e Tributações'!Q715&lt;&gt;"",'02 - Produtos e Tributações'!Q715,""))</f>
        <v>0</v>
      </c>
      <c r="T698" s="130" t="b">
        <f>IF(B698&lt;&gt;"",IF('02 - Produtos e Tributações'!R715&lt;&gt;"",'02 - Produtos e Tributações'!R715,""))</f>
        <v>0</v>
      </c>
      <c r="U698" s="120" t="str">
        <f t="shared" si="43"/>
        <v/>
      </c>
    </row>
    <row r="699" spans="1:21" ht="15.75" customHeight="1">
      <c r="A699" s="122" t="b">
        <f>IF('02 - Produtos e Tributações'!B716 &lt;&gt;"",A698+1)</f>
        <v>0</v>
      </c>
      <c r="B699" s="4" t="str">
        <f>IF('02 - Produtos e Tributações'!B716&lt;&gt;"",'02 - Produtos e Tributações'!V716,"")</f>
        <v/>
      </c>
      <c r="C699" s="123" t="b">
        <f>IF(B699&lt;&gt;"",IF('02 - Produtos e Tributações'!H716&lt;&gt;"",IF('02 - Produtos e Tributações'!H716="TERCEIRIZADA","T",IF('02 - Produtos e Tributações'!H716="PROPRIA","P")), IF(B699&lt;&gt;"",IF('02 - Produtos e Tributações'!H716="","T"))))</f>
        <v>0</v>
      </c>
      <c r="D699" s="123" t="b">
        <f>IF(B699&lt;&gt;"",IF('02 - Produtos e Tributações'!E716&lt;&gt;"",'02 - Produtos e Tributações'!E716,""))</f>
        <v>0</v>
      </c>
      <c r="E699" s="123" t="b">
        <f>IF(B699&lt;&gt;"",IF('02 - Produtos e Tributações'!F716&lt;&gt;"",'02 - Produtos e Tributações'!F716,""))</f>
        <v>0</v>
      </c>
      <c r="F699" s="123" t="b">
        <f>IF(B699&lt;&gt;"",IF(A699&lt;&gt;"",IF('02 - Produtos e Tributações'!G716&lt;&gt;"",'02 - Produtos e Tributações'!G716,"")))</f>
        <v>0</v>
      </c>
      <c r="G699" s="123" t="b">
        <f>IF(B699&lt;&gt;"",IF('02 - Produtos e Tributações'!J716&lt;&gt;"",'02 - Produtos e Tributações'!J716,IF(K699=101,0,IF(K699=102,41,IF(K699=103,0,IF(K699=201,0,IF(K699=202,0,IF(K699=203,0,IF(K699=300,41,IF(K699=400,41,IF(K699=500,60)))))))))))</f>
        <v>0</v>
      </c>
      <c r="H699" s="123" t="b">
        <f>IF(B699&lt;&gt;"",IF('02 - Produtos e Tributações'!M716&lt;&gt;"",'02 - Produtos e Tributações'!M716,IF(L699=101,0,IF(L699=102,41,IF(L699=103,0,IF(L699=201,0,IF(L699=202,0,IF(L699=203,0,IF(L699=300,41,IF(L699=400,41,IF(L699=500,60)))))))))))</f>
        <v>0</v>
      </c>
      <c r="I699" s="123" t="b">
        <f>IF(B699&lt;&gt;"",IF('02 - Produtos e Tributações'!L716&lt;&gt;"",'02 - Produtos e Tributações'!L716,"0,00"))</f>
        <v>0</v>
      </c>
      <c r="J699" s="123" t="b">
        <f>IF(B699&lt;&gt;"",IF('02 - Produtos e Tributações'!O716&lt;&gt;"",'02 - Produtos e Tributações'!O716,"0,00"))</f>
        <v>0</v>
      </c>
      <c r="K699" s="123" t="b">
        <f>IF(B699&lt;&gt;"",IF('02 - Produtos e Tributações'!K716&lt;&gt;"",'02 - Produtos e Tributações'!K716,"null"))</f>
        <v>0</v>
      </c>
      <c r="L699" s="123" t="b">
        <f>IF(B699&lt;&gt;"",IF('02 - Produtos e Tributações'!N716&lt;&gt;"",'02 - Produtos e Tributações'!N716,"null"))</f>
        <v>0</v>
      </c>
      <c r="M699" s="122" t="b">
        <f>IF(B699&lt;&gt;"",IF('02 - Produtos e Tributações'!D716="CARNES","2.01.001.001",IF('02 - Produtos e Tributações'!D716="MASSAS","2.01.001.002",IF('02 - Produtos e Tributações'!D716="LATICINIOS","2.01.001.003",IF('02 - Produtos e Tributações'!D716="DOCES E GULOSEIMAS","2.01.001.004",IF('02 - Produtos e Tributações'!D716="FARINHAS E GRAOS","2.01.001.005",IF('02 - Produtos e Tributações'!D716="AGUAS","2.01.002.001",IF('02 - Produtos e Tributações'!D716="SUCOS","2.01.002.002",IF('02 - Produtos e Tributações'!D716="BEBIDAS ALCOOLICAS","2.01.002.003",IF('02 - Produtos e Tributações'!D716="BEBIDAS LACTEAS","2.01.002.004",IF('02 - Produtos e Tributações'!D716="MATERIAL DE LIMPEZA","2.02",IF('02 - Produtos e Tributações'!D716="FRUTAS","2.01.001.006",IF('02 - Produtos e Tributações'!D716="VERDURAS E LEGUMES","2.01.001.007",IF('02 - Produtos e Tributações'!D716="SERVIÇO","1",IF('02 - Produtos e Tributações'!D716="PRODUTOS DIVERSOS","2","2"))))))))))))))
)</f>
        <v>0</v>
      </c>
      <c r="N699" s="4" t="str">
        <f t="shared" si="40"/>
        <v/>
      </c>
      <c r="O699" s="4" t="str">
        <f t="shared" si="41"/>
        <v/>
      </c>
      <c r="P699" s="4" t="str">
        <f t="shared" si="42"/>
        <v/>
      </c>
      <c r="Q699" s="128" t="b">
        <f>IF(B699&lt;&gt;"",IF('02 - Produtos e Tributações'!C716&lt;&gt;"",'02 - Produtos e Tributações'!C716,"UN"))</f>
        <v>0</v>
      </c>
      <c r="R699" s="129" t="b">
        <f>IF(B699&lt;&gt;"",IF('02 - Produtos e Tributações'!P716&lt;&gt;"",'02 - Produtos e Tributações'!P716,""))</f>
        <v>0</v>
      </c>
      <c r="S699" s="128" t="b">
        <f>IF(B699&lt;&gt;"",IF('02 - Produtos e Tributações'!Q716&lt;&gt;"",'02 - Produtos e Tributações'!Q716,""))</f>
        <v>0</v>
      </c>
      <c r="T699" s="130" t="b">
        <f>IF(B699&lt;&gt;"",IF('02 - Produtos e Tributações'!R716&lt;&gt;"",'02 - Produtos e Tributações'!R716,""))</f>
        <v>0</v>
      </c>
      <c r="U699" s="120" t="str">
        <f t="shared" si="43"/>
        <v/>
      </c>
    </row>
    <row r="700" spans="1:21" ht="15.75" customHeight="1">
      <c r="A700" s="122" t="b">
        <f>IF('02 - Produtos e Tributações'!B717 &lt;&gt;"",A699+1)</f>
        <v>0</v>
      </c>
      <c r="B700" s="4" t="str">
        <f>IF('02 - Produtos e Tributações'!B717&lt;&gt;"",'02 - Produtos e Tributações'!V717,"")</f>
        <v/>
      </c>
      <c r="C700" s="123" t="b">
        <f>IF(B700&lt;&gt;"",IF('02 - Produtos e Tributações'!H717&lt;&gt;"",IF('02 - Produtos e Tributações'!H717="TERCEIRIZADA","T",IF('02 - Produtos e Tributações'!H717="PROPRIA","P")), IF(B700&lt;&gt;"",IF('02 - Produtos e Tributações'!H717="","T"))))</f>
        <v>0</v>
      </c>
      <c r="D700" s="123" t="b">
        <f>IF(B700&lt;&gt;"",IF('02 - Produtos e Tributações'!E717&lt;&gt;"",'02 - Produtos e Tributações'!E717,""))</f>
        <v>0</v>
      </c>
      <c r="E700" s="123" t="b">
        <f>IF(B700&lt;&gt;"",IF('02 - Produtos e Tributações'!F717&lt;&gt;"",'02 - Produtos e Tributações'!F717,""))</f>
        <v>0</v>
      </c>
      <c r="F700" s="123" t="b">
        <f>IF(B700&lt;&gt;"",IF(A700&lt;&gt;"",IF('02 - Produtos e Tributações'!G717&lt;&gt;"",'02 - Produtos e Tributações'!G717,"")))</f>
        <v>0</v>
      </c>
      <c r="G700" s="123" t="b">
        <f>IF(B700&lt;&gt;"",IF('02 - Produtos e Tributações'!J717&lt;&gt;"",'02 - Produtos e Tributações'!J717,IF(K700=101,0,IF(K700=102,41,IF(K700=103,0,IF(K700=201,0,IF(K700=202,0,IF(K700=203,0,IF(K700=300,41,IF(K700=400,41,IF(K700=500,60)))))))))))</f>
        <v>0</v>
      </c>
      <c r="H700" s="123" t="b">
        <f>IF(B700&lt;&gt;"",IF('02 - Produtos e Tributações'!M717&lt;&gt;"",'02 - Produtos e Tributações'!M717,IF(L700=101,0,IF(L700=102,41,IF(L700=103,0,IF(L700=201,0,IF(L700=202,0,IF(L700=203,0,IF(L700=300,41,IF(L700=400,41,IF(L700=500,60)))))))))))</f>
        <v>0</v>
      </c>
      <c r="I700" s="123" t="b">
        <f>IF(B700&lt;&gt;"",IF('02 - Produtos e Tributações'!L717&lt;&gt;"",'02 - Produtos e Tributações'!L717,"0,00"))</f>
        <v>0</v>
      </c>
      <c r="J700" s="123" t="b">
        <f>IF(B700&lt;&gt;"",IF('02 - Produtos e Tributações'!O717&lt;&gt;"",'02 - Produtos e Tributações'!O717,"0,00"))</f>
        <v>0</v>
      </c>
      <c r="K700" s="123" t="b">
        <f>IF(B700&lt;&gt;"",IF('02 - Produtos e Tributações'!K717&lt;&gt;"",'02 - Produtos e Tributações'!K717,"null"))</f>
        <v>0</v>
      </c>
      <c r="L700" s="123" t="b">
        <f>IF(B700&lt;&gt;"",IF('02 - Produtos e Tributações'!N717&lt;&gt;"",'02 - Produtos e Tributações'!N717,"null"))</f>
        <v>0</v>
      </c>
      <c r="M700" s="122" t="b">
        <f>IF(B700&lt;&gt;"",IF('02 - Produtos e Tributações'!D717="CARNES","2.01.001.001",IF('02 - Produtos e Tributações'!D717="MASSAS","2.01.001.002",IF('02 - Produtos e Tributações'!D717="LATICINIOS","2.01.001.003",IF('02 - Produtos e Tributações'!D717="DOCES E GULOSEIMAS","2.01.001.004",IF('02 - Produtos e Tributações'!D717="FARINHAS E GRAOS","2.01.001.005",IF('02 - Produtos e Tributações'!D717="AGUAS","2.01.002.001",IF('02 - Produtos e Tributações'!D717="SUCOS","2.01.002.002",IF('02 - Produtos e Tributações'!D717="BEBIDAS ALCOOLICAS","2.01.002.003",IF('02 - Produtos e Tributações'!D717="BEBIDAS LACTEAS","2.01.002.004",IF('02 - Produtos e Tributações'!D717="MATERIAL DE LIMPEZA","2.02",IF('02 - Produtos e Tributações'!D717="FRUTAS","2.01.001.006",IF('02 - Produtos e Tributações'!D717="VERDURAS E LEGUMES","2.01.001.007",IF('02 - Produtos e Tributações'!D717="SERVIÇO","1",IF('02 - Produtos e Tributações'!D717="PRODUTOS DIVERSOS","2","2"))))))))))))))
)</f>
        <v>0</v>
      </c>
      <c r="N700" s="4" t="str">
        <f t="shared" si="40"/>
        <v/>
      </c>
      <c r="O700" s="4" t="str">
        <f t="shared" si="41"/>
        <v/>
      </c>
      <c r="P700" s="4" t="str">
        <f t="shared" si="42"/>
        <v/>
      </c>
      <c r="Q700" s="128" t="b">
        <f>IF(B700&lt;&gt;"",IF('02 - Produtos e Tributações'!C717&lt;&gt;"",'02 - Produtos e Tributações'!C717,"UN"))</f>
        <v>0</v>
      </c>
      <c r="R700" s="129" t="b">
        <f>IF(B700&lt;&gt;"",IF('02 - Produtos e Tributações'!P717&lt;&gt;"",'02 - Produtos e Tributações'!P717,""))</f>
        <v>0</v>
      </c>
      <c r="S700" s="128" t="b">
        <f>IF(B700&lt;&gt;"",IF('02 - Produtos e Tributações'!Q717&lt;&gt;"",'02 - Produtos e Tributações'!Q717,""))</f>
        <v>0</v>
      </c>
      <c r="T700" s="130" t="b">
        <f>IF(B700&lt;&gt;"",IF('02 - Produtos e Tributações'!R717&lt;&gt;"",'02 - Produtos e Tributações'!R717,""))</f>
        <v>0</v>
      </c>
      <c r="U700" s="120" t="str">
        <f t="shared" si="43"/>
        <v/>
      </c>
    </row>
    <row r="701" spans="1:21" ht="15.75" customHeight="1">
      <c r="A701" s="122" t="b">
        <f>IF('02 - Produtos e Tributações'!B718 &lt;&gt;"",A700+1)</f>
        <v>0</v>
      </c>
      <c r="B701" s="4" t="str">
        <f>IF('02 - Produtos e Tributações'!B718&lt;&gt;"",'02 - Produtos e Tributações'!V718,"")</f>
        <v/>
      </c>
      <c r="C701" s="123" t="b">
        <f>IF(B701&lt;&gt;"",IF('02 - Produtos e Tributações'!H718&lt;&gt;"",IF('02 - Produtos e Tributações'!H718="TERCEIRIZADA","T",IF('02 - Produtos e Tributações'!H718="PROPRIA","P")), IF(B701&lt;&gt;"",IF('02 - Produtos e Tributações'!H718="","T"))))</f>
        <v>0</v>
      </c>
      <c r="D701" s="123" t="b">
        <f>IF(B701&lt;&gt;"",IF('02 - Produtos e Tributações'!E718&lt;&gt;"",'02 - Produtos e Tributações'!E718,""))</f>
        <v>0</v>
      </c>
      <c r="E701" s="123" t="b">
        <f>IF(B701&lt;&gt;"",IF('02 - Produtos e Tributações'!F718&lt;&gt;"",'02 - Produtos e Tributações'!F718,""))</f>
        <v>0</v>
      </c>
      <c r="F701" s="123" t="b">
        <f>IF(B701&lt;&gt;"",IF(A701&lt;&gt;"",IF('02 - Produtos e Tributações'!G718&lt;&gt;"",'02 - Produtos e Tributações'!G718,"")))</f>
        <v>0</v>
      </c>
      <c r="G701" s="123" t="b">
        <f>IF(B701&lt;&gt;"",IF('02 - Produtos e Tributações'!J718&lt;&gt;"",'02 - Produtos e Tributações'!J718,IF(K701=101,0,IF(K701=102,41,IF(K701=103,0,IF(K701=201,0,IF(K701=202,0,IF(K701=203,0,IF(K701=300,41,IF(K701=400,41,IF(K701=500,60)))))))))))</f>
        <v>0</v>
      </c>
      <c r="H701" s="123" t="b">
        <f>IF(B701&lt;&gt;"",IF('02 - Produtos e Tributações'!M718&lt;&gt;"",'02 - Produtos e Tributações'!M718,IF(L701=101,0,IF(L701=102,41,IF(L701=103,0,IF(L701=201,0,IF(L701=202,0,IF(L701=203,0,IF(L701=300,41,IF(L701=400,41,IF(L701=500,60)))))))))))</f>
        <v>0</v>
      </c>
      <c r="I701" s="123" t="b">
        <f>IF(B701&lt;&gt;"",IF('02 - Produtos e Tributações'!L718&lt;&gt;"",'02 - Produtos e Tributações'!L718,"0,00"))</f>
        <v>0</v>
      </c>
      <c r="J701" s="123" t="b">
        <f>IF(B701&lt;&gt;"",IF('02 - Produtos e Tributações'!O718&lt;&gt;"",'02 - Produtos e Tributações'!O718,"0,00"))</f>
        <v>0</v>
      </c>
      <c r="K701" s="123" t="b">
        <f>IF(B701&lt;&gt;"",IF('02 - Produtos e Tributações'!K718&lt;&gt;"",'02 - Produtos e Tributações'!K718,"null"))</f>
        <v>0</v>
      </c>
      <c r="L701" s="123" t="b">
        <f>IF(B701&lt;&gt;"",IF('02 - Produtos e Tributações'!N718&lt;&gt;"",'02 - Produtos e Tributações'!N718,"null"))</f>
        <v>0</v>
      </c>
      <c r="M701" s="122" t="b">
        <f>IF(B701&lt;&gt;"",IF('02 - Produtos e Tributações'!D718="CARNES","2.01.001.001",IF('02 - Produtos e Tributações'!D718="MASSAS","2.01.001.002",IF('02 - Produtos e Tributações'!D718="LATICINIOS","2.01.001.003",IF('02 - Produtos e Tributações'!D718="DOCES E GULOSEIMAS","2.01.001.004",IF('02 - Produtos e Tributações'!D718="FARINHAS E GRAOS","2.01.001.005",IF('02 - Produtos e Tributações'!D718="AGUAS","2.01.002.001",IF('02 - Produtos e Tributações'!D718="SUCOS","2.01.002.002",IF('02 - Produtos e Tributações'!D718="BEBIDAS ALCOOLICAS","2.01.002.003",IF('02 - Produtos e Tributações'!D718="BEBIDAS LACTEAS","2.01.002.004",IF('02 - Produtos e Tributações'!D718="MATERIAL DE LIMPEZA","2.02",IF('02 - Produtos e Tributações'!D718="FRUTAS","2.01.001.006",IF('02 - Produtos e Tributações'!D718="VERDURAS E LEGUMES","2.01.001.007",IF('02 - Produtos e Tributações'!D718="SERVIÇO","1",IF('02 - Produtos e Tributações'!D718="PRODUTOS DIVERSOS","2","2"))))))))))))))
)</f>
        <v>0</v>
      </c>
      <c r="N701" s="4" t="str">
        <f t="shared" si="40"/>
        <v/>
      </c>
      <c r="O701" s="4" t="str">
        <f t="shared" si="41"/>
        <v/>
      </c>
      <c r="P701" s="4" t="str">
        <f t="shared" si="42"/>
        <v/>
      </c>
      <c r="Q701" s="128" t="b">
        <f>IF(B701&lt;&gt;"",IF('02 - Produtos e Tributações'!C718&lt;&gt;"",'02 - Produtos e Tributações'!C718,"UN"))</f>
        <v>0</v>
      </c>
      <c r="R701" s="129" t="b">
        <f>IF(B701&lt;&gt;"",IF('02 - Produtos e Tributações'!P718&lt;&gt;"",'02 - Produtos e Tributações'!P718,""))</f>
        <v>0</v>
      </c>
      <c r="S701" s="128" t="b">
        <f>IF(B701&lt;&gt;"",IF('02 - Produtos e Tributações'!Q718&lt;&gt;"",'02 - Produtos e Tributações'!Q718,""))</f>
        <v>0</v>
      </c>
      <c r="T701" s="130" t="b">
        <f>IF(B701&lt;&gt;"",IF('02 - Produtos e Tributações'!R718&lt;&gt;"",'02 - Produtos e Tributações'!R718,""))</f>
        <v>0</v>
      </c>
      <c r="U701" s="120" t="str">
        <f t="shared" si="43"/>
        <v/>
      </c>
    </row>
    <row r="702" spans="1:21" ht="15.75" customHeight="1">
      <c r="A702" s="122" t="b">
        <f>IF('02 - Produtos e Tributações'!B719 &lt;&gt;"",A701+1)</f>
        <v>0</v>
      </c>
      <c r="B702" s="4" t="str">
        <f>IF('02 - Produtos e Tributações'!B719&lt;&gt;"",'02 - Produtos e Tributações'!V719,"")</f>
        <v/>
      </c>
      <c r="C702" s="123" t="b">
        <f>IF(B702&lt;&gt;"",IF('02 - Produtos e Tributações'!H719&lt;&gt;"",IF('02 - Produtos e Tributações'!H719="TERCEIRIZADA","T",IF('02 - Produtos e Tributações'!H719="PROPRIA","P")), IF(B702&lt;&gt;"",IF('02 - Produtos e Tributações'!H719="","T"))))</f>
        <v>0</v>
      </c>
      <c r="D702" s="123" t="b">
        <f>IF(B702&lt;&gt;"",IF('02 - Produtos e Tributações'!E719&lt;&gt;"",'02 - Produtos e Tributações'!E719,""))</f>
        <v>0</v>
      </c>
      <c r="E702" s="123" t="b">
        <f>IF(B702&lt;&gt;"",IF('02 - Produtos e Tributações'!F719&lt;&gt;"",'02 - Produtos e Tributações'!F719,""))</f>
        <v>0</v>
      </c>
      <c r="F702" s="123" t="b">
        <f>IF(B702&lt;&gt;"",IF(A702&lt;&gt;"",IF('02 - Produtos e Tributações'!G719&lt;&gt;"",'02 - Produtos e Tributações'!G719,"")))</f>
        <v>0</v>
      </c>
      <c r="G702" s="123" t="b">
        <f>IF(B702&lt;&gt;"",IF('02 - Produtos e Tributações'!J719&lt;&gt;"",'02 - Produtos e Tributações'!J719,IF(K702=101,0,IF(K702=102,41,IF(K702=103,0,IF(K702=201,0,IF(K702=202,0,IF(K702=203,0,IF(K702=300,41,IF(K702=400,41,IF(K702=500,60)))))))))))</f>
        <v>0</v>
      </c>
      <c r="H702" s="123" t="b">
        <f>IF(B702&lt;&gt;"",IF('02 - Produtos e Tributações'!M719&lt;&gt;"",'02 - Produtos e Tributações'!M719,IF(L702=101,0,IF(L702=102,41,IF(L702=103,0,IF(L702=201,0,IF(L702=202,0,IF(L702=203,0,IF(L702=300,41,IF(L702=400,41,IF(L702=500,60)))))))))))</f>
        <v>0</v>
      </c>
      <c r="I702" s="123" t="b">
        <f>IF(B702&lt;&gt;"",IF('02 - Produtos e Tributações'!L719&lt;&gt;"",'02 - Produtos e Tributações'!L719,"0,00"))</f>
        <v>0</v>
      </c>
      <c r="J702" s="123" t="b">
        <f>IF(B702&lt;&gt;"",IF('02 - Produtos e Tributações'!O719&lt;&gt;"",'02 - Produtos e Tributações'!O719,"0,00"))</f>
        <v>0</v>
      </c>
      <c r="K702" s="123" t="b">
        <f>IF(B702&lt;&gt;"",IF('02 - Produtos e Tributações'!K719&lt;&gt;"",'02 - Produtos e Tributações'!K719,"null"))</f>
        <v>0</v>
      </c>
      <c r="L702" s="123" t="b">
        <f>IF(B702&lt;&gt;"",IF('02 - Produtos e Tributações'!N719&lt;&gt;"",'02 - Produtos e Tributações'!N719,"null"))</f>
        <v>0</v>
      </c>
      <c r="M702" s="122" t="b">
        <f>IF(B702&lt;&gt;"",IF('02 - Produtos e Tributações'!D719="CARNES","2.01.001.001",IF('02 - Produtos e Tributações'!D719="MASSAS","2.01.001.002",IF('02 - Produtos e Tributações'!D719="LATICINIOS","2.01.001.003",IF('02 - Produtos e Tributações'!D719="DOCES E GULOSEIMAS","2.01.001.004",IF('02 - Produtos e Tributações'!D719="FARINHAS E GRAOS","2.01.001.005",IF('02 - Produtos e Tributações'!D719="AGUAS","2.01.002.001",IF('02 - Produtos e Tributações'!D719="SUCOS","2.01.002.002",IF('02 - Produtos e Tributações'!D719="BEBIDAS ALCOOLICAS","2.01.002.003",IF('02 - Produtos e Tributações'!D719="BEBIDAS LACTEAS","2.01.002.004",IF('02 - Produtos e Tributações'!D719="MATERIAL DE LIMPEZA","2.02",IF('02 - Produtos e Tributações'!D719="FRUTAS","2.01.001.006",IF('02 - Produtos e Tributações'!D719="VERDURAS E LEGUMES","2.01.001.007",IF('02 - Produtos e Tributações'!D719="SERVIÇO","1",IF('02 - Produtos e Tributações'!D719="PRODUTOS DIVERSOS","2","2"))))))))))))))
)</f>
        <v>0</v>
      </c>
      <c r="N702" s="4" t="str">
        <f t="shared" si="40"/>
        <v/>
      </c>
      <c r="O702" s="4" t="str">
        <f t="shared" si="41"/>
        <v/>
      </c>
      <c r="P702" s="4" t="str">
        <f t="shared" si="42"/>
        <v/>
      </c>
      <c r="Q702" s="128" t="b">
        <f>IF(B702&lt;&gt;"",IF('02 - Produtos e Tributações'!C719&lt;&gt;"",'02 - Produtos e Tributações'!C719,"UN"))</f>
        <v>0</v>
      </c>
      <c r="R702" s="129" t="b">
        <f>IF(B702&lt;&gt;"",IF('02 - Produtos e Tributações'!P719&lt;&gt;"",'02 - Produtos e Tributações'!P719,""))</f>
        <v>0</v>
      </c>
      <c r="S702" s="128" t="b">
        <f>IF(B702&lt;&gt;"",IF('02 - Produtos e Tributações'!Q719&lt;&gt;"",'02 - Produtos e Tributações'!Q719,""))</f>
        <v>0</v>
      </c>
      <c r="T702" s="130" t="b">
        <f>IF(B702&lt;&gt;"",IF('02 - Produtos e Tributações'!R719&lt;&gt;"",'02 - Produtos e Tributações'!R719,""))</f>
        <v>0</v>
      </c>
      <c r="U702" s="120" t="str">
        <f t="shared" si="43"/>
        <v/>
      </c>
    </row>
    <row r="703" spans="1:21" ht="15.75" customHeight="1">
      <c r="A703" s="122" t="b">
        <f>IF('02 - Produtos e Tributações'!B720 &lt;&gt;"",A702+1)</f>
        <v>0</v>
      </c>
      <c r="B703" s="4" t="str">
        <f>IF('02 - Produtos e Tributações'!B720&lt;&gt;"",'02 - Produtos e Tributações'!V720,"")</f>
        <v/>
      </c>
      <c r="C703" s="123" t="b">
        <f>IF(B703&lt;&gt;"",IF('02 - Produtos e Tributações'!H720&lt;&gt;"",IF('02 - Produtos e Tributações'!H720="TERCEIRIZADA","T",IF('02 - Produtos e Tributações'!H720="PROPRIA","P")), IF(B703&lt;&gt;"",IF('02 - Produtos e Tributações'!H720="","T"))))</f>
        <v>0</v>
      </c>
      <c r="D703" s="123" t="b">
        <f>IF(B703&lt;&gt;"",IF('02 - Produtos e Tributações'!E720&lt;&gt;"",'02 - Produtos e Tributações'!E720,""))</f>
        <v>0</v>
      </c>
      <c r="E703" s="123" t="b">
        <f>IF(B703&lt;&gt;"",IF('02 - Produtos e Tributações'!F720&lt;&gt;"",'02 - Produtos e Tributações'!F720,""))</f>
        <v>0</v>
      </c>
      <c r="F703" s="123" t="b">
        <f>IF(B703&lt;&gt;"",IF(A703&lt;&gt;"",IF('02 - Produtos e Tributações'!G720&lt;&gt;"",'02 - Produtos e Tributações'!G720,"")))</f>
        <v>0</v>
      </c>
      <c r="G703" s="123" t="b">
        <f>IF(B703&lt;&gt;"",IF('02 - Produtos e Tributações'!J720&lt;&gt;"",'02 - Produtos e Tributações'!J720,IF(K703=101,0,IF(K703=102,41,IF(K703=103,0,IF(K703=201,0,IF(K703=202,0,IF(K703=203,0,IF(K703=300,41,IF(K703=400,41,IF(K703=500,60)))))))))))</f>
        <v>0</v>
      </c>
      <c r="H703" s="123" t="b">
        <f>IF(B703&lt;&gt;"",IF('02 - Produtos e Tributações'!M720&lt;&gt;"",'02 - Produtos e Tributações'!M720,IF(L703=101,0,IF(L703=102,41,IF(L703=103,0,IF(L703=201,0,IF(L703=202,0,IF(L703=203,0,IF(L703=300,41,IF(L703=400,41,IF(L703=500,60)))))))))))</f>
        <v>0</v>
      </c>
      <c r="I703" s="123" t="b">
        <f>IF(B703&lt;&gt;"",IF('02 - Produtos e Tributações'!L720&lt;&gt;"",'02 - Produtos e Tributações'!L720,"0,00"))</f>
        <v>0</v>
      </c>
      <c r="J703" s="123" t="b">
        <f>IF(B703&lt;&gt;"",IF('02 - Produtos e Tributações'!O720&lt;&gt;"",'02 - Produtos e Tributações'!O720,"0,00"))</f>
        <v>0</v>
      </c>
      <c r="K703" s="123" t="b">
        <f>IF(B703&lt;&gt;"",IF('02 - Produtos e Tributações'!K720&lt;&gt;"",'02 - Produtos e Tributações'!K720,"null"))</f>
        <v>0</v>
      </c>
      <c r="L703" s="123" t="b">
        <f>IF(B703&lt;&gt;"",IF('02 - Produtos e Tributações'!N720&lt;&gt;"",'02 - Produtos e Tributações'!N720,"null"))</f>
        <v>0</v>
      </c>
      <c r="M703" s="122" t="b">
        <f>IF(B703&lt;&gt;"",IF('02 - Produtos e Tributações'!D720="CARNES","2.01.001.001",IF('02 - Produtos e Tributações'!D720="MASSAS","2.01.001.002",IF('02 - Produtos e Tributações'!D720="LATICINIOS","2.01.001.003",IF('02 - Produtos e Tributações'!D720="DOCES E GULOSEIMAS","2.01.001.004",IF('02 - Produtos e Tributações'!D720="FARINHAS E GRAOS","2.01.001.005",IF('02 - Produtos e Tributações'!D720="AGUAS","2.01.002.001",IF('02 - Produtos e Tributações'!D720="SUCOS","2.01.002.002",IF('02 - Produtos e Tributações'!D720="BEBIDAS ALCOOLICAS","2.01.002.003",IF('02 - Produtos e Tributações'!D720="BEBIDAS LACTEAS","2.01.002.004",IF('02 - Produtos e Tributações'!D720="MATERIAL DE LIMPEZA","2.02",IF('02 - Produtos e Tributações'!D720="FRUTAS","2.01.001.006",IF('02 - Produtos e Tributações'!D720="VERDURAS E LEGUMES","2.01.001.007",IF('02 - Produtos e Tributações'!D720="SERVIÇO","1",IF('02 - Produtos e Tributações'!D720="PRODUTOS DIVERSOS","2","2"))))))))))))))
)</f>
        <v>0</v>
      </c>
      <c r="N703" s="4" t="str">
        <f t="shared" si="40"/>
        <v/>
      </c>
      <c r="O703" s="4" t="str">
        <f t="shared" si="41"/>
        <v/>
      </c>
      <c r="P703" s="4" t="str">
        <f t="shared" si="42"/>
        <v/>
      </c>
      <c r="Q703" s="128" t="b">
        <f>IF(B703&lt;&gt;"",IF('02 - Produtos e Tributações'!C720&lt;&gt;"",'02 - Produtos e Tributações'!C720,"UN"))</f>
        <v>0</v>
      </c>
      <c r="R703" s="129" t="b">
        <f>IF(B703&lt;&gt;"",IF('02 - Produtos e Tributações'!P720&lt;&gt;"",'02 - Produtos e Tributações'!P720,""))</f>
        <v>0</v>
      </c>
      <c r="S703" s="128" t="b">
        <f>IF(B703&lt;&gt;"",IF('02 - Produtos e Tributações'!Q720&lt;&gt;"",'02 - Produtos e Tributações'!Q720,""))</f>
        <v>0</v>
      </c>
      <c r="T703" s="130" t="b">
        <f>IF(B703&lt;&gt;"",IF('02 - Produtos e Tributações'!R720&lt;&gt;"",'02 - Produtos e Tributações'!R720,""))</f>
        <v>0</v>
      </c>
      <c r="U703" s="120" t="str">
        <f t="shared" si="43"/>
        <v/>
      </c>
    </row>
    <row r="704" spans="1:21" ht="15.75" customHeight="1">
      <c r="A704" s="122" t="b">
        <f>IF('02 - Produtos e Tributações'!B721 &lt;&gt;"",A703+1)</f>
        <v>0</v>
      </c>
      <c r="B704" s="4" t="str">
        <f>IF('02 - Produtos e Tributações'!B721&lt;&gt;"",'02 - Produtos e Tributações'!V721,"")</f>
        <v/>
      </c>
      <c r="C704" s="123" t="b">
        <f>IF(B704&lt;&gt;"",IF('02 - Produtos e Tributações'!H721&lt;&gt;"",IF('02 - Produtos e Tributações'!H721="TERCEIRIZADA","T",IF('02 - Produtos e Tributações'!H721="PROPRIA","P")), IF(B704&lt;&gt;"",IF('02 - Produtos e Tributações'!H721="","T"))))</f>
        <v>0</v>
      </c>
      <c r="D704" s="123" t="b">
        <f>IF(B704&lt;&gt;"",IF('02 - Produtos e Tributações'!E721&lt;&gt;"",'02 - Produtos e Tributações'!E721,""))</f>
        <v>0</v>
      </c>
      <c r="E704" s="123" t="b">
        <f>IF(B704&lt;&gt;"",IF('02 - Produtos e Tributações'!F721&lt;&gt;"",'02 - Produtos e Tributações'!F721,""))</f>
        <v>0</v>
      </c>
      <c r="F704" s="123" t="b">
        <f>IF(B704&lt;&gt;"",IF(A704&lt;&gt;"",IF('02 - Produtos e Tributações'!G721&lt;&gt;"",'02 - Produtos e Tributações'!G721,"")))</f>
        <v>0</v>
      </c>
      <c r="G704" s="123" t="b">
        <f>IF(B704&lt;&gt;"",IF('02 - Produtos e Tributações'!J721&lt;&gt;"",'02 - Produtos e Tributações'!J721,IF(K704=101,0,IF(K704=102,41,IF(K704=103,0,IF(K704=201,0,IF(K704=202,0,IF(K704=203,0,IF(K704=300,41,IF(K704=400,41,IF(K704=500,60)))))))))))</f>
        <v>0</v>
      </c>
      <c r="H704" s="123" t="b">
        <f>IF(B704&lt;&gt;"",IF('02 - Produtos e Tributações'!M721&lt;&gt;"",'02 - Produtos e Tributações'!M721,IF(L704=101,0,IF(L704=102,41,IF(L704=103,0,IF(L704=201,0,IF(L704=202,0,IF(L704=203,0,IF(L704=300,41,IF(L704=400,41,IF(L704=500,60)))))))))))</f>
        <v>0</v>
      </c>
      <c r="I704" s="123" t="b">
        <f>IF(B704&lt;&gt;"",IF('02 - Produtos e Tributações'!L721&lt;&gt;"",'02 - Produtos e Tributações'!L721,"0,00"))</f>
        <v>0</v>
      </c>
      <c r="J704" s="123" t="b">
        <f>IF(B704&lt;&gt;"",IF('02 - Produtos e Tributações'!O721&lt;&gt;"",'02 - Produtos e Tributações'!O721,"0,00"))</f>
        <v>0</v>
      </c>
      <c r="K704" s="123" t="b">
        <f>IF(B704&lt;&gt;"",IF('02 - Produtos e Tributações'!K721&lt;&gt;"",'02 - Produtos e Tributações'!K721,"null"))</f>
        <v>0</v>
      </c>
      <c r="L704" s="123" t="b">
        <f>IF(B704&lt;&gt;"",IF('02 - Produtos e Tributações'!N721&lt;&gt;"",'02 - Produtos e Tributações'!N721,"null"))</f>
        <v>0</v>
      </c>
      <c r="M704" s="122" t="b">
        <f>IF(B704&lt;&gt;"",IF('02 - Produtos e Tributações'!D721="CARNES","2.01.001.001",IF('02 - Produtos e Tributações'!D721="MASSAS","2.01.001.002",IF('02 - Produtos e Tributações'!D721="LATICINIOS","2.01.001.003",IF('02 - Produtos e Tributações'!D721="DOCES E GULOSEIMAS","2.01.001.004",IF('02 - Produtos e Tributações'!D721="FARINHAS E GRAOS","2.01.001.005",IF('02 - Produtos e Tributações'!D721="AGUAS","2.01.002.001",IF('02 - Produtos e Tributações'!D721="SUCOS","2.01.002.002",IF('02 - Produtos e Tributações'!D721="BEBIDAS ALCOOLICAS","2.01.002.003",IF('02 - Produtos e Tributações'!D721="BEBIDAS LACTEAS","2.01.002.004",IF('02 - Produtos e Tributações'!D721="MATERIAL DE LIMPEZA","2.02",IF('02 - Produtos e Tributações'!D721="FRUTAS","2.01.001.006",IF('02 - Produtos e Tributações'!D721="VERDURAS E LEGUMES","2.01.001.007",IF('02 - Produtos e Tributações'!D721="SERVIÇO","1",IF('02 - Produtos e Tributações'!D721="PRODUTOS DIVERSOS","2","2"))))))))))))))
)</f>
        <v>0</v>
      </c>
      <c r="N704" s="4" t="str">
        <f t="shared" si="40"/>
        <v/>
      </c>
      <c r="O704" s="4" t="str">
        <f t="shared" si="41"/>
        <v/>
      </c>
      <c r="P704" s="4" t="str">
        <f t="shared" si="42"/>
        <v/>
      </c>
      <c r="Q704" s="128" t="b">
        <f>IF(B704&lt;&gt;"",IF('02 - Produtos e Tributações'!C721&lt;&gt;"",'02 - Produtos e Tributações'!C721,"UN"))</f>
        <v>0</v>
      </c>
      <c r="R704" s="129" t="b">
        <f>IF(B704&lt;&gt;"",IF('02 - Produtos e Tributações'!P721&lt;&gt;"",'02 - Produtos e Tributações'!P721,""))</f>
        <v>0</v>
      </c>
      <c r="S704" s="128" t="b">
        <f>IF(B704&lt;&gt;"",IF('02 - Produtos e Tributações'!Q721&lt;&gt;"",'02 - Produtos e Tributações'!Q721,""))</f>
        <v>0</v>
      </c>
      <c r="T704" s="130" t="b">
        <f>IF(B704&lt;&gt;"",IF('02 - Produtos e Tributações'!R721&lt;&gt;"",'02 - Produtos e Tributações'!R721,""))</f>
        <v>0</v>
      </c>
      <c r="U704" s="120" t="str">
        <f t="shared" si="43"/>
        <v/>
      </c>
    </row>
    <row r="705" spans="1:21" ht="15.75" customHeight="1">
      <c r="A705" s="122" t="b">
        <f>IF('02 - Produtos e Tributações'!B722 &lt;&gt;"",A704+1)</f>
        <v>0</v>
      </c>
      <c r="B705" s="4" t="str">
        <f>IF('02 - Produtos e Tributações'!B722&lt;&gt;"",'02 - Produtos e Tributações'!V722,"")</f>
        <v/>
      </c>
      <c r="C705" s="123" t="b">
        <f>IF(B705&lt;&gt;"",IF('02 - Produtos e Tributações'!H722&lt;&gt;"",IF('02 - Produtos e Tributações'!H722="TERCEIRIZADA","T",IF('02 - Produtos e Tributações'!H722="PROPRIA","P")), IF(B705&lt;&gt;"",IF('02 - Produtos e Tributações'!H722="","T"))))</f>
        <v>0</v>
      </c>
      <c r="D705" s="123" t="b">
        <f>IF(B705&lt;&gt;"",IF('02 - Produtos e Tributações'!E722&lt;&gt;"",'02 - Produtos e Tributações'!E722,""))</f>
        <v>0</v>
      </c>
      <c r="E705" s="123" t="b">
        <f>IF(B705&lt;&gt;"",IF('02 - Produtos e Tributações'!F722&lt;&gt;"",'02 - Produtos e Tributações'!F722,""))</f>
        <v>0</v>
      </c>
      <c r="F705" s="123" t="b">
        <f>IF(B705&lt;&gt;"",IF(A705&lt;&gt;"",IF('02 - Produtos e Tributações'!G722&lt;&gt;"",'02 - Produtos e Tributações'!G722,"")))</f>
        <v>0</v>
      </c>
      <c r="G705" s="123" t="b">
        <f>IF(B705&lt;&gt;"",IF('02 - Produtos e Tributações'!J722&lt;&gt;"",'02 - Produtos e Tributações'!J722,IF(K705=101,0,IF(K705=102,41,IF(K705=103,0,IF(K705=201,0,IF(K705=202,0,IF(K705=203,0,IF(K705=300,41,IF(K705=400,41,IF(K705=500,60)))))))))))</f>
        <v>0</v>
      </c>
      <c r="H705" s="123" t="b">
        <f>IF(B705&lt;&gt;"",IF('02 - Produtos e Tributações'!M722&lt;&gt;"",'02 - Produtos e Tributações'!M722,IF(L705=101,0,IF(L705=102,41,IF(L705=103,0,IF(L705=201,0,IF(L705=202,0,IF(L705=203,0,IF(L705=300,41,IF(L705=400,41,IF(L705=500,60)))))))))))</f>
        <v>0</v>
      </c>
      <c r="I705" s="123" t="b">
        <f>IF(B705&lt;&gt;"",IF('02 - Produtos e Tributações'!L722&lt;&gt;"",'02 - Produtos e Tributações'!L722,"0,00"))</f>
        <v>0</v>
      </c>
      <c r="J705" s="123" t="b">
        <f>IF(B705&lt;&gt;"",IF('02 - Produtos e Tributações'!O722&lt;&gt;"",'02 - Produtos e Tributações'!O722,"0,00"))</f>
        <v>0</v>
      </c>
      <c r="K705" s="123" t="b">
        <f>IF(B705&lt;&gt;"",IF('02 - Produtos e Tributações'!K722&lt;&gt;"",'02 - Produtos e Tributações'!K722,"null"))</f>
        <v>0</v>
      </c>
      <c r="L705" s="123" t="b">
        <f>IF(B705&lt;&gt;"",IF('02 - Produtos e Tributações'!N722&lt;&gt;"",'02 - Produtos e Tributações'!N722,"null"))</f>
        <v>0</v>
      </c>
      <c r="M705" s="122" t="b">
        <f>IF(B705&lt;&gt;"",IF('02 - Produtos e Tributações'!D722="CARNES","2.01.001.001",IF('02 - Produtos e Tributações'!D722="MASSAS","2.01.001.002",IF('02 - Produtos e Tributações'!D722="LATICINIOS","2.01.001.003",IF('02 - Produtos e Tributações'!D722="DOCES E GULOSEIMAS","2.01.001.004",IF('02 - Produtos e Tributações'!D722="FARINHAS E GRAOS","2.01.001.005",IF('02 - Produtos e Tributações'!D722="AGUAS","2.01.002.001",IF('02 - Produtos e Tributações'!D722="SUCOS","2.01.002.002",IF('02 - Produtos e Tributações'!D722="BEBIDAS ALCOOLICAS","2.01.002.003",IF('02 - Produtos e Tributações'!D722="BEBIDAS LACTEAS","2.01.002.004",IF('02 - Produtos e Tributações'!D722="MATERIAL DE LIMPEZA","2.02",IF('02 - Produtos e Tributações'!D722="FRUTAS","2.01.001.006",IF('02 - Produtos e Tributações'!D722="VERDURAS E LEGUMES","2.01.001.007",IF('02 - Produtos e Tributações'!D722="SERVIÇO","1",IF('02 - Produtos e Tributações'!D722="PRODUTOS DIVERSOS","2","2"))))))))))))))
)</f>
        <v>0</v>
      </c>
      <c r="N705" s="4" t="str">
        <f t="shared" si="40"/>
        <v/>
      </c>
      <c r="O705" s="4" t="str">
        <f t="shared" si="41"/>
        <v/>
      </c>
      <c r="P705" s="4" t="str">
        <f t="shared" si="42"/>
        <v/>
      </c>
      <c r="Q705" s="128" t="b">
        <f>IF(B705&lt;&gt;"",IF('02 - Produtos e Tributações'!C722&lt;&gt;"",'02 - Produtos e Tributações'!C722,"UN"))</f>
        <v>0</v>
      </c>
      <c r="R705" s="129" t="b">
        <f>IF(B705&lt;&gt;"",IF('02 - Produtos e Tributações'!P722&lt;&gt;"",'02 - Produtos e Tributações'!P722,""))</f>
        <v>0</v>
      </c>
      <c r="S705" s="128" t="b">
        <f>IF(B705&lt;&gt;"",IF('02 - Produtos e Tributações'!Q722&lt;&gt;"",'02 - Produtos e Tributações'!Q722,""))</f>
        <v>0</v>
      </c>
      <c r="T705" s="130" t="b">
        <f>IF(B705&lt;&gt;"",IF('02 - Produtos e Tributações'!R722&lt;&gt;"",'02 - Produtos e Tributações'!R722,""))</f>
        <v>0</v>
      </c>
      <c r="U705" s="120" t="str">
        <f t="shared" si="43"/>
        <v/>
      </c>
    </row>
    <row r="706" spans="1:21" ht="15.75" customHeight="1">
      <c r="A706" s="122" t="b">
        <f>IF('02 - Produtos e Tributações'!B723 &lt;&gt;"",A705+1)</f>
        <v>0</v>
      </c>
      <c r="B706" s="4" t="str">
        <f>IF('02 - Produtos e Tributações'!B723&lt;&gt;"",'02 - Produtos e Tributações'!V723,"")</f>
        <v/>
      </c>
      <c r="C706" s="123" t="b">
        <f>IF(B706&lt;&gt;"",IF('02 - Produtos e Tributações'!H723&lt;&gt;"",IF('02 - Produtos e Tributações'!H723="TERCEIRIZADA","T",IF('02 - Produtos e Tributações'!H723="PROPRIA","P")), IF(B706&lt;&gt;"",IF('02 - Produtos e Tributações'!H723="","T"))))</f>
        <v>0</v>
      </c>
      <c r="D706" s="123" t="b">
        <f>IF(B706&lt;&gt;"",IF('02 - Produtos e Tributações'!E723&lt;&gt;"",'02 - Produtos e Tributações'!E723,""))</f>
        <v>0</v>
      </c>
      <c r="E706" s="123" t="b">
        <f>IF(B706&lt;&gt;"",IF('02 - Produtos e Tributações'!F723&lt;&gt;"",'02 - Produtos e Tributações'!F723,""))</f>
        <v>0</v>
      </c>
      <c r="F706" s="123" t="b">
        <f>IF(B706&lt;&gt;"",IF(A706&lt;&gt;"",IF('02 - Produtos e Tributações'!G723&lt;&gt;"",'02 - Produtos e Tributações'!G723,"")))</f>
        <v>0</v>
      </c>
      <c r="G706" s="123" t="b">
        <f>IF(B706&lt;&gt;"",IF('02 - Produtos e Tributações'!J723&lt;&gt;"",'02 - Produtos e Tributações'!J723,IF(K706=101,0,IF(K706=102,41,IF(K706=103,0,IF(K706=201,0,IF(K706=202,0,IF(K706=203,0,IF(K706=300,41,IF(K706=400,41,IF(K706=500,60)))))))))))</f>
        <v>0</v>
      </c>
      <c r="H706" s="123" t="b">
        <f>IF(B706&lt;&gt;"",IF('02 - Produtos e Tributações'!M723&lt;&gt;"",'02 - Produtos e Tributações'!M723,IF(L706=101,0,IF(L706=102,41,IF(L706=103,0,IF(L706=201,0,IF(L706=202,0,IF(L706=203,0,IF(L706=300,41,IF(L706=400,41,IF(L706=500,60)))))))))))</f>
        <v>0</v>
      </c>
      <c r="I706" s="123" t="b">
        <f>IF(B706&lt;&gt;"",IF('02 - Produtos e Tributações'!L723&lt;&gt;"",'02 - Produtos e Tributações'!L723,"0,00"))</f>
        <v>0</v>
      </c>
      <c r="J706" s="123" t="b">
        <f>IF(B706&lt;&gt;"",IF('02 - Produtos e Tributações'!O723&lt;&gt;"",'02 - Produtos e Tributações'!O723,"0,00"))</f>
        <v>0</v>
      </c>
      <c r="K706" s="123" t="b">
        <f>IF(B706&lt;&gt;"",IF('02 - Produtos e Tributações'!K723&lt;&gt;"",'02 - Produtos e Tributações'!K723,"null"))</f>
        <v>0</v>
      </c>
      <c r="L706" s="123" t="b">
        <f>IF(B706&lt;&gt;"",IF('02 - Produtos e Tributações'!N723&lt;&gt;"",'02 - Produtos e Tributações'!N723,"null"))</f>
        <v>0</v>
      </c>
      <c r="M706" s="122" t="b">
        <f>IF(B706&lt;&gt;"",IF('02 - Produtos e Tributações'!D723="CARNES","2.01.001.001",IF('02 - Produtos e Tributações'!D723="MASSAS","2.01.001.002",IF('02 - Produtos e Tributações'!D723="LATICINIOS","2.01.001.003",IF('02 - Produtos e Tributações'!D723="DOCES E GULOSEIMAS","2.01.001.004",IF('02 - Produtos e Tributações'!D723="FARINHAS E GRAOS","2.01.001.005",IF('02 - Produtos e Tributações'!D723="AGUAS","2.01.002.001",IF('02 - Produtos e Tributações'!D723="SUCOS","2.01.002.002",IF('02 - Produtos e Tributações'!D723="BEBIDAS ALCOOLICAS","2.01.002.003",IF('02 - Produtos e Tributações'!D723="BEBIDAS LACTEAS","2.01.002.004",IF('02 - Produtos e Tributações'!D723="MATERIAL DE LIMPEZA","2.02",IF('02 - Produtos e Tributações'!D723="FRUTAS","2.01.001.006",IF('02 - Produtos e Tributações'!D723="VERDURAS E LEGUMES","2.01.001.007",IF('02 - Produtos e Tributações'!D723="SERVIÇO","1",IF('02 - Produtos e Tributações'!D723="PRODUTOS DIVERSOS","2","2"))))))))))))))
)</f>
        <v>0</v>
      </c>
      <c r="N706" s="4" t="str">
        <f t="shared" ref="N706:N769" si="44">IF(B706&lt;&gt;"",AC706,"")</f>
        <v/>
      </c>
      <c r="O706" s="4" t="str">
        <f t="shared" ref="O706:O769" si="45">IF(B706&lt;&gt;"",1,"")</f>
        <v/>
      </c>
      <c r="P706" s="4" t="str">
        <f t="shared" ref="P706:P769" si="46">IF(B706&lt;&gt;"",1,"")</f>
        <v/>
      </c>
      <c r="Q706" s="128" t="b">
        <f>IF(B706&lt;&gt;"",IF('02 - Produtos e Tributações'!C723&lt;&gt;"",'02 - Produtos e Tributações'!C723,"UN"))</f>
        <v>0</v>
      </c>
      <c r="R706" s="129" t="b">
        <f>IF(B706&lt;&gt;"",IF('02 - Produtos e Tributações'!P723&lt;&gt;"",'02 - Produtos e Tributações'!P723,""))</f>
        <v>0</v>
      </c>
      <c r="S706" s="128" t="b">
        <f>IF(B706&lt;&gt;"",IF('02 - Produtos e Tributações'!Q723&lt;&gt;"",'02 - Produtos e Tributações'!Q723,""))</f>
        <v>0</v>
      </c>
      <c r="T706" s="130" t="b">
        <f>IF(B706&lt;&gt;"",IF('02 - Produtos e Tributações'!R723&lt;&gt;"",'02 - Produtos e Tributações'!R723,""))</f>
        <v>0</v>
      </c>
      <c r="U706" s="120" t="str">
        <f t="shared" ref="U706:U769" si="47">IF(B706="","",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(",A706,",'",B706,"','",C706,"','",D706,"','",E706,"','",1,"','",F706,"','",G706,"','",H706,"','",I706,"','",J706,"',",K706,",",L706,",'",M706,"','",O706,"','",P706,"','",Q706,"','",R706,"','",S706,"','",T706,"',1,1,1,0.000,0.00,1,1,0,0.00,0.00,'T',0,0,'','',0.000,0.00); "))</f>
        <v/>
      </c>
    </row>
    <row r="707" spans="1:21" ht="15.75" customHeight="1">
      <c r="A707" s="122" t="b">
        <f>IF('02 - Produtos e Tributações'!B724 &lt;&gt;"",A706+1)</f>
        <v>0</v>
      </c>
      <c r="B707" s="4" t="str">
        <f>IF('02 - Produtos e Tributações'!B724&lt;&gt;"",'02 - Produtos e Tributações'!V724,"")</f>
        <v/>
      </c>
      <c r="C707" s="123" t="b">
        <f>IF(B707&lt;&gt;"",IF('02 - Produtos e Tributações'!H724&lt;&gt;"",IF('02 - Produtos e Tributações'!H724="TERCEIRIZADA","T",IF('02 - Produtos e Tributações'!H724="PROPRIA","P")), IF(B707&lt;&gt;"",IF('02 - Produtos e Tributações'!H724="","T"))))</f>
        <v>0</v>
      </c>
      <c r="D707" s="123" t="b">
        <f>IF(B707&lt;&gt;"",IF('02 - Produtos e Tributações'!E724&lt;&gt;"",'02 - Produtos e Tributações'!E724,""))</f>
        <v>0</v>
      </c>
      <c r="E707" s="123" t="b">
        <f>IF(B707&lt;&gt;"",IF('02 - Produtos e Tributações'!F724&lt;&gt;"",'02 - Produtos e Tributações'!F724,""))</f>
        <v>0</v>
      </c>
      <c r="F707" s="123" t="b">
        <f>IF(B707&lt;&gt;"",IF(A707&lt;&gt;"",IF('02 - Produtos e Tributações'!G724&lt;&gt;"",'02 - Produtos e Tributações'!G724,"")))</f>
        <v>0</v>
      </c>
      <c r="G707" s="123" t="b">
        <f>IF(B707&lt;&gt;"",IF('02 - Produtos e Tributações'!J724&lt;&gt;"",'02 - Produtos e Tributações'!J724,IF(K707=101,0,IF(K707=102,41,IF(K707=103,0,IF(K707=201,0,IF(K707=202,0,IF(K707=203,0,IF(K707=300,41,IF(K707=400,41,IF(K707=500,60)))))))))))</f>
        <v>0</v>
      </c>
      <c r="H707" s="123" t="b">
        <f>IF(B707&lt;&gt;"",IF('02 - Produtos e Tributações'!M724&lt;&gt;"",'02 - Produtos e Tributações'!M724,IF(L707=101,0,IF(L707=102,41,IF(L707=103,0,IF(L707=201,0,IF(L707=202,0,IF(L707=203,0,IF(L707=300,41,IF(L707=400,41,IF(L707=500,60)))))))))))</f>
        <v>0</v>
      </c>
      <c r="I707" s="123" t="b">
        <f>IF(B707&lt;&gt;"",IF('02 - Produtos e Tributações'!L724&lt;&gt;"",'02 - Produtos e Tributações'!L724,"0,00"))</f>
        <v>0</v>
      </c>
      <c r="J707" s="123" t="b">
        <f>IF(B707&lt;&gt;"",IF('02 - Produtos e Tributações'!O724&lt;&gt;"",'02 - Produtos e Tributações'!O724,"0,00"))</f>
        <v>0</v>
      </c>
      <c r="K707" s="123" t="b">
        <f>IF(B707&lt;&gt;"",IF('02 - Produtos e Tributações'!K724&lt;&gt;"",'02 - Produtos e Tributações'!K724,"null"))</f>
        <v>0</v>
      </c>
      <c r="L707" s="123" t="b">
        <f>IF(B707&lt;&gt;"",IF('02 - Produtos e Tributações'!N724&lt;&gt;"",'02 - Produtos e Tributações'!N724,"null"))</f>
        <v>0</v>
      </c>
      <c r="M707" s="122" t="b">
        <f>IF(B707&lt;&gt;"",IF('02 - Produtos e Tributações'!D724="CARNES","2.01.001.001",IF('02 - Produtos e Tributações'!D724="MASSAS","2.01.001.002",IF('02 - Produtos e Tributações'!D724="LATICINIOS","2.01.001.003",IF('02 - Produtos e Tributações'!D724="DOCES E GULOSEIMAS","2.01.001.004",IF('02 - Produtos e Tributações'!D724="FARINHAS E GRAOS","2.01.001.005",IF('02 - Produtos e Tributações'!D724="AGUAS","2.01.002.001",IF('02 - Produtos e Tributações'!D724="SUCOS","2.01.002.002",IF('02 - Produtos e Tributações'!D724="BEBIDAS ALCOOLICAS","2.01.002.003",IF('02 - Produtos e Tributações'!D724="BEBIDAS LACTEAS","2.01.002.004",IF('02 - Produtos e Tributações'!D724="MATERIAL DE LIMPEZA","2.02",IF('02 - Produtos e Tributações'!D724="FRUTAS","2.01.001.006",IF('02 - Produtos e Tributações'!D724="VERDURAS E LEGUMES","2.01.001.007",IF('02 - Produtos e Tributações'!D724="SERVIÇO","1",IF('02 - Produtos e Tributações'!D724="PRODUTOS DIVERSOS","2","2"))))))))))))))
)</f>
        <v>0</v>
      </c>
      <c r="N707" s="4" t="str">
        <f t="shared" si="44"/>
        <v/>
      </c>
      <c r="O707" s="4" t="str">
        <f t="shared" si="45"/>
        <v/>
      </c>
      <c r="P707" s="4" t="str">
        <f t="shared" si="46"/>
        <v/>
      </c>
      <c r="Q707" s="128" t="b">
        <f>IF(B707&lt;&gt;"",IF('02 - Produtos e Tributações'!C724&lt;&gt;"",'02 - Produtos e Tributações'!C724,"UN"))</f>
        <v>0</v>
      </c>
      <c r="R707" s="129" t="b">
        <f>IF(B707&lt;&gt;"",IF('02 - Produtos e Tributações'!P724&lt;&gt;"",'02 - Produtos e Tributações'!P724,""))</f>
        <v>0</v>
      </c>
      <c r="S707" s="128" t="b">
        <f>IF(B707&lt;&gt;"",IF('02 - Produtos e Tributações'!Q724&lt;&gt;"",'02 - Produtos e Tributações'!Q724,""))</f>
        <v>0</v>
      </c>
      <c r="T707" s="130" t="b">
        <f>IF(B707&lt;&gt;"",IF('02 - Produtos e Tributações'!R724&lt;&gt;"",'02 - Produtos e Tributações'!R724,""))</f>
        <v>0</v>
      </c>
      <c r="U707" s="120" t="str">
        <f t="shared" si="47"/>
        <v/>
      </c>
    </row>
    <row r="708" spans="1:21" ht="15.75" customHeight="1">
      <c r="A708" s="122" t="b">
        <f>IF('02 - Produtos e Tributações'!B725 &lt;&gt;"",A707+1)</f>
        <v>0</v>
      </c>
      <c r="B708" s="4" t="str">
        <f>IF('02 - Produtos e Tributações'!B725&lt;&gt;"",'02 - Produtos e Tributações'!V725,"")</f>
        <v/>
      </c>
      <c r="C708" s="123" t="b">
        <f>IF(B708&lt;&gt;"",IF('02 - Produtos e Tributações'!H725&lt;&gt;"",IF('02 - Produtos e Tributações'!H725="TERCEIRIZADA","T",IF('02 - Produtos e Tributações'!H725="PROPRIA","P")), IF(B708&lt;&gt;"",IF('02 - Produtos e Tributações'!H725="","T"))))</f>
        <v>0</v>
      </c>
      <c r="D708" s="123" t="b">
        <f>IF(B708&lt;&gt;"",IF('02 - Produtos e Tributações'!E725&lt;&gt;"",'02 - Produtos e Tributações'!E725,""))</f>
        <v>0</v>
      </c>
      <c r="E708" s="123" t="b">
        <f>IF(B708&lt;&gt;"",IF('02 - Produtos e Tributações'!F725&lt;&gt;"",'02 - Produtos e Tributações'!F725,""))</f>
        <v>0</v>
      </c>
      <c r="F708" s="123" t="b">
        <f>IF(B708&lt;&gt;"",IF(A708&lt;&gt;"",IF('02 - Produtos e Tributações'!G725&lt;&gt;"",'02 - Produtos e Tributações'!G725,"")))</f>
        <v>0</v>
      </c>
      <c r="G708" s="123" t="b">
        <f>IF(B708&lt;&gt;"",IF('02 - Produtos e Tributações'!J725&lt;&gt;"",'02 - Produtos e Tributações'!J725,IF(K708=101,0,IF(K708=102,41,IF(K708=103,0,IF(K708=201,0,IF(K708=202,0,IF(K708=203,0,IF(K708=300,41,IF(K708=400,41,IF(K708=500,60)))))))))))</f>
        <v>0</v>
      </c>
      <c r="H708" s="123" t="b">
        <f>IF(B708&lt;&gt;"",IF('02 - Produtos e Tributações'!M725&lt;&gt;"",'02 - Produtos e Tributações'!M725,IF(L708=101,0,IF(L708=102,41,IF(L708=103,0,IF(L708=201,0,IF(L708=202,0,IF(L708=203,0,IF(L708=300,41,IF(L708=400,41,IF(L708=500,60)))))))))))</f>
        <v>0</v>
      </c>
      <c r="I708" s="123" t="b">
        <f>IF(B708&lt;&gt;"",IF('02 - Produtos e Tributações'!L725&lt;&gt;"",'02 - Produtos e Tributações'!L725,"0,00"))</f>
        <v>0</v>
      </c>
      <c r="J708" s="123" t="b">
        <f>IF(B708&lt;&gt;"",IF('02 - Produtos e Tributações'!O725&lt;&gt;"",'02 - Produtos e Tributações'!O725,"0,00"))</f>
        <v>0</v>
      </c>
      <c r="K708" s="123" t="b">
        <f>IF(B708&lt;&gt;"",IF('02 - Produtos e Tributações'!K725&lt;&gt;"",'02 - Produtos e Tributações'!K725,"null"))</f>
        <v>0</v>
      </c>
      <c r="L708" s="123" t="b">
        <f>IF(B708&lt;&gt;"",IF('02 - Produtos e Tributações'!N725&lt;&gt;"",'02 - Produtos e Tributações'!N725,"null"))</f>
        <v>0</v>
      </c>
      <c r="M708" s="122" t="b">
        <f>IF(B708&lt;&gt;"",IF('02 - Produtos e Tributações'!D725="CARNES","2.01.001.001",IF('02 - Produtos e Tributações'!D725="MASSAS","2.01.001.002",IF('02 - Produtos e Tributações'!D725="LATICINIOS","2.01.001.003",IF('02 - Produtos e Tributações'!D725="DOCES E GULOSEIMAS","2.01.001.004",IF('02 - Produtos e Tributações'!D725="FARINHAS E GRAOS","2.01.001.005",IF('02 - Produtos e Tributações'!D725="AGUAS","2.01.002.001",IF('02 - Produtos e Tributações'!D725="SUCOS","2.01.002.002",IF('02 - Produtos e Tributações'!D725="BEBIDAS ALCOOLICAS","2.01.002.003",IF('02 - Produtos e Tributações'!D725="BEBIDAS LACTEAS","2.01.002.004",IF('02 - Produtos e Tributações'!D725="MATERIAL DE LIMPEZA","2.02",IF('02 - Produtos e Tributações'!D725="FRUTAS","2.01.001.006",IF('02 - Produtos e Tributações'!D725="VERDURAS E LEGUMES","2.01.001.007",IF('02 - Produtos e Tributações'!D725="SERVIÇO","1",IF('02 - Produtos e Tributações'!D725="PRODUTOS DIVERSOS","2","2"))))))))))))))
)</f>
        <v>0</v>
      </c>
      <c r="N708" s="4" t="str">
        <f t="shared" si="44"/>
        <v/>
      </c>
      <c r="O708" s="4" t="str">
        <f t="shared" si="45"/>
        <v/>
      </c>
      <c r="P708" s="4" t="str">
        <f t="shared" si="46"/>
        <v/>
      </c>
      <c r="Q708" s="128" t="b">
        <f>IF(B708&lt;&gt;"",IF('02 - Produtos e Tributações'!C725&lt;&gt;"",'02 - Produtos e Tributações'!C725,"UN"))</f>
        <v>0</v>
      </c>
      <c r="R708" s="129" t="b">
        <f>IF(B708&lt;&gt;"",IF('02 - Produtos e Tributações'!P725&lt;&gt;"",'02 - Produtos e Tributações'!P725,""))</f>
        <v>0</v>
      </c>
      <c r="S708" s="128" t="b">
        <f>IF(B708&lt;&gt;"",IF('02 - Produtos e Tributações'!Q725&lt;&gt;"",'02 - Produtos e Tributações'!Q725,""))</f>
        <v>0</v>
      </c>
      <c r="T708" s="130" t="b">
        <f>IF(B708&lt;&gt;"",IF('02 - Produtos e Tributações'!R725&lt;&gt;"",'02 - Produtos e Tributações'!R725,""))</f>
        <v>0</v>
      </c>
      <c r="U708" s="120" t="str">
        <f t="shared" si="47"/>
        <v/>
      </c>
    </row>
    <row r="709" spans="1:21" ht="15.75" customHeight="1">
      <c r="A709" s="122" t="b">
        <f>IF('02 - Produtos e Tributações'!B726 &lt;&gt;"",A708+1)</f>
        <v>0</v>
      </c>
      <c r="B709" s="4" t="str">
        <f>IF('02 - Produtos e Tributações'!B726&lt;&gt;"",'02 - Produtos e Tributações'!V726,"")</f>
        <v/>
      </c>
      <c r="C709" s="123" t="b">
        <f>IF(B709&lt;&gt;"",IF('02 - Produtos e Tributações'!H726&lt;&gt;"",IF('02 - Produtos e Tributações'!H726="TERCEIRIZADA","T",IF('02 - Produtos e Tributações'!H726="PROPRIA","P")), IF(B709&lt;&gt;"",IF('02 - Produtos e Tributações'!H726="","T"))))</f>
        <v>0</v>
      </c>
      <c r="D709" s="123" t="b">
        <f>IF(B709&lt;&gt;"",IF('02 - Produtos e Tributações'!E726&lt;&gt;"",'02 - Produtos e Tributações'!E726,""))</f>
        <v>0</v>
      </c>
      <c r="E709" s="123" t="b">
        <f>IF(B709&lt;&gt;"",IF('02 - Produtos e Tributações'!F726&lt;&gt;"",'02 - Produtos e Tributações'!F726,""))</f>
        <v>0</v>
      </c>
      <c r="F709" s="123" t="b">
        <f>IF(B709&lt;&gt;"",IF(A709&lt;&gt;"",IF('02 - Produtos e Tributações'!G726&lt;&gt;"",'02 - Produtos e Tributações'!G726,"")))</f>
        <v>0</v>
      </c>
      <c r="G709" s="123" t="b">
        <f>IF(B709&lt;&gt;"",IF('02 - Produtos e Tributações'!J726&lt;&gt;"",'02 - Produtos e Tributações'!J726,IF(K709=101,0,IF(K709=102,41,IF(K709=103,0,IF(K709=201,0,IF(K709=202,0,IF(K709=203,0,IF(K709=300,41,IF(K709=400,41,IF(K709=500,60)))))))))))</f>
        <v>0</v>
      </c>
      <c r="H709" s="123" t="b">
        <f>IF(B709&lt;&gt;"",IF('02 - Produtos e Tributações'!M726&lt;&gt;"",'02 - Produtos e Tributações'!M726,IF(L709=101,0,IF(L709=102,41,IF(L709=103,0,IF(L709=201,0,IF(L709=202,0,IF(L709=203,0,IF(L709=300,41,IF(L709=400,41,IF(L709=500,60)))))))))))</f>
        <v>0</v>
      </c>
      <c r="I709" s="123" t="b">
        <f>IF(B709&lt;&gt;"",IF('02 - Produtos e Tributações'!L726&lt;&gt;"",'02 - Produtos e Tributações'!L726,"0,00"))</f>
        <v>0</v>
      </c>
      <c r="J709" s="123" t="b">
        <f>IF(B709&lt;&gt;"",IF('02 - Produtos e Tributações'!O726&lt;&gt;"",'02 - Produtos e Tributações'!O726,"0,00"))</f>
        <v>0</v>
      </c>
      <c r="K709" s="123" t="b">
        <f>IF(B709&lt;&gt;"",IF('02 - Produtos e Tributações'!K726&lt;&gt;"",'02 - Produtos e Tributações'!K726,"null"))</f>
        <v>0</v>
      </c>
      <c r="L709" s="123" t="b">
        <f>IF(B709&lt;&gt;"",IF('02 - Produtos e Tributações'!N726&lt;&gt;"",'02 - Produtos e Tributações'!N726,"null"))</f>
        <v>0</v>
      </c>
      <c r="M709" s="122" t="b">
        <f>IF(B709&lt;&gt;"",IF('02 - Produtos e Tributações'!D726="CARNES","2.01.001.001",IF('02 - Produtos e Tributações'!D726="MASSAS","2.01.001.002",IF('02 - Produtos e Tributações'!D726="LATICINIOS","2.01.001.003",IF('02 - Produtos e Tributações'!D726="DOCES E GULOSEIMAS","2.01.001.004",IF('02 - Produtos e Tributações'!D726="FARINHAS E GRAOS","2.01.001.005",IF('02 - Produtos e Tributações'!D726="AGUAS","2.01.002.001",IF('02 - Produtos e Tributações'!D726="SUCOS","2.01.002.002",IF('02 - Produtos e Tributações'!D726="BEBIDAS ALCOOLICAS","2.01.002.003",IF('02 - Produtos e Tributações'!D726="BEBIDAS LACTEAS","2.01.002.004",IF('02 - Produtos e Tributações'!D726="MATERIAL DE LIMPEZA","2.02",IF('02 - Produtos e Tributações'!D726="FRUTAS","2.01.001.006",IF('02 - Produtos e Tributações'!D726="VERDURAS E LEGUMES","2.01.001.007",IF('02 - Produtos e Tributações'!D726="SERVIÇO","1",IF('02 - Produtos e Tributações'!D726="PRODUTOS DIVERSOS","2","2"))))))))))))))
)</f>
        <v>0</v>
      </c>
      <c r="N709" s="4" t="str">
        <f t="shared" si="44"/>
        <v/>
      </c>
      <c r="O709" s="4" t="str">
        <f t="shared" si="45"/>
        <v/>
      </c>
      <c r="P709" s="4" t="str">
        <f t="shared" si="46"/>
        <v/>
      </c>
      <c r="Q709" s="128" t="b">
        <f>IF(B709&lt;&gt;"",IF('02 - Produtos e Tributações'!C726&lt;&gt;"",'02 - Produtos e Tributações'!C726,"UN"))</f>
        <v>0</v>
      </c>
      <c r="R709" s="129" t="b">
        <f>IF(B709&lt;&gt;"",IF('02 - Produtos e Tributações'!P726&lt;&gt;"",'02 - Produtos e Tributações'!P726,""))</f>
        <v>0</v>
      </c>
      <c r="S709" s="128" t="b">
        <f>IF(B709&lt;&gt;"",IF('02 - Produtos e Tributações'!Q726&lt;&gt;"",'02 - Produtos e Tributações'!Q726,""))</f>
        <v>0</v>
      </c>
      <c r="T709" s="130" t="b">
        <f>IF(B709&lt;&gt;"",IF('02 - Produtos e Tributações'!R726&lt;&gt;"",'02 - Produtos e Tributações'!R726,""))</f>
        <v>0</v>
      </c>
      <c r="U709" s="120" t="str">
        <f t="shared" si="47"/>
        <v/>
      </c>
    </row>
    <row r="710" spans="1:21" ht="15.75" customHeight="1">
      <c r="A710" s="122" t="b">
        <f>IF('02 - Produtos e Tributações'!B727 &lt;&gt;"",A709+1)</f>
        <v>0</v>
      </c>
      <c r="B710" s="4" t="str">
        <f>IF('02 - Produtos e Tributações'!B727&lt;&gt;"",'02 - Produtos e Tributações'!V727,"")</f>
        <v/>
      </c>
      <c r="C710" s="123" t="b">
        <f>IF(B710&lt;&gt;"",IF('02 - Produtos e Tributações'!H727&lt;&gt;"",IF('02 - Produtos e Tributações'!H727="TERCEIRIZADA","T",IF('02 - Produtos e Tributações'!H727="PROPRIA","P")), IF(B710&lt;&gt;"",IF('02 - Produtos e Tributações'!H727="","T"))))</f>
        <v>0</v>
      </c>
      <c r="D710" s="123" t="b">
        <f>IF(B710&lt;&gt;"",IF('02 - Produtos e Tributações'!E727&lt;&gt;"",'02 - Produtos e Tributações'!E727,""))</f>
        <v>0</v>
      </c>
      <c r="E710" s="123" t="b">
        <f>IF(B710&lt;&gt;"",IF('02 - Produtos e Tributações'!F727&lt;&gt;"",'02 - Produtos e Tributações'!F727,""))</f>
        <v>0</v>
      </c>
      <c r="F710" s="123" t="b">
        <f>IF(B710&lt;&gt;"",IF(A710&lt;&gt;"",IF('02 - Produtos e Tributações'!G727&lt;&gt;"",'02 - Produtos e Tributações'!G727,"")))</f>
        <v>0</v>
      </c>
      <c r="G710" s="123" t="b">
        <f>IF(B710&lt;&gt;"",IF('02 - Produtos e Tributações'!J727&lt;&gt;"",'02 - Produtos e Tributações'!J727,IF(K710=101,0,IF(K710=102,41,IF(K710=103,0,IF(K710=201,0,IF(K710=202,0,IF(K710=203,0,IF(K710=300,41,IF(K710=400,41,IF(K710=500,60)))))))))))</f>
        <v>0</v>
      </c>
      <c r="H710" s="123" t="b">
        <f>IF(B710&lt;&gt;"",IF('02 - Produtos e Tributações'!M727&lt;&gt;"",'02 - Produtos e Tributações'!M727,IF(L710=101,0,IF(L710=102,41,IF(L710=103,0,IF(L710=201,0,IF(L710=202,0,IF(L710=203,0,IF(L710=300,41,IF(L710=400,41,IF(L710=500,60)))))))))))</f>
        <v>0</v>
      </c>
      <c r="I710" s="123" t="b">
        <f>IF(B710&lt;&gt;"",IF('02 - Produtos e Tributações'!L727&lt;&gt;"",'02 - Produtos e Tributações'!L727,"0,00"))</f>
        <v>0</v>
      </c>
      <c r="J710" s="123" t="b">
        <f>IF(B710&lt;&gt;"",IF('02 - Produtos e Tributações'!O727&lt;&gt;"",'02 - Produtos e Tributações'!O727,"0,00"))</f>
        <v>0</v>
      </c>
      <c r="K710" s="123" t="b">
        <f>IF(B710&lt;&gt;"",IF('02 - Produtos e Tributações'!K727&lt;&gt;"",'02 - Produtos e Tributações'!K727,"null"))</f>
        <v>0</v>
      </c>
      <c r="L710" s="123" t="b">
        <f>IF(B710&lt;&gt;"",IF('02 - Produtos e Tributações'!N727&lt;&gt;"",'02 - Produtos e Tributações'!N727,"null"))</f>
        <v>0</v>
      </c>
      <c r="M710" s="122" t="b">
        <f>IF(B710&lt;&gt;"",IF('02 - Produtos e Tributações'!D727="CARNES","2.01.001.001",IF('02 - Produtos e Tributações'!D727="MASSAS","2.01.001.002",IF('02 - Produtos e Tributações'!D727="LATICINIOS","2.01.001.003",IF('02 - Produtos e Tributações'!D727="DOCES E GULOSEIMAS","2.01.001.004",IF('02 - Produtos e Tributações'!D727="FARINHAS E GRAOS","2.01.001.005",IF('02 - Produtos e Tributações'!D727="AGUAS","2.01.002.001",IF('02 - Produtos e Tributações'!D727="SUCOS","2.01.002.002",IF('02 - Produtos e Tributações'!D727="BEBIDAS ALCOOLICAS","2.01.002.003",IF('02 - Produtos e Tributações'!D727="BEBIDAS LACTEAS","2.01.002.004",IF('02 - Produtos e Tributações'!D727="MATERIAL DE LIMPEZA","2.02",IF('02 - Produtos e Tributações'!D727="FRUTAS","2.01.001.006",IF('02 - Produtos e Tributações'!D727="VERDURAS E LEGUMES","2.01.001.007",IF('02 - Produtos e Tributações'!D727="SERVIÇO","1",IF('02 - Produtos e Tributações'!D727="PRODUTOS DIVERSOS","2","2"))))))))))))))
)</f>
        <v>0</v>
      </c>
      <c r="N710" s="4" t="str">
        <f t="shared" si="44"/>
        <v/>
      </c>
      <c r="O710" s="4" t="str">
        <f t="shared" si="45"/>
        <v/>
      </c>
      <c r="P710" s="4" t="str">
        <f t="shared" si="46"/>
        <v/>
      </c>
      <c r="Q710" s="128" t="b">
        <f>IF(B710&lt;&gt;"",IF('02 - Produtos e Tributações'!C727&lt;&gt;"",'02 - Produtos e Tributações'!C727,"UN"))</f>
        <v>0</v>
      </c>
      <c r="R710" s="129" t="b">
        <f>IF(B710&lt;&gt;"",IF('02 - Produtos e Tributações'!P727&lt;&gt;"",'02 - Produtos e Tributações'!P727,""))</f>
        <v>0</v>
      </c>
      <c r="S710" s="128" t="b">
        <f>IF(B710&lt;&gt;"",IF('02 - Produtos e Tributações'!Q727&lt;&gt;"",'02 - Produtos e Tributações'!Q727,""))</f>
        <v>0</v>
      </c>
      <c r="T710" s="130" t="b">
        <f>IF(B710&lt;&gt;"",IF('02 - Produtos e Tributações'!R727&lt;&gt;"",'02 - Produtos e Tributações'!R727,""))</f>
        <v>0</v>
      </c>
      <c r="U710" s="120" t="str">
        <f t="shared" si="47"/>
        <v/>
      </c>
    </row>
    <row r="711" spans="1:21" ht="15.75" customHeight="1">
      <c r="A711" s="122" t="b">
        <f>IF('02 - Produtos e Tributações'!B728 &lt;&gt;"",A710+1)</f>
        <v>0</v>
      </c>
      <c r="B711" s="4" t="str">
        <f>IF('02 - Produtos e Tributações'!B728&lt;&gt;"",'02 - Produtos e Tributações'!V728,"")</f>
        <v/>
      </c>
      <c r="C711" s="123" t="b">
        <f>IF(B711&lt;&gt;"",IF('02 - Produtos e Tributações'!H728&lt;&gt;"",IF('02 - Produtos e Tributações'!H728="TERCEIRIZADA","T",IF('02 - Produtos e Tributações'!H728="PROPRIA","P")), IF(B711&lt;&gt;"",IF('02 - Produtos e Tributações'!H728="","T"))))</f>
        <v>0</v>
      </c>
      <c r="D711" s="123" t="b">
        <f>IF(B711&lt;&gt;"",IF('02 - Produtos e Tributações'!E728&lt;&gt;"",'02 - Produtos e Tributações'!E728,""))</f>
        <v>0</v>
      </c>
      <c r="E711" s="123" t="b">
        <f>IF(B711&lt;&gt;"",IF('02 - Produtos e Tributações'!F728&lt;&gt;"",'02 - Produtos e Tributações'!F728,""))</f>
        <v>0</v>
      </c>
      <c r="F711" s="123" t="b">
        <f>IF(B711&lt;&gt;"",IF(A711&lt;&gt;"",IF('02 - Produtos e Tributações'!G728&lt;&gt;"",'02 - Produtos e Tributações'!G728,"")))</f>
        <v>0</v>
      </c>
      <c r="G711" s="123" t="b">
        <f>IF(B711&lt;&gt;"",IF('02 - Produtos e Tributações'!J728&lt;&gt;"",'02 - Produtos e Tributações'!J728,IF(K711=101,0,IF(K711=102,41,IF(K711=103,0,IF(K711=201,0,IF(K711=202,0,IF(K711=203,0,IF(K711=300,41,IF(K711=400,41,IF(K711=500,60)))))))))))</f>
        <v>0</v>
      </c>
      <c r="H711" s="123" t="b">
        <f>IF(B711&lt;&gt;"",IF('02 - Produtos e Tributações'!M728&lt;&gt;"",'02 - Produtos e Tributações'!M728,IF(L711=101,0,IF(L711=102,41,IF(L711=103,0,IF(L711=201,0,IF(L711=202,0,IF(L711=203,0,IF(L711=300,41,IF(L711=400,41,IF(L711=500,60)))))))))))</f>
        <v>0</v>
      </c>
      <c r="I711" s="123" t="b">
        <f>IF(B711&lt;&gt;"",IF('02 - Produtos e Tributações'!L728&lt;&gt;"",'02 - Produtos e Tributações'!L728,"0,00"))</f>
        <v>0</v>
      </c>
      <c r="J711" s="123" t="b">
        <f>IF(B711&lt;&gt;"",IF('02 - Produtos e Tributações'!O728&lt;&gt;"",'02 - Produtos e Tributações'!O728,"0,00"))</f>
        <v>0</v>
      </c>
      <c r="K711" s="123" t="b">
        <f>IF(B711&lt;&gt;"",IF('02 - Produtos e Tributações'!K728&lt;&gt;"",'02 - Produtos e Tributações'!K728,"null"))</f>
        <v>0</v>
      </c>
      <c r="L711" s="123" t="b">
        <f>IF(B711&lt;&gt;"",IF('02 - Produtos e Tributações'!N728&lt;&gt;"",'02 - Produtos e Tributações'!N728,"null"))</f>
        <v>0</v>
      </c>
      <c r="M711" s="122" t="b">
        <f>IF(B711&lt;&gt;"",IF('02 - Produtos e Tributações'!D728="CARNES","2.01.001.001",IF('02 - Produtos e Tributações'!D728="MASSAS","2.01.001.002",IF('02 - Produtos e Tributações'!D728="LATICINIOS","2.01.001.003",IF('02 - Produtos e Tributações'!D728="DOCES E GULOSEIMAS","2.01.001.004",IF('02 - Produtos e Tributações'!D728="FARINHAS E GRAOS","2.01.001.005",IF('02 - Produtos e Tributações'!D728="AGUAS","2.01.002.001",IF('02 - Produtos e Tributações'!D728="SUCOS","2.01.002.002",IF('02 - Produtos e Tributações'!D728="BEBIDAS ALCOOLICAS","2.01.002.003",IF('02 - Produtos e Tributações'!D728="BEBIDAS LACTEAS","2.01.002.004",IF('02 - Produtos e Tributações'!D728="MATERIAL DE LIMPEZA","2.02",IF('02 - Produtos e Tributações'!D728="FRUTAS","2.01.001.006",IF('02 - Produtos e Tributações'!D728="VERDURAS E LEGUMES","2.01.001.007",IF('02 - Produtos e Tributações'!D728="SERVIÇO","1",IF('02 - Produtos e Tributações'!D728="PRODUTOS DIVERSOS","2","2"))))))))))))))
)</f>
        <v>0</v>
      </c>
      <c r="N711" s="4" t="str">
        <f t="shared" si="44"/>
        <v/>
      </c>
      <c r="O711" s="4" t="str">
        <f t="shared" si="45"/>
        <v/>
      </c>
      <c r="P711" s="4" t="str">
        <f t="shared" si="46"/>
        <v/>
      </c>
      <c r="Q711" s="128" t="b">
        <f>IF(B711&lt;&gt;"",IF('02 - Produtos e Tributações'!C728&lt;&gt;"",'02 - Produtos e Tributações'!C728,"UN"))</f>
        <v>0</v>
      </c>
      <c r="R711" s="129" t="b">
        <f>IF(B711&lt;&gt;"",IF('02 - Produtos e Tributações'!P728&lt;&gt;"",'02 - Produtos e Tributações'!P728,""))</f>
        <v>0</v>
      </c>
      <c r="S711" s="128" t="b">
        <f>IF(B711&lt;&gt;"",IF('02 - Produtos e Tributações'!Q728&lt;&gt;"",'02 - Produtos e Tributações'!Q728,""))</f>
        <v>0</v>
      </c>
      <c r="T711" s="130" t="b">
        <f>IF(B711&lt;&gt;"",IF('02 - Produtos e Tributações'!R728&lt;&gt;"",'02 - Produtos e Tributações'!R728,""))</f>
        <v>0</v>
      </c>
      <c r="U711" s="120" t="str">
        <f t="shared" si="47"/>
        <v/>
      </c>
    </row>
    <row r="712" spans="1:21" ht="15.75" customHeight="1">
      <c r="A712" s="122" t="b">
        <f>IF('02 - Produtos e Tributações'!B729 &lt;&gt;"",A711+1)</f>
        <v>0</v>
      </c>
      <c r="B712" s="4" t="str">
        <f>IF('02 - Produtos e Tributações'!B729&lt;&gt;"",'02 - Produtos e Tributações'!V729,"")</f>
        <v/>
      </c>
      <c r="C712" s="123" t="b">
        <f>IF(B712&lt;&gt;"",IF('02 - Produtos e Tributações'!H729&lt;&gt;"",IF('02 - Produtos e Tributações'!H729="TERCEIRIZADA","T",IF('02 - Produtos e Tributações'!H729="PROPRIA","P")), IF(B712&lt;&gt;"",IF('02 - Produtos e Tributações'!H729="","T"))))</f>
        <v>0</v>
      </c>
      <c r="D712" s="123" t="b">
        <f>IF(B712&lt;&gt;"",IF('02 - Produtos e Tributações'!E729&lt;&gt;"",'02 - Produtos e Tributações'!E729,""))</f>
        <v>0</v>
      </c>
      <c r="E712" s="123" t="b">
        <f>IF(B712&lt;&gt;"",IF('02 - Produtos e Tributações'!F729&lt;&gt;"",'02 - Produtos e Tributações'!F729,""))</f>
        <v>0</v>
      </c>
      <c r="F712" s="123" t="b">
        <f>IF(B712&lt;&gt;"",IF(A712&lt;&gt;"",IF('02 - Produtos e Tributações'!G729&lt;&gt;"",'02 - Produtos e Tributações'!G729,"")))</f>
        <v>0</v>
      </c>
      <c r="G712" s="123" t="b">
        <f>IF(B712&lt;&gt;"",IF('02 - Produtos e Tributações'!J729&lt;&gt;"",'02 - Produtos e Tributações'!J729,IF(K712=101,0,IF(K712=102,41,IF(K712=103,0,IF(K712=201,0,IF(K712=202,0,IF(K712=203,0,IF(K712=300,41,IF(K712=400,41,IF(K712=500,60)))))))))))</f>
        <v>0</v>
      </c>
      <c r="H712" s="123" t="b">
        <f>IF(B712&lt;&gt;"",IF('02 - Produtos e Tributações'!M729&lt;&gt;"",'02 - Produtos e Tributações'!M729,IF(L712=101,0,IF(L712=102,41,IF(L712=103,0,IF(L712=201,0,IF(L712=202,0,IF(L712=203,0,IF(L712=300,41,IF(L712=400,41,IF(L712=500,60)))))))))))</f>
        <v>0</v>
      </c>
      <c r="I712" s="123" t="b">
        <f>IF(B712&lt;&gt;"",IF('02 - Produtos e Tributações'!L729&lt;&gt;"",'02 - Produtos e Tributações'!L729,"0,00"))</f>
        <v>0</v>
      </c>
      <c r="J712" s="123" t="b">
        <f>IF(B712&lt;&gt;"",IF('02 - Produtos e Tributações'!O729&lt;&gt;"",'02 - Produtos e Tributações'!O729,"0,00"))</f>
        <v>0</v>
      </c>
      <c r="K712" s="123" t="b">
        <f>IF(B712&lt;&gt;"",IF('02 - Produtos e Tributações'!K729&lt;&gt;"",'02 - Produtos e Tributações'!K729,"null"))</f>
        <v>0</v>
      </c>
      <c r="L712" s="123" t="b">
        <f>IF(B712&lt;&gt;"",IF('02 - Produtos e Tributações'!N729&lt;&gt;"",'02 - Produtos e Tributações'!N729,"null"))</f>
        <v>0</v>
      </c>
      <c r="M712" s="122" t="b">
        <f>IF(B712&lt;&gt;"",IF('02 - Produtos e Tributações'!D729="CARNES","2.01.001.001",IF('02 - Produtos e Tributações'!D729="MASSAS","2.01.001.002",IF('02 - Produtos e Tributações'!D729="LATICINIOS","2.01.001.003",IF('02 - Produtos e Tributações'!D729="DOCES E GULOSEIMAS","2.01.001.004",IF('02 - Produtos e Tributações'!D729="FARINHAS E GRAOS","2.01.001.005",IF('02 - Produtos e Tributações'!D729="AGUAS","2.01.002.001",IF('02 - Produtos e Tributações'!D729="SUCOS","2.01.002.002",IF('02 - Produtos e Tributações'!D729="BEBIDAS ALCOOLICAS","2.01.002.003",IF('02 - Produtos e Tributações'!D729="BEBIDAS LACTEAS","2.01.002.004",IF('02 - Produtos e Tributações'!D729="MATERIAL DE LIMPEZA","2.02",IF('02 - Produtos e Tributações'!D729="FRUTAS","2.01.001.006",IF('02 - Produtos e Tributações'!D729="VERDURAS E LEGUMES","2.01.001.007",IF('02 - Produtos e Tributações'!D729="SERVIÇO","1",IF('02 - Produtos e Tributações'!D729="PRODUTOS DIVERSOS","2","2"))))))))))))))
)</f>
        <v>0</v>
      </c>
      <c r="N712" s="4" t="str">
        <f t="shared" si="44"/>
        <v/>
      </c>
      <c r="O712" s="4" t="str">
        <f t="shared" si="45"/>
        <v/>
      </c>
      <c r="P712" s="4" t="str">
        <f t="shared" si="46"/>
        <v/>
      </c>
      <c r="Q712" s="128" t="b">
        <f>IF(B712&lt;&gt;"",IF('02 - Produtos e Tributações'!C729&lt;&gt;"",'02 - Produtos e Tributações'!C729,"UN"))</f>
        <v>0</v>
      </c>
      <c r="R712" s="129" t="b">
        <f>IF(B712&lt;&gt;"",IF('02 - Produtos e Tributações'!P729&lt;&gt;"",'02 - Produtos e Tributações'!P729,""))</f>
        <v>0</v>
      </c>
      <c r="S712" s="128" t="b">
        <f>IF(B712&lt;&gt;"",IF('02 - Produtos e Tributações'!Q729&lt;&gt;"",'02 - Produtos e Tributações'!Q729,""))</f>
        <v>0</v>
      </c>
      <c r="T712" s="130" t="b">
        <f>IF(B712&lt;&gt;"",IF('02 - Produtos e Tributações'!R729&lt;&gt;"",'02 - Produtos e Tributações'!R729,""))</f>
        <v>0</v>
      </c>
      <c r="U712" s="120" t="str">
        <f t="shared" si="47"/>
        <v/>
      </c>
    </row>
    <row r="713" spans="1:21" ht="15.75" customHeight="1">
      <c r="A713" s="122" t="b">
        <f>IF('02 - Produtos e Tributações'!B730 &lt;&gt;"",A712+1)</f>
        <v>0</v>
      </c>
      <c r="B713" s="4" t="str">
        <f>IF('02 - Produtos e Tributações'!B730&lt;&gt;"",'02 - Produtos e Tributações'!V730,"")</f>
        <v/>
      </c>
      <c r="C713" s="123" t="b">
        <f>IF(B713&lt;&gt;"",IF('02 - Produtos e Tributações'!H730&lt;&gt;"",IF('02 - Produtos e Tributações'!H730="TERCEIRIZADA","T",IF('02 - Produtos e Tributações'!H730="PROPRIA","P")), IF(B713&lt;&gt;"",IF('02 - Produtos e Tributações'!H730="","T"))))</f>
        <v>0</v>
      </c>
      <c r="D713" s="123" t="b">
        <f>IF(B713&lt;&gt;"",IF('02 - Produtos e Tributações'!E730&lt;&gt;"",'02 - Produtos e Tributações'!E730,""))</f>
        <v>0</v>
      </c>
      <c r="E713" s="123" t="b">
        <f>IF(B713&lt;&gt;"",IF('02 - Produtos e Tributações'!F730&lt;&gt;"",'02 - Produtos e Tributações'!F730,""))</f>
        <v>0</v>
      </c>
      <c r="F713" s="123" t="b">
        <f>IF(B713&lt;&gt;"",IF(A713&lt;&gt;"",IF('02 - Produtos e Tributações'!G730&lt;&gt;"",'02 - Produtos e Tributações'!G730,"")))</f>
        <v>0</v>
      </c>
      <c r="G713" s="123" t="b">
        <f>IF(B713&lt;&gt;"",IF('02 - Produtos e Tributações'!J730&lt;&gt;"",'02 - Produtos e Tributações'!J730,IF(K713=101,0,IF(K713=102,41,IF(K713=103,0,IF(K713=201,0,IF(K713=202,0,IF(K713=203,0,IF(K713=300,41,IF(K713=400,41,IF(K713=500,60)))))))))))</f>
        <v>0</v>
      </c>
      <c r="H713" s="123" t="b">
        <f>IF(B713&lt;&gt;"",IF('02 - Produtos e Tributações'!M730&lt;&gt;"",'02 - Produtos e Tributações'!M730,IF(L713=101,0,IF(L713=102,41,IF(L713=103,0,IF(L713=201,0,IF(L713=202,0,IF(L713=203,0,IF(L713=300,41,IF(L713=400,41,IF(L713=500,60)))))))))))</f>
        <v>0</v>
      </c>
      <c r="I713" s="123" t="b">
        <f>IF(B713&lt;&gt;"",IF('02 - Produtos e Tributações'!L730&lt;&gt;"",'02 - Produtos e Tributações'!L730,"0,00"))</f>
        <v>0</v>
      </c>
      <c r="J713" s="123" t="b">
        <f>IF(B713&lt;&gt;"",IF('02 - Produtos e Tributações'!O730&lt;&gt;"",'02 - Produtos e Tributações'!O730,"0,00"))</f>
        <v>0</v>
      </c>
      <c r="K713" s="123" t="b">
        <f>IF(B713&lt;&gt;"",IF('02 - Produtos e Tributações'!K730&lt;&gt;"",'02 - Produtos e Tributações'!K730,"null"))</f>
        <v>0</v>
      </c>
      <c r="L713" s="123" t="b">
        <f>IF(B713&lt;&gt;"",IF('02 - Produtos e Tributações'!N730&lt;&gt;"",'02 - Produtos e Tributações'!N730,"null"))</f>
        <v>0</v>
      </c>
      <c r="M713" s="122" t="b">
        <f>IF(B713&lt;&gt;"",IF('02 - Produtos e Tributações'!D730="CARNES","2.01.001.001",IF('02 - Produtos e Tributações'!D730="MASSAS","2.01.001.002",IF('02 - Produtos e Tributações'!D730="LATICINIOS","2.01.001.003",IF('02 - Produtos e Tributações'!D730="DOCES E GULOSEIMAS","2.01.001.004",IF('02 - Produtos e Tributações'!D730="FARINHAS E GRAOS","2.01.001.005",IF('02 - Produtos e Tributações'!D730="AGUAS","2.01.002.001",IF('02 - Produtos e Tributações'!D730="SUCOS","2.01.002.002",IF('02 - Produtos e Tributações'!D730="BEBIDAS ALCOOLICAS","2.01.002.003",IF('02 - Produtos e Tributações'!D730="BEBIDAS LACTEAS","2.01.002.004",IF('02 - Produtos e Tributações'!D730="MATERIAL DE LIMPEZA","2.02",IF('02 - Produtos e Tributações'!D730="FRUTAS","2.01.001.006",IF('02 - Produtos e Tributações'!D730="VERDURAS E LEGUMES","2.01.001.007",IF('02 - Produtos e Tributações'!D730="SERVIÇO","1",IF('02 - Produtos e Tributações'!D730="PRODUTOS DIVERSOS","2","2"))))))))))))))
)</f>
        <v>0</v>
      </c>
      <c r="N713" s="4" t="str">
        <f t="shared" si="44"/>
        <v/>
      </c>
      <c r="O713" s="4" t="str">
        <f t="shared" si="45"/>
        <v/>
      </c>
      <c r="P713" s="4" t="str">
        <f t="shared" si="46"/>
        <v/>
      </c>
      <c r="Q713" s="128" t="b">
        <f>IF(B713&lt;&gt;"",IF('02 - Produtos e Tributações'!C730&lt;&gt;"",'02 - Produtos e Tributações'!C730,"UN"))</f>
        <v>0</v>
      </c>
      <c r="R713" s="129" t="b">
        <f>IF(B713&lt;&gt;"",IF('02 - Produtos e Tributações'!P730&lt;&gt;"",'02 - Produtos e Tributações'!P730,""))</f>
        <v>0</v>
      </c>
      <c r="S713" s="128" t="b">
        <f>IF(B713&lt;&gt;"",IF('02 - Produtos e Tributações'!Q730&lt;&gt;"",'02 - Produtos e Tributações'!Q730,""))</f>
        <v>0</v>
      </c>
      <c r="T713" s="130" t="b">
        <f>IF(B713&lt;&gt;"",IF('02 - Produtos e Tributações'!R730&lt;&gt;"",'02 - Produtos e Tributações'!R730,""))</f>
        <v>0</v>
      </c>
      <c r="U713" s="120" t="str">
        <f t="shared" si="47"/>
        <v/>
      </c>
    </row>
    <row r="714" spans="1:21" ht="15.75" customHeight="1">
      <c r="A714" s="122" t="b">
        <f>IF('02 - Produtos e Tributações'!B731 &lt;&gt;"",A713+1)</f>
        <v>0</v>
      </c>
      <c r="B714" s="4" t="str">
        <f>IF('02 - Produtos e Tributações'!B731&lt;&gt;"",'02 - Produtos e Tributações'!V731,"")</f>
        <v/>
      </c>
      <c r="C714" s="123" t="b">
        <f>IF(B714&lt;&gt;"",IF('02 - Produtos e Tributações'!H731&lt;&gt;"",IF('02 - Produtos e Tributações'!H731="TERCEIRIZADA","T",IF('02 - Produtos e Tributações'!H731="PROPRIA","P")), IF(B714&lt;&gt;"",IF('02 - Produtos e Tributações'!H731="","T"))))</f>
        <v>0</v>
      </c>
      <c r="D714" s="123" t="b">
        <f>IF(B714&lt;&gt;"",IF('02 - Produtos e Tributações'!E731&lt;&gt;"",'02 - Produtos e Tributações'!E731,""))</f>
        <v>0</v>
      </c>
      <c r="E714" s="123" t="b">
        <f>IF(B714&lt;&gt;"",IF('02 - Produtos e Tributações'!F731&lt;&gt;"",'02 - Produtos e Tributações'!F731,""))</f>
        <v>0</v>
      </c>
      <c r="F714" s="123" t="b">
        <f>IF(B714&lt;&gt;"",IF(A714&lt;&gt;"",IF('02 - Produtos e Tributações'!G731&lt;&gt;"",'02 - Produtos e Tributações'!G731,"")))</f>
        <v>0</v>
      </c>
      <c r="G714" s="123" t="b">
        <f>IF(B714&lt;&gt;"",IF('02 - Produtos e Tributações'!J731&lt;&gt;"",'02 - Produtos e Tributações'!J731,IF(K714=101,0,IF(K714=102,41,IF(K714=103,0,IF(K714=201,0,IF(K714=202,0,IF(K714=203,0,IF(K714=300,41,IF(K714=400,41,IF(K714=500,60)))))))))))</f>
        <v>0</v>
      </c>
      <c r="H714" s="123" t="b">
        <f>IF(B714&lt;&gt;"",IF('02 - Produtos e Tributações'!M731&lt;&gt;"",'02 - Produtos e Tributações'!M731,IF(L714=101,0,IF(L714=102,41,IF(L714=103,0,IF(L714=201,0,IF(L714=202,0,IF(L714=203,0,IF(L714=300,41,IF(L714=400,41,IF(L714=500,60)))))))))))</f>
        <v>0</v>
      </c>
      <c r="I714" s="123" t="b">
        <f>IF(B714&lt;&gt;"",IF('02 - Produtos e Tributações'!L731&lt;&gt;"",'02 - Produtos e Tributações'!L731,"0,00"))</f>
        <v>0</v>
      </c>
      <c r="J714" s="123" t="b">
        <f>IF(B714&lt;&gt;"",IF('02 - Produtos e Tributações'!O731&lt;&gt;"",'02 - Produtos e Tributações'!O731,"0,00"))</f>
        <v>0</v>
      </c>
      <c r="K714" s="123" t="b">
        <f>IF(B714&lt;&gt;"",IF('02 - Produtos e Tributações'!K731&lt;&gt;"",'02 - Produtos e Tributações'!K731,"null"))</f>
        <v>0</v>
      </c>
      <c r="L714" s="123" t="b">
        <f>IF(B714&lt;&gt;"",IF('02 - Produtos e Tributações'!N731&lt;&gt;"",'02 - Produtos e Tributações'!N731,"null"))</f>
        <v>0</v>
      </c>
      <c r="M714" s="122" t="b">
        <f>IF(B714&lt;&gt;"",IF('02 - Produtos e Tributações'!D731="CARNES","2.01.001.001",IF('02 - Produtos e Tributações'!D731="MASSAS","2.01.001.002",IF('02 - Produtos e Tributações'!D731="LATICINIOS","2.01.001.003",IF('02 - Produtos e Tributações'!D731="DOCES E GULOSEIMAS","2.01.001.004",IF('02 - Produtos e Tributações'!D731="FARINHAS E GRAOS","2.01.001.005",IF('02 - Produtos e Tributações'!D731="AGUAS","2.01.002.001",IF('02 - Produtos e Tributações'!D731="SUCOS","2.01.002.002",IF('02 - Produtos e Tributações'!D731="BEBIDAS ALCOOLICAS","2.01.002.003",IF('02 - Produtos e Tributações'!D731="BEBIDAS LACTEAS","2.01.002.004",IF('02 - Produtos e Tributações'!D731="MATERIAL DE LIMPEZA","2.02",IF('02 - Produtos e Tributações'!D731="FRUTAS","2.01.001.006",IF('02 - Produtos e Tributações'!D731="VERDURAS E LEGUMES","2.01.001.007",IF('02 - Produtos e Tributações'!D731="SERVIÇO","1",IF('02 - Produtos e Tributações'!D731="PRODUTOS DIVERSOS","2","2"))))))))))))))
)</f>
        <v>0</v>
      </c>
      <c r="N714" s="4" t="str">
        <f t="shared" si="44"/>
        <v/>
      </c>
      <c r="O714" s="4" t="str">
        <f t="shared" si="45"/>
        <v/>
      </c>
      <c r="P714" s="4" t="str">
        <f t="shared" si="46"/>
        <v/>
      </c>
      <c r="Q714" s="128" t="b">
        <f>IF(B714&lt;&gt;"",IF('02 - Produtos e Tributações'!C731&lt;&gt;"",'02 - Produtos e Tributações'!C731,"UN"))</f>
        <v>0</v>
      </c>
      <c r="R714" s="129" t="b">
        <f>IF(B714&lt;&gt;"",IF('02 - Produtos e Tributações'!P731&lt;&gt;"",'02 - Produtos e Tributações'!P731,""))</f>
        <v>0</v>
      </c>
      <c r="S714" s="128" t="b">
        <f>IF(B714&lt;&gt;"",IF('02 - Produtos e Tributações'!Q731&lt;&gt;"",'02 - Produtos e Tributações'!Q731,""))</f>
        <v>0</v>
      </c>
      <c r="T714" s="130" t="b">
        <f>IF(B714&lt;&gt;"",IF('02 - Produtos e Tributações'!R731&lt;&gt;"",'02 - Produtos e Tributações'!R731,""))</f>
        <v>0</v>
      </c>
      <c r="U714" s="120" t="str">
        <f t="shared" si="47"/>
        <v/>
      </c>
    </row>
    <row r="715" spans="1:21" ht="15.75" customHeight="1">
      <c r="A715" s="122" t="b">
        <f>IF('02 - Produtos e Tributações'!B732 &lt;&gt;"",A714+1)</f>
        <v>0</v>
      </c>
      <c r="B715" s="4" t="str">
        <f>IF('02 - Produtos e Tributações'!B732&lt;&gt;"",'02 - Produtos e Tributações'!V732,"")</f>
        <v/>
      </c>
      <c r="C715" s="123" t="b">
        <f>IF(B715&lt;&gt;"",IF('02 - Produtos e Tributações'!H732&lt;&gt;"",IF('02 - Produtos e Tributações'!H732="TERCEIRIZADA","T",IF('02 - Produtos e Tributações'!H732="PROPRIA","P")), IF(B715&lt;&gt;"",IF('02 - Produtos e Tributações'!H732="","T"))))</f>
        <v>0</v>
      </c>
      <c r="D715" s="123" t="b">
        <f>IF(B715&lt;&gt;"",IF('02 - Produtos e Tributações'!E732&lt;&gt;"",'02 - Produtos e Tributações'!E732,""))</f>
        <v>0</v>
      </c>
      <c r="E715" s="123" t="b">
        <f>IF(B715&lt;&gt;"",IF('02 - Produtos e Tributações'!F732&lt;&gt;"",'02 - Produtos e Tributações'!F732,""))</f>
        <v>0</v>
      </c>
      <c r="F715" s="123" t="b">
        <f>IF(B715&lt;&gt;"",IF(A715&lt;&gt;"",IF('02 - Produtos e Tributações'!G732&lt;&gt;"",'02 - Produtos e Tributações'!G732,"")))</f>
        <v>0</v>
      </c>
      <c r="G715" s="123" t="b">
        <f>IF(B715&lt;&gt;"",IF('02 - Produtos e Tributações'!J732&lt;&gt;"",'02 - Produtos e Tributações'!J732,IF(K715=101,0,IF(K715=102,41,IF(K715=103,0,IF(K715=201,0,IF(K715=202,0,IF(K715=203,0,IF(K715=300,41,IF(K715=400,41,IF(K715=500,60)))))))))))</f>
        <v>0</v>
      </c>
      <c r="H715" s="123" t="b">
        <f>IF(B715&lt;&gt;"",IF('02 - Produtos e Tributações'!M732&lt;&gt;"",'02 - Produtos e Tributações'!M732,IF(L715=101,0,IF(L715=102,41,IF(L715=103,0,IF(L715=201,0,IF(L715=202,0,IF(L715=203,0,IF(L715=300,41,IF(L715=400,41,IF(L715=500,60)))))))))))</f>
        <v>0</v>
      </c>
      <c r="I715" s="123" t="b">
        <f>IF(B715&lt;&gt;"",IF('02 - Produtos e Tributações'!L732&lt;&gt;"",'02 - Produtos e Tributações'!L732,"0,00"))</f>
        <v>0</v>
      </c>
      <c r="J715" s="123" t="b">
        <f>IF(B715&lt;&gt;"",IF('02 - Produtos e Tributações'!O732&lt;&gt;"",'02 - Produtos e Tributações'!O732,"0,00"))</f>
        <v>0</v>
      </c>
      <c r="K715" s="123" t="b">
        <f>IF(B715&lt;&gt;"",IF('02 - Produtos e Tributações'!K732&lt;&gt;"",'02 - Produtos e Tributações'!K732,"null"))</f>
        <v>0</v>
      </c>
      <c r="L715" s="123" t="b">
        <f>IF(B715&lt;&gt;"",IF('02 - Produtos e Tributações'!N732&lt;&gt;"",'02 - Produtos e Tributações'!N732,"null"))</f>
        <v>0</v>
      </c>
      <c r="M715" s="122" t="b">
        <f>IF(B715&lt;&gt;"",IF('02 - Produtos e Tributações'!D732="CARNES","2.01.001.001",IF('02 - Produtos e Tributações'!D732="MASSAS","2.01.001.002",IF('02 - Produtos e Tributações'!D732="LATICINIOS","2.01.001.003",IF('02 - Produtos e Tributações'!D732="DOCES E GULOSEIMAS","2.01.001.004",IF('02 - Produtos e Tributações'!D732="FARINHAS E GRAOS","2.01.001.005",IF('02 - Produtos e Tributações'!D732="AGUAS","2.01.002.001",IF('02 - Produtos e Tributações'!D732="SUCOS","2.01.002.002",IF('02 - Produtos e Tributações'!D732="BEBIDAS ALCOOLICAS","2.01.002.003",IF('02 - Produtos e Tributações'!D732="BEBIDAS LACTEAS","2.01.002.004",IF('02 - Produtos e Tributações'!D732="MATERIAL DE LIMPEZA","2.02",IF('02 - Produtos e Tributações'!D732="FRUTAS","2.01.001.006",IF('02 - Produtos e Tributações'!D732="VERDURAS E LEGUMES","2.01.001.007",IF('02 - Produtos e Tributações'!D732="SERVIÇO","1",IF('02 - Produtos e Tributações'!D732="PRODUTOS DIVERSOS","2","2"))))))))))))))
)</f>
        <v>0</v>
      </c>
      <c r="N715" s="4" t="str">
        <f t="shared" si="44"/>
        <v/>
      </c>
      <c r="O715" s="4" t="str">
        <f t="shared" si="45"/>
        <v/>
      </c>
      <c r="P715" s="4" t="str">
        <f t="shared" si="46"/>
        <v/>
      </c>
      <c r="Q715" s="128" t="b">
        <f>IF(B715&lt;&gt;"",IF('02 - Produtos e Tributações'!C732&lt;&gt;"",'02 - Produtos e Tributações'!C732,"UN"))</f>
        <v>0</v>
      </c>
      <c r="R715" s="129" t="b">
        <f>IF(B715&lt;&gt;"",IF('02 - Produtos e Tributações'!P732&lt;&gt;"",'02 - Produtos e Tributações'!P732,""))</f>
        <v>0</v>
      </c>
      <c r="S715" s="128" t="b">
        <f>IF(B715&lt;&gt;"",IF('02 - Produtos e Tributações'!Q732&lt;&gt;"",'02 - Produtos e Tributações'!Q732,""))</f>
        <v>0</v>
      </c>
      <c r="T715" s="130" t="b">
        <f>IF(B715&lt;&gt;"",IF('02 - Produtos e Tributações'!R732&lt;&gt;"",'02 - Produtos e Tributações'!R732,""))</f>
        <v>0</v>
      </c>
      <c r="U715" s="120" t="str">
        <f t="shared" si="47"/>
        <v/>
      </c>
    </row>
    <row r="716" spans="1:21" ht="15.75" customHeight="1">
      <c r="A716" s="122" t="b">
        <f>IF('02 - Produtos e Tributações'!B733 &lt;&gt;"",A715+1)</f>
        <v>0</v>
      </c>
      <c r="B716" s="4" t="str">
        <f>IF('02 - Produtos e Tributações'!B733&lt;&gt;"",'02 - Produtos e Tributações'!V733,"")</f>
        <v/>
      </c>
      <c r="C716" s="123" t="b">
        <f>IF(B716&lt;&gt;"",IF('02 - Produtos e Tributações'!H733&lt;&gt;"",IF('02 - Produtos e Tributações'!H733="TERCEIRIZADA","T",IF('02 - Produtos e Tributações'!H733="PROPRIA","P")), IF(B716&lt;&gt;"",IF('02 - Produtos e Tributações'!H733="","T"))))</f>
        <v>0</v>
      </c>
      <c r="D716" s="123" t="b">
        <f>IF(B716&lt;&gt;"",IF('02 - Produtos e Tributações'!E733&lt;&gt;"",'02 - Produtos e Tributações'!E733,""))</f>
        <v>0</v>
      </c>
      <c r="E716" s="123" t="b">
        <f>IF(B716&lt;&gt;"",IF('02 - Produtos e Tributações'!F733&lt;&gt;"",'02 - Produtos e Tributações'!F733,""))</f>
        <v>0</v>
      </c>
      <c r="F716" s="123" t="b">
        <f>IF(B716&lt;&gt;"",IF(A716&lt;&gt;"",IF('02 - Produtos e Tributações'!G733&lt;&gt;"",'02 - Produtos e Tributações'!G733,"")))</f>
        <v>0</v>
      </c>
      <c r="G716" s="123" t="b">
        <f>IF(B716&lt;&gt;"",IF('02 - Produtos e Tributações'!J733&lt;&gt;"",'02 - Produtos e Tributações'!J733,IF(K716=101,0,IF(K716=102,41,IF(K716=103,0,IF(K716=201,0,IF(K716=202,0,IF(K716=203,0,IF(K716=300,41,IF(K716=400,41,IF(K716=500,60)))))))))))</f>
        <v>0</v>
      </c>
      <c r="H716" s="123" t="b">
        <f>IF(B716&lt;&gt;"",IF('02 - Produtos e Tributações'!M733&lt;&gt;"",'02 - Produtos e Tributações'!M733,IF(L716=101,0,IF(L716=102,41,IF(L716=103,0,IF(L716=201,0,IF(L716=202,0,IF(L716=203,0,IF(L716=300,41,IF(L716=400,41,IF(L716=500,60)))))))))))</f>
        <v>0</v>
      </c>
      <c r="I716" s="123" t="b">
        <f>IF(B716&lt;&gt;"",IF('02 - Produtos e Tributações'!L733&lt;&gt;"",'02 - Produtos e Tributações'!L733,"0,00"))</f>
        <v>0</v>
      </c>
      <c r="J716" s="123" t="b">
        <f>IF(B716&lt;&gt;"",IF('02 - Produtos e Tributações'!O733&lt;&gt;"",'02 - Produtos e Tributações'!O733,"0,00"))</f>
        <v>0</v>
      </c>
      <c r="K716" s="123" t="b">
        <f>IF(B716&lt;&gt;"",IF('02 - Produtos e Tributações'!K733&lt;&gt;"",'02 - Produtos e Tributações'!K733,"null"))</f>
        <v>0</v>
      </c>
      <c r="L716" s="123" t="b">
        <f>IF(B716&lt;&gt;"",IF('02 - Produtos e Tributações'!N733&lt;&gt;"",'02 - Produtos e Tributações'!N733,"null"))</f>
        <v>0</v>
      </c>
      <c r="M716" s="122" t="b">
        <f>IF(B716&lt;&gt;"",IF('02 - Produtos e Tributações'!D733="CARNES","2.01.001.001",IF('02 - Produtos e Tributações'!D733="MASSAS","2.01.001.002",IF('02 - Produtos e Tributações'!D733="LATICINIOS","2.01.001.003",IF('02 - Produtos e Tributações'!D733="DOCES E GULOSEIMAS","2.01.001.004",IF('02 - Produtos e Tributações'!D733="FARINHAS E GRAOS","2.01.001.005",IF('02 - Produtos e Tributações'!D733="AGUAS","2.01.002.001",IF('02 - Produtos e Tributações'!D733="SUCOS","2.01.002.002",IF('02 - Produtos e Tributações'!D733="BEBIDAS ALCOOLICAS","2.01.002.003",IF('02 - Produtos e Tributações'!D733="BEBIDAS LACTEAS","2.01.002.004",IF('02 - Produtos e Tributações'!D733="MATERIAL DE LIMPEZA","2.02",IF('02 - Produtos e Tributações'!D733="FRUTAS","2.01.001.006",IF('02 - Produtos e Tributações'!D733="VERDURAS E LEGUMES","2.01.001.007",IF('02 - Produtos e Tributações'!D733="SERVIÇO","1",IF('02 - Produtos e Tributações'!D733="PRODUTOS DIVERSOS","2","2"))))))))))))))
)</f>
        <v>0</v>
      </c>
      <c r="N716" s="4" t="str">
        <f t="shared" si="44"/>
        <v/>
      </c>
      <c r="O716" s="4" t="str">
        <f t="shared" si="45"/>
        <v/>
      </c>
      <c r="P716" s="4" t="str">
        <f t="shared" si="46"/>
        <v/>
      </c>
      <c r="Q716" s="128" t="b">
        <f>IF(B716&lt;&gt;"",IF('02 - Produtos e Tributações'!C733&lt;&gt;"",'02 - Produtos e Tributações'!C733,"UN"))</f>
        <v>0</v>
      </c>
      <c r="R716" s="129" t="b">
        <f>IF(B716&lt;&gt;"",IF('02 - Produtos e Tributações'!P733&lt;&gt;"",'02 - Produtos e Tributações'!P733,""))</f>
        <v>0</v>
      </c>
      <c r="S716" s="128" t="b">
        <f>IF(B716&lt;&gt;"",IF('02 - Produtos e Tributações'!Q733&lt;&gt;"",'02 - Produtos e Tributações'!Q733,""))</f>
        <v>0</v>
      </c>
      <c r="T716" s="130" t="b">
        <f>IF(B716&lt;&gt;"",IF('02 - Produtos e Tributações'!R733&lt;&gt;"",'02 - Produtos e Tributações'!R733,""))</f>
        <v>0</v>
      </c>
      <c r="U716" s="120" t="str">
        <f t="shared" si="47"/>
        <v/>
      </c>
    </row>
    <row r="717" spans="1:21" ht="15.75" customHeight="1">
      <c r="A717" s="122" t="b">
        <f>IF('02 - Produtos e Tributações'!B734 &lt;&gt;"",A716+1)</f>
        <v>0</v>
      </c>
      <c r="B717" s="4" t="str">
        <f>IF('02 - Produtos e Tributações'!B734&lt;&gt;"",'02 - Produtos e Tributações'!V734,"")</f>
        <v/>
      </c>
      <c r="C717" s="123" t="b">
        <f>IF(B717&lt;&gt;"",IF('02 - Produtos e Tributações'!H734&lt;&gt;"",IF('02 - Produtos e Tributações'!H734="TERCEIRIZADA","T",IF('02 - Produtos e Tributações'!H734="PROPRIA","P")), IF(B717&lt;&gt;"",IF('02 - Produtos e Tributações'!H734="","T"))))</f>
        <v>0</v>
      </c>
      <c r="D717" s="123" t="b">
        <f>IF(B717&lt;&gt;"",IF('02 - Produtos e Tributações'!E734&lt;&gt;"",'02 - Produtos e Tributações'!E734,""))</f>
        <v>0</v>
      </c>
      <c r="E717" s="123" t="b">
        <f>IF(B717&lt;&gt;"",IF('02 - Produtos e Tributações'!F734&lt;&gt;"",'02 - Produtos e Tributações'!F734,""))</f>
        <v>0</v>
      </c>
      <c r="F717" s="123" t="b">
        <f>IF(B717&lt;&gt;"",IF(A717&lt;&gt;"",IF('02 - Produtos e Tributações'!G734&lt;&gt;"",'02 - Produtos e Tributações'!G734,"")))</f>
        <v>0</v>
      </c>
      <c r="G717" s="123" t="b">
        <f>IF(B717&lt;&gt;"",IF('02 - Produtos e Tributações'!J734&lt;&gt;"",'02 - Produtos e Tributações'!J734,IF(K717=101,0,IF(K717=102,41,IF(K717=103,0,IF(K717=201,0,IF(K717=202,0,IF(K717=203,0,IF(K717=300,41,IF(K717=400,41,IF(K717=500,60)))))))))))</f>
        <v>0</v>
      </c>
      <c r="H717" s="123" t="b">
        <f>IF(B717&lt;&gt;"",IF('02 - Produtos e Tributações'!M734&lt;&gt;"",'02 - Produtos e Tributações'!M734,IF(L717=101,0,IF(L717=102,41,IF(L717=103,0,IF(L717=201,0,IF(L717=202,0,IF(L717=203,0,IF(L717=300,41,IF(L717=400,41,IF(L717=500,60)))))))))))</f>
        <v>0</v>
      </c>
      <c r="I717" s="123" t="b">
        <f>IF(B717&lt;&gt;"",IF('02 - Produtos e Tributações'!L734&lt;&gt;"",'02 - Produtos e Tributações'!L734,"0,00"))</f>
        <v>0</v>
      </c>
      <c r="J717" s="123" t="b">
        <f>IF(B717&lt;&gt;"",IF('02 - Produtos e Tributações'!O734&lt;&gt;"",'02 - Produtos e Tributações'!O734,"0,00"))</f>
        <v>0</v>
      </c>
      <c r="K717" s="123" t="b">
        <f>IF(B717&lt;&gt;"",IF('02 - Produtos e Tributações'!K734&lt;&gt;"",'02 - Produtos e Tributações'!K734,"null"))</f>
        <v>0</v>
      </c>
      <c r="L717" s="123" t="b">
        <f>IF(B717&lt;&gt;"",IF('02 - Produtos e Tributações'!N734&lt;&gt;"",'02 - Produtos e Tributações'!N734,"null"))</f>
        <v>0</v>
      </c>
      <c r="M717" s="122" t="b">
        <f>IF(B717&lt;&gt;"",IF('02 - Produtos e Tributações'!D734="CARNES","2.01.001.001",IF('02 - Produtos e Tributações'!D734="MASSAS","2.01.001.002",IF('02 - Produtos e Tributações'!D734="LATICINIOS","2.01.001.003",IF('02 - Produtos e Tributações'!D734="DOCES E GULOSEIMAS","2.01.001.004",IF('02 - Produtos e Tributações'!D734="FARINHAS E GRAOS","2.01.001.005",IF('02 - Produtos e Tributações'!D734="AGUAS","2.01.002.001",IF('02 - Produtos e Tributações'!D734="SUCOS","2.01.002.002",IF('02 - Produtos e Tributações'!D734="BEBIDAS ALCOOLICAS","2.01.002.003",IF('02 - Produtos e Tributações'!D734="BEBIDAS LACTEAS","2.01.002.004",IF('02 - Produtos e Tributações'!D734="MATERIAL DE LIMPEZA","2.02",IF('02 - Produtos e Tributações'!D734="FRUTAS","2.01.001.006",IF('02 - Produtos e Tributações'!D734="VERDURAS E LEGUMES","2.01.001.007",IF('02 - Produtos e Tributações'!D734="SERVIÇO","1",IF('02 - Produtos e Tributações'!D734="PRODUTOS DIVERSOS","2","2"))))))))))))))
)</f>
        <v>0</v>
      </c>
      <c r="N717" s="4" t="str">
        <f t="shared" si="44"/>
        <v/>
      </c>
      <c r="O717" s="4" t="str">
        <f t="shared" si="45"/>
        <v/>
      </c>
      <c r="P717" s="4" t="str">
        <f t="shared" si="46"/>
        <v/>
      </c>
      <c r="Q717" s="128" t="b">
        <f>IF(B717&lt;&gt;"",IF('02 - Produtos e Tributações'!C734&lt;&gt;"",'02 - Produtos e Tributações'!C734,"UN"))</f>
        <v>0</v>
      </c>
      <c r="R717" s="129" t="b">
        <f>IF(B717&lt;&gt;"",IF('02 - Produtos e Tributações'!P734&lt;&gt;"",'02 - Produtos e Tributações'!P734,""))</f>
        <v>0</v>
      </c>
      <c r="S717" s="128" t="b">
        <f>IF(B717&lt;&gt;"",IF('02 - Produtos e Tributações'!Q734&lt;&gt;"",'02 - Produtos e Tributações'!Q734,""))</f>
        <v>0</v>
      </c>
      <c r="T717" s="130" t="b">
        <f>IF(B717&lt;&gt;"",IF('02 - Produtos e Tributações'!R734&lt;&gt;"",'02 - Produtos e Tributações'!R734,""))</f>
        <v>0</v>
      </c>
      <c r="U717" s="120" t="str">
        <f t="shared" si="47"/>
        <v/>
      </c>
    </row>
    <row r="718" spans="1:21" ht="15.75" customHeight="1">
      <c r="A718" s="122" t="b">
        <f>IF('02 - Produtos e Tributações'!B735 &lt;&gt;"",A717+1)</f>
        <v>0</v>
      </c>
      <c r="B718" s="4" t="str">
        <f>IF('02 - Produtos e Tributações'!B735&lt;&gt;"",'02 - Produtos e Tributações'!V735,"")</f>
        <v/>
      </c>
      <c r="C718" s="123" t="b">
        <f>IF(B718&lt;&gt;"",IF('02 - Produtos e Tributações'!H735&lt;&gt;"",IF('02 - Produtos e Tributações'!H735="TERCEIRIZADA","T",IF('02 - Produtos e Tributações'!H735="PROPRIA","P")), IF(B718&lt;&gt;"",IF('02 - Produtos e Tributações'!H735="","T"))))</f>
        <v>0</v>
      </c>
      <c r="D718" s="123" t="b">
        <f>IF(B718&lt;&gt;"",IF('02 - Produtos e Tributações'!E735&lt;&gt;"",'02 - Produtos e Tributações'!E735,""))</f>
        <v>0</v>
      </c>
      <c r="E718" s="123" t="b">
        <f>IF(B718&lt;&gt;"",IF('02 - Produtos e Tributações'!F735&lt;&gt;"",'02 - Produtos e Tributações'!F735,""))</f>
        <v>0</v>
      </c>
      <c r="F718" s="123" t="b">
        <f>IF(B718&lt;&gt;"",IF(A718&lt;&gt;"",IF('02 - Produtos e Tributações'!G735&lt;&gt;"",'02 - Produtos e Tributações'!G735,"")))</f>
        <v>0</v>
      </c>
      <c r="G718" s="123" t="b">
        <f>IF(B718&lt;&gt;"",IF('02 - Produtos e Tributações'!J735&lt;&gt;"",'02 - Produtos e Tributações'!J735,IF(K718=101,0,IF(K718=102,41,IF(K718=103,0,IF(K718=201,0,IF(K718=202,0,IF(K718=203,0,IF(K718=300,41,IF(K718=400,41,IF(K718=500,60)))))))))))</f>
        <v>0</v>
      </c>
      <c r="H718" s="123" t="b">
        <f>IF(B718&lt;&gt;"",IF('02 - Produtos e Tributações'!M735&lt;&gt;"",'02 - Produtos e Tributações'!M735,IF(L718=101,0,IF(L718=102,41,IF(L718=103,0,IF(L718=201,0,IF(L718=202,0,IF(L718=203,0,IF(L718=300,41,IF(L718=400,41,IF(L718=500,60)))))))))))</f>
        <v>0</v>
      </c>
      <c r="I718" s="123" t="b">
        <f>IF(B718&lt;&gt;"",IF('02 - Produtos e Tributações'!L735&lt;&gt;"",'02 - Produtos e Tributações'!L735,"0,00"))</f>
        <v>0</v>
      </c>
      <c r="J718" s="123" t="b">
        <f>IF(B718&lt;&gt;"",IF('02 - Produtos e Tributações'!O735&lt;&gt;"",'02 - Produtos e Tributações'!O735,"0,00"))</f>
        <v>0</v>
      </c>
      <c r="K718" s="123" t="b">
        <f>IF(B718&lt;&gt;"",IF('02 - Produtos e Tributações'!K735&lt;&gt;"",'02 - Produtos e Tributações'!K735,"null"))</f>
        <v>0</v>
      </c>
      <c r="L718" s="123" t="b">
        <f>IF(B718&lt;&gt;"",IF('02 - Produtos e Tributações'!N735&lt;&gt;"",'02 - Produtos e Tributações'!N735,"null"))</f>
        <v>0</v>
      </c>
      <c r="M718" s="122" t="b">
        <f>IF(B718&lt;&gt;"",IF('02 - Produtos e Tributações'!D735="CARNES","2.01.001.001",IF('02 - Produtos e Tributações'!D735="MASSAS","2.01.001.002",IF('02 - Produtos e Tributações'!D735="LATICINIOS","2.01.001.003",IF('02 - Produtos e Tributações'!D735="DOCES E GULOSEIMAS","2.01.001.004",IF('02 - Produtos e Tributações'!D735="FARINHAS E GRAOS","2.01.001.005",IF('02 - Produtos e Tributações'!D735="AGUAS","2.01.002.001",IF('02 - Produtos e Tributações'!D735="SUCOS","2.01.002.002",IF('02 - Produtos e Tributações'!D735="BEBIDAS ALCOOLICAS","2.01.002.003",IF('02 - Produtos e Tributações'!D735="BEBIDAS LACTEAS","2.01.002.004",IF('02 - Produtos e Tributações'!D735="MATERIAL DE LIMPEZA","2.02",IF('02 - Produtos e Tributações'!D735="FRUTAS","2.01.001.006",IF('02 - Produtos e Tributações'!D735="VERDURAS E LEGUMES","2.01.001.007",IF('02 - Produtos e Tributações'!D735="SERVIÇO","1",IF('02 - Produtos e Tributações'!D735="PRODUTOS DIVERSOS","2","2"))))))))))))))
)</f>
        <v>0</v>
      </c>
      <c r="N718" s="4" t="str">
        <f t="shared" si="44"/>
        <v/>
      </c>
      <c r="O718" s="4" t="str">
        <f t="shared" si="45"/>
        <v/>
      </c>
      <c r="P718" s="4" t="str">
        <f t="shared" si="46"/>
        <v/>
      </c>
      <c r="Q718" s="128" t="b">
        <f>IF(B718&lt;&gt;"",IF('02 - Produtos e Tributações'!C735&lt;&gt;"",'02 - Produtos e Tributações'!C735,"UN"))</f>
        <v>0</v>
      </c>
      <c r="R718" s="129" t="b">
        <f>IF(B718&lt;&gt;"",IF('02 - Produtos e Tributações'!P735&lt;&gt;"",'02 - Produtos e Tributações'!P735,""))</f>
        <v>0</v>
      </c>
      <c r="S718" s="128" t="b">
        <f>IF(B718&lt;&gt;"",IF('02 - Produtos e Tributações'!Q735&lt;&gt;"",'02 - Produtos e Tributações'!Q735,""))</f>
        <v>0</v>
      </c>
      <c r="T718" s="130" t="b">
        <f>IF(B718&lt;&gt;"",IF('02 - Produtos e Tributações'!R735&lt;&gt;"",'02 - Produtos e Tributações'!R735,""))</f>
        <v>0</v>
      </c>
      <c r="U718" s="120" t="str">
        <f t="shared" si="47"/>
        <v/>
      </c>
    </row>
    <row r="719" spans="1:21" ht="15.75" customHeight="1">
      <c r="A719" s="122" t="b">
        <f>IF('02 - Produtos e Tributações'!B736 &lt;&gt;"",A718+1)</f>
        <v>0</v>
      </c>
      <c r="B719" s="4" t="str">
        <f>IF('02 - Produtos e Tributações'!B736&lt;&gt;"",'02 - Produtos e Tributações'!V736,"")</f>
        <v/>
      </c>
      <c r="C719" s="123" t="b">
        <f>IF(B719&lt;&gt;"",IF('02 - Produtos e Tributações'!H736&lt;&gt;"",IF('02 - Produtos e Tributações'!H736="TERCEIRIZADA","T",IF('02 - Produtos e Tributações'!H736="PROPRIA","P")), IF(B719&lt;&gt;"",IF('02 - Produtos e Tributações'!H736="","T"))))</f>
        <v>0</v>
      </c>
      <c r="D719" s="123" t="b">
        <f>IF(B719&lt;&gt;"",IF('02 - Produtos e Tributações'!E736&lt;&gt;"",'02 - Produtos e Tributações'!E736,""))</f>
        <v>0</v>
      </c>
      <c r="E719" s="123" t="b">
        <f>IF(B719&lt;&gt;"",IF('02 - Produtos e Tributações'!F736&lt;&gt;"",'02 - Produtos e Tributações'!F736,""))</f>
        <v>0</v>
      </c>
      <c r="F719" s="123" t="b">
        <f>IF(B719&lt;&gt;"",IF(A719&lt;&gt;"",IF('02 - Produtos e Tributações'!G736&lt;&gt;"",'02 - Produtos e Tributações'!G736,"")))</f>
        <v>0</v>
      </c>
      <c r="G719" s="123" t="b">
        <f>IF(B719&lt;&gt;"",IF('02 - Produtos e Tributações'!J736&lt;&gt;"",'02 - Produtos e Tributações'!J736,IF(K719=101,0,IF(K719=102,41,IF(K719=103,0,IF(K719=201,0,IF(K719=202,0,IF(K719=203,0,IF(K719=300,41,IF(K719=400,41,IF(K719=500,60)))))))))))</f>
        <v>0</v>
      </c>
      <c r="H719" s="123" t="b">
        <f>IF(B719&lt;&gt;"",IF('02 - Produtos e Tributações'!M736&lt;&gt;"",'02 - Produtos e Tributações'!M736,IF(L719=101,0,IF(L719=102,41,IF(L719=103,0,IF(L719=201,0,IF(L719=202,0,IF(L719=203,0,IF(L719=300,41,IF(L719=400,41,IF(L719=500,60)))))))))))</f>
        <v>0</v>
      </c>
      <c r="I719" s="123" t="b">
        <f>IF(B719&lt;&gt;"",IF('02 - Produtos e Tributações'!L736&lt;&gt;"",'02 - Produtos e Tributações'!L736,"0,00"))</f>
        <v>0</v>
      </c>
      <c r="J719" s="123" t="b">
        <f>IF(B719&lt;&gt;"",IF('02 - Produtos e Tributações'!O736&lt;&gt;"",'02 - Produtos e Tributações'!O736,"0,00"))</f>
        <v>0</v>
      </c>
      <c r="K719" s="123" t="b">
        <f>IF(B719&lt;&gt;"",IF('02 - Produtos e Tributações'!K736&lt;&gt;"",'02 - Produtos e Tributações'!K736,"null"))</f>
        <v>0</v>
      </c>
      <c r="L719" s="123" t="b">
        <f>IF(B719&lt;&gt;"",IF('02 - Produtos e Tributações'!N736&lt;&gt;"",'02 - Produtos e Tributações'!N736,"null"))</f>
        <v>0</v>
      </c>
      <c r="M719" s="122" t="b">
        <f>IF(B719&lt;&gt;"",IF('02 - Produtos e Tributações'!D736="CARNES","2.01.001.001",IF('02 - Produtos e Tributações'!D736="MASSAS","2.01.001.002",IF('02 - Produtos e Tributações'!D736="LATICINIOS","2.01.001.003",IF('02 - Produtos e Tributações'!D736="DOCES E GULOSEIMAS","2.01.001.004",IF('02 - Produtos e Tributações'!D736="FARINHAS E GRAOS","2.01.001.005",IF('02 - Produtos e Tributações'!D736="AGUAS","2.01.002.001",IF('02 - Produtos e Tributações'!D736="SUCOS","2.01.002.002",IF('02 - Produtos e Tributações'!D736="BEBIDAS ALCOOLICAS","2.01.002.003",IF('02 - Produtos e Tributações'!D736="BEBIDAS LACTEAS","2.01.002.004",IF('02 - Produtos e Tributações'!D736="MATERIAL DE LIMPEZA","2.02",IF('02 - Produtos e Tributações'!D736="FRUTAS","2.01.001.006",IF('02 - Produtos e Tributações'!D736="VERDURAS E LEGUMES","2.01.001.007",IF('02 - Produtos e Tributações'!D736="SERVIÇO","1",IF('02 - Produtos e Tributações'!D736="PRODUTOS DIVERSOS","2","2"))))))))))))))
)</f>
        <v>0</v>
      </c>
      <c r="N719" s="4" t="str">
        <f t="shared" si="44"/>
        <v/>
      </c>
      <c r="O719" s="4" t="str">
        <f t="shared" si="45"/>
        <v/>
      </c>
      <c r="P719" s="4" t="str">
        <f t="shared" si="46"/>
        <v/>
      </c>
      <c r="Q719" s="128" t="b">
        <f>IF(B719&lt;&gt;"",IF('02 - Produtos e Tributações'!C736&lt;&gt;"",'02 - Produtos e Tributações'!C736,"UN"))</f>
        <v>0</v>
      </c>
      <c r="R719" s="129" t="b">
        <f>IF(B719&lt;&gt;"",IF('02 - Produtos e Tributações'!P736&lt;&gt;"",'02 - Produtos e Tributações'!P736,""))</f>
        <v>0</v>
      </c>
      <c r="S719" s="128" t="b">
        <f>IF(B719&lt;&gt;"",IF('02 - Produtos e Tributações'!Q736&lt;&gt;"",'02 - Produtos e Tributações'!Q736,""))</f>
        <v>0</v>
      </c>
      <c r="T719" s="130" t="b">
        <f>IF(B719&lt;&gt;"",IF('02 - Produtos e Tributações'!R736&lt;&gt;"",'02 - Produtos e Tributações'!R736,""))</f>
        <v>0</v>
      </c>
      <c r="U719" s="120" t="str">
        <f t="shared" si="47"/>
        <v/>
      </c>
    </row>
    <row r="720" spans="1:21" ht="15.75" customHeight="1">
      <c r="A720" s="122" t="b">
        <f>IF('02 - Produtos e Tributações'!B737 &lt;&gt;"",A719+1)</f>
        <v>0</v>
      </c>
      <c r="B720" s="4" t="str">
        <f>IF('02 - Produtos e Tributações'!B737&lt;&gt;"",'02 - Produtos e Tributações'!V737,"")</f>
        <v/>
      </c>
      <c r="C720" s="123" t="b">
        <f>IF(B720&lt;&gt;"",IF('02 - Produtos e Tributações'!H737&lt;&gt;"",IF('02 - Produtos e Tributações'!H737="TERCEIRIZADA","T",IF('02 - Produtos e Tributações'!H737="PROPRIA","P")), IF(B720&lt;&gt;"",IF('02 - Produtos e Tributações'!H737="","T"))))</f>
        <v>0</v>
      </c>
      <c r="D720" s="123" t="b">
        <f>IF(B720&lt;&gt;"",IF('02 - Produtos e Tributações'!E737&lt;&gt;"",'02 - Produtos e Tributações'!E737,""))</f>
        <v>0</v>
      </c>
      <c r="E720" s="123" t="b">
        <f>IF(B720&lt;&gt;"",IF('02 - Produtos e Tributações'!F737&lt;&gt;"",'02 - Produtos e Tributações'!F737,""))</f>
        <v>0</v>
      </c>
      <c r="F720" s="123" t="b">
        <f>IF(B720&lt;&gt;"",IF(A720&lt;&gt;"",IF('02 - Produtos e Tributações'!G737&lt;&gt;"",'02 - Produtos e Tributações'!G737,"")))</f>
        <v>0</v>
      </c>
      <c r="G720" s="123" t="b">
        <f>IF(B720&lt;&gt;"",IF('02 - Produtos e Tributações'!J737&lt;&gt;"",'02 - Produtos e Tributações'!J737,IF(K720=101,0,IF(K720=102,41,IF(K720=103,0,IF(K720=201,0,IF(K720=202,0,IF(K720=203,0,IF(K720=300,41,IF(K720=400,41,IF(K720=500,60)))))))))))</f>
        <v>0</v>
      </c>
      <c r="H720" s="123" t="b">
        <f>IF(B720&lt;&gt;"",IF('02 - Produtos e Tributações'!M737&lt;&gt;"",'02 - Produtos e Tributações'!M737,IF(L720=101,0,IF(L720=102,41,IF(L720=103,0,IF(L720=201,0,IF(L720=202,0,IF(L720=203,0,IF(L720=300,41,IF(L720=400,41,IF(L720=500,60)))))))))))</f>
        <v>0</v>
      </c>
      <c r="I720" s="123" t="b">
        <f>IF(B720&lt;&gt;"",IF('02 - Produtos e Tributações'!L737&lt;&gt;"",'02 - Produtos e Tributações'!L737,"0,00"))</f>
        <v>0</v>
      </c>
      <c r="J720" s="123" t="b">
        <f>IF(B720&lt;&gt;"",IF('02 - Produtos e Tributações'!O737&lt;&gt;"",'02 - Produtos e Tributações'!O737,"0,00"))</f>
        <v>0</v>
      </c>
      <c r="K720" s="123" t="b">
        <f>IF(B720&lt;&gt;"",IF('02 - Produtos e Tributações'!K737&lt;&gt;"",'02 - Produtos e Tributações'!K737,"null"))</f>
        <v>0</v>
      </c>
      <c r="L720" s="123" t="b">
        <f>IF(B720&lt;&gt;"",IF('02 - Produtos e Tributações'!N737&lt;&gt;"",'02 - Produtos e Tributações'!N737,"null"))</f>
        <v>0</v>
      </c>
      <c r="M720" s="122" t="b">
        <f>IF(B720&lt;&gt;"",IF('02 - Produtos e Tributações'!D737="CARNES","2.01.001.001",IF('02 - Produtos e Tributações'!D737="MASSAS","2.01.001.002",IF('02 - Produtos e Tributações'!D737="LATICINIOS","2.01.001.003",IF('02 - Produtos e Tributações'!D737="DOCES E GULOSEIMAS","2.01.001.004",IF('02 - Produtos e Tributações'!D737="FARINHAS E GRAOS","2.01.001.005",IF('02 - Produtos e Tributações'!D737="AGUAS","2.01.002.001",IF('02 - Produtos e Tributações'!D737="SUCOS","2.01.002.002",IF('02 - Produtos e Tributações'!D737="BEBIDAS ALCOOLICAS","2.01.002.003",IF('02 - Produtos e Tributações'!D737="BEBIDAS LACTEAS","2.01.002.004",IF('02 - Produtos e Tributações'!D737="MATERIAL DE LIMPEZA","2.02",IF('02 - Produtos e Tributações'!D737="FRUTAS","2.01.001.006",IF('02 - Produtos e Tributações'!D737="VERDURAS E LEGUMES","2.01.001.007",IF('02 - Produtos e Tributações'!D737="SERVIÇO","1",IF('02 - Produtos e Tributações'!D737="PRODUTOS DIVERSOS","2","2"))))))))))))))
)</f>
        <v>0</v>
      </c>
      <c r="N720" s="4" t="str">
        <f t="shared" si="44"/>
        <v/>
      </c>
      <c r="O720" s="4" t="str">
        <f t="shared" si="45"/>
        <v/>
      </c>
      <c r="P720" s="4" t="str">
        <f t="shared" si="46"/>
        <v/>
      </c>
      <c r="Q720" s="128" t="b">
        <f>IF(B720&lt;&gt;"",IF('02 - Produtos e Tributações'!C737&lt;&gt;"",'02 - Produtos e Tributações'!C737,"UN"))</f>
        <v>0</v>
      </c>
      <c r="R720" s="129" t="b">
        <f>IF(B720&lt;&gt;"",IF('02 - Produtos e Tributações'!P737&lt;&gt;"",'02 - Produtos e Tributações'!P737,""))</f>
        <v>0</v>
      </c>
      <c r="S720" s="128" t="b">
        <f>IF(B720&lt;&gt;"",IF('02 - Produtos e Tributações'!Q737&lt;&gt;"",'02 - Produtos e Tributações'!Q737,""))</f>
        <v>0</v>
      </c>
      <c r="T720" s="130" t="b">
        <f>IF(B720&lt;&gt;"",IF('02 - Produtos e Tributações'!R737&lt;&gt;"",'02 - Produtos e Tributações'!R737,""))</f>
        <v>0</v>
      </c>
      <c r="U720" s="120" t="str">
        <f t="shared" si="47"/>
        <v/>
      </c>
    </row>
    <row r="721" spans="1:21" ht="15.75" customHeight="1">
      <c r="A721" s="122" t="b">
        <f>IF('02 - Produtos e Tributações'!B738 &lt;&gt;"",A720+1)</f>
        <v>0</v>
      </c>
      <c r="B721" s="4" t="str">
        <f>IF('02 - Produtos e Tributações'!B738&lt;&gt;"",'02 - Produtos e Tributações'!V738,"")</f>
        <v/>
      </c>
      <c r="C721" s="123" t="b">
        <f>IF(B721&lt;&gt;"",IF('02 - Produtos e Tributações'!H738&lt;&gt;"",IF('02 - Produtos e Tributações'!H738="TERCEIRIZADA","T",IF('02 - Produtos e Tributações'!H738="PROPRIA","P")), IF(B721&lt;&gt;"",IF('02 - Produtos e Tributações'!H738="","T"))))</f>
        <v>0</v>
      </c>
      <c r="D721" s="123" t="b">
        <f>IF(B721&lt;&gt;"",IF('02 - Produtos e Tributações'!E738&lt;&gt;"",'02 - Produtos e Tributações'!E738,""))</f>
        <v>0</v>
      </c>
      <c r="E721" s="123" t="b">
        <f>IF(B721&lt;&gt;"",IF('02 - Produtos e Tributações'!F738&lt;&gt;"",'02 - Produtos e Tributações'!F738,""))</f>
        <v>0</v>
      </c>
      <c r="F721" s="123" t="b">
        <f>IF(B721&lt;&gt;"",IF(A721&lt;&gt;"",IF('02 - Produtos e Tributações'!G738&lt;&gt;"",'02 - Produtos e Tributações'!G738,"")))</f>
        <v>0</v>
      </c>
      <c r="G721" s="123" t="b">
        <f>IF(B721&lt;&gt;"",IF('02 - Produtos e Tributações'!J738&lt;&gt;"",'02 - Produtos e Tributações'!J738,IF(K721=101,0,IF(K721=102,41,IF(K721=103,0,IF(K721=201,0,IF(K721=202,0,IF(K721=203,0,IF(K721=300,41,IF(K721=400,41,IF(K721=500,60)))))))))))</f>
        <v>0</v>
      </c>
      <c r="H721" s="123" t="b">
        <f>IF(B721&lt;&gt;"",IF('02 - Produtos e Tributações'!M738&lt;&gt;"",'02 - Produtos e Tributações'!M738,IF(L721=101,0,IF(L721=102,41,IF(L721=103,0,IF(L721=201,0,IF(L721=202,0,IF(L721=203,0,IF(L721=300,41,IF(L721=400,41,IF(L721=500,60)))))))))))</f>
        <v>0</v>
      </c>
      <c r="I721" s="123" t="b">
        <f>IF(B721&lt;&gt;"",IF('02 - Produtos e Tributações'!L738&lt;&gt;"",'02 - Produtos e Tributações'!L738,"0,00"))</f>
        <v>0</v>
      </c>
      <c r="J721" s="123" t="b">
        <f>IF(B721&lt;&gt;"",IF('02 - Produtos e Tributações'!O738&lt;&gt;"",'02 - Produtos e Tributações'!O738,"0,00"))</f>
        <v>0</v>
      </c>
      <c r="K721" s="123" t="b">
        <f>IF(B721&lt;&gt;"",IF('02 - Produtos e Tributações'!K738&lt;&gt;"",'02 - Produtos e Tributações'!K738,"null"))</f>
        <v>0</v>
      </c>
      <c r="L721" s="123" t="b">
        <f>IF(B721&lt;&gt;"",IF('02 - Produtos e Tributações'!N738&lt;&gt;"",'02 - Produtos e Tributações'!N738,"null"))</f>
        <v>0</v>
      </c>
      <c r="M721" s="122" t="b">
        <f>IF(B721&lt;&gt;"",IF('02 - Produtos e Tributações'!D738="CARNES","2.01.001.001",IF('02 - Produtos e Tributações'!D738="MASSAS","2.01.001.002",IF('02 - Produtos e Tributações'!D738="LATICINIOS","2.01.001.003",IF('02 - Produtos e Tributações'!D738="DOCES E GULOSEIMAS","2.01.001.004",IF('02 - Produtos e Tributações'!D738="FARINHAS E GRAOS","2.01.001.005",IF('02 - Produtos e Tributações'!D738="AGUAS","2.01.002.001",IF('02 - Produtos e Tributações'!D738="SUCOS","2.01.002.002",IF('02 - Produtos e Tributações'!D738="BEBIDAS ALCOOLICAS","2.01.002.003",IF('02 - Produtos e Tributações'!D738="BEBIDAS LACTEAS","2.01.002.004",IF('02 - Produtos e Tributações'!D738="MATERIAL DE LIMPEZA","2.02",IF('02 - Produtos e Tributações'!D738="FRUTAS","2.01.001.006",IF('02 - Produtos e Tributações'!D738="VERDURAS E LEGUMES","2.01.001.007",IF('02 - Produtos e Tributações'!D738="SERVIÇO","1",IF('02 - Produtos e Tributações'!D738="PRODUTOS DIVERSOS","2","2"))))))))))))))
)</f>
        <v>0</v>
      </c>
      <c r="N721" s="4" t="str">
        <f t="shared" si="44"/>
        <v/>
      </c>
      <c r="O721" s="4" t="str">
        <f t="shared" si="45"/>
        <v/>
      </c>
      <c r="P721" s="4" t="str">
        <f t="shared" si="46"/>
        <v/>
      </c>
      <c r="Q721" s="128" t="b">
        <f>IF(B721&lt;&gt;"",IF('02 - Produtos e Tributações'!C738&lt;&gt;"",'02 - Produtos e Tributações'!C738,"UN"))</f>
        <v>0</v>
      </c>
      <c r="R721" s="129" t="b">
        <f>IF(B721&lt;&gt;"",IF('02 - Produtos e Tributações'!P738&lt;&gt;"",'02 - Produtos e Tributações'!P738,""))</f>
        <v>0</v>
      </c>
      <c r="S721" s="128" t="b">
        <f>IF(B721&lt;&gt;"",IF('02 - Produtos e Tributações'!Q738&lt;&gt;"",'02 - Produtos e Tributações'!Q738,""))</f>
        <v>0</v>
      </c>
      <c r="T721" s="130" t="b">
        <f>IF(B721&lt;&gt;"",IF('02 - Produtos e Tributações'!R738&lt;&gt;"",'02 - Produtos e Tributações'!R738,""))</f>
        <v>0</v>
      </c>
      <c r="U721" s="120" t="str">
        <f t="shared" si="47"/>
        <v/>
      </c>
    </row>
    <row r="722" spans="1:21" ht="15.75" customHeight="1">
      <c r="A722" s="122" t="b">
        <f>IF('02 - Produtos e Tributações'!B739 &lt;&gt;"",A721+1)</f>
        <v>0</v>
      </c>
      <c r="B722" s="4" t="str">
        <f>IF('02 - Produtos e Tributações'!B739&lt;&gt;"",'02 - Produtos e Tributações'!V739,"")</f>
        <v/>
      </c>
      <c r="C722" s="123" t="b">
        <f>IF(B722&lt;&gt;"",IF('02 - Produtos e Tributações'!H739&lt;&gt;"",IF('02 - Produtos e Tributações'!H739="TERCEIRIZADA","T",IF('02 - Produtos e Tributações'!H739="PROPRIA","P")), IF(B722&lt;&gt;"",IF('02 - Produtos e Tributações'!H739="","T"))))</f>
        <v>0</v>
      </c>
      <c r="D722" s="123" t="b">
        <f>IF(B722&lt;&gt;"",IF('02 - Produtos e Tributações'!E739&lt;&gt;"",'02 - Produtos e Tributações'!E739,""))</f>
        <v>0</v>
      </c>
      <c r="E722" s="123" t="b">
        <f>IF(B722&lt;&gt;"",IF('02 - Produtos e Tributações'!F739&lt;&gt;"",'02 - Produtos e Tributações'!F739,""))</f>
        <v>0</v>
      </c>
      <c r="F722" s="123" t="b">
        <f>IF(B722&lt;&gt;"",IF(A722&lt;&gt;"",IF('02 - Produtos e Tributações'!G739&lt;&gt;"",'02 - Produtos e Tributações'!G739,"")))</f>
        <v>0</v>
      </c>
      <c r="G722" s="123" t="b">
        <f>IF(B722&lt;&gt;"",IF('02 - Produtos e Tributações'!J739&lt;&gt;"",'02 - Produtos e Tributações'!J739,IF(K722=101,0,IF(K722=102,41,IF(K722=103,0,IF(K722=201,0,IF(K722=202,0,IF(K722=203,0,IF(K722=300,41,IF(K722=400,41,IF(K722=500,60)))))))))))</f>
        <v>0</v>
      </c>
      <c r="H722" s="123" t="b">
        <f>IF(B722&lt;&gt;"",IF('02 - Produtos e Tributações'!M739&lt;&gt;"",'02 - Produtos e Tributações'!M739,IF(L722=101,0,IF(L722=102,41,IF(L722=103,0,IF(L722=201,0,IF(L722=202,0,IF(L722=203,0,IF(L722=300,41,IF(L722=400,41,IF(L722=500,60)))))))))))</f>
        <v>0</v>
      </c>
      <c r="I722" s="123" t="b">
        <f>IF(B722&lt;&gt;"",IF('02 - Produtos e Tributações'!L739&lt;&gt;"",'02 - Produtos e Tributações'!L739,"0,00"))</f>
        <v>0</v>
      </c>
      <c r="J722" s="123" t="b">
        <f>IF(B722&lt;&gt;"",IF('02 - Produtos e Tributações'!O739&lt;&gt;"",'02 - Produtos e Tributações'!O739,"0,00"))</f>
        <v>0</v>
      </c>
      <c r="K722" s="123" t="b">
        <f>IF(B722&lt;&gt;"",IF('02 - Produtos e Tributações'!K739&lt;&gt;"",'02 - Produtos e Tributações'!K739,"null"))</f>
        <v>0</v>
      </c>
      <c r="L722" s="123" t="b">
        <f>IF(B722&lt;&gt;"",IF('02 - Produtos e Tributações'!N739&lt;&gt;"",'02 - Produtos e Tributações'!N739,"null"))</f>
        <v>0</v>
      </c>
      <c r="M722" s="122" t="b">
        <f>IF(B722&lt;&gt;"",IF('02 - Produtos e Tributações'!D739="CARNES","2.01.001.001",IF('02 - Produtos e Tributações'!D739="MASSAS","2.01.001.002",IF('02 - Produtos e Tributações'!D739="LATICINIOS","2.01.001.003",IF('02 - Produtos e Tributações'!D739="DOCES E GULOSEIMAS","2.01.001.004",IF('02 - Produtos e Tributações'!D739="FARINHAS E GRAOS","2.01.001.005",IF('02 - Produtos e Tributações'!D739="AGUAS","2.01.002.001",IF('02 - Produtos e Tributações'!D739="SUCOS","2.01.002.002",IF('02 - Produtos e Tributações'!D739="BEBIDAS ALCOOLICAS","2.01.002.003",IF('02 - Produtos e Tributações'!D739="BEBIDAS LACTEAS","2.01.002.004",IF('02 - Produtos e Tributações'!D739="MATERIAL DE LIMPEZA","2.02",IF('02 - Produtos e Tributações'!D739="FRUTAS","2.01.001.006",IF('02 - Produtos e Tributações'!D739="VERDURAS E LEGUMES","2.01.001.007",IF('02 - Produtos e Tributações'!D739="SERVIÇO","1",IF('02 - Produtos e Tributações'!D739="PRODUTOS DIVERSOS","2","2"))))))))))))))
)</f>
        <v>0</v>
      </c>
      <c r="N722" s="4" t="str">
        <f t="shared" si="44"/>
        <v/>
      </c>
      <c r="O722" s="4" t="str">
        <f t="shared" si="45"/>
        <v/>
      </c>
      <c r="P722" s="4" t="str">
        <f t="shared" si="46"/>
        <v/>
      </c>
      <c r="Q722" s="128" t="b">
        <f>IF(B722&lt;&gt;"",IF('02 - Produtos e Tributações'!C739&lt;&gt;"",'02 - Produtos e Tributações'!C739,"UN"))</f>
        <v>0</v>
      </c>
      <c r="R722" s="129" t="b">
        <f>IF(B722&lt;&gt;"",IF('02 - Produtos e Tributações'!P739&lt;&gt;"",'02 - Produtos e Tributações'!P739,""))</f>
        <v>0</v>
      </c>
      <c r="S722" s="128" t="b">
        <f>IF(B722&lt;&gt;"",IF('02 - Produtos e Tributações'!Q739&lt;&gt;"",'02 - Produtos e Tributações'!Q739,""))</f>
        <v>0</v>
      </c>
      <c r="T722" s="130" t="b">
        <f>IF(B722&lt;&gt;"",IF('02 - Produtos e Tributações'!R739&lt;&gt;"",'02 - Produtos e Tributações'!R739,""))</f>
        <v>0</v>
      </c>
      <c r="U722" s="120" t="str">
        <f t="shared" si="47"/>
        <v/>
      </c>
    </row>
    <row r="723" spans="1:21" ht="15.75" customHeight="1">
      <c r="A723" s="122" t="b">
        <f>IF('02 - Produtos e Tributações'!B740 &lt;&gt;"",A722+1)</f>
        <v>0</v>
      </c>
      <c r="B723" s="4" t="str">
        <f>IF('02 - Produtos e Tributações'!B740&lt;&gt;"",'02 - Produtos e Tributações'!V740,"")</f>
        <v/>
      </c>
      <c r="C723" s="123" t="b">
        <f>IF(B723&lt;&gt;"",IF('02 - Produtos e Tributações'!H740&lt;&gt;"",IF('02 - Produtos e Tributações'!H740="TERCEIRIZADA","T",IF('02 - Produtos e Tributações'!H740="PROPRIA","P")), IF(B723&lt;&gt;"",IF('02 - Produtos e Tributações'!H740="","T"))))</f>
        <v>0</v>
      </c>
      <c r="D723" s="123" t="b">
        <f>IF(B723&lt;&gt;"",IF('02 - Produtos e Tributações'!E740&lt;&gt;"",'02 - Produtos e Tributações'!E740,""))</f>
        <v>0</v>
      </c>
      <c r="E723" s="123" t="b">
        <f>IF(B723&lt;&gt;"",IF('02 - Produtos e Tributações'!F740&lt;&gt;"",'02 - Produtos e Tributações'!F740,""))</f>
        <v>0</v>
      </c>
      <c r="F723" s="123" t="b">
        <f>IF(B723&lt;&gt;"",IF(A723&lt;&gt;"",IF('02 - Produtos e Tributações'!G740&lt;&gt;"",'02 - Produtos e Tributações'!G740,"")))</f>
        <v>0</v>
      </c>
      <c r="G723" s="123" t="b">
        <f>IF(B723&lt;&gt;"",IF('02 - Produtos e Tributações'!J740&lt;&gt;"",'02 - Produtos e Tributações'!J740,IF(K723=101,0,IF(K723=102,41,IF(K723=103,0,IF(K723=201,0,IF(K723=202,0,IF(K723=203,0,IF(K723=300,41,IF(K723=400,41,IF(K723=500,60)))))))))))</f>
        <v>0</v>
      </c>
      <c r="H723" s="123" t="b">
        <f>IF(B723&lt;&gt;"",IF('02 - Produtos e Tributações'!M740&lt;&gt;"",'02 - Produtos e Tributações'!M740,IF(L723=101,0,IF(L723=102,41,IF(L723=103,0,IF(L723=201,0,IF(L723=202,0,IF(L723=203,0,IF(L723=300,41,IF(L723=400,41,IF(L723=500,60)))))))))))</f>
        <v>0</v>
      </c>
      <c r="I723" s="123" t="b">
        <f>IF(B723&lt;&gt;"",IF('02 - Produtos e Tributações'!L740&lt;&gt;"",'02 - Produtos e Tributações'!L740,"0,00"))</f>
        <v>0</v>
      </c>
      <c r="J723" s="123" t="b">
        <f>IF(B723&lt;&gt;"",IF('02 - Produtos e Tributações'!O740&lt;&gt;"",'02 - Produtos e Tributações'!O740,"0,00"))</f>
        <v>0</v>
      </c>
      <c r="K723" s="123" t="b">
        <f>IF(B723&lt;&gt;"",IF('02 - Produtos e Tributações'!K740&lt;&gt;"",'02 - Produtos e Tributações'!K740,"null"))</f>
        <v>0</v>
      </c>
      <c r="L723" s="123" t="b">
        <f>IF(B723&lt;&gt;"",IF('02 - Produtos e Tributações'!N740&lt;&gt;"",'02 - Produtos e Tributações'!N740,"null"))</f>
        <v>0</v>
      </c>
      <c r="M723" s="122" t="b">
        <f>IF(B723&lt;&gt;"",IF('02 - Produtos e Tributações'!D740="CARNES","2.01.001.001",IF('02 - Produtos e Tributações'!D740="MASSAS","2.01.001.002",IF('02 - Produtos e Tributações'!D740="LATICINIOS","2.01.001.003",IF('02 - Produtos e Tributações'!D740="DOCES E GULOSEIMAS","2.01.001.004",IF('02 - Produtos e Tributações'!D740="FARINHAS E GRAOS","2.01.001.005",IF('02 - Produtos e Tributações'!D740="AGUAS","2.01.002.001",IF('02 - Produtos e Tributações'!D740="SUCOS","2.01.002.002",IF('02 - Produtos e Tributações'!D740="BEBIDAS ALCOOLICAS","2.01.002.003",IF('02 - Produtos e Tributações'!D740="BEBIDAS LACTEAS","2.01.002.004",IF('02 - Produtos e Tributações'!D740="MATERIAL DE LIMPEZA","2.02",IF('02 - Produtos e Tributações'!D740="FRUTAS","2.01.001.006",IF('02 - Produtos e Tributações'!D740="VERDURAS E LEGUMES","2.01.001.007",IF('02 - Produtos e Tributações'!D740="SERVIÇO","1",IF('02 - Produtos e Tributações'!D740="PRODUTOS DIVERSOS","2","2"))))))))))))))
)</f>
        <v>0</v>
      </c>
      <c r="N723" s="4" t="str">
        <f t="shared" si="44"/>
        <v/>
      </c>
      <c r="O723" s="4" t="str">
        <f t="shared" si="45"/>
        <v/>
      </c>
      <c r="P723" s="4" t="str">
        <f t="shared" si="46"/>
        <v/>
      </c>
      <c r="Q723" s="128" t="b">
        <f>IF(B723&lt;&gt;"",IF('02 - Produtos e Tributações'!C740&lt;&gt;"",'02 - Produtos e Tributações'!C740,"UN"))</f>
        <v>0</v>
      </c>
      <c r="R723" s="129" t="b">
        <f>IF(B723&lt;&gt;"",IF('02 - Produtos e Tributações'!P740&lt;&gt;"",'02 - Produtos e Tributações'!P740,""))</f>
        <v>0</v>
      </c>
      <c r="S723" s="128" t="b">
        <f>IF(B723&lt;&gt;"",IF('02 - Produtos e Tributações'!Q740&lt;&gt;"",'02 - Produtos e Tributações'!Q740,""))</f>
        <v>0</v>
      </c>
      <c r="T723" s="130" t="b">
        <f>IF(B723&lt;&gt;"",IF('02 - Produtos e Tributações'!R740&lt;&gt;"",'02 - Produtos e Tributações'!R740,""))</f>
        <v>0</v>
      </c>
      <c r="U723" s="120" t="str">
        <f t="shared" si="47"/>
        <v/>
      </c>
    </row>
    <row r="724" spans="1:21" ht="15.75" customHeight="1">
      <c r="A724" s="122" t="b">
        <f>IF('02 - Produtos e Tributações'!B741 &lt;&gt;"",A723+1)</f>
        <v>0</v>
      </c>
      <c r="B724" s="4" t="str">
        <f>IF('02 - Produtos e Tributações'!B741&lt;&gt;"",'02 - Produtos e Tributações'!V741,"")</f>
        <v/>
      </c>
      <c r="C724" s="123" t="b">
        <f>IF(B724&lt;&gt;"",IF('02 - Produtos e Tributações'!H741&lt;&gt;"",IF('02 - Produtos e Tributações'!H741="TERCEIRIZADA","T",IF('02 - Produtos e Tributações'!H741="PROPRIA","P")), IF(B724&lt;&gt;"",IF('02 - Produtos e Tributações'!H741="","T"))))</f>
        <v>0</v>
      </c>
      <c r="D724" s="123" t="b">
        <f>IF(B724&lt;&gt;"",IF('02 - Produtos e Tributações'!E741&lt;&gt;"",'02 - Produtos e Tributações'!E741,""))</f>
        <v>0</v>
      </c>
      <c r="E724" s="123" t="b">
        <f>IF(B724&lt;&gt;"",IF('02 - Produtos e Tributações'!F741&lt;&gt;"",'02 - Produtos e Tributações'!F741,""))</f>
        <v>0</v>
      </c>
      <c r="F724" s="123" t="b">
        <f>IF(B724&lt;&gt;"",IF(A724&lt;&gt;"",IF('02 - Produtos e Tributações'!G741&lt;&gt;"",'02 - Produtos e Tributações'!G741,"")))</f>
        <v>0</v>
      </c>
      <c r="G724" s="123" t="b">
        <f>IF(B724&lt;&gt;"",IF('02 - Produtos e Tributações'!J741&lt;&gt;"",'02 - Produtos e Tributações'!J741,IF(K724=101,0,IF(K724=102,41,IF(K724=103,0,IF(K724=201,0,IF(K724=202,0,IF(K724=203,0,IF(K724=300,41,IF(K724=400,41,IF(K724=500,60)))))))))))</f>
        <v>0</v>
      </c>
      <c r="H724" s="123" t="b">
        <f>IF(B724&lt;&gt;"",IF('02 - Produtos e Tributações'!M741&lt;&gt;"",'02 - Produtos e Tributações'!M741,IF(L724=101,0,IF(L724=102,41,IF(L724=103,0,IF(L724=201,0,IF(L724=202,0,IF(L724=203,0,IF(L724=300,41,IF(L724=400,41,IF(L724=500,60)))))))))))</f>
        <v>0</v>
      </c>
      <c r="I724" s="123" t="b">
        <f>IF(B724&lt;&gt;"",IF('02 - Produtos e Tributações'!L741&lt;&gt;"",'02 - Produtos e Tributações'!L741,"0,00"))</f>
        <v>0</v>
      </c>
      <c r="J724" s="123" t="b">
        <f>IF(B724&lt;&gt;"",IF('02 - Produtos e Tributações'!O741&lt;&gt;"",'02 - Produtos e Tributações'!O741,"0,00"))</f>
        <v>0</v>
      </c>
      <c r="K724" s="123" t="b">
        <f>IF(B724&lt;&gt;"",IF('02 - Produtos e Tributações'!K741&lt;&gt;"",'02 - Produtos e Tributações'!K741,"null"))</f>
        <v>0</v>
      </c>
      <c r="L724" s="123" t="b">
        <f>IF(B724&lt;&gt;"",IF('02 - Produtos e Tributações'!N741&lt;&gt;"",'02 - Produtos e Tributações'!N741,"null"))</f>
        <v>0</v>
      </c>
      <c r="M724" s="122" t="b">
        <f>IF(B724&lt;&gt;"",IF('02 - Produtos e Tributações'!D741="CARNES","2.01.001.001",IF('02 - Produtos e Tributações'!D741="MASSAS","2.01.001.002",IF('02 - Produtos e Tributações'!D741="LATICINIOS","2.01.001.003",IF('02 - Produtos e Tributações'!D741="DOCES E GULOSEIMAS","2.01.001.004",IF('02 - Produtos e Tributações'!D741="FARINHAS E GRAOS","2.01.001.005",IF('02 - Produtos e Tributações'!D741="AGUAS","2.01.002.001",IF('02 - Produtos e Tributações'!D741="SUCOS","2.01.002.002",IF('02 - Produtos e Tributações'!D741="BEBIDAS ALCOOLICAS","2.01.002.003",IF('02 - Produtos e Tributações'!D741="BEBIDAS LACTEAS","2.01.002.004",IF('02 - Produtos e Tributações'!D741="MATERIAL DE LIMPEZA","2.02",IF('02 - Produtos e Tributações'!D741="FRUTAS","2.01.001.006",IF('02 - Produtos e Tributações'!D741="VERDURAS E LEGUMES","2.01.001.007",IF('02 - Produtos e Tributações'!D741="SERVIÇO","1",IF('02 - Produtos e Tributações'!D741="PRODUTOS DIVERSOS","2","2"))))))))))))))
)</f>
        <v>0</v>
      </c>
      <c r="N724" s="4" t="str">
        <f t="shared" si="44"/>
        <v/>
      </c>
      <c r="O724" s="4" t="str">
        <f t="shared" si="45"/>
        <v/>
      </c>
      <c r="P724" s="4" t="str">
        <f t="shared" si="46"/>
        <v/>
      </c>
      <c r="Q724" s="128" t="b">
        <f>IF(B724&lt;&gt;"",IF('02 - Produtos e Tributações'!C741&lt;&gt;"",'02 - Produtos e Tributações'!C741,"UN"))</f>
        <v>0</v>
      </c>
      <c r="R724" s="129" t="b">
        <f>IF(B724&lt;&gt;"",IF('02 - Produtos e Tributações'!P741&lt;&gt;"",'02 - Produtos e Tributações'!P741,""))</f>
        <v>0</v>
      </c>
      <c r="S724" s="128" t="b">
        <f>IF(B724&lt;&gt;"",IF('02 - Produtos e Tributações'!Q741&lt;&gt;"",'02 - Produtos e Tributações'!Q741,""))</f>
        <v>0</v>
      </c>
      <c r="T724" s="130" t="b">
        <f>IF(B724&lt;&gt;"",IF('02 - Produtos e Tributações'!R741&lt;&gt;"",'02 - Produtos e Tributações'!R741,""))</f>
        <v>0</v>
      </c>
      <c r="U724" s="120" t="str">
        <f t="shared" si="47"/>
        <v/>
      </c>
    </row>
    <row r="725" spans="1:21" ht="15.75" customHeight="1">
      <c r="A725" s="122" t="b">
        <f>IF('02 - Produtos e Tributações'!B742 &lt;&gt;"",A724+1)</f>
        <v>0</v>
      </c>
      <c r="B725" s="4" t="str">
        <f>IF('02 - Produtos e Tributações'!B742&lt;&gt;"",'02 - Produtos e Tributações'!V742,"")</f>
        <v/>
      </c>
      <c r="C725" s="123" t="b">
        <f>IF(B725&lt;&gt;"",IF('02 - Produtos e Tributações'!H742&lt;&gt;"",IF('02 - Produtos e Tributações'!H742="TERCEIRIZADA","T",IF('02 - Produtos e Tributações'!H742="PROPRIA","P")), IF(B725&lt;&gt;"",IF('02 - Produtos e Tributações'!H742="","T"))))</f>
        <v>0</v>
      </c>
      <c r="D725" s="123" t="b">
        <f>IF(B725&lt;&gt;"",IF('02 - Produtos e Tributações'!E742&lt;&gt;"",'02 - Produtos e Tributações'!E742,""))</f>
        <v>0</v>
      </c>
      <c r="E725" s="123" t="b">
        <f>IF(B725&lt;&gt;"",IF('02 - Produtos e Tributações'!F742&lt;&gt;"",'02 - Produtos e Tributações'!F742,""))</f>
        <v>0</v>
      </c>
      <c r="F725" s="123" t="b">
        <f>IF(B725&lt;&gt;"",IF(A725&lt;&gt;"",IF('02 - Produtos e Tributações'!G742&lt;&gt;"",'02 - Produtos e Tributações'!G742,"")))</f>
        <v>0</v>
      </c>
      <c r="G725" s="123" t="b">
        <f>IF(B725&lt;&gt;"",IF('02 - Produtos e Tributações'!J742&lt;&gt;"",'02 - Produtos e Tributações'!J742,IF(K725=101,0,IF(K725=102,41,IF(K725=103,0,IF(K725=201,0,IF(K725=202,0,IF(K725=203,0,IF(K725=300,41,IF(K725=400,41,IF(K725=500,60)))))))))))</f>
        <v>0</v>
      </c>
      <c r="H725" s="123" t="b">
        <f>IF(B725&lt;&gt;"",IF('02 - Produtos e Tributações'!M742&lt;&gt;"",'02 - Produtos e Tributações'!M742,IF(L725=101,0,IF(L725=102,41,IF(L725=103,0,IF(L725=201,0,IF(L725=202,0,IF(L725=203,0,IF(L725=300,41,IF(L725=400,41,IF(L725=500,60)))))))))))</f>
        <v>0</v>
      </c>
      <c r="I725" s="123" t="b">
        <f>IF(B725&lt;&gt;"",IF('02 - Produtos e Tributações'!L742&lt;&gt;"",'02 - Produtos e Tributações'!L742,"0,00"))</f>
        <v>0</v>
      </c>
      <c r="J725" s="123" t="b">
        <f>IF(B725&lt;&gt;"",IF('02 - Produtos e Tributações'!O742&lt;&gt;"",'02 - Produtos e Tributações'!O742,"0,00"))</f>
        <v>0</v>
      </c>
      <c r="K725" s="123" t="b">
        <f>IF(B725&lt;&gt;"",IF('02 - Produtos e Tributações'!K742&lt;&gt;"",'02 - Produtos e Tributações'!K742,"null"))</f>
        <v>0</v>
      </c>
      <c r="L725" s="123" t="b">
        <f>IF(B725&lt;&gt;"",IF('02 - Produtos e Tributações'!N742&lt;&gt;"",'02 - Produtos e Tributações'!N742,"null"))</f>
        <v>0</v>
      </c>
      <c r="M725" s="122" t="b">
        <f>IF(B725&lt;&gt;"",IF('02 - Produtos e Tributações'!D742="CARNES","2.01.001.001",IF('02 - Produtos e Tributações'!D742="MASSAS","2.01.001.002",IF('02 - Produtos e Tributações'!D742="LATICINIOS","2.01.001.003",IF('02 - Produtos e Tributações'!D742="DOCES E GULOSEIMAS","2.01.001.004",IF('02 - Produtos e Tributações'!D742="FARINHAS E GRAOS","2.01.001.005",IF('02 - Produtos e Tributações'!D742="AGUAS","2.01.002.001",IF('02 - Produtos e Tributações'!D742="SUCOS","2.01.002.002",IF('02 - Produtos e Tributações'!D742="BEBIDAS ALCOOLICAS","2.01.002.003",IF('02 - Produtos e Tributações'!D742="BEBIDAS LACTEAS","2.01.002.004",IF('02 - Produtos e Tributações'!D742="MATERIAL DE LIMPEZA","2.02",IF('02 - Produtos e Tributações'!D742="FRUTAS","2.01.001.006",IF('02 - Produtos e Tributações'!D742="VERDURAS E LEGUMES","2.01.001.007",IF('02 - Produtos e Tributações'!D742="SERVIÇO","1",IF('02 - Produtos e Tributações'!D742="PRODUTOS DIVERSOS","2","2"))))))))))))))
)</f>
        <v>0</v>
      </c>
      <c r="N725" s="4" t="str">
        <f t="shared" si="44"/>
        <v/>
      </c>
      <c r="O725" s="4" t="str">
        <f t="shared" si="45"/>
        <v/>
      </c>
      <c r="P725" s="4" t="str">
        <f t="shared" si="46"/>
        <v/>
      </c>
      <c r="Q725" s="128" t="b">
        <f>IF(B725&lt;&gt;"",IF('02 - Produtos e Tributações'!C742&lt;&gt;"",'02 - Produtos e Tributações'!C742,"UN"))</f>
        <v>0</v>
      </c>
      <c r="R725" s="129" t="b">
        <f>IF(B725&lt;&gt;"",IF('02 - Produtos e Tributações'!P742&lt;&gt;"",'02 - Produtos e Tributações'!P742,""))</f>
        <v>0</v>
      </c>
      <c r="S725" s="128" t="b">
        <f>IF(B725&lt;&gt;"",IF('02 - Produtos e Tributações'!Q742&lt;&gt;"",'02 - Produtos e Tributações'!Q742,""))</f>
        <v>0</v>
      </c>
      <c r="T725" s="130" t="b">
        <f>IF(B725&lt;&gt;"",IF('02 - Produtos e Tributações'!R742&lt;&gt;"",'02 - Produtos e Tributações'!R742,""))</f>
        <v>0</v>
      </c>
      <c r="U725" s="120" t="str">
        <f t="shared" si="47"/>
        <v/>
      </c>
    </row>
    <row r="726" spans="1:21" ht="15.75" customHeight="1">
      <c r="A726" s="122" t="b">
        <f>IF('02 - Produtos e Tributações'!B743 &lt;&gt;"",A725+1)</f>
        <v>0</v>
      </c>
      <c r="B726" s="4" t="str">
        <f>IF('02 - Produtos e Tributações'!B743&lt;&gt;"",'02 - Produtos e Tributações'!V743,"")</f>
        <v/>
      </c>
      <c r="C726" s="123" t="b">
        <f>IF(B726&lt;&gt;"",IF('02 - Produtos e Tributações'!H743&lt;&gt;"",IF('02 - Produtos e Tributações'!H743="TERCEIRIZADA","T",IF('02 - Produtos e Tributações'!H743="PROPRIA","P")), IF(B726&lt;&gt;"",IF('02 - Produtos e Tributações'!H743="","T"))))</f>
        <v>0</v>
      </c>
      <c r="D726" s="123" t="b">
        <f>IF(B726&lt;&gt;"",IF('02 - Produtos e Tributações'!E743&lt;&gt;"",'02 - Produtos e Tributações'!E743,""))</f>
        <v>0</v>
      </c>
      <c r="E726" s="123" t="b">
        <f>IF(B726&lt;&gt;"",IF('02 - Produtos e Tributações'!F743&lt;&gt;"",'02 - Produtos e Tributações'!F743,""))</f>
        <v>0</v>
      </c>
      <c r="F726" s="123" t="b">
        <f>IF(B726&lt;&gt;"",IF(A726&lt;&gt;"",IF('02 - Produtos e Tributações'!G743&lt;&gt;"",'02 - Produtos e Tributações'!G743,"")))</f>
        <v>0</v>
      </c>
      <c r="G726" s="123" t="b">
        <f>IF(B726&lt;&gt;"",IF('02 - Produtos e Tributações'!J743&lt;&gt;"",'02 - Produtos e Tributações'!J743,IF(K726=101,0,IF(K726=102,41,IF(K726=103,0,IF(K726=201,0,IF(K726=202,0,IF(K726=203,0,IF(K726=300,41,IF(K726=400,41,IF(K726=500,60)))))))))))</f>
        <v>0</v>
      </c>
      <c r="H726" s="123" t="b">
        <f>IF(B726&lt;&gt;"",IF('02 - Produtos e Tributações'!M743&lt;&gt;"",'02 - Produtos e Tributações'!M743,IF(L726=101,0,IF(L726=102,41,IF(L726=103,0,IF(L726=201,0,IF(L726=202,0,IF(L726=203,0,IF(L726=300,41,IF(L726=400,41,IF(L726=500,60)))))))))))</f>
        <v>0</v>
      </c>
      <c r="I726" s="123" t="b">
        <f>IF(B726&lt;&gt;"",IF('02 - Produtos e Tributações'!L743&lt;&gt;"",'02 - Produtos e Tributações'!L743,"0,00"))</f>
        <v>0</v>
      </c>
      <c r="J726" s="123" t="b">
        <f>IF(B726&lt;&gt;"",IF('02 - Produtos e Tributações'!O743&lt;&gt;"",'02 - Produtos e Tributações'!O743,"0,00"))</f>
        <v>0</v>
      </c>
      <c r="K726" s="123" t="b">
        <f>IF(B726&lt;&gt;"",IF('02 - Produtos e Tributações'!K743&lt;&gt;"",'02 - Produtos e Tributações'!K743,"null"))</f>
        <v>0</v>
      </c>
      <c r="L726" s="123" t="b">
        <f>IF(B726&lt;&gt;"",IF('02 - Produtos e Tributações'!N743&lt;&gt;"",'02 - Produtos e Tributações'!N743,"null"))</f>
        <v>0</v>
      </c>
      <c r="M726" s="122" t="b">
        <f>IF(B726&lt;&gt;"",IF('02 - Produtos e Tributações'!D743="CARNES","2.01.001.001",IF('02 - Produtos e Tributações'!D743="MASSAS","2.01.001.002",IF('02 - Produtos e Tributações'!D743="LATICINIOS","2.01.001.003",IF('02 - Produtos e Tributações'!D743="DOCES E GULOSEIMAS","2.01.001.004",IF('02 - Produtos e Tributações'!D743="FARINHAS E GRAOS","2.01.001.005",IF('02 - Produtos e Tributações'!D743="AGUAS","2.01.002.001",IF('02 - Produtos e Tributações'!D743="SUCOS","2.01.002.002",IF('02 - Produtos e Tributações'!D743="BEBIDAS ALCOOLICAS","2.01.002.003",IF('02 - Produtos e Tributações'!D743="BEBIDAS LACTEAS","2.01.002.004",IF('02 - Produtos e Tributações'!D743="MATERIAL DE LIMPEZA","2.02",IF('02 - Produtos e Tributações'!D743="FRUTAS","2.01.001.006",IF('02 - Produtos e Tributações'!D743="VERDURAS E LEGUMES","2.01.001.007",IF('02 - Produtos e Tributações'!D743="SERVIÇO","1",IF('02 - Produtos e Tributações'!D743="PRODUTOS DIVERSOS","2","2"))))))))))))))
)</f>
        <v>0</v>
      </c>
      <c r="N726" s="4" t="str">
        <f t="shared" si="44"/>
        <v/>
      </c>
      <c r="O726" s="4" t="str">
        <f t="shared" si="45"/>
        <v/>
      </c>
      <c r="P726" s="4" t="str">
        <f t="shared" si="46"/>
        <v/>
      </c>
      <c r="Q726" s="128" t="b">
        <f>IF(B726&lt;&gt;"",IF('02 - Produtos e Tributações'!C743&lt;&gt;"",'02 - Produtos e Tributações'!C743,"UN"))</f>
        <v>0</v>
      </c>
      <c r="R726" s="129" t="b">
        <f>IF(B726&lt;&gt;"",IF('02 - Produtos e Tributações'!P743&lt;&gt;"",'02 - Produtos e Tributações'!P743,""))</f>
        <v>0</v>
      </c>
      <c r="S726" s="128" t="b">
        <f>IF(B726&lt;&gt;"",IF('02 - Produtos e Tributações'!Q743&lt;&gt;"",'02 - Produtos e Tributações'!Q743,""))</f>
        <v>0</v>
      </c>
      <c r="T726" s="130" t="b">
        <f>IF(B726&lt;&gt;"",IF('02 - Produtos e Tributações'!R743&lt;&gt;"",'02 - Produtos e Tributações'!R743,""))</f>
        <v>0</v>
      </c>
      <c r="U726" s="120" t="str">
        <f t="shared" si="47"/>
        <v/>
      </c>
    </row>
    <row r="727" spans="1:21" ht="15.75" customHeight="1">
      <c r="A727" s="122" t="b">
        <f>IF('02 - Produtos e Tributações'!B744 &lt;&gt;"",A726+1)</f>
        <v>0</v>
      </c>
      <c r="B727" s="4" t="str">
        <f>IF('02 - Produtos e Tributações'!B744&lt;&gt;"",'02 - Produtos e Tributações'!V744,"")</f>
        <v/>
      </c>
      <c r="C727" s="123" t="b">
        <f>IF(B727&lt;&gt;"",IF('02 - Produtos e Tributações'!H744&lt;&gt;"",IF('02 - Produtos e Tributações'!H744="TERCEIRIZADA","T",IF('02 - Produtos e Tributações'!H744="PROPRIA","P")), IF(B727&lt;&gt;"",IF('02 - Produtos e Tributações'!H744="","T"))))</f>
        <v>0</v>
      </c>
      <c r="D727" s="123" t="b">
        <f>IF(B727&lt;&gt;"",IF('02 - Produtos e Tributações'!E744&lt;&gt;"",'02 - Produtos e Tributações'!E744,""))</f>
        <v>0</v>
      </c>
      <c r="E727" s="123" t="b">
        <f>IF(B727&lt;&gt;"",IF('02 - Produtos e Tributações'!F744&lt;&gt;"",'02 - Produtos e Tributações'!F744,""))</f>
        <v>0</v>
      </c>
      <c r="F727" s="123" t="b">
        <f>IF(B727&lt;&gt;"",IF(A727&lt;&gt;"",IF('02 - Produtos e Tributações'!G744&lt;&gt;"",'02 - Produtos e Tributações'!G744,"")))</f>
        <v>0</v>
      </c>
      <c r="G727" s="123" t="b">
        <f>IF(B727&lt;&gt;"",IF('02 - Produtos e Tributações'!J744&lt;&gt;"",'02 - Produtos e Tributações'!J744,IF(K727=101,0,IF(K727=102,41,IF(K727=103,0,IF(K727=201,0,IF(K727=202,0,IF(K727=203,0,IF(K727=300,41,IF(K727=400,41,IF(K727=500,60)))))))))))</f>
        <v>0</v>
      </c>
      <c r="H727" s="123" t="b">
        <f>IF(B727&lt;&gt;"",IF('02 - Produtos e Tributações'!M744&lt;&gt;"",'02 - Produtos e Tributações'!M744,IF(L727=101,0,IF(L727=102,41,IF(L727=103,0,IF(L727=201,0,IF(L727=202,0,IF(L727=203,0,IF(L727=300,41,IF(L727=400,41,IF(L727=500,60)))))))))))</f>
        <v>0</v>
      </c>
      <c r="I727" s="123" t="b">
        <f>IF(B727&lt;&gt;"",IF('02 - Produtos e Tributações'!L744&lt;&gt;"",'02 - Produtos e Tributações'!L744,"0,00"))</f>
        <v>0</v>
      </c>
      <c r="J727" s="123" t="b">
        <f>IF(B727&lt;&gt;"",IF('02 - Produtos e Tributações'!O744&lt;&gt;"",'02 - Produtos e Tributações'!O744,"0,00"))</f>
        <v>0</v>
      </c>
      <c r="K727" s="123" t="b">
        <f>IF(B727&lt;&gt;"",IF('02 - Produtos e Tributações'!K744&lt;&gt;"",'02 - Produtos e Tributações'!K744,"null"))</f>
        <v>0</v>
      </c>
      <c r="L727" s="123" t="b">
        <f>IF(B727&lt;&gt;"",IF('02 - Produtos e Tributações'!N744&lt;&gt;"",'02 - Produtos e Tributações'!N744,"null"))</f>
        <v>0</v>
      </c>
      <c r="M727" s="122" t="b">
        <f>IF(B727&lt;&gt;"",IF('02 - Produtos e Tributações'!D744="CARNES","2.01.001.001",IF('02 - Produtos e Tributações'!D744="MASSAS","2.01.001.002",IF('02 - Produtos e Tributações'!D744="LATICINIOS","2.01.001.003",IF('02 - Produtos e Tributações'!D744="DOCES E GULOSEIMAS","2.01.001.004",IF('02 - Produtos e Tributações'!D744="FARINHAS E GRAOS","2.01.001.005",IF('02 - Produtos e Tributações'!D744="AGUAS","2.01.002.001",IF('02 - Produtos e Tributações'!D744="SUCOS","2.01.002.002",IF('02 - Produtos e Tributações'!D744="BEBIDAS ALCOOLICAS","2.01.002.003",IF('02 - Produtos e Tributações'!D744="BEBIDAS LACTEAS","2.01.002.004",IF('02 - Produtos e Tributações'!D744="MATERIAL DE LIMPEZA","2.02",IF('02 - Produtos e Tributações'!D744="FRUTAS","2.01.001.006",IF('02 - Produtos e Tributações'!D744="VERDURAS E LEGUMES","2.01.001.007",IF('02 - Produtos e Tributações'!D744="SERVIÇO","1",IF('02 - Produtos e Tributações'!D744="PRODUTOS DIVERSOS","2","2"))))))))))))))
)</f>
        <v>0</v>
      </c>
      <c r="N727" s="4" t="str">
        <f t="shared" si="44"/>
        <v/>
      </c>
      <c r="O727" s="4" t="str">
        <f t="shared" si="45"/>
        <v/>
      </c>
      <c r="P727" s="4" t="str">
        <f t="shared" si="46"/>
        <v/>
      </c>
      <c r="Q727" s="128" t="b">
        <f>IF(B727&lt;&gt;"",IF('02 - Produtos e Tributações'!C744&lt;&gt;"",'02 - Produtos e Tributações'!C744,"UN"))</f>
        <v>0</v>
      </c>
      <c r="R727" s="129" t="b">
        <f>IF(B727&lt;&gt;"",IF('02 - Produtos e Tributações'!P744&lt;&gt;"",'02 - Produtos e Tributações'!P744,""))</f>
        <v>0</v>
      </c>
      <c r="S727" s="128" t="b">
        <f>IF(B727&lt;&gt;"",IF('02 - Produtos e Tributações'!Q744&lt;&gt;"",'02 - Produtos e Tributações'!Q744,""))</f>
        <v>0</v>
      </c>
      <c r="T727" s="130" t="b">
        <f>IF(B727&lt;&gt;"",IF('02 - Produtos e Tributações'!R744&lt;&gt;"",'02 - Produtos e Tributações'!R744,""))</f>
        <v>0</v>
      </c>
      <c r="U727" s="120" t="str">
        <f t="shared" si="47"/>
        <v/>
      </c>
    </row>
    <row r="728" spans="1:21" ht="15.75" customHeight="1">
      <c r="A728" s="122" t="b">
        <f>IF('02 - Produtos e Tributações'!B745 &lt;&gt;"",A727+1)</f>
        <v>0</v>
      </c>
      <c r="B728" s="4" t="str">
        <f>IF('02 - Produtos e Tributações'!B745&lt;&gt;"",'02 - Produtos e Tributações'!V745,"")</f>
        <v/>
      </c>
      <c r="C728" s="123" t="b">
        <f>IF(B728&lt;&gt;"",IF('02 - Produtos e Tributações'!H745&lt;&gt;"",IF('02 - Produtos e Tributações'!H745="TERCEIRIZADA","T",IF('02 - Produtos e Tributações'!H745="PROPRIA","P")), IF(B728&lt;&gt;"",IF('02 - Produtos e Tributações'!H745="","T"))))</f>
        <v>0</v>
      </c>
      <c r="D728" s="123" t="b">
        <f>IF(B728&lt;&gt;"",IF('02 - Produtos e Tributações'!E745&lt;&gt;"",'02 - Produtos e Tributações'!E745,""))</f>
        <v>0</v>
      </c>
      <c r="E728" s="123" t="b">
        <f>IF(B728&lt;&gt;"",IF('02 - Produtos e Tributações'!F745&lt;&gt;"",'02 - Produtos e Tributações'!F745,""))</f>
        <v>0</v>
      </c>
      <c r="F728" s="123" t="b">
        <f>IF(B728&lt;&gt;"",IF(A728&lt;&gt;"",IF('02 - Produtos e Tributações'!G745&lt;&gt;"",'02 - Produtos e Tributações'!G745,"")))</f>
        <v>0</v>
      </c>
      <c r="G728" s="123" t="b">
        <f>IF(B728&lt;&gt;"",IF('02 - Produtos e Tributações'!J745&lt;&gt;"",'02 - Produtos e Tributações'!J745,IF(K728=101,0,IF(K728=102,41,IF(K728=103,0,IF(K728=201,0,IF(K728=202,0,IF(K728=203,0,IF(K728=300,41,IF(K728=400,41,IF(K728=500,60)))))))))))</f>
        <v>0</v>
      </c>
      <c r="H728" s="123" t="b">
        <f>IF(B728&lt;&gt;"",IF('02 - Produtos e Tributações'!M745&lt;&gt;"",'02 - Produtos e Tributações'!M745,IF(L728=101,0,IF(L728=102,41,IF(L728=103,0,IF(L728=201,0,IF(L728=202,0,IF(L728=203,0,IF(L728=300,41,IF(L728=400,41,IF(L728=500,60)))))))))))</f>
        <v>0</v>
      </c>
      <c r="I728" s="123" t="b">
        <f>IF(B728&lt;&gt;"",IF('02 - Produtos e Tributações'!L745&lt;&gt;"",'02 - Produtos e Tributações'!L745,"0,00"))</f>
        <v>0</v>
      </c>
      <c r="J728" s="123" t="b">
        <f>IF(B728&lt;&gt;"",IF('02 - Produtos e Tributações'!O745&lt;&gt;"",'02 - Produtos e Tributações'!O745,"0,00"))</f>
        <v>0</v>
      </c>
      <c r="K728" s="123" t="b">
        <f>IF(B728&lt;&gt;"",IF('02 - Produtos e Tributações'!K745&lt;&gt;"",'02 - Produtos e Tributações'!K745,"null"))</f>
        <v>0</v>
      </c>
      <c r="L728" s="123" t="b">
        <f>IF(B728&lt;&gt;"",IF('02 - Produtos e Tributações'!N745&lt;&gt;"",'02 - Produtos e Tributações'!N745,"null"))</f>
        <v>0</v>
      </c>
      <c r="M728" s="122" t="b">
        <f>IF(B728&lt;&gt;"",IF('02 - Produtos e Tributações'!D745="CARNES","2.01.001.001",IF('02 - Produtos e Tributações'!D745="MASSAS","2.01.001.002",IF('02 - Produtos e Tributações'!D745="LATICINIOS","2.01.001.003",IF('02 - Produtos e Tributações'!D745="DOCES E GULOSEIMAS","2.01.001.004",IF('02 - Produtos e Tributações'!D745="FARINHAS E GRAOS","2.01.001.005",IF('02 - Produtos e Tributações'!D745="AGUAS","2.01.002.001",IF('02 - Produtos e Tributações'!D745="SUCOS","2.01.002.002",IF('02 - Produtos e Tributações'!D745="BEBIDAS ALCOOLICAS","2.01.002.003",IF('02 - Produtos e Tributações'!D745="BEBIDAS LACTEAS","2.01.002.004",IF('02 - Produtos e Tributações'!D745="MATERIAL DE LIMPEZA","2.02",IF('02 - Produtos e Tributações'!D745="FRUTAS","2.01.001.006",IF('02 - Produtos e Tributações'!D745="VERDURAS E LEGUMES","2.01.001.007",IF('02 - Produtos e Tributações'!D745="SERVIÇO","1",IF('02 - Produtos e Tributações'!D745="PRODUTOS DIVERSOS","2","2"))))))))))))))
)</f>
        <v>0</v>
      </c>
      <c r="N728" s="4" t="str">
        <f t="shared" si="44"/>
        <v/>
      </c>
      <c r="O728" s="4" t="str">
        <f t="shared" si="45"/>
        <v/>
      </c>
      <c r="P728" s="4" t="str">
        <f t="shared" si="46"/>
        <v/>
      </c>
      <c r="Q728" s="128" t="b">
        <f>IF(B728&lt;&gt;"",IF('02 - Produtos e Tributações'!C745&lt;&gt;"",'02 - Produtos e Tributações'!C745,"UN"))</f>
        <v>0</v>
      </c>
      <c r="R728" s="129" t="b">
        <f>IF(B728&lt;&gt;"",IF('02 - Produtos e Tributações'!P745&lt;&gt;"",'02 - Produtos e Tributações'!P745,""))</f>
        <v>0</v>
      </c>
      <c r="S728" s="128" t="b">
        <f>IF(B728&lt;&gt;"",IF('02 - Produtos e Tributações'!Q745&lt;&gt;"",'02 - Produtos e Tributações'!Q745,""))</f>
        <v>0</v>
      </c>
      <c r="T728" s="130" t="b">
        <f>IF(B728&lt;&gt;"",IF('02 - Produtos e Tributações'!R745&lt;&gt;"",'02 - Produtos e Tributações'!R745,""))</f>
        <v>0</v>
      </c>
      <c r="U728" s="120" t="str">
        <f t="shared" si="47"/>
        <v/>
      </c>
    </row>
    <row r="729" spans="1:21" ht="15.75" customHeight="1">
      <c r="A729" s="122" t="b">
        <f>IF('02 - Produtos e Tributações'!B746 &lt;&gt;"",A728+1)</f>
        <v>0</v>
      </c>
      <c r="B729" s="4" t="str">
        <f>IF('02 - Produtos e Tributações'!B746&lt;&gt;"",'02 - Produtos e Tributações'!V746,"")</f>
        <v/>
      </c>
      <c r="C729" s="123" t="b">
        <f>IF(B729&lt;&gt;"",IF('02 - Produtos e Tributações'!H746&lt;&gt;"",IF('02 - Produtos e Tributações'!H746="TERCEIRIZADA","T",IF('02 - Produtos e Tributações'!H746="PROPRIA","P")), IF(B729&lt;&gt;"",IF('02 - Produtos e Tributações'!H746="","T"))))</f>
        <v>0</v>
      </c>
      <c r="D729" s="123" t="b">
        <f>IF(B729&lt;&gt;"",IF('02 - Produtos e Tributações'!E746&lt;&gt;"",'02 - Produtos e Tributações'!E746,""))</f>
        <v>0</v>
      </c>
      <c r="E729" s="123" t="b">
        <f>IF(B729&lt;&gt;"",IF('02 - Produtos e Tributações'!F746&lt;&gt;"",'02 - Produtos e Tributações'!F746,""))</f>
        <v>0</v>
      </c>
      <c r="F729" s="123" t="b">
        <f>IF(B729&lt;&gt;"",IF(A729&lt;&gt;"",IF('02 - Produtos e Tributações'!G746&lt;&gt;"",'02 - Produtos e Tributações'!G746,"")))</f>
        <v>0</v>
      </c>
      <c r="G729" s="123" t="b">
        <f>IF(B729&lt;&gt;"",IF('02 - Produtos e Tributações'!J746&lt;&gt;"",'02 - Produtos e Tributações'!J746,IF(K729=101,0,IF(K729=102,41,IF(K729=103,0,IF(K729=201,0,IF(K729=202,0,IF(K729=203,0,IF(K729=300,41,IF(K729=400,41,IF(K729=500,60)))))))))))</f>
        <v>0</v>
      </c>
      <c r="H729" s="123" t="b">
        <f>IF(B729&lt;&gt;"",IF('02 - Produtos e Tributações'!M746&lt;&gt;"",'02 - Produtos e Tributações'!M746,IF(L729=101,0,IF(L729=102,41,IF(L729=103,0,IF(L729=201,0,IF(L729=202,0,IF(L729=203,0,IF(L729=300,41,IF(L729=400,41,IF(L729=500,60)))))))))))</f>
        <v>0</v>
      </c>
      <c r="I729" s="123" t="b">
        <f>IF(B729&lt;&gt;"",IF('02 - Produtos e Tributações'!L746&lt;&gt;"",'02 - Produtos e Tributações'!L746,"0,00"))</f>
        <v>0</v>
      </c>
      <c r="J729" s="123" t="b">
        <f>IF(B729&lt;&gt;"",IF('02 - Produtos e Tributações'!O746&lt;&gt;"",'02 - Produtos e Tributações'!O746,"0,00"))</f>
        <v>0</v>
      </c>
      <c r="K729" s="123" t="b">
        <f>IF(B729&lt;&gt;"",IF('02 - Produtos e Tributações'!K746&lt;&gt;"",'02 - Produtos e Tributações'!K746,"null"))</f>
        <v>0</v>
      </c>
      <c r="L729" s="123" t="b">
        <f>IF(B729&lt;&gt;"",IF('02 - Produtos e Tributações'!N746&lt;&gt;"",'02 - Produtos e Tributações'!N746,"null"))</f>
        <v>0</v>
      </c>
      <c r="M729" s="122" t="b">
        <f>IF(B729&lt;&gt;"",IF('02 - Produtos e Tributações'!D746="CARNES","2.01.001.001",IF('02 - Produtos e Tributações'!D746="MASSAS","2.01.001.002",IF('02 - Produtos e Tributações'!D746="LATICINIOS","2.01.001.003",IF('02 - Produtos e Tributações'!D746="DOCES E GULOSEIMAS","2.01.001.004",IF('02 - Produtos e Tributações'!D746="FARINHAS E GRAOS","2.01.001.005",IF('02 - Produtos e Tributações'!D746="AGUAS","2.01.002.001",IF('02 - Produtos e Tributações'!D746="SUCOS","2.01.002.002",IF('02 - Produtos e Tributações'!D746="BEBIDAS ALCOOLICAS","2.01.002.003",IF('02 - Produtos e Tributações'!D746="BEBIDAS LACTEAS","2.01.002.004",IF('02 - Produtos e Tributações'!D746="MATERIAL DE LIMPEZA","2.02",IF('02 - Produtos e Tributações'!D746="FRUTAS","2.01.001.006",IF('02 - Produtos e Tributações'!D746="VERDURAS E LEGUMES","2.01.001.007",IF('02 - Produtos e Tributações'!D746="SERVIÇO","1",IF('02 - Produtos e Tributações'!D746="PRODUTOS DIVERSOS","2","2"))))))))))))))
)</f>
        <v>0</v>
      </c>
      <c r="N729" s="4" t="str">
        <f t="shared" si="44"/>
        <v/>
      </c>
      <c r="O729" s="4" t="str">
        <f t="shared" si="45"/>
        <v/>
      </c>
      <c r="P729" s="4" t="str">
        <f t="shared" si="46"/>
        <v/>
      </c>
      <c r="Q729" s="128" t="b">
        <f>IF(B729&lt;&gt;"",IF('02 - Produtos e Tributações'!C746&lt;&gt;"",'02 - Produtos e Tributações'!C746,"UN"))</f>
        <v>0</v>
      </c>
      <c r="R729" s="129" t="b">
        <f>IF(B729&lt;&gt;"",IF('02 - Produtos e Tributações'!P746&lt;&gt;"",'02 - Produtos e Tributações'!P746,""))</f>
        <v>0</v>
      </c>
      <c r="S729" s="128" t="b">
        <f>IF(B729&lt;&gt;"",IF('02 - Produtos e Tributações'!Q746&lt;&gt;"",'02 - Produtos e Tributações'!Q746,""))</f>
        <v>0</v>
      </c>
      <c r="T729" s="130" t="b">
        <f>IF(B729&lt;&gt;"",IF('02 - Produtos e Tributações'!R746&lt;&gt;"",'02 - Produtos e Tributações'!R746,""))</f>
        <v>0</v>
      </c>
      <c r="U729" s="120" t="str">
        <f t="shared" si="47"/>
        <v/>
      </c>
    </row>
    <row r="730" spans="1:21" ht="15.75" customHeight="1">
      <c r="A730" s="122" t="b">
        <f>IF('02 - Produtos e Tributações'!B747 &lt;&gt;"",A729+1)</f>
        <v>0</v>
      </c>
      <c r="B730" s="4" t="str">
        <f>IF('02 - Produtos e Tributações'!B747&lt;&gt;"",'02 - Produtos e Tributações'!V747,"")</f>
        <v/>
      </c>
      <c r="C730" s="123" t="b">
        <f>IF(B730&lt;&gt;"",IF('02 - Produtos e Tributações'!H747&lt;&gt;"",IF('02 - Produtos e Tributações'!H747="TERCEIRIZADA","T",IF('02 - Produtos e Tributações'!H747="PROPRIA","P")), IF(B730&lt;&gt;"",IF('02 - Produtos e Tributações'!H747="","T"))))</f>
        <v>0</v>
      </c>
      <c r="D730" s="123" t="b">
        <f>IF(B730&lt;&gt;"",IF('02 - Produtos e Tributações'!E747&lt;&gt;"",'02 - Produtos e Tributações'!E747,""))</f>
        <v>0</v>
      </c>
      <c r="E730" s="123" t="b">
        <f>IF(B730&lt;&gt;"",IF('02 - Produtos e Tributações'!F747&lt;&gt;"",'02 - Produtos e Tributações'!F747,""))</f>
        <v>0</v>
      </c>
      <c r="F730" s="123" t="b">
        <f>IF(B730&lt;&gt;"",IF(A730&lt;&gt;"",IF('02 - Produtos e Tributações'!G747&lt;&gt;"",'02 - Produtos e Tributações'!G747,"")))</f>
        <v>0</v>
      </c>
      <c r="G730" s="123" t="b">
        <f>IF(B730&lt;&gt;"",IF('02 - Produtos e Tributações'!J747&lt;&gt;"",'02 - Produtos e Tributações'!J747,IF(K730=101,0,IF(K730=102,41,IF(K730=103,0,IF(K730=201,0,IF(K730=202,0,IF(K730=203,0,IF(K730=300,41,IF(K730=400,41,IF(K730=500,60)))))))))))</f>
        <v>0</v>
      </c>
      <c r="H730" s="123" t="b">
        <f>IF(B730&lt;&gt;"",IF('02 - Produtos e Tributações'!M747&lt;&gt;"",'02 - Produtos e Tributações'!M747,IF(L730=101,0,IF(L730=102,41,IF(L730=103,0,IF(L730=201,0,IF(L730=202,0,IF(L730=203,0,IF(L730=300,41,IF(L730=400,41,IF(L730=500,60)))))))))))</f>
        <v>0</v>
      </c>
      <c r="I730" s="123" t="b">
        <f>IF(B730&lt;&gt;"",IF('02 - Produtos e Tributações'!L747&lt;&gt;"",'02 - Produtos e Tributações'!L747,"0,00"))</f>
        <v>0</v>
      </c>
      <c r="J730" s="123" t="b">
        <f>IF(B730&lt;&gt;"",IF('02 - Produtos e Tributações'!O747&lt;&gt;"",'02 - Produtos e Tributações'!O747,"0,00"))</f>
        <v>0</v>
      </c>
      <c r="K730" s="123" t="b">
        <f>IF(B730&lt;&gt;"",IF('02 - Produtos e Tributações'!K747&lt;&gt;"",'02 - Produtos e Tributações'!K747,"null"))</f>
        <v>0</v>
      </c>
      <c r="L730" s="123" t="b">
        <f>IF(B730&lt;&gt;"",IF('02 - Produtos e Tributações'!N747&lt;&gt;"",'02 - Produtos e Tributações'!N747,"null"))</f>
        <v>0</v>
      </c>
      <c r="M730" s="122" t="b">
        <f>IF(B730&lt;&gt;"",IF('02 - Produtos e Tributações'!D747="CARNES","2.01.001.001",IF('02 - Produtos e Tributações'!D747="MASSAS","2.01.001.002",IF('02 - Produtos e Tributações'!D747="LATICINIOS","2.01.001.003",IF('02 - Produtos e Tributações'!D747="DOCES E GULOSEIMAS","2.01.001.004",IF('02 - Produtos e Tributações'!D747="FARINHAS E GRAOS","2.01.001.005",IF('02 - Produtos e Tributações'!D747="AGUAS","2.01.002.001",IF('02 - Produtos e Tributações'!D747="SUCOS","2.01.002.002",IF('02 - Produtos e Tributações'!D747="BEBIDAS ALCOOLICAS","2.01.002.003",IF('02 - Produtos e Tributações'!D747="BEBIDAS LACTEAS","2.01.002.004",IF('02 - Produtos e Tributações'!D747="MATERIAL DE LIMPEZA","2.02",IF('02 - Produtos e Tributações'!D747="FRUTAS","2.01.001.006",IF('02 - Produtos e Tributações'!D747="VERDURAS E LEGUMES","2.01.001.007",IF('02 - Produtos e Tributações'!D747="SERVIÇO","1",IF('02 - Produtos e Tributações'!D747="PRODUTOS DIVERSOS","2","2"))))))))))))))
)</f>
        <v>0</v>
      </c>
      <c r="N730" s="4" t="str">
        <f t="shared" si="44"/>
        <v/>
      </c>
      <c r="O730" s="4" t="str">
        <f t="shared" si="45"/>
        <v/>
      </c>
      <c r="P730" s="4" t="str">
        <f t="shared" si="46"/>
        <v/>
      </c>
      <c r="Q730" s="128" t="b">
        <f>IF(B730&lt;&gt;"",IF('02 - Produtos e Tributações'!C747&lt;&gt;"",'02 - Produtos e Tributações'!C747,"UN"))</f>
        <v>0</v>
      </c>
      <c r="R730" s="129" t="b">
        <f>IF(B730&lt;&gt;"",IF('02 - Produtos e Tributações'!P747&lt;&gt;"",'02 - Produtos e Tributações'!P747,""))</f>
        <v>0</v>
      </c>
      <c r="S730" s="128" t="b">
        <f>IF(B730&lt;&gt;"",IF('02 - Produtos e Tributações'!Q747&lt;&gt;"",'02 - Produtos e Tributações'!Q747,""))</f>
        <v>0</v>
      </c>
      <c r="T730" s="130" t="b">
        <f>IF(B730&lt;&gt;"",IF('02 - Produtos e Tributações'!R747&lt;&gt;"",'02 - Produtos e Tributações'!R747,""))</f>
        <v>0</v>
      </c>
      <c r="U730" s="120" t="str">
        <f t="shared" si="47"/>
        <v/>
      </c>
    </row>
    <row r="731" spans="1:21" ht="15.75" customHeight="1">
      <c r="A731" s="122" t="b">
        <f>IF('02 - Produtos e Tributações'!B748 &lt;&gt;"",A730+1)</f>
        <v>0</v>
      </c>
      <c r="B731" s="4" t="str">
        <f>IF('02 - Produtos e Tributações'!B748&lt;&gt;"",'02 - Produtos e Tributações'!V748,"")</f>
        <v/>
      </c>
      <c r="C731" s="123" t="b">
        <f>IF(B731&lt;&gt;"",IF('02 - Produtos e Tributações'!H748&lt;&gt;"",IF('02 - Produtos e Tributações'!H748="TERCEIRIZADA","T",IF('02 - Produtos e Tributações'!H748="PROPRIA","P")), IF(B731&lt;&gt;"",IF('02 - Produtos e Tributações'!H748="","T"))))</f>
        <v>0</v>
      </c>
      <c r="D731" s="123" t="b">
        <f>IF(B731&lt;&gt;"",IF('02 - Produtos e Tributações'!E748&lt;&gt;"",'02 - Produtos e Tributações'!E748,""))</f>
        <v>0</v>
      </c>
      <c r="E731" s="123" t="b">
        <f>IF(B731&lt;&gt;"",IF('02 - Produtos e Tributações'!F748&lt;&gt;"",'02 - Produtos e Tributações'!F748,""))</f>
        <v>0</v>
      </c>
      <c r="F731" s="123" t="b">
        <f>IF(B731&lt;&gt;"",IF(A731&lt;&gt;"",IF('02 - Produtos e Tributações'!G748&lt;&gt;"",'02 - Produtos e Tributações'!G748,"")))</f>
        <v>0</v>
      </c>
      <c r="G731" s="123" t="b">
        <f>IF(B731&lt;&gt;"",IF('02 - Produtos e Tributações'!J748&lt;&gt;"",'02 - Produtos e Tributações'!J748,IF(K731=101,0,IF(K731=102,41,IF(K731=103,0,IF(K731=201,0,IF(K731=202,0,IF(K731=203,0,IF(K731=300,41,IF(K731=400,41,IF(K731=500,60)))))))))))</f>
        <v>0</v>
      </c>
      <c r="H731" s="123" t="b">
        <f>IF(B731&lt;&gt;"",IF('02 - Produtos e Tributações'!M748&lt;&gt;"",'02 - Produtos e Tributações'!M748,IF(L731=101,0,IF(L731=102,41,IF(L731=103,0,IF(L731=201,0,IF(L731=202,0,IF(L731=203,0,IF(L731=300,41,IF(L731=400,41,IF(L731=500,60)))))))))))</f>
        <v>0</v>
      </c>
      <c r="I731" s="123" t="b">
        <f>IF(B731&lt;&gt;"",IF('02 - Produtos e Tributações'!L748&lt;&gt;"",'02 - Produtos e Tributações'!L748,"0,00"))</f>
        <v>0</v>
      </c>
      <c r="J731" s="123" t="b">
        <f>IF(B731&lt;&gt;"",IF('02 - Produtos e Tributações'!O748&lt;&gt;"",'02 - Produtos e Tributações'!O748,"0,00"))</f>
        <v>0</v>
      </c>
      <c r="K731" s="123" t="b">
        <f>IF(B731&lt;&gt;"",IF('02 - Produtos e Tributações'!K748&lt;&gt;"",'02 - Produtos e Tributações'!K748,"null"))</f>
        <v>0</v>
      </c>
      <c r="L731" s="123" t="b">
        <f>IF(B731&lt;&gt;"",IF('02 - Produtos e Tributações'!N748&lt;&gt;"",'02 - Produtos e Tributações'!N748,"null"))</f>
        <v>0</v>
      </c>
      <c r="M731" s="122" t="b">
        <f>IF(B731&lt;&gt;"",IF('02 - Produtos e Tributações'!D748="CARNES","2.01.001.001",IF('02 - Produtos e Tributações'!D748="MASSAS","2.01.001.002",IF('02 - Produtos e Tributações'!D748="LATICINIOS","2.01.001.003",IF('02 - Produtos e Tributações'!D748="DOCES E GULOSEIMAS","2.01.001.004",IF('02 - Produtos e Tributações'!D748="FARINHAS E GRAOS","2.01.001.005",IF('02 - Produtos e Tributações'!D748="AGUAS","2.01.002.001",IF('02 - Produtos e Tributações'!D748="SUCOS","2.01.002.002",IF('02 - Produtos e Tributações'!D748="BEBIDAS ALCOOLICAS","2.01.002.003",IF('02 - Produtos e Tributações'!D748="BEBIDAS LACTEAS","2.01.002.004",IF('02 - Produtos e Tributações'!D748="MATERIAL DE LIMPEZA","2.02",IF('02 - Produtos e Tributações'!D748="FRUTAS","2.01.001.006",IF('02 - Produtos e Tributações'!D748="VERDURAS E LEGUMES","2.01.001.007",IF('02 - Produtos e Tributações'!D748="SERVIÇO","1",IF('02 - Produtos e Tributações'!D748="PRODUTOS DIVERSOS","2","2"))))))))))))))
)</f>
        <v>0</v>
      </c>
      <c r="N731" s="4" t="str">
        <f t="shared" si="44"/>
        <v/>
      </c>
      <c r="O731" s="4" t="str">
        <f t="shared" si="45"/>
        <v/>
      </c>
      <c r="P731" s="4" t="str">
        <f t="shared" si="46"/>
        <v/>
      </c>
      <c r="Q731" s="128" t="b">
        <f>IF(B731&lt;&gt;"",IF('02 - Produtos e Tributações'!C748&lt;&gt;"",'02 - Produtos e Tributações'!C748,"UN"))</f>
        <v>0</v>
      </c>
      <c r="R731" s="129" t="b">
        <f>IF(B731&lt;&gt;"",IF('02 - Produtos e Tributações'!P748&lt;&gt;"",'02 - Produtos e Tributações'!P748,""))</f>
        <v>0</v>
      </c>
      <c r="S731" s="128" t="b">
        <f>IF(B731&lt;&gt;"",IF('02 - Produtos e Tributações'!Q748&lt;&gt;"",'02 - Produtos e Tributações'!Q748,""))</f>
        <v>0</v>
      </c>
      <c r="T731" s="130" t="b">
        <f>IF(B731&lt;&gt;"",IF('02 - Produtos e Tributações'!R748&lt;&gt;"",'02 - Produtos e Tributações'!R748,""))</f>
        <v>0</v>
      </c>
      <c r="U731" s="120" t="str">
        <f t="shared" si="47"/>
        <v/>
      </c>
    </row>
    <row r="732" spans="1:21" ht="15.75" customHeight="1">
      <c r="A732" s="122" t="b">
        <f>IF('02 - Produtos e Tributações'!B749 &lt;&gt;"",A731+1)</f>
        <v>0</v>
      </c>
      <c r="B732" s="4" t="str">
        <f>IF('02 - Produtos e Tributações'!B749&lt;&gt;"",'02 - Produtos e Tributações'!V749,"")</f>
        <v/>
      </c>
      <c r="C732" s="123" t="b">
        <f>IF(B732&lt;&gt;"",IF('02 - Produtos e Tributações'!H749&lt;&gt;"",IF('02 - Produtos e Tributações'!H749="TERCEIRIZADA","T",IF('02 - Produtos e Tributações'!H749="PROPRIA","P")), IF(B732&lt;&gt;"",IF('02 - Produtos e Tributações'!H749="","T"))))</f>
        <v>0</v>
      </c>
      <c r="D732" s="123" t="b">
        <f>IF(B732&lt;&gt;"",IF('02 - Produtos e Tributações'!E749&lt;&gt;"",'02 - Produtos e Tributações'!E749,""))</f>
        <v>0</v>
      </c>
      <c r="E732" s="123" t="b">
        <f>IF(B732&lt;&gt;"",IF('02 - Produtos e Tributações'!F749&lt;&gt;"",'02 - Produtos e Tributações'!F749,""))</f>
        <v>0</v>
      </c>
      <c r="F732" s="123" t="b">
        <f>IF(B732&lt;&gt;"",IF(A732&lt;&gt;"",IF('02 - Produtos e Tributações'!G749&lt;&gt;"",'02 - Produtos e Tributações'!G749,"")))</f>
        <v>0</v>
      </c>
      <c r="G732" s="123" t="b">
        <f>IF(B732&lt;&gt;"",IF('02 - Produtos e Tributações'!J749&lt;&gt;"",'02 - Produtos e Tributações'!J749,IF(K732=101,0,IF(K732=102,41,IF(K732=103,0,IF(K732=201,0,IF(K732=202,0,IF(K732=203,0,IF(K732=300,41,IF(K732=400,41,IF(K732=500,60)))))))))))</f>
        <v>0</v>
      </c>
      <c r="H732" s="123" t="b">
        <f>IF(B732&lt;&gt;"",IF('02 - Produtos e Tributações'!M749&lt;&gt;"",'02 - Produtos e Tributações'!M749,IF(L732=101,0,IF(L732=102,41,IF(L732=103,0,IF(L732=201,0,IF(L732=202,0,IF(L732=203,0,IF(L732=300,41,IF(L732=400,41,IF(L732=500,60)))))))))))</f>
        <v>0</v>
      </c>
      <c r="I732" s="123" t="b">
        <f>IF(B732&lt;&gt;"",IF('02 - Produtos e Tributações'!L749&lt;&gt;"",'02 - Produtos e Tributações'!L749,"0,00"))</f>
        <v>0</v>
      </c>
      <c r="J732" s="123" t="b">
        <f>IF(B732&lt;&gt;"",IF('02 - Produtos e Tributações'!O749&lt;&gt;"",'02 - Produtos e Tributações'!O749,"0,00"))</f>
        <v>0</v>
      </c>
      <c r="K732" s="123" t="b">
        <f>IF(B732&lt;&gt;"",IF('02 - Produtos e Tributações'!K749&lt;&gt;"",'02 - Produtos e Tributações'!K749,"null"))</f>
        <v>0</v>
      </c>
      <c r="L732" s="123" t="b">
        <f>IF(B732&lt;&gt;"",IF('02 - Produtos e Tributações'!N749&lt;&gt;"",'02 - Produtos e Tributações'!N749,"null"))</f>
        <v>0</v>
      </c>
      <c r="M732" s="122" t="b">
        <f>IF(B732&lt;&gt;"",IF('02 - Produtos e Tributações'!D749="CARNES","2.01.001.001",IF('02 - Produtos e Tributações'!D749="MASSAS","2.01.001.002",IF('02 - Produtos e Tributações'!D749="LATICINIOS","2.01.001.003",IF('02 - Produtos e Tributações'!D749="DOCES E GULOSEIMAS","2.01.001.004",IF('02 - Produtos e Tributações'!D749="FARINHAS E GRAOS","2.01.001.005",IF('02 - Produtos e Tributações'!D749="AGUAS","2.01.002.001",IF('02 - Produtos e Tributações'!D749="SUCOS","2.01.002.002",IF('02 - Produtos e Tributações'!D749="BEBIDAS ALCOOLICAS","2.01.002.003",IF('02 - Produtos e Tributações'!D749="BEBIDAS LACTEAS","2.01.002.004",IF('02 - Produtos e Tributações'!D749="MATERIAL DE LIMPEZA","2.02",IF('02 - Produtos e Tributações'!D749="FRUTAS","2.01.001.006",IF('02 - Produtos e Tributações'!D749="VERDURAS E LEGUMES","2.01.001.007",IF('02 - Produtos e Tributações'!D749="SERVIÇO","1",IF('02 - Produtos e Tributações'!D749="PRODUTOS DIVERSOS","2","2"))))))))))))))
)</f>
        <v>0</v>
      </c>
      <c r="N732" s="4" t="str">
        <f t="shared" si="44"/>
        <v/>
      </c>
      <c r="O732" s="4" t="str">
        <f t="shared" si="45"/>
        <v/>
      </c>
      <c r="P732" s="4" t="str">
        <f t="shared" si="46"/>
        <v/>
      </c>
      <c r="Q732" s="128" t="b">
        <f>IF(B732&lt;&gt;"",IF('02 - Produtos e Tributações'!C749&lt;&gt;"",'02 - Produtos e Tributações'!C749,"UN"))</f>
        <v>0</v>
      </c>
      <c r="R732" s="129" t="b">
        <f>IF(B732&lt;&gt;"",IF('02 - Produtos e Tributações'!P749&lt;&gt;"",'02 - Produtos e Tributações'!P749,""))</f>
        <v>0</v>
      </c>
      <c r="S732" s="128" t="b">
        <f>IF(B732&lt;&gt;"",IF('02 - Produtos e Tributações'!Q749&lt;&gt;"",'02 - Produtos e Tributações'!Q749,""))</f>
        <v>0</v>
      </c>
      <c r="T732" s="130" t="b">
        <f>IF(B732&lt;&gt;"",IF('02 - Produtos e Tributações'!R749&lt;&gt;"",'02 - Produtos e Tributações'!R749,""))</f>
        <v>0</v>
      </c>
      <c r="U732" s="120" t="str">
        <f t="shared" si="47"/>
        <v/>
      </c>
    </row>
    <row r="733" spans="1:21" ht="15.75" customHeight="1">
      <c r="A733" s="122" t="b">
        <f>IF('02 - Produtos e Tributações'!B750 &lt;&gt;"",A732+1)</f>
        <v>0</v>
      </c>
      <c r="B733" s="4" t="str">
        <f>IF('02 - Produtos e Tributações'!B750&lt;&gt;"",'02 - Produtos e Tributações'!V750,"")</f>
        <v/>
      </c>
      <c r="C733" s="123" t="b">
        <f>IF(B733&lt;&gt;"",IF('02 - Produtos e Tributações'!H750&lt;&gt;"",IF('02 - Produtos e Tributações'!H750="TERCEIRIZADA","T",IF('02 - Produtos e Tributações'!H750="PROPRIA","P")), IF(B733&lt;&gt;"",IF('02 - Produtos e Tributações'!H750="","T"))))</f>
        <v>0</v>
      </c>
      <c r="D733" s="123" t="b">
        <f>IF(B733&lt;&gt;"",IF('02 - Produtos e Tributações'!E750&lt;&gt;"",'02 - Produtos e Tributações'!E750,""))</f>
        <v>0</v>
      </c>
      <c r="E733" s="123" t="b">
        <f>IF(B733&lt;&gt;"",IF('02 - Produtos e Tributações'!F750&lt;&gt;"",'02 - Produtos e Tributações'!F750,""))</f>
        <v>0</v>
      </c>
      <c r="F733" s="123" t="b">
        <f>IF(B733&lt;&gt;"",IF(A733&lt;&gt;"",IF('02 - Produtos e Tributações'!G750&lt;&gt;"",'02 - Produtos e Tributações'!G750,"")))</f>
        <v>0</v>
      </c>
      <c r="G733" s="123" t="b">
        <f>IF(B733&lt;&gt;"",IF('02 - Produtos e Tributações'!J750&lt;&gt;"",'02 - Produtos e Tributações'!J750,IF(K733=101,0,IF(K733=102,41,IF(K733=103,0,IF(K733=201,0,IF(K733=202,0,IF(K733=203,0,IF(K733=300,41,IF(K733=400,41,IF(K733=500,60)))))))))))</f>
        <v>0</v>
      </c>
      <c r="H733" s="123" t="b">
        <f>IF(B733&lt;&gt;"",IF('02 - Produtos e Tributações'!M750&lt;&gt;"",'02 - Produtos e Tributações'!M750,IF(L733=101,0,IF(L733=102,41,IF(L733=103,0,IF(L733=201,0,IF(L733=202,0,IF(L733=203,0,IF(L733=300,41,IF(L733=400,41,IF(L733=500,60)))))))))))</f>
        <v>0</v>
      </c>
      <c r="I733" s="123" t="b">
        <f>IF(B733&lt;&gt;"",IF('02 - Produtos e Tributações'!L750&lt;&gt;"",'02 - Produtos e Tributações'!L750,"0,00"))</f>
        <v>0</v>
      </c>
      <c r="J733" s="123" t="b">
        <f>IF(B733&lt;&gt;"",IF('02 - Produtos e Tributações'!O750&lt;&gt;"",'02 - Produtos e Tributações'!O750,"0,00"))</f>
        <v>0</v>
      </c>
      <c r="K733" s="123" t="b">
        <f>IF(B733&lt;&gt;"",IF('02 - Produtos e Tributações'!K750&lt;&gt;"",'02 - Produtos e Tributações'!K750,"null"))</f>
        <v>0</v>
      </c>
      <c r="L733" s="123" t="b">
        <f>IF(B733&lt;&gt;"",IF('02 - Produtos e Tributações'!N750&lt;&gt;"",'02 - Produtos e Tributações'!N750,"null"))</f>
        <v>0</v>
      </c>
      <c r="M733" s="122" t="b">
        <f>IF(B733&lt;&gt;"",IF('02 - Produtos e Tributações'!D750="CARNES","2.01.001.001",IF('02 - Produtos e Tributações'!D750="MASSAS","2.01.001.002",IF('02 - Produtos e Tributações'!D750="LATICINIOS","2.01.001.003",IF('02 - Produtos e Tributações'!D750="DOCES E GULOSEIMAS","2.01.001.004",IF('02 - Produtos e Tributações'!D750="FARINHAS E GRAOS","2.01.001.005",IF('02 - Produtos e Tributações'!D750="AGUAS","2.01.002.001",IF('02 - Produtos e Tributações'!D750="SUCOS","2.01.002.002",IF('02 - Produtos e Tributações'!D750="BEBIDAS ALCOOLICAS","2.01.002.003",IF('02 - Produtos e Tributações'!D750="BEBIDAS LACTEAS","2.01.002.004",IF('02 - Produtos e Tributações'!D750="MATERIAL DE LIMPEZA","2.02",IF('02 - Produtos e Tributações'!D750="FRUTAS","2.01.001.006",IF('02 - Produtos e Tributações'!D750="VERDURAS E LEGUMES","2.01.001.007",IF('02 - Produtos e Tributações'!D750="SERVIÇO","1",IF('02 - Produtos e Tributações'!D750="PRODUTOS DIVERSOS","2","2"))))))))))))))
)</f>
        <v>0</v>
      </c>
      <c r="N733" s="4" t="str">
        <f t="shared" si="44"/>
        <v/>
      </c>
      <c r="O733" s="4" t="str">
        <f t="shared" si="45"/>
        <v/>
      </c>
      <c r="P733" s="4" t="str">
        <f t="shared" si="46"/>
        <v/>
      </c>
      <c r="Q733" s="128" t="b">
        <f>IF(B733&lt;&gt;"",IF('02 - Produtos e Tributações'!C750&lt;&gt;"",'02 - Produtos e Tributações'!C750,"UN"))</f>
        <v>0</v>
      </c>
      <c r="R733" s="129" t="b">
        <f>IF(B733&lt;&gt;"",IF('02 - Produtos e Tributações'!P750&lt;&gt;"",'02 - Produtos e Tributações'!P750,""))</f>
        <v>0</v>
      </c>
      <c r="S733" s="128" t="b">
        <f>IF(B733&lt;&gt;"",IF('02 - Produtos e Tributações'!Q750&lt;&gt;"",'02 - Produtos e Tributações'!Q750,""))</f>
        <v>0</v>
      </c>
      <c r="T733" s="130" t="b">
        <f>IF(B733&lt;&gt;"",IF('02 - Produtos e Tributações'!R750&lt;&gt;"",'02 - Produtos e Tributações'!R750,""))</f>
        <v>0</v>
      </c>
      <c r="U733" s="120" t="str">
        <f t="shared" si="47"/>
        <v/>
      </c>
    </row>
    <row r="734" spans="1:21" ht="15.75" customHeight="1">
      <c r="A734" s="122" t="b">
        <f>IF('02 - Produtos e Tributações'!B751 &lt;&gt;"",A733+1)</f>
        <v>0</v>
      </c>
      <c r="B734" s="4" t="str">
        <f>IF('02 - Produtos e Tributações'!B751&lt;&gt;"",'02 - Produtos e Tributações'!V751,"")</f>
        <v/>
      </c>
      <c r="C734" s="123" t="b">
        <f>IF(B734&lt;&gt;"",IF('02 - Produtos e Tributações'!H751&lt;&gt;"",IF('02 - Produtos e Tributações'!H751="TERCEIRIZADA","T",IF('02 - Produtos e Tributações'!H751="PROPRIA","P")), IF(B734&lt;&gt;"",IF('02 - Produtos e Tributações'!H751="","T"))))</f>
        <v>0</v>
      </c>
      <c r="D734" s="123" t="b">
        <f>IF(B734&lt;&gt;"",IF('02 - Produtos e Tributações'!E751&lt;&gt;"",'02 - Produtos e Tributações'!E751,""))</f>
        <v>0</v>
      </c>
      <c r="E734" s="123" t="b">
        <f>IF(B734&lt;&gt;"",IF('02 - Produtos e Tributações'!F751&lt;&gt;"",'02 - Produtos e Tributações'!F751,""))</f>
        <v>0</v>
      </c>
      <c r="F734" s="123" t="b">
        <f>IF(B734&lt;&gt;"",IF(A734&lt;&gt;"",IF('02 - Produtos e Tributações'!G751&lt;&gt;"",'02 - Produtos e Tributações'!G751,"")))</f>
        <v>0</v>
      </c>
      <c r="G734" s="123" t="b">
        <f>IF(B734&lt;&gt;"",IF('02 - Produtos e Tributações'!J751&lt;&gt;"",'02 - Produtos e Tributações'!J751,IF(K734=101,0,IF(K734=102,41,IF(K734=103,0,IF(K734=201,0,IF(K734=202,0,IF(K734=203,0,IF(K734=300,41,IF(K734=400,41,IF(K734=500,60)))))))))))</f>
        <v>0</v>
      </c>
      <c r="H734" s="123" t="b">
        <f>IF(B734&lt;&gt;"",IF('02 - Produtos e Tributações'!M751&lt;&gt;"",'02 - Produtos e Tributações'!M751,IF(L734=101,0,IF(L734=102,41,IF(L734=103,0,IF(L734=201,0,IF(L734=202,0,IF(L734=203,0,IF(L734=300,41,IF(L734=400,41,IF(L734=500,60)))))))))))</f>
        <v>0</v>
      </c>
      <c r="I734" s="123" t="b">
        <f>IF(B734&lt;&gt;"",IF('02 - Produtos e Tributações'!L751&lt;&gt;"",'02 - Produtos e Tributações'!L751,"0,00"))</f>
        <v>0</v>
      </c>
      <c r="J734" s="123" t="b">
        <f>IF(B734&lt;&gt;"",IF('02 - Produtos e Tributações'!O751&lt;&gt;"",'02 - Produtos e Tributações'!O751,"0,00"))</f>
        <v>0</v>
      </c>
      <c r="K734" s="123" t="b">
        <f>IF(B734&lt;&gt;"",IF('02 - Produtos e Tributações'!K751&lt;&gt;"",'02 - Produtos e Tributações'!K751,"null"))</f>
        <v>0</v>
      </c>
      <c r="L734" s="123" t="b">
        <f>IF(B734&lt;&gt;"",IF('02 - Produtos e Tributações'!N751&lt;&gt;"",'02 - Produtos e Tributações'!N751,"null"))</f>
        <v>0</v>
      </c>
      <c r="M734" s="122" t="b">
        <f>IF(B734&lt;&gt;"",IF('02 - Produtos e Tributações'!D751="CARNES","2.01.001.001",IF('02 - Produtos e Tributações'!D751="MASSAS","2.01.001.002",IF('02 - Produtos e Tributações'!D751="LATICINIOS","2.01.001.003",IF('02 - Produtos e Tributações'!D751="DOCES E GULOSEIMAS","2.01.001.004",IF('02 - Produtos e Tributações'!D751="FARINHAS E GRAOS","2.01.001.005",IF('02 - Produtos e Tributações'!D751="AGUAS","2.01.002.001",IF('02 - Produtos e Tributações'!D751="SUCOS","2.01.002.002",IF('02 - Produtos e Tributações'!D751="BEBIDAS ALCOOLICAS","2.01.002.003",IF('02 - Produtos e Tributações'!D751="BEBIDAS LACTEAS","2.01.002.004",IF('02 - Produtos e Tributações'!D751="MATERIAL DE LIMPEZA","2.02",IF('02 - Produtos e Tributações'!D751="FRUTAS","2.01.001.006",IF('02 - Produtos e Tributações'!D751="VERDURAS E LEGUMES","2.01.001.007",IF('02 - Produtos e Tributações'!D751="SERVIÇO","1",IF('02 - Produtos e Tributações'!D751="PRODUTOS DIVERSOS","2","2"))))))))))))))
)</f>
        <v>0</v>
      </c>
      <c r="N734" s="4" t="str">
        <f t="shared" si="44"/>
        <v/>
      </c>
      <c r="O734" s="4" t="str">
        <f t="shared" si="45"/>
        <v/>
      </c>
      <c r="P734" s="4" t="str">
        <f t="shared" si="46"/>
        <v/>
      </c>
      <c r="Q734" s="128" t="b">
        <f>IF(B734&lt;&gt;"",IF('02 - Produtos e Tributações'!C751&lt;&gt;"",'02 - Produtos e Tributações'!C751,"UN"))</f>
        <v>0</v>
      </c>
      <c r="R734" s="129" t="b">
        <f>IF(B734&lt;&gt;"",IF('02 - Produtos e Tributações'!P751&lt;&gt;"",'02 - Produtos e Tributações'!P751,""))</f>
        <v>0</v>
      </c>
      <c r="S734" s="128" t="b">
        <f>IF(B734&lt;&gt;"",IF('02 - Produtos e Tributações'!Q751&lt;&gt;"",'02 - Produtos e Tributações'!Q751,""))</f>
        <v>0</v>
      </c>
      <c r="T734" s="130" t="b">
        <f>IF(B734&lt;&gt;"",IF('02 - Produtos e Tributações'!R751&lt;&gt;"",'02 - Produtos e Tributações'!R751,""))</f>
        <v>0</v>
      </c>
      <c r="U734" s="120" t="str">
        <f t="shared" si="47"/>
        <v/>
      </c>
    </row>
    <row r="735" spans="1:21" ht="15.75" customHeight="1">
      <c r="A735" s="122" t="b">
        <f>IF('02 - Produtos e Tributações'!B752 &lt;&gt;"",A734+1)</f>
        <v>0</v>
      </c>
      <c r="B735" s="4" t="str">
        <f>IF('02 - Produtos e Tributações'!B752&lt;&gt;"",'02 - Produtos e Tributações'!V752,"")</f>
        <v/>
      </c>
      <c r="C735" s="123" t="b">
        <f>IF(B735&lt;&gt;"",IF('02 - Produtos e Tributações'!H752&lt;&gt;"",IF('02 - Produtos e Tributações'!H752="TERCEIRIZADA","T",IF('02 - Produtos e Tributações'!H752="PROPRIA","P")), IF(B735&lt;&gt;"",IF('02 - Produtos e Tributações'!H752="","T"))))</f>
        <v>0</v>
      </c>
      <c r="D735" s="123" t="b">
        <f>IF(B735&lt;&gt;"",IF('02 - Produtos e Tributações'!E752&lt;&gt;"",'02 - Produtos e Tributações'!E752,""))</f>
        <v>0</v>
      </c>
      <c r="E735" s="123" t="b">
        <f>IF(B735&lt;&gt;"",IF('02 - Produtos e Tributações'!F752&lt;&gt;"",'02 - Produtos e Tributações'!F752,""))</f>
        <v>0</v>
      </c>
      <c r="F735" s="123" t="b">
        <f>IF(B735&lt;&gt;"",IF(A735&lt;&gt;"",IF('02 - Produtos e Tributações'!G752&lt;&gt;"",'02 - Produtos e Tributações'!G752,"")))</f>
        <v>0</v>
      </c>
      <c r="G735" s="123" t="b">
        <f>IF(B735&lt;&gt;"",IF('02 - Produtos e Tributações'!J752&lt;&gt;"",'02 - Produtos e Tributações'!J752,IF(K735=101,0,IF(K735=102,41,IF(K735=103,0,IF(K735=201,0,IF(K735=202,0,IF(K735=203,0,IF(K735=300,41,IF(K735=400,41,IF(K735=500,60)))))))))))</f>
        <v>0</v>
      </c>
      <c r="H735" s="123" t="b">
        <f>IF(B735&lt;&gt;"",IF('02 - Produtos e Tributações'!M752&lt;&gt;"",'02 - Produtos e Tributações'!M752,IF(L735=101,0,IF(L735=102,41,IF(L735=103,0,IF(L735=201,0,IF(L735=202,0,IF(L735=203,0,IF(L735=300,41,IF(L735=400,41,IF(L735=500,60)))))))))))</f>
        <v>0</v>
      </c>
      <c r="I735" s="123" t="b">
        <f>IF(B735&lt;&gt;"",IF('02 - Produtos e Tributações'!L752&lt;&gt;"",'02 - Produtos e Tributações'!L752,"0,00"))</f>
        <v>0</v>
      </c>
      <c r="J735" s="123" t="b">
        <f>IF(B735&lt;&gt;"",IF('02 - Produtos e Tributações'!O752&lt;&gt;"",'02 - Produtos e Tributações'!O752,"0,00"))</f>
        <v>0</v>
      </c>
      <c r="K735" s="123" t="b">
        <f>IF(B735&lt;&gt;"",IF('02 - Produtos e Tributações'!K752&lt;&gt;"",'02 - Produtos e Tributações'!K752,"null"))</f>
        <v>0</v>
      </c>
      <c r="L735" s="123" t="b">
        <f>IF(B735&lt;&gt;"",IF('02 - Produtos e Tributações'!N752&lt;&gt;"",'02 - Produtos e Tributações'!N752,"null"))</f>
        <v>0</v>
      </c>
      <c r="M735" s="122" t="b">
        <f>IF(B735&lt;&gt;"",IF('02 - Produtos e Tributações'!D752="CARNES","2.01.001.001",IF('02 - Produtos e Tributações'!D752="MASSAS","2.01.001.002",IF('02 - Produtos e Tributações'!D752="LATICINIOS","2.01.001.003",IF('02 - Produtos e Tributações'!D752="DOCES E GULOSEIMAS","2.01.001.004",IF('02 - Produtos e Tributações'!D752="FARINHAS E GRAOS","2.01.001.005",IF('02 - Produtos e Tributações'!D752="AGUAS","2.01.002.001",IF('02 - Produtos e Tributações'!D752="SUCOS","2.01.002.002",IF('02 - Produtos e Tributações'!D752="BEBIDAS ALCOOLICAS","2.01.002.003",IF('02 - Produtos e Tributações'!D752="BEBIDAS LACTEAS","2.01.002.004",IF('02 - Produtos e Tributações'!D752="MATERIAL DE LIMPEZA","2.02",IF('02 - Produtos e Tributações'!D752="FRUTAS","2.01.001.006",IF('02 - Produtos e Tributações'!D752="VERDURAS E LEGUMES","2.01.001.007",IF('02 - Produtos e Tributações'!D752="SERVIÇO","1",IF('02 - Produtos e Tributações'!D752="PRODUTOS DIVERSOS","2","2"))))))))))))))
)</f>
        <v>0</v>
      </c>
      <c r="N735" s="4" t="str">
        <f t="shared" si="44"/>
        <v/>
      </c>
      <c r="O735" s="4" t="str">
        <f t="shared" si="45"/>
        <v/>
      </c>
      <c r="P735" s="4" t="str">
        <f t="shared" si="46"/>
        <v/>
      </c>
      <c r="Q735" s="128" t="b">
        <f>IF(B735&lt;&gt;"",IF('02 - Produtos e Tributações'!C752&lt;&gt;"",'02 - Produtos e Tributações'!C752,"UN"))</f>
        <v>0</v>
      </c>
      <c r="R735" s="129" t="b">
        <f>IF(B735&lt;&gt;"",IF('02 - Produtos e Tributações'!P752&lt;&gt;"",'02 - Produtos e Tributações'!P752,""))</f>
        <v>0</v>
      </c>
      <c r="S735" s="128" t="b">
        <f>IF(B735&lt;&gt;"",IF('02 - Produtos e Tributações'!Q752&lt;&gt;"",'02 - Produtos e Tributações'!Q752,""))</f>
        <v>0</v>
      </c>
      <c r="T735" s="130" t="b">
        <f>IF(B735&lt;&gt;"",IF('02 - Produtos e Tributações'!R752&lt;&gt;"",'02 - Produtos e Tributações'!R752,""))</f>
        <v>0</v>
      </c>
      <c r="U735" s="120" t="str">
        <f t="shared" si="47"/>
        <v/>
      </c>
    </row>
    <row r="736" spans="1:21" ht="15.75" customHeight="1">
      <c r="A736" s="122" t="b">
        <f>IF('02 - Produtos e Tributações'!B753 &lt;&gt;"",A735+1)</f>
        <v>0</v>
      </c>
      <c r="B736" s="4" t="str">
        <f>IF('02 - Produtos e Tributações'!B753&lt;&gt;"",'02 - Produtos e Tributações'!V753,"")</f>
        <v/>
      </c>
      <c r="C736" s="123" t="b">
        <f>IF(B736&lt;&gt;"",IF('02 - Produtos e Tributações'!H753&lt;&gt;"",IF('02 - Produtos e Tributações'!H753="TERCEIRIZADA","T",IF('02 - Produtos e Tributações'!H753="PROPRIA","P")), IF(B736&lt;&gt;"",IF('02 - Produtos e Tributações'!H753="","T"))))</f>
        <v>0</v>
      </c>
      <c r="D736" s="123" t="b">
        <f>IF(B736&lt;&gt;"",IF('02 - Produtos e Tributações'!E753&lt;&gt;"",'02 - Produtos e Tributações'!E753,""))</f>
        <v>0</v>
      </c>
      <c r="E736" s="123" t="b">
        <f>IF(B736&lt;&gt;"",IF('02 - Produtos e Tributações'!F753&lt;&gt;"",'02 - Produtos e Tributações'!F753,""))</f>
        <v>0</v>
      </c>
      <c r="F736" s="123" t="b">
        <f>IF(B736&lt;&gt;"",IF(A736&lt;&gt;"",IF('02 - Produtos e Tributações'!G753&lt;&gt;"",'02 - Produtos e Tributações'!G753,"")))</f>
        <v>0</v>
      </c>
      <c r="G736" s="123" t="b">
        <f>IF(B736&lt;&gt;"",IF('02 - Produtos e Tributações'!J753&lt;&gt;"",'02 - Produtos e Tributações'!J753,IF(K736=101,0,IF(K736=102,41,IF(K736=103,0,IF(K736=201,0,IF(K736=202,0,IF(K736=203,0,IF(K736=300,41,IF(K736=400,41,IF(K736=500,60)))))))))))</f>
        <v>0</v>
      </c>
      <c r="H736" s="123" t="b">
        <f>IF(B736&lt;&gt;"",IF('02 - Produtos e Tributações'!M753&lt;&gt;"",'02 - Produtos e Tributações'!M753,IF(L736=101,0,IF(L736=102,41,IF(L736=103,0,IF(L736=201,0,IF(L736=202,0,IF(L736=203,0,IF(L736=300,41,IF(L736=400,41,IF(L736=500,60)))))))))))</f>
        <v>0</v>
      </c>
      <c r="I736" s="123" t="b">
        <f>IF(B736&lt;&gt;"",IF('02 - Produtos e Tributações'!L753&lt;&gt;"",'02 - Produtos e Tributações'!L753,"0,00"))</f>
        <v>0</v>
      </c>
      <c r="J736" s="123" t="b">
        <f>IF(B736&lt;&gt;"",IF('02 - Produtos e Tributações'!O753&lt;&gt;"",'02 - Produtos e Tributações'!O753,"0,00"))</f>
        <v>0</v>
      </c>
      <c r="K736" s="123" t="b">
        <f>IF(B736&lt;&gt;"",IF('02 - Produtos e Tributações'!K753&lt;&gt;"",'02 - Produtos e Tributações'!K753,"null"))</f>
        <v>0</v>
      </c>
      <c r="L736" s="123" t="b">
        <f>IF(B736&lt;&gt;"",IF('02 - Produtos e Tributações'!N753&lt;&gt;"",'02 - Produtos e Tributações'!N753,"null"))</f>
        <v>0</v>
      </c>
      <c r="M736" s="122" t="b">
        <f>IF(B736&lt;&gt;"",IF('02 - Produtos e Tributações'!D753="CARNES","2.01.001.001",IF('02 - Produtos e Tributações'!D753="MASSAS","2.01.001.002",IF('02 - Produtos e Tributações'!D753="LATICINIOS","2.01.001.003",IF('02 - Produtos e Tributações'!D753="DOCES E GULOSEIMAS","2.01.001.004",IF('02 - Produtos e Tributações'!D753="FARINHAS E GRAOS","2.01.001.005",IF('02 - Produtos e Tributações'!D753="AGUAS","2.01.002.001",IF('02 - Produtos e Tributações'!D753="SUCOS","2.01.002.002",IF('02 - Produtos e Tributações'!D753="BEBIDAS ALCOOLICAS","2.01.002.003",IF('02 - Produtos e Tributações'!D753="BEBIDAS LACTEAS","2.01.002.004",IF('02 - Produtos e Tributações'!D753="MATERIAL DE LIMPEZA","2.02",IF('02 - Produtos e Tributações'!D753="FRUTAS","2.01.001.006",IF('02 - Produtos e Tributações'!D753="VERDURAS E LEGUMES","2.01.001.007",IF('02 - Produtos e Tributações'!D753="SERVIÇO","1",IF('02 - Produtos e Tributações'!D753="PRODUTOS DIVERSOS","2","2"))))))))))))))
)</f>
        <v>0</v>
      </c>
      <c r="N736" s="4" t="str">
        <f t="shared" si="44"/>
        <v/>
      </c>
      <c r="O736" s="4" t="str">
        <f t="shared" si="45"/>
        <v/>
      </c>
      <c r="P736" s="4" t="str">
        <f t="shared" si="46"/>
        <v/>
      </c>
      <c r="Q736" s="128" t="b">
        <f>IF(B736&lt;&gt;"",IF('02 - Produtos e Tributações'!C753&lt;&gt;"",'02 - Produtos e Tributações'!C753,"UN"))</f>
        <v>0</v>
      </c>
      <c r="R736" s="129" t="b">
        <f>IF(B736&lt;&gt;"",IF('02 - Produtos e Tributações'!P753&lt;&gt;"",'02 - Produtos e Tributações'!P753,""))</f>
        <v>0</v>
      </c>
      <c r="S736" s="128" t="b">
        <f>IF(B736&lt;&gt;"",IF('02 - Produtos e Tributações'!Q753&lt;&gt;"",'02 - Produtos e Tributações'!Q753,""))</f>
        <v>0</v>
      </c>
      <c r="T736" s="130" t="b">
        <f>IF(B736&lt;&gt;"",IF('02 - Produtos e Tributações'!R753&lt;&gt;"",'02 - Produtos e Tributações'!R753,""))</f>
        <v>0</v>
      </c>
      <c r="U736" s="120" t="str">
        <f t="shared" si="47"/>
        <v/>
      </c>
    </row>
    <row r="737" spans="1:21" ht="15.75" customHeight="1">
      <c r="A737" s="122" t="b">
        <f>IF('02 - Produtos e Tributações'!B754 &lt;&gt;"",A736+1)</f>
        <v>0</v>
      </c>
      <c r="B737" s="4" t="str">
        <f>IF('02 - Produtos e Tributações'!B754&lt;&gt;"",'02 - Produtos e Tributações'!V754,"")</f>
        <v/>
      </c>
      <c r="C737" s="123" t="b">
        <f>IF(B737&lt;&gt;"",IF('02 - Produtos e Tributações'!H754&lt;&gt;"",IF('02 - Produtos e Tributações'!H754="TERCEIRIZADA","T",IF('02 - Produtos e Tributações'!H754="PROPRIA","P")), IF(B737&lt;&gt;"",IF('02 - Produtos e Tributações'!H754="","T"))))</f>
        <v>0</v>
      </c>
      <c r="D737" s="123" t="b">
        <f>IF(B737&lt;&gt;"",IF('02 - Produtos e Tributações'!E754&lt;&gt;"",'02 - Produtos e Tributações'!E754,""))</f>
        <v>0</v>
      </c>
      <c r="E737" s="123" t="b">
        <f>IF(B737&lt;&gt;"",IF('02 - Produtos e Tributações'!F754&lt;&gt;"",'02 - Produtos e Tributações'!F754,""))</f>
        <v>0</v>
      </c>
      <c r="F737" s="123" t="b">
        <f>IF(B737&lt;&gt;"",IF(A737&lt;&gt;"",IF('02 - Produtos e Tributações'!G754&lt;&gt;"",'02 - Produtos e Tributações'!G754,"")))</f>
        <v>0</v>
      </c>
      <c r="G737" s="123" t="b">
        <f>IF(B737&lt;&gt;"",IF('02 - Produtos e Tributações'!J754&lt;&gt;"",'02 - Produtos e Tributações'!J754,IF(K737=101,0,IF(K737=102,41,IF(K737=103,0,IF(K737=201,0,IF(K737=202,0,IF(K737=203,0,IF(K737=300,41,IF(K737=400,41,IF(K737=500,60)))))))))))</f>
        <v>0</v>
      </c>
      <c r="H737" s="123" t="b">
        <f>IF(B737&lt;&gt;"",IF('02 - Produtos e Tributações'!M754&lt;&gt;"",'02 - Produtos e Tributações'!M754,IF(L737=101,0,IF(L737=102,41,IF(L737=103,0,IF(L737=201,0,IF(L737=202,0,IF(L737=203,0,IF(L737=300,41,IF(L737=400,41,IF(L737=500,60)))))))))))</f>
        <v>0</v>
      </c>
      <c r="I737" s="123" t="b">
        <f>IF(B737&lt;&gt;"",IF('02 - Produtos e Tributações'!L754&lt;&gt;"",'02 - Produtos e Tributações'!L754,"0,00"))</f>
        <v>0</v>
      </c>
      <c r="J737" s="123" t="b">
        <f>IF(B737&lt;&gt;"",IF('02 - Produtos e Tributações'!O754&lt;&gt;"",'02 - Produtos e Tributações'!O754,"0,00"))</f>
        <v>0</v>
      </c>
      <c r="K737" s="123" t="b">
        <f>IF(B737&lt;&gt;"",IF('02 - Produtos e Tributações'!K754&lt;&gt;"",'02 - Produtos e Tributações'!K754,"null"))</f>
        <v>0</v>
      </c>
      <c r="L737" s="123" t="b">
        <f>IF(B737&lt;&gt;"",IF('02 - Produtos e Tributações'!N754&lt;&gt;"",'02 - Produtos e Tributações'!N754,"null"))</f>
        <v>0</v>
      </c>
      <c r="M737" s="122" t="b">
        <f>IF(B737&lt;&gt;"",IF('02 - Produtos e Tributações'!D754="CARNES","2.01.001.001",IF('02 - Produtos e Tributações'!D754="MASSAS","2.01.001.002",IF('02 - Produtos e Tributações'!D754="LATICINIOS","2.01.001.003",IF('02 - Produtos e Tributações'!D754="DOCES E GULOSEIMAS","2.01.001.004",IF('02 - Produtos e Tributações'!D754="FARINHAS E GRAOS","2.01.001.005",IF('02 - Produtos e Tributações'!D754="AGUAS","2.01.002.001",IF('02 - Produtos e Tributações'!D754="SUCOS","2.01.002.002",IF('02 - Produtos e Tributações'!D754="BEBIDAS ALCOOLICAS","2.01.002.003",IF('02 - Produtos e Tributações'!D754="BEBIDAS LACTEAS","2.01.002.004",IF('02 - Produtos e Tributações'!D754="MATERIAL DE LIMPEZA","2.02",IF('02 - Produtos e Tributações'!D754="FRUTAS","2.01.001.006",IF('02 - Produtos e Tributações'!D754="VERDURAS E LEGUMES","2.01.001.007",IF('02 - Produtos e Tributações'!D754="SERVIÇO","1",IF('02 - Produtos e Tributações'!D754="PRODUTOS DIVERSOS","2","2"))))))))))))))
)</f>
        <v>0</v>
      </c>
      <c r="N737" s="4" t="str">
        <f t="shared" si="44"/>
        <v/>
      </c>
      <c r="O737" s="4" t="str">
        <f t="shared" si="45"/>
        <v/>
      </c>
      <c r="P737" s="4" t="str">
        <f t="shared" si="46"/>
        <v/>
      </c>
      <c r="Q737" s="128" t="b">
        <f>IF(B737&lt;&gt;"",IF('02 - Produtos e Tributações'!C754&lt;&gt;"",'02 - Produtos e Tributações'!C754,"UN"))</f>
        <v>0</v>
      </c>
      <c r="R737" s="129" t="b">
        <f>IF(B737&lt;&gt;"",IF('02 - Produtos e Tributações'!P754&lt;&gt;"",'02 - Produtos e Tributações'!P754,""))</f>
        <v>0</v>
      </c>
      <c r="S737" s="128" t="b">
        <f>IF(B737&lt;&gt;"",IF('02 - Produtos e Tributações'!Q754&lt;&gt;"",'02 - Produtos e Tributações'!Q754,""))</f>
        <v>0</v>
      </c>
      <c r="T737" s="130" t="b">
        <f>IF(B737&lt;&gt;"",IF('02 - Produtos e Tributações'!R754&lt;&gt;"",'02 - Produtos e Tributações'!R754,""))</f>
        <v>0</v>
      </c>
      <c r="U737" s="120" t="str">
        <f t="shared" si="47"/>
        <v/>
      </c>
    </row>
    <row r="738" spans="1:21" ht="15.75" customHeight="1">
      <c r="A738" s="122" t="b">
        <f>IF('02 - Produtos e Tributações'!B755 &lt;&gt;"",A737+1)</f>
        <v>0</v>
      </c>
      <c r="B738" s="4" t="str">
        <f>IF('02 - Produtos e Tributações'!B755&lt;&gt;"",'02 - Produtos e Tributações'!V755,"")</f>
        <v/>
      </c>
      <c r="C738" s="123" t="b">
        <f>IF(B738&lt;&gt;"",IF('02 - Produtos e Tributações'!H755&lt;&gt;"",IF('02 - Produtos e Tributações'!H755="TERCEIRIZADA","T",IF('02 - Produtos e Tributações'!H755="PROPRIA","P")), IF(B738&lt;&gt;"",IF('02 - Produtos e Tributações'!H755="","T"))))</f>
        <v>0</v>
      </c>
      <c r="D738" s="123" t="b">
        <f>IF(B738&lt;&gt;"",IF('02 - Produtos e Tributações'!E755&lt;&gt;"",'02 - Produtos e Tributações'!E755,""))</f>
        <v>0</v>
      </c>
      <c r="E738" s="123" t="b">
        <f>IF(B738&lt;&gt;"",IF('02 - Produtos e Tributações'!F755&lt;&gt;"",'02 - Produtos e Tributações'!F755,""))</f>
        <v>0</v>
      </c>
      <c r="F738" s="123" t="b">
        <f>IF(B738&lt;&gt;"",IF(A738&lt;&gt;"",IF('02 - Produtos e Tributações'!G755&lt;&gt;"",'02 - Produtos e Tributações'!G755,"")))</f>
        <v>0</v>
      </c>
      <c r="G738" s="123" t="b">
        <f>IF(B738&lt;&gt;"",IF('02 - Produtos e Tributações'!J755&lt;&gt;"",'02 - Produtos e Tributações'!J755,IF(K738=101,0,IF(K738=102,41,IF(K738=103,0,IF(K738=201,0,IF(K738=202,0,IF(K738=203,0,IF(K738=300,41,IF(K738=400,41,IF(K738=500,60)))))))))))</f>
        <v>0</v>
      </c>
      <c r="H738" s="123" t="b">
        <f>IF(B738&lt;&gt;"",IF('02 - Produtos e Tributações'!M755&lt;&gt;"",'02 - Produtos e Tributações'!M755,IF(L738=101,0,IF(L738=102,41,IF(L738=103,0,IF(L738=201,0,IF(L738=202,0,IF(L738=203,0,IF(L738=300,41,IF(L738=400,41,IF(L738=500,60)))))))))))</f>
        <v>0</v>
      </c>
      <c r="I738" s="123" t="b">
        <f>IF(B738&lt;&gt;"",IF('02 - Produtos e Tributações'!L755&lt;&gt;"",'02 - Produtos e Tributações'!L755,"0,00"))</f>
        <v>0</v>
      </c>
      <c r="J738" s="123" t="b">
        <f>IF(B738&lt;&gt;"",IF('02 - Produtos e Tributações'!O755&lt;&gt;"",'02 - Produtos e Tributações'!O755,"0,00"))</f>
        <v>0</v>
      </c>
      <c r="K738" s="123" t="b">
        <f>IF(B738&lt;&gt;"",IF('02 - Produtos e Tributações'!K755&lt;&gt;"",'02 - Produtos e Tributações'!K755,"null"))</f>
        <v>0</v>
      </c>
      <c r="L738" s="123" t="b">
        <f>IF(B738&lt;&gt;"",IF('02 - Produtos e Tributações'!N755&lt;&gt;"",'02 - Produtos e Tributações'!N755,"null"))</f>
        <v>0</v>
      </c>
      <c r="M738" s="122" t="b">
        <f>IF(B738&lt;&gt;"",IF('02 - Produtos e Tributações'!D755="CARNES","2.01.001.001",IF('02 - Produtos e Tributações'!D755="MASSAS","2.01.001.002",IF('02 - Produtos e Tributações'!D755="LATICINIOS","2.01.001.003",IF('02 - Produtos e Tributações'!D755="DOCES E GULOSEIMAS","2.01.001.004",IF('02 - Produtos e Tributações'!D755="FARINHAS E GRAOS","2.01.001.005",IF('02 - Produtos e Tributações'!D755="AGUAS","2.01.002.001",IF('02 - Produtos e Tributações'!D755="SUCOS","2.01.002.002",IF('02 - Produtos e Tributações'!D755="BEBIDAS ALCOOLICAS","2.01.002.003",IF('02 - Produtos e Tributações'!D755="BEBIDAS LACTEAS","2.01.002.004",IF('02 - Produtos e Tributações'!D755="MATERIAL DE LIMPEZA","2.02",IF('02 - Produtos e Tributações'!D755="FRUTAS","2.01.001.006",IF('02 - Produtos e Tributações'!D755="VERDURAS E LEGUMES","2.01.001.007",IF('02 - Produtos e Tributações'!D755="SERVIÇO","1",IF('02 - Produtos e Tributações'!D755="PRODUTOS DIVERSOS","2","2"))))))))))))))
)</f>
        <v>0</v>
      </c>
      <c r="N738" s="4" t="str">
        <f t="shared" si="44"/>
        <v/>
      </c>
      <c r="O738" s="4" t="str">
        <f t="shared" si="45"/>
        <v/>
      </c>
      <c r="P738" s="4" t="str">
        <f t="shared" si="46"/>
        <v/>
      </c>
      <c r="Q738" s="128" t="b">
        <f>IF(B738&lt;&gt;"",IF('02 - Produtos e Tributações'!C755&lt;&gt;"",'02 - Produtos e Tributações'!C755,"UN"))</f>
        <v>0</v>
      </c>
      <c r="R738" s="129" t="b">
        <f>IF(B738&lt;&gt;"",IF('02 - Produtos e Tributações'!P755&lt;&gt;"",'02 - Produtos e Tributações'!P755,""))</f>
        <v>0</v>
      </c>
      <c r="S738" s="128" t="b">
        <f>IF(B738&lt;&gt;"",IF('02 - Produtos e Tributações'!Q755&lt;&gt;"",'02 - Produtos e Tributações'!Q755,""))</f>
        <v>0</v>
      </c>
      <c r="T738" s="130" t="b">
        <f>IF(B738&lt;&gt;"",IF('02 - Produtos e Tributações'!R755&lt;&gt;"",'02 - Produtos e Tributações'!R755,""))</f>
        <v>0</v>
      </c>
      <c r="U738" s="120" t="str">
        <f t="shared" si="47"/>
        <v/>
      </c>
    </row>
    <row r="739" spans="1:21" ht="15.75" customHeight="1">
      <c r="A739" s="122" t="b">
        <f>IF('02 - Produtos e Tributações'!B756 &lt;&gt;"",A738+1)</f>
        <v>0</v>
      </c>
      <c r="B739" s="4" t="str">
        <f>IF('02 - Produtos e Tributações'!B756&lt;&gt;"",'02 - Produtos e Tributações'!V756,"")</f>
        <v/>
      </c>
      <c r="C739" s="123" t="b">
        <f>IF(B739&lt;&gt;"",IF('02 - Produtos e Tributações'!H756&lt;&gt;"",IF('02 - Produtos e Tributações'!H756="TERCEIRIZADA","T",IF('02 - Produtos e Tributações'!H756="PROPRIA","P")), IF(B739&lt;&gt;"",IF('02 - Produtos e Tributações'!H756="","T"))))</f>
        <v>0</v>
      </c>
      <c r="D739" s="123" t="b">
        <f>IF(B739&lt;&gt;"",IF('02 - Produtos e Tributações'!E756&lt;&gt;"",'02 - Produtos e Tributações'!E756,""))</f>
        <v>0</v>
      </c>
      <c r="E739" s="123" t="b">
        <f>IF(B739&lt;&gt;"",IF('02 - Produtos e Tributações'!F756&lt;&gt;"",'02 - Produtos e Tributações'!F756,""))</f>
        <v>0</v>
      </c>
      <c r="F739" s="123" t="b">
        <f>IF(B739&lt;&gt;"",IF(A739&lt;&gt;"",IF('02 - Produtos e Tributações'!G756&lt;&gt;"",'02 - Produtos e Tributações'!G756,"")))</f>
        <v>0</v>
      </c>
      <c r="G739" s="123" t="b">
        <f>IF(B739&lt;&gt;"",IF('02 - Produtos e Tributações'!J756&lt;&gt;"",'02 - Produtos e Tributações'!J756,IF(K739=101,0,IF(K739=102,41,IF(K739=103,0,IF(K739=201,0,IF(K739=202,0,IF(K739=203,0,IF(K739=300,41,IF(K739=400,41,IF(K739=500,60)))))))))))</f>
        <v>0</v>
      </c>
      <c r="H739" s="123" t="b">
        <f>IF(B739&lt;&gt;"",IF('02 - Produtos e Tributações'!M756&lt;&gt;"",'02 - Produtos e Tributações'!M756,IF(L739=101,0,IF(L739=102,41,IF(L739=103,0,IF(L739=201,0,IF(L739=202,0,IF(L739=203,0,IF(L739=300,41,IF(L739=400,41,IF(L739=500,60)))))))))))</f>
        <v>0</v>
      </c>
      <c r="I739" s="123" t="b">
        <f>IF(B739&lt;&gt;"",IF('02 - Produtos e Tributações'!L756&lt;&gt;"",'02 - Produtos e Tributações'!L756,"0,00"))</f>
        <v>0</v>
      </c>
      <c r="J739" s="123" t="b">
        <f>IF(B739&lt;&gt;"",IF('02 - Produtos e Tributações'!O756&lt;&gt;"",'02 - Produtos e Tributações'!O756,"0,00"))</f>
        <v>0</v>
      </c>
      <c r="K739" s="123" t="b">
        <f>IF(B739&lt;&gt;"",IF('02 - Produtos e Tributações'!K756&lt;&gt;"",'02 - Produtos e Tributações'!K756,"null"))</f>
        <v>0</v>
      </c>
      <c r="L739" s="123" t="b">
        <f>IF(B739&lt;&gt;"",IF('02 - Produtos e Tributações'!N756&lt;&gt;"",'02 - Produtos e Tributações'!N756,"null"))</f>
        <v>0</v>
      </c>
      <c r="M739" s="122" t="b">
        <f>IF(B739&lt;&gt;"",IF('02 - Produtos e Tributações'!D756="CARNES","2.01.001.001",IF('02 - Produtos e Tributações'!D756="MASSAS","2.01.001.002",IF('02 - Produtos e Tributações'!D756="LATICINIOS","2.01.001.003",IF('02 - Produtos e Tributações'!D756="DOCES E GULOSEIMAS","2.01.001.004",IF('02 - Produtos e Tributações'!D756="FARINHAS E GRAOS","2.01.001.005",IF('02 - Produtos e Tributações'!D756="AGUAS","2.01.002.001",IF('02 - Produtos e Tributações'!D756="SUCOS","2.01.002.002",IF('02 - Produtos e Tributações'!D756="BEBIDAS ALCOOLICAS","2.01.002.003",IF('02 - Produtos e Tributações'!D756="BEBIDAS LACTEAS","2.01.002.004",IF('02 - Produtos e Tributações'!D756="MATERIAL DE LIMPEZA","2.02",IF('02 - Produtos e Tributações'!D756="FRUTAS","2.01.001.006",IF('02 - Produtos e Tributações'!D756="VERDURAS E LEGUMES","2.01.001.007",IF('02 - Produtos e Tributações'!D756="SERVIÇO","1",IF('02 - Produtos e Tributações'!D756="PRODUTOS DIVERSOS","2","2"))))))))))))))
)</f>
        <v>0</v>
      </c>
      <c r="N739" s="4" t="str">
        <f t="shared" si="44"/>
        <v/>
      </c>
      <c r="O739" s="4" t="str">
        <f t="shared" si="45"/>
        <v/>
      </c>
      <c r="P739" s="4" t="str">
        <f t="shared" si="46"/>
        <v/>
      </c>
      <c r="Q739" s="128" t="b">
        <f>IF(B739&lt;&gt;"",IF('02 - Produtos e Tributações'!C756&lt;&gt;"",'02 - Produtos e Tributações'!C756,"UN"))</f>
        <v>0</v>
      </c>
      <c r="R739" s="129" t="b">
        <f>IF(B739&lt;&gt;"",IF('02 - Produtos e Tributações'!P756&lt;&gt;"",'02 - Produtos e Tributações'!P756,""))</f>
        <v>0</v>
      </c>
      <c r="S739" s="128" t="b">
        <f>IF(B739&lt;&gt;"",IF('02 - Produtos e Tributações'!Q756&lt;&gt;"",'02 - Produtos e Tributações'!Q756,""))</f>
        <v>0</v>
      </c>
      <c r="T739" s="130" t="b">
        <f>IF(B739&lt;&gt;"",IF('02 - Produtos e Tributações'!R756&lt;&gt;"",'02 - Produtos e Tributações'!R756,""))</f>
        <v>0</v>
      </c>
      <c r="U739" s="120" t="str">
        <f t="shared" si="47"/>
        <v/>
      </c>
    </row>
    <row r="740" spans="1:21" ht="15.75" customHeight="1">
      <c r="A740" s="122" t="b">
        <f>IF('02 - Produtos e Tributações'!B757 &lt;&gt;"",A739+1)</f>
        <v>0</v>
      </c>
      <c r="B740" s="4" t="str">
        <f>IF('02 - Produtos e Tributações'!B757&lt;&gt;"",'02 - Produtos e Tributações'!V757,"")</f>
        <v/>
      </c>
      <c r="C740" s="123" t="b">
        <f>IF(B740&lt;&gt;"",IF('02 - Produtos e Tributações'!H757&lt;&gt;"",IF('02 - Produtos e Tributações'!H757="TERCEIRIZADA","T",IF('02 - Produtos e Tributações'!H757="PROPRIA","P")), IF(B740&lt;&gt;"",IF('02 - Produtos e Tributações'!H757="","T"))))</f>
        <v>0</v>
      </c>
      <c r="D740" s="123" t="b">
        <f>IF(B740&lt;&gt;"",IF('02 - Produtos e Tributações'!E757&lt;&gt;"",'02 - Produtos e Tributações'!E757,""))</f>
        <v>0</v>
      </c>
      <c r="E740" s="123" t="b">
        <f>IF(B740&lt;&gt;"",IF('02 - Produtos e Tributações'!F757&lt;&gt;"",'02 - Produtos e Tributações'!F757,""))</f>
        <v>0</v>
      </c>
      <c r="F740" s="123" t="b">
        <f>IF(B740&lt;&gt;"",IF(A740&lt;&gt;"",IF('02 - Produtos e Tributações'!G757&lt;&gt;"",'02 - Produtos e Tributações'!G757,"")))</f>
        <v>0</v>
      </c>
      <c r="G740" s="123" t="b">
        <f>IF(B740&lt;&gt;"",IF('02 - Produtos e Tributações'!J757&lt;&gt;"",'02 - Produtos e Tributações'!J757,IF(K740=101,0,IF(K740=102,41,IF(K740=103,0,IF(K740=201,0,IF(K740=202,0,IF(K740=203,0,IF(K740=300,41,IF(K740=400,41,IF(K740=500,60)))))))))))</f>
        <v>0</v>
      </c>
      <c r="H740" s="123" t="b">
        <f>IF(B740&lt;&gt;"",IF('02 - Produtos e Tributações'!M757&lt;&gt;"",'02 - Produtos e Tributações'!M757,IF(L740=101,0,IF(L740=102,41,IF(L740=103,0,IF(L740=201,0,IF(L740=202,0,IF(L740=203,0,IF(L740=300,41,IF(L740=400,41,IF(L740=500,60)))))))))))</f>
        <v>0</v>
      </c>
      <c r="I740" s="123" t="b">
        <f>IF(B740&lt;&gt;"",IF('02 - Produtos e Tributações'!L757&lt;&gt;"",'02 - Produtos e Tributações'!L757,"0,00"))</f>
        <v>0</v>
      </c>
      <c r="J740" s="123" t="b">
        <f>IF(B740&lt;&gt;"",IF('02 - Produtos e Tributações'!O757&lt;&gt;"",'02 - Produtos e Tributações'!O757,"0,00"))</f>
        <v>0</v>
      </c>
      <c r="K740" s="123" t="b">
        <f>IF(B740&lt;&gt;"",IF('02 - Produtos e Tributações'!K757&lt;&gt;"",'02 - Produtos e Tributações'!K757,"null"))</f>
        <v>0</v>
      </c>
      <c r="L740" s="123" t="b">
        <f>IF(B740&lt;&gt;"",IF('02 - Produtos e Tributações'!N757&lt;&gt;"",'02 - Produtos e Tributações'!N757,"null"))</f>
        <v>0</v>
      </c>
      <c r="M740" s="122" t="b">
        <f>IF(B740&lt;&gt;"",IF('02 - Produtos e Tributações'!D757="CARNES","2.01.001.001",IF('02 - Produtos e Tributações'!D757="MASSAS","2.01.001.002",IF('02 - Produtos e Tributações'!D757="LATICINIOS","2.01.001.003",IF('02 - Produtos e Tributações'!D757="DOCES E GULOSEIMAS","2.01.001.004",IF('02 - Produtos e Tributações'!D757="FARINHAS E GRAOS","2.01.001.005",IF('02 - Produtos e Tributações'!D757="AGUAS","2.01.002.001",IF('02 - Produtos e Tributações'!D757="SUCOS","2.01.002.002",IF('02 - Produtos e Tributações'!D757="BEBIDAS ALCOOLICAS","2.01.002.003",IF('02 - Produtos e Tributações'!D757="BEBIDAS LACTEAS","2.01.002.004",IF('02 - Produtos e Tributações'!D757="MATERIAL DE LIMPEZA","2.02",IF('02 - Produtos e Tributações'!D757="FRUTAS","2.01.001.006",IF('02 - Produtos e Tributações'!D757="VERDURAS E LEGUMES","2.01.001.007",IF('02 - Produtos e Tributações'!D757="SERVIÇO","1",IF('02 - Produtos e Tributações'!D757="PRODUTOS DIVERSOS","2","2"))))))))))))))
)</f>
        <v>0</v>
      </c>
      <c r="N740" s="4" t="str">
        <f t="shared" si="44"/>
        <v/>
      </c>
      <c r="O740" s="4" t="str">
        <f t="shared" si="45"/>
        <v/>
      </c>
      <c r="P740" s="4" t="str">
        <f t="shared" si="46"/>
        <v/>
      </c>
      <c r="Q740" s="128" t="b">
        <f>IF(B740&lt;&gt;"",IF('02 - Produtos e Tributações'!C757&lt;&gt;"",'02 - Produtos e Tributações'!C757,"UN"))</f>
        <v>0</v>
      </c>
      <c r="R740" s="129" t="b">
        <f>IF(B740&lt;&gt;"",IF('02 - Produtos e Tributações'!P757&lt;&gt;"",'02 - Produtos e Tributações'!P757,""))</f>
        <v>0</v>
      </c>
      <c r="S740" s="128" t="b">
        <f>IF(B740&lt;&gt;"",IF('02 - Produtos e Tributações'!Q757&lt;&gt;"",'02 - Produtos e Tributações'!Q757,""))</f>
        <v>0</v>
      </c>
      <c r="T740" s="130" t="b">
        <f>IF(B740&lt;&gt;"",IF('02 - Produtos e Tributações'!R757&lt;&gt;"",'02 - Produtos e Tributações'!R757,""))</f>
        <v>0</v>
      </c>
      <c r="U740" s="120" t="str">
        <f t="shared" si="47"/>
        <v/>
      </c>
    </row>
    <row r="741" spans="1:21" ht="15.75" customHeight="1">
      <c r="A741" s="122" t="b">
        <f>IF('02 - Produtos e Tributações'!B758 &lt;&gt;"",A740+1)</f>
        <v>0</v>
      </c>
      <c r="B741" s="4" t="str">
        <f>IF('02 - Produtos e Tributações'!B758&lt;&gt;"",'02 - Produtos e Tributações'!V758,"")</f>
        <v/>
      </c>
      <c r="C741" s="123" t="b">
        <f>IF(B741&lt;&gt;"",IF('02 - Produtos e Tributações'!H758&lt;&gt;"",IF('02 - Produtos e Tributações'!H758="TERCEIRIZADA","T",IF('02 - Produtos e Tributações'!H758="PROPRIA","P")), IF(B741&lt;&gt;"",IF('02 - Produtos e Tributações'!H758="","T"))))</f>
        <v>0</v>
      </c>
      <c r="D741" s="123" t="b">
        <f>IF(B741&lt;&gt;"",IF('02 - Produtos e Tributações'!E758&lt;&gt;"",'02 - Produtos e Tributações'!E758,""))</f>
        <v>0</v>
      </c>
      <c r="E741" s="123" t="b">
        <f>IF(B741&lt;&gt;"",IF('02 - Produtos e Tributações'!F758&lt;&gt;"",'02 - Produtos e Tributações'!F758,""))</f>
        <v>0</v>
      </c>
      <c r="F741" s="123" t="b">
        <f>IF(B741&lt;&gt;"",IF(A741&lt;&gt;"",IF('02 - Produtos e Tributações'!G758&lt;&gt;"",'02 - Produtos e Tributações'!G758,"")))</f>
        <v>0</v>
      </c>
      <c r="G741" s="123" t="b">
        <f>IF(B741&lt;&gt;"",IF('02 - Produtos e Tributações'!J758&lt;&gt;"",'02 - Produtos e Tributações'!J758,IF(K741=101,0,IF(K741=102,41,IF(K741=103,0,IF(K741=201,0,IF(K741=202,0,IF(K741=203,0,IF(K741=300,41,IF(K741=400,41,IF(K741=500,60)))))))))))</f>
        <v>0</v>
      </c>
      <c r="H741" s="123" t="b">
        <f>IF(B741&lt;&gt;"",IF('02 - Produtos e Tributações'!M758&lt;&gt;"",'02 - Produtos e Tributações'!M758,IF(L741=101,0,IF(L741=102,41,IF(L741=103,0,IF(L741=201,0,IF(L741=202,0,IF(L741=203,0,IF(L741=300,41,IF(L741=400,41,IF(L741=500,60)))))))))))</f>
        <v>0</v>
      </c>
      <c r="I741" s="123" t="b">
        <f>IF(B741&lt;&gt;"",IF('02 - Produtos e Tributações'!L758&lt;&gt;"",'02 - Produtos e Tributações'!L758,"0,00"))</f>
        <v>0</v>
      </c>
      <c r="J741" s="123" t="b">
        <f>IF(B741&lt;&gt;"",IF('02 - Produtos e Tributações'!O758&lt;&gt;"",'02 - Produtos e Tributações'!O758,"0,00"))</f>
        <v>0</v>
      </c>
      <c r="K741" s="123" t="b">
        <f>IF(B741&lt;&gt;"",IF('02 - Produtos e Tributações'!K758&lt;&gt;"",'02 - Produtos e Tributações'!K758,"null"))</f>
        <v>0</v>
      </c>
      <c r="L741" s="123" t="b">
        <f>IF(B741&lt;&gt;"",IF('02 - Produtos e Tributações'!N758&lt;&gt;"",'02 - Produtos e Tributações'!N758,"null"))</f>
        <v>0</v>
      </c>
      <c r="M741" s="122" t="b">
        <f>IF(B741&lt;&gt;"",IF('02 - Produtos e Tributações'!D758="CARNES","2.01.001.001",IF('02 - Produtos e Tributações'!D758="MASSAS","2.01.001.002",IF('02 - Produtos e Tributações'!D758="LATICINIOS","2.01.001.003",IF('02 - Produtos e Tributações'!D758="DOCES E GULOSEIMAS","2.01.001.004",IF('02 - Produtos e Tributações'!D758="FARINHAS E GRAOS","2.01.001.005",IF('02 - Produtos e Tributações'!D758="AGUAS","2.01.002.001",IF('02 - Produtos e Tributações'!D758="SUCOS","2.01.002.002",IF('02 - Produtos e Tributações'!D758="BEBIDAS ALCOOLICAS","2.01.002.003",IF('02 - Produtos e Tributações'!D758="BEBIDAS LACTEAS","2.01.002.004",IF('02 - Produtos e Tributações'!D758="MATERIAL DE LIMPEZA","2.02",IF('02 - Produtos e Tributações'!D758="FRUTAS","2.01.001.006",IF('02 - Produtos e Tributações'!D758="VERDURAS E LEGUMES","2.01.001.007",IF('02 - Produtos e Tributações'!D758="SERVIÇO","1",IF('02 - Produtos e Tributações'!D758="PRODUTOS DIVERSOS","2","2"))))))))))))))
)</f>
        <v>0</v>
      </c>
      <c r="N741" s="4" t="str">
        <f t="shared" si="44"/>
        <v/>
      </c>
      <c r="O741" s="4" t="str">
        <f t="shared" si="45"/>
        <v/>
      </c>
      <c r="P741" s="4" t="str">
        <f t="shared" si="46"/>
        <v/>
      </c>
      <c r="Q741" s="128" t="b">
        <f>IF(B741&lt;&gt;"",IF('02 - Produtos e Tributações'!C758&lt;&gt;"",'02 - Produtos e Tributações'!C758,"UN"))</f>
        <v>0</v>
      </c>
      <c r="R741" s="129" t="b">
        <f>IF(B741&lt;&gt;"",IF('02 - Produtos e Tributações'!P758&lt;&gt;"",'02 - Produtos e Tributações'!P758,""))</f>
        <v>0</v>
      </c>
      <c r="S741" s="128" t="b">
        <f>IF(B741&lt;&gt;"",IF('02 - Produtos e Tributações'!Q758&lt;&gt;"",'02 - Produtos e Tributações'!Q758,""))</f>
        <v>0</v>
      </c>
      <c r="T741" s="130" t="b">
        <f>IF(B741&lt;&gt;"",IF('02 - Produtos e Tributações'!R758&lt;&gt;"",'02 - Produtos e Tributações'!R758,""))</f>
        <v>0</v>
      </c>
      <c r="U741" s="120" t="str">
        <f t="shared" si="47"/>
        <v/>
      </c>
    </row>
    <row r="742" spans="1:21" ht="15.75" customHeight="1">
      <c r="A742" s="122" t="b">
        <f>IF('02 - Produtos e Tributações'!B759 &lt;&gt;"",A741+1)</f>
        <v>0</v>
      </c>
      <c r="B742" s="4" t="str">
        <f>IF('02 - Produtos e Tributações'!B759&lt;&gt;"",'02 - Produtos e Tributações'!V759,"")</f>
        <v/>
      </c>
      <c r="C742" s="123" t="b">
        <f>IF(B742&lt;&gt;"",IF('02 - Produtos e Tributações'!H759&lt;&gt;"",IF('02 - Produtos e Tributações'!H759="TERCEIRIZADA","T",IF('02 - Produtos e Tributações'!H759="PROPRIA","P")), IF(B742&lt;&gt;"",IF('02 - Produtos e Tributações'!H759="","T"))))</f>
        <v>0</v>
      </c>
      <c r="D742" s="123" t="b">
        <f>IF(B742&lt;&gt;"",IF('02 - Produtos e Tributações'!E759&lt;&gt;"",'02 - Produtos e Tributações'!E759,""))</f>
        <v>0</v>
      </c>
      <c r="E742" s="123" t="b">
        <f>IF(B742&lt;&gt;"",IF('02 - Produtos e Tributações'!F759&lt;&gt;"",'02 - Produtos e Tributações'!F759,""))</f>
        <v>0</v>
      </c>
      <c r="F742" s="123" t="b">
        <f>IF(B742&lt;&gt;"",IF(A742&lt;&gt;"",IF('02 - Produtos e Tributações'!G759&lt;&gt;"",'02 - Produtos e Tributações'!G759,"")))</f>
        <v>0</v>
      </c>
      <c r="G742" s="123" t="b">
        <f>IF(B742&lt;&gt;"",IF('02 - Produtos e Tributações'!J759&lt;&gt;"",'02 - Produtos e Tributações'!J759,IF(K742=101,0,IF(K742=102,41,IF(K742=103,0,IF(K742=201,0,IF(K742=202,0,IF(K742=203,0,IF(K742=300,41,IF(K742=400,41,IF(K742=500,60)))))))))))</f>
        <v>0</v>
      </c>
      <c r="H742" s="123" t="b">
        <f>IF(B742&lt;&gt;"",IF('02 - Produtos e Tributações'!M759&lt;&gt;"",'02 - Produtos e Tributações'!M759,IF(L742=101,0,IF(L742=102,41,IF(L742=103,0,IF(L742=201,0,IF(L742=202,0,IF(L742=203,0,IF(L742=300,41,IF(L742=400,41,IF(L742=500,60)))))))))))</f>
        <v>0</v>
      </c>
      <c r="I742" s="123" t="b">
        <f>IF(B742&lt;&gt;"",IF('02 - Produtos e Tributações'!L759&lt;&gt;"",'02 - Produtos e Tributações'!L759,"0,00"))</f>
        <v>0</v>
      </c>
      <c r="J742" s="123" t="b">
        <f>IF(B742&lt;&gt;"",IF('02 - Produtos e Tributações'!O759&lt;&gt;"",'02 - Produtos e Tributações'!O759,"0,00"))</f>
        <v>0</v>
      </c>
      <c r="K742" s="123" t="b">
        <f>IF(B742&lt;&gt;"",IF('02 - Produtos e Tributações'!K759&lt;&gt;"",'02 - Produtos e Tributações'!K759,"null"))</f>
        <v>0</v>
      </c>
      <c r="L742" s="123" t="b">
        <f>IF(B742&lt;&gt;"",IF('02 - Produtos e Tributações'!N759&lt;&gt;"",'02 - Produtos e Tributações'!N759,"null"))</f>
        <v>0</v>
      </c>
      <c r="M742" s="122" t="b">
        <f>IF(B742&lt;&gt;"",IF('02 - Produtos e Tributações'!D759="CARNES","2.01.001.001",IF('02 - Produtos e Tributações'!D759="MASSAS","2.01.001.002",IF('02 - Produtos e Tributações'!D759="LATICINIOS","2.01.001.003",IF('02 - Produtos e Tributações'!D759="DOCES E GULOSEIMAS","2.01.001.004",IF('02 - Produtos e Tributações'!D759="FARINHAS E GRAOS","2.01.001.005",IF('02 - Produtos e Tributações'!D759="AGUAS","2.01.002.001",IF('02 - Produtos e Tributações'!D759="SUCOS","2.01.002.002",IF('02 - Produtos e Tributações'!D759="BEBIDAS ALCOOLICAS","2.01.002.003",IF('02 - Produtos e Tributações'!D759="BEBIDAS LACTEAS","2.01.002.004",IF('02 - Produtos e Tributações'!D759="MATERIAL DE LIMPEZA","2.02",IF('02 - Produtos e Tributações'!D759="FRUTAS","2.01.001.006",IF('02 - Produtos e Tributações'!D759="VERDURAS E LEGUMES","2.01.001.007",IF('02 - Produtos e Tributações'!D759="SERVIÇO","1",IF('02 - Produtos e Tributações'!D759="PRODUTOS DIVERSOS","2","2"))))))))))))))
)</f>
        <v>0</v>
      </c>
      <c r="N742" s="4" t="str">
        <f t="shared" si="44"/>
        <v/>
      </c>
      <c r="O742" s="4" t="str">
        <f t="shared" si="45"/>
        <v/>
      </c>
      <c r="P742" s="4" t="str">
        <f t="shared" si="46"/>
        <v/>
      </c>
      <c r="Q742" s="128" t="b">
        <f>IF(B742&lt;&gt;"",IF('02 - Produtos e Tributações'!C759&lt;&gt;"",'02 - Produtos e Tributações'!C759,"UN"))</f>
        <v>0</v>
      </c>
      <c r="R742" s="129" t="b">
        <f>IF(B742&lt;&gt;"",IF('02 - Produtos e Tributações'!P759&lt;&gt;"",'02 - Produtos e Tributações'!P759,""))</f>
        <v>0</v>
      </c>
      <c r="S742" s="128" t="b">
        <f>IF(B742&lt;&gt;"",IF('02 - Produtos e Tributações'!Q759&lt;&gt;"",'02 - Produtos e Tributações'!Q759,""))</f>
        <v>0</v>
      </c>
      <c r="T742" s="130" t="b">
        <f>IF(B742&lt;&gt;"",IF('02 - Produtos e Tributações'!R759&lt;&gt;"",'02 - Produtos e Tributações'!R759,""))</f>
        <v>0</v>
      </c>
      <c r="U742" s="120" t="str">
        <f t="shared" si="47"/>
        <v/>
      </c>
    </row>
    <row r="743" spans="1:21" ht="15.75" customHeight="1">
      <c r="A743" s="122" t="b">
        <f>IF('02 - Produtos e Tributações'!B760 &lt;&gt;"",A742+1)</f>
        <v>0</v>
      </c>
      <c r="B743" s="4" t="str">
        <f>IF('02 - Produtos e Tributações'!B760&lt;&gt;"",'02 - Produtos e Tributações'!V760,"")</f>
        <v/>
      </c>
      <c r="C743" s="123" t="b">
        <f>IF(B743&lt;&gt;"",IF('02 - Produtos e Tributações'!H760&lt;&gt;"",IF('02 - Produtos e Tributações'!H760="TERCEIRIZADA","T",IF('02 - Produtos e Tributações'!H760="PROPRIA","P")), IF(B743&lt;&gt;"",IF('02 - Produtos e Tributações'!H760="","T"))))</f>
        <v>0</v>
      </c>
      <c r="D743" s="123" t="b">
        <f>IF(B743&lt;&gt;"",IF('02 - Produtos e Tributações'!E760&lt;&gt;"",'02 - Produtos e Tributações'!E760,""))</f>
        <v>0</v>
      </c>
      <c r="E743" s="123" t="b">
        <f>IF(B743&lt;&gt;"",IF('02 - Produtos e Tributações'!F760&lt;&gt;"",'02 - Produtos e Tributações'!F760,""))</f>
        <v>0</v>
      </c>
      <c r="F743" s="123" t="b">
        <f>IF(B743&lt;&gt;"",IF(A743&lt;&gt;"",IF('02 - Produtos e Tributações'!G760&lt;&gt;"",'02 - Produtos e Tributações'!G760,"")))</f>
        <v>0</v>
      </c>
      <c r="G743" s="123" t="b">
        <f>IF(B743&lt;&gt;"",IF('02 - Produtos e Tributações'!J760&lt;&gt;"",'02 - Produtos e Tributações'!J760,IF(K743=101,0,IF(K743=102,41,IF(K743=103,0,IF(K743=201,0,IF(K743=202,0,IF(K743=203,0,IF(K743=300,41,IF(K743=400,41,IF(K743=500,60)))))))))))</f>
        <v>0</v>
      </c>
      <c r="H743" s="123" t="b">
        <f>IF(B743&lt;&gt;"",IF('02 - Produtos e Tributações'!M760&lt;&gt;"",'02 - Produtos e Tributações'!M760,IF(L743=101,0,IF(L743=102,41,IF(L743=103,0,IF(L743=201,0,IF(L743=202,0,IF(L743=203,0,IF(L743=300,41,IF(L743=400,41,IF(L743=500,60)))))))))))</f>
        <v>0</v>
      </c>
      <c r="I743" s="123" t="b">
        <f>IF(B743&lt;&gt;"",IF('02 - Produtos e Tributações'!L760&lt;&gt;"",'02 - Produtos e Tributações'!L760,"0,00"))</f>
        <v>0</v>
      </c>
      <c r="J743" s="123" t="b">
        <f>IF(B743&lt;&gt;"",IF('02 - Produtos e Tributações'!O760&lt;&gt;"",'02 - Produtos e Tributações'!O760,"0,00"))</f>
        <v>0</v>
      </c>
      <c r="K743" s="123" t="b">
        <f>IF(B743&lt;&gt;"",IF('02 - Produtos e Tributações'!K760&lt;&gt;"",'02 - Produtos e Tributações'!K760,"null"))</f>
        <v>0</v>
      </c>
      <c r="L743" s="123" t="b">
        <f>IF(B743&lt;&gt;"",IF('02 - Produtos e Tributações'!N760&lt;&gt;"",'02 - Produtos e Tributações'!N760,"null"))</f>
        <v>0</v>
      </c>
      <c r="M743" s="122" t="b">
        <f>IF(B743&lt;&gt;"",IF('02 - Produtos e Tributações'!D760="CARNES","2.01.001.001",IF('02 - Produtos e Tributações'!D760="MASSAS","2.01.001.002",IF('02 - Produtos e Tributações'!D760="LATICINIOS","2.01.001.003",IF('02 - Produtos e Tributações'!D760="DOCES E GULOSEIMAS","2.01.001.004",IF('02 - Produtos e Tributações'!D760="FARINHAS E GRAOS","2.01.001.005",IF('02 - Produtos e Tributações'!D760="AGUAS","2.01.002.001",IF('02 - Produtos e Tributações'!D760="SUCOS","2.01.002.002",IF('02 - Produtos e Tributações'!D760="BEBIDAS ALCOOLICAS","2.01.002.003",IF('02 - Produtos e Tributações'!D760="BEBIDAS LACTEAS","2.01.002.004",IF('02 - Produtos e Tributações'!D760="MATERIAL DE LIMPEZA","2.02",IF('02 - Produtos e Tributações'!D760="FRUTAS","2.01.001.006",IF('02 - Produtos e Tributações'!D760="VERDURAS E LEGUMES","2.01.001.007",IF('02 - Produtos e Tributações'!D760="SERVIÇO","1",IF('02 - Produtos e Tributações'!D760="PRODUTOS DIVERSOS","2","2"))))))))))))))
)</f>
        <v>0</v>
      </c>
      <c r="N743" s="4" t="str">
        <f t="shared" si="44"/>
        <v/>
      </c>
      <c r="O743" s="4" t="str">
        <f t="shared" si="45"/>
        <v/>
      </c>
      <c r="P743" s="4" t="str">
        <f t="shared" si="46"/>
        <v/>
      </c>
      <c r="Q743" s="128" t="b">
        <f>IF(B743&lt;&gt;"",IF('02 - Produtos e Tributações'!C760&lt;&gt;"",'02 - Produtos e Tributações'!C760,"UN"))</f>
        <v>0</v>
      </c>
      <c r="R743" s="129" t="b">
        <f>IF(B743&lt;&gt;"",IF('02 - Produtos e Tributações'!P760&lt;&gt;"",'02 - Produtos e Tributações'!P760,""))</f>
        <v>0</v>
      </c>
      <c r="S743" s="128" t="b">
        <f>IF(B743&lt;&gt;"",IF('02 - Produtos e Tributações'!Q760&lt;&gt;"",'02 - Produtos e Tributações'!Q760,""))</f>
        <v>0</v>
      </c>
      <c r="T743" s="130" t="b">
        <f>IF(B743&lt;&gt;"",IF('02 - Produtos e Tributações'!R760&lt;&gt;"",'02 - Produtos e Tributações'!R760,""))</f>
        <v>0</v>
      </c>
      <c r="U743" s="120" t="str">
        <f t="shared" si="47"/>
        <v/>
      </c>
    </row>
    <row r="744" spans="1:21" ht="15.75" customHeight="1">
      <c r="A744" s="122" t="b">
        <f>IF('02 - Produtos e Tributações'!B761 &lt;&gt;"",A743+1)</f>
        <v>0</v>
      </c>
      <c r="B744" s="4" t="str">
        <f>IF('02 - Produtos e Tributações'!B761&lt;&gt;"",'02 - Produtos e Tributações'!V761,"")</f>
        <v/>
      </c>
      <c r="C744" s="123" t="b">
        <f>IF(B744&lt;&gt;"",IF('02 - Produtos e Tributações'!H761&lt;&gt;"",IF('02 - Produtos e Tributações'!H761="TERCEIRIZADA","T",IF('02 - Produtos e Tributações'!H761="PROPRIA","P")), IF(B744&lt;&gt;"",IF('02 - Produtos e Tributações'!H761="","T"))))</f>
        <v>0</v>
      </c>
      <c r="D744" s="123" t="b">
        <f>IF(B744&lt;&gt;"",IF('02 - Produtos e Tributações'!E761&lt;&gt;"",'02 - Produtos e Tributações'!E761,""))</f>
        <v>0</v>
      </c>
      <c r="E744" s="123" t="b">
        <f>IF(B744&lt;&gt;"",IF('02 - Produtos e Tributações'!F761&lt;&gt;"",'02 - Produtos e Tributações'!F761,""))</f>
        <v>0</v>
      </c>
      <c r="F744" s="123" t="b">
        <f>IF(B744&lt;&gt;"",IF(A744&lt;&gt;"",IF('02 - Produtos e Tributações'!G761&lt;&gt;"",'02 - Produtos e Tributações'!G761,"")))</f>
        <v>0</v>
      </c>
      <c r="G744" s="123" t="b">
        <f>IF(B744&lt;&gt;"",IF('02 - Produtos e Tributações'!J761&lt;&gt;"",'02 - Produtos e Tributações'!J761,IF(K744=101,0,IF(K744=102,41,IF(K744=103,0,IF(K744=201,0,IF(K744=202,0,IF(K744=203,0,IF(K744=300,41,IF(K744=400,41,IF(K744=500,60)))))))))))</f>
        <v>0</v>
      </c>
      <c r="H744" s="123" t="b">
        <f>IF(B744&lt;&gt;"",IF('02 - Produtos e Tributações'!M761&lt;&gt;"",'02 - Produtos e Tributações'!M761,IF(L744=101,0,IF(L744=102,41,IF(L744=103,0,IF(L744=201,0,IF(L744=202,0,IF(L744=203,0,IF(L744=300,41,IF(L744=400,41,IF(L744=500,60)))))))))))</f>
        <v>0</v>
      </c>
      <c r="I744" s="123" t="b">
        <f>IF(B744&lt;&gt;"",IF('02 - Produtos e Tributações'!L761&lt;&gt;"",'02 - Produtos e Tributações'!L761,"0,00"))</f>
        <v>0</v>
      </c>
      <c r="J744" s="123" t="b">
        <f>IF(B744&lt;&gt;"",IF('02 - Produtos e Tributações'!O761&lt;&gt;"",'02 - Produtos e Tributações'!O761,"0,00"))</f>
        <v>0</v>
      </c>
      <c r="K744" s="123" t="b">
        <f>IF(B744&lt;&gt;"",IF('02 - Produtos e Tributações'!K761&lt;&gt;"",'02 - Produtos e Tributações'!K761,"null"))</f>
        <v>0</v>
      </c>
      <c r="L744" s="123" t="b">
        <f>IF(B744&lt;&gt;"",IF('02 - Produtos e Tributações'!N761&lt;&gt;"",'02 - Produtos e Tributações'!N761,"null"))</f>
        <v>0</v>
      </c>
      <c r="M744" s="122" t="b">
        <f>IF(B744&lt;&gt;"",IF('02 - Produtos e Tributações'!D761="CARNES","2.01.001.001",IF('02 - Produtos e Tributações'!D761="MASSAS","2.01.001.002",IF('02 - Produtos e Tributações'!D761="LATICINIOS","2.01.001.003",IF('02 - Produtos e Tributações'!D761="DOCES E GULOSEIMAS","2.01.001.004",IF('02 - Produtos e Tributações'!D761="FARINHAS E GRAOS","2.01.001.005",IF('02 - Produtos e Tributações'!D761="AGUAS","2.01.002.001",IF('02 - Produtos e Tributações'!D761="SUCOS","2.01.002.002",IF('02 - Produtos e Tributações'!D761="BEBIDAS ALCOOLICAS","2.01.002.003",IF('02 - Produtos e Tributações'!D761="BEBIDAS LACTEAS","2.01.002.004",IF('02 - Produtos e Tributações'!D761="MATERIAL DE LIMPEZA","2.02",IF('02 - Produtos e Tributações'!D761="FRUTAS","2.01.001.006",IF('02 - Produtos e Tributações'!D761="VERDURAS E LEGUMES","2.01.001.007",IF('02 - Produtos e Tributações'!D761="SERVIÇO","1",IF('02 - Produtos e Tributações'!D761="PRODUTOS DIVERSOS","2","2"))))))))))))))
)</f>
        <v>0</v>
      </c>
      <c r="N744" s="4" t="str">
        <f t="shared" si="44"/>
        <v/>
      </c>
      <c r="O744" s="4" t="str">
        <f t="shared" si="45"/>
        <v/>
      </c>
      <c r="P744" s="4" t="str">
        <f t="shared" si="46"/>
        <v/>
      </c>
      <c r="Q744" s="128" t="b">
        <f>IF(B744&lt;&gt;"",IF('02 - Produtos e Tributações'!C761&lt;&gt;"",'02 - Produtos e Tributações'!C761,"UN"))</f>
        <v>0</v>
      </c>
      <c r="R744" s="129" t="b">
        <f>IF(B744&lt;&gt;"",IF('02 - Produtos e Tributações'!P761&lt;&gt;"",'02 - Produtos e Tributações'!P761,""))</f>
        <v>0</v>
      </c>
      <c r="S744" s="128" t="b">
        <f>IF(B744&lt;&gt;"",IF('02 - Produtos e Tributações'!Q761&lt;&gt;"",'02 - Produtos e Tributações'!Q761,""))</f>
        <v>0</v>
      </c>
      <c r="T744" s="130" t="b">
        <f>IF(B744&lt;&gt;"",IF('02 - Produtos e Tributações'!R761&lt;&gt;"",'02 - Produtos e Tributações'!R761,""))</f>
        <v>0</v>
      </c>
      <c r="U744" s="120" t="str">
        <f t="shared" si="47"/>
        <v/>
      </c>
    </row>
    <row r="745" spans="1:21" ht="15.75" customHeight="1">
      <c r="A745" s="122" t="b">
        <f>IF('02 - Produtos e Tributações'!B762 &lt;&gt;"",A744+1)</f>
        <v>0</v>
      </c>
      <c r="B745" s="4" t="str">
        <f>IF('02 - Produtos e Tributações'!B762&lt;&gt;"",'02 - Produtos e Tributações'!V762,"")</f>
        <v/>
      </c>
      <c r="C745" s="123" t="b">
        <f>IF(B745&lt;&gt;"",IF('02 - Produtos e Tributações'!H762&lt;&gt;"",IF('02 - Produtos e Tributações'!H762="TERCEIRIZADA","T",IF('02 - Produtos e Tributações'!H762="PROPRIA","P")), IF(B745&lt;&gt;"",IF('02 - Produtos e Tributações'!H762="","T"))))</f>
        <v>0</v>
      </c>
      <c r="D745" s="123" t="b">
        <f>IF(B745&lt;&gt;"",IF('02 - Produtos e Tributações'!E762&lt;&gt;"",'02 - Produtos e Tributações'!E762,""))</f>
        <v>0</v>
      </c>
      <c r="E745" s="123" t="b">
        <f>IF(B745&lt;&gt;"",IF('02 - Produtos e Tributações'!F762&lt;&gt;"",'02 - Produtos e Tributações'!F762,""))</f>
        <v>0</v>
      </c>
      <c r="F745" s="123" t="b">
        <f>IF(B745&lt;&gt;"",IF(A745&lt;&gt;"",IF('02 - Produtos e Tributações'!G762&lt;&gt;"",'02 - Produtos e Tributações'!G762,"")))</f>
        <v>0</v>
      </c>
      <c r="G745" s="123" t="b">
        <f>IF(B745&lt;&gt;"",IF('02 - Produtos e Tributações'!J762&lt;&gt;"",'02 - Produtos e Tributações'!J762,IF(K745=101,0,IF(K745=102,41,IF(K745=103,0,IF(K745=201,0,IF(K745=202,0,IF(K745=203,0,IF(K745=300,41,IF(K745=400,41,IF(K745=500,60)))))))))))</f>
        <v>0</v>
      </c>
      <c r="H745" s="123" t="b">
        <f>IF(B745&lt;&gt;"",IF('02 - Produtos e Tributações'!M762&lt;&gt;"",'02 - Produtos e Tributações'!M762,IF(L745=101,0,IF(L745=102,41,IF(L745=103,0,IF(L745=201,0,IF(L745=202,0,IF(L745=203,0,IF(L745=300,41,IF(L745=400,41,IF(L745=500,60)))))))))))</f>
        <v>0</v>
      </c>
      <c r="I745" s="123" t="b">
        <f>IF(B745&lt;&gt;"",IF('02 - Produtos e Tributações'!L762&lt;&gt;"",'02 - Produtos e Tributações'!L762,"0,00"))</f>
        <v>0</v>
      </c>
      <c r="J745" s="123" t="b">
        <f>IF(B745&lt;&gt;"",IF('02 - Produtos e Tributações'!O762&lt;&gt;"",'02 - Produtos e Tributações'!O762,"0,00"))</f>
        <v>0</v>
      </c>
      <c r="K745" s="123" t="b">
        <f>IF(B745&lt;&gt;"",IF('02 - Produtos e Tributações'!K762&lt;&gt;"",'02 - Produtos e Tributações'!K762,"null"))</f>
        <v>0</v>
      </c>
      <c r="L745" s="123" t="b">
        <f>IF(B745&lt;&gt;"",IF('02 - Produtos e Tributações'!N762&lt;&gt;"",'02 - Produtos e Tributações'!N762,"null"))</f>
        <v>0</v>
      </c>
      <c r="M745" s="122" t="b">
        <f>IF(B745&lt;&gt;"",IF('02 - Produtos e Tributações'!D762="CARNES","2.01.001.001",IF('02 - Produtos e Tributações'!D762="MASSAS","2.01.001.002",IF('02 - Produtos e Tributações'!D762="LATICINIOS","2.01.001.003",IF('02 - Produtos e Tributações'!D762="DOCES E GULOSEIMAS","2.01.001.004",IF('02 - Produtos e Tributações'!D762="FARINHAS E GRAOS","2.01.001.005",IF('02 - Produtos e Tributações'!D762="AGUAS","2.01.002.001",IF('02 - Produtos e Tributações'!D762="SUCOS","2.01.002.002",IF('02 - Produtos e Tributações'!D762="BEBIDAS ALCOOLICAS","2.01.002.003",IF('02 - Produtos e Tributações'!D762="BEBIDAS LACTEAS","2.01.002.004",IF('02 - Produtos e Tributações'!D762="MATERIAL DE LIMPEZA","2.02",IF('02 - Produtos e Tributações'!D762="FRUTAS","2.01.001.006",IF('02 - Produtos e Tributações'!D762="VERDURAS E LEGUMES","2.01.001.007",IF('02 - Produtos e Tributações'!D762="SERVIÇO","1",IF('02 - Produtos e Tributações'!D762="PRODUTOS DIVERSOS","2","2"))))))))))))))
)</f>
        <v>0</v>
      </c>
      <c r="N745" s="4" t="str">
        <f t="shared" si="44"/>
        <v/>
      </c>
      <c r="O745" s="4" t="str">
        <f t="shared" si="45"/>
        <v/>
      </c>
      <c r="P745" s="4" t="str">
        <f t="shared" si="46"/>
        <v/>
      </c>
      <c r="Q745" s="128" t="b">
        <f>IF(B745&lt;&gt;"",IF('02 - Produtos e Tributações'!C762&lt;&gt;"",'02 - Produtos e Tributações'!C762,"UN"))</f>
        <v>0</v>
      </c>
      <c r="R745" s="129" t="b">
        <f>IF(B745&lt;&gt;"",IF('02 - Produtos e Tributações'!P762&lt;&gt;"",'02 - Produtos e Tributações'!P762,""))</f>
        <v>0</v>
      </c>
      <c r="S745" s="128" t="b">
        <f>IF(B745&lt;&gt;"",IF('02 - Produtos e Tributações'!Q762&lt;&gt;"",'02 - Produtos e Tributações'!Q762,""))</f>
        <v>0</v>
      </c>
      <c r="T745" s="130" t="b">
        <f>IF(B745&lt;&gt;"",IF('02 - Produtos e Tributações'!R762&lt;&gt;"",'02 - Produtos e Tributações'!R762,""))</f>
        <v>0</v>
      </c>
      <c r="U745" s="120" t="str">
        <f t="shared" si="47"/>
        <v/>
      </c>
    </row>
    <row r="746" spans="1:21" ht="15.75" customHeight="1">
      <c r="A746" s="122" t="b">
        <f>IF('02 - Produtos e Tributações'!B763 &lt;&gt;"",A745+1)</f>
        <v>0</v>
      </c>
      <c r="B746" s="4" t="str">
        <f>IF('02 - Produtos e Tributações'!B763&lt;&gt;"",'02 - Produtos e Tributações'!V763,"")</f>
        <v/>
      </c>
      <c r="C746" s="123" t="b">
        <f>IF(B746&lt;&gt;"",IF('02 - Produtos e Tributações'!H763&lt;&gt;"",IF('02 - Produtos e Tributações'!H763="TERCEIRIZADA","T",IF('02 - Produtos e Tributações'!H763="PROPRIA","P")), IF(B746&lt;&gt;"",IF('02 - Produtos e Tributações'!H763="","T"))))</f>
        <v>0</v>
      </c>
      <c r="D746" s="123" t="b">
        <f>IF(B746&lt;&gt;"",IF('02 - Produtos e Tributações'!E763&lt;&gt;"",'02 - Produtos e Tributações'!E763,""))</f>
        <v>0</v>
      </c>
      <c r="E746" s="123" t="b">
        <f>IF(B746&lt;&gt;"",IF('02 - Produtos e Tributações'!F763&lt;&gt;"",'02 - Produtos e Tributações'!F763,""))</f>
        <v>0</v>
      </c>
      <c r="F746" s="123" t="b">
        <f>IF(B746&lt;&gt;"",IF(A746&lt;&gt;"",IF('02 - Produtos e Tributações'!G763&lt;&gt;"",'02 - Produtos e Tributações'!G763,"")))</f>
        <v>0</v>
      </c>
      <c r="G746" s="123" t="b">
        <f>IF(B746&lt;&gt;"",IF('02 - Produtos e Tributações'!J763&lt;&gt;"",'02 - Produtos e Tributações'!J763,IF(K746=101,0,IF(K746=102,41,IF(K746=103,0,IF(K746=201,0,IF(K746=202,0,IF(K746=203,0,IF(K746=300,41,IF(K746=400,41,IF(K746=500,60)))))))))))</f>
        <v>0</v>
      </c>
      <c r="H746" s="123" t="b">
        <f>IF(B746&lt;&gt;"",IF('02 - Produtos e Tributações'!M763&lt;&gt;"",'02 - Produtos e Tributações'!M763,IF(L746=101,0,IF(L746=102,41,IF(L746=103,0,IF(L746=201,0,IF(L746=202,0,IF(L746=203,0,IF(L746=300,41,IF(L746=400,41,IF(L746=500,60)))))))))))</f>
        <v>0</v>
      </c>
      <c r="I746" s="123" t="b">
        <f>IF(B746&lt;&gt;"",IF('02 - Produtos e Tributações'!L763&lt;&gt;"",'02 - Produtos e Tributações'!L763,"0,00"))</f>
        <v>0</v>
      </c>
      <c r="J746" s="123" t="b">
        <f>IF(B746&lt;&gt;"",IF('02 - Produtos e Tributações'!O763&lt;&gt;"",'02 - Produtos e Tributações'!O763,"0,00"))</f>
        <v>0</v>
      </c>
      <c r="K746" s="123" t="b">
        <f>IF(B746&lt;&gt;"",IF('02 - Produtos e Tributações'!K763&lt;&gt;"",'02 - Produtos e Tributações'!K763,"null"))</f>
        <v>0</v>
      </c>
      <c r="L746" s="123" t="b">
        <f>IF(B746&lt;&gt;"",IF('02 - Produtos e Tributações'!N763&lt;&gt;"",'02 - Produtos e Tributações'!N763,"null"))</f>
        <v>0</v>
      </c>
      <c r="M746" s="122" t="b">
        <f>IF(B746&lt;&gt;"",IF('02 - Produtos e Tributações'!D763="CARNES","2.01.001.001",IF('02 - Produtos e Tributações'!D763="MASSAS","2.01.001.002",IF('02 - Produtos e Tributações'!D763="LATICINIOS","2.01.001.003",IF('02 - Produtos e Tributações'!D763="DOCES E GULOSEIMAS","2.01.001.004",IF('02 - Produtos e Tributações'!D763="FARINHAS E GRAOS","2.01.001.005",IF('02 - Produtos e Tributações'!D763="AGUAS","2.01.002.001",IF('02 - Produtos e Tributações'!D763="SUCOS","2.01.002.002",IF('02 - Produtos e Tributações'!D763="BEBIDAS ALCOOLICAS","2.01.002.003",IF('02 - Produtos e Tributações'!D763="BEBIDAS LACTEAS","2.01.002.004",IF('02 - Produtos e Tributações'!D763="MATERIAL DE LIMPEZA","2.02",IF('02 - Produtos e Tributações'!D763="FRUTAS","2.01.001.006",IF('02 - Produtos e Tributações'!D763="VERDURAS E LEGUMES","2.01.001.007",IF('02 - Produtos e Tributações'!D763="SERVIÇO","1",IF('02 - Produtos e Tributações'!D763="PRODUTOS DIVERSOS","2","2"))))))))))))))
)</f>
        <v>0</v>
      </c>
      <c r="N746" s="4" t="str">
        <f t="shared" si="44"/>
        <v/>
      </c>
      <c r="O746" s="4" t="str">
        <f t="shared" si="45"/>
        <v/>
      </c>
      <c r="P746" s="4" t="str">
        <f t="shared" si="46"/>
        <v/>
      </c>
      <c r="Q746" s="128" t="b">
        <f>IF(B746&lt;&gt;"",IF('02 - Produtos e Tributações'!C763&lt;&gt;"",'02 - Produtos e Tributações'!C763,"UN"))</f>
        <v>0</v>
      </c>
      <c r="R746" s="129" t="b">
        <f>IF(B746&lt;&gt;"",IF('02 - Produtos e Tributações'!P763&lt;&gt;"",'02 - Produtos e Tributações'!P763,""))</f>
        <v>0</v>
      </c>
      <c r="S746" s="128" t="b">
        <f>IF(B746&lt;&gt;"",IF('02 - Produtos e Tributações'!Q763&lt;&gt;"",'02 - Produtos e Tributações'!Q763,""))</f>
        <v>0</v>
      </c>
      <c r="T746" s="130" t="b">
        <f>IF(B746&lt;&gt;"",IF('02 - Produtos e Tributações'!R763&lt;&gt;"",'02 - Produtos e Tributações'!R763,""))</f>
        <v>0</v>
      </c>
      <c r="U746" s="120" t="str">
        <f t="shared" si="47"/>
        <v/>
      </c>
    </row>
    <row r="747" spans="1:21" ht="15.75" customHeight="1">
      <c r="A747" s="122" t="b">
        <f>IF('02 - Produtos e Tributações'!B764 &lt;&gt;"",A746+1)</f>
        <v>0</v>
      </c>
      <c r="B747" s="4" t="str">
        <f>IF('02 - Produtos e Tributações'!B764&lt;&gt;"",'02 - Produtos e Tributações'!V764,"")</f>
        <v/>
      </c>
      <c r="C747" s="123" t="b">
        <f>IF(B747&lt;&gt;"",IF('02 - Produtos e Tributações'!H764&lt;&gt;"",IF('02 - Produtos e Tributações'!H764="TERCEIRIZADA","T",IF('02 - Produtos e Tributações'!H764="PROPRIA","P")), IF(B747&lt;&gt;"",IF('02 - Produtos e Tributações'!H764="","T"))))</f>
        <v>0</v>
      </c>
      <c r="D747" s="123" t="b">
        <f>IF(B747&lt;&gt;"",IF('02 - Produtos e Tributações'!E764&lt;&gt;"",'02 - Produtos e Tributações'!E764,""))</f>
        <v>0</v>
      </c>
      <c r="E747" s="123" t="b">
        <f>IF(B747&lt;&gt;"",IF('02 - Produtos e Tributações'!F764&lt;&gt;"",'02 - Produtos e Tributações'!F764,""))</f>
        <v>0</v>
      </c>
      <c r="F747" s="123" t="b">
        <f>IF(B747&lt;&gt;"",IF(A747&lt;&gt;"",IF('02 - Produtos e Tributações'!G764&lt;&gt;"",'02 - Produtos e Tributações'!G764,"")))</f>
        <v>0</v>
      </c>
      <c r="G747" s="123" t="b">
        <f>IF(B747&lt;&gt;"",IF('02 - Produtos e Tributações'!J764&lt;&gt;"",'02 - Produtos e Tributações'!J764,IF(K747=101,0,IF(K747=102,41,IF(K747=103,0,IF(K747=201,0,IF(K747=202,0,IF(K747=203,0,IF(K747=300,41,IF(K747=400,41,IF(K747=500,60)))))))))))</f>
        <v>0</v>
      </c>
      <c r="H747" s="123" t="b">
        <f>IF(B747&lt;&gt;"",IF('02 - Produtos e Tributações'!M764&lt;&gt;"",'02 - Produtos e Tributações'!M764,IF(L747=101,0,IF(L747=102,41,IF(L747=103,0,IF(L747=201,0,IF(L747=202,0,IF(L747=203,0,IF(L747=300,41,IF(L747=400,41,IF(L747=500,60)))))))))))</f>
        <v>0</v>
      </c>
      <c r="I747" s="123" t="b">
        <f>IF(B747&lt;&gt;"",IF('02 - Produtos e Tributações'!L764&lt;&gt;"",'02 - Produtos e Tributações'!L764,"0,00"))</f>
        <v>0</v>
      </c>
      <c r="J747" s="123" t="b">
        <f>IF(B747&lt;&gt;"",IF('02 - Produtos e Tributações'!O764&lt;&gt;"",'02 - Produtos e Tributações'!O764,"0,00"))</f>
        <v>0</v>
      </c>
      <c r="K747" s="123" t="b">
        <f>IF(B747&lt;&gt;"",IF('02 - Produtos e Tributações'!K764&lt;&gt;"",'02 - Produtos e Tributações'!K764,"null"))</f>
        <v>0</v>
      </c>
      <c r="L747" s="123" t="b">
        <f>IF(B747&lt;&gt;"",IF('02 - Produtos e Tributações'!N764&lt;&gt;"",'02 - Produtos e Tributações'!N764,"null"))</f>
        <v>0</v>
      </c>
      <c r="M747" s="122" t="b">
        <f>IF(B747&lt;&gt;"",IF('02 - Produtos e Tributações'!D764="CARNES","2.01.001.001",IF('02 - Produtos e Tributações'!D764="MASSAS","2.01.001.002",IF('02 - Produtos e Tributações'!D764="LATICINIOS","2.01.001.003",IF('02 - Produtos e Tributações'!D764="DOCES E GULOSEIMAS","2.01.001.004",IF('02 - Produtos e Tributações'!D764="FARINHAS E GRAOS","2.01.001.005",IF('02 - Produtos e Tributações'!D764="AGUAS","2.01.002.001",IF('02 - Produtos e Tributações'!D764="SUCOS","2.01.002.002",IF('02 - Produtos e Tributações'!D764="BEBIDAS ALCOOLICAS","2.01.002.003",IF('02 - Produtos e Tributações'!D764="BEBIDAS LACTEAS","2.01.002.004",IF('02 - Produtos e Tributações'!D764="MATERIAL DE LIMPEZA","2.02",IF('02 - Produtos e Tributações'!D764="FRUTAS","2.01.001.006",IF('02 - Produtos e Tributações'!D764="VERDURAS E LEGUMES","2.01.001.007",IF('02 - Produtos e Tributações'!D764="SERVIÇO","1",IF('02 - Produtos e Tributações'!D764="PRODUTOS DIVERSOS","2","2"))))))))))))))
)</f>
        <v>0</v>
      </c>
      <c r="N747" s="4" t="str">
        <f t="shared" si="44"/>
        <v/>
      </c>
      <c r="O747" s="4" t="str">
        <f t="shared" si="45"/>
        <v/>
      </c>
      <c r="P747" s="4" t="str">
        <f t="shared" si="46"/>
        <v/>
      </c>
      <c r="Q747" s="128" t="b">
        <f>IF(B747&lt;&gt;"",IF('02 - Produtos e Tributações'!C764&lt;&gt;"",'02 - Produtos e Tributações'!C764,"UN"))</f>
        <v>0</v>
      </c>
      <c r="R747" s="129" t="b">
        <f>IF(B747&lt;&gt;"",IF('02 - Produtos e Tributações'!P764&lt;&gt;"",'02 - Produtos e Tributações'!P764,""))</f>
        <v>0</v>
      </c>
      <c r="S747" s="128" t="b">
        <f>IF(B747&lt;&gt;"",IF('02 - Produtos e Tributações'!Q764&lt;&gt;"",'02 - Produtos e Tributações'!Q764,""))</f>
        <v>0</v>
      </c>
      <c r="T747" s="130" t="b">
        <f>IF(B747&lt;&gt;"",IF('02 - Produtos e Tributações'!R764&lt;&gt;"",'02 - Produtos e Tributações'!R764,""))</f>
        <v>0</v>
      </c>
      <c r="U747" s="120" t="str">
        <f t="shared" si="47"/>
        <v/>
      </c>
    </row>
    <row r="748" spans="1:21" ht="15.75" customHeight="1">
      <c r="A748" s="122" t="b">
        <f>IF('02 - Produtos e Tributações'!B765 &lt;&gt;"",A747+1)</f>
        <v>0</v>
      </c>
      <c r="B748" s="4" t="str">
        <f>IF('02 - Produtos e Tributações'!B765&lt;&gt;"",'02 - Produtos e Tributações'!V765,"")</f>
        <v/>
      </c>
      <c r="C748" s="123" t="b">
        <f>IF(B748&lt;&gt;"",IF('02 - Produtos e Tributações'!H765&lt;&gt;"",IF('02 - Produtos e Tributações'!H765="TERCEIRIZADA","T",IF('02 - Produtos e Tributações'!H765="PROPRIA","P")), IF(B748&lt;&gt;"",IF('02 - Produtos e Tributações'!H765="","T"))))</f>
        <v>0</v>
      </c>
      <c r="D748" s="123" t="b">
        <f>IF(B748&lt;&gt;"",IF('02 - Produtos e Tributações'!E765&lt;&gt;"",'02 - Produtos e Tributações'!E765,""))</f>
        <v>0</v>
      </c>
      <c r="E748" s="123" t="b">
        <f>IF(B748&lt;&gt;"",IF('02 - Produtos e Tributações'!F765&lt;&gt;"",'02 - Produtos e Tributações'!F765,""))</f>
        <v>0</v>
      </c>
      <c r="F748" s="123" t="b">
        <f>IF(B748&lt;&gt;"",IF(A748&lt;&gt;"",IF('02 - Produtos e Tributações'!G765&lt;&gt;"",'02 - Produtos e Tributações'!G765,"")))</f>
        <v>0</v>
      </c>
      <c r="G748" s="123" t="b">
        <f>IF(B748&lt;&gt;"",IF('02 - Produtos e Tributações'!J765&lt;&gt;"",'02 - Produtos e Tributações'!J765,IF(K748=101,0,IF(K748=102,41,IF(K748=103,0,IF(K748=201,0,IF(K748=202,0,IF(K748=203,0,IF(K748=300,41,IF(K748=400,41,IF(K748=500,60)))))))))))</f>
        <v>0</v>
      </c>
      <c r="H748" s="123" t="b">
        <f>IF(B748&lt;&gt;"",IF('02 - Produtos e Tributações'!M765&lt;&gt;"",'02 - Produtos e Tributações'!M765,IF(L748=101,0,IF(L748=102,41,IF(L748=103,0,IF(L748=201,0,IF(L748=202,0,IF(L748=203,0,IF(L748=300,41,IF(L748=400,41,IF(L748=500,60)))))))))))</f>
        <v>0</v>
      </c>
      <c r="I748" s="123" t="b">
        <f>IF(B748&lt;&gt;"",IF('02 - Produtos e Tributações'!L765&lt;&gt;"",'02 - Produtos e Tributações'!L765,"0,00"))</f>
        <v>0</v>
      </c>
      <c r="J748" s="123" t="b">
        <f>IF(B748&lt;&gt;"",IF('02 - Produtos e Tributações'!O765&lt;&gt;"",'02 - Produtos e Tributações'!O765,"0,00"))</f>
        <v>0</v>
      </c>
      <c r="K748" s="123" t="b">
        <f>IF(B748&lt;&gt;"",IF('02 - Produtos e Tributações'!K765&lt;&gt;"",'02 - Produtos e Tributações'!K765,"null"))</f>
        <v>0</v>
      </c>
      <c r="L748" s="123" t="b">
        <f>IF(B748&lt;&gt;"",IF('02 - Produtos e Tributações'!N765&lt;&gt;"",'02 - Produtos e Tributações'!N765,"null"))</f>
        <v>0</v>
      </c>
      <c r="M748" s="122" t="b">
        <f>IF(B748&lt;&gt;"",IF('02 - Produtos e Tributações'!D765="CARNES","2.01.001.001",IF('02 - Produtos e Tributações'!D765="MASSAS","2.01.001.002",IF('02 - Produtos e Tributações'!D765="LATICINIOS","2.01.001.003",IF('02 - Produtos e Tributações'!D765="DOCES E GULOSEIMAS","2.01.001.004",IF('02 - Produtos e Tributações'!D765="FARINHAS E GRAOS","2.01.001.005",IF('02 - Produtos e Tributações'!D765="AGUAS","2.01.002.001",IF('02 - Produtos e Tributações'!D765="SUCOS","2.01.002.002",IF('02 - Produtos e Tributações'!D765="BEBIDAS ALCOOLICAS","2.01.002.003",IF('02 - Produtos e Tributações'!D765="BEBIDAS LACTEAS","2.01.002.004",IF('02 - Produtos e Tributações'!D765="MATERIAL DE LIMPEZA","2.02",IF('02 - Produtos e Tributações'!D765="FRUTAS","2.01.001.006",IF('02 - Produtos e Tributações'!D765="VERDURAS E LEGUMES","2.01.001.007",IF('02 - Produtos e Tributações'!D765="SERVIÇO","1",IF('02 - Produtos e Tributações'!D765="PRODUTOS DIVERSOS","2","2"))))))))))))))
)</f>
        <v>0</v>
      </c>
      <c r="N748" s="4" t="str">
        <f t="shared" si="44"/>
        <v/>
      </c>
      <c r="O748" s="4" t="str">
        <f t="shared" si="45"/>
        <v/>
      </c>
      <c r="P748" s="4" t="str">
        <f t="shared" si="46"/>
        <v/>
      </c>
      <c r="Q748" s="128" t="b">
        <f>IF(B748&lt;&gt;"",IF('02 - Produtos e Tributações'!C765&lt;&gt;"",'02 - Produtos e Tributações'!C765,"UN"))</f>
        <v>0</v>
      </c>
      <c r="R748" s="129" t="b">
        <f>IF(B748&lt;&gt;"",IF('02 - Produtos e Tributações'!P765&lt;&gt;"",'02 - Produtos e Tributações'!P765,""))</f>
        <v>0</v>
      </c>
      <c r="S748" s="128" t="b">
        <f>IF(B748&lt;&gt;"",IF('02 - Produtos e Tributações'!Q765&lt;&gt;"",'02 - Produtos e Tributações'!Q765,""))</f>
        <v>0</v>
      </c>
      <c r="T748" s="130" t="b">
        <f>IF(B748&lt;&gt;"",IF('02 - Produtos e Tributações'!R765&lt;&gt;"",'02 - Produtos e Tributações'!R765,""))</f>
        <v>0</v>
      </c>
      <c r="U748" s="120" t="str">
        <f t="shared" si="47"/>
        <v/>
      </c>
    </row>
    <row r="749" spans="1:21" ht="15.75" customHeight="1">
      <c r="A749" s="122" t="b">
        <f>IF('02 - Produtos e Tributações'!B766 &lt;&gt;"",A748+1)</f>
        <v>0</v>
      </c>
      <c r="B749" s="4" t="str">
        <f>IF('02 - Produtos e Tributações'!B766&lt;&gt;"",'02 - Produtos e Tributações'!V766,"")</f>
        <v/>
      </c>
      <c r="C749" s="123" t="b">
        <f>IF(B749&lt;&gt;"",IF('02 - Produtos e Tributações'!H766&lt;&gt;"",IF('02 - Produtos e Tributações'!H766="TERCEIRIZADA","T",IF('02 - Produtos e Tributações'!H766="PROPRIA","P")), IF(B749&lt;&gt;"",IF('02 - Produtos e Tributações'!H766="","T"))))</f>
        <v>0</v>
      </c>
      <c r="D749" s="123" t="b">
        <f>IF(B749&lt;&gt;"",IF('02 - Produtos e Tributações'!E766&lt;&gt;"",'02 - Produtos e Tributações'!E766,""))</f>
        <v>0</v>
      </c>
      <c r="E749" s="123" t="b">
        <f>IF(B749&lt;&gt;"",IF('02 - Produtos e Tributações'!F766&lt;&gt;"",'02 - Produtos e Tributações'!F766,""))</f>
        <v>0</v>
      </c>
      <c r="F749" s="123" t="b">
        <f>IF(B749&lt;&gt;"",IF(A749&lt;&gt;"",IF('02 - Produtos e Tributações'!G766&lt;&gt;"",'02 - Produtos e Tributações'!G766,"")))</f>
        <v>0</v>
      </c>
      <c r="G749" s="123" t="b">
        <f>IF(B749&lt;&gt;"",IF('02 - Produtos e Tributações'!J766&lt;&gt;"",'02 - Produtos e Tributações'!J766,IF(K749=101,0,IF(K749=102,41,IF(K749=103,0,IF(K749=201,0,IF(K749=202,0,IF(K749=203,0,IF(K749=300,41,IF(K749=400,41,IF(K749=500,60)))))))))))</f>
        <v>0</v>
      </c>
      <c r="H749" s="123" t="b">
        <f>IF(B749&lt;&gt;"",IF('02 - Produtos e Tributações'!M766&lt;&gt;"",'02 - Produtos e Tributações'!M766,IF(L749=101,0,IF(L749=102,41,IF(L749=103,0,IF(L749=201,0,IF(L749=202,0,IF(L749=203,0,IF(L749=300,41,IF(L749=400,41,IF(L749=500,60)))))))))))</f>
        <v>0</v>
      </c>
      <c r="I749" s="123" t="b">
        <f>IF(B749&lt;&gt;"",IF('02 - Produtos e Tributações'!L766&lt;&gt;"",'02 - Produtos e Tributações'!L766,"0,00"))</f>
        <v>0</v>
      </c>
      <c r="J749" s="123" t="b">
        <f>IF(B749&lt;&gt;"",IF('02 - Produtos e Tributações'!O766&lt;&gt;"",'02 - Produtos e Tributações'!O766,"0,00"))</f>
        <v>0</v>
      </c>
      <c r="K749" s="123" t="b">
        <f>IF(B749&lt;&gt;"",IF('02 - Produtos e Tributações'!K766&lt;&gt;"",'02 - Produtos e Tributações'!K766,"null"))</f>
        <v>0</v>
      </c>
      <c r="L749" s="123" t="b">
        <f>IF(B749&lt;&gt;"",IF('02 - Produtos e Tributações'!N766&lt;&gt;"",'02 - Produtos e Tributações'!N766,"null"))</f>
        <v>0</v>
      </c>
      <c r="M749" s="122" t="b">
        <f>IF(B749&lt;&gt;"",IF('02 - Produtos e Tributações'!D766="CARNES","2.01.001.001",IF('02 - Produtos e Tributações'!D766="MASSAS","2.01.001.002",IF('02 - Produtos e Tributações'!D766="LATICINIOS","2.01.001.003",IF('02 - Produtos e Tributações'!D766="DOCES E GULOSEIMAS","2.01.001.004",IF('02 - Produtos e Tributações'!D766="FARINHAS E GRAOS","2.01.001.005",IF('02 - Produtos e Tributações'!D766="AGUAS","2.01.002.001",IF('02 - Produtos e Tributações'!D766="SUCOS","2.01.002.002",IF('02 - Produtos e Tributações'!D766="BEBIDAS ALCOOLICAS","2.01.002.003",IF('02 - Produtos e Tributações'!D766="BEBIDAS LACTEAS","2.01.002.004",IF('02 - Produtos e Tributações'!D766="MATERIAL DE LIMPEZA","2.02",IF('02 - Produtos e Tributações'!D766="FRUTAS","2.01.001.006",IF('02 - Produtos e Tributações'!D766="VERDURAS E LEGUMES","2.01.001.007",IF('02 - Produtos e Tributações'!D766="SERVIÇO","1",IF('02 - Produtos e Tributações'!D766="PRODUTOS DIVERSOS","2","2"))))))))))))))
)</f>
        <v>0</v>
      </c>
      <c r="N749" s="4" t="str">
        <f t="shared" si="44"/>
        <v/>
      </c>
      <c r="O749" s="4" t="str">
        <f t="shared" si="45"/>
        <v/>
      </c>
      <c r="P749" s="4" t="str">
        <f t="shared" si="46"/>
        <v/>
      </c>
      <c r="Q749" s="128" t="b">
        <f>IF(B749&lt;&gt;"",IF('02 - Produtos e Tributações'!C766&lt;&gt;"",'02 - Produtos e Tributações'!C766,"UN"))</f>
        <v>0</v>
      </c>
      <c r="R749" s="129" t="b">
        <f>IF(B749&lt;&gt;"",IF('02 - Produtos e Tributações'!P766&lt;&gt;"",'02 - Produtos e Tributações'!P766,""))</f>
        <v>0</v>
      </c>
      <c r="S749" s="128" t="b">
        <f>IF(B749&lt;&gt;"",IF('02 - Produtos e Tributações'!Q766&lt;&gt;"",'02 - Produtos e Tributações'!Q766,""))</f>
        <v>0</v>
      </c>
      <c r="T749" s="130" t="b">
        <f>IF(B749&lt;&gt;"",IF('02 - Produtos e Tributações'!R766&lt;&gt;"",'02 - Produtos e Tributações'!R766,""))</f>
        <v>0</v>
      </c>
      <c r="U749" s="120" t="str">
        <f t="shared" si="47"/>
        <v/>
      </c>
    </row>
    <row r="750" spans="1:21" ht="15.75" customHeight="1">
      <c r="A750" s="122" t="b">
        <f>IF('02 - Produtos e Tributações'!B767 &lt;&gt;"",A749+1)</f>
        <v>0</v>
      </c>
      <c r="B750" s="4" t="str">
        <f>IF('02 - Produtos e Tributações'!B767&lt;&gt;"",'02 - Produtos e Tributações'!V767,"")</f>
        <v/>
      </c>
      <c r="C750" s="123" t="b">
        <f>IF(B750&lt;&gt;"",IF('02 - Produtos e Tributações'!H767&lt;&gt;"",IF('02 - Produtos e Tributações'!H767="TERCEIRIZADA","T",IF('02 - Produtos e Tributações'!H767="PROPRIA","P")), IF(B750&lt;&gt;"",IF('02 - Produtos e Tributações'!H767="","T"))))</f>
        <v>0</v>
      </c>
      <c r="D750" s="123" t="b">
        <f>IF(B750&lt;&gt;"",IF('02 - Produtos e Tributações'!E767&lt;&gt;"",'02 - Produtos e Tributações'!E767,""))</f>
        <v>0</v>
      </c>
      <c r="E750" s="123" t="b">
        <f>IF(B750&lt;&gt;"",IF('02 - Produtos e Tributações'!F767&lt;&gt;"",'02 - Produtos e Tributações'!F767,""))</f>
        <v>0</v>
      </c>
      <c r="F750" s="123" t="b">
        <f>IF(B750&lt;&gt;"",IF(A750&lt;&gt;"",IF('02 - Produtos e Tributações'!G767&lt;&gt;"",'02 - Produtos e Tributações'!G767,"")))</f>
        <v>0</v>
      </c>
      <c r="G750" s="123" t="b">
        <f>IF(B750&lt;&gt;"",IF('02 - Produtos e Tributações'!J767&lt;&gt;"",'02 - Produtos e Tributações'!J767,IF(K750=101,0,IF(K750=102,41,IF(K750=103,0,IF(K750=201,0,IF(K750=202,0,IF(K750=203,0,IF(K750=300,41,IF(K750=400,41,IF(K750=500,60)))))))))))</f>
        <v>0</v>
      </c>
      <c r="H750" s="123" t="b">
        <f>IF(B750&lt;&gt;"",IF('02 - Produtos e Tributações'!M767&lt;&gt;"",'02 - Produtos e Tributações'!M767,IF(L750=101,0,IF(L750=102,41,IF(L750=103,0,IF(L750=201,0,IF(L750=202,0,IF(L750=203,0,IF(L750=300,41,IF(L750=400,41,IF(L750=500,60)))))))))))</f>
        <v>0</v>
      </c>
      <c r="I750" s="123" t="b">
        <f>IF(B750&lt;&gt;"",IF('02 - Produtos e Tributações'!L767&lt;&gt;"",'02 - Produtos e Tributações'!L767,"0,00"))</f>
        <v>0</v>
      </c>
      <c r="J750" s="123" t="b">
        <f>IF(B750&lt;&gt;"",IF('02 - Produtos e Tributações'!O767&lt;&gt;"",'02 - Produtos e Tributações'!O767,"0,00"))</f>
        <v>0</v>
      </c>
      <c r="K750" s="123" t="b">
        <f>IF(B750&lt;&gt;"",IF('02 - Produtos e Tributações'!K767&lt;&gt;"",'02 - Produtos e Tributações'!K767,"null"))</f>
        <v>0</v>
      </c>
      <c r="L750" s="123" t="b">
        <f>IF(B750&lt;&gt;"",IF('02 - Produtos e Tributações'!N767&lt;&gt;"",'02 - Produtos e Tributações'!N767,"null"))</f>
        <v>0</v>
      </c>
      <c r="M750" s="122" t="b">
        <f>IF(B750&lt;&gt;"",IF('02 - Produtos e Tributações'!D767="CARNES","2.01.001.001",IF('02 - Produtos e Tributações'!D767="MASSAS","2.01.001.002",IF('02 - Produtos e Tributações'!D767="LATICINIOS","2.01.001.003",IF('02 - Produtos e Tributações'!D767="DOCES E GULOSEIMAS","2.01.001.004",IF('02 - Produtos e Tributações'!D767="FARINHAS E GRAOS","2.01.001.005",IF('02 - Produtos e Tributações'!D767="AGUAS","2.01.002.001",IF('02 - Produtos e Tributações'!D767="SUCOS","2.01.002.002",IF('02 - Produtos e Tributações'!D767="BEBIDAS ALCOOLICAS","2.01.002.003",IF('02 - Produtos e Tributações'!D767="BEBIDAS LACTEAS","2.01.002.004",IF('02 - Produtos e Tributações'!D767="MATERIAL DE LIMPEZA","2.02",IF('02 - Produtos e Tributações'!D767="FRUTAS","2.01.001.006",IF('02 - Produtos e Tributações'!D767="VERDURAS E LEGUMES","2.01.001.007",IF('02 - Produtos e Tributações'!D767="SERVIÇO","1",IF('02 - Produtos e Tributações'!D767="PRODUTOS DIVERSOS","2","2"))))))))))))))
)</f>
        <v>0</v>
      </c>
      <c r="N750" s="4" t="str">
        <f t="shared" si="44"/>
        <v/>
      </c>
      <c r="O750" s="4" t="str">
        <f t="shared" si="45"/>
        <v/>
      </c>
      <c r="P750" s="4" t="str">
        <f t="shared" si="46"/>
        <v/>
      </c>
      <c r="Q750" s="128" t="b">
        <f>IF(B750&lt;&gt;"",IF('02 - Produtos e Tributações'!C767&lt;&gt;"",'02 - Produtos e Tributações'!C767,"UN"))</f>
        <v>0</v>
      </c>
      <c r="R750" s="129" t="b">
        <f>IF(B750&lt;&gt;"",IF('02 - Produtos e Tributações'!P767&lt;&gt;"",'02 - Produtos e Tributações'!P767,""))</f>
        <v>0</v>
      </c>
      <c r="S750" s="128" t="b">
        <f>IF(B750&lt;&gt;"",IF('02 - Produtos e Tributações'!Q767&lt;&gt;"",'02 - Produtos e Tributações'!Q767,""))</f>
        <v>0</v>
      </c>
      <c r="T750" s="130" t="b">
        <f>IF(B750&lt;&gt;"",IF('02 - Produtos e Tributações'!R767&lt;&gt;"",'02 - Produtos e Tributações'!R767,""))</f>
        <v>0</v>
      </c>
      <c r="U750" s="120" t="str">
        <f t="shared" si="47"/>
        <v/>
      </c>
    </row>
    <row r="751" spans="1:21" ht="15.75" customHeight="1">
      <c r="A751" s="122" t="b">
        <f>IF('02 - Produtos e Tributações'!B768 &lt;&gt;"",A750+1)</f>
        <v>0</v>
      </c>
      <c r="B751" s="4" t="str">
        <f>IF('02 - Produtos e Tributações'!B768&lt;&gt;"",'02 - Produtos e Tributações'!V768,"")</f>
        <v/>
      </c>
      <c r="C751" s="123" t="b">
        <f>IF(B751&lt;&gt;"",IF('02 - Produtos e Tributações'!H768&lt;&gt;"",IF('02 - Produtos e Tributações'!H768="TERCEIRIZADA","T",IF('02 - Produtos e Tributações'!H768="PROPRIA","P")), IF(B751&lt;&gt;"",IF('02 - Produtos e Tributações'!H768="","T"))))</f>
        <v>0</v>
      </c>
      <c r="D751" s="123" t="b">
        <f>IF(B751&lt;&gt;"",IF('02 - Produtos e Tributações'!E768&lt;&gt;"",'02 - Produtos e Tributações'!E768,""))</f>
        <v>0</v>
      </c>
      <c r="E751" s="123" t="b">
        <f>IF(B751&lt;&gt;"",IF('02 - Produtos e Tributações'!F768&lt;&gt;"",'02 - Produtos e Tributações'!F768,""))</f>
        <v>0</v>
      </c>
      <c r="F751" s="123" t="b">
        <f>IF(B751&lt;&gt;"",IF(A751&lt;&gt;"",IF('02 - Produtos e Tributações'!G768&lt;&gt;"",'02 - Produtos e Tributações'!G768,"")))</f>
        <v>0</v>
      </c>
      <c r="G751" s="123" t="b">
        <f>IF(B751&lt;&gt;"",IF('02 - Produtos e Tributações'!J768&lt;&gt;"",'02 - Produtos e Tributações'!J768,IF(K751=101,0,IF(K751=102,41,IF(K751=103,0,IF(K751=201,0,IF(K751=202,0,IF(K751=203,0,IF(K751=300,41,IF(K751=400,41,IF(K751=500,60)))))))))))</f>
        <v>0</v>
      </c>
      <c r="H751" s="123" t="b">
        <f>IF(B751&lt;&gt;"",IF('02 - Produtos e Tributações'!M768&lt;&gt;"",'02 - Produtos e Tributações'!M768,IF(L751=101,0,IF(L751=102,41,IF(L751=103,0,IF(L751=201,0,IF(L751=202,0,IF(L751=203,0,IF(L751=300,41,IF(L751=400,41,IF(L751=500,60)))))))))))</f>
        <v>0</v>
      </c>
      <c r="I751" s="123" t="b">
        <f>IF(B751&lt;&gt;"",IF('02 - Produtos e Tributações'!L768&lt;&gt;"",'02 - Produtos e Tributações'!L768,"0,00"))</f>
        <v>0</v>
      </c>
      <c r="J751" s="123" t="b">
        <f>IF(B751&lt;&gt;"",IF('02 - Produtos e Tributações'!O768&lt;&gt;"",'02 - Produtos e Tributações'!O768,"0,00"))</f>
        <v>0</v>
      </c>
      <c r="K751" s="123" t="b">
        <f>IF(B751&lt;&gt;"",IF('02 - Produtos e Tributações'!K768&lt;&gt;"",'02 - Produtos e Tributações'!K768,"null"))</f>
        <v>0</v>
      </c>
      <c r="L751" s="123" t="b">
        <f>IF(B751&lt;&gt;"",IF('02 - Produtos e Tributações'!N768&lt;&gt;"",'02 - Produtos e Tributações'!N768,"null"))</f>
        <v>0</v>
      </c>
      <c r="M751" s="122" t="b">
        <f>IF(B751&lt;&gt;"",IF('02 - Produtos e Tributações'!D768="CARNES","2.01.001.001",IF('02 - Produtos e Tributações'!D768="MASSAS","2.01.001.002",IF('02 - Produtos e Tributações'!D768="LATICINIOS","2.01.001.003",IF('02 - Produtos e Tributações'!D768="DOCES E GULOSEIMAS","2.01.001.004",IF('02 - Produtos e Tributações'!D768="FARINHAS E GRAOS","2.01.001.005",IF('02 - Produtos e Tributações'!D768="AGUAS","2.01.002.001",IF('02 - Produtos e Tributações'!D768="SUCOS","2.01.002.002",IF('02 - Produtos e Tributações'!D768="BEBIDAS ALCOOLICAS","2.01.002.003",IF('02 - Produtos e Tributações'!D768="BEBIDAS LACTEAS","2.01.002.004",IF('02 - Produtos e Tributações'!D768="MATERIAL DE LIMPEZA","2.02",IF('02 - Produtos e Tributações'!D768="FRUTAS","2.01.001.006",IF('02 - Produtos e Tributações'!D768="VERDURAS E LEGUMES","2.01.001.007",IF('02 - Produtos e Tributações'!D768="SERVIÇO","1",IF('02 - Produtos e Tributações'!D768="PRODUTOS DIVERSOS","2","2"))))))))))))))
)</f>
        <v>0</v>
      </c>
      <c r="N751" s="4" t="str">
        <f t="shared" si="44"/>
        <v/>
      </c>
      <c r="O751" s="4" t="str">
        <f t="shared" si="45"/>
        <v/>
      </c>
      <c r="P751" s="4" t="str">
        <f t="shared" si="46"/>
        <v/>
      </c>
      <c r="Q751" s="128" t="b">
        <f>IF(B751&lt;&gt;"",IF('02 - Produtos e Tributações'!C768&lt;&gt;"",'02 - Produtos e Tributações'!C768,"UN"))</f>
        <v>0</v>
      </c>
      <c r="R751" s="129" t="b">
        <f>IF(B751&lt;&gt;"",IF('02 - Produtos e Tributações'!P768&lt;&gt;"",'02 - Produtos e Tributações'!P768,""))</f>
        <v>0</v>
      </c>
      <c r="S751" s="128" t="b">
        <f>IF(B751&lt;&gt;"",IF('02 - Produtos e Tributações'!Q768&lt;&gt;"",'02 - Produtos e Tributações'!Q768,""))</f>
        <v>0</v>
      </c>
      <c r="T751" s="130" t="b">
        <f>IF(B751&lt;&gt;"",IF('02 - Produtos e Tributações'!R768&lt;&gt;"",'02 - Produtos e Tributações'!R768,""))</f>
        <v>0</v>
      </c>
      <c r="U751" s="120" t="str">
        <f t="shared" si="47"/>
        <v/>
      </c>
    </row>
    <row r="752" spans="1:21" ht="15.75" customHeight="1">
      <c r="A752" s="122" t="b">
        <f>IF('02 - Produtos e Tributações'!B769 &lt;&gt;"",A751+1)</f>
        <v>0</v>
      </c>
      <c r="B752" s="4" t="str">
        <f>IF('02 - Produtos e Tributações'!B769&lt;&gt;"",'02 - Produtos e Tributações'!V769,"")</f>
        <v/>
      </c>
      <c r="C752" s="123" t="b">
        <f>IF(B752&lt;&gt;"",IF('02 - Produtos e Tributações'!H769&lt;&gt;"",IF('02 - Produtos e Tributações'!H769="TERCEIRIZADA","T",IF('02 - Produtos e Tributações'!H769="PROPRIA","P")), IF(B752&lt;&gt;"",IF('02 - Produtos e Tributações'!H769="","T"))))</f>
        <v>0</v>
      </c>
      <c r="D752" s="123" t="b">
        <f>IF(B752&lt;&gt;"",IF('02 - Produtos e Tributações'!E769&lt;&gt;"",'02 - Produtos e Tributações'!E769,""))</f>
        <v>0</v>
      </c>
      <c r="E752" s="123" t="b">
        <f>IF(B752&lt;&gt;"",IF('02 - Produtos e Tributações'!F769&lt;&gt;"",'02 - Produtos e Tributações'!F769,""))</f>
        <v>0</v>
      </c>
      <c r="F752" s="123" t="b">
        <f>IF(B752&lt;&gt;"",IF(A752&lt;&gt;"",IF('02 - Produtos e Tributações'!G769&lt;&gt;"",'02 - Produtos e Tributações'!G769,"")))</f>
        <v>0</v>
      </c>
      <c r="G752" s="123" t="b">
        <f>IF(B752&lt;&gt;"",IF('02 - Produtos e Tributações'!J769&lt;&gt;"",'02 - Produtos e Tributações'!J769,IF(K752=101,0,IF(K752=102,41,IF(K752=103,0,IF(K752=201,0,IF(K752=202,0,IF(K752=203,0,IF(K752=300,41,IF(K752=400,41,IF(K752=500,60)))))))))))</f>
        <v>0</v>
      </c>
      <c r="H752" s="123" t="b">
        <f>IF(B752&lt;&gt;"",IF('02 - Produtos e Tributações'!M769&lt;&gt;"",'02 - Produtos e Tributações'!M769,IF(L752=101,0,IF(L752=102,41,IF(L752=103,0,IF(L752=201,0,IF(L752=202,0,IF(L752=203,0,IF(L752=300,41,IF(L752=400,41,IF(L752=500,60)))))))))))</f>
        <v>0</v>
      </c>
      <c r="I752" s="123" t="b">
        <f>IF(B752&lt;&gt;"",IF('02 - Produtos e Tributações'!L769&lt;&gt;"",'02 - Produtos e Tributações'!L769,"0,00"))</f>
        <v>0</v>
      </c>
      <c r="J752" s="123" t="b">
        <f>IF(B752&lt;&gt;"",IF('02 - Produtos e Tributações'!O769&lt;&gt;"",'02 - Produtos e Tributações'!O769,"0,00"))</f>
        <v>0</v>
      </c>
      <c r="K752" s="123" t="b">
        <f>IF(B752&lt;&gt;"",IF('02 - Produtos e Tributações'!K769&lt;&gt;"",'02 - Produtos e Tributações'!K769,"null"))</f>
        <v>0</v>
      </c>
      <c r="L752" s="123" t="b">
        <f>IF(B752&lt;&gt;"",IF('02 - Produtos e Tributações'!N769&lt;&gt;"",'02 - Produtos e Tributações'!N769,"null"))</f>
        <v>0</v>
      </c>
      <c r="M752" s="122" t="b">
        <f>IF(B752&lt;&gt;"",IF('02 - Produtos e Tributações'!D769="CARNES","2.01.001.001",IF('02 - Produtos e Tributações'!D769="MASSAS","2.01.001.002",IF('02 - Produtos e Tributações'!D769="LATICINIOS","2.01.001.003",IF('02 - Produtos e Tributações'!D769="DOCES E GULOSEIMAS","2.01.001.004",IF('02 - Produtos e Tributações'!D769="FARINHAS E GRAOS","2.01.001.005",IF('02 - Produtos e Tributações'!D769="AGUAS","2.01.002.001",IF('02 - Produtos e Tributações'!D769="SUCOS","2.01.002.002",IF('02 - Produtos e Tributações'!D769="BEBIDAS ALCOOLICAS","2.01.002.003",IF('02 - Produtos e Tributações'!D769="BEBIDAS LACTEAS","2.01.002.004",IF('02 - Produtos e Tributações'!D769="MATERIAL DE LIMPEZA","2.02",IF('02 - Produtos e Tributações'!D769="FRUTAS","2.01.001.006",IF('02 - Produtos e Tributações'!D769="VERDURAS E LEGUMES","2.01.001.007",IF('02 - Produtos e Tributações'!D769="SERVIÇO","1",IF('02 - Produtos e Tributações'!D769="PRODUTOS DIVERSOS","2","2"))))))))))))))
)</f>
        <v>0</v>
      </c>
      <c r="N752" s="4" t="str">
        <f t="shared" si="44"/>
        <v/>
      </c>
      <c r="O752" s="4" t="str">
        <f t="shared" si="45"/>
        <v/>
      </c>
      <c r="P752" s="4" t="str">
        <f t="shared" si="46"/>
        <v/>
      </c>
      <c r="Q752" s="128" t="b">
        <f>IF(B752&lt;&gt;"",IF('02 - Produtos e Tributações'!C769&lt;&gt;"",'02 - Produtos e Tributações'!C769,"UN"))</f>
        <v>0</v>
      </c>
      <c r="R752" s="129" t="b">
        <f>IF(B752&lt;&gt;"",IF('02 - Produtos e Tributações'!P769&lt;&gt;"",'02 - Produtos e Tributações'!P769,""))</f>
        <v>0</v>
      </c>
      <c r="S752" s="128" t="b">
        <f>IF(B752&lt;&gt;"",IF('02 - Produtos e Tributações'!Q769&lt;&gt;"",'02 - Produtos e Tributações'!Q769,""))</f>
        <v>0</v>
      </c>
      <c r="T752" s="130" t="b">
        <f>IF(B752&lt;&gt;"",IF('02 - Produtos e Tributações'!R769&lt;&gt;"",'02 - Produtos e Tributações'!R769,""))</f>
        <v>0</v>
      </c>
      <c r="U752" s="120" t="str">
        <f t="shared" si="47"/>
        <v/>
      </c>
    </row>
    <row r="753" spans="1:21" ht="15.75" customHeight="1">
      <c r="A753" s="122" t="b">
        <f>IF('02 - Produtos e Tributações'!B770 &lt;&gt;"",A752+1)</f>
        <v>0</v>
      </c>
      <c r="B753" s="4" t="str">
        <f>IF('02 - Produtos e Tributações'!B770&lt;&gt;"",'02 - Produtos e Tributações'!V770,"")</f>
        <v/>
      </c>
      <c r="C753" s="123" t="b">
        <f>IF(B753&lt;&gt;"",IF('02 - Produtos e Tributações'!H770&lt;&gt;"",IF('02 - Produtos e Tributações'!H770="TERCEIRIZADA","T",IF('02 - Produtos e Tributações'!H770="PROPRIA","P")), IF(B753&lt;&gt;"",IF('02 - Produtos e Tributações'!H770="","T"))))</f>
        <v>0</v>
      </c>
      <c r="D753" s="123" t="b">
        <f>IF(B753&lt;&gt;"",IF('02 - Produtos e Tributações'!E770&lt;&gt;"",'02 - Produtos e Tributações'!E770,""))</f>
        <v>0</v>
      </c>
      <c r="E753" s="123" t="b">
        <f>IF(B753&lt;&gt;"",IF('02 - Produtos e Tributações'!F770&lt;&gt;"",'02 - Produtos e Tributações'!F770,""))</f>
        <v>0</v>
      </c>
      <c r="F753" s="123" t="b">
        <f>IF(B753&lt;&gt;"",IF(A753&lt;&gt;"",IF('02 - Produtos e Tributações'!G770&lt;&gt;"",'02 - Produtos e Tributações'!G770,"")))</f>
        <v>0</v>
      </c>
      <c r="G753" s="123" t="b">
        <f>IF(B753&lt;&gt;"",IF('02 - Produtos e Tributações'!J770&lt;&gt;"",'02 - Produtos e Tributações'!J770,IF(K753=101,0,IF(K753=102,41,IF(K753=103,0,IF(K753=201,0,IF(K753=202,0,IF(K753=203,0,IF(K753=300,41,IF(K753=400,41,IF(K753=500,60)))))))))))</f>
        <v>0</v>
      </c>
      <c r="H753" s="123" t="b">
        <f>IF(B753&lt;&gt;"",IF('02 - Produtos e Tributações'!M770&lt;&gt;"",'02 - Produtos e Tributações'!M770,IF(L753=101,0,IF(L753=102,41,IF(L753=103,0,IF(L753=201,0,IF(L753=202,0,IF(L753=203,0,IF(L753=300,41,IF(L753=400,41,IF(L753=500,60)))))))))))</f>
        <v>0</v>
      </c>
      <c r="I753" s="123" t="b">
        <f>IF(B753&lt;&gt;"",IF('02 - Produtos e Tributações'!L770&lt;&gt;"",'02 - Produtos e Tributações'!L770,"0,00"))</f>
        <v>0</v>
      </c>
      <c r="J753" s="123" t="b">
        <f>IF(B753&lt;&gt;"",IF('02 - Produtos e Tributações'!O770&lt;&gt;"",'02 - Produtos e Tributações'!O770,"0,00"))</f>
        <v>0</v>
      </c>
      <c r="K753" s="123" t="b">
        <f>IF(B753&lt;&gt;"",IF('02 - Produtos e Tributações'!K770&lt;&gt;"",'02 - Produtos e Tributações'!K770,"null"))</f>
        <v>0</v>
      </c>
      <c r="L753" s="123" t="b">
        <f>IF(B753&lt;&gt;"",IF('02 - Produtos e Tributações'!N770&lt;&gt;"",'02 - Produtos e Tributações'!N770,"null"))</f>
        <v>0</v>
      </c>
      <c r="M753" s="122" t="b">
        <f>IF(B753&lt;&gt;"",IF('02 - Produtos e Tributações'!D770="CARNES","2.01.001.001",IF('02 - Produtos e Tributações'!D770="MASSAS","2.01.001.002",IF('02 - Produtos e Tributações'!D770="LATICINIOS","2.01.001.003",IF('02 - Produtos e Tributações'!D770="DOCES E GULOSEIMAS","2.01.001.004",IF('02 - Produtos e Tributações'!D770="FARINHAS E GRAOS","2.01.001.005",IF('02 - Produtos e Tributações'!D770="AGUAS","2.01.002.001",IF('02 - Produtos e Tributações'!D770="SUCOS","2.01.002.002",IF('02 - Produtos e Tributações'!D770="BEBIDAS ALCOOLICAS","2.01.002.003",IF('02 - Produtos e Tributações'!D770="BEBIDAS LACTEAS","2.01.002.004",IF('02 - Produtos e Tributações'!D770="MATERIAL DE LIMPEZA","2.02",IF('02 - Produtos e Tributações'!D770="FRUTAS","2.01.001.006",IF('02 - Produtos e Tributações'!D770="VERDURAS E LEGUMES","2.01.001.007",IF('02 - Produtos e Tributações'!D770="SERVIÇO","1",IF('02 - Produtos e Tributações'!D770="PRODUTOS DIVERSOS","2","2"))))))))))))))
)</f>
        <v>0</v>
      </c>
      <c r="N753" s="4" t="str">
        <f t="shared" si="44"/>
        <v/>
      </c>
      <c r="O753" s="4" t="str">
        <f t="shared" si="45"/>
        <v/>
      </c>
      <c r="P753" s="4" t="str">
        <f t="shared" si="46"/>
        <v/>
      </c>
      <c r="Q753" s="128" t="b">
        <f>IF(B753&lt;&gt;"",IF('02 - Produtos e Tributações'!C770&lt;&gt;"",'02 - Produtos e Tributações'!C770,"UN"))</f>
        <v>0</v>
      </c>
      <c r="R753" s="129" t="b">
        <f>IF(B753&lt;&gt;"",IF('02 - Produtos e Tributações'!P770&lt;&gt;"",'02 - Produtos e Tributações'!P770,""))</f>
        <v>0</v>
      </c>
      <c r="S753" s="128" t="b">
        <f>IF(B753&lt;&gt;"",IF('02 - Produtos e Tributações'!Q770&lt;&gt;"",'02 - Produtos e Tributações'!Q770,""))</f>
        <v>0</v>
      </c>
      <c r="T753" s="130" t="b">
        <f>IF(B753&lt;&gt;"",IF('02 - Produtos e Tributações'!R770&lt;&gt;"",'02 - Produtos e Tributações'!R770,""))</f>
        <v>0</v>
      </c>
      <c r="U753" s="120" t="str">
        <f t="shared" si="47"/>
        <v/>
      </c>
    </row>
    <row r="754" spans="1:21" ht="15.75" customHeight="1">
      <c r="A754" s="122" t="b">
        <f>IF('02 - Produtos e Tributações'!B771 &lt;&gt;"",A753+1)</f>
        <v>0</v>
      </c>
      <c r="B754" s="4" t="str">
        <f>IF('02 - Produtos e Tributações'!B771&lt;&gt;"",'02 - Produtos e Tributações'!V771,"")</f>
        <v/>
      </c>
      <c r="C754" s="123" t="b">
        <f>IF(B754&lt;&gt;"",IF('02 - Produtos e Tributações'!H771&lt;&gt;"",IF('02 - Produtos e Tributações'!H771="TERCEIRIZADA","T",IF('02 - Produtos e Tributações'!H771="PROPRIA","P")), IF(B754&lt;&gt;"",IF('02 - Produtos e Tributações'!H771="","T"))))</f>
        <v>0</v>
      </c>
      <c r="D754" s="123" t="b">
        <f>IF(B754&lt;&gt;"",IF('02 - Produtos e Tributações'!E771&lt;&gt;"",'02 - Produtos e Tributações'!E771,""))</f>
        <v>0</v>
      </c>
      <c r="E754" s="123" t="b">
        <f>IF(B754&lt;&gt;"",IF('02 - Produtos e Tributações'!F771&lt;&gt;"",'02 - Produtos e Tributações'!F771,""))</f>
        <v>0</v>
      </c>
      <c r="F754" s="123" t="b">
        <f>IF(B754&lt;&gt;"",IF(A754&lt;&gt;"",IF('02 - Produtos e Tributações'!G771&lt;&gt;"",'02 - Produtos e Tributações'!G771,"")))</f>
        <v>0</v>
      </c>
      <c r="G754" s="123" t="b">
        <f>IF(B754&lt;&gt;"",IF('02 - Produtos e Tributações'!J771&lt;&gt;"",'02 - Produtos e Tributações'!J771,IF(K754=101,0,IF(K754=102,41,IF(K754=103,0,IF(K754=201,0,IF(K754=202,0,IF(K754=203,0,IF(K754=300,41,IF(K754=400,41,IF(K754=500,60)))))))))))</f>
        <v>0</v>
      </c>
      <c r="H754" s="123" t="b">
        <f>IF(B754&lt;&gt;"",IF('02 - Produtos e Tributações'!M771&lt;&gt;"",'02 - Produtos e Tributações'!M771,IF(L754=101,0,IF(L754=102,41,IF(L754=103,0,IF(L754=201,0,IF(L754=202,0,IF(L754=203,0,IF(L754=300,41,IF(L754=400,41,IF(L754=500,60)))))))))))</f>
        <v>0</v>
      </c>
      <c r="I754" s="123" t="b">
        <f>IF(B754&lt;&gt;"",IF('02 - Produtos e Tributações'!L771&lt;&gt;"",'02 - Produtos e Tributações'!L771,"0,00"))</f>
        <v>0</v>
      </c>
      <c r="J754" s="123" t="b">
        <f>IF(B754&lt;&gt;"",IF('02 - Produtos e Tributações'!O771&lt;&gt;"",'02 - Produtos e Tributações'!O771,"0,00"))</f>
        <v>0</v>
      </c>
      <c r="K754" s="123" t="b">
        <f>IF(B754&lt;&gt;"",IF('02 - Produtos e Tributações'!K771&lt;&gt;"",'02 - Produtos e Tributações'!K771,"null"))</f>
        <v>0</v>
      </c>
      <c r="L754" s="123" t="b">
        <f>IF(B754&lt;&gt;"",IF('02 - Produtos e Tributações'!N771&lt;&gt;"",'02 - Produtos e Tributações'!N771,"null"))</f>
        <v>0</v>
      </c>
      <c r="M754" s="122" t="b">
        <f>IF(B754&lt;&gt;"",IF('02 - Produtos e Tributações'!D771="CARNES","2.01.001.001",IF('02 - Produtos e Tributações'!D771="MASSAS","2.01.001.002",IF('02 - Produtos e Tributações'!D771="LATICINIOS","2.01.001.003",IF('02 - Produtos e Tributações'!D771="DOCES E GULOSEIMAS","2.01.001.004",IF('02 - Produtos e Tributações'!D771="FARINHAS E GRAOS","2.01.001.005",IF('02 - Produtos e Tributações'!D771="AGUAS","2.01.002.001",IF('02 - Produtos e Tributações'!D771="SUCOS","2.01.002.002",IF('02 - Produtos e Tributações'!D771="BEBIDAS ALCOOLICAS","2.01.002.003",IF('02 - Produtos e Tributações'!D771="BEBIDAS LACTEAS","2.01.002.004",IF('02 - Produtos e Tributações'!D771="MATERIAL DE LIMPEZA","2.02",IF('02 - Produtos e Tributações'!D771="FRUTAS","2.01.001.006",IF('02 - Produtos e Tributações'!D771="VERDURAS E LEGUMES","2.01.001.007",IF('02 - Produtos e Tributações'!D771="SERVIÇO","1",IF('02 - Produtos e Tributações'!D771="PRODUTOS DIVERSOS","2","2"))))))))))))))
)</f>
        <v>0</v>
      </c>
      <c r="N754" s="4" t="str">
        <f t="shared" si="44"/>
        <v/>
      </c>
      <c r="O754" s="4" t="str">
        <f t="shared" si="45"/>
        <v/>
      </c>
      <c r="P754" s="4" t="str">
        <f t="shared" si="46"/>
        <v/>
      </c>
      <c r="Q754" s="128" t="b">
        <f>IF(B754&lt;&gt;"",IF('02 - Produtos e Tributações'!C771&lt;&gt;"",'02 - Produtos e Tributações'!C771,"UN"))</f>
        <v>0</v>
      </c>
      <c r="R754" s="129" t="b">
        <f>IF(B754&lt;&gt;"",IF('02 - Produtos e Tributações'!P771&lt;&gt;"",'02 - Produtos e Tributações'!P771,""))</f>
        <v>0</v>
      </c>
      <c r="S754" s="128" t="b">
        <f>IF(B754&lt;&gt;"",IF('02 - Produtos e Tributações'!Q771&lt;&gt;"",'02 - Produtos e Tributações'!Q771,""))</f>
        <v>0</v>
      </c>
      <c r="T754" s="130" t="b">
        <f>IF(B754&lt;&gt;"",IF('02 - Produtos e Tributações'!R771&lt;&gt;"",'02 - Produtos e Tributações'!R771,""))</f>
        <v>0</v>
      </c>
      <c r="U754" s="120" t="str">
        <f t="shared" si="47"/>
        <v/>
      </c>
    </row>
    <row r="755" spans="1:21" ht="15.75" customHeight="1">
      <c r="A755" s="122" t="b">
        <f>IF('02 - Produtos e Tributações'!B772 &lt;&gt;"",A754+1)</f>
        <v>0</v>
      </c>
      <c r="B755" s="4" t="str">
        <f>IF('02 - Produtos e Tributações'!B772&lt;&gt;"",'02 - Produtos e Tributações'!V772,"")</f>
        <v/>
      </c>
      <c r="C755" s="123" t="b">
        <f>IF(B755&lt;&gt;"",IF('02 - Produtos e Tributações'!H772&lt;&gt;"",IF('02 - Produtos e Tributações'!H772="TERCEIRIZADA","T",IF('02 - Produtos e Tributações'!H772="PROPRIA","P")), IF(B755&lt;&gt;"",IF('02 - Produtos e Tributações'!H772="","T"))))</f>
        <v>0</v>
      </c>
      <c r="D755" s="123" t="b">
        <f>IF(B755&lt;&gt;"",IF('02 - Produtos e Tributações'!E772&lt;&gt;"",'02 - Produtos e Tributações'!E772,""))</f>
        <v>0</v>
      </c>
      <c r="E755" s="123" t="b">
        <f>IF(B755&lt;&gt;"",IF('02 - Produtos e Tributações'!F772&lt;&gt;"",'02 - Produtos e Tributações'!F772,""))</f>
        <v>0</v>
      </c>
      <c r="F755" s="123" t="b">
        <f>IF(B755&lt;&gt;"",IF(A755&lt;&gt;"",IF('02 - Produtos e Tributações'!G772&lt;&gt;"",'02 - Produtos e Tributações'!G772,"")))</f>
        <v>0</v>
      </c>
      <c r="G755" s="123" t="b">
        <f>IF(B755&lt;&gt;"",IF('02 - Produtos e Tributações'!J772&lt;&gt;"",'02 - Produtos e Tributações'!J772,IF(K755=101,0,IF(K755=102,41,IF(K755=103,0,IF(K755=201,0,IF(K755=202,0,IF(K755=203,0,IF(K755=300,41,IF(K755=400,41,IF(K755=500,60)))))))))))</f>
        <v>0</v>
      </c>
      <c r="H755" s="123" t="b">
        <f>IF(B755&lt;&gt;"",IF('02 - Produtos e Tributações'!M772&lt;&gt;"",'02 - Produtos e Tributações'!M772,IF(L755=101,0,IF(L755=102,41,IF(L755=103,0,IF(L755=201,0,IF(L755=202,0,IF(L755=203,0,IF(L755=300,41,IF(L755=400,41,IF(L755=500,60)))))))))))</f>
        <v>0</v>
      </c>
      <c r="I755" s="123" t="b">
        <f>IF(B755&lt;&gt;"",IF('02 - Produtos e Tributações'!L772&lt;&gt;"",'02 - Produtos e Tributações'!L772,"0,00"))</f>
        <v>0</v>
      </c>
      <c r="J755" s="123" t="b">
        <f>IF(B755&lt;&gt;"",IF('02 - Produtos e Tributações'!O772&lt;&gt;"",'02 - Produtos e Tributações'!O772,"0,00"))</f>
        <v>0</v>
      </c>
      <c r="K755" s="123" t="b">
        <f>IF(B755&lt;&gt;"",IF('02 - Produtos e Tributações'!K772&lt;&gt;"",'02 - Produtos e Tributações'!K772,"null"))</f>
        <v>0</v>
      </c>
      <c r="L755" s="123" t="b">
        <f>IF(B755&lt;&gt;"",IF('02 - Produtos e Tributações'!N772&lt;&gt;"",'02 - Produtos e Tributações'!N772,"null"))</f>
        <v>0</v>
      </c>
      <c r="M755" s="122" t="b">
        <f>IF(B755&lt;&gt;"",IF('02 - Produtos e Tributações'!D772="CARNES","2.01.001.001",IF('02 - Produtos e Tributações'!D772="MASSAS","2.01.001.002",IF('02 - Produtos e Tributações'!D772="LATICINIOS","2.01.001.003",IF('02 - Produtos e Tributações'!D772="DOCES E GULOSEIMAS","2.01.001.004",IF('02 - Produtos e Tributações'!D772="FARINHAS E GRAOS","2.01.001.005",IF('02 - Produtos e Tributações'!D772="AGUAS","2.01.002.001",IF('02 - Produtos e Tributações'!D772="SUCOS","2.01.002.002",IF('02 - Produtos e Tributações'!D772="BEBIDAS ALCOOLICAS","2.01.002.003",IF('02 - Produtos e Tributações'!D772="BEBIDAS LACTEAS","2.01.002.004",IF('02 - Produtos e Tributações'!D772="MATERIAL DE LIMPEZA","2.02",IF('02 - Produtos e Tributações'!D772="FRUTAS","2.01.001.006",IF('02 - Produtos e Tributações'!D772="VERDURAS E LEGUMES","2.01.001.007",IF('02 - Produtos e Tributações'!D772="SERVIÇO","1",IF('02 - Produtos e Tributações'!D772="PRODUTOS DIVERSOS","2","2"))))))))))))))
)</f>
        <v>0</v>
      </c>
      <c r="N755" s="4" t="str">
        <f t="shared" si="44"/>
        <v/>
      </c>
      <c r="O755" s="4" t="str">
        <f t="shared" si="45"/>
        <v/>
      </c>
      <c r="P755" s="4" t="str">
        <f t="shared" si="46"/>
        <v/>
      </c>
      <c r="Q755" s="128" t="b">
        <f>IF(B755&lt;&gt;"",IF('02 - Produtos e Tributações'!C772&lt;&gt;"",'02 - Produtos e Tributações'!C772,"UN"))</f>
        <v>0</v>
      </c>
      <c r="R755" s="129" t="b">
        <f>IF(B755&lt;&gt;"",IF('02 - Produtos e Tributações'!P772&lt;&gt;"",'02 - Produtos e Tributações'!P772,""))</f>
        <v>0</v>
      </c>
      <c r="S755" s="128" t="b">
        <f>IF(B755&lt;&gt;"",IF('02 - Produtos e Tributações'!Q772&lt;&gt;"",'02 - Produtos e Tributações'!Q772,""))</f>
        <v>0</v>
      </c>
      <c r="T755" s="130" t="b">
        <f>IF(B755&lt;&gt;"",IF('02 - Produtos e Tributações'!R772&lt;&gt;"",'02 - Produtos e Tributações'!R772,""))</f>
        <v>0</v>
      </c>
      <c r="U755" s="120" t="str">
        <f t="shared" si="47"/>
        <v/>
      </c>
    </row>
    <row r="756" spans="1:21" ht="15.75" customHeight="1">
      <c r="A756" s="122" t="b">
        <f>IF('02 - Produtos e Tributações'!B773 &lt;&gt;"",A755+1)</f>
        <v>0</v>
      </c>
      <c r="B756" s="4" t="str">
        <f>IF('02 - Produtos e Tributações'!B773&lt;&gt;"",'02 - Produtos e Tributações'!V773,"")</f>
        <v/>
      </c>
      <c r="C756" s="123" t="b">
        <f>IF(B756&lt;&gt;"",IF('02 - Produtos e Tributações'!H773&lt;&gt;"",IF('02 - Produtos e Tributações'!H773="TERCEIRIZADA","T",IF('02 - Produtos e Tributações'!H773="PROPRIA","P")), IF(B756&lt;&gt;"",IF('02 - Produtos e Tributações'!H773="","T"))))</f>
        <v>0</v>
      </c>
      <c r="D756" s="123" t="b">
        <f>IF(B756&lt;&gt;"",IF('02 - Produtos e Tributações'!E773&lt;&gt;"",'02 - Produtos e Tributações'!E773,""))</f>
        <v>0</v>
      </c>
      <c r="E756" s="123" t="b">
        <f>IF(B756&lt;&gt;"",IF('02 - Produtos e Tributações'!F773&lt;&gt;"",'02 - Produtos e Tributações'!F773,""))</f>
        <v>0</v>
      </c>
      <c r="F756" s="123" t="b">
        <f>IF(B756&lt;&gt;"",IF(A756&lt;&gt;"",IF('02 - Produtos e Tributações'!G773&lt;&gt;"",'02 - Produtos e Tributações'!G773,"")))</f>
        <v>0</v>
      </c>
      <c r="G756" s="123" t="b">
        <f>IF(B756&lt;&gt;"",IF('02 - Produtos e Tributações'!J773&lt;&gt;"",'02 - Produtos e Tributações'!J773,IF(K756=101,0,IF(K756=102,41,IF(K756=103,0,IF(K756=201,0,IF(K756=202,0,IF(K756=203,0,IF(K756=300,41,IF(K756=400,41,IF(K756=500,60)))))))))))</f>
        <v>0</v>
      </c>
      <c r="H756" s="123" t="b">
        <f>IF(B756&lt;&gt;"",IF('02 - Produtos e Tributações'!M773&lt;&gt;"",'02 - Produtos e Tributações'!M773,IF(L756=101,0,IF(L756=102,41,IF(L756=103,0,IF(L756=201,0,IF(L756=202,0,IF(L756=203,0,IF(L756=300,41,IF(L756=400,41,IF(L756=500,60)))))))))))</f>
        <v>0</v>
      </c>
      <c r="I756" s="123" t="b">
        <f>IF(B756&lt;&gt;"",IF('02 - Produtos e Tributações'!L773&lt;&gt;"",'02 - Produtos e Tributações'!L773,"0,00"))</f>
        <v>0</v>
      </c>
      <c r="J756" s="123" t="b">
        <f>IF(B756&lt;&gt;"",IF('02 - Produtos e Tributações'!O773&lt;&gt;"",'02 - Produtos e Tributações'!O773,"0,00"))</f>
        <v>0</v>
      </c>
      <c r="K756" s="123" t="b">
        <f>IF(B756&lt;&gt;"",IF('02 - Produtos e Tributações'!K773&lt;&gt;"",'02 - Produtos e Tributações'!K773,"null"))</f>
        <v>0</v>
      </c>
      <c r="L756" s="123" t="b">
        <f>IF(B756&lt;&gt;"",IF('02 - Produtos e Tributações'!N773&lt;&gt;"",'02 - Produtos e Tributações'!N773,"null"))</f>
        <v>0</v>
      </c>
      <c r="M756" s="122" t="b">
        <f>IF(B756&lt;&gt;"",IF('02 - Produtos e Tributações'!D773="CARNES","2.01.001.001",IF('02 - Produtos e Tributações'!D773="MASSAS","2.01.001.002",IF('02 - Produtos e Tributações'!D773="LATICINIOS","2.01.001.003",IF('02 - Produtos e Tributações'!D773="DOCES E GULOSEIMAS","2.01.001.004",IF('02 - Produtos e Tributações'!D773="FARINHAS E GRAOS","2.01.001.005",IF('02 - Produtos e Tributações'!D773="AGUAS","2.01.002.001",IF('02 - Produtos e Tributações'!D773="SUCOS","2.01.002.002",IF('02 - Produtos e Tributações'!D773="BEBIDAS ALCOOLICAS","2.01.002.003",IF('02 - Produtos e Tributações'!D773="BEBIDAS LACTEAS","2.01.002.004",IF('02 - Produtos e Tributações'!D773="MATERIAL DE LIMPEZA","2.02",IF('02 - Produtos e Tributações'!D773="FRUTAS","2.01.001.006",IF('02 - Produtos e Tributações'!D773="VERDURAS E LEGUMES","2.01.001.007",IF('02 - Produtos e Tributações'!D773="SERVIÇO","1",IF('02 - Produtos e Tributações'!D773="PRODUTOS DIVERSOS","2","2"))))))))))))))
)</f>
        <v>0</v>
      </c>
      <c r="N756" s="4" t="str">
        <f t="shared" si="44"/>
        <v/>
      </c>
      <c r="O756" s="4" t="str">
        <f t="shared" si="45"/>
        <v/>
      </c>
      <c r="P756" s="4" t="str">
        <f t="shared" si="46"/>
        <v/>
      </c>
      <c r="Q756" s="128" t="b">
        <f>IF(B756&lt;&gt;"",IF('02 - Produtos e Tributações'!C773&lt;&gt;"",'02 - Produtos e Tributações'!C773,"UN"))</f>
        <v>0</v>
      </c>
      <c r="R756" s="129" t="b">
        <f>IF(B756&lt;&gt;"",IF('02 - Produtos e Tributações'!P773&lt;&gt;"",'02 - Produtos e Tributações'!P773,""))</f>
        <v>0</v>
      </c>
      <c r="S756" s="128" t="b">
        <f>IF(B756&lt;&gt;"",IF('02 - Produtos e Tributações'!Q773&lt;&gt;"",'02 - Produtos e Tributações'!Q773,""))</f>
        <v>0</v>
      </c>
      <c r="T756" s="130" t="b">
        <f>IF(B756&lt;&gt;"",IF('02 - Produtos e Tributações'!R773&lt;&gt;"",'02 - Produtos e Tributações'!R773,""))</f>
        <v>0</v>
      </c>
      <c r="U756" s="120" t="str">
        <f t="shared" si="47"/>
        <v/>
      </c>
    </row>
    <row r="757" spans="1:21" ht="15.75" customHeight="1">
      <c r="A757" s="122" t="b">
        <f>IF('02 - Produtos e Tributações'!B774 &lt;&gt;"",A756+1)</f>
        <v>0</v>
      </c>
      <c r="B757" s="4" t="str">
        <f>IF('02 - Produtos e Tributações'!B774&lt;&gt;"",'02 - Produtos e Tributações'!V774,"")</f>
        <v/>
      </c>
      <c r="C757" s="123" t="b">
        <f>IF(B757&lt;&gt;"",IF('02 - Produtos e Tributações'!H774&lt;&gt;"",IF('02 - Produtos e Tributações'!H774="TERCEIRIZADA","T",IF('02 - Produtos e Tributações'!H774="PROPRIA","P")), IF(B757&lt;&gt;"",IF('02 - Produtos e Tributações'!H774="","T"))))</f>
        <v>0</v>
      </c>
      <c r="D757" s="123" t="b">
        <f>IF(B757&lt;&gt;"",IF('02 - Produtos e Tributações'!E774&lt;&gt;"",'02 - Produtos e Tributações'!E774,""))</f>
        <v>0</v>
      </c>
      <c r="E757" s="123" t="b">
        <f>IF(B757&lt;&gt;"",IF('02 - Produtos e Tributações'!F774&lt;&gt;"",'02 - Produtos e Tributações'!F774,""))</f>
        <v>0</v>
      </c>
      <c r="F757" s="123" t="b">
        <f>IF(B757&lt;&gt;"",IF(A757&lt;&gt;"",IF('02 - Produtos e Tributações'!G774&lt;&gt;"",'02 - Produtos e Tributações'!G774,"")))</f>
        <v>0</v>
      </c>
      <c r="G757" s="123" t="b">
        <f>IF(B757&lt;&gt;"",IF('02 - Produtos e Tributações'!J774&lt;&gt;"",'02 - Produtos e Tributações'!J774,IF(K757=101,0,IF(K757=102,41,IF(K757=103,0,IF(K757=201,0,IF(K757=202,0,IF(K757=203,0,IF(K757=300,41,IF(K757=400,41,IF(K757=500,60)))))))))))</f>
        <v>0</v>
      </c>
      <c r="H757" s="123" t="b">
        <f>IF(B757&lt;&gt;"",IF('02 - Produtos e Tributações'!M774&lt;&gt;"",'02 - Produtos e Tributações'!M774,IF(L757=101,0,IF(L757=102,41,IF(L757=103,0,IF(L757=201,0,IF(L757=202,0,IF(L757=203,0,IF(L757=300,41,IF(L757=400,41,IF(L757=500,60)))))))))))</f>
        <v>0</v>
      </c>
      <c r="I757" s="123" t="b">
        <f>IF(B757&lt;&gt;"",IF('02 - Produtos e Tributações'!L774&lt;&gt;"",'02 - Produtos e Tributações'!L774,"0,00"))</f>
        <v>0</v>
      </c>
      <c r="J757" s="123" t="b">
        <f>IF(B757&lt;&gt;"",IF('02 - Produtos e Tributações'!O774&lt;&gt;"",'02 - Produtos e Tributações'!O774,"0,00"))</f>
        <v>0</v>
      </c>
      <c r="K757" s="123" t="b">
        <f>IF(B757&lt;&gt;"",IF('02 - Produtos e Tributações'!K774&lt;&gt;"",'02 - Produtos e Tributações'!K774,"null"))</f>
        <v>0</v>
      </c>
      <c r="L757" s="123" t="b">
        <f>IF(B757&lt;&gt;"",IF('02 - Produtos e Tributações'!N774&lt;&gt;"",'02 - Produtos e Tributações'!N774,"null"))</f>
        <v>0</v>
      </c>
      <c r="M757" s="122" t="b">
        <f>IF(B757&lt;&gt;"",IF('02 - Produtos e Tributações'!D774="CARNES","2.01.001.001",IF('02 - Produtos e Tributações'!D774="MASSAS","2.01.001.002",IF('02 - Produtos e Tributações'!D774="LATICINIOS","2.01.001.003",IF('02 - Produtos e Tributações'!D774="DOCES E GULOSEIMAS","2.01.001.004",IF('02 - Produtos e Tributações'!D774="FARINHAS E GRAOS","2.01.001.005",IF('02 - Produtos e Tributações'!D774="AGUAS","2.01.002.001",IF('02 - Produtos e Tributações'!D774="SUCOS","2.01.002.002",IF('02 - Produtos e Tributações'!D774="BEBIDAS ALCOOLICAS","2.01.002.003",IF('02 - Produtos e Tributações'!D774="BEBIDAS LACTEAS","2.01.002.004",IF('02 - Produtos e Tributações'!D774="MATERIAL DE LIMPEZA","2.02",IF('02 - Produtos e Tributações'!D774="FRUTAS","2.01.001.006",IF('02 - Produtos e Tributações'!D774="VERDURAS E LEGUMES","2.01.001.007",IF('02 - Produtos e Tributações'!D774="SERVIÇO","1",IF('02 - Produtos e Tributações'!D774="PRODUTOS DIVERSOS","2","2"))))))))))))))
)</f>
        <v>0</v>
      </c>
      <c r="N757" s="4" t="str">
        <f t="shared" si="44"/>
        <v/>
      </c>
      <c r="O757" s="4" t="str">
        <f t="shared" si="45"/>
        <v/>
      </c>
      <c r="P757" s="4" t="str">
        <f t="shared" si="46"/>
        <v/>
      </c>
      <c r="Q757" s="128" t="b">
        <f>IF(B757&lt;&gt;"",IF('02 - Produtos e Tributações'!C774&lt;&gt;"",'02 - Produtos e Tributações'!C774,"UN"))</f>
        <v>0</v>
      </c>
      <c r="R757" s="129" t="b">
        <f>IF(B757&lt;&gt;"",IF('02 - Produtos e Tributações'!P774&lt;&gt;"",'02 - Produtos e Tributações'!P774,""))</f>
        <v>0</v>
      </c>
      <c r="S757" s="128" t="b">
        <f>IF(B757&lt;&gt;"",IF('02 - Produtos e Tributações'!Q774&lt;&gt;"",'02 - Produtos e Tributações'!Q774,""))</f>
        <v>0</v>
      </c>
      <c r="T757" s="130" t="b">
        <f>IF(B757&lt;&gt;"",IF('02 - Produtos e Tributações'!R774&lt;&gt;"",'02 - Produtos e Tributações'!R774,""))</f>
        <v>0</v>
      </c>
      <c r="U757" s="120" t="str">
        <f t="shared" si="47"/>
        <v/>
      </c>
    </row>
    <row r="758" spans="1:21" ht="15.75" customHeight="1">
      <c r="A758" s="122" t="b">
        <f>IF('02 - Produtos e Tributações'!B775 &lt;&gt;"",A757+1)</f>
        <v>0</v>
      </c>
      <c r="B758" s="4" t="str">
        <f>IF('02 - Produtos e Tributações'!B775&lt;&gt;"",'02 - Produtos e Tributações'!V775,"")</f>
        <v/>
      </c>
      <c r="C758" s="123" t="b">
        <f>IF(B758&lt;&gt;"",IF('02 - Produtos e Tributações'!H775&lt;&gt;"",IF('02 - Produtos e Tributações'!H775="TERCEIRIZADA","T",IF('02 - Produtos e Tributações'!H775="PROPRIA","P")), IF(B758&lt;&gt;"",IF('02 - Produtos e Tributações'!H775="","T"))))</f>
        <v>0</v>
      </c>
      <c r="D758" s="123" t="b">
        <f>IF(B758&lt;&gt;"",IF('02 - Produtos e Tributações'!E775&lt;&gt;"",'02 - Produtos e Tributações'!E775,""))</f>
        <v>0</v>
      </c>
      <c r="E758" s="123" t="b">
        <f>IF(B758&lt;&gt;"",IF('02 - Produtos e Tributações'!F775&lt;&gt;"",'02 - Produtos e Tributações'!F775,""))</f>
        <v>0</v>
      </c>
      <c r="F758" s="123" t="b">
        <f>IF(B758&lt;&gt;"",IF(A758&lt;&gt;"",IF('02 - Produtos e Tributações'!G775&lt;&gt;"",'02 - Produtos e Tributações'!G775,"")))</f>
        <v>0</v>
      </c>
      <c r="G758" s="123" t="b">
        <f>IF(B758&lt;&gt;"",IF('02 - Produtos e Tributações'!J775&lt;&gt;"",'02 - Produtos e Tributações'!J775,IF(K758=101,0,IF(K758=102,41,IF(K758=103,0,IF(K758=201,0,IF(K758=202,0,IF(K758=203,0,IF(K758=300,41,IF(K758=400,41,IF(K758=500,60)))))))))))</f>
        <v>0</v>
      </c>
      <c r="H758" s="123" t="b">
        <f>IF(B758&lt;&gt;"",IF('02 - Produtos e Tributações'!M775&lt;&gt;"",'02 - Produtos e Tributações'!M775,IF(L758=101,0,IF(L758=102,41,IF(L758=103,0,IF(L758=201,0,IF(L758=202,0,IF(L758=203,0,IF(L758=300,41,IF(L758=400,41,IF(L758=500,60)))))))))))</f>
        <v>0</v>
      </c>
      <c r="I758" s="123" t="b">
        <f>IF(B758&lt;&gt;"",IF('02 - Produtos e Tributações'!L775&lt;&gt;"",'02 - Produtos e Tributações'!L775,"0,00"))</f>
        <v>0</v>
      </c>
      <c r="J758" s="123" t="b">
        <f>IF(B758&lt;&gt;"",IF('02 - Produtos e Tributações'!O775&lt;&gt;"",'02 - Produtos e Tributações'!O775,"0,00"))</f>
        <v>0</v>
      </c>
      <c r="K758" s="123" t="b">
        <f>IF(B758&lt;&gt;"",IF('02 - Produtos e Tributações'!K775&lt;&gt;"",'02 - Produtos e Tributações'!K775,"null"))</f>
        <v>0</v>
      </c>
      <c r="L758" s="123" t="b">
        <f>IF(B758&lt;&gt;"",IF('02 - Produtos e Tributações'!N775&lt;&gt;"",'02 - Produtos e Tributações'!N775,"null"))</f>
        <v>0</v>
      </c>
      <c r="M758" s="122" t="b">
        <f>IF(B758&lt;&gt;"",IF('02 - Produtos e Tributações'!D775="CARNES","2.01.001.001",IF('02 - Produtos e Tributações'!D775="MASSAS","2.01.001.002",IF('02 - Produtos e Tributações'!D775="LATICINIOS","2.01.001.003",IF('02 - Produtos e Tributações'!D775="DOCES E GULOSEIMAS","2.01.001.004",IF('02 - Produtos e Tributações'!D775="FARINHAS E GRAOS","2.01.001.005",IF('02 - Produtos e Tributações'!D775="AGUAS","2.01.002.001",IF('02 - Produtos e Tributações'!D775="SUCOS","2.01.002.002",IF('02 - Produtos e Tributações'!D775="BEBIDAS ALCOOLICAS","2.01.002.003",IF('02 - Produtos e Tributações'!D775="BEBIDAS LACTEAS","2.01.002.004",IF('02 - Produtos e Tributações'!D775="MATERIAL DE LIMPEZA","2.02",IF('02 - Produtos e Tributações'!D775="FRUTAS","2.01.001.006",IF('02 - Produtos e Tributações'!D775="VERDURAS E LEGUMES","2.01.001.007",IF('02 - Produtos e Tributações'!D775="SERVIÇO","1",IF('02 - Produtos e Tributações'!D775="PRODUTOS DIVERSOS","2","2"))))))))))))))
)</f>
        <v>0</v>
      </c>
      <c r="N758" s="4" t="str">
        <f t="shared" si="44"/>
        <v/>
      </c>
      <c r="O758" s="4" t="str">
        <f t="shared" si="45"/>
        <v/>
      </c>
      <c r="P758" s="4" t="str">
        <f t="shared" si="46"/>
        <v/>
      </c>
      <c r="Q758" s="128" t="b">
        <f>IF(B758&lt;&gt;"",IF('02 - Produtos e Tributações'!C775&lt;&gt;"",'02 - Produtos e Tributações'!C775,"UN"))</f>
        <v>0</v>
      </c>
      <c r="R758" s="129" t="b">
        <f>IF(B758&lt;&gt;"",IF('02 - Produtos e Tributações'!P775&lt;&gt;"",'02 - Produtos e Tributações'!P775,""))</f>
        <v>0</v>
      </c>
      <c r="S758" s="128" t="b">
        <f>IF(B758&lt;&gt;"",IF('02 - Produtos e Tributações'!Q775&lt;&gt;"",'02 - Produtos e Tributações'!Q775,""))</f>
        <v>0</v>
      </c>
      <c r="T758" s="130" t="b">
        <f>IF(B758&lt;&gt;"",IF('02 - Produtos e Tributações'!R775&lt;&gt;"",'02 - Produtos e Tributações'!R775,""))</f>
        <v>0</v>
      </c>
      <c r="U758" s="120" t="str">
        <f t="shared" si="47"/>
        <v/>
      </c>
    </row>
    <row r="759" spans="1:21" ht="15.75" customHeight="1">
      <c r="A759" s="122" t="b">
        <f>IF('02 - Produtos e Tributações'!B776 &lt;&gt;"",A758+1)</f>
        <v>0</v>
      </c>
      <c r="B759" s="4" t="str">
        <f>IF('02 - Produtos e Tributações'!B776&lt;&gt;"",'02 - Produtos e Tributações'!V776,"")</f>
        <v/>
      </c>
      <c r="C759" s="123" t="b">
        <f>IF(B759&lt;&gt;"",IF('02 - Produtos e Tributações'!H776&lt;&gt;"",IF('02 - Produtos e Tributações'!H776="TERCEIRIZADA","T",IF('02 - Produtos e Tributações'!H776="PROPRIA","P")), IF(B759&lt;&gt;"",IF('02 - Produtos e Tributações'!H776="","T"))))</f>
        <v>0</v>
      </c>
      <c r="D759" s="123" t="b">
        <f>IF(B759&lt;&gt;"",IF('02 - Produtos e Tributações'!E776&lt;&gt;"",'02 - Produtos e Tributações'!E776,""))</f>
        <v>0</v>
      </c>
      <c r="E759" s="123" t="b">
        <f>IF(B759&lt;&gt;"",IF('02 - Produtos e Tributações'!F776&lt;&gt;"",'02 - Produtos e Tributações'!F776,""))</f>
        <v>0</v>
      </c>
      <c r="F759" s="123" t="b">
        <f>IF(B759&lt;&gt;"",IF(A759&lt;&gt;"",IF('02 - Produtos e Tributações'!G776&lt;&gt;"",'02 - Produtos e Tributações'!G776,"")))</f>
        <v>0</v>
      </c>
      <c r="G759" s="123" t="b">
        <f>IF(B759&lt;&gt;"",IF('02 - Produtos e Tributações'!J776&lt;&gt;"",'02 - Produtos e Tributações'!J776,IF(K759=101,0,IF(K759=102,41,IF(K759=103,0,IF(K759=201,0,IF(K759=202,0,IF(K759=203,0,IF(K759=300,41,IF(K759=400,41,IF(K759=500,60)))))))))))</f>
        <v>0</v>
      </c>
      <c r="H759" s="123" t="b">
        <f>IF(B759&lt;&gt;"",IF('02 - Produtos e Tributações'!M776&lt;&gt;"",'02 - Produtos e Tributações'!M776,IF(L759=101,0,IF(L759=102,41,IF(L759=103,0,IF(L759=201,0,IF(L759=202,0,IF(L759=203,0,IF(L759=300,41,IF(L759=400,41,IF(L759=500,60)))))))))))</f>
        <v>0</v>
      </c>
      <c r="I759" s="123" t="b">
        <f>IF(B759&lt;&gt;"",IF('02 - Produtos e Tributações'!L776&lt;&gt;"",'02 - Produtos e Tributações'!L776,"0,00"))</f>
        <v>0</v>
      </c>
      <c r="J759" s="123" t="b">
        <f>IF(B759&lt;&gt;"",IF('02 - Produtos e Tributações'!O776&lt;&gt;"",'02 - Produtos e Tributações'!O776,"0,00"))</f>
        <v>0</v>
      </c>
      <c r="K759" s="123" t="b">
        <f>IF(B759&lt;&gt;"",IF('02 - Produtos e Tributações'!K776&lt;&gt;"",'02 - Produtos e Tributações'!K776,"null"))</f>
        <v>0</v>
      </c>
      <c r="L759" s="123" t="b">
        <f>IF(B759&lt;&gt;"",IF('02 - Produtos e Tributações'!N776&lt;&gt;"",'02 - Produtos e Tributações'!N776,"null"))</f>
        <v>0</v>
      </c>
      <c r="M759" s="122" t="b">
        <f>IF(B759&lt;&gt;"",IF('02 - Produtos e Tributações'!D776="CARNES","2.01.001.001",IF('02 - Produtos e Tributações'!D776="MASSAS","2.01.001.002",IF('02 - Produtos e Tributações'!D776="LATICINIOS","2.01.001.003",IF('02 - Produtos e Tributações'!D776="DOCES E GULOSEIMAS","2.01.001.004",IF('02 - Produtos e Tributações'!D776="FARINHAS E GRAOS","2.01.001.005",IF('02 - Produtos e Tributações'!D776="AGUAS","2.01.002.001",IF('02 - Produtos e Tributações'!D776="SUCOS","2.01.002.002",IF('02 - Produtos e Tributações'!D776="BEBIDAS ALCOOLICAS","2.01.002.003",IF('02 - Produtos e Tributações'!D776="BEBIDAS LACTEAS","2.01.002.004",IF('02 - Produtos e Tributações'!D776="MATERIAL DE LIMPEZA","2.02",IF('02 - Produtos e Tributações'!D776="FRUTAS","2.01.001.006",IF('02 - Produtos e Tributações'!D776="VERDURAS E LEGUMES","2.01.001.007",IF('02 - Produtos e Tributações'!D776="SERVIÇO","1",IF('02 - Produtos e Tributações'!D776="PRODUTOS DIVERSOS","2","2"))))))))))))))
)</f>
        <v>0</v>
      </c>
      <c r="N759" s="4" t="str">
        <f t="shared" si="44"/>
        <v/>
      </c>
      <c r="O759" s="4" t="str">
        <f t="shared" si="45"/>
        <v/>
      </c>
      <c r="P759" s="4" t="str">
        <f t="shared" si="46"/>
        <v/>
      </c>
      <c r="Q759" s="128" t="b">
        <f>IF(B759&lt;&gt;"",IF('02 - Produtos e Tributações'!C776&lt;&gt;"",'02 - Produtos e Tributações'!C776,"UN"))</f>
        <v>0</v>
      </c>
      <c r="R759" s="129" t="b">
        <f>IF(B759&lt;&gt;"",IF('02 - Produtos e Tributações'!P776&lt;&gt;"",'02 - Produtos e Tributações'!P776,""))</f>
        <v>0</v>
      </c>
      <c r="S759" s="128" t="b">
        <f>IF(B759&lt;&gt;"",IF('02 - Produtos e Tributações'!Q776&lt;&gt;"",'02 - Produtos e Tributações'!Q776,""))</f>
        <v>0</v>
      </c>
      <c r="T759" s="130" t="b">
        <f>IF(B759&lt;&gt;"",IF('02 - Produtos e Tributações'!R776&lt;&gt;"",'02 - Produtos e Tributações'!R776,""))</f>
        <v>0</v>
      </c>
      <c r="U759" s="120" t="str">
        <f t="shared" si="47"/>
        <v/>
      </c>
    </row>
    <row r="760" spans="1:21" ht="15.75" customHeight="1">
      <c r="A760" s="122" t="b">
        <f>IF('02 - Produtos e Tributações'!B777 &lt;&gt;"",A759+1)</f>
        <v>0</v>
      </c>
      <c r="B760" s="4" t="str">
        <f>IF('02 - Produtos e Tributações'!B777&lt;&gt;"",'02 - Produtos e Tributações'!V777,"")</f>
        <v/>
      </c>
      <c r="C760" s="123" t="b">
        <f>IF(B760&lt;&gt;"",IF('02 - Produtos e Tributações'!H777&lt;&gt;"",IF('02 - Produtos e Tributações'!H777="TERCEIRIZADA","T",IF('02 - Produtos e Tributações'!H777="PROPRIA","P")), IF(B760&lt;&gt;"",IF('02 - Produtos e Tributações'!H777="","T"))))</f>
        <v>0</v>
      </c>
      <c r="D760" s="123" t="b">
        <f>IF(B760&lt;&gt;"",IF('02 - Produtos e Tributações'!E777&lt;&gt;"",'02 - Produtos e Tributações'!E777,""))</f>
        <v>0</v>
      </c>
      <c r="E760" s="123" t="b">
        <f>IF(B760&lt;&gt;"",IF('02 - Produtos e Tributações'!F777&lt;&gt;"",'02 - Produtos e Tributações'!F777,""))</f>
        <v>0</v>
      </c>
      <c r="F760" s="123" t="b">
        <f>IF(B760&lt;&gt;"",IF(A760&lt;&gt;"",IF('02 - Produtos e Tributações'!G777&lt;&gt;"",'02 - Produtos e Tributações'!G777,"")))</f>
        <v>0</v>
      </c>
      <c r="G760" s="123" t="b">
        <f>IF(B760&lt;&gt;"",IF('02 - Produtos e Tributações'!J777&lt;&gt;"",'02 - Produtos e Tributações'!J777,IF(K760=101,0,IF(K760=102,41,IF(K760=103,0,IF(K760=201,0,IF(K760=202,0,IF(K760=203,0,IF(K760=300,41,IF(K760=400,41,IF(K760=500,60)))))))))))</f>
        <v>0</v>
      </c>
      <c r="H760" s="123" t="b">
        <f>IF(B760&lt;&gt;"",IF('02 - Produtos e Tributações'!M777&lt;&gt;"",'02 - Produtos e Tributações'!M777,IF(L760=101,0,IF(L760=102,41,IF(L760=103,0,IF(L760=201,0,IF(L760=202,0,IF(L760=203,0,IF(L760=300,41,IF(L760=400,41,IF(L760=500,60)))))))))))</f>
        <v>0</v>
      </c>
      <c r="I760" s="123" t="b">
        <f>IF(B760&lt;&gt;"",IF('02 - Produtos e Tributações'!L777&lt;&gt;"",'02 - Produtos e Tributações'!L777,"0,00"))</f>
        <v>0</v>
      </c>
      <c r="J760" s="123" t="b">
        <f>IF(B760&lt;&gt;"",IF('02 - Produtos e Tributações'!O777&lt;&gt;"",'02 - Produtos e Tributações'!O777,"0,00"))</f>
        <v>0</v>
      </c>
      <c r="K760" s="123" t="b">
        <f>IF(B760&lt;&gt;"",IF('02 - Produtos e Tributações'!K777&lt;&gt;"",'02 - Produtos e Tributações'!K777,"null"))</f>
        <v>0</v>
      </c>
      <c r="L760" s="123" t="b">
        <f>IF(B760&lt;&gt;"",IF('02 - Produtos e Tributações'!N777&lt;&gt;"",'02 - Produtos e Tributações'!N777,"null"))</f>
        <v>0</v>
      </c>
      <c r="M760" s="122" t="b">
        <f>IF(B760&lt;&gt;"",IF('02 - Produtos e Tributações'!D777="CARNES","2.01.001.001",IF('02 - Produtos e Tributações'!D777="MASSAS","2.01.001.002",IF('02 - Produtos e Tributações'!D777="LATICINIOS","2.01.001.003",IF('02 - Produtos e Tributações'!D777="DOCES E GULOSEIMAS","2.01.001.004",IF('02 - Produtos e Tributações'!D777="FARINHAS E GRAOS","2.01.001.005",IF('02 - Produtos e Tributações'!D777="AGUAS","2.01.002.001",IF('02 - Produtos e Tributações'!D777="SUCOS","2.01.002.002",IF('02 - Produtos e Tributações'!D777="BEBIDAS ALCOOLICAS","2.01.002.003",IF('02 - Produtos e Tributações'!D777="BEBIDAS LACTEAS","2.01.002.004",IF('02 - Produtos e Tributações'!D777="MATERIAL DE LIMPEZA","2.02",IF('02 - Produtos e Tributações'!D777="FRUTAS","2.01.001.006",IF('02 - Produtos e Tributações'!D777="VERDURAS E LEGUMES","2.01.001.007",IF('02 - Produtos e Tributações'!D777="SERVIÇO","1",IF('02 - Produtos e Tributações'!D777="PRODUTOS DIVERSOS","2","2"))))))))))))))
)</f>
        <v>0</v>
      </c>
      <c r="N760" s="4" t="str">
        <f t="shared" si="44"/>
        <v/>
      </c>
      <c r="O760" s="4" t="str">
        <f t="shared" si="45"/>
        <v/>
      </c>
      <c r="P760" s="4" t="str">
        <f t="shared" si="46"/>
        <v/>
      </c>
      <c r="Q760" s="128" t="b">
        <f>IF(B760&lt;&gt;"",IF('02 - Produtos e Tributações'!C777&lt;&gt;"",'02 - Produtos e Tributações'!C777,"UN"))</f>
        <v>0</v>
      </c>
      <c r="R760" s="129" t="b">
        <f>IF(B760&lt;&gt;"",IF('02 - Produtos e Tributações'!P777&lt;&gt;"",'02 - Produtos e Tributações'!P777,""))</f>
        <v>0</v>
      </c>
      <c r="S760" s="128" t="b">
        <f>IF(B760&lt;&gt;"",IF('02 - Produtos e Tributações'!Q777&lt;&gt;"",'02 - Produtos e Tributações'!Q777,""))</f>
        <v>0</v>
      </c>
      <c r="T760" s="130" t="b">
        <f>IF(B760&lt;&gt;"",IF('02 - Produtos e Tributações'!R777&lt;&gt;"",'02 - Produtos e Tributações'!R777,""))</f>
        <v>0</v>
      </c>
      <c r="U760" s="120" t="str">
        <f t="shared" si="47"/>
        <v/>
      </c>
    </row>
    <row r="761" spans="1:21" ht="15.75" customHeight="1">
      <c r="A761" s="122" t="b">
        <f>IF('02 - Produtos e Tributações'!B778 &lt;&gt;"",A760+1)</f>
        <v>0</v>
      </c>
      <c r="B761" s="4" t="str">
        <f>IF('02 - Produtos e Tributações'!B778&lt;&gt;"",'02 - Produtos e Tributações'!V778,"")</f>
        <v/>
      </c>
      <c r="C761" s="123" t="b">
        <f>IF(B761&lt;&gt;"",IF('02 - Produtos e Tributações'!H778&lt;&gt;"",IF('02 - Produtos e Tributações'!H778="TERCEIRIZADA","T",IF('02 - Produtos e Tributações'!H778="PROPRIA","P")), IF(B761&lt;&gt;"",IF('02 - Produtos e Tributações'!H778="","T"))))</f>
        <v>0</v>
      </c>
      <c r="D761" s="123" t="b">
        <f>IF(B761&lt;&gt;"",IF('02 - Produtos e Tributações'!E778&lt;&gt;"",'02 - Produtos e Tributações'!E778,""))</f>
        <v>0</v>
      </c>
      <c r="E761" s="123" t="b">
        <f>IF(B761&lt;&gt;"",IF('02 - Produtos e Tributações'!F778&lt;&gt;"",'02 - Produtos e Tributações'!F778,""))</f>
        <v>0</v>
      </c>
      <c r="F761" s="123" t="b">
        <f>IF(B761&lt;&gt;"",IF(A761&lt;&gt;"",IF('02 - Produtos e Tributações'!G778&lt;&gt;"",'02 - Produtos e Tributações'!G778,"")))</f>
        <v>0</v>
      </c>
      <c r="G761" s="123" t="b">
        <f>IF(B761&lt;&gt;"",IF('02 - Produtos e Tributações'!J778&lt;&gt;"",'02 - Produtos e Tributações'!J778,IF(K761=101,0,IF(K761=102,41,IF(K761=103,0,IF(K761=201,0,IF(K761=202,0,IF(K761=203,0,IF(K761=300,41,IF(K761=400,41,IF(K761=500,60)))))))))))</f>
        <v>0</v>
      </c>
      <c r="H761" s="123" t="b">
        <f>IF(B761&lt;&gt;"",IF('02 - Produtos e Tributações'!M778&lt;&gt;"",'02 - Produtos e Tributações'!M778,IF(L761=101,0,IF(L761=102,41,IF(L761=103,0,IF(L761=201,0,IF(L761=202,0,IF(L761=203,0,IF(L761=300,41,IF(L761=400,41,IF(L761=500,60)))))))))))</f>
        <v>0</v>
      </c>
      <c r="I761" s="123" t="b">
        <f>IF(B761&lt;&gt;"",IF('02 - Produtos e Tributações'!L778&lt;&gt;"",'02 - Produtos e Tributações'!L778,"0,00"))</f>
        <v>0</v>
      </c>
      <c r="J761" s="123" t="b">
        <f>IF(B761&lt;&gt;"",IF('02 - Produtos e Tributações'!O778&lt;&gt;"",'02 - Produtos e Tributações'!O778,"0,00"))</f>
        <v>0</v>
      </c>
      <c r="K761" s="123" t="b">
        <f>IF(B761&lt;&gt;"",IF('02 - Produtos e Tributações'!K778&lt;&gt;"",'02 - Produtos e Tributações'!K778,"null"))</f>
        <v>0</v>
      </c>
      <c r="L761" s="123" t="b">
        <f>IF(B761&lt;&gt;"",IF('02 - Produtos e Tributações'!N778&lt;&gt;"",'02 - Produtos e Tributações'!N778,"null"))</f>
        <v>0</v>
      </c>
      <c r="M761" s="122" t="b">
        <f>IF(B761&lt;&gt;"",IF('02 - Produtos e Tributações'!D778="CARNES","2.01.001.001",IF('02 - Produtos e Tributações'!D778="MASSAS","2.01.001.002",IF('02 - Produtos e Tributações'!D778="LATICINIOS","2.01.001.003",IF('02 - Produtos e Tributações'!D778="DOCES E GULOSEIMAS","2.01.001.004",IF('02 - Produtos e Tributações'!D778="FARINHAS E GRAOS","2.01.001.005",IF('02 - Produtos e Tributações'!D778="AGUAS","2.01.002.001",IF('02 - Produtos e Tributações'!D778="SUCOS","2.01.002.002",IF('02 - Produtos e Tributações'!D778="BEBIDAS ALCOOLICAS","2.01.002.003",IF('02 - Produtos e Tributações'!D778="BEBIDAS LACTEAS","2.01.002.004",IF('02 - Produtos e Tributações'!D778="MATERIAL DE LIMPEZA","2.02",IF('02 - Produtos e Tributações'!D778="FRUTAS","2.01.001.006",IF('02 - Produtos e Tributações'!D778="VERDURAS E LEGUMES","2.01.001.007",IF('02 - Produtos e Tributações'!D778="SERVIÇO","1",IF('02 - Produtos e Tributações'!D778="PRODUTOS DIVERSOS","2","2"))))))))))))))
)</f>
        <v>0</v>
      </c>
      <c r="N761" s="4" t="str">
        <f t="shared" si="44"/>
        <v/>
      </c>
      <c r="O761" s="4" t="str">
        <f t="shared" si="45"/>
        <v/>
      </c>
      <c r="P761" s="4" t="str">
        <f t="shared" si="46"/>
        <v/>
      </c>
      <c r="Q761" s="128" t="b">
        <f>IF(B761&lt;&gt;"",IF('02 - Produtos e Tributações'!C778&lt;&gt;"",'02 - Produtos e Tributações'!C778,"UN"))</f>
        <v>0</v>
      </c>
      <c r="R761" s="129" t="b">
        <f>IF(B761&lt;&gt;"",IF('02 - Produtos e Tributações'!P778&lt;&gt;"",'02 - Produtos e Tributações'!P778,""))</f>
        <v>0</v>
      </c>
      <c r="S761" s="128" t="b">
        <f>IF(B761&lt;&gt;"",IF('02 - Produtos e Tributações'!Q778&lt;&gt;"",'02 - Produtos e Tributações'!Q778,""))</f>
        <v>0</v>
      </c>
      <c r="T761" s="130" t="b">
        <f>IF(B761&lt;&gt;"",IF('02 - Produtos e Tributações'!R778&lt;&gt;"",'02 - Produtos e Tributações'!R778,""))</f>
        <v>0</v>
      </c>
      <c r="U761" s="120" t="str">
        <f t="shared" si="47"/>
        <v/>
      </c>
    </row>
    <row r="762" spans="1:21" ht="15.75" customHeight="1">
      <c r="A762" s="122" t="b">
        <f>IF('02 - Produtos e Tributações'!B779 &lt;&gt;"",A761+1)</f>
        <v>0</v>
      </c>
      <c r="B762" s="4" t="str">
        <f>IF('02 - Produtos e Tributações'!B779&lt;&gt;"",'02 - Produtos e Tributações'!V779,"")</f>
        <v/>
      </c>
      <c r="C762" s="123" t="b">
        <f>IF(B762&lt;&gt;"",IF('02 - Produtos e Tributações'!H779&lt;&gt;"",IF('02 - Produtos e Tributações'!H779="TERCEIRIZADA","T",IF('02 - Produtos e Tributações'!H779="PROPRIA","P")), IF(B762&lt;&gt;"",IF('02 - Produtos e Tributações'!H779="","T"))))</f>
        <v>0</v>
      </c>
      <c r="D762" s="123" t="b">
        <f>IF(B762&lt;&gt;"",IF('02 - Produtos e Tributações'!E779&lt;&gt;"",'02 - Produtos e Tributações'!E779,""))</f>
        <v>0</v>
      </c>
      <c r="E762" s="123" t="b">
        <f>IF(B762&lt;&gt;"",IF('02 - Produtos e Tributações'!F779&lt;&gt;"",'02 - Produtos e Tributações'!F779,""))</f>
        <v>0</v>
      </c>
      <c r="F762" s="123" t="b">
        <f>IF(B762&lt;&gt;"",IF(A762&lt;&gt;"",IF('02 - Produtos e Tributações'!G779&lt;&gt;"",'02 - Produtos e Tributações'!G779,"")))</f>
        <v>0</v>
      </c>
      <c r="G762" s="123" t="b">
        <f>IF(B762&lt;&gt;"",IF('02 - Produtos e Tributações'!J779&lt;&gt;"",'02 - Produtos e Tributações'!J779,IF(K762=101,0,IF(K762=102,41,IF(K762=103,0,IF(K762=201,0,IF(K762=202,0,IF(K762=203,0,IF(K762=300,41,IF(K762=400,41,IF(K762=500,60)))))))))))</f>
        <v>0</v>
      </c>
      <c r="H762" s="123" t="b">
        <f>IF(B762&lt;&gt;"",IF('02 - Produtos e Tributações'!M779&lt;&gt;"",'02 - Produtos e Tributações'!M779,IF(L762=101,0,IF(L762=102,41,IF(L762=103,0,IF(L762=201,0,IF(L762=202,0,IF(L762=203,0,IF(L762=300,41,IF(L762=400,41,IF(L762=500,60)))))))))))</f>
        <v>0</v>
      </c>
      <c r="I762" s="123" t="b">
        <f>IF(B762&lt;&gt;"",IF('02 - Produtos e Tributações'!L779&lt;&gt;"",'02 - Produtos e Tributações'!L779,"0,00"))</f>
        <v>0</v>
      </c>
      <c r="J762" s="123" t="b">
        <f>IF(B762&lt;&gt;"",IF('02 - Produtos e Tributações'!O779&lt;&gt;"",'02 - Produtos e Tributações'!O779,"0,00"))</f>
        <v>0</v>
      </c>
      <c r="K762" s="123" t="b">
        <f>IF(B762&lt;&gt;"",IF('02 - Produtos e Tributações'!K779&lt;&gt;"",'02 - Produtos e Tributações'!K779,"null"))</f>
        <v>0</v>
      </c>
      <c r="L762" s="123" t="b">
        <f>IF(B762&lt;&gt;"",IF('02 - Produtos e Tributações'!N779&lt;&gt;"",'02 - Produtos e Tributações'!N779,"null"))</f>
        <v>0</v>
      </c>
      <c r="M762" s="122" t="b">
        <f>IF(B762&lt;&gt;"",IF('02 - Produtos e Tributações'!D779="CARNES","2.01.001.001",IF('02 - Produtos e Tributações'!D779="MASSAS","2.01.001.002",IF('02 - Produtos e Tributações'!D779="LATICINIOS","2.01.001.003",IF('02 - Produtos e Tributações'!D779="DOCES E GULOSEIMAS","2.01.001.004",IF('02 - Produtos e Tributações'!D779="FARINHAS E GRAOS","2.01.001.005",IF('02 - Produtos e Tributações'!D779="AGUAS","2.01.002.001",IF('02 - Produtos e Tributações'!D779="SUCOS","2.01.002.002",IF('02 - Produtos e Tributações'!D779="BEBIDAS ALCOOLICAS","2.01.002.003",IF('02 - Produtos e Tributações'!D779="BEBIDAS LACTEAS","2.01.002.004",IF('02 - Produtos e Tributações'!D779="MATERIAL DE LIMPEZA","2.02",IF('02 - Produtos e Tributações'!D779="FRUTAS","2.01.001.006",IF('02 - Produtos e Tributações'!D779="VERDURAS E LEGUMES","2.01.001.007",IF('02 - Produtos e Tributações'!D779="SERVIÇO","1",IF('02 - Produtos e Tributações'!D779="PRODUTOS DIVERSOS","2","2"))))))))))))))
)</f>
        <v>0</v>
      </c>
      <c r="N762" s="4" t="str">
        <f t="shared" si="44"/>
        <v/>
      </c>
      <c r="O762" s="4" t="str">
        <f t="shared" si="45"/>
        <v/>
      </c>
      <c r="P762" s="4" t="str">
        <f t="shared" si="46"/>
        <v/>
      </c>
      <c r="Q762" s="128" t="b">
        <f>IF(B762&lt;&gt;"",IF('02 - Produtos e Tributações'!C779&lt;&gt;"",'02 - Produtos e Tributações'!C779,"UN"))</f>
        <v>0</v>
      </c>
      <c r="R762" s="129" t="b">
        <f>IF(B762&lt;&gt;"",IF('02 - Produtos e Tributações'!P779&lt;&gt;"",'02 - Produtos e Tributações'!P779,""))</f>
        <v>0</v>
      </c>
      <c r="S762" s="128" t="b">
        <f>IF(B762&lt;&gt;"",IF('02 - Produtos e Tributações'!Q779&lt;&gt;"",'02 - Produtos e Tributações'!Q779,""))</f>
        <v>0</v>
      </c>
      <c r="T762" s="130" t="b">
        <f>IF(B762&lt;&gt;"",IF('02 - Produtos e Tributações'!R779&lt;&gt;"",'02 - Produtos e Tributações'!R779,""))</f>
        <v>0</v>
      </c>
      <c r="U762" s="120" t="str">
        <f t="shared" si="47"/>
        <v/>
      </c>
    </row>
    <row r="763" spans="1:21" ht="15.75" customHeight="1">
      <c r="A763" s="122" t="b">
        <f>IF('02 - Produtos e Tributações'!B780 &lt;&gt;"",A762+1)</f>
        <v>0</v>
      </c>
      <c r="B763" s="4" t="str">
        <f>IF('02 - Produtos e Tributações'!B780&lt;&gt;"",'02 - Produtos e Tributações'!V780,"")</f>
        <v/>
      </c>
      <c r="C763" s="123" t="b">
        <f>IF(B763&lt;&gt;"",IF('02 - Produtos e Tributações'!H780&lt;&gt;"",IF('02 - Produtos e Tributações'!H780="TERCEIRIZADA","T",IF('02 - Produtos e Tributações'!H780="PROPRIA","P")), IF(B763&lt;&gt;"",IF('02 - Produtos e Tributações'!H780="","T"))))</f>
        <v>0</v>
      </c>
      <c r="D763" s="123" t="b">
        <f>IF(B763&lt;&gt;"",IF('02 - Produtos e Tributações'!E780&lt;&gt;"",'02 - Produtos e Tributações'!E780,""))</f>
        <v>0</v>
      </c>
      <c r="E763" s="123" t="b">
        <f>IF(B763&lt;&gt;"",IF('02 - Produtos e Tributações'!F780&lt;&gt;"",'02 - Produtos e Tributações'!F780,""))</f>
        <v>0</v>
      </c>
      <c r="F763" s="123" t="b">
        <f>IF(B763&lt;&gt;"",IF(A763&lt;&gt;"",IF('02 - Produtos e Tributações'!G780&lt;&gt;"",'02 - Produtos e Tributações'!G780,"")))</f>
        <v>0</v>
      </c>
      <c r="G763" s="123" t="b">
        <f>IF(B763&lt;&gt;"",IF('02 - Produtos e Tributações'!J780&lt;&gt;"",'02 - Produtos e Tributações'!J780,IF(K763=101,0,IF(K763=102,41,IF(K763=103,0,IF(K763=201,0,IF(K763=202,0,IF(K763=203,0,IF(K763=300,41,IF(K763=400,41,IF(K763=500,60)))))))))))</f>
        <v>0</v>
      </c>
      <c r="H763" s="123" t="b">
        <f>IF(B763&lt;&gt;"",IF('02 - Produtos e Tributações'!M780&lt;&gt;"",'02 - Produtos e Tributações'!M780,IF(L763=101,0,IF(L763=102,41,IF(L763=103,0,IF(L763=201,0,IF(L763=202,0,IF(L763=203,0,IF(L763=300,41,IF(L763=400,41,IF(L763=500,60)))))))))))</f>
        <v>0</v>
      </c>
      <c r="I763" s="123" t="b">
        <f>IF(B763&lt;&gt;"",IF('02 - Produtos e Tributações'!L780&lt;&gt;"",'02 - Produtos e Tributações'!L780,"0,00"))</f>
        <v>0</v>
      </c>
      <c r="J763" s="123" t="b">
        <f>IF(B763&lt;&gt;"",IF('02 - Produtos e Tributações'!O780&lt;&gt;"",'02 - Produtos e Tributações'!O780,"0,00"))</f>
        <v>0</v>
      </c>
      <c r="K763" s="123" t="b">
        <f>IF(B763&lt;&gt;"",IF('02 - Produtos e Tributações'!K780&lt;&gt;"",'02 - Produtos e Tributações'!K780,"null"))</f>
        <v>0</v>
      </c>
      <c r="L763" s="123" t="b">
        <f>IF(B763&lt;&gt;"",IF('02 - Produtos e Tributações'!N780&lt;&gt;"",'02 - Produtos e Tributações'!N780,"null"))</f>
        <v>0</v>
      </c>
      <c r="M763" s="122" t="b">
        <f>IF(B763&lt;&gt;"",IF('02 - Produtos e Tributações'!D780="CARNES","2.01.001.001",IF('02 - Produtos e Tributações'!D780="MASSAS","2.01.001.002",IF('02 - Produtos e Tributações'!D780="LATICINIOS","2.01.001.003",IF('02 - Produtos e Tributações'!D780="DOCES E GULOSEIMAS","2.01.001.004",IF('02 - Produtos e Tributações'!D780="FARINHAS E GRAOS","2.01.001.005",IF('02 - Produtos e Tributações'!D780="AGUAS","2.01.002.001",IF('02 - Produtos e Tributações'!D780="SUCOS","2.01.002.002",IF('02 - Produtos e Tributações'!D780="BEBIDAS ALCOOLICAS","2.01.002.003",IF('02 - Produtos e Tributações'!D780="BEBIDAS LACTEAS","2.01.002.004",IF('02 - Produtos e Tributações'!D780="MATERIAL DE LIMPEZA","2.02",IF('02 - Produtos e Tributações'!D780="FRUTAS","2.01.001.006",IF('02 - Produtos e Tributações'!D780="VERDURAS E LEGUMES","2.01.001.007",IF('02 - Produtos e Tributações'!D780="SERVIÇO","1",IF('02 - Produtos e Tributações'!D780="PRODUTOS DIVERSOS","2","2"))))))))))))))
)</f>
        <v>0</v>
      </c>
      <c r="N763" s="4" t="str">
        <f t="shared" si="44"/>
        <v/>
      </c>
      <c r="O763" s="4" t="str">
        <f t="shared" si="45"/>
        <v/>
      </c>
      <c r="P763" s="4" t="str">
        <f t="shared" si="46"/>
        <v/>
      </c>
      <c r="Q763" s="128" t="b">
        <f>IF(B763&lt;&gt;"",IF('02 - Produtos e Tributações'!C780&lt;&gt;"",'02 - Produtos e Tributações'!C780,"UN"))</f>
        <v>0</v>
      </c>
      <c r="R763" s="129" t="b">
        <f>IF(B763&lt;&gt;"",IF('02 - Produtos e Tributações'!P780&lt;&gt;"",'02 - Produtos e Tributações'!P780,""))</f>
        <v>0</v>
      </c>
      <c r="S763" s="128" t="b">
        <f>IF(B763&lt;&gt;"",IF('02 - Produtos e Tributações'!Q780&lt;&gt;"",'02 - Produtos e Tributações'!Q780,""))</f>
        <v>0</v>
      </c>
      <c r="T763" s="130" t="b">
        <f>IF(B763&lt;&gt;"",IF('02 - Produtos e Tributações'!R780&lt;&gt;"",'02 - Produtos e Tributações'!R780,""))</f>
        <v>0</v>
      </c>
      <c r="U763" s="120" t="str">
        <f t="shared" si="47"/>
        <v/>
      </c>
    </row>
    <row r="764" spans="1:21" ht="15.75" customHeight="1">
      <c r="A764" s="122" t="b">
        <f>IF('02 - Produtos e Tributações'!B781 &lt;&gt;"",A763+1)</f>
        <v>0</v>
      </c>
      <c r="B764" s="4" t="str">
        <f>IF('02 - Produtos e Tributações'!B781&lt;&gt;"",'02 - Produtos e Tributações'!V781,"")</f>
        <v/>
      </c>
      <c r="C764" s="123" t="b">
        <f>IF(B764&lt;&gt;"",IF('02 - Produtos e Tributações'!H781&lt;&gt;"",IF('02 - Produtos e Tributações'!H781="TERCEIRIZADA","T",IF('02 - Produtos e Tributações'!H781="PROPRIA","P")), IF(B764&lt;&gt;"",IF('02 - Produtos e Tributações'!H781="","T"))))</f>
        <v>0</v>
      </c>
      <c r="D764" s="123" t="b">
        <f>IF(B764&lt;&gt;"",IF('02 - Produtos e Tributações'!E781&lt;&gt;"",'02 - Produtos e Tributações'!E781,""))</f>
        <v>0</v>
      </c>
      <c r="E764" s="123" t="b">
        <f>IF(B764&lt;&gt;"",IF('02 - Produtos e Tributações'!F781&lt;&gt;"",'02 - Produtos e Tributações'!F781,""))</f>
        <v>0</v>
      </c>
      <c r="F764" s="123" t="b">
        <f>IF(B764&lt;&gt;"",IF(A764&lt;&gt;"",IF('02 - Produtos e Tributações'!G781&lt;&gt;"",'02 - Produtos e Tributações'!G781,"")))</f>
        <v>0</v>
      </c>
      <c r="G764" s="123" t="b">
        <f>IF(B764&lt;&gt;"",IF('02 - Produtos e Tributações'!J781&lt;&gt;"",'02 - Produtos e Tributações'!J781,IF(K764=101,0,IF(K764=102,41,IF(K764=103,0,IF(K764=201,0,IF(K764=202,0,IF(K764=203,0,IF(K764=300,41,IF(K764=400,41,IF(K764=500,60)))))))))))</f>
        <v>0</v>
      </c>
      <c r="H764" s="123" t="b">
        <f>IF(B764&lt;&gt;"",IF('02 - Produtos e Tributações'!M781&lt;&gt;"",'02 - Produtos e Tributações'!M781,IF(L764=101,0,IF(L764=102,41,IF(L764=103,0,IF(L764=201,0,IF(L764=202,0,IF(L764=203,0,IF(L764=300,41,IF(L764=400,41,IF(L764=500,60)))))))))))</f>
        <v>0</v>
      </c>
      <c r="I764" s="123" t="b">
        <f>IF(B764&lt;&gt;"",IF('02 - Produtos e Tributações'!L781&lt;&gt;"",'02 - Produtos e Tributações'!L781,"0,00"))</f>
        <v>0</v>
      </c>
      <c r="J764" s="123" t="b">
        <f>IF(B764&lt;&gt;"",IF('02 - Produtos e Tributações'!O781&lt;&gt;"",'02 - Produtos e Tributações'!O781,"0,00"))</f>
        <v>0</v>
      </c>
      <c r="K764" s="123" t="b">
        <f>IF(B764&lt;&gt;"",IF('02 - Produtos e Tributações'!K781&lt;&gt;"",'02 - Produtos e Tributações'!K781,"null"))</f>
        <v>0</v>
      </c>
      <c r="L764" s="123" t="b">
        <f>IF(B764&lt;&gt;"",IF('02 - Produtos e Tributações'!N781&lt;&gt;"",'02 - Produtos e Tributações'!N781,"null"))</f>
        <v>0</v>
      </c>
      <c r="M764" s="122" t="b">
        <f>IF(B764&lt;&gt;"",IF('02 - Produtos e Tributações'!D781="CARNES","2.01.001.001",IF('02 - Produtos e Tributações'!D781="MASSAS","2.01.001.002",IF('02 - Produtos e Tributações'!D781="LATICINIOS","2.01.001.003",IF('02 - Produtos e Tributações'!D781="DOCES E GULOSEIMAS","2.01.001.004",IF('02 - Produtos e Tributações'!D781="FARINHAS E GRAOS","2.01.001.005",IF('02 - Produtos e Tributações'!D781="AGUAS","2.01.002.001",IF('02 - Produtos e Tributações'!D781="SUCOS","2.01.002.002",IF('02 - Produtos e Tributações'!D781="BEBIDAS ALCOOLICAS","2.01.002.003",IF('02 - Produtos e Tributações'!D781="BEBIDAS LACTEAS","2.01.002.004",IF('02 - Produtos e Tributações'!D781="MATERIAL DE LIMPEZA","2.02",IF('02 - Produtos e Tributações'!D781="FRUTAS","2.01.001.006",IF('02 - Produtos e Tributações'!D781="VERDURAS E LEGUMES","2.01.001.007",IF('02 - Produtos e Tributações'!D781="SERVIÇO","1",IF('02 - Produtos e Tributações'!D781="PRODUTOS DIVERSOS","2","2"))))))))))))))
)</f>
        <v>0</v>
      </c>
      <c r="N764" s="4" t="str">
        <f t="shared" si="44"/>
        <v/>
      </c>
      <c r="O764" s="4" t="str">
        <f t="shared" si="45"/>
        <v/>
      </c>
      <c r="P764" s="4" t="str">
        <f t="shared" si="46"/>
        <v/>
      </c>
      <c r="Q764" s="128" t="b">
        <f>IF(B764&lt;&gt;"",IF('02 - Produtos e Tributações'!C781&lt;&gt;"",'02 - Produtos e Tributações'!C781,"UN"))</f>
        <v>0</v>
      </c>
      <c r="R764" s="129" t="b">
        <f>IF(B764&lt;&gt;"",IF('02 - Produtos e Tributações'!P781&lt;&gt;"",'02 - Produtos e Tributações'!P781,""))</f>
        <v>0</v>
      </c>
      <c r="S764" s="128" t="b">
        <f>IF(B764&lt;&gt;"",IF('02 - Produtos e Tributações'!Q781&lt;&gt;"",'02 - Produtos e Tributações'!Q781,""))</f>
        <v>0</v>
      </c>
      <c r="T764" s="130" t="b">
        <f>IF(B764&lt;&gt;"",IF('02 - Produtos e Tributações'!R781&lt;&gt;"",'02 - Produtos e Tributações'!R781,""))</f>
        <v>0</v>
      </c>
      <c r="U764" s="120" t="str">
        <f t="shared" si="47"/>
        <v/>
      </c>
    </row>
    <row r="765" spans="1:21" ht="15.75" customHeight="1">
      <c r="A765" s="122" t="b">
        <f>IF('02 - Produtos e Tributações'!B782 &lt;&gt;"",A764+1)</f>
        <v>0</v>
      </c>
      <c r="B765" s="4" t="str">
        <f>IF('02 - Produtos e Tributações'!B782&lt;&gt;"",'02 - Produtos e Tributações'!V782,"")</f>
        <v/>
      </c>
      <c r="C765" s="123" t="b">
        <f>IF(B765&lt;&gt;"",IF('02 - Produtos e Tributações'!H782&lt;&gt;"",IF('02 - Produtos e Tributações'!H782="TERCEIRIZADA","T",IF('02 - Produtos e Tributações'!H782="PROPRIA","P")), IF(B765&lt;&gt;"",IF('02 - Produtos e Tributações'!H782="","T"))))</f>
        <v>0</v>
      </c>
      <c r="D765" s="123" t="b">
        <f>IF(B765&lt;&gt;"",IF('02 - Produtos e Tributações'!E782&lt;&gt;"",'02 - Produtos e Tributações'!E782,""))</f>
        <v>0</v>
      </c>
      <c r="E765" s="123" t="b">
        <f>IF(B765&lt;&gt;"",IF('02 - Produtos e Tributações'!F782&lt;&gt;"",'02 - Produtos e Tributações'!F782,""))</f>
        <v>0</v>
      </c>
      <c r="F765" s="123" t="b">
        <f>IF(B765&lt;&gt;"",IF(A765&lt;&gt;"",IF('02 - Produtos e Tributações'!G782&lt;&gt;"",'02 - Produtos e Tributações'!G782,"")))</f>
        <v>0</v>
      </c>
      <c r="G765" s="123" t="b">
        <f>IF(B765&lt;&gt;"",IF('02 - Produtos e Tributações'!J782&lt;&gt;"",'02 - Produtos e Tributações'!J782,IF(K765=101,0,IF(K765=102,41,IF(K765=103,0,IF(K765=201,0,IF(K765=202,0,IF(K765=203,0,IF(K765=300,41,IF(K765=400,41,IF(K765=500,60)))))))))))</f>
        <v>0</v>
      </c>
      <c r="H765" s="123" t="b">
        <f>IF(B765&lt;&gt;"",IF('02 - Produtos e Tributações'!M782&lt;&gt;"",'02 - Produtos e Tributações'!M782,IF(L765=101,0,IF(L765=102,41,IF(L765=103,0,IF(L765=201,0,IF(L765=202,0,IF(L765=203,0,IF(L765=300,41,IF(L765=400,41,IF(L765=500,60)))))))))))</f>
        <v>0</v>
      </c>
      <c r="I765" s="123" t="b">
        <f>IF(B765&lt;&gt;"",IF('02 - Produtos e Tributações'!L782&lt;&gt;"",'02 - Produtos e Tributações'!L782,"0,00"))</f>
        <v>0</v>
      </c>
      <c r="J765" s="123" t="b">
        <f>IF(B765&lt;&gt;"",IF('02 - Produtos e Tributações'!O782&lt;&gt;"",'02 - Produtos e Tributações'!O782,"0,00"))</f>
        <v>0</v>
      </c>
      <c r="K765" s="123" t="b">
        <f>IF(B765&lt;&gt;"",IF('02 - Produtos e Tributações'!K782&lt;&gt;"",'02 - Produtos e Tributações'!K782,"null"))</f>
        <v>0</v>
      </c>
      <c r="L765" s="123" t="b">
        <f>IF(B765&lt;&gt;"",IF('02 - Produtos e Tributações'!N782&lt;&gt;"",'02 - Produtos e Tributações'!N782,"null"))</f>
        <v>0</v>
      </c>
      <c r="M765" s="122" t="b">
        <f>IF(B765&lt;&gt;"",IF('02 - Produtos e Tributações'!D782="CARNES","2.01.001.001",IF('02 - Produtos e Tributações'!D782="MASSAS","2.01.001.002",IF('02 - Produtos e Tributações'!D782="LATICINIOS","2.01.001.003",IF('02 - Produtos e Tributações'!D782="DOCES E GULOSEIMAS","2.01.001.004",IF('02 - Produtos e Tributações'!D782="FARINHAS E GRAOS","2.01.001.005",IF('02 - Produtos e Tributações'!D782="AGUAS","2.01.002.001",IF('02 - Produtos e Tributações'!D782="SUCOS","2.01.002.002",IF('02 - Produtos e Tributações'!D782="BEBIDAS ALCOOLICAS","2.01.002.003",IF('02 - Produtos e Tributações'!D782="BEBIDAS LACTEAS","2.01.002.004",IF('02 - Produtos e Tributações'!D782="MATERIAL DE LIMPEZA","2.02",IF('02 - Produtos e Tributações'!D782="FRUTAS","2.01.001.006",IF('02 - Produtos e Tributações'!D782="VERDURAS E LEGUMES","2.01.001.007",IF('02 - Produtos e Tributações'!D782="SERVIÇO","1",IF('02 - Produtos e Tributações'!D782="PRODUTOS DIVERSOS","2","2"))))))))))))))
)</f>
        <v>0</v>
      </c>
      <c r="N765" s="4" t="str">
        <f t="shared" si="44"/>
        <v/>
      </c>
      <c r="O765" s="4" t="str">
        <f t="shared" si="45"/>
        <v/>
      </c>
      <c r="P765" s="4" t="str">
        <f t="shared" si="46"/>
        <v/>
      </c>
      <c r="Q765" s="128" t="b">
        <f>IF(B765&lt;&gt;"",IF('02 - Produtos e Tributações'!C782&lt;&gt;"",'02 - Produtos e Tributações'!C782,"UN"))</f>
        <v>0</v>
      </c>
      <c r="R765" s="129" t="b">
        <f>IF(B765&lt;&gt;"",IF('02 - Produtos e Tributações'!P782&lt;&gt;"",'02 - Produtos e Tributações'!P782,""))</f>
        <v>0</v>
      </c>
      <c r="S765" s="128" t="b">
        <f>IF(B765&lt;&gt;"",IF('02 - Produtos e Tributações'!Q782&lt;&gt;"",'02 - Produtos e Tributações'!Q782,""))</f>
        <v>0</v>
      </c>
      <c r="T765" s="130" t="b">
        <f>IF(B765&lt;&gt;"",IF('02 - Produtos e Tributações'!R782&lt;&gt;"",'02 - Produtos e Tributações'!R782,""))</f>
        <v>0</v>
      </c>
      <c r="U765" s="120" t="str">
        <f t="shared" si="47"/>
        <v/>
      </c>
    </row>
    <row r="766" spans="1:21" ht="15.75" customHeight="1">
      <c r="A766" s="122" t="b">
        <f>IF('02 - Produtos e Tributações'!B783 &lt;&gt;"",A765+1)</f>
        <v>0</v>
      </c>
      <c r="B766" s="4" t="str">
        <f>IF('02 - Produtos e Tributações'!B783&lt;&gt;"",'02 - Produtos e Tributações'!V783,"")</f>
        <v/>
      </c>
      <c r="C766" s="123" t="b">
        <f>IF(B766&lt;&gt;"",IF('02 - Produtos e Tributações'!H783&lt;&gt;"",IF('02 - Produtos e Tributações'!H783="TERCEIRIZADA","T",IF('02 - Produtos e Tributações'!H783="PROPRIA","P")), IF(B766&lt;&gt;"",IF('02 - Produtos e Tributações'!H783="","T"))))</f>
        <v>0</v>
      </c>
      <c r="D766" s="123" t="b">
        <f>IF(B766&lt;&gt;"",IF('02 - Produtos e Tributações'!E783&lt;&gt;"",'02 - Produtos e Tributações'!E783,""))</f>
        <v>0</v>
      </c>
      <c r="E766" s="123" t="b">
        <f>IF(B766&lt;&gt;"",IF('02 - Produtos e Tributações'!F783&lt;&gt;"",'02 - Produtos e Tributações'!F783,""))</f>
        <v>0</v>
      </c>
      <c r="F766" s="123" t="b">
        <f>IF(B766&lt;&gt;"",IF(A766&lt;&gt;"",IF('02 - Produtos e Tributações'!G783&lt;&gt;"",'02 - Produtos e Tributações'!G783,"")))</f>
        <v>0</v>
      </c>
      <c r="G766" s="123" t="b">
        <f>IF(B766&lt;&gt;"",IF('02 - Produtos e Tributações'!J783&lt;&gt;"",'02 - Produtos e Tributações'!J783,IF(K766=101,0,IF(K766=102,41,IF(K766=103,0,IF(K766=201,0,IF(K766=202,0,IF(K766=203,0,IF(K766=300,41,IF(K766=400,41,IF(K766=500,60)))))))))))</f>
        <v>0</v>
      </c>
      <c r="H766" s="123" t="b">
        <f>IF(B766&lt;&gt;"",IF('02 - Produtos e Tributações'!M783&lt;&gt;"",'02 - Produtos e Tributações'!M783,IF(L766=101,0,IF(L766=102,41,IF(L766=103,0,IF(L766=201,0,IF(L766=202,0,IF(L766=203,0,IF(L766=300,41,IF(L766=400,41,IF(L766=500,60)))))))))))</f>
        <v>0</v>
      </c>
      <c r="I766" s="123" t="b">
        <f>IF(B766&lt;&gt;"",IF('02 - Produtos e Tributações'!L783&lt;&gt;"",'02 - Produtos e Tributações'!L783,"0,00"))</f>
        <v>0</v>
      </c>
      <c r="J766" s="123" t="b">
        <f>IF(B766&lt;&gt;"",IF('02 - Produtos e Tributações'!O783&lt;&gt;"",'02 - Produtos e Tributações'!O783,"0,00"))</f>
        <v>0</v>
      </c>
      <c r="K766" s="123" t="b">
        <f>IF(B766&lt;&gt;"",IF('02 - Produtos e Tributações'!K783&lt;&gt;"",'02 - Produtos e Tributações'!K783,"null"))</f>
        <v>0</v>
      </c>
      <c r="L766" s="123" t="b">
        <f>IF(B766&lt;&gt;"",IF('02 - Produtos e Tributações'!N783&lt;&gt;"",'02 - Produtos e Tributações'!N783,"null"))</f>
        <v>0</v>
      </c>
      <c r="M766" s="122" t="b">
        <f>IF(B766&lt;&gt;"",IF('02 - Produtos e Tributações'!D783="CARNES","2.01.001.001",IF('02 - Produtos e Tributações'!D783="MASSAS","2.01.001.002",IF('02 - Produtos e Tributações'!D783="LATICINIOS","2.01.001.003",IF('02 - Produtos e Tributações'!D783="DOCES E GULOSEIMAS","2.01.001.004",IF('02 - Produtos e Tributações'!D783="FARINHAS E GRAOS","2.01.001.005",IF('02 - Produtos e Tributações'!D783="AGUAS","2.01.002.001",IF('02 - Produtos e Tributações'!D783="SUCOS","2.01.002.002",IF('02 - Produtos e Tributações'!D783="BEBIDAS ALCOOLICAS","2.01.002.003",IF('02 - Produtos e Tributações'!D783="BEBIDAS LACTEAS","2.01.002.004",IF('02 - Produtos e Tributações'!D783="MATERIAL DE LIMPEZA","2.02",IF('02 - Produtos e Tributações'!D783="FRUTAS","2.01.001.006",IF('02 - Produtos e Tributações'!D783="VERDURAS E LEGUMES","2.01.001.007",IF('02 - Produtos e Tributações'!D783="SERVIÇO","1",IF('02 - Produtos e Tributações'!D783="PRODUTOS DIVERSOS","2","2"))))))))))))))
)</f>
        <v>0</v>
      </c>
      <c r="N766" s="4" t="str">
        <f t="shared" si="44"/>
        <v/>
      </c>
      <c r="O766" s="4" t="str">
        <f t="shared" si="45"/>
        <v/>
      </c>
      <c r="P766" s="4" t="str">
        <f t="shared" si="46"/>
        <v/>
      </c>
      <c r="Q766" s="128" t="b">
        <f>IF(B766&lt;&gt;"",IF('02 - Produtos e Tributações'!C783&lt;&gt;"",'02 - Produtos e Tributações'!C783,"UN"))</f>
        <v>0</v>
      </c>
      <c r="R766" s="129" t="b">
        <f>IF(B766&lt;&gt;"",IF('02 - Produtos e Tributações'!P783&lt;&gt;"",'02 - Produtos e Tributações'!P783,""))</f>
        <v>0</v>
      </c>
      <c r="S766" s="128" t="b">
        <f>IF(B766&lt;&gt;"",IF('02 - Produtos e Tributações'!Q783&lt;&gt;"",'02 - Produtos e Tributações'!Q783,""))</f>
        <v>0</v>
      </c>
      <c r="T766" s="130" t="b">
        <f>IF(B766&lt;&gt;"",IF('02 - Produtos e Tributações'!R783&lt;&gt;"",'02 - Produtos e Tributações'!R783,""))</f>
        <v>0</v>
      </c>
      <c r="U766" s="120" t="str">
        <f t="shared" si="47"/>
        <v/>
      </c>
    </row>
    <row r="767" spans="1:21" ht="15.75" customHeight="1">
      <c r="A767" s="122" t="b">
        <f>IF('02 - Produtos e Tributações'!B784 &lt;&gt;"",A766+1)</f>
        <v>0</v>
      </c>
      <c r="B767" s="4" t="str">
        <f>IF('02 - Produtos e Tributações'!B784&lt;&gt;"",'02 - Produtos e Tributações'!V784,"")</f>
        <v/>
      </c>
      <c r="C767" s="123" t="b">
        <f>IF(B767&lt;&gt;"",IF('02 - Produtos e Tributações'!H784&lt;&gt;"",IF('02 - Produtos e Tributações'!H784="TERCEIRIZADA","T",IF('02 - Produtos e Tributações'!H784="PROPRIA","P")), IF(B767&lt;&gt;"",IF('02 - Produtos e Tributações'!H784="","T"))))</f>
        <v>0</v>
      </c>
      <c r="D767" s="123" t="b">
        <f>IF(B767&lt;&gt;"",IF('02 - Produtos e Tributações'!E784&lt;&gt;"",'02 - Produtos e Tributações'!E784,""))</f>
        <v>0</v>
      </c>
      <c r="E767" s="123" t="b">
        <f>IF(B767&lt;&gt;"",IF('02 - Produtos e Tributações'!F784&lt;&gt;"",'02 - Produtos e Tributações'!F784,""))</f>
        <v>0</v>
      </c>
      <c r="F767" s="123" t="b">
        <f>IF(B767&lt;&gt;"",IF(A767&lt;&gt;"",IF('02 - Produtos e Tributações'!G784&lt;&gt;"",'02 - Produtos e Tributações'!G784,"")))</f>
        <v>0</v>
      </c>
      <c r="G767" s="123" t="b">
        <f>IF(B767&lt;&gt;"",IF('02 - Produtos e Tributações'!J784&lt;&gt;"",'02 - Produtos e Tributações'!J784,IF(K767=101,0,IF(K767=102,41,IF(K767=103,0,IF(K767=201,0,IF(K767=202,0,IF(K767=203,0,IF(K767=300,41,IF(K767=400,41,IF(K767=500,60)))))))))))</f>
        <v>0</v>
      </c>
      <c r="H767" s="123" t="b">
        <f>IF(B767&lt;&gt;"",IF('02 - Produtos e Tributações'!M784&lt;&gt;"",'02 - Produtos e Tributações'!M784,IF(L767=101,0,IF(L767=102,41,IF(L767=103,0,IF(L767=201,0,IF(L767=202,0,IF(L767=203,0,IF(L767=300,41,IF(L767=400,41,IF(L767=500,60)))))))))))</f>
        <v>0</v>
      </c>
      <c r="I767" s="123" t="b">
        <f>IF(B767&lt;&gt;"",IF('02 - Produtos e Tributações'!L784&lt;&gt;"",'02 - Produtos e Tributações'!L784,"0,00"))</f>
        <v>0</v>
      </c>
      <c r="J767" s="123" t="b">
        <f>IF(B767&lt;&gt;"",IF('02 - Produtos e Tributações'!O784&lt;&gt;"",'02 - Produtos e Tributações'!O784,"0,00"))</f>
        <v>0</v>
      </c>
      <c r="K767" s="123" t="b">
        <f>IF(B767&lt;&gt;"",IF('02 - Produtos e Tributações'!K784&lt;&gt;"",'02 - Produtos e Tributações'!K784,"null"))</f>
        <v>0</v>
      </c>
      <c r="L767" s="123" t="b">
        <f>IF(B767&lt;&gt;"",IF('02 - Produtos e Tributações'!N784&lt;&gt;"",'02 - Produtos e Tributações'!N784,"null"))</f>
        <v>0</v>
      </c>
      <c r="M767" s="122" t="b">
        <f>IF(B767&lt;&gt;"",IF('02 - Produtos e Tributações'!D784="CARNES","2.01.001.001",IF('02 - Produtos e Tributações'!D784="MASSAS","2.01.001.002",IF('02 - Produtos e Tributações'!D784="LATICINIOS","2.01.001.003",IF('02 - Produtos e Tributações'!D784="DOCES E GULOSEIMAS","2.01.001.004",IF('02 - Produtos e Tributações'!D784="FARINHAS E GRAOS","2.01.001.005",IF('02 - Produtos e Tributações'!D784="AGUAS","2.01.002.001",IF('02 - Produtos e Tributações'!D784="SUCOS","2.01.002.002",IF('02 - Produtos e Tributações'!D784="BEBIDAS ALCOOLICAS","2.01.002.003",IF('02 - Produtos e Tributações'!D784="BEBIDAS LACTEAS","2.01.002.004",IF('02 - Produtos e Tributações'!D784="MATERIAL DE LIMPEZA","2.02",IF('02 - Produtos e Tributações'!D784="FRUTAS","2.01.001.006",IF('02 - Produtos e Tributações'!D784="VERDURAS E LEGUMES","2.01.001.007",IF('02 - Produtos e Tributações'!D784="SERVIÇO","1",IF('02 - Produtos e Tributações'!D784="PRODUTOS DIVERSOS","2","2"))))))))))))))
)</f>
        <v>0</v>
      </c>
      <c r="N767" s="4" t="str">
        <f t="shared" si="44"/>
        <v/>
      </c>
      <c r="O767" s="4" t="str">
        <f t="shared" si="45"/>
        <v/>
      </c>
      <c r="P767" s="4" t="str">
        <f t="shared" si="46"/>
        <v/>
      </c>
      <c r="Q767" s="128" t="b">
        <f>IF(B767&lt;&gt;"",IF('02 - Produtos e Tributações'!C784&lt;&gt;"",'02 - Produtos e Tributações'!C784,"UN"))</f>
        <v>0</v>
      </c>
      <c r="R767" s="129" t="b">
        <f>IF(B767&lt;&gt;"",IF('02 - Produtos e Tributações'!P784&lt;&gt;"",'02 - Produtos e Tributações'!P784,""))</f>
        <v>0</v>
      </c>
      <c r="S767" s="128" t="b">
        <f>IF(B767&lt;&gt;"",IF('02 - Produtos e Tributações'!Q784&lt;&gt;"",'02 - Produtos e Tributações'!Q784,""))</f>
        <v>0</v>
      </c>
      <c r="T767" s="130" t="b">
        <f>IF(B767&lt;&gt;"",IF('02 - Produtos e Tributações'!R784&lt;&gt;"",'02 - Produtos e Tributações'!R784,""))</f>
        <v>0</v>
      </c>
      <c r="U767" s="120" t="str">
        <f t="shared" si="47"/>
        <v/>
      </c>
    </row>
    <row r="768" spans="1:21" ht="15.75" customHeight="1">
      <c r="A768" s="122" t="b">
        <f>IF('02 - Produtos e Tributações'!B785 &lt;&gt;"",A767+1)</f>
        <v>0</v>
      </c>
      <c r="B768" s="4" t="str">
        <f>IF('02 - Produtos e Tributações'!B785&lt;&gt;"",'02 - Produtos e Tributações'!V785,"")</f>
        <v/>
      </c>
      <c r="C768" s="123" t="b">
        <f>IF(B768&lt;&gt;"",IF('02 - Produtos e Tributações'!H785&lt;&gt;"",IF('02 - Produtos e Tributações'!H785="TERCEIRIZADA","T",IF('02 - Produtos e Tributações'!H785="PROPRIA","P")), IF(B768&lt;&gt;"",IF('02 - Produtos e Tributações'!H785="","T"))))</f>
        <v>0</v>
      </c>
      <c r="D768" s="123" t="b">
        <f>IF(B768&lt;&gt;"",IF('02 - Produtos e Tributações'!E785&lt;&gt;"",'02 - Produtos e Tributações'!E785,""))</f>
        <v>0</v>
      </c>
      <c r="E768" s="123" t="b">
        <f>IF(B768&lt;&gt;"",IF('02 - Produtos e Tributações'!F785&lt;&gt;"",'02 - Produtos e Tributações'!F785,""))</f>
        <v>0</v>
      </c>
      <c r="F768" s="123" t="b">
        <f>IF(B768&lt;&gt;"",IF(A768&lt;&gt;"",IF('02 - Produtos e Tributações'!G785&lt;&gt;"",'02 - Produtos e Tributações'!G785,"")))</f>
        <v>0</v>
      </c>
      <c r="G768" s="123" t="b">
        <f>IF(B768&lt;&gt;"",IF('02 - Produtos e Tributações'!J785&lt;&gt;"",'02 - Produtos e Tributações'!J785,IF(K768=101,0,IF(K768=102,41,IF(K768=103,0,IF(K768=201,0,IF(K768=202,0,IF(K768=203,0,IF(K768=300,41,IF(K768=400,41,IF(K768=500,60)))))))))))</f>
        <v>0</v>
      </c>
      <c r="H768" s="123" t="b">
        <f>IF(B768&lt;&gt;"",IF('02 - Produtos e Tributações'!M785&lt;&gt;"",'02 - Produtos e Tributações'!M785,IF(L768=101,0,IF(L768=102,41,IF(L768=103,0,IF(L768=201,0,IF(L768=202,0,IF(L768=203,0,IF(L768=300,41,IF(L768=400,41,IF(L768=500,60)))))))))))</f>
        <v>0</v>
      </c>
      <c r="I768" s="123" t="b">
        <f>IF(B768&lt;&gt;"",IF('02 - Produtos e Tributações'!L785&lt;&gt;"",'02 - Produtos e Tributações'!L785,"0,00"))</f>
        <v>0</v>
      </c>
      <c r="J768" s="123" t="b">
        <f>IF(B768&lt;&gt;"",IF('02 - Produtos e Tributações'!O785&lt;&gt;"",'02 - Produtos e Tributações'!O785,"0,00"))</f>
        <v>0</v>
      </c>
      <c r="K768" s="123" t="b">
        <f>IF(B768&lt;&gt;"",IF('02 - Produtos e Tributações'!K785&lt;&gt;"",'02 - Produtos e Tributações'!K785,"null"))</f>
        <v>0</v>
      </c>
      <c r="L768" s="123" t="b">
        <f>IF(B768&lt;&gt;"",IF('02 - Produtos e Tributações'!N785&lt;&gt;"",'02 - Produtos e Tributações'!N785,"null"))</f>
        <v>0</v>
      </c>
      <c r="M768" s="122" t="b">
        <f>IF(B768&lt;&gt;"",IF('02 - Produtos e Tributações'!D785="CARNES","2.01.001.001",IF('02 - Produtos e Tributações'!D785="MASSAS","2.01.001.002",IF('02 - Produtos e Tributações'!D785="LATICINIOS","2.01.001.003",IF('02 - Produtos e Tributações'!D785="DOCES E GULOSEIMAS","2.01.001.004",IF('02 - Produtos e Tributações'!D785="FARINHAS E GRAOS","2.01.001.005",IF('02 - Produtos e Tributações'!D785="AGUAS","2.01.002.001",IF('02 - Produtos e Tributações'!D785="SUCOS","2.01.002.002",IF('02 - Produtos e Tributações'!D785="BEBIDAS ALCOOLICAS","2.01.002.003",IF('02 - Produtos e Tributações'!D785="BEBIDAS LACTEAS","2.01.002.004",IF('02 - Produtos e Tributações'!D785="MATERIAL DE LIMPEZA","2.02",IF('02 - Produtos e Tributações'!D785="FRUTAS","2.01.001.006",IF('02 - Produtos e Tributações'!D785="VERDURAS E LEGUMES","2.01.001.007",IF('02 - Produtos e Tributações'!D785="SERVIÇO","1",IF('02 - Produtos e Tributações'!D785="PRODUTOS DIVERSOS","2","2"))))))))))))))
)</f>
        <v>0</v>
      </c>
      <c r="N768" s="4" t="str">
        <f t="shared" si="44"/>
        <v/>
      </c>
      <c r="O768" s="4" t="str">
        <f t="shared" si="45"/>
        <v/>
      </c>
      <c r="P768" s="4" t="str">
        <f t="shared" si="46"/>
        <v/>
      </c>
      <c r="Q768" s="128" t="b">
        <f>IF(B768&lt;&gt;"",IF('02 - Produtos e Tributações'!C785&lt;&gt;"",'02 - Produtos e Tributações'!C785,"UN"))</f>
        <v>0</v>
      </c>
      <c r="R768" s="129" t="b">
        <f>IF(B768&lt;&gt;"",IF('02 - Produtos e Tributações'!P785&lt;&gt;"",'02 - Produtos e Tributações'!P785,""))</f>
        <v>0</v>
      </c>
      <c r="S768" s="128" t="b">
        <f>IF(B768&lt;&gt;"",IF('02 - Produtos e Tributações'!Q785&lt;&gt;"",'02 - Produtos e Tributações'!Q785,""))</f>
        <v>0</v>
      </c>
      <c r="T768" s="130" t="b">
        <f>IF(B768&lt;&gt;"",IF('02 - Produtos e Tributações'!R785&lt;&gt;"",'02 - Produtos e Tributações'!R785,""))</f>
        <v>0</v>
      </c>
      <c r="U768" s="120" t="str">
        <f t="shared" si="47"/>
        <v/>
      </c>
    </row>
    <row r="769" spans="1:21" ht="15.75" customHeight="1">
      <c r="A769" s="122" t="b">
        <f>IF('02 - Produtos e Tributações'!B786 &lt;&gt;"",A768+1)</f>
        <v>0</v>
      </c>
      <c r="B769" s="4" t="str">
        <f>IF('02 - Produtos e Tributações'!B786&lt;&gt;"",'02 - Produtos e Tributações'!V786,"")</f>
        <v/>
      </c>
      <c r="C769" s="123" t="b">
        <f>IF(B769&lt;&gt;"",IF('02 - Produtos e Tributações'!H786&lt;&gt;"",IF('02 - Produtos e Tributações'!H786="TERCEIRIZADA","T",IF('02 - Produtos e Tributações'!H786="PROPRIA","P")), IF(B769&lt;&gt;"",IF('02 - Produtos e Tributações'!H786="","T"))))</f>
        <v>0</v>
      </c>
      <c r="D769" s="123" t="b">
        <f>IF(B769&lt;&gt;"",IF('02 - Produtos e Tributações'!E786&lt;&gt;"",'02 - Produtos e Tributações'!E786,""))</f>
        <v>0</v>
      </c>
      <c r="E769" s="123" t="b">
        <f>IF(B769&lt;&gt;"",IF('02 - Produtos e Tributações'!F786&lt;&gt;"",'02 - Produtos e Tributações'!F786,""))</f>
        <v>0</v>
      </c>
      <c r="F769" s="123" t="b">
        <f>IF(B769&lt;&gt;"",IF(A769&lt;&gt;"",IF('02 - Produtos e Tributações'!G786&lt;&gt;"",'02 - Produtos e Tributações'!G786,"")))</f>
        <v>0</v>
      </c>
      <c r="G769" s="123" t="b">
        <f>IF(B769&lt;&gt;"",IF('02 - Produtos e Tributações'!J786&lt;&gt;"",'02 - Produtos e Tributações'!J786,IF(K769=101,0,IF(K769=102,41,IF(K769=103,0,IF(K769=201,0,IF(K769=202,0,IF(K769=203,0,IF(K769=300,41,IF(K769=400,41,IF(K769=500,60)))))))))))</f>
        <v>0</v>
      </c>
      <c r="H769" s="123" t="b">
        <f>IF(B769&lt;&gt;"",IF('02 - Produtos e Tributações'!M786&lt;&gt;"",'02 - Produtos e Tributações'!M786,IF(L769=101,0,IF(L769=102,41,IF(L769=103,0,IF(L769=201,0,IF(L769=202,0,IF(L769=203,0,IF(L769=300,41,IF(L769=400,41,IF(L769=500,60)))))))))))</f>
        <v>0</v>
      </c>
      <c r="I769" s="123" t="b">
        <f>IF(B769&lt;&gt;"",IF('02 - Produtos e Tributações'!L786&lt;&gt;"",'02 - Produtos e Tributações'!L786,"0,00"))</f>
        <v>0</v>
      </c>
      <c r="J769" s="123" t="b">
        <f>IF(B769&lt;&gt;"",IF('02 - Produtos e Tributações'!O786&lt;&gt;"",'02 - Produtos e Tributações'!O786,"0,00"))</f>
        <v>0</v>
      </c>
      <c r="K769" s="123" t="b">
        <f>IF(B769&lt;&gt;"",IF('02 - Produtos e Tributações'!K786&lt;&gt;"",'02 - Produtos e Tributações'!K786,"null"))</f>
        <v>0</v>
      </c>
      <c r="L769" s="123" t="b">
        <f>IF(B769&lt;&gt;"",IF('02 - Produtos e Tributações'!N786&lt;&gt;"",'02 - Produtos e Tributações'!N786,"null"))</f>
        <v>0</v>
      </c>
      <c r="M769" s="122" t="b">
        <f>IF(B769&lt;&gt;"",IF('02 - Produtos e Tributações'!D786="CARNES","2.01.001.001",IF('02 - Produtos e Tributações'!D786="MASSAS","2.01.001.002",IF('02 - Produtos e Tributações'!D786="LATICINIOS","2.01.001.003",IF('02 - Produtos e Tributações'!D786="DOCES E GULOSEIMAS","2.01.001.004",IF('02 - Produtos e Tributações'!D786="FARINHAS E GRAOS","2.01.001.005",IF('02 - Produtos e Tributações'!D786="AGUAS","2.01.002.001",IF('02 - Produtos e Tributações'!D786="SUCOS","2.01.002.002",IF('02 - Produtos e Tributações'!D786="BEBIDAS ALCOOLICAS","2.01.002.003",IF('02 - Produtos e Tributações'!D786="BEBIDAS LACTEAS","2.01.002.004",IF('02 - Produtos e Tributações'!D786="MATERIAL DE LIMPEZA","2.02",IF('02 - Produtos e Tributações'!D786="FRUTAS","2.01.001.006",IF('02 - Produtos e Tributações'!D786="VERDURAS E LEGUMES","2.01.001.007",IF('02 - Produtos e Tributações'!D786="SERVIÇO","1",IF('02 - Produtos e Tributações'!D786="PRODUTOS DIVERSOS","2","2"))))))))))))))
)</f>
        <v>0</v>
      </c>
      <c r="N769" s="4" t="str">
        <f t="shared" si="44"/>
        <v/>
      </c>
      <c r="O769" s="4" t="str">
        <f t="shared" si="45"/>
        <v/>
      </c>
      <c r="P769" s="4" t="str">
        <f t="shared" si="46"/>
        <v/>
      </c>
      <c r="Q769" s="128" t="b">
        <f>IF(B769&lt;&gt;"",IF('02 - Produtos e Tributações'!C786&lt;&gt;"",'02 - Produtos e Tributações'!C786,"UN"))</f>
        <v>0</v>
      </c>
      <c r="R769" s="129" t="b">
        <f>IF(B769&lt;&gt;"",IF('02 - Produtos e Tributações'!P786&lt;&gt;"",'02 - Produtos e Tributações'!P786,""))</f>
        <v>0</v>
      </c>
      <c r="S769" s="128" t="b">
        <f>IF(B769&lt;&gt;"",IF('02 - Produtos e Tributações'!Q786&lt;&gt;"",'02 - Produtos e Tributações'!Q786,""))</f>
        <v>0</v>
      </c>
      <c r="T769" s="130" t="b">
        <f>IF(B769&lt;&gt;"",IF('02 - Produtos e Tributações'!R786&lt;&gt;"",'02 - Produtos e Tributações'!R786,""))</f>
        <v>0</v>
      </c>
      <c r="U769" s="120" t="str">
        <f t="shared" si="47"/>
        <v/>
      </c>
    </row>
    <row r="770" spans="1:21" ht="15.75" customHeight="1">
      <c r="A770" s="122" t="b">
        <f>IF('02 - Produtos e Tributações'!B787 &lt;&gt;"",A769+1)</f>
        <v>0</v>
      </c>
      <c r="B770" s="4" t="str">
        <f>IF('02 - Produtos e Tributações'!B787&lt;&gt;"",'02 - Produtos e Tributações'!V787,"")</f>
        <v/>
      </c>
      <c r="C770" s="123" t="b">
        <f>IF(B770&lt;&gt;"",IF('02 - Produtos e Tributações'!H787&lt;&gt;"",IF('02 - Produtos e Tributações'!H787="TERCEIRIZADA","T",IF('02 - Produtos e Tributações'!H787="PROPRIA","P")), IF(B770&lt;&gt;"",IF('02 - Produtos e Tributações'!H787="","T"))))</f>
        <v>0</v>
      </c>
      <c r="D770" s="123" t="b">
        <f>IF(B770&lt;&gt;"",IF('02 - Produtos e Tributações'!E787&lt;&gt;"",'02 - Produtos e Tributações'!E787,""))</f>
        <v>0</v>
      </c>
      <c r="E770" s="123" t="b">
        <f>IF(B770&lt;&gt;"",IF('02 - Produtos e Tributações'!F787&lt;&gt;"",'02 - Produtos e Tributações'!F787,""))</f>
        <v>0</v>
      </c>
      <c r="F770" s="123" t="b">
        <f>IF(B770&lt;&gt;"",IF(A770&lt;&gt;"",IF('02 - Produtos e Tributações'!G787&lt;&gt;"",'02 - Produtos e Tributações'!G787,"")))</f>
        <v>0</v>
      </c>
      <c r="G770" s="123" t="b">
        <f>IF(B770&lt;&gt;"",IF('02 - Produtos e Tributações'!J787&lt;&gt;"",'02 - Produtos e Tributações'!J787,IF(K770=101,0,IF(K770=102,41,IF(K770=103,0,IF(K770=201,0,IF(K770=202,0,IF(K770=203,0,IF(K770=300,41,IF(K770=400,41,IF(K770=500,60)))))))))))</f>
        <v>0</v>
      </c>
      <c r="H770" s="123" t="b">
        <f>IF(B770&lt;&gt;"",IF('02 - Produtos e Tributações'!M787&lt;&gt;"",'02 - Produtos e Tributações'!M787,IF(L770=101,0,IF(L770=102,41,IF(L770=103,0,IF(L770=201,0,IF(L770=202,0,IF(L770=203,0,IF(L770=300,41,IF(L770=400,41,IF(L770=500,60)))))))))))</f>
        <v>0</v>
      </c>
      <c r="I770" s="123" t="b">
        <f>IF(B770&lt;&gt;"",IF('02 - Produtos e Tributações'!L787&lt;&gt;"",'02 - Produtos e Tributações'!L787,"0,00"))</f>
        <v>0</v>
      </c>
      <c r="J770" s="123" t="b">
        <f>IF(B770&lt;&gt;"",IF('02 - Produtos e Tributações'!O787&lt;&gt;"",'02 - Produtos e Tributações'!O787,"0,00"))</f>
        <v>0</v>
      </c>
      <c r="K770" s="123" t="b">
        <f>IF(B770&lt;&gt;"",IF('02 - Produtos e Tributações'!K787&lt;&gt;"",'02 - Produtos e Tributações'!K787,"null"))</f>
        <v>0</v>
      </c>
      <c r="L770" s="123" t="b">
        <f>IF(B770&lt;&gt;"",IF('02 - Produtos e Tributações'!N787&lt;&gt;"",'02 - Produtos e Tributações'!N787,"null"))</f>
        <v>0</v>
      </c>
      <c r="M770" s="122" t="b">
        <f>IF(B770&lt;&gt;"",IF('02 - Produtos e Tributações'!D787="CARNES","2.01.001.001",IF('02 - Produtos e Tributações'!D787="MASSAS","2.01.001.002",IF('02 - Produtos e Tributações'!D787="LATICINIOS","2.01.001.003",IF('02 - Produtos e Tributações'!D787="DOCES E GULOSEIMAS","2.01.001.004",IF('02 - Produtos e Tributações'!D787="FARINHAS E GRAOS","2.01.001.005",IF('02 - Produtos e Tributações'!D787="AGUAS","2.01.002.001",IF('02 - Produtos e Tributações'!D787="SUCOS","2.01.002.002",IF('02 - Produtos e Tributações'!D787="BEBIDAS ALCOOLICAS","2.01.002.003",IF('02 - Produtos e Tributações'!D787="BEBIDAS LACTEAS","2.01.002.004",IF('02 - Produtos e Tributações'!D787="MATERIAL DE LIMPEZA","2.02",IF('02 - Produtos e Tributações'!D787="FRUTAS","2.01.001.006",IF('02 - Produtos e Tributações'!D787="VERDURAS E LEGUMES","2.01.001.007",IF('02 - Produtos e Tributações'!D787="SERVIÇO","1",IF('02 - Produtos e Tributações'!D787="PRODUTOS DIVERSOS","2","2"))))))))))))))
)</f>
        <v>0</v>
      </c>
      <c r="N770" s="4" t="str">
        <f t="shared" ref="N770:N833" si="48">IF(B770&lt;&gt;"",AC770,"")</f>
        <v/>
      </c>
      <c r="O770" s="4" t="str">
        <f t="shared" ref="O770:O833" si="49">IF(B770&lt;&gt;"",1,"")</f>
        <v/>
      </c>
      <c r="P770" s="4" t="str">
        <f t="shared" ref="P770:P833" si="50">IF(B770&lt;&gt;"",1,"")</f>
        <v/>
      </c>
      <c r="Q770" s="128" t="b">
        <f>IF(B770&lt;&gt;"",IF('02 - Produtos e Tributações'!C787&lt;&gt;"",'02 - Produtos e Tributações'!C787,"UN"))</f>
        <v>0</v>
      </c>
      <c r="R770" s="129" t="b">
        <f>IF(B770&lt;&gt;"",IF('02 - Produtos e Tributações'!P787&lt;&gt;"",'02 - Produtos e Tributações'!P787,""))</f>
        <v>0</v>
      </c>
      <c r="S770" s="128" t="b">
        <f>IF(B770&lt;&gt;"",IF('02 - Produtos e Tributações'!Q787&lt;&gt;"",'02 - Produtos e Tributações'!Q787,""))</f>
        <v>0</v>
      </c>
      <c r="T770" s="130" t="b">
        <f>IF(B770&lt;&gt;"",IF('02 - Produtos e Tributações'!R787&lt;&gt;"",'02 - Produtos e Tributações'!R787,""))</f>
        <v>0</v>
      </c>
      <c r="U770" s="120" t="str">
        <f t="shared" ref="U770:U833" si="51">IF(B770="","",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(",A770,",'",B770,"','",C770,"','",D770,"','",E770,"','",1,"','",F770,"','",G770,"','",H770,"','",I770,"','",J770,"',",K770,",",L770,",'",M770,"','",O770,"','",P770,"','",Q770,"','",R770,"','",S770,"','",T770,"',1,1,1,0.000,0.00,1,1,0,0.00,0.00,'T',0,0,'','',0.000,0.00); "))</f>
        <v/>
      </c>
    </row>
    <row r="771" spans="1:21" ht="15.75" customHeight="1">
      <c r="A771" s="122" t="b">
        <f>IF('02 - Produtos e Tributações'!B788 &lt;&gt;"",A770+1)</f>
        <v>0</v>
      </c>
      <c r="B771" s="4" t="str">
        <f>IF('02 - Produtos e Tributações'!B788&lt;&gt;"",'02 - Produtos e Tributações'!V788,"")</f>
        <v/>
      </c>
      <c r="C771" s="123" t="b">
        <f>IF(B771&lt;&gt;"",IF('02 - Produtos e Tributações'!H788&lt;&gt;"",IF('02 - Produtos e Tributações'!H788="TERCEIRIZADA","T",IF('02 - Produtos e Tributações'!H788="PROPRIA","P")), IF(B771&lt;&gt;"",IF('02 - Produtos e Tributações'!H788="","T"))))</f>
        <v>0</v>
      </c>
      <c r="D771" s="123" t="b">
        <f>IF(B771&lt;&gt;"",IF('02 - Produtos e Tributações'!E788&lt;&gt;"",'02 - Produtos e Tributações'!E788,""))</f>
        <v>0</v>
      </c>
      <c r="E771" s="123" t="b">
        <f>IF(B771&lt;&gt;"",IF('02 - Produtos e Tributações'!F788&lt;&gt;"",'02 - Produtos e Tributações'!F788,""))</f>
        <v>0</v>
      </c>
      <c r="F771" s="123" t="b">
        <f>IF(B771&lt;&gt;"",IF(A771&lt;&gt;"",IF('02 - Produtos e Tributações'!G788&lt;&gt;"",'02 - Produtos e Tributações'!G788,"")))</f>
        <v>0</v>
      </c>
      <c r="G771" s="123" t="b">
        <f>IF(B771&lt;&gt;"",IF('02 - Produtos e Tributações'!J788&lt;&gt;"",'02 - Produtos e Tributações'!J788,IF(K771=101,0,IF(K771=102,41,IF(K771=103,0,IF(K771=201,0,IF(K771=202,0,IF(K771=203,0,IF(K771=300,41,IF(K771=400,41,IF(K771=500,60)))))))))))</f>
        <v>0</v>
      </c>
      <c r="H771" s="123" t="b">
        <f>IF(B771&lt;&gt;"",IF('02 - Produtos e Tributações'!M788&lt;&gt;"",'02 - Produtos e Tributações'!M788,IF(L771=101,0,IF(L771=102,41,IF(L771=103,0,IF(L771=201,0,IF(L771=202,0,IF(L771=203,0,IF(L771=300,41,IF(L771=400,41,IF(L771=500,60)))))))))))</f>
        <v>0</v>
      </c>
      <c r="I771" s="123" t="b">
        <f>IF(B771&lt;&gt;"",IF('02 - Produtos e Tributações'!L788&lt;&gt;"",'02 - Produtos e Tributações'!L788,"0,00"))</f>
        <v>0</v>
      </c>
      <c r="J771" s="123" t="b">
        <f>IF(B771&lt;&gt;"",IF('02 - Produtos e Tributações'!O788&lt;&gt;"",'02 - Produtos e Tributações'!O788,"0,00"))</f>
        <v>0</v>
      </c>
      <c r="K771" s="123" t="b">
        <f>IF(B771&lt;&gt;"",IF('02 - Produtos e Tributações'!K788&lt;&gt;"",'02 - Produtos e Tributações'!K788,"null"))</f>
        <v>0</v>
      </c>
      <c r="L771" s="123" t="b">
        <f>IF(B771&lt;&gt;"",IF('02 - Produtos e Tributações'!N788&lt;&gt;"",'02 - Produtos e Tributações'!N788,"null"))</f>
        <v>0</v>
      </c>
      <c r="M771" s="122" t="b">
        <f>IF(B771&lt;&gt;"",IF('02 - Produtos e Tributações'!D788="CARNES","2.01.001.001",IF('02 - Produtos e Tributações'!D788="MASSAS","2.01.001.002",IF('02 - Produtos e Tributações'!D788="LATICINIOS","2.01.001.003",IF('02 - Produtos e Tributações'!D788="DOCES E GULOSEIMAS","2.01.001.004",IF('02 - Produtos e Tributações'!D788="FARINHAS E GRAOS","2.01.001.005",IF('02 - Produtos e Tributações'!D788="AGUAS","2.01.002.001",IF('02 - Produtos e Tributações'!D788="SUCOS","2.01.002.002",IF('02 - Produtos e Tributações'!D788="BEBIDAS ALCOOLICAS","2.01.002.003",IF('02 - Produtos e Tributações'!D788="BEBIDAS LACTEAS","2.01.002.004",IF('02 - Produtos e Tributações'!D788="MATERIAL DE LIMPEZA","2.02",IF('02 - Produtos e Tributações'!D788="FRUTAS","2.01.001.006",IF('02 - Produtos e Tributações'!D788="VERDURAS E LEGUMES","2.01.001.007",IF('02 - Produtos e Tributações'!D788="SERVIÇO","1",IF('02 - Produtos e Tributações'!D788="PRODUTOS DIVERSOS","2","2"))))))))))))))
)</f>
        <v>0</v>
      </c>
      <c r="N771" s="4" t="str">
        <f t="shared" si="48"/>
        <v/>
      </c>
      <c r="O771" s="4" t="str">
        <f t="shared" si="49"/>
        <v/>
      </c>
      <c r="P771" s="4" t="str">
        <f t="shared" si="50"/>
        <v/>
      </c>
      <c r="Q771" s="128" t="b">
        <f>IF(B771&lt;&gt;"",IF('02 - Produtos e Tributações'!C788&lt;&gt;"",'02 - Produtos e Tributações'!C788,"UN"))</f>
        <v>0</v>
      </c>
      <c r="R771" s="129" t="b">
        <f>IF(B771&lt;&gt;"",IF('02 - Produtos e Tributações'!P788&lt;&gt;"",'02 - Produtos e Tributações'!P788,""))</f>
        <v>0</v>
      </c>
      <c r="S771" s="128" t="b">
        <f>IF(B771&lt;&gt;"",IF('02 - Produtos e Tributações'!Q788&lt;&gt;"",'02 - Produtos e Tributações'!Q788,""))</f>
        <v>0</v>
      </c>
      <c r="T771" s="130" t="b">
        <f>IF(B771&lt;&gt;"",IF('02 - Produtos e Tributações'!R788&lt;&gt;"",'02 - Produtos e Tributações'!R788,""))</f>
        <v>0</v>
      </c>
      <c r="U771" s="120" t="str">
        <f t="shared" si="51"/>
        <v/>
      </c>
    </row>
    <row r="772" spans="1:21" ht="15.75" customHeight="1">
      <c r="A772" s="122" t="b">
        <f>IF('02 - Produtos e Tributações'!B789 &lt;&gt;"",A771+1)</f>
        <v>0</v>
      </c>
      <c r="B772" s="4" t="str">
        <f>IF('02 - Produtos e Tributações'!B789&lt;&gt;"",'02 - Produtos e Tributações'!V789,"")</f>
        <v/>
      </c>
      <c r="C772" s="123" t="b">
        <f>IF(B772&lt;&gt;"",IF('02 - Produtos e Tributações'!H789&lt;&gt;"",IF('02 - Produtos e Tributações'!H789="TERCEIRIZADA","T",IF('02 - Produtos e Tributações'!H789="PROPRIA","P")), IF(B772&lt;&gt;"",IF('02 - Produtos e Tributações'!H789="","T"))))</f>
        <v>0</v>
      </c>
      <c r="D772" s="123" t="b">
        <f>IF(B772&lt;&gt;"",IF('02 - Produtos e Tributações'!E789&lt;&gt;"",'02 - Produtos e Tributações'!E789,""))</f>
        <v>0</v>
      </c>
      <c r="E772" s="123" t="b">
        <f>IF(B772&lt;&gt;"",IF('02 - Produtos e Tributações'!F789&lt;&gt;"",'02 - Produtos e Tributações'!F789,""))</f>
        <v>0</v>
      </c>
      <c r="F772" s="123" t="b">
        <f>IF(B772&lt;&gt;"",IF(A772&lt;&gt;"",IF('02 - Produtos e Tributações'!G789&lt;&gt;"",'02 - Produtos e Tributações'!G789,"")))</f>
        <v>0</v>
      </c>
      <c r="G772" s="123" t="b">
        <f>IF(B772&lt;&gt;"",IF('02 - Produtos e Tributações'!J789&lt;&gt;"",'02 - Produtos e Tributações'!J789,IF(K772=101,0,IF(K772=102,41,IF(K772=103,0,IF(K772=201,0,IF(K772=202,0,IF(K772=203,0,IF(K772=300,41,IF(K772=400,41,IF(K772=500,60)))))))))))</f>
        <v>0</v>
      </c>
      <c r="H772" s="123" t="b">
        <f>IF(B772&lt;&gt;"",IF('02 - Produtos e Tributações'!M789&lt;&gt;"",'02 - Produtos e Tributações'!M789,IF(L772=101,0,IF(L772=102,41,IF(L772=103,0,IF(L772=201,0,IF(L772=202,0,IF(L772=203,0,IF(L772=300,41,IF(L772=400,41,IF(L772=500,60)))))))))))</f>
        <v>0</v>
      </c>
      <c r="I772" s="123" t="b">
        <f>IF(B772&lt;&gt;"",IF('02 - Produtos e Tributações'!L789&lt;&gt;"",'02 - Produtos e Tributações'!L789,"0,00"))</f>
        <v>0</v>
      </c>
      <c r="J772" s="123" t="b">
        <f>IF(B772&lt;&gt;"",IF('02 - Produtos e Tributações'!O789&lt;&gt;"",'02 - Produtos e Tributações'!O789,"0,00"))</f>
        <v>0</v>
      </c>
      <c r="K772" s="123" t="b">
        <f>IF(B772&lt;&gt;"",IF('02 - Produtos e Tributações'!K789&lt;&gt;"",'02 - Produtos e Tributações'!K789,"null"))</f>
        <v>0</v>
      </c>
      <c r="L772" s="123" t="b">
        <f>IF(B772&lt;&gt;"",IF('02 - Produtos e Tributações'!N789&lt;&gt;"",'02 - Produtos e Tributações'!N789,"null"))</f>
        <v>0</v>
      </c>
      <c r="M772" s="122" t="b">
        <f>IF(B772&lt;&gt;"",IF('02 - Produtos e Tributações'!D789="CARNES","2.01.001.001",IF('02 - Produtos e Tributações'!D789="MASSAS","2.01.001.002",IF('02 - Produtos e Tributações'!D789="LATICINIOS","2.01.001.003",IF('02 - Produtos e Tributações'!D789="DOCES E GULOSEIMAS","2.01.001.004",IF('02 - Produtos e Tributações'!D789="FARINHAS E GRAOS","2.01.001.005",IF('02 - Produtos e Tributações'!D789="AGUAS","2.01.002.001",IF('02 - Produtos e Tributações'!D789="SUCOS","2.01.002.002",IF('02 - Produtos e Tributações'!D789="BEBIDAS ALCOOLICAS","2.01.002.003",IF('02 - Produtos e Tributações'!D789="BEBIDAS LACTEAS","2.01.002.004",IF('02 - Produtos e Tributações'!D789="MATERIAL DE LIMPEZA","2.02",IF('02 - Produtos e Tributações'!D789="FRUTAS","2.01.001.006",IF('02 - Produtos e Tributações'!D789="VERDURAS E LEGUMES","2.01.001.007",IF('02 - Produtos e Tributações'!D789="SERVIÇO","1",IF('02 - Produtos e Tributações'!D789="PRODUTOS DIVERSOS","2","2"))))))))))))))
)</f>
        <v>0</v>
      </c>
      <c r="N772" s="4" t="str">
        <f t="shared" si="48"/>
        <v/>
      </c>
      <c r="O772" s="4" t="str">
        <f t="shared" si="49"/>
        <v/>
      </c>
      <c r="P772" s="4" t="str">
        <f t="shared" si="50"/>
        <v/>
      </c>
      <c r="Q772" s="128" t="b">
        <f>IF(B772&lt;&gt;"",IF('02 - Produtos e Tributações'!C789&lt;&gt;"",'02 - Produtos e Tributações'!C789,"UN"))</f>
        <v>0</v>
      </c>
      <c r="R772" s="129" t="b">
        <f>IF(B772&lt;&gt;"",IF('02 - Produtos e Tributações'!P789&lt;&gt;"",'02 - Produtos e Tributações'!P789,""))</f>
        <v>0</v>
      </c>
      <c r="S772" s="128" t="b">
        <f>IF(B772&lt;&gt;"",IF('02 - Produtos e Tributações'!Q789&lt;&gt;"",'02 - Produtos e Tributações'!Q789,""))</f>
        <v>0</v>
      </c>
      <c r="T772" s="130" t="b">
        <f>IF(B772&lt;&gt;"",IF('02 - Produtos e Tributações'!R789&lt;&gt;"",'02 - Produtos e Tributações'!R789,""))</f>
        <v>0</v>
      </c>
      <c r="U772" s="120" t="str">
        <f t="shared" si="51"/>
        <v/>
      </c>
    </row>
    <row r="773" spans="1:21" ht="15.75" customHeight="1">
      <c r="A773" s="122" t="b">
        <f>IF('02 - Produtos e Tributações'!B790 &lt;&gt;"",A772+1)</f>
        <v>0</v>
      </c>
      <c r="B773" s="4" t="str">
        <f>IF('02 - Produtos e Tributações'!B790&lt;&gt;"",'02 - Produtos e Tributações'!V790,"")</f>
        <v/>
      </c>
      <c r="C773" s="123" t="b">
        <f>IF(B773&lt;&gt;"",IF('02 - Produtos e Tributações'!H790&lt;&gt;"",IF('02 - Produtos e Tributações'!H790="TERCEIRIZADA","T",IF('02 - Produtos e Tributações'!H790="PROPRIA","P")), IF(B773&lt;&gt;"",IF('02 - Produtos e Tributações'!H790="","T"))))</f>
        <v>0</v>
      </c>
      <c r="D773" s="123" t="b">
        <f>IF(B773&lt;&gt;"",IF('02 - Produtos e Tributações'!E790&lt;&gt;"",'02 - Produtos e Tributações'!E790,""))</f>
        <v>0</v>
      </c>
      <c r="E773" s="123" t="b">
        <f>IF(B773&lt;&gt;"",IF('02 - Produtos e Tributações'!F790&lt;&gt;"",'02 - Produtos e Tributações'!F790,""))</f>
        <v>0</v>
      </c>
      <c r="F773" s="123" t="b">
        <f>IF(B773&lt;&gt;"",IF(A773&lt;&gt;"",IF('02 - Produtos e Tributações'!G790&lt;&gt;"",'02 - Produtos e Tributações'!G790,"")))</f>
        <v>0</v>
      </c>
      <c r="G773" s="123" t="b">
        <f>IF(B773&lt;&gt;"",IF('02 - Produtos e Tributações'!J790&lt;&gt;"",'02 - Produtos e Tributações'!J790,IF(K773=101,0,IF(K773=102,41,IF(K773=103,0,IF(K773=201,0,IF(K773=202,0,IF(K773=203,0,IF(K773=300,41,IF(K773=400,41,IF(K773=500,60)))))))))))</f>
        <v>0</v>
      </c>
      <c r="H773" s="123" t="b">
        <f>IF(B773&lt;&gt;"",IF('02 - Produtos e Tributações'!M790&lt;&gt;"",'02 - Produtos e Tributações'!M790,IF(L773=101,0,IF(L773=102,41,IF(L773=103,0,IF(L773=201,0,IF(L773=202,0,IF(L773=203,0,IF(L773=300,41,IF(L773=400,41,IF(L773=500,60)))))))))))</f>
        <v>0</v>
      </c>
      <c r="I773" s="123" t="b">
        <f>IF(B773&lt;&gt;"",IF('02 - Produtos e Tributações'!L790&lt;&gt;"",'02 - Produtos e Tributações'!L790,"0,00"))</f>
        <v>0</v>
      </c>
      <c r="J773" s="123" t="b">
        <f>IF(B773&lt;&gt;"",IF('02 - Produtos e Tributações'!O790&lt;&gt;"",'02 - Produtos e Tributações'!O790,"0,00"))</f>
        <v>0</v>
      </c>
      <c r="K773" s="123" t="b">
        <f>IF(B773&lt;&gt;"",IF('02 - Produtos e Tributações'!K790&lt;&gt;"",'02 - Produtos e Tributações'!K790,"null"))</f>
        <v>0</v>
      </c>
      <c r="L773" s="123" t="b">
        <f>IF(B773&lt;&gt;"",IF('02 - Produtos e Tributações'!N790&lt;&gt;"",'02 - Produtos e Tributações'!N790,"null"))</f>
        <v>0</v>
      </c>
      <c r="M773" s="122" t="b">
        <f>IF(B773&lt;&gt;"",IF('02 - Produtos e Tributações'!D790="CARNES","2.01.001.001",IF('02 - Produtos e Tributações'!D790="MASSAS","2.01.001.002",IF('02 - Produtos e Tributações'!D790="LATICINIOS","2.01.001.003",IF('02 - Produtos e Tributações'!D790="DOCES E GULOSEIMAS","2.01.001.004",IF('02 - Produtos e Tributações'!D790="FARINHAS E GRAOS","2.01.001.005",IF('02 - Produtos e Tributações'!D790="AGUAS","2.01.002.001",IF('02 - Produtos e Tributações'!D790="SUCOS","2.01.002.002",IF('02 - Produtos e Tributações'!D790="BEBIDAS ALCOOLICAS","2.01.002.003",IF('02 - Produtos e Tributações'!D790="BEBIDAS LACTEAS","2.01.002.004",IF('02 - Produtos e Tributações'!D790="MATERIAL DE LIMPEZA","2.02",IF('02 - Produtos e Tributações'!D790="FRUTAS","2.01.001.006",IF('02 - Produtos e Tributações'!D790="VERDURAS E LEGUMES","2.01.001.007",IF('02 - Produtos e Tributações'!D790="SERVIÇO","1",IF('02 - Produtos e Tributações'!D790="PRODUTOS DIVERSOS","2","2"))))))))))))))
)</f>
        <v>0</v>
      </c>
      <c r="N773" s="4" t="str">
        <f t="shared" si="48"/>
        <v/>
      </c>
      <c r="O773" s="4" t="str">
        <f t="shared" si="49"/>
        <v/>
      </c>
      <c r="P773" s="4" t="str">
        <f t="shared" si="50"/>
        <v/>
      </c>
      <c r="Q773" s="128" t="b">
        <f>IF(B773&lt;&gt;"",IF('02 - Produtos e Tributações'!C790&lt;&gt;"",'02 - Produtos e Tributações'!C790,"UN"))</f>
        <v>0</v>
      </c>
      <c r="R773" s="129" t="b">
        <f>IF(B773&lt;&gt;"",IF('02 - Produtos e Tributações'!P790&lt;&gt;"",'02 - Produtos e Tributações'!P790,""))</f>
        <v>0</v>
      </c>
      <c r="S773" s="128" t="b">
        <f>IF(B773&lt;&gt;"",IF('02 - Produtos e Tributações'!Q790&lt;&gt;"",'02 - Produtos e Tributações'!Q790,""))</f>
        <v>0</v>
      </c>
      <c r="T773" s="130" t="b">
        <f>IF(B773&lt;&gt;"",IF('02 - Produtos e Tributações'!R790&lt;&gt;"",'02 - Produtos e Tributações'!R790,""))</f>
        <v>0</v>
      </c>
      <c r="U773" s="120" t="str">
        <f t="shared" si="51"/>
        <v/>
      </c>
    </row>
    <row r="774" spans="1:21" ht="15.75" customHeight="1">
      <c r="A774" s="122" t="b">
        <f>IF('02 - Produtos e Tributações'!B791 &lt;&gt;"",A773+1)</f>
        <v>0</v>
      </c>
      <c r="B774" s="4" t="str">
        <f>IF('02 - Produtos e Tributações'!B791&lt;&gt;"",'02 - Produtos e Tributações'!V791,"")</f>
        <v/>
      </c>
      <c r="C774" s="123" t="b">
        <f>IF(B774&lt;&gt;"",IF('02 - Produtos e Tributações'!H791&lt;&gt;"",IF('02 - Produtos e Tributações'!H791="TERCEIRIZADA","T",IF('02 - Produtos e Tributações'!H791="PROPRIA","P")), IF(B774&lt;&gt;"",IF('02 - Produtos e Tributações'!H791="","T"))))</f>
        <v>0</v>
      </c>
      <c r="D774" s="123" t="b">
        <f>IF(B774&lt;&gt;"",IF('02 - Produtos e Tributações'!E791&lt;&gt;"",'02 - Produtos e Tributações'!E791,""))</f>
        <v>0</v>
      </c>
      <c r="E774" s="123" t="b">
        <f>IF(B774&lt;&gt;"",IF('02 - Produtos e Tributações'!F791&lt;&gt;"",'02 - Produtos e Tributações'!F791,""))</f>
        <v>0</v>
      </c>
      <c r="F774" s="123" t="b">
        <f>IF(B774&lt;&gt;"",IF(A774&lt;&gt;"",IF('02 - Produtos e Tributações'!G791&lt;&gt;"",'02 - Produtos e Tributações'!G791,"")))</f>
        <v>0</v>
      </c>
      <c r="G774" s="123" t="b">
        <f>IF(B774&lt;&gt;"",IF('02 - Produtos e Tributações'!J791&lt;&gt;"",'02 - Produtos e Tributações'!J791,IF(K774=101,0,IF(K774=102,41,IF(K774=103,0,IF(K774=201,0,IF(K774=202,0,IF(K774=203,0,IF(K774=300,41,IF(K774=400,41,IF(K774=500,60)))))))))))</f>
        <v>0</v>
      </c>
      <c r="H774" s="123" t="b">
        <f>IF(B774&lt;&gt;"",IF('02 - Produtos e Tributações'!M791&lt;&gt;"",'02 - Produtos e Tributações'!M791,IF(L774=101,0,IF(L774=102,41,IF(L774=103,0,IF(L774=201,0,IF(L774=202,0,IF(L774=203,0,IF(L774=300,41,IF(L774=400,41,IF(L774=500,60)))))))))))</f>
        <v>0</v>
      </c>
      <c r="I774" s="123" t="b">
        <f>IF(B774&lt;&gt;"",IF('02 - Produtos e Tributações'!L791&lt;&gt;"",'02 - Produtos e Tributações'!L791,"0,00"))</f>
        <v>0</v>
      </c>
      <c r="J774" s="123" t="b">
        <f>IF(B774&lt;&gt;"",IF('02 - Produtos e Tributações'!O791&lt;&gt;"",'02 - Produtos e Tributações'!O791,"0,00"))</f>
        <v>0</v>
      </c>
      <c r="K774" s="123" t="b">
        <f>IF(B774&lt;&gt;"",IF('02 - Produtos e Tributações'!K791&lt;&gt;"",'02 - Produtos e Tributações'!K791,"null"))</f>
        <v>0</v>
      </c>
      <c r="L774" s="123" t="b">
        <f>IF(B774&lt;&gt;"",IF('02 - Produtos e Tributações'!N791&lt;&gt;"",'02 - Produtos e Tributações'!N791,"null"))</f>
        <v>0</v>
      </c>
      <c r="M774" s="122" t="b">
        <f>IF(B774&lt;&gt;"",IF('02 - Produtos e Tributações'!D791="CARNES","2.01.001.001",IF('02 - Produtos e Tributações'!D791="MASSAS","2.01.001.002",IF('02 - Produtos e Tributações'!D791="LATICINIOS","2.01.001.003",IF('02 - Produtos e Tributações'!D791="DOCES E GULOSEIMAS","2.01.001.004",IF('02 - Produtos e Tributações'!D791="FARINHAS E GRAOS","2.01.001.005",IF('02 - Produtos e Tributações'!D791="AGUAS","2.01.002.001",IF('02 - Produtos e Tributações'!D791="SUCOS","2.01.002.002",IF('02 - Produtos e Tributações'!D791="BEBIDAS ALCOOLICAS","2.01.002.003",IF('02 - Produtos e Tributações'!D791="BEBIDAS LACTEAS","2.01.002.004",IF('02 - Produtos e Tributações'!D791="MATERIAL DE LIMPEZA","2.02",IF('02 - Produtos e Tributações'!D791="FRUTAS","2.01.001.006",IF('02 - Produtos e Tributações'!D791="VERDURAS E LEGUMES","2.01.001.007",IF('02 - Produtos e Tributações'!D791="SERVIÇO","1",IF('02 - Produtos e Tributações'!D791="PRODUTOS DIVERSOS","2","2"))))))))))))))
)</f>
        <v>0</v>
      </c>
      <c r="N774" s="4" t="str">
        <f t="shared" si="48"/>
        <v/>
      </c>
      <c r="O774" s="4" t="str">
        <f t="shared" si="49"/>
        <v/>
      </c>
      <c r="P774" s="4" t="str">
        <f t="shared" si="50"/>
        <v/>
      </c>
      <c r="Q774" s="128" t="b">
        <f>IF(B774&lt;&gt;"",IF('02 - Produtos e Tributações'!C791&lt;&gt;"",'02 - Produtos e Tributações'!C791,"UN"))</f>
        <v>0</v>
      </c>
      <c r="R774" s="129" t="b">
        <f>IF(B774&lt;&gt;"",IF('02 - Produtos e Tributações'!P791&lt;&gt;"",'02 - Produtos e Tributações'!P791,""))</f>
        <v>0</v>
      </c>
      <c r="S774" s="128" t="b">
        <f>IF(B774&lt;&gt;"",IF('02 - Produtos e Tributações'!Q791&lt;&gt;"",'02 - Produtos e Tributações'!Q791,""))</f>
        <v>0</v>
      </c>
      <c r="T774" s="130" t="b">
        <f>IF(B774&lt;&gt;"",IF('02 - Produtos e Tributações'!R791&lt;&gt;"",'02 - Produtos e Tributações'!R791,""))</f>
        <v>0</v>
      </c>
      <c r="U774" s="120" t="str">
        <f t="shared" si="51"/>
        <v/>
      </c>
    </row>
    <row r="775" spans="1:21" ht="15.75" customHeight="1">
      <c r="A775" s="122" t="b">
        <f>IF('02 - Produtos e Tributações'!B792 &lt;&gt;"",A774+1)</f>
        <v>0</v>
      </c>
      <c r="B775" s="4" t="str">
        <f>IF('02 - Produtos e Tributações'!B792&lt;&gt;"",'02 - Produtos e Tributações'!V792,"")</f>
        <v/>
      </c>
      <c r="C775" s="123" t="b">
        <f>IF(B775&lt;&gt;"",IF('02 - Produtos e Tributações'!H792&lt;&gt;"",IF('02 - Produtos e Tributações'!H792="TERCEIRIZADA","T",IF('02 - Produtos e Tributações'!H792="PROPRIA","P")), IF(B775&lt;&gt;"",IF('02 - Produtos e Tributações'!H792="","T"))))</f>
        <v>0</v>
      </c>
      <c r="D775" s="123" t="b">
        <f>IF(B775&lt;&gt;"",IF('02 - Produtos e Tributações'!E792&lt;&gt;"",'02 - Produtos e Tributações'!E792,""))</f>
        <v>0</v>
      </c>
      <c r="E775" s="123" t="b">
        <f>IF(B775&lt;&gt;"",IF('02 - Produtos e Tributações'!F792&lt;&gt;"",'02 - Produtos e Tributações'!F792,""))</f>
        <v>0</v>
      </c>
      <c r="F775" s="123" t="b">
        <f>IF(B775&lt;&gt;"",IF(A775&lt;&gt;"",IF('02 - Produtos e Tributações'!G792&lt;&gt;"",'02 - Produtos e Tributações'!G792,"")))</f>
        <v>0</v>
      </c>
      <c r="G775" s="123" t="b">
        <f>IF(B775&lt;&gt;"",IF('02 - Produtos e Tributações'!J792&lt;&gt;"",'02 - Produtos e Tributações'!J792,IF(K775=101,0,IF(K775=102,41,IF(K775=103,0,IF(K775=201,0,IF(K775=202,0,IF(K775=203,0,IF(K775=300,41,IF(K775=400,41,IF(K775=500,60)))))))))))</f>
        <v>0</v>
      </c>
      <c r="H775" s="123" t="b">
        <f>IF(B775&lt;&gt;"",IF('02 - Produtos e Tributações'!M792&lt;&gt;"",'02 - Produtos e Tributações'!M792,IF(L775=101,0,IF(L775=102,41,IF(L775=103,0,IF(L775=201,0,IF(L775=202,0,IF(L775=203,0,IF(L775=300,41,IF(L775=400,41,IF(L775=500,60)))))))))))</f>
        <v>0</v>
      </c>
      <c r="I775" s="123" t="b">
        <f>IF(B775&lt;&gt;"",IF('02 - Produtos e Tributações'!L792&lt;&gt;"",'02 - Produtos e Tributações'!L792,"0,00"))</f>
        <v>0</v>
      </c>
      <c r="J775" s="123" t="b">
        <f>IF(B775&lt;&gt;"",IF('02 - Produtos e Tributações'!O792&lt;&gt;"",'02 - Produtos e Tributações'!O792,"0,00"))</f>
        <v>0</v>
      </c>
      <c r="K775" s="123" t="b">
        <f>IF(B775&lt;&gt;"",IF('02 - Produtos e Tributações'!K792&lt;&gt;"",'02 - Produtos e Tributações'!K792,"null"))</f>
        <v>0</v>
      </c>
      <c r="L775" s="123" t="b">
        <f>IF(B775&lt;&gt;"",IF('02 - Produtos e Tributações'!N792&lt;&gt;"",'02 - Produtos e Tributações'!N792,"null"))</f>
        <v>0</v>
      </c>
      <c r="M775" s="122" t="b">
        <f>IF(B775&lt;&gt;"",IF('02 - Produtos e Tributações'!D792="CARNES","2.01.001.001",IF('02 - Produtos e Tributações'!D792="MASSAS","2.01.001.002",IF('02 - Produtos e Tributações'!D792="LATICINIOS","2.01.001.003",IF('02 - Produtos e Tributações'!D792="DOCES E GULOSEIMAS","2.01.001.004",IF('02 - Produtos e Tributações'!D792="FARINHAS E GRAOS","2.01.001.005",IF('02 - Produtos e Tributações'!D792="AGUAS","2.01.002.001",IF('02 - Produtos e Tributações'!D792="SUCOS","2.01.002.002",IF('02 - Produtos e Tributações'!D792="BEBIDAS ALCOOLICAS","2.01.002.003",IF('02 - Produtos e Tributações'!D792="BEBIDAS LACTEAS","2.01.002.004",IF('02 - Produtos e Tributações'!D792="MATERIAL DE LIMPEZA","2.02",IF('02 - Produtos e Tributações'!D792="FRUTAS","2.01.001.006",IF('02 - Produtos e Tributações'!D792="VERDURAS E LEGUMES","2.01.001.007",IF('02 - Produtos e Tributações'!D792="SERVIÇO","1",IF('02 - Produtos e Tributações'!D792="PRODUTOS DIVERSOS","2","2"))))))))))))))
)</f>
        <v>0</v>
      </c>
      <c r="N775" s="4" t="str">
        <f t="shared" si="48"/>
        <v/>
      </c>
      <c r="O775" s="4" t="str">
        <f t="shared" si="49"/>
        <v/>
      </c>
      <c r="P775" s="4" t="str">
        <f t="shared" si="50"/>
        <v/>
      </c>
      <c r="Q775" s="128" t="b">
        <f>IF(B775&lt;&gt;"",IF('02 - Produtos e Tributações'!C792&lt;&gt;"",'02 - Produtos e Tributações'!C792,"UN"))</f>
        <v>0</v>
      </c>
      <c r="R775" s="129" t="b">
        <f>IF(B775&lt;&gt;"",IF('02 - Produtos e Tributações'!P792&lt;&gt;"",'02 - Produtos e Tributações'!P792,""))</f>
        <v>0</v>
      </c>
      <c r="S775" s="128" t="b">
        <f>IF(B775&lt;&gt;"",IF('02 - Produtos e Tributações'!Q792&lt;&gt;"",'02 - Produtos e Tributações'!Q792,""))</f>
        <v>0</v>
      </c>
      <c r="T775" s="130" t="b">
        <f>IF(B775&lt;&gt;"",IF('02 - Produtos e Tributações'!R792&lt;&gt;"",'02 - Produtos e Tributações'!R792,""))</f>
        <v>0</v>
      </c>
      <c r="U775" s="120" t="str">
        <f t="shared" si="51"/>
        <v/>
      </c>
    </row>
    <row r="776" spans="1:21" ht="15.75" customHeight="1">
      <c r="A776" s="122" t="b">
        <f>IF('02 - Produtos e Tributações'!B793 &lt;&gt;"",A775+1)</f>
        <v>0</v>
      </c>
      <c r="B776" s="4" t="str">
        <f>IF('02 - Produtos e Tributações'!B793&lt;&gt;"",'02 - Produtos e Tributações'!V793,"")</f>
        <v/>
      </c>
      <c r="C776" s="123" t="b">
        <f>IF(B776&lt;&gt;"",IF('02 - Produtos e Tributações'!H793&lt;&gt;"",IF('02 - Produtos e Tributações'!H793="TERCEIRIZADA","T",IF('02 - Produtos e Tributações'!H793="PROPRIA","P")), IF(B776&lt;&gt;"",IF('02 - Produtos e Tributações'!H793="","T"))))</f>
        <v>0</v>
      </c>
      <c r="D776" s="123" t="b">
        <f>IF(B776&lt;&gt;"",IF('02 - Produtos e Tributações'!E793&lt;&gt;"",'02 - Produtos e Tributações'!E793,""))</f>
        <v>0</v>
      </c>
      <c r="E776" s="123" t="b">
        <f>IF(B776&lt;&gt;"",IF('02 - Produtos e Tributações'!F793&lt;&gt;"",'02 - Produtos e Tributações'!F793,""))</f>
        <v>0</v>
      </c>
      <c r="F776" s="123" t="b">
        <f>IF(B776&lt;&gt;"",IF(A776&lt;&gt;"",IF('02 - Produtos e Tributações'!G793&lt;&gt;"",'02 - Produtos e Tributações'!G793,"")))</f>
        <v>0</v>
      </c>
      <c r="G776" s="123" t="b">
        <f>IF(B776&lt;&gt;"",IF('02 - Produtos e Tributações'!J793&lt;&gt;"",'02 - Produtos e Tributações'!J793,IF(K776=101,0,IF(K776=102,41,IF(K776=103,0,IF(K776=201,0,IF(K776=202,0,IF(K776=203,0,IF(K776=300,41,IF(K776=400,41,IF(K776=500,60)))))))))))</f>
        <v>0</v>
      </c>
      <c r="H776" s="123" t="b">
        <f>IF(B776&lt;&gt;"",IF('02 - Produtos e Tributações'!M793&lt;&gt;"",'02 - Produtos e Tributações'!M793,IF(L776=101,0,IF(L776=102,41,IF(L776=103,0,IF(L776=201,0,IF(L776=202,0,IF(L776=203,0,IF(L776=300,41,IF(L776=400,41,IF(L776=500,60)))))))))))</f>
        <v>0</v>
      </c>
      <c r="I776" s="123" t="b">
        <f>IF(B776&lt;&gt;"",IF('02 - Produtos e Tributações'!L793&lt;&gt;"",'02 - Produtos e Tributações'!L793,"0,00"))</f>
        <v>0</v>
      </c>
      <c r="J776" s="123" t="b">
        <f>IF(B776&lt;&gt;"",IF('02 - Produtos e Tributações'!O793&lt;&gt;"",'02 - Produtos e Tributações'!O793,"0,00"))</f>
        <v>0</v>
      </c>
      <c r="K776" s="123" t="b">
        <f>IF(B776&lt;&gt;"",IF('02 - Produtos e Tributações'!K793&lt;&gt;"",'02 - Produtos e Tributações'!K793,"null"))</f>
        <v>0</v>
      </c>
      <c r="L776" s="123" t="b">
        <f>IF(B776&lt;&gt;"",IF('02 - Produtos e Tributações'!N793&lt;&gt;"",'02 - Produtos e Tributações'!N793,"null"))</f>
        <v>0</v>
      </c>
      <c r="M776" s="122" t="b">
        <f>IF(B776&lt;&gt;"",IF('02 - Produtos e Tributações'!D793="CARNES","2.01.001.001",IF('02 - Produtos e Tributações'!D793="MASSAS","2.01.001.002",IF('02 - Produtos e Tributações'!D793="LATICINIOS","2.01.001.003",IF('02 - Produtos e Tributações'!D793="DOCES E GULOSEIMAS","2.01.001.004",IF('02 - Produtos e Tributações'!D793="FARINHAS E GRAOS","2.01.001.005",IF('02 - Produtos e Tributações'!D793="AGUAS","2.01.002.001",IF('02 - Produtos e Tributações'!D793="SUCOS","2.01.002.002",IF('02 - Produtos e Tributações'!D793="BEBIDAS ALCOOLICAS","2.01.002.003",IF('02 - Produtos e Tributações'!D793="BEBIDAS LACTEAS","2.01.002.004",IF('02 - Produtos e Tributações'!D793="MATERIAL DE LIMPEZA","2.02",IF('02 - Produtos e Tributações'!D793="FRUTAS","2.01.001.006",IF('02 - Produtos e Tributações'!D793="VERDURAS E LEGUMES","2.01.001.007",IF('02 - Produtos e Tributações'!D793="SERVIÇO","1",IF('02 - Produtos e Tributações'!D793="PRODUTOS DIVERSOS","2","2"))))))))))))))
)</f>
        <v>0</v>
      </c>
      <c r="N776" s="4" t="str">
        <f t="shared" si="48"/>
        <v/>
      </c>
      <c r="O776" s="4" t="str">
        <f t="shared" si="49"/>
        <v/>
      </c>
      <c r="P776" s="4" t="str">
        <f t="shared" si="50"/>
        <v/>
      </c>
      <c r="Q776" s="128" t="b">
        <f>IF(B776&lt;&gt;"",IF('02 - Produtos e Tributações'!C793&lt;&gt;"",'02 - Produtos e Tributações'!C793,"UN"))</f>
        <v>0</v>
      </c>
      <c r="R776" s="129" t="b">
        <f>IF(B776&lt;&gt;"",IF('02 - Produtos e Tributações'!P793&lt;&gt;"",'02 - Produtos e Tributações'!P793,""))</f>
        <v>0</v>
      </c>
      <c r="S776" s="128" t="b">
        <f>IF(B776&lt;&gt;"",IF('02 - Produtos e Tributações'!Q793&lt;&gt;"",'02 - Produtos e Tributações'!Q793,""))</f>
        <v>0</v>
      </c>
      <c r="T776" s="130" t="b">
        <f>IF(B776&lt;&gt;"",IF('02 - Produtos e Tributações'!R793&lt;&gt;"",'02 - Produtos e Tributações'!R793,""))</f>
        <v>0</v>
      </c>
      <c r="U776" s="120" t="str">
        <f t="shared" si="51"/>
        <v/>
      </c>
    </row>
    <row r="777" spans="1:21" ht="15.75" customHeight="1">
      <c r="A777" s="122" t="b">
        <f>IF('02 - Produtos e Tributações'!B794 &lt;&gt;"",A776+1)</f>
        <v>0</v>
      </c>
      <c r="B777" s="4" t="str">
        <f>IF('02 - Produtos e Tributações'!B794&lt;&gt;"",'02 - Produtos e Tributações'!V794,"")</f>
        <v/>
      </c>
      <c r="C777" s="123" t="b">
        <f>IF(B777&lt;&gt;"",IF('02 - Produtos e Tributações'!H794&lt;&gt;"",IF('02 - Produtos e Tributações'!H794="TERCEIRIZADA","T",IF('02 - Produtos e Tributações'!H794="PROPRIA","P")), IF(B777&lt;&gt;"",IF('02 - Produtos e Tributações'!H794="","T"))))</f>
        <v>0</v>
      </c>
      <c r="D777" s="123" t="b">
        <f>IF(B777&lt;&gt;"",IF('02 - Produtos e Tributações'!E794&lt;&gt;"",'02 - Produtos e Tributações'!E794,""))</f>
        <v>0</v>
      </c>
      <c r="E777" s="123" t="b">
        <f>IF(B777&lt;&gt;"",IF('02 - Produtos e Tributações'!F794&lt;&gt;"",'02 - Produtos e Tributações'!F794,""))</f>
        <v>0</v>
      </c>
      <c r="F777" s="123" t="b">
        <f>IF(B777&lt;&gt;"",IF(A777&lt;&gt;"",IF('02 - Produtos e Tributações'!G794&lt;&gt;"",'02 - Produtos e Tributações'!G794,"")))</f>
        <v>0</v>
      </c>
      <c r="G777" s="123" t="b">
        <f>IF(B777&lt;&gt;"",IF('02 - Produtos e Tributações'!J794&lt;&gt;"",'02 - Produtos e Tributações'!J794,IF(K777=101,0,IF(K777=102,41,IF(K777=103,0,IF(K777=201,0,IF(K777=202,0,IF(K777=203,0,IF(K777=300,41,IF(K777=400,41,IF(K777=500,60)))))))))))</f>
        <v>0</v>
      </c>
      <c r="H777" s="123" t="b">
        <f>IF(B777&lt;&gt;"",IF('02 - Produtos e Tributações'!M794&lt;&gt;"",'02 - Produtos e Tributações'!M794,IF(L777=101,0,IF(L777=102,41,IF(L777=103,0,IF(L777=201,0,IF(L777=202,0,IF(L777=203,0,IF(L777=300,41,IF(L777=400,41,IF(L777=500,60)))))))))))</f>
        <v>0</v>
      </c>
      <c r="I777" s="123" t="b">
        <f>IF(B777&lt;&gt;"",IF('02 - Produtos e Tributações'!L794&lt;&gt;"",'02 - Produtos e Tributações'!L794,"0,00"))</f>
        <v>0</v>
      </c>
      <c r="J777" s="123" t="b">
        <f>IF(B777&lt;&gt;"",IF('02 - Produtos e Tributações'!O794&lt;&gt;"",'02 - Produtos e Tributações'!O794,"0,00"))</f>
        <v>0</v>
      </c>
      <c r="K777" s="123" t="b">
        <f>IF(B777&lt;&gt;"",IF('02 - Produtos e Tributações'!K794&lt;&gt;"",'02 - Produtos e Tributações'!K794,"null"))</f>
        <v>0</v>
      </c>
      <c r="L777" s="123" t="b">
        <f>IF(B777&lt;&gt;"",IF('02 - Produtos e Tributações'!N794&lt;&gt;"",'02 - Produtos e Tributações'!N794,"null"))</f>
        <v>0</v>
      </c>
      <c r="M777" s="122" t="b">
        <f>IF(B777&lt;&gt;"",IF('02 - Produtos e Tributações'!D794="CARNES","2.01.001.001",IF('02 - Produtos e Tributações'!D794="MASSAS","2.01.001.002",IF('02 - Produtos e Tributações'!D794="LATICINIOS","2.01.001.003",IF('02 - Produtos e Tributações'!D794="DOCES E GULOSEIMAS","2.01.001.004",IF('02 - Produtos e Tributações'!D794="FARINHAS E GRAOS","2.01.001.005",IF('02 - Produtos e Tributações'!D794="AGUAS","2.01.002.001",IF('02 - Produtos e Tributações'!D794="SUCOS","2.01.002.002",IF('02 - Produtos e Tributações'!D794="BEBIDAS ALCOOLICAS","2.01.002.003",IF('02 - Produtos e Tributações'!D794="BEBIDAS LACTEAS","2.01.002.004",IF('02 - Produtos e Tributações'!D794="MATERIAL DE LIMPEZA","2.02",IF('02 - Produtos e Tributações'!D794="FRUTAS","2.01.001.006",IF('02 - Produtos e Tributações'!D794="VERDURAS E LEGUMES","2.01.001.007",IF('02 - Produtos e Tributações'!D794="SERVIÇO","1",IF('02 - Produtos e Tributações'!D794="PRODUTOS DIVERSOS","2","2"))))))))))))))
)</f>
        <v>0</v>
      </c>
      <c r="N777" s="4" t="str">
        <f t="shared" si="48"/>
        <v/>
      </c>
      <c r="O777" s="4" t="str">
        <f t="shared" si="49"/>
        <v/>
      </c>
      <c r="P777" s="4" t="str">
        <f t="shared" si="50"/>
        <v/>
      </c>
      <c r="Q777" s="128" t="b">
        <f>IF(B777&lt;&gt;"",IF('02 - Produtos e Tributações'!C794&lt;&gt;"",'02 - Produtos e Tributações'!C794,"UN"))</f>
        <v>0</v>
      </c>
      <c r="R777" s="129" t="b">
        <f>IF(B777&lt;&gt;"",IF('02 - Produtos e Tributações'!P794&lt;&gt;"",'02 - Produtos e Tributações'!P794,""))</f>
        <v>0</v>
      </c>
      <c r="S777" s="128" t="b">
        <f>IF(B777&lt;&gt;"",IF('02 - Produtos e Tributações'!Q794&lt;&gt;"",'02 - Produtos e Tributações'!Q794,""))</f>
        <v>0</v>
      </c>
      <c r="T777" s="130" t="b">
        <f>IF(B777&lt;&gt;"",IF('02 - Produtos e Tributações'!R794&lt;&gt;"",'02 - Produtos e Tributações'!R794,""))</f>
        <v>0</v>
      </c>
      <c r="U777" s="120" t="str">
        <f t="shared" si="51"/>
        <v/>
      </c>
    </row>
    <row r="778" spans="1:21" ht="15.75" customHeight="1">
      <c r="A778" s="122" t="b">
        <f>IF('02 - Produtos e Tributações'!B795 &lt;&gt;"",A777+1)</f>
        <v>0</v>
      </c>
      <c r="B778" s="4" t="str">
        <f>IF('02 - Produtos e Tributações'!B795&lt;&gt;"",'02 - Produtos e Tributações'!V795,"")</f>
        <v/>
      </c>
      <c r="C778" s="123" t="b">
        <f>IF(B778&lt;&gt;"",IF('02 - Produtos e Tributações'!H795&lt;&gt;"",IF('02 - Produtos e Tributações'!H795="TERCEIRIZADA","T",IF('02 - Produtos e Tributações'!H795="PROPRIA","P")), IF(B778&lt;&gt;"",IF('02 - Produtos e Tributações'!H795="","T"))))</f>
        <v>0</v>
      </c>
      <c r="D778" s="123" t="b">
        <f>IF(B778&lt;&gt;"",IF('02 - Produtos e Tributações'!E795&lt;&gt;"",'02 - Produtos e Tributações'!E795,""))</f>
        <v>0</v>
      </c>
      <c r="E778" s="123" t="b">
        <f>IF(B778&lt;&gt;"",IF('02 - Produtos e Tributações'!F795&lt;&gt;"",'02 - Produtos e Tributações'!F795,""))</f>
        <v>0</v>
      </c>
      <c r="F778" s="123" t="b">
        <f>IF(B778&lt;&gt;"",IF(A778&lt;&gt;"",IF('02 - Produtos e Tributações'!G795&lt;&gt;"",'02 - Produtos e Tributações'!G795,"")))</f>
        <v>0</v>
      </c>
      <c r="G778" s="123" t="b">
        <f>IF(B778&lt;&gt;"",IF('02 - Produtos e Tributações'!J795&lt;&gt;"",'02 - Produtos e Tributações'!J795,IF(K778=101,0,IF(K778=102,41,IF(K778=103,0,IF(K778=201,0,IF(K778=202,0,IF(K778=203,0,IF(K778=300,41,IF(K778=400,41,IF(K778=500,60)))))))))))</f>
        <v>0</v>
      </c>
      <c r="H778" s="123" t="b">
        <f>IF(B778&lt;&gt;"",IF('02 - Produtos e Tributações'!M795&lt;&gt;"",'02 - Produtos e Tributações'!M795,IF(L778=101,0,IF(L778=102,41,IF(L778=103,0,IF(L778=201,0,IF(L778=202,0,IF(L778=203,0,IF(L778=300,41,IF(L778=400,41,IF(L778=500,60)))))))))))</f>
        <v>0</v>
      </c>
      <c r="I778" s="123" t="b">
        <f>IF(B778&lt;&gt;"",IF('02 - Produtos e Tributações'!L795&lt;&gt;"",'02 - Produtos e Tributações'!L795,"0,00"))</f>
        <v>0</v>
      </c>
      <c r="J778" s="123" t="b">
        <f>IF(B778&lt;&gt;"",IF('02 - Produtos e Tributações'!O795&lt;&gt;"",'02 - Produtos e Tributações'!O795,"0,00"))</f>
        <v>0</v>
      </c>
      <c r="K778" s="123" t="b">
        <f>IF(B778&lt;&gt;"",IF('02 - Produtos e Tributações'!K795&lt;&gt;"",'02 - Produtos e Tributações'!K795,"null"))</f>
        <v>0</v>
      </c>
      <c r="L778" s="123" t="b">
        <f>IF(B778&lt;&gt;"",IF('02 - Produtos e Tributações'!N795&lt;&gt;"",'02 - Produtos e Tributações'!N795,"null"))</f>
        <v>0</v>
      </c>
      <c r="M778" s="122" t="b">
        <f>IF(B778&lt;&gt;"",IF('02 - Produtos e Tributações'!D795="CARNES","2.01.001.001",IF('02 - Produtos e Tributações'!D795="MASSAS","2.01.001.002",IF('02 - Produtos e Tributações'!D795="LATICINIOS","2.01.001.003",IF('02 - Produtos e Tributações'!D795="DOCES E GULOSEIMAS","2.01.001.004",IF('02 - Produtos e Tributações'!D795="FARINHAS E GRAOS","2.01.001.005",IF('02 - Produtos e Tributações'!D795="AGUAS","2.01.002.001",IF('02 - Produtos e Tributações'!D795="SUCOS","2.01.002.002",IF('02 - Produtos e Tributações'!D795="BEBIDAS ALCOOLICAS","2.01.002.003",IF('02 - Produtos e Tributações'!D795="BEBIDAS LACTEAS","2.01.002.004",IF('02 - Produtos e Tributações'!D795="MATERIAL DE LIMPEZA","2.02",IF('02 - Produtos e Tributações'!D795="FRUTAS","2.01.001.006",IF('02 - Produtos e Tributações'!D795="VERDURAS E LEGUMES","2.01.001.007",IF('02 - Produtos e Tributações'!D795="SERVIÇO","1",IF('02 - Produtos e Tributações'!D795="PRODUTOS DIVERSOS","2","2"))))))))))))))
)</f>
        <v>0</v>
      </c>
      <c r="N778" s="4" t="str">
        <f t="shared" si="48"/>
        <v/>
      </c>
      <c r="O778" s="4" t="str">
        <f t="shared" si="49"/>
        <v/>
      </c>
      <c r="P778" s="4" t="str">
        <f t="shared" si="50"/>
        <v/>
      </c>
      <c r="Q778" s="128" t="b">
        <f>IF(B778&lt;&gt;"",IF('02 - Produtos e Tributações'!C795&lt;&gt;"",'02 - Produtos e Tributações'!C795,"UN"))</f>
        <v>0</v>
      </c>
      <c r="R778" s="129" t="b">
        <f>IF(B778&lt;&gt;"",IF('02 - Produtos e Tributações'!P795&lt;&gt;"",'02 - Produtos e Tributações'!P795,""))</f>
        <v>0</v>
      </c>
      <c r="S778" s="128" t="b">
        <f>IF(B778&lt;&gt;"",IF('02 - Produtos e Tributações'!Q795&lt;&gt;"",'02 - Produtos e Tributações'!Q795,""))</f>
        <v>0</v>
      </c>
      <c r="T778" s="130" t="b">
        <f>IF(B778&lt;&gt;"",IF('02 - Produtos e Tributações'!R795&lt;&gt;"",'02 - Produtos e Tributações'!R795,""))</f>
        <v>0</v>
      </c>
      <c r="U778" s="120" t="str">
        <f t="shared" si="51"/>
        <v/>
      </c>
    </row>
    <row r="779" spans="1:21" ht="15.75" customHeight="1">
      <c r="A779" s="122" t="b">
        <f>IF('02 - Produtos e Tributações'!B796 &lt;&gt;"",A778+1)</f>
        <v>0</v>
      </c>
      <c r="B779" s="4" t="str">
        <f>IF('02 - Produtos e Tributações'!B796&lt;&gt;"",'02 - Produtos e Tributações'!V796,"")</f>
        <v/>
      </c>
      <c r="C779" s="123" t="b">
        <f>IF(B779&lt;&gt;"",IF('02 - Produtos e Tributações'!H796&lt;&gt;"",IF('02 - Produtos e Tributações'!H796="TERCEIRIZADA","T",IF('02 - Produtos e Tributações'!H796="PROPRIA","P")), IF(B779&lt;&gt;"",IF('02 - Produtos e Tributações'!H796="","T"))))</f>
        <v>0</v>
      </c>
      <c r="D779" s="123" t="b">
        <f>IF(B779&lt;&gt;"",IF('02 - Produtos e Tributações'!E796&lt;&gt;"",'02 - Produtos e Tributações'!E796,""))</f>
        <v>0</v>
      </c>
      <c r="E779" s="123" t="b">
        <f>IF(B779&lt;&gt;"",IF('02 - Produtos e Tributações'!F796&lt;&gt;"",'02 - Produtos e Tributações'!F796,""))</f>
        <v>0</v>
      </c>
      <c r="F779" s="123" t="b">
        <f>IF(B779&lt;&gt;"",IF(A779&lt;&gt;"",IF('02 - Produtos e Tributações'!G796&lt;&gt;"",'02 - Produtos e Tributações'!G796,"")))</f>
        <v>0</v>
      </c>
      <c r="G779" s="123" t="b">
        <f>IF(B779&lt;&gt;"",IF('02 - Produtos e Tributações'!J796&lt;&gt;"",'02 - Produtos e Tributações'!J796,IF(K779=101,0,IF(K779=102,41,IF(K779=103,0,IF(K779=201,0,IF(K779=202,0,IF(K779=203,0,IF(K779=300,41,IF(K779=400,41,IF(K779=500,60)))))))))))</f>
        <v>0</v>
      </c>
      <c r="H779" s="123" t="b">
        <f>IF(B779&lt;&gt;"",IF('02 - Produtos e Tributações'!M796&lt;&gt;"",'02 - Produtos e Tributações'!M796,IF(L779=101,0,IF(L779=102,41,IF(L779=103,0,IF(L779=201,0,IF(L779=202,0,IF(L779=203,0,IF(L779=300,41,IF(L779=400,41,IF(L779=500,60)))))))))))</f>
        <v>0</v>
      </c>
      <c r="I779" s="123" t="b">
        <f>IF(B779&lt;&gt;"",IF('02 - Produtos e Tributações'!L796&lt;&gt;"",'02 - Produtos e Tributações'!L796,"0,00"))</f>
        <v>0</v>
      </c>
      <c r="J779" s="123" t="b">
        <f>IF(B779&lt;&gt;"",IF('02 - Produtos e Tributações'!O796&lt;&gt;"",'02 - Produtos e Tributações'!O796,"0,00"))</f>
        <v>0</v>
      </c>
      <c r="K779" s="123" t="b">
        <f>IF(B779&lt;&gt;"",IF('02 - Produtos e Tributações'!K796&lt;&gt;"",'02 - Produtos e Tributações'!K796,"null"))</f>
        <v>0</v>
      </c>
      <c r="L779" s="123" t="b">
        <f>IF(B779&lt;&gt;"",IF('02 - Produtos e Tributações'!N796&lt;&gt;"",'02 - Produtos e Tributações'!N796,"null"))</f>
        <v>0</v>
      </c>
      <c r="M779" s="122" t="b">
        <f>IF(B779&lt;&gt;"",IF('02 - Produtos e Tributações'!D796="CARNES","2.01.001.001",IF('02 - Produtos e Tributações'!D796="MASSAS","2.01.001.002",IF('02 - Produtos e Tributações'!D796="LATICINIOS","2.01.001.003",IF('02 - Produtos e Tributações'!D796="DOCES E GULOSEIMAS","2.01.001.004",IF('02 - Produtos e Tributações'!D796="FARINHAS E GRAOS","2.01.001.005",IF('02 - Produtos e Tributações'!D796="AGUAS","2.01.002.001",IF('02 - Produtos e Tributações'!D796="SUCOS","2.01.002.002",IF('02 - Produtos e Tributações'!D796="BEBIDAS ALCOOLICAS","2.01.002.003",IF('02 - Produtos e Tributações'!D796="BEBIDAS LACTEAS","2.01.002.004",IF('02 - Produtos e Tributações'!D796="MATERIAL DE LIMPEZA","2.02",IF('02 - Produtos e Tributações'!D796="FRUTAS","2.01.001.006",IF('02 - Produtos e Tributações'!D796="VERDURAS E LEGUMES","2.01.001.007",IF('02 - Produtos e Tributações'!D796="SERVIÇO","1",IF('02 - Produtos e Tributações'!D796="PRODUTOS DIVERSOS","2","2"))))))))))))))
)</f>
        <v>0</v>
      </c>
      <c r="N779" s="4" t="str">
        <f t="shared" si="48"/>
        <v/>
      </c>
      <c r="O779" s="4" t="str">
        <f t="shared" si="49"/>
        <v/>
      </c>
      <c r="P779" s="4" t="str">
        <f t="shared" si="50"/>
        <v/>
      </c>
      <c r="Q779" s="128" t="b">
        <f>IF(B779&lt;&gt;"",IF('02 - Produtos e Tributações'!C796&lt;&gt;"",'02 - Produtos e Tributações'!C796,"UN"))</f>
        <v>0</v>
      </c>
      <c r="R779" s="129" t="b">
        <f>IF(B779&lt;&gt;"",IF('02 - Produtos e Tributações'!P796&lt;&gt;"",'02 - Produtos e Tributações'!P796,""))</f>
        <v>0</v>
      </c>
      <c r="S779" s="128" t="b">
        <f>IF(B779&lt;&gt;"",IF('02 - Produtos e Tributações'!Q796&lt;&gt;"",'02 - Produtos e Tributações'!Q796,""))</f>
        <v>0</v>
      </c>
      <c r="T779" s="130" t="b">
        <f>IF(B779&lt;&gt;"",IF('02 - Produtos e Tributações'!R796&lt;&gt;"",'02 - Produtos e Tributações'!R796,""))</f>
        <v>0</v>
      </c>
      <c r="U779" s="120" t="str">
        <f t="shared" si="51"/>
        <v/>
      </c>
    </row>
    <row r="780" spans="1:21" ht="15.75" customHeight="1">
      <c r="A780" s="122" t="b">
        <f>IF('02 - Produtos e Tributações'!B797 &lt;&gt;"",A779+1)</f>
        <v>0</v>
      </c>
      <c r="B780" s="4" t="str">
        <f>IF('02 - Produtos e Tributações'!B797&lt;&gt;"",'02 - Produtos e Tributações'!V797,"")</f>
        <v/>
      </c>
      <c r="C780" s="123" t="b">
        <f>IF(B780&lt;&gt;"",IF('02 - Produtos e Tributações'!H797&lt;&gt;"",IF('02 - Produtos e Tributações'!H797="TERCEIRIZADA","T",IF('02 - Produtos e Tributações'!H797="PROPRIA","P")), IF(B780&lt;&gt;"",IF('02 - Produtos e Tributações'!H797="","T"))))</f>
        <v>0</v>
      </c>
      <c r="D780" s="123" t="b">
        <f>IF(B780&lt;&gt;"",IF('02 - Produtos e Tributações'!E797&lt;&gt;"",'02 - Produtos e Tributações'!E797,""))</f>
        <v>0</v>
      </c>
      <c r="E780" s="123" t="b">
        <f>IF(B780&lt;&gt;"",IF('02 - Produtos e Tributações'!F797&lt;&gt;"",'02 - Produtos e Tributações'!F797,""))</f>
        <v>0</v>
      </c>
      <c r="F780" s="123" t="b">
        <f>IF(B780&lt;&gt;"",IF(A780&lt;&gt;"",IF('02 - Produtos e Tributações'!G797&lt;&gt;"",'02 - Produtos e Tributações'!G797,"")))</f>
        <v>0</v>
      </c>
      <c r="G780" s="123" t="b">
        <f>IF(B780&lt;&gt;"",IF('02 - Produtos e Tributações'!J797&lt;&gt;"",'02 - Produtos e Tributações'!J797,IF(K780=101,0,IF(K780=102,41,IF(K780=103,0,IF(K780=201,0,IF(K780=202,0,IF(K780=203,0,IF(K780=300,41,IF(K780=400,41,IF(K780=500,60)))))))))))</f>
        <v>0</v>
      </c>
      <c r="H780" s="123" t="b">
        <f>IF(B780&lt;&gt;"",IF('02 - Produtos e Tributações'!M797&lt;&gt;"",'02 - Produtos e Tributações'!M797,IF(L780=101,0,IF(L780=102,41,IF(L780=103,0,IF(L780=201,0,IF(L780=202,0,IF(L780=203,0,IF(L780=300,41,IF(L780=400,41,IF(L780=500,60)))))))))))</f>
        <v>0</v>
      </c>
      <c r="I780" s="123" t="b">
        <f>IF(B780&lt;&gt;"",IF('02 - Produtos e Tributações'!L797&lt;&gt;"",'02 - Produtos e Tributações'!L797,"0,00"))</f>
        <v>0</v>
      </c>
      <c r="J780" s="123" t="b">
        <f>IF(B780&lt;&gt;"",IF('02 - Produtos e Tributações'!O797&lt;&gt;"",'02 - Produtos e Tributações'!O797,"0,00"))</f>
        <v>0</v>
      </c>
      <c r="K780" s="123" t="b">
        <f>IF(B780&lt;&gt;"",IF('02 - Produtos e Tributações'!K797&lt;&gt;"",'02 - Produtos e Tributações'!K797,"null"))</f>
        <v>0</v>
      </c>
      <c r="L780" s="123" t="b">
        <f>IF(B780&lt;&gt;"",IF('02 - Produtos e Tributações'!N797&lt;&gt;"",'02 - Produtos e Tributações'!N797,"null"))</f>
        <v>0</v>
      </c>
      <c r="M780" s="122" t="b">
        <f>IF(B780&lt;&gt;"",IF('02 - Produtos e Tributações'!D797="CARNES","2.01.001.001",IF('02 - Produtos e Tributações'!D797="MASSAS","2.01.001.002",IF('02 - Produtos e Tributações'!D797="LATICINIOS","2.01.001.003",IF('02 - Produtos e Tributações'!D797="DOCES E GULOSEIMAS","2.01.001.004",IF('02 - Produtos e Tributações'!D797="FARINHAS E GRAOS","2.01.001.005",IF('02 - Produtos e Tributações'!D797="AGUAS","2.01.002.001",IF('02 - Produtos e Tributações'!D797="SUCOS","2.01.002.002",IF('02 - Produtos e Tributações'!D797="BEBIDAS ALCOOLICAS","2.01.002.003",IF('02 - Produtos e Tributações'!D797="BEBIDAS LACTEAS","2.01.002.004",IF('02 - Produtos e Tributações'!D797="MATERIAL DE LIMPEZA","2.02",IF('02 - Produtos e Tributações'!D797="FRUTAS","2.01.001.006",IF('02 - Produtos e Tributações'!D797="VERDURAS E LEGUMES","2.01.001.007",IF('02 - Produtos e Tributações'!D797="SERVIÇO","1",IF('02 - Produtos e Tributações'!D797="PRODUTOS DIVERSOS","2","2"))))))))))))))
)</f>
        <v>0</v>
      </c>
      <c r="N780" s="4" t="str">
        <f t="shared" si="48"/>
        <v/>
      </c>
      <c r="O780" s="4" t="str">
        <f t="shared" si="49"/>
        <v/>
      </c>
      <c r="P780" s="4" t="str">
        <f t="shared" si="50"/>
        <v/>
      </c>
      <c r="Q780" s="128" t="b">
        <f>IF(B780&lt;&gt;"",IF('02 - Produtos e Tributações'!C797&lt;&gt;"",'02 - Produtos e Tributações'!C797,"UN"))</f>
        <v>0</v>
      </c>
      <c r="R780" s="129" t="b">
        <f>IF(B780&lt;&gt;"",IF('02 - Produtos e Tributações'!P797&lt;&gt;"",'02 - Produtos e Tributações'!P797,""))</f>
        <v>0</v>
      </c>
      <c r="S780" s="128" t="b">
        <f>IF(B780&lt;&gt;"",IF('02 - Produtos e Tributações'!Q797&lt;&gt;"",'02 - Produtos e Tributações'!Q797,""))</f>
        <v>0</v>
      </c>
      <c r="T780" s="130" t="b">
        <f>IF(B780&lt;&gt;"",IF('02 - Produtos e Tributações'!R797&lt;&gt;"",'02 - Produtos e Tributações'!R797,""))</f>
        <v>0</v>
      </c>
      <c r="U780" s="120" t="str">
        <f t="shared" si="51"/>
        <v/>
      </c>
    </row>
    <row r="781" spans="1:21" ht="15.75" customHeight="1">
      <c r="A781" s="122" t="b">
        <f>IF('02 - Produtos e Tributações'!B798 &lt;&gt;"",A780+1)</f>
        <v>0</v>
      </c>
      <c r="B781" s="4" t="str">
        <f>IF('02 - Produtos e Tributações'!B798&lt;&gt;"",'02 - Produtos e Tributações'!V798,"")</f>
        <v/>
      </c>
      <c r="C781" s="123" t="b">
        <f>IF(B781&lt;&gt;"",IF('02 - Produtos e Tributações'!H798&lt;&gt;"",IF('02 - Produtos e Tributações'!H798="TERCEIRIZADA","T",IF('02 - Produtos e Tributações'!H798="PROPRIA","P")), IF(B781&lt;&gt;"",IF('02 - Produtos e Tributações'!H798="","T"))))</f>
        <v>0</v>
      </c>
      <c r="D781" s="123" t="b">
        <f>IF(B781&lt;&gt;"",IF('02 - Produtos e Tributações'!E798&lt;&gt;"",'02 - Produtos e Tributações'!E798,""))</f>
        <v>0</v>
      </c>
      <c r="E781" s="123" t="b">
        <f>IF(B781&lt;&gt;"",IF('02 - Produtos e Tributações'!F798&lt;&gt;"",'02 - Produtos e Tributações'!F798,""))</f>
        <v>0</v>
      </c>
      <c r="F781" s="123" t="b">
        <f>IF(B781&lt;&gt;"",IF(A781&lt;&gt;"",IF('02 - Produtos e Tributações'!G798&lt;&gt;"",'02 - Produtos e Tributações'!G798,"")))</f>
        <v>0</v>
      </c>
      <c r="G781" s="123" t="b">
        <f>IF(B781&lt;&gt;"",IF('02 - Produtos e Tributações'!J798&lt;&gt;"",'02 - Produtos e Tributações'!J798,IF(K781=101,0,IF(K781=102,41,IF(K781=103,0,IF(K781=201,0,IF(K781=202,0,IF(K781=203,0,IF(K781=300,41,IF(K781=400,41,IF(K781=500,60)))))))))))</f>
        <v>0</v>
      </c>
      <c r="H781" s="123" t="b">
        <f>IF(B781&lt;&gt;"",IF('02 - Produtos e Tributações'!M798&lt;&gt;"",'02 - Produtos e Tributações'!M798,IF(L781=101,0,IF(L781=102,41,IF(L781=103,0,IF(L781=201,0,IF(L781=202,0,IF(L781=203,0,IF(L781=300,41,IF(L781=400,41,IF(L781=500,60)))))))))))</f>
        <v>0</v>
      </c>
      <c r="I781" s="123" t="b">
        <f>IF(B781&lt;&gt;"",IF('02 - Produtos e Tributações'!L798&lt;&gt;"",'02 - Produtos e Tributações'!L798,"0,00"))</f>
        <v>0</v>
      </c>
      <c r="J781" s="123" t="b">
        <f>IF(B781&lt;&gt;"",IF('02 - Produtos e Tributações'!O798&lt;&gt;"",'02 - Produtos e Tributações'!O798,"0,00"))</f>
        <v>0</v>
      </c>
      <c r="K781" s="123" t="b">
        <f>IF(B781&lt;&gt;"",IF('02 - Produtos e Tributações'!K798&lt;&gt;"",'02 - Produtos e Tributações'!K798,"null"))</f>
        <v>0</v>
      </c>
      <c r="L781" s="123" t="b">
        <f>IF(B781&lt;&gt;"",IF('02 - Produtos e Tributações'!N798&lt;&gt;"",'02 - Produtos e Tributações'!N798,"null"))</f>
        <v>0</v>
      </c>
      <c r="M781" s="122" t="b">
        <f>IF(B781&lt;&gt;"",IF('02 - Produtos e Tributações'!D798="CARNES","2.01.001.001",IF('02 - Produtos e Tributações'!D798="MASSAS","2.01.001.002",IF('02 - Produtos e Tributações'!D798="LATICINIOS","2.01.001.003",IF('02 - Produtos e Tributações'!D798="DOCES E GULOSEIMAS","2.01.001.004",IF('02 - Produtos e Tributações'!D798="FARINHAS E GRAOS","2.01.001.005",IF('02 - Produtos e Tributações'!D798="AGUAS","2.01.002.001",IF('02 - Produtos e Tributações'!D798="SUCOS","2.01.002.002",IF('02 - Produtos e Tributações'!D798="BEBIDAS ALCOOLICAS","2.01.002.003",IF('02 - Produtos e Tributações'!D798="BEBIDAS LACTEAS","2.01.002.004",IF('02 - Produtos e Tributações'!D798="MATERIAL DE LIMPEZA","2.02",IF('02 - Produtos e Tributações'!D798="FRUTAS","2.01.001.006",IF('02 - Produtos e Tributações'!D798="VERDURAS E LEGUMES","2.01.001.007",IF('02 - Produtos e Tributações'!D798="SERVIÇO","1",IF('02 - Produtos e Tributações'!D798="PRODUTOS DIVERSOS","2","2"))))))))))))))
)</f>
        <v>0</v>
      </c>
      <c r="N781" s="4" t="str">
        <f t="shared" si="48"/>
        <v/>
      </c>
      <c r="O781" s="4" t="str">
        <f t="shared" si="49"/>
        <v/>
      </c>
      <c r="P781" s="4" t="str">
        <f t="shared" si="50"/>
        <v/>
      </c>
      <c r="Q781" s="128" t="b">
        <f>IF(B781&lt;&gt;"",IF('02 - Produtos e Tributações'!C798&lt;&gt;"",'02 - Produtos e Tributações'!C798,"UN"))</f>
        <v>0</v>
      </c>
      <c r="R781" s="129" t="b">
        <f>IF(B781&lt;&gt;"",IF('02 - Produtos e Tributações'!P798&lt;&gt;"",'02 - Produtos e Tributações'!P798,""))</f>
        <v>0</v>
      </c>
      <c r="S781" s="128" t="b">
        <f>IF(B781&lt;&gt;"",IF('02 - Produtos e Tributações'!Q798&lt;&gt;"",'02 - Produtos e Tributações'!Q798,""))</f>
        <v>0</v>
      </c>
      <c r="T781" s="130" t="b">
        <f>IF(B781&lt;&gt;"",IF('02 - Produtos e Tributações'!R798&lt;&gt;"",'02 - Produtos e Tributações'!R798,""))</f>
        <v>0</v>
      </c>
      <c r="U781" s="120" t="str">
        <f t="shared" si="51"/>
        <v/>
      </c>
    </row>
    <row r="782" spans="1:21" ht="15.75" customHeight="1">
      <c r="A782" s="122" t="b">
        <f>IF('02 - Produtos e Tributações'!B799 &lt;&gt;"",A781+1)</f>
        <v>0</v>
      </c>
      <c r="B782" s="4" t="str">
        <f>IF('02 - Produtos e Tributações'!B799&lt;&gt;"",'02 - Produtos e Tributações'!V799,"")</f>
        <v/>
      </c>
      <c r="C782" s="123" t="b">
        <f>IF(B782&lt;&gt;"",IF('02 - Produtos e Tributações'!H799&lt;&gt;"",IF('02 - Produtos e Tributações'!H799="TERCEIRIZADA","T",IF('02 - Produtos e Tributações'!H799="PROPRIA","P")), IF(B782&lt;&gt;"",IF('02 - Produtos e Tributações'!H799="","T"))))</f>
        <v>0</v>
      </c>
      <c r="D782" s="123" t="b">
        <f>IF(B782&lt;&gt;"",IF('02 - Produtos e Tributações'!E799&lt;&gt;"",'02 - Produtos e Tributações'!E799,""))</f>
        <v>0</v>
      </c>
      <c r="E782" s="123" t="b">
        <f>IF(B782&lt;&gt;"",IF('02 - Produtos e Tributações'!F799&lt;&gt;"",'02 - Produtos e Tributações'!F799,""))</f>
        <v>0</v>
      </c>
      <c r="F782" s="123" t="b">
        <f>IF(B782&lt;&gt;"",IF(A782&lt;&gt;"",IF('02 - Produtos e Tributações'!G799&lt;&gt;"",'02 - Produtos e Tributações'!G799,"")))</f>
        <v>0</v>
      </c>
      <c r="G782" s="123" t="b">
        <f>IF(B782&lt;&gt;"",IF('02 - Produtos e Tributações'!J799&lt;&gt;"",'02 - Produtos e Tributações'!J799,IF(K782=101,0,IF(K782=102,41,IF(K782=103,0,IF(K782=201,0,IF(K782=202,0,IF(K782=203,0,IF(K782=300,41,IF(K782=400,41,IF(K782=500,60)))))))))))</f>
        <v>0</v>
      </c>
      <c r="H782" s="123" t="b">
        <f>IF(B782&lt;&gt;"",IF('02 - Produtos e Tributações'!M799&lt;&gt;"",'02 - Produtos e Tributações'!M799,IF(L782=101,0,IF(L782=102,41,IF(L782=103,0,IF(L782=201,0,IF(L782=202,0,IF(L782=203,0,IF(L782=300,41,IF(L782=400,41,IF(L782=500,60)))))))))))</f>
        <v>0</v>
      </c>
      <c r="I782" s="123" t="b">
        <f>IF(B782&lt;&gt;"",IF('02 - Produtos e Tributações'!L799&lt;&gt;"",'02 - Produtos e Tributações'!L799,"0,00"))</f>
        <v>0</v>
      </c>
      <c r="J782" s="123" t="b">
        <f>IF(B782&lt;&gt;"",IF('02 - Produtos e Tributações'!O799&lt;&gt;"",'02 - Produtos e Tributações'!O799,"0,00"))</f>
        <v>0</v>
      </c>
      <c r="K782" s="123" t="b">
        <f>IF(B782&lt;&gt;"",IF('02 - Produtos e Tributações'!K799&lt;&gt;"",'02 - Produtos e Tributações'!K799,"null"))</f>
        <v>0</v>
      </c>
      <c r="L782" s="123" t="b">
        <f>IF(B782&lt;&gt;"",IF('02 - Produtos e Tributações'!N799&lt;&gt;"",'02 - Produtos e Tributações'!N799,"null"))</f>
        <v>0</v>
      </c>
      <c r="M782" s="122" t="b">
        <f>IF(B782&lt;&gt;"",IF('02 - Produtos e Tributações'!D799="CARNES","2.01.001.001",IF('02 - Produtos e Tributações'!D799="MASSAS","2.01.001.002",IF('02 - Produtos e Tributações'!D799="LATICINIOS","2.01.001.003",IF('02 - Produtos e Tributações'!D799="DOCES E GULOSEIMAS","2.01.001.004",IF('02 - Produtos e Tributações'!D799="FARINHAS E GRAOS","2.01.001.005",IF('02 - Produtos e Tributações'!D799="AGUAS","2.01.002.001",IF('02 - Produtos e Tributações'!D799="SUCOS","2.01.002.002",IF('02 - Produtos e Tributações'!D799="BEBIDAS ALCOOLICAS","2.01.002.003",IF('02 - Produtos e Tributações'!D799="BEBIDAS LACTEAS","2.01.002.004",IF('02 - Produtos e Tributações'!D799="MATERIAL DE LIMPEZA","2.02",IF('02 - Produtos e Tributações'!D799="FRUTAS","2.01.001.006",IF('02 - Produtos e Tributações'!D799="VERDURAS E LEGUMES","2.01.001.007",IF('02 - Produtos e Tributações'!D799="SERVIÇO","1",IF('02 - Produtos e Tributações'!D799="PRODUTOS DIVERSOS","2","2"))))))))))))))
)</f>
        <v>0</v>
      </c>
      <c r="N782" s="4" t="str">
        <f t="shared" si="48"/>
        <v/>
      </c>
      <c r="O782" s="4" t="str">
        <f t="shared" si="49"/>
        <v/>
      </c>
      <c r="P782" s="4" t="str">
        <f t="shared" si="50"/>
        <v/>
      </c>
      <c r="Q782" s="128" t="b">
        <f>IF(B782&lt;&gt;"",IF('02 - Produtos e Tributações'!C799&lt;&gt;"",'02 - Produtos e Tributações'!C799,"UN"))</f>
        <v>0</v>
      </c>
      <c r="R782" s="129" t="b">
        <f>IF(B782&lt;&gt;"",IF('02 - Produtos e Tributações'!P799&lt;&gt;"",'02 - Produtos e Tributações'!P799,""))</f>
        <v>0</v>
      </c>
      <c r="S782" s="128" t="b">
        <f>IF(B782&lt;&gt;"",IF('02 - Produtos e Tributações'!Q799&lt;&gt;"",'02 - Produtos e Tributações'!Q799,""))</f>
        <v>0</v>
      </c>
      <c r="T782" s="130" t="b">
        <f>IF(B782&lt;&gt;"",IF('02 - Produtos e Tributações'!R799&lt;&gt;"",'02 - Produtos e Tributações'!R799,""))</f>
        <v>0</v>
      </c>
      <c r="U782" s="120" t="str">
        <f t="shared" si="51"/>
        <v/>
      </c>
    </row>
    <row r="783" spans="1:21" ht="15.75" customHeight="1">
      <c r="A783" s="122" t="b">
        <f>IF('02 - Produtos e Tributações'!B800 &lt;&gt;"",A782+1)</f>
        <v>0</v>
      </c>
      <c r="B783" s="4" t="str">
        <f>IF('02 - Produtos e Tributações'!B800&lt;&gt;"",'02 - Produtos e Tributações'!V800,"")</f>
        <v/>
      </c>
      <c r="C783" s="123" t="b">
        <f>IF(B783&lt;&gt;"",IF('02 - Produtos e Tributações'!H800&lt;&gt;"",IF('02 - Produtos e Tributações'!H800="TERCEIRIZADA","T",IF('02 - Produtos e Tributações'!H800="PROPRIA","P")), IF(B783&lt;&gt;"",IF('02 - Produtos e Tributações'!H800="","T"))))</f>
        <v>0</v>
      </c>
      <c r="D783" s="123" t="b">
        <f>IF(B783&lt;&gt;"",IF('02 - Produtos e Tributações'!E800&lt;&gt;"",'02 - Produtos e Tributações'!E800,""))</f>
        <v>0</v>
      </c>
      <c r="E783" s="123" t="b">
        <f>IF(B783&lt;&gt;"",IF('02 - Produtos e Tributações'!F800&lt;&gt;"",'02 - Produtos e Tributações'!F800,""))</f>
        <v>0</v>
      </c>
      <c r="F783" s="123" t="b">
        <f>IF(B783&lt;&gt;"",IF(A783&lt;&gt;"",IF('02 - Produtos e Tributações'!G800&lt;&gt;"",'02 - Produtos e Tributações'!G800,"")))</f>
        <v>0</v>
      </c>
      <c r="G783" s="123" t="b">
        <f>IF(B783&lt;&gt;"",IF('02 - Produtos e Tributações'!J800&lt;&gt;"",'02 - Produtos e Tributações'!J800,IF(K783=101,0,IF(K783=102,41,IF(K783=103,0,IF(K783=201,0,IF(K783=202,0,IF(K783=203,0,IF(K783=300,41,IF(K783=400,41,IF(K783=500,60)))))))))))</f>
        <v>0</v>
      </c>
      <c r="H783" s="123" t="b">
        <f>IF(B783&lt;&gt;"",IF('02 - Produtos e Tributações'!M800&lt;&gt;"",'02 - Produtos e Tributações'!M800,IF(L783=101,0,IF(L783=102,41,IF(L783=103,0,IF(L783=201,0,IF(L783=202,0,IF(L783=203,0,IF(L783=300,41,IF(L783=400,41,IF(L783=500,60)))))))))))</f>
        <v>0</v>
      </c>
      <c r="I783" s="123" t="b">
        <f>IF(B783&lt;&gt;"",IF('02 - Produtos e Tributações'!L800&lt;&gt;"",'02 - Produtos e Tributações'!L800,"0,00"))</f>
        <v>0</v>
      </c>
      <c r="J783" s="123" t="b">
        <f>IF(B783&lt;&gt;"",IF('02 - Produtos e Tributações'!O800&lt;&gt;"",'02 - Produtos e Tributações'!O800,"0,00"))</f>
        <v>0</v>
      </c>
      <c r="K783" s="123" t="b">
        <f>IF(B783&lt;&gt;"",IF('02 - Produtos e Tributações'!K800&lt;&gt;"",'02 - Produtos e Tributações'!K800,"null"))</f>
        <v>0</v>
      </c>
      <c r="L783" s="123" t="b">
        <f>IF(B783&lt;&gt;"",IF('02 - Produtos e Tributações'!N800&lt;&gt;"",'02 - Produtos e Tributações'!N800,"null"))</f>
        <v>0</v>
      </c>
      <c r="M783" s="122" t="b">
        <f>IF(B783&lt;&gt;"",IF('02 - Produtos e Tributações'!D800="CARNES","2.01.001.001",IF('02 - Produtos e Tributações'!D800="MASSAS","2.01.001.002",IF('02 - Produtos e Tributações'!D800="LATICINIOS","2.01.001.003",IF('02 - Produtos e Tributações'!D800="DOCES E GULOSEIMAS","2.01.001.004",IF('02 - Produtos e Tributações'!D800="FARINHAS E GRAOS","2.01.001.005",IF('02 - Produtos e Tributações'!D800="AGUAS","2.01.002.001",IF('02 - Produtos e Tributações'!D800="SUCOS","2.01.002.002",IF('02 - Produtos e Tributações'!D800="BEBIDAS ALCOOLICAS","2.01.002.003",IF('02 - Produtos e Tributações'!D800="BEBIDAS LACTEAS","2.01.002.004",IF('02 - Produtos e Tributações'!D800="MATERIAL DE LIMPEZA","2.02",IF('02 - Produtos e Tributações'!D800="FRUTAS","2.01.001.006",IF('02 - Produtos e Tributações'!D800="VERDURAS E LEGUMES","2.01.001.007",IF('02 - Produtos e Tributações'!D800="SERVIÇO","1",IF('02 - Produtos e Tributações'!D800="PRODUTOS DIVERSOS","2","2"))))))))))))))
)</f>
        <v>0</v>
      </c>
      <c r="N783" s="4" t="str">
        <f t="shared" si="48"/>
        <v/>
      </c>
      <c r="O783" s="4" t="str">
        <f t="shared" si="49"/>
        <v/>
      </c>
      <c r="P783" s="4" t="str">
        <f t="shared" si="50"/>
        <v/>
      </c>
      <c r="Q783" s="128" t="b">
        <f>IF(B783&lt;&gt;"",IF('02 - Produtos e Tributações'!C800&lt;&gt;"",'02 - Produtos e Tributações'!C800,"UN"))</f>
        <v>0</v>
      </c>
      <c r="R783" s="129" t="b">
        <f>IF(B783&lt;&gt;"",IF('02 - Produtos e Tributações'!P800&lt;&gt;"",'02 - Produtos e Tributações'!P800,""))</f>
        <v>0</v>
      </c>
      <c r="S783" s="128" t="b">
        <f>IF(B783&lt;&gt;"",IF('02 - Produtos e Tributações'!Q800&lt;&gt;"",'02 - Produtos e Tributações'!Q800,""))</f>
        <v>0</v>
      </c>
      <c r="T783" s="130" t="b">
        <f>IF(B783&lt;&gt;"",IF('02 - Produtos e Tributações'!R800&lt;&gt;"",'02 - Produtos e Tributações'!R800,""))</f>
        <v>0</v>
      </c>
      <c r="U783" s="120" t="str">
        <f t="shared" si="51"/>
        <v/>
      </c>
    </row>
    <row r="784" spans="1:21" ht="15.75" customHeight="1">
      <c r="A784" s="122" t="b">
        <f>IF('02 - Produtos e Tributações'!B801 &lt;&gt;"",A783+1)</f>
        <v>0</v>
      </c>
      <c r="B784" s="4" t="str">
        <f>IF('02 - Produtos e Tributações'!B801&lt;&gt;"",'02 - Produtos e Tributações'!V801,"")</f>
        <v/>
      </c>
      <c r="C784" s="123" t="b">
        <f>IF(B784&lt;&gt;"",IF('02 - Produtos e Tributações'!H801&lt;&gt;"",IF('02 - Produtos e Tributações'!H801="TERCEIRIZADA","T",IF('02 - Produtos e Tributações'!H801="PROPRIA","P")), IF(B784&lt;&gt;"",IF('02 - Produtos e Tributações'!H801="","T"))))</f>
        <v>0</v>
      </c>
      <c r="D784" s="123" t="b">
        <f>IF(B784&lt;&gt;"",IF('02 - Produtos e Tributações'!E801&lt;&gt;"",'02 - Produtos e Tributações'!E801,""))</f>
        <v>0</v>
      </c>
      <c r="E784" s="123" t="b">
        <f>IF(B784&lt;&gt;"",IF('02 - Produtos e Tributações'!F801&lt;&gt;"",'02 - Produtos e Tributações'!F801,""))</f>
        <v>0</v>
      </c>
      <c r="F784" s="123" t="b">
        <f>IF(B784&lt;&gt;"",IF(A784&lt;&gt;"",IF('02 - Produtos e Tributações'!G801&lt;&gt;"",'02 - Produtos e Tributações'!G801,"")))</f>
        <v>0</v>
      </c>
      <c r="G784" s="123" t="b">
        <f>IF(B784&lt;&gt;"",IF('02 - Produtos e Tributações'!J801&lt;&gt;"",'02 - Produtos e Tributações'!J801,IF(K784=101,0,IF(K784=102,41,IF(K784=103,0,IF(K784=201,0,IF(K784=202,0,IF(K784=203,0,IF(K784=300,41,IF(K784=400,41,IF(K784=500,60)))))))))))</f>
        <v>0</v>
      </c>
      <c r="H784" s="123" t="b">
        <f>IF(B784&lt;&gt;"",IF('02 - Produtos e Tributações'!M801&lt;&gt;"",'02 - Produtos e Tributações'!M801,IF(L784=101,0,IF(L784=102,41,IF(L784=103,0,IF(L784=201,0,IF(L784=202,0,IF(L784=203,0,IF(L784=300,41,IF(L784=400,41,IF(L784=500,60)))))))))))</f>
        <v>0</v>
      </c>
      <c r="I784" s="123" t="b">
        <f>IF(B784&lt;&gt;"",IF('02 - Produtos e Tributações'!L801&lt;&gt;"",'02 - Produtos e Tributações'!L801,"0,00"))</f>
        <v>0</v>
      </c>
      <c r="J784" s="123" t="b">
        <f>IF(B784&lt;&gt;"",IF('02 - Produtos e Tributações'!O801&lt;&gt;"",'02 - Produtos e Tributações'!O801,"0,00"))</f>
        <v>0</v>
      </c>
      <c r="K784" s="123" t="b">
        <f>IF(B784&lt;&gt;"",IF('02 - Produtos e Tributações'!K801&lt;&gt;"",'02 - Produtos e Tributações'!K801,"null"))</f>
        <v>0</v>
      </c>
      <c r="L784" s="123" t="b">
        <f>IF(B784&lt;&gt;"",IF('02 - Produtos e Tributações'!N801&lt;&gt;"",'02 - Produtos e Tributações'!N801,"null"))</f>
        <v>0</v>
      </c>
      <c r="M784" s="122" t="b">
        <f>IF(B784&lt;&gt;"",IF('02 - Produtos e Tributações'!D801="CARNES","2.01.001.001",IF('02 - Produtos e Tributações'!D801="MASSAS","2.01.001.002",IF('02 - Produtos e Tributações'!D801="LATICINIOS","2.01.001.003",IF('02 - Produtos e Tributações'!D801="DOCES E GULOSEIMAS","2.01.001.004",IF('02 - Produtos e Tributações'!D801="FARINHAS E GRAOS","2.01.001.005",IF('02 - Produtos e Tributações'!D801="AGUAS","2.01.002.001",IF('02 - Produtos e Tributações'!D801="SUCOS","2.01.002.002",IF('02 - Produtos e Tributações'!D801="BEBIDAS ALCOOLICAS","2.01.002.003",IF('02 - Produtos e Tributações'!D801="BEBIDAS LACTEAS","2.01.002.004",IF('02 - Produtos e Tributações'!D801="MATERIAL DE LIMPEZA","2.02",IF('02 - Produtos e Tributações'!D801="FRUTAS","2.01.001.006",IF('02 - Produtos e Tributações'!D801="VERDURAS E LEGUMES","2.01.001.007",IF('02 - Produtos e Tributações'!D801="SERVIÇO","1",IF('02 - Produtos e Tributações'!D801="PRODUTOS DIVERSOS","2","2"))))))))))))))
)</f>
        <v>0</v>
      </c>
      <c r="N784" s="4" t="str">
        <f t="shared" si="48"/>
        <v/>
      </c>
      <c r="O784" s="4" t="str">
        <f t="shared" si="49"/>
        <v/>
      </c>
      <c r="P784" s="4" t="str">
        <f t="shared" si="50"/>
        <v/>
      </c>
      <c r="Q784" s="128" t="b">
        <f>IF(B784&lt;&gt;"",IF('02 - Produtos e Tributações'!C801&lt;&gt;"",'02 - Produtos e Tributações'!C801,"UN"))</f>
        <v>0</v>
      </c>
      <c r="R784" s="129" t="b">
        <f>IF(B784&lt;&gt;"",IF('02 - Produtos e Tributações'!P801&lt;&gt;"",'02 - Produtos e Tributações'!P801,""))</f>
        <v>0</v>
      </c>
      <c r="S784" s="128" t="b">
        <f>IF(B784&lt;&gt;"",IF('02 - Produtos e Tributações'!Q801&lt;&gt;"",'02 - Produtos e Tributações'!Q801,""))</f>
        <v>0</v>
      </c>
      <c r="T784" s="130" t="b">
        <f>IF(B784&lt;&gt;"",IF('02 - Produtos e Tributações'!R801&lt;&gt;"",'02 - Produtos e Tributações'!R801,""))</f>
        <v>0</v>
      </c>
      <c r="U784" s="120" t="str">
        <f t="shared" si="51"/>
        <v/>
      </c>
    </row>
    <row r="785" spans="1:21" ht="15.75" customHeight="1">
      <c r="A785" s="122" t="b">
        <f>IF('02 - Produtos e Tributações'!B802 &lt;&gt;"",A784+1)</f>
        <v>0</v>
      </c>
      <c r="B785" s="4" t="str">
        <f>IF('02 - Produtos e Tributações'!B802&lt;&gt;"",'02 - Produtos e Tributações'!V802,"")</f>
        <v/>
      </c>
      <c r="C785" s="123" t="b">
        <f>IF(B785&lt;&gt;"",IF('02 - Produtos e Tributações'!H802&lt;&gt;"",IF('02 - Produtos e Tributações'!H802="TERCEIRIZADA","T",IF('02 - Produtos e Tributações'!H802="PROPRIA","P")), IF(B785&lt;&gt;"",IF('02 - Produtos e Tributações'!H802="","T"))))</f>
        <v>0</v>
      </c>
      <c r="D785" s="123" t="b">
        <f>IF(B785&lt;&gt;"",IF('02 - Produtos e Tributações'!E802&lt;&gt;"",'02 - Produtos e Tributações'!E802,""))</f>
        <v>0</v>
      </c>
      <c r="E785" s="123" t="b">
        <f>IF(B785&lt;&gt;"",IF('02 - Produtos e Tributações'!F802&lt;&gt;"",'02 - Produtos e Tributações'!F802,""))</f>
        <v>0</v>
      </c>
      <c r="F785" s="123" t="b">
        <f>IF(B785&lt;&gt;"",IF(A785&lt;&gt;"",IF('02 - Produtos e Tributações'!G802&lt;&gt;"",'02 - Produtos e Tributações'!G802,"")))</f>
        <v>0</v>
      </c>
      <c r="G785" s="123" t="b">
        <f>IF(B785&lt;&gt;"",IF('02 - Produtos e Tributações'!J802&lt;&gt;"",'02 - Produtos e Tributações'!J802,IF(K785=101,0,IF(K785=102,41,IF(K785=103,0,IF(K785=201,0,IF(K785=202,0,IF(K785=203,0,IF(K785=300,41,IF(K785=400,41,IF(K785=500,60)))))))))))</f>
        <v>0</v>
      </c>
      <c r="H785" s="123" t="b">
        <f>IF(B785&lt;&gt;"",IF('02 - Produtos e Tributações'!M802&lt;&gt;"",'02 - Produtos e Tributações'!M802,IF(L785=101,0,IF(L785=102,41,IF(L785=103,0,IF(L785=201,0,IF(L785=202,0,IF(L785=203,0,IF(L785=300,41,IF(L785=400,41,IF(L785=500,60)))))))))))</f>
        <v>0</v>
      </c>
      <c r="I785" s="123" t="b">
        <f>IF(B785&lt;&gt;"",IF('02 - Produtos e Tributações'!L802&lt;&gt;"",'02 - Produtos e Tributações'!L802,"0,00"))</f>
        <v>0</v>
      </c>
      <c r="J785" s="123" t="b">
        <f>IF(B785&lt;&gt;"",IF('02 - Produtos e Tributações'!O802&lt;&gt;"",'02 - Produtos e Tributações'!O802,"0,00"))</f>
        <v>0</v>
      </c>
      <c r="K785" s="123" t="b">
        <f>IF(B785&lt;&gt;"",IF('02 - Produtos e Tributações'!K802&lt;&gt;"",'02 - Produtos e Tributações'!K802,"null"))</f>
        <v>0</v>
      </c>
      <c r="L785" s="123" t="b">
        <f>IF(B785&lt;&gt;"",IF('02 - Produtos e Tributações'!N802&lt;&gt;"",'02 - Produtos e Tributações'!N802,"null"))</f>
        <v>0</v>
      </c>
      <c r="M785" s="122" t="b">
        <f>IF(B785&lt;&gt;"",IF('02 - Produtos e Tributações'!D802="CARNES","2.01.001.001",IF('02 - Produtos e Tributações'!D802="MASSAS","2.01.001.002",IF('02 - Produtos e Tributações'!D802="LATICINIOS","2.01.001.003",IF('02 - Produtos e Tributações'!D802="DOCES E GULOSEIMAS","2.01.001.004",IF('02 - Produtos e Tributações'!D802="FARINHAS E GRAOS","2.01.001.005",IF('02 - Produtos e Tributações'!D802="AGUAS","2.01.002.001",IF('02 - Produtos e Tributações'!D802="SUCOS","2.01.002.002",IF('02 - Produtos e Tributações'!D802="BEBIDAS ALCOOLICAS","2.01.002.003",IF('02 - Produtos e Tributações'!D802="BEBIDAS LACTEAS","2.01.002.004",IF('02 - Produtos e Tributações'!D802="MATERIAL DE LIMPEZA","2.02",IF('02 - Produtos e Tributações'!D802="FRUTAS","2.01.001.006",IF('02 - Produtos e Tributações'!D802="VERDURAS E LEGUMES","2.01.001.007",IF('02 - Produtos e Tributações'!D802="SERVIÇO","1",IF('02 - Produtos e Tributações'!D802="PRODUTOS DIVERSOS","2","2"))))))))))))))
)</f>
        <v>0</v>
      </c>
      <c r="N785" s="4" t="str">
        <f t="shared" si="48"/>
        <v/>
      </c>
      <c r="O785" s="4" t="str">
        <f t="shared" si="49"/>
        <v/>
      </c>
      <c r="P785" s="4" t="str">
        <f t="shared" si="50"/>
        <v/>
      </c>
      <c r="Q785" s="128" t="b">
        <f>IF(B785&lt;&gt;"",IF('02 - Produtos e Tributações'!C802&lt;&gt;"",'02 - Produtos e Tributações'!C802,"UN"))</f>
        <v>0</v>
      </c>
      <c r="R785" s="129" t="b">
        <f>IF(B785&lt;&gt;"",IF('02 - Produtos e Tributações'!P802&lt;&gt;"",'02 - Produtos e Tributações'!P802,""))</f>
        <v>0</v>
      </c>
      <c r="S785" s="128" t="b">
        <f>IF(B785&lt;&gt;"",IF('02 - Produtos e Tributações'!Q802&lt;&gt;"",'02 - Produtos e Tributações'!Q802,""))</f>
        <v>0</v>
      </c>
      <c r="T785" s="130" t="b">
        <f>IF(B785&lt;&gt;"",IF('02 - Produtos e Tributações'!R802&lt;&gt;"",'02 - Produtos e Tributações'!R802,""))</f>
        <v>0</v>
      </c>
      <c r="U785" s="120" t="str">
        <f t="shared" si="51"/>
        <v/>
      </c>
    </row>
    <row r="786" spans="1:21" ht="15.75" customHeight="1">
      <c r="A786" s="122" t="b">
        <f>IF('02 - Produtos e Tributações'!B803 &lt;&gt;"",A785+1)</f>
        <v>0</v>
      </c>
      <c r="B786" s="4" t="str">
        <f>IF('02 - Produtos e Tributações'!B803&lt;&gt;"",'02 - Produtos e Tributações'!V803,"")</f>
        <v/>
      </c>
      <c r="C786" s="123" t="b">
        <f>IF(B786&lt;&gt;"",IF('02 - Produtos e Tributações'!H803&lt;&gt;"",IF('02 - Produtos e Tributações'!H803="TERCEIRIZADA","T",IF('02 - Produtos e Tributações'!H803="PROPRIA","P")), IF(B786&lt;&gt;"",IF('02 - Produtos e Tributações'!H803="","T"))))</f>
        <v>0</v>
      </c>
      <c r="D786" s="123" t="b">
        <f>IF(B786&lt;&gt;"",IF('02 - Produtos e Tributações'!E803&lt;&gt;"",'02 - Produtos e Tributações'!E803,""))</f>
        <v>0</v>
      </c>
      <c r="E786" s="123" t="b">
        <f>IF(B786&lt;&gt;"",IF('02 - Produtos e Tributações'!F803&lt;&gt;"",'02 - Produtos e Tributações'!F803,""))</f>
        <v>0</v>
      </c>
      <c r="F786" s="123" t="b">
        <f>IF(B786&lt;&gt;"",IF(A786&lt;&gt;"",IF('02 - Produtos e Tributações'!G803&lt;&gt;"",'02 - Produtos e Tributações'!G803,"")))</f>
        <v>0</v>
      </c>
      <c r="G786" s="123" t="b">
        <f>IF(B786&lt;&gt;"",IF('02 - Produtos e Tributações'!J803&lt;&gt;"",'02 - Produtos e Tributações'!J803,IF(K786=101,0,IF(K786=102,41,IF(K786=103,0,IF(K786=201,0,IF(K786=202,0,IF(K786=203,0,IF(K786=300,41,IF(K786=400,41,IF(K786=500,60)))))))))))</f>
        <v>0</v>
      </c>
      <c r="H786" s="123" t="b">
        <f>IF(B786&lt;&gt;"",IF('02 - Produtos e Tributações'!M803&lt;&gt;"",'02 - Produtos e Tributações'!M803,IF(L786=101,0,IF(L786=102,41,IF(L786=103,0,IF(L786=201,0,IF(L786=202,0,IF(L786=203,0,IF(L786=300,41,IF(L786=400,41,IF(L786=500,60)))))))))))</f>
        <v>0</v>
      </c>
      <c r="I786" s="123" t="b">
        <f>IF(B786&lt;&gt;"",IF('02 - Produtos e Tributações'!L803&lt;&gt;"",'02 - Produtos e Tributações'!L803,"0,00"))</f>
        <v>0</v>
      </c>
      <c r="J786" s="123" t="b">
        <f>IF(B786&lt;&gt;"",IF('02 - Produtos e Tributações'!O803&lt;&gt;"",'02 - Produtos e Tributações'!O803,"0,00"))</f>
        <v>0</v>
      </c>
      <c r="K786" s="123" t="b">
        <f>IF(B786&lt;&gt;"",IF('02 - Produtos e Tributações'!K803&lt;&gt;"",'02 - Produtos e Tributações'!K803,"null"))</f>
        <v>0</v>
      </c>
      <c r="L786" s="123" t="b">
        <f>IF(B786&lt;&gt;"",IF('02 - Produtos e Tributações'!N803&lt;&gt;"",'02 - Produtos e Tributações'!N803,"null"))</f>
        <v>0</v>
      </c>
      <c r="M786" s="122" t="b">
        <f>IF(B786&lt;&gt;"",IF('02 - Produtos e Tributações'!D803="CARNES","2.01.001.001",IF('02 - Produtos e Tributações'!D803="MASSAS","2.01.001.002",IF('02 - Produtos e Tributações'!D803="LATICINIOS","2.01.001.003",IF('02 - Produtos e Tributações'!D803="DOCES E GULOSEIMAS","2.01.001.004",IF('02 - Produtos e Tributações'!D803="FARINHAS E GRAOS","2.01.001.005",IF('02 - Produtos e Tributações'!D803="AGUAS","2.01.002.001",IF('02 - Produtos e Tributações'!D803="SUCOS","2.01.002.002",IF('02 - Produtos e Tributações'!D803="BEBIDAS ALCOOLICAS","2.01.002.003",IF('02 - Produtos e Tributações'!D803="BEBIDAS LACTEAS","2.01.002.004",IF('02 - Produtos e Tributações'!D803="MATERIAL DE LIMPEZA","2.02",IF('02 - Produtos e Tributações'!D803="FRUTAS","2.01.001.006",IF('02 - Produtos e Tributações'!D803="VERDURAS E LEGUMES","2.01.001.007",IF('02 - Produtos e Tributações'!D803="SERVIÇO","1",IF('02 - Produtos e Tributações'!D803="PRODUTOS DIVERSOS","2","2"))))))))))))))
)</f>
        <v>0</v>
      </c>
      <c r="N786" s="4" t="str">
        <f t="shared" si="48"/>
        <v/>
      </c>
      <c r="O786" s="4" t="str">
        <f t="shared" si="49"/>
        <v/>
      </c>
      <c r="P786" s="4" t="str">
        <f t="shared" si="50"/>
        <v/>
      </c>
      <c r="Q786" s="128" t="b">
        <f>IF(B786&lt;&gt;"",IF('02 - Produtos e Tributações'!C803&lt;&gt;"",'02 - Produtos e Tributações'!C803,"UN"))</f>
        <v>0</v>
      </c>
      <c r="R786" s="129" t="b">
        <f>IF(B786&lt;&gt;"",IF('02 - Produtos e Tributações'!P803&lt;&gt;"",'02 - Produtos e Tributações'!P803,""))</f>
        <v>0</v>
      </c>
      <c r="S786" s="128" t="b">
        <f>IF(B786&lt;&gt;"",IF('02 - Produtos e Tributações'!Q803&lt;&gt;"",'02 - Produtos e Tributações'!Q803,""))</f>
        <v>0</v>
      </c>
      <c r="T786" s="130" t="b">
        <f>IF(B786&lt;&gt;"",IF('02 - Produtos e Tributações'!R803&lt;&gt;"",'02 - Produtos e Tributações'!R803,""))</f>
        <v>0</v>
      </c>
      <c r="U786" s="120" t="str">
        <f t="shared" si="51"/>
        <v/>
      </c>
    </row>
    <row r="787" spans="1:21" ht="15.75" customHeight="1">
      <c r="A787" s="122" t="b">
        <f>IF('02 - Produtos e Tributações'!B804 &lt;&gt;"",A786+1)</f>
        <v>0</v>
      </c>
      <c r="B787" s="4" t="str">
        <f>IF('02 - Produtos e Tributações'!B804&lt;&gt;"",'02 - Produtos e Tributações'!V804,"")</f>
        <v/>
      </c>
      <c r="C787" s="123" t="b">
        <f>IF(B787&lt;&gt;"",IF('02 - Produtos e Tributações'!H804&lt;&gt;"",IF('02 - Produtos e Tributações'!H804="TERCEIRIZADA","T",IF('02 - Produtos e Tributações'!H804="PROPRIA","P")), IF(B787&lt;&gt;"",IF('02 - Produtos e Tributações'!H804="","T"))))</f>
        <v>0</v>
      </c>
      <c r="D787" s="123" t="b">
        <f>IF(B787&lt;&gt;"",IF('02 - Produtos e Tributações'!E804&lt;&gt;"",'02 - Produtos e Tributações'!E804,""))</f>
        <v>0</v>
      </c>
      <c r="E787" s="123" t="b">
        <f>IF(B787&lt;&gt;"",IF('02 - Produtos e Tributações'!F804&lt;&gt;"",'02 - Produtos e Tributações'!F804,""))</f>
        <v>0</v>
      </c>
      <c r="F787" s="123" t="b">
        <f>IF(B787&lt;&gt;"",IF(A787&lt;&gt;"",IF('02 - Produtos e Tributações'!G804&lt;&gt;"",'02 - Produtos e Tributações'!G804,"")))</f>
        <v>0</v>
      </c>
      <c r="G787" s="123" t="b">
        <f>IF(B787&lt;&gt;"",IF('02 - Produtos e Tributações'!J804&lt;&gt;"",'02 - Produtos e Tributações'!J804,IF(K787=101,0,IF(K787=102,41,IF(K787=103,0,IF(K787=201,0,IF(K787=202,0,IF(K787=203,0,IF(K787=300,41,IF(K787=400,41,IF(K787=500,60)))))))))))</f>
        <v>0</v>
      </c>
      <c r="H787" s="123" t="b">
        <f>IF(B787&lt;&gt;"",IF('02 - Produtos e Tributações'!M804&lt;&gt;"",'02 - Produtos e Tributações'!M804,IF(L787=101,0,IF(L787=102,41,IF(L787=103,0,IF(L787=201,0,IF(L787=202,0,IF(L787=203,0,IF(L787=300,41,IF(L787=400,41,IF(L787=500,60)))))))))))</f>
        <v>0</v>
      </c>
      <c r="I787" s="123" t="b">
        <f>IF(B787&lt;&gt;"",IF('02 - Produtos e Tributações'!L804&lt;&gt;"",'02 - Produtos e Tributações'!L804,"0,00"))</f>
        <v>0</v>
      </c>
      <c r="J787" s="123" t="b">
        <f>IF(B787&lt;&gt;"",IF('02 - Produtos e Tributações'!O804&lt;&gt;"",'02 - Produtos e Tributações'!O804,"0,00"))</f>
        <v>0</v>
      </c>
      <c r="K787" s="123" t="b">
        <f>IF(B787&lt;&gt;"",IF('02 - Produtos e Tributações'!K804&lt;&gt;"",'02 - Produtos e Tributações'!K804,"null"))</f>
        <v>0</v>
      </c>
      <c r="L787" s="123" t="b">
        <f>IF(B787&lt;&gt;"",IF('02 - Produtos e Tributações'!N804&lt;&gt;"",'02 - Produtos e Tributações'!N804,"null"))</f>
        <v>0</v>
      </c>
      <c r="M787" s="122" t="b">
        <f>IF(B787&lt;&gt;"",IF('02 - Produtos e Tributações'!D804="CARNES","2.01.001.001",IF('02 - Produtos e Tributações'!D804="MASSAS","2.01.001.002",IF('02 - Produtos e Tributações'!D804="LATICINIOS","2.01.001.003",IF('02 - Produtos e Tributações'!D804="DOCES E GULOSEIMAS","2.01.001.004",IF('02 - Produtos e Tributações'!D804="FARINHAS E GRAOS","2.01.001.005",IF('02 - Produtos e Tributações'!D804="AGUAS","2.01.002.001",IF('02 - Produtos e Tributações'!D804="SUCOS","2.01.002.002",IF('02 - Produtos e Tributações'!D804="BEBIDAS ALCOOLICAS","2.01.002.003",IF('02 - Produtos e Tributações'!D804="BEBIDAS LACTEAS","2.01.002.004",IF('02 - Produtos e Tributações'!D804="MATERIAL DE LIMPEZA","2.02",IF('02 - Produtos e Tributações'!D804="FRUTAS","2.01.001.006",IF('02 - Produtos e Tributações'!D804="VERDURAS E LEGUMES","2.01.001.007",IF('02 - Produtos e Tributações'!D804="SERVIÇO","1",IF('02 - Produtos e Tributações'!D804="PRODUTOS DIVERSOS","2","2"))))))))))))))
)</f>
        <v>0</v>
      </c>
      <c r="N787" s="4" t="str">
        <f t="shared" si="48"/>
        <v/>
      </c>
      <c r="O787" s="4" t="str">
        <f t="shared" si="49"/>
        <v/>
      </c>
      <c r="P787" s="4" t="str">
        <f t="shared" si="50"/>
        <v/>
      </c>
      <c r="Q787" s="128" t="b">
        <f>IF(B787&lt;&gt;"",IF('02 - Produtos e Tributações'!C804&lt;&gt;"",'02 - Produtos e Tributações'!C804,"UN"))</f>
        <v>0</v>
      </c>
      <c r="R787" s="129" t="b">
        <f>IF(B787&lt;&gt;"",IF('02 - Produtos e Tributações'!P804&lt;&gt;"",'02 - Produtos e Tributações'!P804,""))</f>
        <v>0</v>
      </c>
      <c r="S787" s="128" t="b">
        <f>IF(B787&lt;&gt;"",IF('02 - Produtos e Tributações'!Q804&lt;&gt;"",'02 - Produtos e Tributações'!Q804,""))</f>
        <v>0</v>
      </c>
      <c r="T787" s="130" t="b">
        <f>IF(B787&lt;&gt;"",IF('02 - Produtos e Tributações'!R804&lt;&gt;"",'02 - Produtos e Tributações'!R804,""))</f>
        <v>0</v>
      </c>
      <c r="U787" s="120" t="str">
        <f t="shared" si="51"/>
        <v/>
      </c>
    </row>
    <row r="788" spans="1:21" ht="15.75" customHeight="1">
      <c r="A788" s="122" t="b">
        <f>IF('02 - Produtos e Tributações'!B805 &lt;&gt;"",A787+1)</f>
        <v>0</v>
      </c>
      <c r="B788" s="4" t="str">
        <f>IF('02 - Produtos e Tributações'!B805&lt;&gt;"",'02 - Produtos e Tributações'!V805,"")</f>
        <v/>
      </c>
      <c r="C788" s="123" t="b">
        <f>IF(B788&lt;&gt;"",IF('02 - Produtos e Tributações'!H805&lt;&gt;"",IF('02 - Produtos e Tributações'!H805="TERCEIRIZADA","T",IF('02 - Produtos e Tributações'!H805="PROPRIA","P")), IF(B788&lt;&gt;"",IF('02 - Produtos e Tributações'!H805="","T"))))</f>
        <v>0</v>
      </c>
      <c r="D788" s="123" t="b">
        <f>IF(B788&lt;&gt;"",IF('02 - Produtos e Tributações'!E805&lt;&gt;"",'02 - Produtos e Tributações'!E805,""))</f>
        <v>0</v>
      </c>
      <c r="E788" s="123" t="b">
        <f>IF(B788&lt;&gt;"",IF('02 - Produtos e Tributações'!F805&lt;&gt;"",'02 - Produtos e Tributações'!F805,""))</f>
        <v>0</v>
      </c>
      <c r="F788" s="123" t="b">
        <f>IF(B788&lt;&gt;"",IF(A788&lt;&gt;"",IF('02 - Produtos e Tributações'!G805&lt;&gt;"",'02 - Produtos e Tributações'!G805,"")))</f>
        <v>0</v>
      </c>
      <c r="G788" s="123" t="b">
        <f>IF(B788&lt;&gt;"",IF('02 - Produtos e Tributações'!J805&lt;&gt;"",'02 - Produtos e Tributações'!J805,IF(K788=101,0,IF(K788=102,41,IF(K788=103,0,IF(K788=201,0,IF(K788=202,0,IF(K788=203,0,IF(K788=300,41,IF(K788=400,41,IF(K788=500,60)))))))))))</f>
        <v>0</v>
      </c>
      <c r="H788" s="123" t="b">
        <f>IF(B788&lt;&gt;"",IF('02 - Produtos e Tributações'!M805&lt;&gt;"",'02 - Produtos e Tributações'!M805,IF(L788=101,0,IF(L788=102,41,IF(L788=103,0,IF(L788=201,0,IF(L788=202,0,IF(L788=203,0,IF(L788=300,41,IF(L788=400,41,IF(L788=500,60)))))))))))</f>
        <v>0</v>
      </c>
      <c r="I788" s="123" t="b">
        <f>IF(B788&lt;&gt;"",IF('02 - Produtos e Tributações'!L805&lt;&gt;"",'02 - Produtos e Tributações'!L805,"0,00"))</f>
        <v>0</v>
      </c>
      <c r="J788" s="123" t="b">
        <f>IF(B788&lt;&gt;"",IF('02 - Produtos e Tributações'!O805&lt;&gt;"",'02 - Produtos e Tributações'!O805,"0,00"))</f>
        <v>0</v>
      </c>
      <c r="K788" s="123" t="b">
        <f>IF(B788&lt;&gt;"",IF('02 - Produtos e Tributações'!K805&lt;&gt;"",'02 - Produtos e Tributações'!K805,"null"))</f>
        <v>0</v>
      </c>
      <c r="L788" s="123" t="b">
        <f>IF(B788&lt;&gt;"",IF('02 - Produtos e Tributações'!N805&lt;&gt;"",'02 - Produtos e Tributações'!N805,"null"))</f>
        <v>0</v>
      </c>
      <c r="M788" s="122" t="b">
        <f>IF(B788&lt;&gt;"",IF('02 - Produtos e Tributações'!D805="CARNES","2.01.001.001",IF('02 - Produtos e Tributações'!D805="MASSAS","2.01.001.002",IF('02 - Produtos e Tributações'!D805="LATICINIOS","2.01.001.003",IF('02 - Produtos e Tributações'!D805="DOCES E GULOSEIMAS","2.01.001.004",IF('02 - Produtos e Tributações'!D805="FARINHAS E GRAOS","2.01.001.005",IF('02 - Produtos e Tributações'!D805="AGUAS","2.01.002.001",IF('02 - Produtos e Tributações'!D805="SUCOS","2.01.002.002",IF('02 - Produtos e Tributações'!D805="BEBIDAS ALCOOLICAS","2.01.002.003",IF('02 - Produtos e Tributações'!D805="BEBIDAS LACTEAS","2.01.002.004",IF('02 - Produtos e Tributações'!D805="MATERIAL DE LIMPEZA","2.02",IF('02 - Produtos e Tributações'!D805="FRUTAS","2.01.001.006",IF('02 - Produtos e Tributações'!D805="VERDURAS E LEGUMES","2.01.001.007",IF('02 - Produtos e Tributações'!D805="SERVIÇO","1",IF('02 - Produtos e Tributações'!D805="PRODUTOS DIVERSOS","2","2"))))))))))))))
)</f>
        <v>0</v>
      </c>
      <c r="N788" s="4" t="str">
        <f t="shared" si="48"/>
        <v/>
      </c>
      <c r="O788" s="4" t="str">
        <f t="shared" si="49"/>
        <v/>
      </c>
      <c r="P788" s="4" t="str">
        <f t="shared" si="50"/>
        <v/>
      </c>
      <c r="Q788" s="128" t="b">
        <f>IF(B788&lt;&gt;"",IF('02 - Produtos e Tributações'!C805&lt;&gt;"",'02 - Produtos e Tributações'!C805,"UN"))</f>
        <v>0</v>
      </c>
      <c r="R788" s="129" t="b">
        <f>IF(B788&lt;&gt;"",IF('02 - Produtos e Tributações'!P805&lt;&gt;"",'02 - Produtos e Tributações'!P805,""))</f>
        <v>0</v>
      </c>
      <c r="S788" s="128" t="b">
        <f>IF(B788&lt;&gt;"",IF('02 - Produtos e Tributações'!Q805&lt;&gt;"",'02 - Produtos e Tributações'!Q805,""))</f>
        <v>0</v>
      </c>
      <c r="T788" s="130" t="b">
        <f>IF(B788&lt;&gt;"",IF('02 - Produtos e Tributações'!R805&lt;&gt;"",'02 - Produtos e Tributações'!R805,""))</f>
        <v>0</v>
      </c>
      <c r="U788" s="120" t="str">
        <f t="shared" si="51"/>
        <v/>
      </c>
    </row>
    <row r="789" spans="1:21" ht="15.75" customHeight="1">
      <c r="A789" s="122" t="b">
        <f>IF('02 - Produtos e Tributações'!B806 &lt;&gt;"",A788+1)</f>
        <v>0</v>
      </c>
      <c r="B789" s="4" t="str">
        <f>IF('02 - Produtos e Tributações'!B806&lt;&gt;"",'02 - Produtos e Tributações'!V806,"")</f>
        <v/>
      </c>
      <c r="C789" s="123" t="b">
        <f>IF(B789&lt;&gt;"",IF('02 - Produtos e Tributações'!H806&lt;&gt;"",IF('02 - Produtos e Tributações'!H806="TERCEIRIZADA","T",IF('02 - Produtos e Tributações'!H806="PROPRIA","P")), IF(B789&lt;&gt;"",IF('02 - Produtos e Tributações'!H806="","T"))))</f>
        <v>0</v>
      </c>
      <c r="D789" s="123" t="b">
        <f>IF(B789&lt;&gt;"",IF('02 - Produtos e Tributações'!E806&lt;&gt;"",'02 - Produtos e Tributações'!E806,""))</f>
        <v>0</v>
      </c>
      <c r="E789" s="123" t="b">
        <f>IF(B789&lt;&gt;"",IF('02 - Produtos e Tributações'!F806&lt;&gt;"",'02 - Produtos e Tributações'!F806,""))</f>
        <v>0</v>
      </c>
      <c r="F789" s="123" t="b">
        <f>IF(B789&lt;&gt;"",IF(A789&lt;&gt;"",IF('02 - Produtos e Tributações'!G806&lt;&gt;"",'02 - Produtos e Tributações'!G806,"")))</f>
        <v>0</v>
      </c>
      <c r="G789" s="123" t="b">
        <f>IF(B789&lt;&gt;"",IF('02 - Produtos e Tributações'!J806&lt;&gt;"",'02 - Produtos e Tributações'!J806,IF(K789=101,0,IF(K789=102,41,IF(K789=103,0,IF(K789=201,0,IF(K789=202,0,IF(K789=203,0,IF(K789=300,41,IF(K789=400,41,IF(K789=500,60)))))))))))</f>
        <v>0</v>
      </c>
      <c r="H789" s="123" t="b">
        <f>IF(B789&lt;&gt;"",IF('02 - Produtos e Tributações'!M806&lt;&gt;"",'02 - Produtos e Tributações'!M806,IF(L789=101,0,IF(L789=102,41,IF(L789=103,0,IF(L789=201,0,IF(L789=202,0,IF(L789=203,0,IF(L789=300,41,IF(L789=400,41,IF(L789=500,60)))))))))))</f>
        <v>0</v>
      </c>
      <c r="I789" s="123" t="b">
        <f>IF(B789&lt;&gt;"",IF('02 - Produtos e Tributações'!L806&lt;&gt;"",'02 - Produtos e Tributações'!L806,"0,00"))</f>
        <v>0</v>
      </c>
      <c r="J789" s="123" t="b">
        <f>IF(B789&lt;&gt;"",IF('02 - Produtos e Tributações'!O806&lt;&gt;"",'02 - Produtos e Tributações'!O806,"0,00"))</f>
        <v>0</v>
      </c>
      <c r="K789" s="123" t="b">
        <f>IF(B789&lt;&gt;"",IF('02 - Produtos e Tributações'!K806&lt;&gt;"",'02 - Produtos e Tributações'!K806,"null"))</f>
        <v>0</v>
      </c>
      <c r="L789" s="123" t="b">
        <f>IF(B789&lt;&gt;"",IF('02 - Produtos e Tributações'!N806&lt;&gt;"",'02 - Produtos e Tributações'!N806,"null"))</f>
        <v>0</v>
      </c>
      <c r="M789" s="122" t="b">
        <f>IF(B789&lt;&gt;"",IF('02 - Produtos e Tributações'!D806="CARNES","2.01.001.001",IF('02 - Produtos e Tributações'!D806="MASSAS","2.01.001.002",IF('02 - Produtos e Tributações'!D806="LATICINIOS","2.01.001.003",IF('02 - Produtos e Tributações'!D806="DOCES E GULOSEIMAS","2.01.001.004",IF('02 - Produtos e Tributações'!D806="FARINHAS E GRAOS","2.01.001.005",IF('02 - Produtos e Tributações'!D806="AGUAS","2.01.002.001",IF('02 - Produtos e Tributações'!D806="SUCOS","2.01.002.002",IF('02 - Produtos e Tributações'!D806="BEBIDAS ALCOOLICAS","2.01.002.003",IF('02 - Produtos e Tributações'!D806="BEBIDAS LACTEAS","2.01.002.004",IF('02 - Produtos e Tributações'!D806="MATERIAL DE LIMPEZA","2.02",IF('02 - Produtos e Tributações'!D806="FRUTAS","2.01.001.006",IF('02 - Produtos e Tributações'!D806="VERDURAS E LEGUMES","2.01.001.007",IF('02 - Produtos e Tributações'!D806="SERVIÇO","1",IF('02 - Produtos e Tributações'!D806="PRODUTOS DIVERSOS","2","2"))))))))))))))
)</f>
        <v>0</v>
      </c>
      <c r="N789" s="4" t="str">
        <f t="shared" si="48"/>
        <v/>
      </c>
      <c r="O789" s="4" t="str">
        <f t="shared" si="49"/>
        <v/>
      </c>
      <c r="P789" s="4" t="str">
        <f t="shared" si="50"/>
        <v/>
      </c>
      <c r="Q789" s="128" t="b">
        <f>IF(B789&lt;&gt;"",IF('02 - Produtos e Tributações'!C806&lt;&gt;"",'02 - Produtos e Tributações'!C806,"UN"))</f>
        <v>0</v>
      </c>
      <c r="R789" s="129" t="b">
        <f>IF(B789&lt;&gt;"",IF('02 - Produtos e Tributações'!P806&lt;&gt;"",'02 - Produtos e Tributações'!P806,""))</f>
        <v>0</v>
      </c>
      <c r="S789" s="128" t="b">
        <f>IF(B789&lt;&gt;"",IF('02 - Produtos e Tributações'!Q806&lt;&gt;"",'02 - Produtos e Tributações'!Q806,""))</f>
        <v>0</v>
      </c>
      <c r="T789" s="130" t="b">
        <f>IF(B789&lt;&gt;"",IF('02 - Produtos e Tributações'!R806&lt;&gt;"",'02 - Produtos e Tributações'!R806,""))</f>
        <v>0</v>
      </c>
      <c r="U789" s="120" t="str">
        <f t="shared" si="51"/>
        <v/>
      </c>
    </row>
    <row r="790" spans="1:21" ht="15.75" customHeight="1">
      <c r="A790" s="122" t="b">
        <f>IF('02 - Produtos e Tributações'!B807 &lt;&gt;"",A789+1)</f>
        <v>0</v>
      </c>
      <c r="B790" s="4" t="str">
        <f>IF('02 - Produtos e Tributações'!B807&lt;&gt;"",'02 - Produtos e Tributações'!V807,"")</f>
        <v/>
      </c>
      <c r="C790" s="123" t="b">
        <f>IF(B790&lt;&gt;"",IF('02 - Produtos e Tributações'!H807&lt;&gt;"",IF('02 - Produtos e Tributações'!H807="TERCEIRIZADA","T",IF('02 - Produtos e Tributações'!H807="PROPRIA","P")), IF(B790&lt;&gt;"",IF('02 - Produtos e Tributações'!H807="","T"))))</f>
        <v>0</v>
      </c>
      <c r="D790" s="123" t="b">
        <f>IF(B790&lt;&gt;"",IF('02 - Produtos e Tributações'!E807&lt;&gt;"",'02 - Produtos e Tributações'!E807,""))</f>
        <v>0</v>
      </c>
      <c r="E790" s="123" t="b">
        <f>IF(B790&lt;&gt;"",IF('02 - Produtos e Tributações'!F807&lt;&gt;"",'02 - Produtos e Tributações'!F807,""))</f>
        <v>0</v>
      </c>
      <c r="F790" s="123" t="b">
        <f>IF(B790&lt;&gt;"",IF(A790&lt;&gt;"",IF('02 - Produtos e Tributações'!G807&lt;&gt;"",'02 - Produtos e Tributações'!G807,"")))</f>
        <v>0</v>
      </c>
      <c r="G790" s="123" t="b">
        <f>IF(B790&lt;&gt;"",IF('02 - Produtos e Tributações'!J807&lt;&gt;"",'02 - Produtos e Tributações'!J807,IF(K790=101,0,IF(K790=102,41,IF(K790=103,0,IF(K790=201,0,IF(K790=202,0,IF(K790=203,0,IF(K790=300,41,IF(K790=400,41,IF(K790=500,60)))))))))))</f>
        <v>0</v>
      </c>
      <c r="H790" s="123" t="b">
        <f>IF(B790&lt;&gt;"",IF('02 - Produtos e Tributações'!M807&lt;&gt;"",'02 - Produtos e Tributações'!M807,IF(L790=101,0,IF(L790=102,41,IF(L790=103,0,IF(L790=201,0,IF(L790=202,0,IF(L790=203,0,IF(L790=300,41,IF(L790=400,41,IF(L790=500,60)))))))))))</f>
        <v>0</v>
      </c>
      <c r="I790" s="123" t="b">
        <f>IF(B790&lt;&gt;"",IF('02 - Produtos e Tributações'!L807&lt;&gt;"",'02 - Produtos e Tributações'!L807,"0,00"))</f>
        <v>0</v>
      </c>
      <c r="J790" s="123" t="b">
        <f>IF(B790&lt;&gt;"",IF('02 - Produtos e Tributações'!O807&lt;&gt;"",'02 - Produtos e Tributações'!O807,"0,00"))</f>
        <v>0</v>
      </c>
      <c r="K790" s="123" t="b">
        <f>IF(B790&lt;&gt;"",IF('02 - Produtos e Tributações'!K807&lt;&gt;"",'02 - Produtos e Tributações'!K807,"null"))</f>
        <v>0</v>
      </c>
      <c r="L790" s="123" t="b">
        <f>IF(B790&lt;&gt;"",IF('02 - Produtos e Tributações'!N807&lt;&gt;"",'02 - Produtos e Tributações'!N807,"null"))</f>
        <v>0</v>
      </c>
      <c r="M790" s="122" t="b">
        <f>IF(B790&lt;&gt;"",IF('02 - Produtos e Tributações'!D807="CARNES","2.01.001.001",IF('02 - Produtos e Tributações'!D807="MASSAS","2.01.001.002",IF('02 - Produtos e Tributações'!D807="LATICINIOS","2.01.001.003",IF('02 - Produtos e Tributações'!D807="DOCES E GULOSEIMAS","2.01.001.004",IF('02 - Produtos e Tributações'!D807="FARINHAS E GRAOS","2.01.001.005",IF('02 - Produtos e Tributações'!D807="AGUAS","2.01.002.001",IF('02 - Produtos e Tributações'!D807="SUCOS","2.01.002.002",IF('02 - Produtos e Tributações'!D807="BEBIDAS ALCOOLICAS","2.01.002.003",IF('02 - Produtos e Tributações'!D807="BEBIDAS LACTEAS","2.01.002.004",IF('02 - Produtos e Tributações'!D807="MATERIAL DE LIMPEZA","2.02",IF('02 - Produtos e Tributações'!D807="FRUTAS","2.01.001.006",IF('02 - Produtos e Tributações'!D807="VERDURAS E LEGUMES","2.01.001.007",IF('02 - Produtos e Tributações'!D807="SERVIÇO","1",IF('02 - Produtos e Tributações'!D807="PRODUTOS DIVERSOS","2","2"))))))))))))))
)</f>
        <v>0</v>
      </c>
      <c r="N790" s="4" t="str">
        <f t="shared" si="48"/>
        <v/>
      </c>
      <c r="O790" s="4" t="str">
        <f t="shared" si="49"/>
        <v/>
      </c>
      <c r="P790" s="4" t="str">
        <f t="shared" si="50"/>
        <v/>
      </c>
      <c r="Q790" s="128" t="b">
        <f>IF(B790&lt;&gt;"",IF('02 - Produtos e Tributações'!C807&lt;&gt;"",'02 - Produtos e Tributações'!C807,"UN"))</f>
        <v>0</v>
      </c>
      <c r="R790" s="129" t="b">
        <f>IF(B790&lt;&gt;"",IF('02 - Produtos e Tributações'!P807&lt;&gt;"",'02 - Produtos e Tributações'!P807,""))</f>
        <v>0</v>
      </c>
      <c r="S790" s="128" t="b">
        <f>IF(B790&lt;&gt;"",IF('02 - Produtos e Tributações'!Q807&lt;&gt;"",'02 - Produtos e Tributações'!Q807,""))</f>
        <v>0</v>
      </c>
      <c r="T790" s="130" t="b">
        <f>IF(B790&lt;&gt;"",IF('02 - Produtos e Tributações'!R807&lt;&gt;"",'02 - Produtos e Tributações'!R807,""))</f>
        <v>0</v>
      </c>
      <c r="U790" s="120" t="str">
        <f t="shared" si="51"/>
        <v/>
      </c>
    </row>
    <row r="791" spans="1:21" ht="15.75" customHeight="1">
      <c r="A791" s="122" t="b">
        <f>IF('02 - Produtos e Tributações'!B808 &lt;&gt;"",A790+1)</f>
        <v>0</v>
      </c>
      <c r="B791" s="4" t="str">
        <f>IF('02 - Produtos e Tributações'!B808&lt;&gt;"",'02 - Produtos e Tributações'!V808,"")</f>
        <v/>
      </c>
      <c r="C791" s="123" t="b">
        <f>IF(B791&lt;&gt;"",IF('02 - Produtos e Tributações'!H808&lt;&gt;"",IF('02 - Produtos e Tributações'!H808="TERCEIRIZADA","T",IF('02 - Produtos e Tributações'!H808="PROPRIA","P")), IF(B791&lt;&gt;"",IF('02 - Produtos e Tributações'!H808="","T"))))</f>
        <v>0</v>
      </c>
      <c r="D791" s="123" t="b">
        <f>IF(B791&lt;&gt;"",IF('02 - Produtos e Tributações'!E808&lt;&gt;"",'02 - Produtos e Tributações'!E808,""))</f>
        <v>0</v>
      </c>
      <c r="E791" s="123" t="b">
        <f>IF(B791&lt;&gt;"",IF('02 - Produtos e Tributações'!F808&lt;&gt;"",'02 - Produtos e Tributações'!F808,""))</f>
        <v>0</v>
      </c>
      <c r="F791" s="123" t="b">
        <f>IF(B791&lt;&gt;"",IF(A791&lt;&gt;"",IF('02 - Produtos e Tributações'!G808&lt;&gt;"",'02 - Produtos e Tributações'!G808,"")))</f>
        <v>0</v>
      </c>
      <c r="G791" s="123" t="b">
        <f>IF(B791&lt;&gt;"",IF('02 - Produtos e Tributações'!J808&lt;&gt;"",'02 - Produtos e Tributações'!J808,IF(K791=101,0,IF(K791=102,41,IF(K791=103,0,IF(K791=201,0,IF(K791=202,0,IF(K791=203,0,IF(K791=300,41,IF(K791=400,41,IF(K791=500,60)))))))))))</f>
        <v>0</v>
      </c>
      <c r="H791" s="123" t="b">
        <f>IF(B791&lt;&gt;"",IF('02 - Produtos e Tributações'!M808&lt;&gt;"",'02 - Produtos e Tributações'!M808,IF(L791=101,0,IF(L791=102,41,IF(L791=103,0,IF(L791=201,0,IF(L791=202,0,IF(L791=203,0,IF(L791=300,41,IF(L791=400,41,IF(L791=500,60)))))))))))</f>
        <v>0</v>
      </c>
      <c r="I791" s="123" t="b">
        <f>IF(B791&lt;&gt;"",IF('02 - Produtos e Tributações'!L808&lt;&gt;"",'02 - Produtos e Tributações'!L808,"0,00"))</f>
        <v>0</v>
      </c>
      <c r="J791" s="123" t="b">
        <f>IF(B791&lt;&gt;"",IF('02 - Produtos e Tributações'!O808&lt;&gt;"",'02 - Produtos e Tributações'!O808,"0,00"))</f>
        <v>0</v>
      </c>
      <c r="K791" s="123" t="b">
        <f>IF(B791&lt;&gt;"",IF('02 - Produtos e Tributações'!K808&lt;&gt;"",'02 - Produtos e Tributações'!K808,"null"))</f>
        <v>0</v>
      </c>
      <c r="L791" s="123" t="b">
        <f>IF(B791&lt;&gt;"",IF('02 - Produtos e Tributações'!N808&lt;&gt;"",'02 - Produtos e Tributações'!N808,"null"))</f>
        <v>0</v>
      </c>
      <c r="M791" s="122" t="b">
        <f>IF(B791&lt;&gt;"",IF('02 - Produtos e Tributações'!D808="CARNES","2.01.001.001",IF('02 - Produtos e Tributações'!D808="MASSAS","2.01.001.002",IF('02 - Produtos e Tributações'!D808="LATICINIOS","2.01.001.003",IF('02 - Produtos e Tributações'!D808="DOCES E GULOSEIMAS","2.01.001.004",IF('02 - Produtos e Tributações'!D808="FARINHAS E GRAOS","2.01.001.005",IF('02 - Produtos e Tributações'!D808="AGUAS","2.01.002.001",IF('02 - Produtos e Tributações'!D808="SUCOS","2.01.002.002",IF('02 - Produtos e Tributações'!D808="BEBIDAS ALCOOLICAS","2.01.002.003",IF('02 - Produtos e Tributações'!D808="BEBIDAS LACTEAS","2.01.002.004",IF('02 - Produtos e Tributações'!D808="MATERIAL DE LIMPEZA","2.02",IF('02 - Produtos e Tributações'!D808="FRUTAS","2.01.001.006",IF('02 - Produtos e Tributações'!D808="VERDURAS E LEGUMES","2.01.001.007",IF('02 - Produtos e Tributações'!D808="SERVIÇO","1",IF('02 - Produtos e Tributações'!D808="PRODUTOS DIVERSOS","2","2"))))))))))))))
)</f>
        <v>0</v>
      </c>
      <c r="N791" s="4" t="str">
        <f t="shared" si="48"/>
        <v/>
      </c>
      <c r="O791" s="4" t="str">
        <f t="shared" si="49"/>
        <v/>
      </c>
      <c r="P791" s="4" t="str">
        <f t="shared" si="50"/>
        <v/>
      </c>
      <c r="Q791" s="128" t="b">
        <f>IF(B791&lt;&gt;"",IF('02 - Produtos e Tributações'!C808&lt;&gt;"",'02 - Produtos e Tributações'!C808,"UN"))</f>
        <v>0</v>
      </c>
      <c r="R791" s="129" t="b">
        <f>IF(B791&lt;&gt;"",IF('02 - Produtos e Tributações'!P808&lt;&gt;"",'02 - Produtos e Tributações'!P808,""))</f>
        <v>0</v>
      </c>
      <c r="S791" s="128" t="b">
        <f>IF(B791&lt;&gt;"",IF('02 - Produtos e Tributações'!Q808&lt;&gt;"",'02 - Produtos e Tributações'!Q808,""))</f>
        <v>0</v>
      </c>
      <c r="T791" s="130" t="b">
        <f>IF(B791&lt;&gt;"",IF('02 - Produtos e Tributações'!R808&lt;&gt;"",'02 - Produtos e Tributações'!R808,""))</f>
        <v>0</v>
      </c>
      <c r="U791" s="120" t="str">
        <f t="shared" si="51"/>
        <v/>
      </c>
    </row>
    <row r="792" spans="1:21" ht="15.75" customHeight="1">
      <c r="A792" s="122" t="b">
        <f>IF('02 - Produtos e Tributações'!B809 &lt;&gt;"",A791+1)</f>
        <v>0</v>
      </c>
      <c r="B792" s="4" t="str">
        <f>IF('02 - Produtos e Tributações'!B809&lt;&gt;"",'02 - Produtos e Tributações'!V809,"")</f>
        <v/>
      </c>
      <c r="C792" s="123" t="b">
        <f>IF(B792&lt;&gt;"",IF('02 - Produtos e Tributações'!H809&lt;&gt;"",IF('02 - Produtos e Tributações'!H809="TERCEIRIZADA","T",IF('02 - Produtos e Tributações'!H809="PROPRIA","P")), IF(B792&lt;&gt;"",IF('02 - Produtos e Tributações'!H809="","T"))))</f>
        <v>0</v>
      </c>
      <c r="D792" s="123" t="b">
        <f>IF(B792&lt;&gt;"",IF('02 - Produtos e Tributações'!E809&lt;&gt;"",'02 - Produtos e Tributações'!E809,""))</f>
        <v>0</v>
      </c>
      <c r="E792" s="123" t="b">
        <f>IF(B792&lt;&gt;"",IF('02 - Produtos e Tributações'!F809&lt;&gt;"",'02 - Produtos e Tributações'!F809,""))</f>
        <v>0</v>
      </c>
      <c r="F792" s="123" t="b">
        <f>IF(B792&lt;&gt;"",IF(A792&lt;&gt;"",IF('02 - Produtos e Tributações'!G809&lt;&gt;"",'02 - Produtos e Tributações'!G809,"")))</f>
        <v>0</v>
      </c>
      <c r="G792" s="123" t="b">
        <f>IF(B792&lt;&gt;"",IF('02 - Produtos e Tributações'!J809&lt;&gt;"",'02 - Produtos e Tributações'!J809,IF(K792=101,0,IF(K792=102,41,IF(K792=103,0,IF(K792=201,0,IF(K792=202,0,IF(K792=203,0,IF(K792=300,41,IF(K792=400,41,IF(K792=500,60)))))))))))</f>
        <v>0</v>
      </c>
      <c r="H792" s="123" t="b">
        <f>IF(B792&lt;&gt;"",IF('02 - Produtos e Tributações'!M809&lt;&gt;"",'02 - Produtos e Tributações'!M809,IF(L792=101,0,IF(L792=102,41,IF(L792=103,0,IF(L792=201,0,IF(L792=202,0,IF(L792=203,0,IF(L792=300,41,IF(L792=400,41,IF(L792=500,60)))))))))))</f>
        <v>0</v>
      </c>
      <c r="I792" s="123" t="b">
        <f>IF(B792&lt;&gt;"",IF('02 - Produtos e Tributações'!L809&lt;&gt;"",'02 - Produtos e Tributações'!L809,"0,00"))</f>
        <v>0</v>
      </c>
      <c r="J792" s="123" t="b">
        <f>IF(B792&lt;&gt;"",IF('02 - Produtos e Tributações'!O809&lt;&gt;"",'02 - Produtos e Tributações'!O809,"0,00"))</f>
        <v>0</v>
      </c>
      <c r="K792" s="123" t="b">
        <f>IF(B792&lt;&gt;"",IF('02 - Produtos e Tributações'!K809&lt;&gt;"",'02 - Produtos e Tributações'!K809,"null"))</f>
        <v>0</v>
      </c>
      <c r="L792" s="123" t="b">
        <f>IF(B792&lt;&gt;"",IF('02 - Produtos e Tributações'!N809&lt;&gt;"",'02 - Produtos e Tributações'!N809,"null"))</f>
        <v>0</v>
      </c>
      <c r="M792" s="122" t="b">
        <f>IF(B792&lt;&gt;"",IF('02 - Produtos e Tributações'!D809="CARNES","2.01.001.001",IF('02 - Produtos e Tributações'!D809="MASSAS","2.01.001.002",IF('02 - Produtos e Tributações'!D809="LATICINIOS","2.01.001.003",IF('02 - Produtos e Tributações'!D809="DOCES E GULOSEIMAS","2.01.001.004",IF('02 - Produtos e Tributações'!D809="FARINHAS E GRAOS","2.01.001.005",IF('02 - Produtos e Tributações'!D809="AGUAS","2.01.002.001",IF('02 - Produtos e Tributações'!D809="SUCOS","2.01.002.002",IF('02 - Produtos e Tributações'!D809="BEBIDAS ALCOOLICAS","2.01.002.003",IF('02 - Produtos e Tributações'!D809="BEBIDAS LACTEAS","2.01.002.004",IF('02 - Produtos e Tributações'!D809="MATERIAL DE LIMPEZA","2.02",IF('02 - Produtos e Tributações'!D809="FRUTAS","2.01.001.006",IF('02 - Produtos e Tributações'!D809="VERDURAS E LEGUMES","2.01.001.007",IF('02 - Produtos e Tributações'!D809="SERVIÇO","1",IF('02 - Produtos e Tributações'!D809="PRODUTOS DIVERSOS","2","2"))))))))))))))
)</f>
        <v>0</v>
      </c>
      <c r="N792" s="4" t="str">
        <f t="shared" si="48"/>
        <v/>
      </c>
      <c r="O792" s="4" t="str">
        <f t="shared" si="49"/>
        <v/>
      </c>
      <c r="P792" s="4" t="str">
        <f t="shared" si="50"/>
        <v/>
      </c>
      <c r="Q792" s="128" t="b">
        <f>IF(B792&lt;&gt;"",IF('02 - Produtos e Tributações'!C809&lt;&gt;"",'02 - Produtos e Tributações'!C809,"UN"))</f>
        <v>0</v>
      </c>
      <c r="R792" s="129" t="b">
        <f>IF(B792&lt;&gt;"",IF('02 - Produtos e Tributações'!P809&lt;&gt;"",'02 - Produtos e Tributações'!P809,""))</f>
        <v>0</v>
      </c>
      <c r="S792" s="128" t="b">
        <f>IF(B792&lt;&gt;"",IF('02 - Produtos e Tributações'!Q809&lt;&gt;"",'02 - Produtos e Tributações'!Q809,""))</f>
        <v>0</v>
      </c>
      <c r="T792" s="130" t="b">
        <f>IF(B792&lt;&gt;"",IF('02 - Produtos e Tributações'!R809&lt;&gt;"",'02 - Produtos e Tributações'!R809,""))</f>
        <v>0</v>
      </c>
      <c r="U792" s="120" t="str">
        <f t="shared" si="51"/>
        <v/>
      </c>
    </row>
    <row r="793" spans="1:21" ht="15.75" customHeight="1">
      <c r="A793" s="122" t="b">
        <f>IF('02 - Produtos e Tributações'!B810 &lt;&gt;"",A792+1)</f>
        <v>0</v>
      </c>
      <c r="B793" s="4" t="str">
        <f>IF('02 - Produtos e Tributações'!B810&lt;&gt;"",'02 - Produtos e Tributações'!V810,"")</f>
        <v/>
      </c>
      <c r="C793" s="123" t="b">
        <f>IF(B793&lt;&gt;"",IF('02 - Produtos e Tributações'!H810&lt;&gt;"",IF('02 - Produtos e Tributações'!H810="TERCEIRIZADA","T",IF('02 - Produtos e Tributações'!H810="PROPRIA","P")), IF(B793&lt;&gt;"",IF('02 - Produtos e Tributações'!H810="","T"))))</f>
        <v>0</v>
      </c>
      <c r="D793" s="123" t="b">
        <f>IF(B793&lt;&gt;"",IF('02 - Produtos e Tributações'!E810&lt;&gt;"",'02 - Produtos e Tributações'!E810,""))</f>
        <v>0</v>
      </c>
      <c r="E793" s="123" t="b">
        <f>IF(B793&lt;&gt;"",IF('02 - Produtos e Tributações'!F810&lt;&gt;"",'02 - Produtos e Tributações'!F810,""))</f>
        <v>0</v>
      </c>
      <c r="F793" s="123" t="b">
        <f>IF(B793&lt;&gt;"",IF(A793&lt;&gt;"",IF('02 - Produtos e Tributações'!G810&lt;&gt;"",'02 - Produtos e Tributações'!G810,"")))</f>
        <v>0</v>
      </c>
      <c r="G793" s="123" t="b">
        <f>IF(B793&lt;&gt;"",IF('02 - Produtos e Tributações'!J810&lt;&gt;"",'02 - Produtos e Tributações'!J810,IF(K793=101,0,IF(K793=102,41,IF(K793=103,0,IF(K793=201,0,IF(K793=202,0,IF(K793=203,0,IF(K793=300,41,IF(K793=400,41,IF(K793=500,60)))))))))))</f>
        <v>0</v>
      </c>
      <c r="H793" s="123" t="b">
        <f>IF(B793&lt;&gt;"",IF('02 - Produtos e Tributações'!M810&lt;&gt;"",'02 - Produtos e Tributações'!M810,IF(L793=101,0,IF(L793=102,41,IF(L793=103,0,IF(L793=201,0,IF(L793=202,0,IF(L793=203,0,IF(L793=300,41,IF(L793=400,41,IF(L793=500,60)))))))))))</f>
        <v>0</v>
      </c>
      <c r="I793" s="123" t="b">
        <f>IF(B793&lt;&gt;"",IF('02 - Produtos e Tributações'!L810&lt;&gt;"",'02 - Produtos e Tributações'!L810,"0,00"))</f>
        <v>0</v>
      </c>
      <c r="J793" s="123" t="b">
        <f>IF(B793&lt;&gt;"",IF('02 - Produtos e Tributações'!O810&lt;&gt;"",'02 - Produtos e Tributações'!O810,"0,00"))</f>
        <v>0</v>
      </c>
      <c r="K793" s="123" t="b">
        <f>IF(B793&lt;&gt;"",IF('02 - Produtos e Tributações'!K810&lt;&gt;"",'02 - Produtos e Tributações'!K810,"null"))</f>
        <v>0</v>
      </c>
      <c r="L793" s="123" t="b">
        <f>IF(B793&lt;&gt;"",IF('02 - Produtos e Tributações'!N810&lt;&gt;"",'02 - Produtos e Tributações'!N810,"null"))</f>
        <v>0</v>
      </c>
      <c r="M793" s="122" t="b">
        <f>IF(B793&lt;&gt;"",IF('02 - Produtos e Tributações'!D810="CARNES","2.01.001.001",IF('02 - Produtos e Tributações'!D810="MASSAS","2.01.001.002",IF('02 - Produtos e Tributações'!D810="LATICINIOS","2.01.001.003",IF('02 - Produtos e Tributações'!D810="DOCES E GULOSEIMAS","2.01.001.004",IF('02 - Produtos e Tributações'!D810="FARINHAS E GRAOS","2.01.001.005",IF('02 - Produtos e Tributações'!D810="AGUAS","2.01.002.001",IF('02 - Produtos e Tributações'!D810="SUCOS","2.01.002.002",IF('02 - Produtos e Tributações'!D810="BEBIDAS ALCOOLICAS","2.01.002.003",IF('02 - Produtos e Tributações'!D810="BEBIDAS LACTEAS","2.01.002.004",IF('02 - Produtos e Tributações'!D810="MATERIAL DE LIMPEZA","2.02",IF('02 - Produtos e Tributações'!D810="FRUTAS","2.01.001.006",IF('02 - Produtos e Tributações'!D810="VERDURAS E LEGUMES","2.01.001.007",IF('02 - Produtos e Tributações'!D810="SERVIÇO","1",IF('02 - Produtos e Tributações'!D810="PRODUTOS DIVERSOS","2","2"))))))))))))))
)</f>
        <v>0</v>
      </c>
      <c r="N793" s="4" t="str">
        <f t="shared" si="48"/>
        <v/>
      </c>
      <c r="O793" s="4" t="str">
        <f t="shared" si="49"/>
        <v/>
      </c>
      <c r="P793" s="4" t="str">
        <f t="shared" si="50"/>
        <v/>
      </c>
      <c r="Q793" s="128" t="b">
        <f>IF(B793&lt;&gt;"",IF('02 - Produtos e Tributações'!C810&lt;&gt;"",'02 - Produtos e Tributações'!C810,"UN"))</f>
        <v>0</v>
      </c>
      <c r="R793" s="129" t="b">
        <f>IF(B793&lt;&gt;"",IF('02 - Produtos e Tributações'!P810&lt;&gt;"",'02 - Produtos e Tributações'!P810,""))</f>
        <v>0</v>
      </c>
      <c r="S793" s="128" t="b">
        <f>IF(B793&lt;&gt;"",IF('02 - Produtos e Tributações'!Q810&lt;&gt;"",'02 - Produtos e Tributações'!Q810,""))</f>
        <v>0</v>
      </c>
      <c r="T793" s="130" t="b">
        <f>IF(B793&lt;&gt;"",IF('02 - Produtos e Tributações'!R810&lt;&gt;"",'02 - Produtos e Tributações'!R810,""))</f>
        <v>0</v>
      </c>
      <c r="U793" s="120" t="str">
        <f t="shared" si="51"/>
        <v/>
      </c>
    </row>
    <row r="794" spans="1:21" ht="15.75" customHeight="1">
      <c r="A794" s="122" t="b">
        <f>IF('02 - Produtos e Tributações'!B811 &lt;&gt;"",A793+1)</f>
        <v>0</v>
      </c>
      <c r="B794" s="4" t="str">
        <f>IF('02 - Produtos e Tributações'!B811&lt;&gt;"",'02 - Produtos e Tributações'!V811,"")</f>
        <v/>
      </c>
      <c r="C794" s="123" t="b">
        <f>IF(B794&lt;&gt;"",IF('02 - Produtos e Tributações'!H811&lt;&gt;"",IF('02 - Produtos e Tributações'!H811="TERCEIRIZADA","T",IF('02 - Produtos e Tributações'!H811="PROPRIA","P")), IF(B794&lt;&gt;"",IF('02 - Produtos e Tributações'!H811="","T"))))</f>
        <v>0</v>
      </c>
      <c r="D794" s="123" t="b">
        <f>IF(B794&lt;&gt;"",IF('02 - Produtos e Tributações'!E811&lt;&gt;"",'02 - Produtos e Tributações'!E811,""))</f>
        <v>0</v>
      </c>
      <c r="E794" s="123" t="b">
        <f>IF(B794&lt;&gt;"",IF('02 - Produtos e Tributações'!F811&lt;&gt;"",'02 - Produtos e Tributações'!F811,""))</f>
        <v>0</v>
      </c>
      <c r="F794" s="123" t="b">
        <f>IF(B794&lt;&gt;"",IF(A794&lt;&gt;"",IF('02 - Produtos e Tributações'!G811&lt;&gt;"",'02 - Produtos e Tributações'!G811,"")))</f>
        <v>0</v>
      </c>
      <c r="G794" s="123" t="b">
        <f>IF(B794&lt;&gt;"",IF('02 - Produtos e Tributações'!J811&lt;&gt;"",'02 - Produtos e Tributações'!J811,IF(K794=101,0,IF(K794=102,41,IF(K794=103,0,IF(K794=201,0,IF(K794=202,0,IF(K794=203,0,IF(K794=300,41,IF(K794=400,41,IF(K794=500,60)))))))))))</f>
        <v>0</v>
      </c>
      <c r="H794" s="123" t="b">
        <f>IF(B794&lt;&gt;"",IF('02 - Produtos e Tributações'!M811&lt;&gt;"",'02 - Produtos e Tributações'!M811,IF(L794=101,0,IF(L794=102,41,IF(L794=103,0,IF(L794=201,0,IF(L794=202,0,IF(L794=203,0,IF(L794=300,41,IF(L794=400,41,IF(L794=500,60)))))))))))</f>
        <v>0</v>
      </c>
      <c r="I794" s="123" t="b">
        <f>IF(B794&lt;&gt;"",IF('02 - Produtos e Tributações'!L811&lt;&gt;"",'02 - Produtos e Tributações'!L811,"0,00"))</f>
        <v>0</v>
      </c>
      <c r="J794" s="123" t="b">
        <f>IF(B794&lt;&gt;"",IF('02 - Produtos e Tributações'!O811&lt;&gt;"",'02 - Produtos e Tributações'!O811,"0,00"))</f>
        <v>0</v>
      </c>
      <c r="K794" s="123" t="b">
        <f>IF(B794&lt;&gt;"",IF('02 - Produtos e Tributações'!K811&lt;&gt;"",'02 - Produtos e Tributações'!K811,"null"))</f>
        <v>0</v>
      </c>
      <c r="L794" s="123" t="b">
        <f>IF(B794&lt;&gt;"",IF('02 - Produtos e Tributações'!N811&lt;&gt;"",'02 - Produtos e Tributações'!N811,"null"))</f>
        <v>0</v>
      </c>
      <c r="M794" s="122" t="b">
        <f>IF(B794&lt;&gt;"",IF('02 - Produtos e Tributações'!D811="CARNES","2.01.001.001",IF('02 - Produtos e Tributações'!D811="MASSAS","2.01.001.002",IF('02 - Produtos e Tributações'!D811="LATICINIOS","2.01.001.003",IF('02 - Produtos e Tributações'!D811="DOCES E GULOSEIMAS","2.01.001.004",IF('02 - Produtos e Tributações'!D811="FARINHAS E GRAOS","2.01.001.005",IF('02 - Produtos e Tributações'!D811="AGUAS","2.01.002.001",IF('02 - Produtos e Tributações'!D811="SUCOS","2.01.002.002",IF('02 - Produtos e Tributações'!D811="BEBIDAS ALCOOLICAS","2.01.002.003",IF('02 - Produtos e Tributações'!D811="BEBIDAS LACTEAS","2.01.002.004",IF('02 - Produtos e Tributações'!D811="MATERIAL DE LIMPEZA","2.02",IF('02 - Produtos e Tributações'!D811="FRUTAS","2.01.001.006",IF('02 - Produtos e Tributações'!D811="VERDURAS E LEGUMES","2.01.001.007",IF('02 - Produtos e Tributações'!D811="SERVIÇO","1",IF('02 - Produtos e Tributações'!D811="PRODUTOS DIVERSOS","2","2"))))))))))))))
)</f>
        <v>0</v>
      </c>
      <c r="N794" s="4" t="str">
        <f t="shared" si="48"/>
        <v/>
      </c>
      <c r="O794" s="4" t="str">
        <f t="shared" si="49"/>
        <v/>
      </c>
      <c r="P794" s="4" t="str">
        <f t="shared" si="50"/>
        <v/>
      </c>
      <c r="Q794" s="128" t="b">
        <f>IF(B794&lt;&gt;"",IF('02 - Produtos e Tributações'!C811&lt;&gt;"",'02 - Produtos e Tributações'!C811,"UN"))</f>
        <v>0</v>
      </c>
      <c r="R794" s="129" t="b">
        <f>IF(B794&lt;&gt;"",IF('02 - Produtos e Tributações'!P811&lt;&gt;"",'02 - Produtos e Tributações'!P811,""))</f>
        <v>0</v>
      </c>
      <c r="S794" s="128" t="b">
        <f>IF(B794&lt;&gt;"",IF('02 - Produtos e Tributações'!Q811&lt;&gt;"",'02 - Produtos e Tributações'!Q811,""))</f>
        <v>0</v>
      </c>
      <c r="T794" s="130" t="b">
        <f>IF(B794&lt;&gt;"",IF('02 - Produtos e Tributações'!R811&lt;&gt;"",'02 - Produtos e Tributações'!R811,""))</f>
        <v>0</v>
      </c>
      <c r="U794" s="120" t="str">
        <f t="shared" si="51"/>
        <v/>
      </c>
    </row>
    <row r="795" spans="1:21" ht="15.75" customHeight="1">
      <c r="A795" s="122" t="b">
        <f>IF('02 - Produtos e Tributações'!B812 &lt;&gt;"",A794+1)</f>
        <v>0</v>
      </c>
      <c r="B795" s="4" t="str">
        <f>IF('02 - Produtos e Tributações'!B812&lt;&gt;"",'02 - Produtos e Tributações'!V812,"")</f>
        <v/>
      </c>
      <c r="C795" s="123" t="b">
        <f>IF(B795&lt;&gt;"",IF('02 - Produtos e Tributações'!H812&lt;&gt;"",IF('02 - Produtos e Tributações'!H812="TERCEIRIZADA","T",IF('02 - Produtos e Tributações'!H812="PROPRIA","P")), IF(B795&lt;&gt;"",IF('02 - Produtos e Tributações'!H812="","T"))))</f>
        <v>0</v>
      </c>
      <c r="D795" s="123" t="b">
        <f>IF(B795&lt;&gt;"",IF('02 - Produtos e Tributações'!E812&lt;&gt;"",'02 - Produtos e Tributações'!E812,""))</f>
        <v>0</v>
      </c>
      <c r="E795" s="123" t="b">
        <f>IF(B795&lt;&gt;"",IF('02 - Produtos e Tributações'!F812&lt;&gt;"",'02 - Produtos e Tributações'!F812,""))</f>
        <v>0</v>
      </c>
      <c r="F795" s="123" t="b">
        <f>IF(B795&lt;&gt;"",IF(A795&lt;&gt;"",IF('02 - Produtos e Tributações'!G812&lt;&gt;"",'02 - Produtos e Tributações'!G812,"")))</f>
        <v>0</v>
      </c>
      <c r="G795" s="123" t="b">
        <f>IF(B795&lt;&gt;"",IF('02 - Produtos e Tributações'!J812&lt;&gt;"",'02 - Produtos e Tributações'!J812,IF(K795=101,0,IF(K795=102,41,IF(K795=103,0,IF(K795=201,0,IF(K795=202,0,IF(K795=203,0,IF(K795=300,41,IF(K795=400,41,IF(K795=500,60)))))))))))</f>
        <v>0</v>
      </c>
      <c r="H795" s="123" t="b">
        <f>IF(B795&lt;&gt;"",IF('02 - Produtos e Tributações'!M812&lt;&gt;"",'02 - Produtos e Tributações'!M812,IF(L795=101,0,IF(L795=102,41,IF(L795=103,0,IF(L795=201,0,IF(L795=202,0,IF(L795=203,0,IF(L795=300,41,IF(L795=400,41,IF(L795=500,60)))))))))))</f>
        <v>0</v>
      </c>
      <c r="I795" s="123" t="b">
        <f>IF(B795&lt;&gt;"",IF('02 - Produtos e Tributações'!L812&lt;&gt;"",'02 - Produtos e Tributações'!L812,"0,00"))</f>
        <v>0</v>
      </c>
      <c r="J795" s="123" t="b">
        <f>IF(B795&lt;&gt;"",IF('02 - Produtos e Tributações'!O812&lt;&gt;"",'02 - Produtos e Tributações'!O812,"0,00"))</f>
        <v>0</v>
      </c>
      <c r="K795" s="123" t="b">
        <f>IF(B795&lt;&gt;"",IF('02 - Produtos e Tributações'!K812&lt;&gt;"",'02 - Produtos e Tributações'!K812,"null"))</f>
        <v>0</v>
      </c>
      <c r="L795" s="123" t="b">
        <f>IF(B795&lt;&gt;"",IF('02 - Produtos e Tributações'!N812&lt;&gt;"",'02 - Produtos e Tributações'!N812,"null"))</f>
        <v>0</v>
      </c>
      <c r="M795" s="122" t="b">
        <f>IF(B795&lt;&gt;"",IF('02 - Produtos e Tributações'!D812="CARNES","2.01.001.001",IF('02 - Produtos e Tributações'!D812="MASSAS","2.01.001.002",IF('02 - Produtos e Tributações'!D812="LATICINIOS","2.01.001.003",IF('02 - Produtos e Tributações'!D812="DOCES E GULOSEIMAS","2.01.001.004",IF('02 - Produtos e Tributações'!D812="FARINHAS E GRAOS","2.01.001.005",IF('02 - Produtos e Tributações'!D812="AGUAS","2.01.002.001",IF('02 - Produtos e Tributações'!D812="SUCOS","2.01.002.002",IF('02 - Produtos e Tributações'!D812="BEBIDAS ALCOOLICAS","2.01.002.003",IF('02 - Produtos e Tributações'!D812="BEBIDAS LACTEAS","2.01.002.004",IF('02 - Produtos e Tributações'!D812="MATERIAL DE LIMPEZA","2.02",IF('02 - Produtos e Tributações'!D812="FRUTAS","2.01.001.006",IF('02 - Produtos e Tributações'!D812="VERDURAS E LEGUMES","2.01.001.007",IF('02 - Produtos e Tributações'!D812="SERVIÇO","1",IF('02 - Produtos e Tributações'!D812="PRODUTOS DIVERSOS","2","2"))))))))))))))
)</f>
        <v>0</v>
      </c>
      <c r="N795" s="4" t="str">
        <f t="shared" si="48"/>
        <v/>
      </c>
      <c r="O795" s="4" t="str">
        <f t="shared" si="49"/>
        <v/>
      </c>
      <c r="P795" s="4" t="str">
        <f t="shared" si="50"/>
        <v/>
      </c>
      <c r="Q795" s="128" t="b">
        <f>IF(B795&lt;&gt;"",IF('02 - Produtos e Tributações'!C812&lt;&gt;"",'02 - Produtos e Tributações'!C812,"UN"))</f>
        <v>0</v>
      </c>
      <c r="R795" s="129" t="b">
        <f>IF(B795&lt;&gt;"",IF('02 - Produtos e Tributações'!P812&lt;&gt;"",'02 - Produtos e Tributações'!P812,""))</f>
        <v>0</v>
      </c>
      <c r="S795" s="128" t="b">
        <f>IF(B795&lt;&gt;"",IF('02 - Produtos e Tributações'!Q812&lt;&gt;"",'02 - Produtos e Tributações'!Q812,""))</f>
        <v>0</v>
      </c>
      <c r="T795" s="130" t="b">
        <f>IF(B795&lt;&gt;"",IF('02 - Produtos e Tributações'!R812&lt;&gt;"",'02 - Produtos e Tributações'!R812,""))</f>
        <v>0</v>
      </c>
      <c r="U795" s="120" t="str">
        <f t="shared" si="51"/>
        <v/>
      </c>
    </row>
    <row r="796" spans="1:21" ht="15.75" customHeight="1">
      <c r="A796" s="122" t="b">
        <f>IF('02 - Produtos e Tributações'!B813 &lt;&gt;"",A795+1)</f>
        <v>0</v>
      </c>
      <c r="B796" s="4" t="str">
        <f>IF('02 - Produtos e Tributações'!B813&lt;&gt;"",'02 - Produtos e Tributações'!V813,"")</f>
        <v/>
      </c>
      <c r="C796" s="123" t="b">
        <f>IF(B796&lt;&gt;"",IF('02 - Produtos e Tributações'!H813&lt;&gt;"",IF('02 - Produtos e Tributações'!H813="TERCEIRIZADA","T",IF('02 - Produtos e Tributações'!H813="PROPRIA","P")), IF(B796&lt;&gt;"",IF('02 - Produtos e Tributações'!H813="","T"))))</f>
        <v>0</v>
      </c>
      <c r="D796" s="123" t="b">
        <f>IF(B796&lt;&gt;"",IF('02 - Produtos e Tributações'!E813&lt;&gt;"",'02 - Produtos e Tributações'!E813,""))</f>
        <v>0</v>
      </c>
      <c r="E796" s="123" t="b">
        <f>IF(B796&lt;&gt;"",IF('02 - Produtos e Tributações'!F813&lt;&gt;"",'02 - Produtos e Tributações'!F813,""))</f>
        <v>0</v>
      </c>
      <c r="F796" s="123" t="b">
        <f>IF(B796&lt;&gt;"",IF(A796&lt;&gt;"",IF('02 - Produtos e Tributações'!G813&lt;&gt;"",'02 - Produtos e Tributações'!G813,"")))</f>
        <v>0</v>
      </c>
      <c r="G796" s="123" t="b">
        <f>IF(B796&lt;&gt;"",IF('02 - Produtos e Tributações'!J813&lt;&gt;"",'02 - Produtos e Tributações'!J813,IF(K796=101,0,IF(K796=102,41,IF(K796=103,0,IF(K796=201,0,IF(K796=202,0,IF(K796=203,0,IF(K796=300,41,IF(K796=400,41,IF(K796=500,60)))))))))))</f>
        <v>0</v>
      </c>
      <c r="H796" s="123" t="b">
        <f>IF(B796&lt;&gt;"",IF('02 - Produtos e Tributações'!M813&lt;&gt;"",'02 - Produtos e Tributações'!M813,IF(L796=101,0,IF(L796=102,41,IF(L796=103,0,IF(L796=201,0,IF(L796=202,0,IF(L796=203,0,IF(L796=300,41,IF(L796=400,41,IF(L796=500,60)))))))))))</f>
        <v>0</v>
      </c>
      <c r="I796" s="123" t="b">
        <f>IF(B796&lt;&gt;"",IF('02 - Produtos e Tributações'!L813&lt;&gt;"",'02 - Produtos e Tributações'!L813,"0,00"))</f>
        <v>0</v>
      </c>
      <c r="J796" s="123" t="b">
        <f>IF(B796&lt;&gt;"",IF('02 - Produtos e Tributações'!O813&lt;&gt;"",'02 - Produtos e Tributações'!O813,"0,00"))</f>
        <v>0</v>
      </c>
      <c r="K796" s="123" t="b">
        <f>IF(B796&lt;&gt;"",IF('02 - Produtos e Tributações'!K813&lt;&gt;"",'02 - Produtos e Tributações'!K813,"null"))</f>
        <v>0</v>
      </c>
      <c r="L796" s="123" t="b">
        <f>IF(B796&lt;&gt;"",IF('02 - Produtos e Tributações'!N813&lt;&gt;"",'02 - Produtos e Tributações'!N813,"null"))</f>
        <v>0</v>
      </c>
      <c r="M796" s="122" t="b">
        <f>IF(B796&lt;&gt;"",IF('02 - Produtos e Tributações'!D813="CARNES","2.01.001.001",IF('02 - Produtos e Tributações'!D813="MASSAS","2.01.001.002",IF('02 - Produtos e Tributações'!D813="LATICINIOS","2.01.001.003",IF('02 - Produtos e Tributações'!D813="DOCES E GULOSEIMAS","2.01.001.004",IF('02 - Produtos e Tributações'!D813="FARINHAS E GRAOS","2.01.001.005",IF('02 - Produtos e Tributações'!D813="AGUAS","2.01.002.001",IF('02 - Produtos e Tributações'!D813="SUCOS","2.01.002.002",IF('02 - Produtos e Tributações'!D813="BEBIDAS ALCOOLICAS","2.01.002.003",IF('02 - Produtos e Tributações'!D813="BEBIDAS LACTEAS","2.01.002.004",IF('02 - Produtos e Tributações'!D813="MATERIAL DE LIMPEZA","2.02",IF('02 - Produtos e Tributações'!D813="FRUTAS","2.01.001.006",IF('02 - Produtos e Tributações'!D813="VERDURAS E LEGUMES","2.01.001.007",IF('02 - Produtos e Tributações'!D813="SERVIÇO","1",IF('02 - Produtos e Tributações'!D813="PRODUTOS DIVERSOS","2","2"))))))))))))))
)</f>
        <v>0</v>
      </c>
      <c r="N796" s="4" t="str">
        <f t="shared" si="48"/>
        <v/>
      </c>
      <c r="O796" s="4" t="str">
        <f t="shared" si="49"/>
        <v/>
      </c>
      <c r="P796" s="4" t="str">
        <f t="shared" si="50"/>
        <v/>
      </c>
      <c r="Q796" s="128" t="b">
        <f>IF(B796&lt;&gt;"",IF('02 - Produtos e Tributações'!C813&lt;&gt;"",'02 - Produtos e Tributações'!C813,"UN"))</f>
        <v>0</v>
      </c>
      <c r="R796" s="129" t="b">
        <f>IF(B796&lt;&gt;"",IF('02 - Produtos e Tributações'!P813&lt;&gt;"",'02 - Produtos e Tributações'!P813,""))</f>
        <v>0</v>
      </c>
      <c r="S796" s="128" t="b">
        <f>IF(B796&lt;&gt;"",IF('02 - Produtos e Tributações'!Q813&lt;&gt;"",'02 - Produtos e Tributações'!Q813,""))</f>
        <v>0</v>
      </c>
      <c r="T796" s="130" t="b">
        <f>IF(B796&lt;&gt;"",IF('02 - Produtos e Tributações'!R813&lt;&gt;"",'02 - Produtos e Tributações'!R813,""))</f>
        <v>0</v>
      </c>
      <c r="U796" s="120" t="str">
        <f t="shared" si="51"/>
        <v/>
      </c>
    </row>
    <row r="797" spans="1:21" ht="15.75" customHeight="1">
      <c r="A797" s="122" t="b">
        <f>IF('02 - Produtos e Tributações'!B814 &lt;&gt;"",A796+1)</f>
        <v>0</v>
      </c>
      <c r="B797" s="4" t="str">
        <f>IF('02 - Produtos e Tributações'!B814&lt;&gt;"",'02 - Produtos e Tributações'!V814,"")</f>
        <v/>
      </c>
      <c r="C797" s="123" t="b">
        <f>IF(B797&lt;&gt;"",IF('02 - Produtos e Tributações'!H814&lt;&gt;"",IF('02 - Produtos e Tributações'!H814="TERCEIRIZADA","T",IF('02 - Produtos e Tributações'!H814="PROPRIA","P")), IF(B797&lt;&gt;"",IF('02 - Produtos e Tributações'!H814="","T"))))</f>
        <v>0</v>
      </c>
      <c r="D797" s="123" t="b">
        <f>IF(B797&lt;&gt;"",IF('02 - Produtos e Tributações'!E814&lt;&gt;"",'02 - Produtos e Tributações'!E814,""))</f>
        <v>0</v>
      </c>
      <c r="E797" s="123" t="b">
        <f>IF(B797&lt;&gt;"",IF('02 - Produtos e Tributações'!F814&lt;&gt;"",'02 - Produtos e Tributações'!F814,""))</f>
        <v>0</v>
      </c>
      <c r="F797" s="123" t="b">
        <f>IF(B797&lt;&gt;"",IF(A797&lt;&gt;"",IF('02 - Produtos e Tributações'!G814&lt;&gt;"",'02 - Produtos e Tributações'!G814,"")))</f>
        <v>0</v>
      </c>
      <c r="G797" s="123" t="b">
        <f>IF(B797&lt;&gt;"",IF('02 - Produtos e Tributações'!J814&lt;&gt;"",'02 - Produtos e Tributações'!J814,IF(K797=101,0,IF(K797=102,41,IF(K797=103,0,IF(K797=201,0,IF(K797=202,0,IF(K797=203,0,IF(K797=300,41,IF(K797=400,41,IF(K797=500,60)))))))))))</f>
        <v>0</v>
      </c>
      <c r="H797" s="123" t="b">
        <f>IF(B797&lt;&gt;"",IF('02 - Produtos e Tributações'!M814&lt;&gt;"",'02 - Produtos e Tributações'!M814,IF(L797=101,0,IF(L797=102,41,IF(L797=103,0,IF(L797=201,0,IF(L797=202,0,IF(L797=203,0,IF(L797=300,41,IF(L797=400,41,IF(L797=500,60)))))))))))</f>
        <v>0</v>
      </c>
      <c r="I797" s="123" t="b">
        <f>IF(B797&lt;&gt;"",IF('02 - Produtos e Tributações'!L814&lt;&gt;"",'02 - Produtos e Tributações'!L814,"0,00"))</f>
        <v>0</v>
      </c>
      <c r="J797" s="123" t="b">
        <f>IF(B797&lt;&gt;"",IF('02 - Produtos e Tributações'!O814&lt;&gt;"",'02 - Produtos e Tributações'!O814,"0,00"))</f>
        <v>0</v>
      </c>
      <c r="K797" s="123" t="b">
        <f>IF(B797&lt;&gt;"",IF('02 - Produtos e Tributações'!K814&lt;&gt;"",'02 - Produtos e Tributações'!K814,"null"))</f>
        <v>0</v>
      </c>
      <c r="L797" s="123" t="b">
        <f>IF(B797&lt;&gt;"",IF('02 - Produtos e Tributações'!N814&lt;&gt;"",'02 - Produtos e Tributações'!N814,"null"))</f>
        <v>0</v>
      </c>
      <c r="M797" s="122" t="b">
        <f>IF(B797&lt;&gt;"",IF('02 - Produtos e Tributações'!D814="CARNES","2.01.001.001",IF('02 - Produtos e Tributações'!D814="MASSAS","2.01.001.002",IF('02 - Produtos e Tributações'!D814="LATICINIOS","2.01.001.003",IF('02 - Produtos e Tributações'!D814="DOCES E GULOSEIMAS","2.01.001.004",IF('02 - Produtos e Tributações'!D814="FARINHAS E GRAOS","2.01.001.005",IF('02 - Produtos e Tributações'!D814="AGUAS","2.01.002.001",IF('02 - Produtos e Tributações'!D814="SUCOS","2.01.002.002",IF('02 - Produtos e Tributações'!D814="BEBIDAS ALCOOLICAS","2.01.002.003",IF('02 - Produtos e Tributações'!D814="BEBIDAS LACTEAS","2.01.002.004",IF('02 - Produtos e Tributações'!D814="MATERIAL DE LIMPEZA","2.02",IF('02 - Produtos e Tributações'!D814="FRUTAS","2.01.001.006",IF('02 - Produtos e Tributações'!D814="VERDURAS E LEGUMES","2.01.001.007",IF('02 - Produtos e Tributações'!D814="SERVIÇO","1",IF('02 - Produtos e Tributações'!D814="PRODUTOS DIVERSOS","2","2"))))))))))))))
)</f>
        <v>0</v>
      </c>
      <c r="N797" s="4" t="str">
        <f t="shared" si="48"/>
        <v/>
      </c>
      <c r="O797" s="4" t="str">
        <f t="shared" si="49"/>
        <v/>
      </c>
      <c r="P797" s="4" t="str">
        <f t="shared" si="50"/>
        <v/>
      </c>
      <c r="Q797" s="128" t="b">
        <f>IF(B797&lt;&gt;"",IF('02 - Produtos e Tributações'!C814&lt;&gt;"",'02 - Produtos e Tributações'!C814,"UN"))</f>
        <v>0</v>
      </c>
      <c r="R797" s="129" t="b">
        <f>IF(B797&lt;&gt;"",IF('02 - Produtos e Tributações'!P814&lt;&gt;"",'02 - Produtos e Tributações'!P814,""))</f>
        <v>0</v>
      </c>
      <c r="S797" s="128" t="b">
        <f>IF(B797&lt;&gt;"",IF('02 - Produtos e Tributações'!Q814&lt;&gt;"",'02 - Produtos e Tributações'!Q814,""))</f>
        <v>0</v>
      </c>
      <c r="T797" s="130" t="b">
        <f>IF(B797&lt;&gt;"",IF('02 - Produtos e Tributações'!R814&lt;&gt;"",'02 - Produtos e Tributações'!R814,""))</f>
        <v>0</v>
      </c>
      <c r="U797" s="120" t="str">
        <f t="shared" si="51"/>
        <v/>
      </c>
    </row>
    <row r="798" spans="1:21" ht="15.75" customHeight="1">
      <c r="A798" s="122" t="b">
        <f>IF('02 - Produtos e Tributações'!B815 &lt;&gt;"",A797+1)</f>
        <v>0</v>
      </c>
      <c r="B798" s="4" t="str">
        <f>IF('02 - Produtos e Tributações'!B815&lt;&gt;"",'02 - Produtos e Tributações'!V815,"")</f>
        <v/>
      </c>
      <c r="C798" s="123" t="b">
        <f>IF(B798&lt;&gt;"",IF('02 - Produtos e Tributações'!H815&lt;&gt;"",IF('02 - Produtos e Tributações'!H815="TERCEIRIZADA","T",IF('02 - Produtos e Tributações'!H815="PROPRIA","P")), IF(B798&lt;&gt;"",IF('02 - Produtos e Tributações'!H815="","T"))))</f>
        <v>0</v>
      </c>
      <c r="D798" s="123" t="b">
        <f>IF(B798&lt;&gt;"",IF('02 - Produtos e Tributações'!E815&lt;&gt;"",'02 - Produtos e Tributações'!E815,""))</f>
        <v>0</v>
      </c>
      <c r="E798" s="123" t="b">
        <f>IF(B798&lt;&gt;"",IF('02 - Produtos e Tributações'!F815&lt;&gt;"",'02 - Produtos e Tributações'!F815,""))</f>
        <v>0</v>
      </c>
      <c r="F798" s="123" t="b">
        <f>IF(B798&lt;&gt;"",IF(A798&lt;&gt;"",IF('02 - Produtos e Tributações'!G815&lt;&gt;"",'02 - Produtos e Tributações'!G815,"")))</f>
        <v>0</v>
      </c>
      <c r="G798" s="123" t="b">
        <f>IF(B798&lt;&gt;"",IF('02 - Produtos e Tributações'!J815&lt;&gt;"",'02 - Produtos e Tributações'!J815,IF(K798=101,0,IF(K798=102,41,IF(K798=103,0,IF(K798=201,0,IF(K798=202,0,IF(K798=203,0,IF(K798=300,41,IF(K798=400,41,IF(K798=500,60)))))))))))</f>
        <v>0</v>
      </c>
      <c r="H798" s="123" t="b">
        <f>IF(B798&lt;&gt;"",IF('02 - Produtos e Tributações'!M815&lt;&gt;"",'02 - Produtos e Tributações'!M815,IF(L798=101,0,IF(L798=102,41,IF(L798=103,0,IF(L798=201,0,IF(L798=202,0,IF(L798=203,0,IF(L798=300,41,IF(L798=400,41,IF(L798=500,60)))))))))))</f>
        <v>0</v>
      </c>
      <c r="I798" s="123" t="b">
        <f>IF(B798&lt;&gt;"",IF('02 - Produtos e Tributações'!L815&lt;&gt;"",'02 - Produtos e Tributações'!L815,"0,00"))</f>
        <v>0</v>
      </c>
      <c r="J798" s="123" t="b">
        <f>IF(B798&lt;&gt;"",IF('02 - Produtos e Tributações'!O815&lt;&gt;"",'02 - Produtos e Tributações'!O815,"0,00"))</f>
        <v>0</v>
      </c>
      <c r="K798" s="123" t="b">
        <f>IF(B798&lt;&gt;"",IF('02 - Produtos e Tributações'!K815&lt;&gt;"",'02 - Produtos e Tributações'!K815,"null"))</f>
        <v>0</v>
      </c>
      <c r="L798" s="123" t="b">
        <f>IF(B798&lt;&gt;"",IF('02 - Produtos e Tributações'!N815&lt;&gt;"",'02 - Produtos e Tributações'!N815,"null"))</f>
        <v>0</v>
      </c>
      <c r="M798" s="122" t="b">
        <f>IF(B798&lt;&gt;"",IF('02 - Produtos e Tributações'!D815="CARNES","2.01.001.001",IF('02 - Produtos e Tributações'!D815="MASSAS","2.01.001.002",IF('02 - Produtos e Tributações'!D815="LATICINIOS","2.01.001.003",IF('02 - Produtos e Tributações'!D815="DOCES E GULOSEIMAS","2.01.001.004",IF('02 - Produtos e Tributações'!D815="FARINHAS E GRAOS","2.01.001.005",IF('02 - Produtos e Tributações'!D815="AGUAS","2.01.002.001",IF('02 - Produtos e Tributações'!D815="SUCOS","2.01.002.002",IF('02 - Produtos e Tributações'!D815="BEBIDAS ALCOOLICAS","2.01.002.003",IF('02 - Produtos e Tributações'!D815="BEBIDAS LACTEAS","2.01.002.004",IF('02 - Produtos e Tributações'!D815="MATERIAL DE LIMPEZA","2.02",IF('02 - Produtos e Tributações'!D815="FRUTAS","2.01.001.006",IF('02 - Produtos e Tributações'!D815="VERDURAS E LEGUMES","2.01.001.007",IF('02 - Produtos e Tributações'!D815="SERVIÇO","1",IF('02 - Produtos e Tributações'!D815="PRODUTOS DIVERSOS","2","2"))))))))))))))
)</f>
        <v>0</v>
      </c>
      <c r="N798" s="4" t="str">
        <f t="shared" si="48"/>
        <v/>
      </c>
      <c r="O798" s="4" t="str">
        <f t="shared" si="49"/>
        <v/>
      </c>
      <c r="P798" s="4" t="str">
        <f t="shared" si="50"/>
        <v/>
      </c>
      <c r="Q798" s="128" t="b">
        <f>IF(B798&lt;&gt;"",IF('02 - Produtos e Tributações'!C815&lt;&gt;"",'02 - Produtos e Tributações'!C815,"UN"))</f>
        <v>0</v>
      </c>
      <c r="R798" s="129" t="b">
        <f>IF(B798&lt;&gt;"",IF('02 - Produtos e Tributações'!P815&lt;&gt;"",'02 - Produtos e Tributações'!P815,""))</f>
        <v>0</v>
      </c>
      <c r="S798" s="128" t="b">
        <f>IF(B798&lt;&gt;"",IF('02 - Produtos e Tributações'!Q815&lt;&gt;"",'02 - Produtos e Tributações'!Q815,""))</f>
        <v>0</v>
      </c>
      <c r="T798" s="130" t="b">
        <f>IF(B798&lt;&gt;"",IF('02 - Produtos e Tributações'!R815&lt;&gt;"",'02 - Produtos e Tributações'!R815,""))</f>
        <v>0</v>
      </c>
      <c r="U798" s="120" t="str">
        <f t="shared" si="51"/>
        <v/>
      </c>
    </row>
    <row r="799" spans="1:21" ht="15.75" customHeight="1">
      <c r="A799" s="122" t="b">
        <f>IF('02 - Produtos e Tributações'!B816 &lt;&gt;"",A798+1)</f>
        <v>0</v>
      </c>
      <c r="B799" s="4" t="str">
        <f>IF('02 - Produtos e Tributações'!B816&lt;&gt;"",'02 - Produtos e Tributações'!V816,"")</f>
        <v/>
      </c>
      <c r="C799" s="123" t="b">
        <f>IF(B799&lt;&gt;"",IF('02 - Produtos e Tributações'!H816&lt;&gt;"",IF('02 - Produtos e Tributações'!H816="TERCEIRIZADA","T",IF('02 - Produtos e Tributações'!H816="PROPRIA","P")), IF(B799&lt;&gt;"",IF('02 - Produtos e Tributações'!H816="","T"))))</f>
        <v>0</v>
      </c>
      <c r="D799" s="123" t="b">
        <f>IF(B799&lt;&gt;"",IF('02 - Produtos e Tributações'!E816&lt;&gt;"",'02 - Produtos e Tributações'!E816,""))</f>
        <v>0</v>
      </c>
      <c r="E799" s="123" t="b">
        <f>IF(B799&lt;&gt;"",IF('02 - Produtos e Tributações'!F816&lt;&gt;"",'02 - Produtos e Tributações'!F816,""))</f>
        <v>0</v>
      </c>
      <c r="F799" s="123" t="b">
        <f>IF(B799&lt;&gt;"",IF(A799&lt;&gt;"",IF('02 - Produtos e Tributações'!G816&lt;&gt;"",'02 - Produtos e Tributações'!G816,"")))</f>
        <v>0</v>
      </c>
      <c r="G799" s="123" t="b">
        <f>IF(B799&lt;&gt;"",IF('02 - Produtos e Tributações'!J816&lt;&gt;"",'02 - Produtos e Tributações'!J816,IF(K799=101,0,IF(K799=102,41,IF(K799=103,0,IF(K799=201,0,IF(K799=202,0,IF(K799=203,0,IF(K799=300,41,IF(K799=400,41,IF(K799=500,60)))))))))))</f>
        <v>0</v>
      </c>
      <c r="H799" s="123" t="b">
        <f>IF(B799&lt;&gt;"",IF('02 - Produtos e Tributações'!M816&lt;&gt;"",'02 - Produtos e Tributações'!M816,IF(L799=101,0,IF(L799=102,41,IF(L799=103,0,IF(L799=201,0,IF(L799=202,0,IF(L799=203,0,IF(L799=300,41,IF(L799=400,41,IF(L799=500,60)))))))))))</f>
        <v>0</v>
      </c>
      <c r="I799" s="123" t="b">
        <f>IF(B799&lt;&gt;"",IF('02 - Produtos e Tributações'!L816&lt;&gt;"",'02 - Produtos e Tributações'!L816,"0,00"))</f>
        <v>0</v>
      </c>
      <c r="J799" s="123" t="b">
        <f>IF(B799&lt;&gt;"",IF('02 - Produtos e Tributações'!O816&lt;&gt;"",'02 - Produtos e Tributações'!O816,"0,00"))</f>
        <v>0</v>
      </c>
      <c r="K799" s="123" t="b">
        <f>IF(B799&lt;&gt;"",IF('02 - Produtos e Tributações'!K816&lt;&gt;"",'02 - Produtos e Tributações'!K816,"null"))</f>
        <v>0</v>
      </c>
      <c r="L799" s="123" t="b">
        <f>IF(B799&lt;&gt;"",IF('02 - Produtos e Tributações'!N816&lt;&gt;"",'02 - Produtos e Tributações'!N816,"null"))</f>
        <v>0</v>
      </c>
      <c r="M799" s="122" t="b">
        <f>IF(B799&lt;&gt;"",IF('02 - Produtos e Tributações'!D816="CARNES","2.01.001.001",IF('02 - Produtos e Tributações'!D816="MASSAS","2.01.001.002",IF('02 - Produtos e Tributações'!D816="LATICINIOS","2.01.001.003",IF('02 - Produtos e Tributações'!D816="DOCES E GULOSEIMAS","2.01.001.004",IF('02 - Produtos e Tributações'!D816="FARINHAS E GRAOS","2.01.001.005",IF('02 - Produtos e Tributações'!D816="AGUAS","2.01.002.001",IF('02 - Produtos e Tributações'!D816="SUCOS","2.01.002.002",IF('02 - Produtos e Tributações'!D816="BEBIDAS ALCOOLICAS","2.01.002.003",IF('02 - Produtos e Tributações'!D816="BEBIDAS LACTEAS","2.01.002.004",IF('02 - Produtos e Tributações'!D816="MATERIAL DE LIMPEZA","2.02",IF('02 - Produtos e Tributações'!D816="FRUTAS","2.01.001.006",IF('02 - Produtos e Tributações'!D816="VERDURAS E LEGUMES","2.01.001.007",IF('02 - Produtos e Tributações'!D816="SERVIÇO","1",IF('02 - Produtos e Tributações'!D816="PRODUTOS DIVERSOS","2","2"))))))))))))))
)</f>
        <v>0</v>
      </c>
      <c r="N799" s="4" t="str">
        <f t="shared" si="48"/>
        <v/>
      </c>
      <c r="O799" s="4" t="str">
        <f t="shared" si="49"/>
        <v/>
      </c>
      <c r="P799" s="4" t="str">
        <f t="shared" si="50"/>
        <v/>
      </c>
      <c r="Q799" s="128" t="b">
        <f>IF(B799&lt;&gt;"",IF('02 - Produtos e Tributações'!C816&lt;&gt;"",'02 - Produtos e Tributações'!C816,"UN"))</f>
        <v>0</v>
      </c>
      <c r="R799" s="129" t="b">
        <f>IF(B799&lt;&gt;"",IF('02 - Produtos e Tributações'!P816&lt;&gt;"",'02 - Produtos e Tributações'!P816,""))</f>
        <v>0</v>
      </c>
      <c r="S799" s="128" t="b">
        <f>IF(B799&lt;&gt;"",IF('02 - Produtos e Tributações'!Q816&lt;&gt;"",'02 - Produtos e Tributações'!Q816,""))</f>
        <v>0</v>
      </c>
      <c r="T799" s="130" t="b">
        <f>IF(B799&lt;&gt;"",IF('02 - Produtos e Tributações'!R816&lt;&gt;"",'02 - Produtos e Tributações'!R816,""))</f>
        <v>0</v>
      </c>
      <c r="U799" s="120" t="str">
        <f t="shared" si="51"/>
        <v/>
      </c>
    </row>
    <row r="800" spans="1:21" ht="15.75" customHeight="1">
      <c r="A800" s="122" t="b">
        <f>IF('02 - Produtos e Tributações'!B817 &lt;&gt;"",A799+1)</f>
        <v>0</v>
      </c>
      <c r="B800" s="4" t="str">
        <f>IF('02 - Produtos e Tributações'!B817&lt;&gt;"",'02 - Produtos e Tributações'!V817,"")</f>
        <v/>
      </c>
      <c r="C800" s="123" t="b">
        <f>IF(B800&lt;&gt;"",IF('02 - Produtos e Tributações'!H817&lt;&gt;"",IF('02 - Produtos e Tributações'!H817="TERCEIRIZADA","T",IF('02 - Produtos e Tributações'!H817="PROPRIA","P")), IF(B800&lt;&gt;"",IF('02 - Produtos e Tributações'!H817="","T"))))</f>
        <v>0</v>
      </c>
      <c r="D800" s="123" t="b">
        <f>IF(B800&lt;&gt;"",IF('02 - Produtos e Tributações'!E817&lt;&gt;"",'02 - Produtos e Tributações'!E817,""))</f>
        <v>0</v>
      </c>
      <c r="E800" s="123" t="b">
        <f>IF(B800&lt;&gt;"",IF('02 - Produtos e Tributações'!F817&lt;&gt;"",'02 - Produtos e Tributações'!F817,""))</f>
        <v>0</v>
      </c>
      <c r="F800" s="123" t="b">
        <f>IF(B800&lt;&gt;"",IF(A800&lt;&gt;"",IF('02 - Produtos e Tributações'!G817&lt;&gt;"",'02 - Produtos e Tributações'!G817,"")))</f>
        <v>0</v>
      </c>
      <c r="G800" s="123" t="b">
        <f>IF(B800&lt;&gt;"",IF('02 - Produtos e Tributações'!J817&lt;&gt;"",'02 - Produtos e Tributações'!J817,IF(K800=101,0,IF(K800=102,41,IF(K800=103,0,IF(K800=201,0,IF(K800=202,0,IF(K800=203,0,IF(K800=300,41,IF(K800=400,41,IF(K800=500,60)))))))))))</f>
        <v>0</v>
      </c>
      <c r="H800" s="123" t="b">
        <f>IF(B800&lt;&gt;"",IF('02 - Produtos e Tributações'!M817&lt;&gt;"",'02 - Produtos e Tributações'!M817,IF(L800=101,0,IF(L800=102,41,IF(L800=103,0,IF(L800=201,0,IF(L800=202,0,IF(L800=203,0,IF(L800=300,41,IF(L800=400,41,IF(L800=500,60)))))))))))</f>
        <v>0</v>
      </c>
      <c r="I800" s="123" t="b">
        <f>IF(B800&lt;&gt;"",IF('02 - Produtos e Tributações'!L817&lt;&gt;"",'02 - Produtos e Tributações'!L817,"0,00"))</f>
        <v>0</v>
      </c>
      <c r="J800" s="123" t="b">
        <f>IF(B800&lt;&gt;"",IF('02 - Produtos e Tributações'!O817&lt;&gt;"",'02 - Produtos e Tributações'!O817,"0,00"))</f>
        <v>0</v>
      </c>
      <c r="K800" s="123" t="b">
        <f>IF(B800&lt;&gt;"",IF('02 - Produtos e Tributações'!K817&lt;&gt;"",'02 - Produtos e Tributações'!K817,"null"))</f>
        <v>0</v>
      </c>
      <c r="L800" s="123" t="b">
        <f>IF(B800&lt;&gt;"",IF('02 - Produtos e Tributações'!N817&lt;&gt;"",'02 - Produtos e Tributações'!N817,"null"))</f>
        <v>0</v>
      </c>
      <c r="M800" s="122" t="b">
        <f>IF(B800&lt;&gt;"",IF('02 - Produtos e Tributações'!D817="CARNES","2.01.001.001",IF('02 - Produtos e Tributações'!D817="MASSAS","2.01.001.002",IF('02 - Produtos e Tributações'!D817="LATICINIOS","2.01.001.003",IF('02 - Produtos e Tributações'!D817="DOCES E GULOSEIMAS","2.01.001.004",IF('02 - Produtos e Tributações'!D817="FARINHAS E GRAOS","2.01.001.005",IF('02 - Produtos e Tributações'!D817="AGUAS","2.01.002.001",IF('02 - Produtos e Tributações'!D817="SUCOS","2.01.002.002",IF('02 - Produtos e Tributações'!D817="BEBIDAS ALCOOLICAS","2.01.002.003",IF('02 - Produtos e Tributações'!D817="BEBIDAS LACTEAS","2.01.002.004",IF('02 - Produtos e Tributações'!D817="MATERIAL DE LIMPEZA","2.02",IF('02 - Produtos e Tributações'!D817="FRUTAS","2.01.001.006",IF('02 - Produtos e Tributações'!D817="VERDURAS E LEGUMES","2.01.001.007",IF('02 - Produtos e Tributações'!D817="SERVIÇO","1",IF('02 - Produtos e Tributações'!D817="PRODUTOS DIVERSOS","2","2"))))))))))))))
)</f>
        <v>0</v>
      </c>
      <c r="N800" s="4" t="str">
        <f t="shared" si="48"/>
        <v/>
      </c>
      <c r="O800" s="4" t="str">
        <f t="shared" si="49"/>
        <v/>
      </c>
      <c r="P800" s="4" t="str">
        <f t="shared" si="50"/>
        <v/>
      </c>
      <c r="Q800" s="128" t="b">
        <f>IF(B800&lt;&gt;"",IF('02 - Produtos e Tributações'!C817&lt;&gt;"",'02 - Produtos e Tributações'!C817,"UN"))</f>
        <v>0</v>
      </c>
      <c r="R800" s="129" t="b">
        <f>IF(B800&lt;&gt;"",IF('02 - Produtos e Tributações'!P817&lt;&gt;"",'02 - Produtos e Tributações'!P817,""))</f>
        <v>0</v>
      </c>
      <c r="S800" s="128" t="b">
        <f>IF(B800&lt;&gt;"",IF('02 - Produtos e Tributações'!Q817&lt;&gt;"",'02 - Produtos e Tributações'!Q817,""))</f>
        <v>0</v>
      </c>
      <c r="T800" s="130" t="b">
        <f>IF(B800&lt;&gt;"",IF('02 - Produtos e Tributações'!R817&lt;&gt;"",'02 - Produtos e Tributações'!R817,""))</f>
        <v>0</v>
      </c>
      <c r="U800" s="120" t="str">
        <f t="shared" si="51"/>
        <v/>
      </c>
    </row>
    <row r="801" spans="1:21" ht="15.75" customHeight="1">
      <c r="A801" s="122" t="b">
        <f>IF('02 - Produtos e Tributações'!B818 &lt;&gt;"",A800+1)</f>
        <v>0</v>
      </c>
      <c r="B801" s="4" t="str">
        <f>IF('02 - Produtos e Tributações'!B818&lt;&gt;"",'02 - Produtos e Tributações'!V818,"")</f>
        <v/>
      </c>
      <c r="C801" s="123" t="b">
        <f>IF(B801&lt;&gt;"",IF('02 - Produtos e Tributações'!H818&lt;&gt;"",IF('02 - Produtos e Tributações'!H818="TERCEIRIZADA","T",IF('02 - Produtos e Tributações'!H818="PROPRIA","P")), IF(B801&lt;&gt;"",IF('02 - Produtos e Tributações'!H818="","T"))))</f>
        <v>0</v>
      </c>
      <c r="D801" s="123" t="b">
        <f>IF(B801&lt;&gt;"",IF('02 - Produtos e Tributações'!E818&lt;&gt;"",'02 - Produtos e Tributações'!E818,""))</f>
        <v>0</v>
      </c>
      <c r="E801" s="123" t="b">
        <f>IF(B801&lt;&gt;"",IF('02 - Produtos e Tributações'!F818&lt;&gt;"",'02 - Produtos e Tributações'!F818,""))</f>
        <v>0</v>
      </c>
      <c r="F801" s="123" t="b">
        <f>IF(B801&lt;&gt;"",IF(A801&lt;&gt;"",IF('02 - Produtos e Tributações'!G818&lt;&gt;"",'02 - Produtos e Tributações'!G818,"")))</f>
        <v>0</v>
      </c>
      <c r="G801" s="123" t="b">
        <f>IF(B801&lt;&gt;"",IF('02 - Produtos e Tributações'!J818&lt;&gt;"",'02 - Produtos e Tributações'!J818,IF(K801=101,0,IF(K801=102,41,IF(K801=103,0,IF(K801=201,0,IF(K801=202,0,IF(K801=203,0,IF(K801=300,41,IF(K801=400,41,IF(K801=500,60)))))))))))</f>
        <v>0</v>
      </c>
      <c r="H801" s="123" t="b">
        <f>IF(B801&lt;&gt;"",IF('02 - Produtos e Tributações'!M818&lt;&gt;"",'02 - Produtos e Tributações'!M818,IF(L801=101,0,IF(L801=102,41,IF(L801=103,0,IF(L801=201,0,IF(L801=202,0,IF(L801=203,0,IF(L801=300,41,IF(L801=400,41,IF(L801=500,60)))))))))))</f>
        <v>0</v>
      </c>
      <c r="I801" s="123" t="b">
        <f>IF(B801&lt;&gt;"",IF('02 - Produtos e Tributações'!L818&lt;&gt;"",'02 - Produtos e Tributações'!L818,"0,00"))</f>
        <v>0</v>
      </c>
      <c r="J801" s="123" t="b">
        <f>IF(B801&lt;&gt;"",IF('02 - Produtos e Tributações'!O818&lt;&gt;"",'02 - Produtos e Tributações'!O818,"0,00"))</f>
        <v>0</v>
      </c>
      <c r="K801" s="123" t="b">
        <f>IF(B801&lt;&gt;"",IF('02 - Produtos e Tributações'!K818&lt;&gt;"",'02 - Produtos e Tributações'!K818,"null"))</f>
        <v>0</v>
      </c>
      <c r="L801" s="123" t="b">
        <f>IF(B801&lt;&gt;"",IF('02 - Produtos e Tributações'!N818&lt;&gt;"",'02 - Produtos e Tributações'!N818,"null"))</f>
        <v>0</v>
      </c>
      <c r="M801" s="122" t="b">
        <f>IF(B801&lt;&gt;"",IF('02 - Produtos e Tributações'!D818="CARNES","2.01.001.001",IF('02 - Produtos e Tributações'!D818="MASSAS","2.01.001.002",IF('02 - Produtos e Tributações'!D818="LATICINIOS","2.01.001.003",IF('02 - Produtos e Tributações'!D818="DOCES E GULOSEIMAS","2.01.001.004",IF('02 - Produtos e Tributações'!D818="FARINHAS E GRAOS","2.01.001.005",IF('02 - Produtos e Tributações'!D818="AGUAS","2.01.002.001",IF('02 - Produtos e Tributações'!D818="SUCOS","2.01.002.002",IF('02 - Produtos e Tributações'!D818="BEBIDAS ALCOOLICAS","2.01.002.003",IF('02 - Produtos e Tributações'!D818="BEBIDAS LACTEAS","2.01.002.004",IF('02 - Produtos e Tributações'!D818="MATERIAL DE LIMPEZA","2.02",IF('02 - Produtos e Tributações'!D818="FRUTAS","2.01.001.006",IF('02 - Produtos e Tributações'!D818="VERDURAS E LEGUMES","2.01.001.007",IF('02 - Produtos e Tributações'!D818="SERVIÇO","1",IF('02 - Produtos e Tributações'!D818="PRODUTOS DIVERSOS","2","2"))))))))))))))
)</f>
        <v>0</v>
      </c>
      <c r="N801" s="4" t="str">
        <f t="shared" si="48"/>
        <v/>
      </c>
      <c r="O801" s="4" t="str">
        <f t="shared" si="49"/>
        <v/>
      </c>
      <c r="P801" s="4" t="str">
        <f t="shared" si="50"/>
        <v/>
      </c>
      <c r="Q801" s="128" t="b">
        <f>IF(B801&lt;&gt;"",IF('02 - Produtos e Tributações'!C818&lt;&gt;"",'02 - Produtos e Tributações'!C818,"UN"))</f>
        <v>0</v>
      </c>
      <c r="R801" s="129" t="b">
        <f>IF(B801&lt;&gt;"",IF('02 - Produtos e Tributações'!P818&lt;&gt;"",'02 - Produtos e Tributações'!P818,""))</f>
        <v>0</v>
      </c>
      <c r="S801" s="128" t="b">
        <f>IF(B801&lt;&gt;"",IF('02 - Produtos e Tributações'!Q818&lt;&gt;"",'02 - Produtos e Tributações'!Q818,""))</f>
        <v>0</v>
      </c>
      <c r="T801" s="130" t="b">
        <f>IF(B801&lt;&gt;"",IF('02 - Produtos e Tributações'!R818&lt;&gt;"",'02 - Produtos e Tributações'!R818,""))</f>
        <v>0</v>
      </c>
      <c r="U801" s="120" t="str">
        <f t="shared" si="51"/>
        <v/>
      </c>
    </row>
    <row r="802" spans="1:21" ht="15.75" customHeight="1">
      <c r="A802" s="122" t="b">
        <f>IF('02 - Produtos e Tributações'!B819 &lt;&gt;"",A801+1)</f>
        <v>0</v>
      </c>
      <c r="B802" s="4" t="str">
        <f>IF('02 - Produtos e Tributações'!B819&lt;&gt;"",'02 - Produtos e Tributações'!V819,"")</f>
        <v/>
      </c>
      <c r="C802" s="123" t="b">
        <f>IF(B802&lt;&gt;"",IF('02 - Produtos e Tributações'!H819&lt;&gt;"",IF('02 - Produtos e Tributações'!H819="TERCEIRIZADA","T",IF('02 - Produtos e Tributações'!H819="PROPRIA","P")), IF(B802&lt;&gt;"",IF('02 - Produtos e Tributações'!H819="","T"))))</f>
        <v>0</v>
      </c>
      <c r="D802" s="123" t="b">
        <f>IF(B802&lt;&gt;"",IF('02 - Produtos e Tributações'!E819&lt;&gt;"",'02 - Produtos e Tributações'!E819,""))</f>
        <v>0</v>
      </c>
      <c r="E802" s="123" t="b">
        <f>IF(B802&lt;&gt;"",IF('02 - Produtos e Tributações'!F819&lt;&gt;"",'02 - Produtos e Tributações'!F819,""))</f>
        <v>0</v>
      </c>
      <c r="F802" s="123" t="b">
        <f>IF(B802&lt;&gt;"",IF(A802&lt;&gt;"",IF('02 - Produtos e Tributações'!G819&lt;&gt;"",'02 - Produtos e Tributações'!G819,"")))</f>
        <v>0</v>
      </c>
      <c r="G802" s="123" t="b">
        <f>IF(B802&lt;&gt;"",IF('02 - Produtos e Tributações'!J819&lt;&gt;"",'02 - Produtos e Tributações'!J819,IF(K802=101,0,IF(K802=102,41,IF(K802=103,0,IF(K802=201,0,IF(K802=202,0,IF(K802=203,0,IF(K802=300,41,IF(K802=400,41,IF(K802=500,60)))))))))))</f>
        <v>0</v>
      </c>
      <c r="H802" s="123" t="b">
        <f>IF(B802&lt;&gt;"",IF('02 - Produtos e Tributações'!M819&lt;&gt;"",'02 - Produtos e Tributações'!M819,IF(L802=101,0,IF(L802=102,41,IF(L802=103,0,IF(L802=201,0,IF(L802=202,0,IF(L802=203,0,IF(L802=300,41,IF(L802=400,41,IF(L802=500,60)))))))))))</f>
        <v>0</v>
      </c>
      <c r="I802" s="123" t="b">
        <f>IF(B802&lt;&gt;"",IF('02 - Produtos e Tributações'!L819&lt;&gt;"",'02 - Produtos e Tributações'!L819,"0,00"))</f>
        <v>0</v>
      </c>
      <c r="J802" s="123" t="b">
        <f>IF(B802&lt;&gt;"",IF('02 - Produtos e Tributações'!O819&lt;&gt;"",'02 - Produtos e Tributações'!O819,"0,00"))</f>
        <v>0</v>
      </c>
      <c r="K802" s="123" t="b">
        <f>IF(B802&lt;&gt;"",IF('02 - Produtos e Tributações'!K819&lt;&gt;"",'02 - Produtos e Tributações'!K819,"null"))</f>
        <v>0</v>
      </c>
      <c r="L802" s="123" t="b">
        <f>IF(B802&lt;&gt;"",IF('02 - Produtos e Tributações'!N819&lt;&gt;"",'02 - Produtos e Tributações'!N819,"null"))</f>
        <v>0</v>
      </c>
      <c r="M802" s="122" t="b">
        <f>IF(B802&lt;&gt;"",IF('02 - Produtos e Tributações'!D819="CARNES","2.01.001.001",IF('02 - Produtos e Tributações'!D819="MASSAS","2.01.001.002",IF('02 - Produtos e Tributações'!D819="LATICINIOS","2.01.001.003",IF('02 - Produtos e Tributações'!D819="DOCES E GULOSEIMAS","2.01.001.004",IF('02 - Produtos e Tributações'!D819="FARINHAS E GRAOS","2.01.001.005",IF('02 - Produtos e Tributações'!D819="AGUAS","2.01.002.001",IF('02 - Produtos e Tributações'!D819="SUCOS","2.01.002.002",IF('02 - Produtos e Tributações'!D819="BEBIDAS ALCOOLICAS","2.01.002.003",IF('02 - Produtos e Tributações'!D819="BEBIDAS LACTEAS","2.01.002.004",IF('02 - Produtos e Tributações'!D819="MATERIAL DE LIMPEZA","2.02",IF('02 - Produtos e Tributações'!D819="FRUTAS","2.01.001.006",IF('02 - Produtos e Tributações'!D819="VERDURAS E LEGUMES","2.01.001.007",IF('02 - Produtos e Tributações'!D819="SERVIÇO","1",IF('02 - Produtos e Tributações'!D819="PRODUTOS DIVERSOS","2","2"))))))))))))))
)</f>
        <v>0</v>
      </c>
      <c r="N802" s="4" t="str">
        <f t="shared" si="48"/>
        <v/>
      </c>
      <c r="O802" s="4" t="str">
        <f t="shared" si="49"/>
        <v/>
      </c>
      <c r="P802" s="4" t="str">
        <f t="shared" si="50"/>
        <v/>
      </c>
      <c r="Q802" s="128" t="b">
        <f>IF(B802&lt;&gt;"",IF('02 - Produtos e Tributações'!C819&lt;&gt;"",'02 - Produtos e Tributações'!C819,"UN"))</f>
        <v>0</v>
      </c>
      <c r="R802" s="129" t="b">
        <f>IF(B802&lt;&gt;"",IF('02 - Produtos e Tributações'!P819&lt;&gt;"",'02 - Produtos e Tributações'!P819,""))</f>
        <v>0</v>
      </c>
      <c r="S802" s="128" t="b">
        <f>IF(B802&lt;&gt;"",IF('02 - Produtos e Tributações'!Q819&lt;&gt;"",'02 - Produtos e Tributações'!Q819,""))</f>
        <v>0</v>
      </c>
      <c r="T802" s="130" t="b">
        <f>IF(B802&lt;&gt;"",IF('02 - Produtos e Tributações'!R819&lt;&gt;"",'02 - Produtos e Tributações'!R819,""))</f>
        <v>0</v>
      </c>
      <c r="U802" s="120" t="str">
        <f t="shared" si="51"/>
        <v/>
      </c>
    </row>
    <row r="803" spans="1:21" ht="15.75" customHeight="1">
      <c r="A803" s="122" t="b">
        <f>IF('02 - Produtos e Tributações'!B820 &lt;&gt;"",A802+1)</f>
        <v>0</v>
      </c>
      <c r="B803" s="4" t="str">
        <f>IF('02 - Produtos e Tributações'!B820&lt;&gt;"",'02 - Produtos e Tributações'!V820,"")</f>
        <v/>
      </c>
      <c r="C803" s="123" t="b">
        <f>IF(B803&lt;&gt;"",IF('02 - Produtos e Tributações'!H820&lt;&gt;"",IF('02 - Produtos e Tributações'!H820="TERCEIRIZADA","T",IF('02 - Produtos e Tributações'!H820="PROPRIA","P")), IF(B803&lt;&gt;"",IF('02 - Produtos e Tributações'!H820="","T"))))</f>
        <v>0</v>
      </c>
      <c r="D803" s="123" t="b">
        <f>IF(B803&lt;&gt;"",IF('02 - Produtos e Tributações'!E820&lt;&gt;"",'02 - Produtos e Tributações'!E820,""))</f>
        <v>0</v>
      </c>
      <c r="E803" s="123" t="b">
        <f>IF(B803&lt;&gt;"",IF('02 - Produtos e Tributações'!F820&lt;&gt;"",'02 - Produtos e Tributações'!F820,""))</f>
        <v>0</v>
      </c>
      <c r="F803" s="123" t="b">
        <f>IF(B803&lt;&gt;"",IF(A803&lt;&gt;"",IF('02 - Produtos e Tributações'!G820&lt;&gt;"",'02 - Produtos e Tributações'!G820,"")))</f>
        <v>0</v>
      </c>
      <c r="G803" s="123" t="b">
        <f>IF(B803&lt;&gt;"",IF('02 - Produtos e Tributações'!J820&lt;&gt;"",'02 - Produtos e Tributações'!J820,IF(K803=101,0,IF(K803=102,41,IF(K803=103,0,IF(K803=201,0,IF(K803=202,0,IF(K803=203,0,IF(K803=300,41,IF(K803=400,41,IF(K803=500,60)))))))))))</f>
        <v>0</v>
      </c>
      <c r="H803" s="123" t="b">
        <f>IF(B803&lt;&gt;"",IF('02 - Produtos e Tributações'!M820&lt;&gt;"",'02 - Produtos e Tributações'!M820,IF(L803=101,0,IF(L803=102,41,IF(L803=103,0,IF(L803=201,0,IF(L803=202,0,IF(L803=203,0,IF(L803=300,41,IF(L803=400,41,IF(L803=500,60)))))))))))</f>
        <v>0</v>
      </c>
      <c r="I803" s="123" t="b">
        <f>IF(B803&lt;&gt;"",IF('02 - Produtos e Tributações'!L820&lt;&gt;"",'02 - Produtos e Tributações'!L820,"0,00"))</f>
        <v>0</v>
      </c>
      <c r="J803" s="123" t="b">
        <f>IF(B803&lt;&gt;"",IF('02 - Produtos e Tributações'!O820&lt;&gt;"",'02 - Produtos e Tributações'!O820,"0,00"))</f>
        <v>0</v>
      </c>
      <c r="K803" s="123" t="b">
        <f>IF(B803&lt;&gt;"",IF('02 - Produtos e Tributações'!K820&lt;&gt;"",'02 - Produtos e Tributações'!K820,"null"))</f>
        <v>0</v>
      </c>
      <c r="L803" s="123" t="b">
        <f>IF(B803&lt;&gt;"",IF('02 - Produtos e Tributações'!N820&lt;&gt;"",'02 - Produtos e Tributações'!N820,"null"))</f>
        <v>0</v>
      </c>
      <c r="M803" s="122" t="b">
        <f>IF(B803&lt;&gt;"",IF('02 - Produtos e Tributações'!D820="CARNES","2.01.001.001",IF('02 - Produtos e Tributações'!D820="MASSAS","2.01.001.002",IF('02 - Produtos e Tributações'!D820="LATICINIOS","2.01.001.003",IF('02 - Produtos e Tributações'!D820="DOCES E GULOSEIMAS","2.01.001.004",IF('02 - Produtos e Tributações'!D820="FARINHAS E GRAOS","2.01.001.005",IF('02 - Produtos e Tributações'!D820="AGUAS","2.01.002.001",IF('02 - Produtos e Tributações'!D820="SUCOS","2.01.002.002",IF('02 - Produtos e Tributações'!D820="BEBIDAS ALCOOLICAS","2.01.002.003",IF('02 - Produtos e Tributações'!D820="BEBIDAS LACTEAS","2.01.002.004",IF('02 - Produtos e Tributações'!D820="MATERIAL DE LIMPEZA","2.02",IF('02 - Produtos e Tributações'!D820="FRUTAS","2.01.001.006",IF('02 - Produtos e Tributações'!D820="VERDURAS E LEGUMES","2.01.001.007",IF('02 - Produtos e Tributações'!D820="SERVIÇO","1",IF('02 - Produtos e Tributações'!D820="PRODUTOS DIVERSOS","2","2"))))))))))))))
)</f>
        <v>0</v>
      </c>
      <c r="N803" s="4" t="str">
        <f t="shared" si="48"/>
        <v/>
      </c>
      <c r="O803" s="4" t="str">
        <f t="shared" si="49"/>
        <v/>
      </c>
      <c r="P803" s="4" t="str">
        <f t="shared" si="50"/>
        <v/>
      </c>
      <c r="Q803" s="128" t="b">
        <f>IF(B803&lt;&gt;"",IF('02 - Produtos e Tributações'!C820&lt;&gt;"",'02 - Produtos e Tributações'!C820,"UN"))</f>
        <v>0</v>
      </c>
      <c r="R803" s="129" t="b">
        <f>IF(B803&lt;&gt;"",IF('02 - Produtos e Tributações'!P820&lt;&gt;"",'02 - Produtos e Tributações'!P820,""))</f>
        <v>0</v>
      </c>
      <c r="S803" s="128" t="b">
        <f>IF(B803&lt;&gt;"",IF('02 - Produtos e Tributações'!Q820&lt;&gt;"",'02 - Produtos e Tributações'!Q820,""))</f>
        <v>0</v>
      </c>
      <c r="T803" s="130" t="b">
        <f>IF(B803&lt;&gt;"",IF('02 - Produtos e Tributações'!R820&lt;&gt;"",'02 - Produtos e Tributações'!R820,""))</f>
        <v>0</v>
      </c>
      <c r="U803" s="120" t="str">
        <f t="shared" si="51"/>
        <v/>
      </c>
    </row>
    <row r="804" spans="1:21" ht="15.75" customHeight="1">
      <c r="A804" s="122" t="b">
        <f>IF('02 - Produtos e Tributações'!B821 &lt;&gt;"",A803+1)</f>
        <v>0</v>
      </c>
      <c r="B804" s="4" t="str">
        <f>IF('02 - Produtos e Tributações'!B821&lt;&gt;"",'02 - Produtos e Tributações'!V821,"")</f>
        <v/>
      </c>
      <c r="C804" s="123" t="b">
        <f>IF(B804&lt;&gt;"",IF('02 - Produtos e Tributações'!H821&lt;&gt;"",IF('02 - Produtos e Tributações'!H821="TERCEIRIZADA","T",IF('02 - Produtos e Tributações'!H821="PROPRIA","P")), IF(B804&lt;&gt;"",IF('02 - Produtos e Tributações'!H821="","T"))))</f>
        <v>0</v>
      </c>
      <c r="D804" s="123" t="b">
        <f>IF(B804&lt;&gt;"",IF('02 - Produtos e Tributações'!E821&lt;&gt;"",'02 - Produtos e Tributações'!E821,""))</f>
        <v>0</v>
      </c>
      <c r="E804" s="123" t="b">
        <f>IF(B804&lt;&gt;"",IF('02 - Produtos e Tributações'!F821&lt;&gt;"",'02 - Produtos e Tributações'!F821,""))</f>
        <v>0</v>
      </c>
      <c r="F804" s="123" t="b">
        <f>IF(B804&lt;&gt;"",IF(A804&lt;&gt;"",IF('02 - Produtos e Tributações'!G821&lt;&gt;"",'02 - Produtos e Tributações'!G821,"")))</f>
        <v>0</v>
      </c>
      <c r="G804" s="123" t="b">
        <f>IF(B804&lt;&gt;"",IF('02 - Produtos e Tributações'!J821&lt;&gt;"",'02 - Produtos e Tributações'!J821,IF(K804=101,0,IF(K804=102,41,IF(K804=103,0,IF(K804=201,0,IF(K804=202,0,IF(K804=203,0,IF(K804=300,41,IF(K804=400,41,IF(K804=500,60)))))))))))</f>
        <v>0</v>
      </c>
      <c r="H804" s="123" t="b">
        <f>IF(B804&lt;&gt;"",IF('02 - Produtos e Tributações'!M821&lt;&gt;"",'02 - Produtos e Tributações'!M821,IF(L804=101,0,IF(L804=102,41,IF(L804=103,0,IF(L804=201,0,IF(L804=202,0,IF(L804=203,0,IF(L804=300,41,IF(L804=400,41,IF(L804=500,60)))))))))))</f>
        <v>0</v>
      </c>
      <c r="I804" s="123" t="b">
        <f>IF(B804&lt;&gt;"",IF('02 - Produtos e Tributações'!L821&lt;&gt;"",'02 - Produtos e Tributações'!L821,"0,00"))</f>
        <v>0</v>
      </c>
      <c r="J804" s="123" t="b">
        <f>IF(B804&lt;&gt;"",IF('02 - Produtos e Tributações'!O821&lt;&gt;"",'02 - Produtos e Tributações'!O821,"0,00"))</f>
        <v>0</v>
      </c>
      <c r="K804" s="123" t="b">
        <f>IF(B804&lt;&gt;"",IF('02 - Produtos e Tributações'!K821&lt;&gt;"",'02 - Produtos e Tributações'!K821,"null"))</f>
        <v>0</v>
      </c>
      <c r="L804" s="123" t="b">
        <f>IF(B804&lt;&gt;"",IF('02 - Produtos e Tributações'!N821&lt;&gt;"",'02 - Produtos e Tributações'!N821,"null"))</f>
        <v>0</v>
      </c>
      <c r="M804" s="122" t="b">
        <f>IF(B804&lt;&gt;"",IF('02 - Produtos e Tributações'!D821="CARNES","2.01.001.001",IF('02 - Produtos e Tributações'!D821="MASSAS","2.01.001.002",IF('02 - Produtos e Tributações'!D821="LATICINIOS","2.01.001.003",IF('02 - Produtos e Tributações'!D821="DOCES E GULOSEIMAS","2.01.001.004",IF('02 - Produtos e Tributações'!D821="FARINHAS E GRAOS","2.01.001.005",IF('02 - Produtos e Tributações'!D821="AGUAS","2.01.002.001",IF('02 - Produtos e Tributações'!D821="SUCOS","2.01.002.002",IF('02 - Produtos e Tributações'!D821="BEBIDAS ALCOOLICAS","2.01.002.003",IF('02 - Produtos e Tributações'!D821="BEBIDAS LACTEAS","2.01.002.004",IF('02 - Produtos e Tributações'!D821="MATERIAL DE LIMPEZA","2.02",IF('02 - Produtos e Tributações'!D821="FRUTAS","2.01.001.006",IF('02 - Produtos e Tributações'!D821="VERDURAS E LEGUMES","2.01.001.007",IF('02 - Produtos e Tributações'!D821="SERVIÇO","1",IF('02 - Produtos e Tributações'!D821="PRODUTOS DIVERSOS","2","2"))))))))))))))
)</f>
        <v>0</v>
      </c>
      <c r="N804" s="4" t="str">
        <f t="shared" si="48"/>
        <v/>
      </c>
      <c r="O804" s="4" t="str">
        <f t="shared" si="49"/>
        <v/>
      </c>
      <c r="P804" s="4" t="str">
        <f t="shared" si="50"/>
        <v/>
      </c>
      <c r="Q804" s="128" t="b">
        <f>IF(B804&lt;&gt;"",IF('02 - Produtos e Tributações'!C821&lt;&gt;"",'02 - Produtos e Tributações'!C821,"UN"))</f>
        <v>0</v>
      </c>
      <c r="R804" s="129" t="b">
        <f>IF(B804&lt;&gt;"",IF('02 - Produtos e Tributações'!P821&lt;&gt;"",'02 - Produtos e Tributações'!P821,""))</f>
        <v>0</v>
      </c>
      <c r="S804" s="128" t="b">
        <f>IF(B804&lt;&gt;"",IF('02 - Produtos e Tributações'!Q821&lt;&gt;"",'02 - Produtos e Tributações'!Q821,""))</f>
        <v>0</v>
      </c>
      <c r="T804" s="130" t="b">
        <f>IF(B804&lt;&gt;"",IF('02 - Produtos e Tributações'!R821&lt;&gt;"",'02 - Produtos e Tributações'!R821,""))</f>
        <v>0</v>
      </c>
      <c r="U804" s="120" t="str">
        <f t="shared" si="51"/>
        <v/>
      </c>
    </row>
    <row r="805" spans="1:21" ht="15.75" customHeight="1">
      <c r="A805" s="122" t="b">
        <f>IF('02 - Produtos e Tributações'!B822 &lt;&gt;"",A804+1)</f>
        <v>0</v>
      </c>
      <c r="B805" s="4" t="str">
        <f>IF('02 - Produtos e Tributações'!B822&lt;&gt;"",'02 - Produtos e Tributações'!V822,"")</f>
        <v/>
      </c>
      <c r="C805" s="123" t="b">
        <f>IF(B805&lt;&gt;"",IF('02 - Produtos e Tributações'!H822&lt;&gt;"",IF('02 - Produtos e Tributações'!H822="TERCEIRIZADA","T",IF('02 - Produtos e Tributações'!H822="PROPRIA","P")), IF(B805&lt;&gt;"",IF('02 - Produtos e Tributações'!H822="","T"))))</f>
        <v>0</v>
      </c>
      <c r="D805" s="123" t="b">
        <f>IF(B805&lt;&gt;"",IF('02 - Produtos e Tributações'!E822&lt;&gt;"",'02 - Produtos e Tributações'!E822,""))</f>
        <v>0</v>
      </c>
      <c r="E805" s="123" t="b">
        <f>IF(B805&lt;&gt;"",IF('02 - Produtos e Tributações'!F822&lt;&gt;"",'02 - Produtos e Tributações'!F822,""))</f>
        <v>0</v>
      </c>
      <c r="F805" s="123" t="b">
        <f>IF(B805&lt;&gt;"",IF(A805&lt;&gt;"",IF('02 - Produtos e Tributações'!G822&lt;&gt;"",'02 - Produtos e Tributações'!G822,"")))</f>
        <v>0</v>
      </c>
      <c r="G805" s="123" t="b">
        <f>IF(B805&lt;&gt;"",IF('02 - Produtos e Tributações'!J822&lt;&gt;"",'02 - Produtos e Tributações'!J822,IF(K805=101,0,IF(K805=102,41,IF(K805=103,0,IF(K805=201,0,IF(K805=202,0,IF(K805=203,0,IF(K805=300,41,IF(K805=400,41,IF(K805=500,60)))))))))))</f>
        <v>0</v>
      </c>
      <c r="H805" s="123" t="b">
        <f>IF(B805&lt;&gt;"",IF('02 - Produtos e Tributações'!M822&lt;&gt;"",'02 - Produtos e Tributações'!M822,IF(L805=101,0,IF(L805=102,41,IF(L805=103,0,IF(L805=201,0,IF(L805=202,0,IF(L805=203,0,IF(L805=300,41,IF(L805=400,41,IF(L805=500,60)))))))))))</f>
        <v>0</v>
      </c>
      <c r="I805" s="123" t="b">
        <f>IF(B805&lt;&gt;"",IF('02 - Produtos e Tributações'!L822&lt;&gt;"",'02 - Produtos e Tributações'!L822,"0,00"))</f>
        <v>0</v>
      </c>
      <c r="J805" s="123" t="b">
        <f>IF(B805&lt;&gt;"",IF('02 - Produtos e Tributações'!O822&lt;&gt;"",'02 - Produtos e Tributações'!O822,"0,00"))</f>
        <v>0</v>
      </c>
      <c r="K805" s="123" t="b">
        <f>IF(B805&lt;&gt;"",IF('02 - Produtos e Tributações'!K822&lt;&gt;"",'02 - Produtos e Tributações'!K822,"null"))</f>
        <v>0</v>
      </c>
      <c r="L805" s="123" t="b">
        <f>IF(B805&lt;&gt;"",IF('02 - Produtos e Tributações'!N822&lt;&gt;"",'02 - Produtos e Tributações'!N822,"null"))</f>
        <v>0</v>
      </c>
      <c r="M805" s="122" t="b">
        <f>IF(B805&lt;&gt;"",IF('02 - Produtos e Tributações'!D822="CARNES","2.01.001.001",IF('02 - Produtos e Tributações'!D822="MASSAS","2.01.001.002",IF('02 - Produtos e Tributações'!D822="LATICINIOS","2.01.001.003",IF('02 - Produtos e Tributações'!D822="DOCES E GULOSEIMAS","2.01.001.004",IF('02 - Produtos e Tributações'!D822="FARINHAS E GRAOS","2.01.001.005",IF('02 - Produtos e Tributações'!D822="AGUAS","2.01.002.001",IF('02 - Produtos e Tributações'!D822="SUCOS","2.01.002.002",IF('02 - Produtos e Tributações'!D822="BEBIDAS ALCOOLICAS","2.01.002.003",IF('02 - Produtos e Tributações'!D822="BEBIDAS LACTEAS","2.01.002.004",IF('02 - Produtos e Tributações'!D822="MATERIAL DE LIMPEZA","2.02",IF('02 - Produtos e Tributações'!D822="FRUTAS","2.01.001.006",IF('02 - Produtos e Tributações'!D822="VERDURAS E LEGUMES","2.01.001.007",IF('02 - Produtos e Tributações'!D822="SERVIÇO","1",IF('02 - Produtos e Tributações'!D822="PRODUTOS DIVERSOS","2","2"))))))))))))))
)</f>
        <v>0</v>
      </c>
      <c r="N805" s="4" t="str">
        <f t="shared" si="48"/>
        <v/>
      </c>
      <c r="O805" s="4" t="str">
        <f t="shared" si="49"/>
        <v/>
      </c>
      <c r="P805" s="4" t="str">
        <f t="shared" si="50"/>
        <v/>
      </c>
      <c r="Q805" s="128" t="b">
        <f>IF(B805&lt;&gt;"",IF('02 - Produtos e Tributações'!C822&lt;&gt;"",'02 - Produtos e Tributações'!C822,"UN"))</f>
        <v>0</v>
      </c>
      <c r="R805" s="129" t="b">
        <f>IF(B805&lt;&gt;"",IF('02 - Produtos e Tributações'!P822&lt;&gt;"",'02 - Produtos e Tributações'!P822,""))</f>
        <v>0</v>
      </c>
      <c r="S805" s="128" t="b">
        <f>IF(B805&lt;&gt;"",IF('02 - Produtos e Tributações'!Q822&lt;&gt;"",'02 - Produtos e Tributações'!Q822,""))</f>
        <v>0</v>
      </c>
      <c r="T805" s="130" t="b">
        <f>IF(B805&lt;&gt;"",IF('02 - Produtos e Tributações'!R822&lt;&gt;"",'02 - Produtos e Tributações'!R822,""))</f>
        <v>0</v>
      </c>
      <c r="U805" s="120" t="str">
        <f t="shared" si="51"/>
        <v/>
      </c>
    </row>
    <row r="806" spans="1:21" ht="15.75" customHeight="1">
      <c r="A806" s="122" t="b">
        <f>IF('02 - Produtos e Tributações'!B823 &lt;&gt;"",A805+1)</f>
        <v>0</v>
      </c>
      <c r="B806" s="4" t="str">
        <f>IF('02 - Produtos e Tributações'!B823&lt;&gt;"",'02 - Produtos e Tributações'!V823,"")</f>
        <v/>
      </c>
      <c r="C806" s="123" t="b">
        <f>IF(B806&lt;&gt;"",IF('02 - Produtos e Tributações'!H823&lt;&gt;"",IF('02 - Produtos e Tributações'!H823="TERCEIRIZADA","T",IF('02 - Produtos e Tributações'!H823="PROPRIA","P")), IF(B806&lt;&gt;"",IF('02 - Produtos e Tributações'!H823="","T"))))</f>
        <v>0</v>
      </c>
      <c r="D806" s="123" t="b">
        <f>IF(B806&lt;&gt;"",IF('02 - Produtos e Tributações'!E823&lt;&gt;"",'02 - Produtos e Tributações'!E823,""))</f>
        <v>0</v>
      </c>
      <c r="E806" s="123" t="b">
        <f>IF(B806&lt;&gt;"",IF('02 - Produtos e Tributações'!F823&lt;&gt;"",'02 - Produtos e Tributações'!F823,""))</f>
        <v>0</v>
      </c>
      <c r="F806" s="123" t="b">
        <f>IF(B806&lt;&gt;"",IF(A806&lt;&gt;"",IF('02 - Produtos e Tributações'!G823&lt;&gt;"",'02 - Produtos e Tributações'!G823,"")))</f>
        <v>0</v>
      </c>
      <c r="G806" s="123" t="b">
        <f>IF(B806&lt;&gt;"",IF('02 - Produtos e Tributações'!J823&lt;&gt;"",'02 - Produtos e Tributações'!J823,IF(K806=101,0,IF(K806=102,41,IF(K806=103,0,IF(K806=201,0,IF(K806=202,0,IF(K806=203,0,IF(K806=300,41,IF(K806=400,41,IF(K806=500,60)))))))))))</f>
        <v>0</v>
      </c>
      <c r="H806" s="123" t="b">
        <f>IF(B806&lt;&gt;"",IF('02 - Produtos e Tributações'!M823&lt;&gt;"",'02 - Produtos e Tributações'!M823,IF(L806=101,0,IF(L806=102,41,IF(L806=103,0,IF(L806=201,0,IF(L806=202,0,IF(L806=203,0,IF(L806=300,41,IF(L806=400,41,IF(L806=500,60)))))))))))</f>
        <v>0</v>
      </c>
      <c r="I806" s="123" t="b">
        <f>IF(B806&lt;&gt;"",IF('02 - Produtos e Tributações'!L823&lt;&gt;"",'02 - Produtos e Tributações'!L823,"0,00"))</f>
        <v>0</v>
      </c>
      <c r="J806" s="123" t="b">
        <f>IF(B806&lt;&gt;"",IF('02 - Produtos e Tributações'!O823&lt;&gt;"",'02 - Produtos e Tributações'!O823,"0,00"))</f>
        <v>0</v>
      </c>
      <c r="K806" s="123" t="b">
        <f>IF(B806&lt;&gt;"",IF('02 - Produtos e Tributações'!K823&lt;&gt;"",'02 - Produtos e Tributações'!K823,"null"))</f>
        <v>0</v>
      </c>
      <c r="L806" s="123" t="b">
        <f>IF(B806&lt;&gt;"",IF('02 - Produtos e Tributações'!N823&lt;&gt;"",'02 - Produtos e Tributações'!N823,"null"))</f>
        <v>0</v>
      </c>
      <c r="M806" s="122" t="b">
        <f>IF(B806&lt;&gt;"",IF('02 - Produtos e Tributações'!D823="CARNES","2.01.001.001",IF('02 - Produtos e Tributações'!D823="MASSAS","2.01.001.002",IF('02 - Produtos e Tributações'!D823="LATICINIOS","2.01.001.003",IF('02 - Produtos e Tributações'!D823="DOCES E GULOSEIMAS","2.01.001.004",IF('02 - Produtos e Tributações'!D823="FARINHAS E GRAOS","2.01.001.005",IF('02 - Produtos e Tributações'!D823="AGUAS","2.01.002.001",IF('02 - Produtos e Tributações'!D823="SUCOS","2.01.002.002",IF('02 - Produtos e Tributações'!D823="BEBIDAS ALCOOLICAS","2.01.002.003",IF('02 - Produtos e Tributações'!D823="BEBIDAS LACTEAS","2.01.002.004",IF('02 - Produtos e Tributações'!D823="MATERIAL DE LIMPEZA","2.02",IF('02 - Produtos e Tributações'!D823="FRUTAS","2.01.001.006",IF('02 - Produtos e Tributações'!D823="VERDURAS E LEGUMES","2.01.001.007",IF('02 - Produtos e Tributações'!D823="SERVIÇO","1",IF('02 - Produtos e Tributações'!D823="PRODUTOS DIVERSOS","2","2"))))))))))))))
)</f>
        <v>0</v>
      </c>
      <c r="N806" s="4" t="str">
        <f t="shared" si="48"/>
        <v/>
      </c>
      <c r="O806" s="4" t="str">
        <f t="shared" si="49"/>
        <v/>
      </c>
      <c r="P806" s="4" t="str">
        <f t="shared" si="50"/>
        <v/>
      </c>
      <c r="Q806" s="128" t="b">
        <f>IF(B806&lt;&gt;"",IF('02 - Produtos e Tributações'!C823&lt;&gt;"",'02 - Produtos e Tributações'!C823,"UN"))</f>
        <v>0</v>
      </c>
      <c r="R806" s="129" t="b">
        <f>IF(B806&lt;&gt;"",IF('02 - Produtos e Tributações'!P823&lt;&gt;"",'02 - Produtos e Tributações'!P823,""))</f>
        <v>0</v>
      </c>
      <c r="S806" s="128" t="b">
        <f>IF(B806&lt;&gt;"",IF('02 - Produtos e Tributações'!Q823&lt;&gt;"",'02 - Produtos e Tributações'!Q823,""))</f>
        <v>0</v>
      </c>
      <c r="T806" s="130" t="b">
        <f>IF(B806&lt;&gt;"",IF('02 - Produtos e Tributações'!R823&lt;&gt;"",'02 - Produtos e Tributações'!R823,""))</f>
        <v>0</v>
      </c>
      <c r="U806" s="120" t="str">
        <f t="shared" si="51"/>
        <v/>
      </c>
    </row>
    <row r="807" spans="1:21" ht="15.75" customHeight="1">
      <c r="A807" s="122" t="b">
        <f>IF('02 - Produtos e Tributações'!B824 &lt;&gt;"",A806+1)</f>
        <v>0</v>
      </c>
      <c r="B807" s="4" t="str">
        <f>IF('02 - Produtos e Tributações'!B824&lt;&gt;"",'02 - Produtos e Tributações'!V824,"")</f>
        <v/>
      </c>
      <c r="C807" s="123" t="b">
        <f>IF(B807&lt;&gt;"",IF('02 - Produtos e Tributações'!H824&lt;&gt;"",IF('02 - Produtos e Tributações'!H824="TERCEIRIZADA","T",IF('02 - Produtos e Tributações'!H824="PROPRIA","P")), IF(B807&lt;&gt;"",IF('02 - Produtos e Tributações'!H824="","T"))))</f>
        <v>0</v>
      </c>
      <c r="D807" s="123" t="b">
        <f>IF(B807&lt;&gt;"",IF('02 - Produtos e Tributações'!E824&lt;&gt;"",'02 - Produtos e Tributações'!E824,""))</f>
        <v>0</v>
      </c>
      <c r="E807" s="123" t="b">
        <f>IF(B807&lt;&gt;"",IF('02 - Produtos e Tributações'!F824&lt;&gt;"",'02 - Produtos e Tributações'!F824,""))</f>
        <v>0</v>
      </c>
      <c r="F807" s="123" t="b">
        <f>IF(B807&lt;&gt;"",IF(A807&lt;&gt;"",IF('02 - Produtos e Tributações'!G824&lt;&gt;"",'02 - Produtos e Tributações'!G824,"")))</f>
        <v>0</v>
      </c>
      <c r="G807" s="123" t="b">
        <f>IF(B807&lt;&gt;"",IF('02 - Produtos e Tributações'!J824&lt;&gt;"",'02 - Produtos e Tributações'!J824,IF(K807=101,0,IF(K807=102,41,IF(K807=103,0,IF(K807=201,0,IF(K807=202,0,IF(K807=203,0,IF(K807=300,41,IF(K807=400,41,IF(K807=500,60)))))))))))</f>
        <v>0</v>
      </c>
      <c r="H807" s="123" t="b">
        <f>IF(B807&lt;&gt;"",IF('02 - Produtos e Tributações'!M824&lt;&gt;"",'02 - Produtos e Tributações'!M824,IF(L807=101,0,IF(L807=102,41,IF(L807=103,0,IF(L807=201,0,IF(L807=202,0,IF(L807=203,0,IF(L807=300,41,IF(L807=400,41,IF(L807=500,60)))))))))))</f>
        <v>0</v>
      </c>
      <c r="I807" s="123" t="b">
        <f>IF(B807&lt;&gt;"",IF('02 - Produtos e Tributações'!L824&lt;&gt;"",'02 - Produtos e Tributações'!L824,"0,00"))</f>
        <v>0</v>
      </c>
      <c r="J807" s="123" t="b">
        <f>IF(B807&lt;&gt;"",IF('02 - Produtos e Tributações'!O824&lt;&gt;"",'02 - Produtos e Tributações'!O824,"0,00"))</f>
        <v>0</v>
      </c>
      <c r="K807" s="123" t="b">
        <f>IF(B807&lt;&gt;"",IF('02 - Produtos e Tributações'!K824&lt;&gt;"",'02 - Produtos e Tributações'!K824,"null"))</f>
        <v>0</v>
      </c>
      <c r="L807" s="123" t="b">
        <f>IF(B807&lt;&gt;"",IF('02 - Produtos e Tributações'!N824&lt;&gt;"",'02 - Produtos e Tributações'!N824,"null"))</f>
        <v>0</v>
      </c>
      <c r="M807" s="122" t="b">
        <f>IF(B807&lt;&gt;"",IF('02 - Produtos e Tributações'!D824="CARNES","2.01.001.001",IF('02 - Produtos e Tributações'!D824="MASSAS","2.01.001.002",IF('02 - Produtos e Tributações'!D824="LATICINIOS","2.01.001.003",IF('02 - Produtos e Tributações'!D824="DOCES E GULOSEIMAS","2.01.001.004",IF('02 - Produtos e Tributações'!D824="FARINHAS E GRAOS","2.01.001.005",IF('02 - Produtos e Tributações'!D824="AGUAS","2.01.002.001",IF('02 - Produtos e Tributações'!D824="SUCOS","2.01.002.002",IF('02 - Produtos e Tributações'!D824="BEBIDAS ALCOOLICAS","2.01.002.003",IF('02 - Produtos e Tributações'!D824="BEBIDAS LACTEAS","2.01.002.004",IF('02 - Produtos e Tributações'!D824="MATERIAL DE LIMPEZA","2.02",IF('02 - Produtos e Tributações'!D824="FRUTAS","2.01.001.006",IF('02 - Produtos e Tributações'!D824="VERDURAS E LEGUMES","2.01.001.007",IF('02 - Produtos e Tributações'!D824="SERVIÇO","1",IF('02 - Produtos e Tributações'!D824="PRODUTOS DIVERSOS","2","2"))))))))))))))
)</f>
        <v>0</v>
      </c>
      <c r="N807" s="4" t="str">
        <f t="shared" si="48"/>
        <v/>
      </c>
      <c r="O807" s="4" t="str">
        <f t="shared" si="49"/>
        <v/>
      </c>
      <c r="P807" s="4" t="str">
        <f t="shared" si="50"/>
        <v/>
      </c>
      <c r="Q807" s="128" t="b">
        <f>IF(B807&lt;&gt;"",IF('02 - Produtos e Tributações'!C824&lt;&gt;"",'02 - Produtos e Tributações'!C824,"UN"))</f>
        <v>0</v>
      </c>
      <c r="R807" s="129" t="b">
        <f>IF(B807&lt;&gt;"",IF('02 - Produtos e Tributações'!P824&lt;&gt;"",'02 - Produtos e Tributações'!P824,""))</f>
        <v>0</v>
      </c>
      <c r="S807" s="128" t="b">
        <f>IF(B807&lt;&gt;"",IF('02 - Produtos e Tributações'!Q824&lt;&gt;"",'02 - Produtos e Tributações'!Q824,""))</f>
        <v>0</v>
      </c>
      <c r="T807" s="130" t="b">
        <f>IF(B807&lt;&gt;"",IF('02 - Produtos e Tributações'!R824&lt;&gt;"",'02 - Produtos e Tributações'!R824,""))</f>
        <v>0</v>
      </c>
      <c r="U807" s="120" t="str">
        <f t="shared" si="51"/>
        <v/>
      </c>
    </row>
    <row r="808" spans="1:21" ht="15.75" customHeight="1">
      <c r="A808" s="122" t="b">
        <f>IF('02 - Produtos e Tributações'!B825 &lt;&gt;"",A807+1)</f>
        <v>0</v>
      </c>
      <c r="B808" s="4" t="str">
        <f>IF('02 - Produtos e Tributações'!B825&lt;&gt;"",'02 - Produtos e Tributações'!V825,"")</f>
        <v/>
      </c>
      <c r="C808" s="123" t="b">
        <f>IF(B808&lt;&gt;"",IF('02 - Produtos e Tributações'!H825&lt;&gt;"",IF('02 - Produtos e Tributações'!H825="TERCEIRIZADA","T",IF('02 - Produtos e Tributações'!H825="PROPRIA","P")), IF(B808&lt;&gt;"",IF('02 - Produtos e Tributações'!H825="","T"))))</f>
        <v>0</v>
      </c>
      <c r="D808" s="123" t="b">
        <f>IF(B808&lt;&gt;"",IF('02 - Produtos e Tributações'!E825&lt;&gt;"",'02 - Produtos e Tributações'!E825,""))</f>
        <v>0</v>
      </c>
      <c r="E808" s="123" t="b">
        <f>IF(B808&lt;&gt;"",IF('02 - Produtos e Tributações'!F825&lt;&gt;"",'02 - Produtos e Tributações'!F825,""))</f>
        <v>0</v>
      </c>
      <c r="F808" s="123" t="b">
        <f>IF(B808&lt;&gt;"",IF(A808&lt;&gt;"",IF('02 - Produtos e Tributações'!G825&lt;&gt;"",'02 - Produtos e Tributações'!G825,"")))</f>
        <v>0</v>
      </c>
      <c r="G808" s="123" t="b">
        <f>IF(B808&lt;&gt;"",IF('02 - Produtos e Tributações'!J825&lt;&gt;"",'02 - Produtos e Tributações'!J825,IF(K808=101,0,IF(K808=102,41,IF(K808=103,0,IF(K808=201,0,IF(K808=202,0,IF(K808=203,0,IF(K808=300,41,IF(K808=400,41,IF(K808=500,60)))))))))))</f>
        <v>0</v>
      </c>
      <c r="H808" s="123" t="b">
        <f>IF(B808&lt;&gt;"",IF('02 - Produtos e Tributações'!M825&lt;&gt;"",'02 - Produtos e Tributações'!M825,IF(L808=101,0,IF(L808=102,41,IF(L808=103,0,IF(L808=201,0,IF(L808=202,0,IF(L808=203,0,IF(L808=300,41,IF(L808=400,41,IF(L808=500,60)))))))))))</f>
        <v>0</v>
      </c>
      <c r="I808" s="123" t="b">
        <f>IF(B808&lt;&gt;"",IF('02 - Produtos e Tributações'!L825&lt;&gt;"",'02 - Produtos e Tributações'!L825,"0,00"))</f>
        <v>0</v>
      </c>
      <c r="J808" s="123" t="b">
        <f>IF(B808&lt;&gt;"",IF('02 - Produtos e Tributações'!O825&lt;&gt;"",'02 - Produtos e Tributações'!O825,"0,00"))</f>
        <v>0</v>
      </c>
      <c r="K808" s="123" t="b">
        <f>IF(B808&lt;&gt;"",IF('02 - Produtos e Tributações'!K825&lt;&gt;"",'02 - Produtos e Tributações'!K825,"null"))</f>
        <v>0</v>
      </c>
      <c r="L808" s="123" t="b">
        <f>IF(B808&lt;&gt;"",IF('02 - Produtos e Tributações'!N825&lt;&gt;"",'02 - Produtos e Tributações'!N825,"null"))</f>
        <v>0</v>
      </c>
      <c r="M808" s="122" t="b">
        <f>IF(B808&lt;&gt;"",IF('02 - Produtos e Tributações'!D825="CARNES","2.01.001.001",IF('02 - Produtos e Tributações'!D825="MASSAS","2.01.001.002",IF('02 - Produtos e Tributações'!D825="LATICINIOS","2.01.001.003",IF('02 - Produtos e Tributações'!D825="DOCES E GULOSEIMAS","2.01.001.004",IF('02 - Produtos e Tributações'!D825="FARINHAS E GRAOS","2.01.001.005",IF('02 - Produtos e Tributações'!D825="AGUAS","2.01.002.001",IF('02 - Produtos e Tributações'!D825="SUCOS","2.01.002.002",IF('02 - Produtos e Tributações'!D825="BEBIDAS ALCOOLICAS","2.01.002.003",IF('02 - Produtos e Tributações'!D825="BEBIDAS LACTEAS","2.01.002.004",IF('02 - Produtos e Tributações'!D825="MATERIAL DE LIMPEZA","2.02",IF('02 - Produtos e Tributações'!D825="FRUTAS","2.01.001.006",IF('02 - Produtos e Tributações'!D825="VERDURAS E LEGUMES","2.01.001.007",IF('02 - Produtos e Tributações'!D825="SERVIÇO","1",IF('02 - Produtos e Tributações'!D825="PRODUTOS DIVERSOS","2","2"))))))))))))))
)</f>
        <v>0</v>
      </c>
      <c r="N808" s="4" t="str">
        <f t="shared" si="48"/>
        <v/>
      </c>
      <c r="O808" s="4" t="str">
        <f t="shared" si="49"/>
        <v/>
      </c>
      <c r="P808" s="4" t="str">
        <f t="shared" si="50"/>
        <v/>
      </c>
      <c r="Q808" s="128" t="b">
        <f>IF(B808&lt;&gt;"",IF('02 - Produtos e Tributações'!C825&lt;&gt;"",'02 - Produtos e Tributações'!C825,"UN"))</f>
        <v>0</v>
      </c>
      <c r="R808" s="129" t="b">
        <f>IF(B808&lt;&gt;"",IF('02 - Produtos e Tributações'!P825&lt;&gt;"",'02 - Produtos e Tributações'!P825,""))</f>
        <v>0</v>
      </c>
      <c r="S808" s="128" t="b">
        <f>IF(B808&lt;&gt;"",IF('02 - Produtos e Tributações'!Q825&lt;&gt;"",'02 - Produtos e Tributações'!Q825,""))</f>
        <v>0</v>
      </c>
      <c r="T808" s="130" t="b">
        <f>IF(B808&lt;&gt;"",IF('02 - Produtos e Tributações'!R825&lt;&gt;"",'02 - Produtos e Tributações'!R825,""))</f>
        <v>0</v>
      </c>
      <c r="U808" s="120" t="str">
        <f t="shared" si="51"/>
        <v/>
      </c>
    </row>
    <row r="809" spans="1:21" ht="15.75" customHeight="1">
      <c r="A809" s="122" t="b">
        <f>IF('02 - Produtos e Tributações'!B826 &lt;&gt;"",A808+1)</f>
        <v>0</v>
      </c>
      <c r="B809" s="4" t="str">
        <f>IF('02 - Produtos e Tributações'!B826&lt;&gt;"",'02 - Produtos e Tributações'!V826,"")</f>
        <v/>
      </c>
      <c r="C809" s="123" t="b">
        <f>IF(B809&lt;&gt;"",IF('02 - Produtos e Tributações'!H826&lt;&gt;"",IF('02 - Produtos e Tributações'!H826="TERCEIRIZADA","T",IF('02 - Produtos e Tributações'!H826="PROPRIA","P")), IF(B809&lt;&gt;"",IF('02 - Produtos e Tributações'!H826="","T"))))</f>
        <v>0</v>
      </c>
      <c r="D809" s="123" t="b">
        <f>IF(B809&lt;&gt;"",IF('02 - Produtos e Tributações'!E826&lt;&gt;"",'02 - Produtos e Tributações'!E826,""))</f>
        <v>0</v>
      </c>
      <c r="E809" s="123" t="b">
        <f>IF(B809&lt;&gt;"",IF('02 - Produtos e Tributações'!F826&lt;&gt;"",'02 - Produtos e Tributações'!F826,""))</f>
        <v>0</v>
      </c>
      <c r="F809" s="123" t="b">
        <f>IF(B809&lt;&gt;"",IF(A809&lt;&gt;"",IF('02 - Produtos e Tributações'!G826&lt;&gt;"",'02 - Produtos e Tributações'!G826,"")))</f>
        <v>0</v>
      </c>
      <c r="G809" s="123" t="b">
        <f>IF(B809&lt;&gt;"",IF('02 - Produtos e Tributações'!J826&lt;&gt;"",'02 - Produtos e Tributações'!J826,IF(K809=101,0,IF(K809=102,41,IF(K809=103,0,IF(K809=201,0,IF(K809=202,0,IF(K809=203,0,IF(K809=300,41,IF(K809=400,41,IF(K809=500,60)))))))))))</f>
        <v>0</v>
      </c>
      <c r="H809" s="123" t="b">
        <f>IF(B809&lt;&gt;"",IF('02 - Produtos e Tributações'!M826&lt;&gt;"",'02 - Produtos e Tributações'!M826,IF(L809=101,0,IF(L809=102,41,IF(L809=103,0,IF(L809=201,0,IF(L809=202,0,IF(L809=203,0,IF(L809=300,41,IF(L809=400,41,IF(L809=500,60)))))))))))</f>
        <v>0</v>
      </c>
      <c r="I809" s="123" t="b">
        <f>IF(B809&lt;&gt;"",IF('02 - Produtos e Tributações'!L826&lt;&gt;"",'02 - Produtos e Tributações'!L826,"0,00"))</f>
        <v>0</v>
      </c>
      <c r="J809" s="123" t="b">
        <f>IF(B809&lt;&gt;"",IF('02 - Produtos e Tributações'!O826&lt;&gt;"",'02 - Produtos e Tributações'!O826,"0,00"))</f>
        <v>0</v>
      </c>
      <c r="K809" s="123" t="b">
        <f>IF(B809&lt;&gt;"",IF('02 - Produtos e Tributações'!K826&lt;&gt;"",'02 - Produtos e Tributações'!K826,"null"))</f>
        <v>0</v>
      </c>
      <c r="L809" s="123" t="b">
        <f>IF(B809&lt;&gt;"",IF('02 - Produtos e Tributações'!N826&lt;&gt;"",'02 - Produtos e Tributações'!N826,"null"))</f>
        <v>0</v>
      </c>
      <c r="M809" s="122" t="b">
        <f>IF(B809&lt;&gt;"",IF('02 - Produtos e Tributações'!D826="CARNES","2.01.001.001",IF('02 - Produtos e Tributações'!D826="MASSAS","2.01.001.002",IF('02 - Produtos e Tributações'!D826="LATICINIOS","2.01.001.003",IF('02 - Produtos e Tributações'!D826="DOCES E GULOSEIMAS","2.01.001.004",IF('02 - Produtos e Tributações'!D826="FARINHAS E GRAOS","2.01.001.005",IF('02 - Produtos e Tributações'!D826="AGUAS","2.01.002.001",IF('02 - Produtos e Tributações'!D826="SUCOS","2.01.002.002",IF('02 - Produtos e Tributações'!D826="BEBIDAS ALCOOLICAS","2.01.002.003",IF('02 - Produtos e Tributações'!D826="BEBIDAS LACTEAS","2.01.002.004",IF('02 - Produtos e Tributações'!D826="MATERIAL DE LIMPEZA","2.02",IF('02 - Produtos e Tributações'!D826="FRUTAS","2.01.001.006",IF('02 - Produtos e Tributações'!D826="VERDURAS E LEGUMES","2.01.001.007",IF('02 - Produtos e Tributações'!D826="SERVIÇO","1",IF('02 - Produtos e Tributações'!D826="PRODUTOS DIVERSOS","2","2"))))))))))))))
)</f>
        <v>0</v>
      </c>
      <c r="N809" s="4" t="str">
        <f t="shared" si="48"/>
        <v/>
      </c>
      <c r="O809" s="4" t="str">
        <f t="shared" si="49"/>
        <v/>
      </c>
      <c r="P809" s="4" t="str">
        <f t="shared" si="50"/>
        <v/>
      </c>
      <c r="Q809" s="128" t="b">
        <f>IF(B809&lt;&gt;"",IF('02 - Produtos e Tributações'!C826&lt;&gt;"",'02 - Produtos e Tributações'!C826,"UN"))</f>
        <v>0</v>
      </c>
      <c r="R809" s="129" t="b">
        <f>IF(B809&lt;&gt;"",IF('02 - Produtos e Tributações'!P826&lt;&gt;"",'02 - Produtos e Tributações'!P826,""))</f>
        <v>0</v>
      </c>
      <c r="S809" s="128" t="b">
        <f>IF(B809&lt;&gt;"",IF('02 - Produtos e Tributações'!Q826&lt;&gt;"",'02 - Produtos e Tributações'!Q826,""))</f>
        <v>0</v>
      </c>
      <c r="T809" s="130" t="b">
        <f>IF(B809&lt;&gt;"",IF('02 - Produtos e Tributações'!R826&lt;&gt;"",'02 - Produtos e Tributações'!R826,""))</f>
        <v>0</v>
      </c>
      <c r="U809" s="120" t="str">
        <f t="shared" si="51"/>
        <v/>
      </c>
    </row>
    <row r="810" spans="1:21" ht="15.75" customHeight="1">
      <c r="A810" s="122" t="b">
        <f>IF('02 - Produtos e Tributações'!B827 &lt;&gt;"",A809+1)</f>
        <v>0</v>
      </c>
      <c r="B810" s="4" t="str">
        <f>IF('02 - Produtos e Tributações'!B827&lt;&gt;"",'02 - Produtos e Tributações'!V827,"")</f>
        <v/>
      </c>
      <c r="C810" s="123" t="b">
        <f>IF(B810&lt;&gt;"",IF('02 - Produtos e Tributações'!H827&lt;&gt;"",IF('02 - Produtos e Tributações'!H827="TERCEIRIZADA","T",IF('02 - Produtos e Tributações'!H827="PROPRIA","P")), IF(B810&lt;&gt;"",IF('02 - Produtos e Tributações'!H827="","T"))))</f>
        <v>0</v>
      </c>
      <c r="D810" s="123" t="b">
        <f>IF(B810&lt;&gt;"",IF('02 - Produtos e Tributações'!E827&lt;&gt;"",'02 - Produtos e Tributações'!E827,""))</f>
        <v>0</v>
      </c>
      <c r="E810" s="123" t="b">
        <f>IF(B810&lt;&gt;"",IF('02 - Produtos e Tributações'!F827&lt;&gt;"",'02 - Produtos e Tributações'!F827,""))</f>
        <v>0</v>
      </c>
      <c r="F810" s="123" t="b">
        <f>IF(B810&lt;&gt;"",IF(A810&lt;&gt;"",IF('02 - Produtos e Tributações'!G827&lt;&gt;"",'02 - Produtos e Tributações'!G827,"")))</f>
        <v>0</v>
      </c>
      <c r="G810" s="123" t="b">
        <f>IF(B810&lt;&gt;"",IF('02 - Produtos e Tributações'!J827&lt;&gt;"",'02 - Produtos e Tributações'!J827,IF(K810=101,0,IF(K810=102,41,IF(K810=103,0,IF(K810=201,0,IF(K810=202,0,IF(K810=203,0,IF(K810=300,41,IF(K810=400,41,IF(K810=500,60)))))))))))</f>
        <v>0</v>
      </c>
      <c r="H810" s="123" t="b">
        <f>IF(B810&lt;&gt;"",IF('02 - Produtos e Tributações'!M827&lt;&gt;"",'02 - Produtos e Tributações'!M827,IF(L810=101,0,IF(L810=102,41,IF(L810=103,0,IF(L810=201,0,IF(L810=202,0,IF(L810=203,0,IF(L810=300,41,IF(L810=400,41,IF(L810=500,60)))))))))))</f>
        <v>0</v>
      </c>
      <c r="I810" s="123" t="b">
        <f>IF(B810&lt;&gt;"",IF('02 - Produtos e Tributações'!L827&lt;&gt;"",'02 - Produtos e Tributações'!L827,"0,00"))</f>
        <v>0</v>
      </c>
      <c r="J810" s="123" t="b">
        <f>IF(B810&lt;&gt;"",IF('02 - Produtos e Tributações'!O827&lt;&gt;"",'02 - Produtos e Tributações'!O827,"0,00"))</f>
        <v>0</v>
      </c>
      <c r="K810" s="123" t="b">
        <f>IF(B810&lt;&gt;"",IF('02 - Produtos e Tributações'!K827&lt;&gt;"",'02 - Produtos e Tributações'!K827,"null"))</f>
        <v>0</v>
      </c>
      <c r="L810" s="123" t="b">
        <f>IF(B810&lt;&gt;"",IF('02 - Produtos e Tributações'!N827&lt;&gt;"",'02 - Produtos e Tributações'!N827,"null"))</f>
        <v>0</v>
      </c>
      <c r="M810" s="122" t="b">
        <f>IF(B810&lt;&gt;"",IF('02 - Produtos e Tributações'!D827="CARNES","2.01.001.001",IF('02 - Produtos e Tributações'!D827="MASSAS","2.01.001.002",IF('02 - Produtos e Tributações'!D827="LATICINIOS","2.01.001.003",IF('02 - Produtos e Tributações'!D827="DOCES E GULOSEIMAS","2.01.001.004",IF('02 - Produtos e Tributações'!D827="FARINHAS E GRAOS","2.01.001.005",IF('02 - Produtos e Tributações'!D827="AGUAS","2.01.002.001",IF('02 - Produtos e Tributações'!D827="SUCOS","2.01.002.002",IF('02 - Produtos e Tributações'!D827="BEBIDAS ALCOOLICAS","2.01.002.003",IF('02 - Produtos e Tributações'!D827="BEBIDAS LACTEAS","2.01.002.004",IF('02 - Produtos e Tributações'!D827="MATERIAL DE LIMPEZA","2.02",IF('02 - Produtos e Tributações'!D827="FRUTAS","2.01.001.006",IF('02 - Produtos e Tributações'!D827="VERDURAS E LEGUMES","2.01.001.007",IF('02 - Produtos e Tributações'!D827="SERVIÇO","1",IF('02 - Produtos e Tributações'!D827="PRODUTOS DIVERSOS","2","2"))))))))))))))
)</f>
        <v>0</v>
      </c>
      <c r="N810" s="4" t="str">
        <f t="shared" si="48"/>
        <v/>
      </c>
      <c r="O810" s="4" t="str">
        <f t="shared" si="49"/>
        <v/>
      </c>
      <c r="P810" s="4" t="str">
        <f t="shared" si="50"/>
        <v/>
      </c>
      <c r="Q810" s="128" t="b">
        <f>IF(B810&lt;&gt;"",IF('02 - Produtos e Tributações'!C827&lt;&gt;"",'02 - Produtos e Tributações'!C827,"UN"))</f>
        <v>0</v>
      </c>
      <c r="R810" s="129" t="b">
        <f>IF(B810&lt;&gt;"",IF('02 - Produtos e Tributações'!P827&lt;&gt;"",'02 - Produtos e Tributações'!P827,""))</f>
        <v>0</v>
      </c>
      <c r="S810" s="128" t="b">
        <f>IF(B810&lt;&gt;"",IF('02 - Produtos e Tributações'!Q827&lt;&gt;"",'02 - Produtos e Tributações'!Q827,""))</f>
        <v>0</v>
      </c>
      <c r="T810" s="130" t="b">
        <f>IF(B810&lt;&gt;"",IF('02 - Produtos e Tributações'!R827&lt;&gt;"",'02 - Produtos e Tributações'!R827,""))</f>
        <v>0</v>
      </c>
      <c r="U810" s="120" t="str">
        <f t="shared" si="51"/>
        <v/>
      </c>
    </row>
    <row r="811" spans="1:21" ht="15.75" customHeight="1">
      <c r="A811" s="122" t="b">
        <f>IF('02 - Produtos e Tributações'!B828 &lt;&gt;"",A810+1)</f>
        <v>0</v>
      </c>
      <c r="B811" s="4" t="str">
        <f>IF('02 - Produtos e Tributações'!B828&lt;&gt;"",'02 - Produtos e Tributações'!V828,"")</f>
        <v/>
      </c>
      <c r="C811" s="123" t="b">
        <f>IF(B811&lt;&gt;"",IF('02 - Produtos e Tributações'!H828&lt;&gt;"",IF('02 - Produtos e Tributações'!H828="TERCEIRIZADA","T",IF('02 - Produtos e Tributações'!H828="PROPRIA","P")), IF(B811&lt;&gt;"",IF('02 - Produtos e Tributações'!H828="","T"))))</f>
        <v>0</v>
      </c>
      <c r="D811" s="123" t="b">
        <f>IF(B811&lt;&gt;"",IF('02 - Produtos e Tributações'!E828&lt;&gt;"",'02 - Produtos e Tributações'!E828,""))</f>
        <v>0</v>
      </c>
      <c r="E811" s="123" t="b">
        <f>IF(B811&lt;&gt;"",IF('02 - Produtos e Tributações'!F828&lt;&gt;"",'02 - Produtos e Tributações'!F828,""))</f>
        <v>0</v>
      </c>
      <c r="F811" s="123" t="b">
        <f>IF(B811&lt;&gt;"",IF(A811&lt;&gt;"",IF('02 - Produtos e Tributações'!G828&lt;&gt;"",'02 - Produtos e Tributações'!G828,"")))</f>
        <v>0</v>
      </c>
      <c r="G811" s="123" t="b">
        <f>IF(B811&lt;&gt;"",IF('02 - Produtos e Tributações'!J828&lt;&gt;"",'02 - Produtos e Tributações'!J828,IF(K811=101,0,IF(K811=102,41,IF(K811=103,0,IF(K811=201,0,IF(K811=202,0,IF(K811=203,0,IF(K811=300,41,IF(K811=400,41,IF(K811=500,60)))))))))))</f>
        <v>0</v>
      </c>
      <c r="H811" s="123" t="b">
        <f>IF(B811&lt;&gt;"",IF('02 - Produtos e Tributações'!M828&lt;&gt;"",'02 - Produtos e Tributações'!M828,IF(L811=101,0,IF(L811=102,41,IF(L811=103,0,IF(L811=201,0,IF(L811=202,0,IF(L811=203,0,IF(L811=300,41,IF(L811=400,41,IF(L811=500,60)))))))))))</f>
        <v>0</v>
      </c>
      <c r="I811" s="123" t="b">
        <f>IF(B811&lt;&gt;"",IF('02 - Produtos e Tributações'!L828&lt;&gt;"",'02 - Produtos e Tributações'!L828,"0,00"))</f>
        <v>0</v>
      </c>
      <c r="J811" s="123" t="b">
        <f>IF(B811&lt;&gt;"",IF('02 - Produtos e Tributações'!O828&lt;&gt;"",'02 - Produtos e Tributações'!O828,"0,00"))</f>
        <v>0</v>
      </c>
      <c r="K811" s="123" t="b">
        <f>IF(B811&lt;&gt;"",IF('02 - Produtos e Tributações'!K828&lt;&gt;"",'02 - Produtos e Tributações'!K828,"null"))</f>
        <v>0</v>
      </c>
      <c r="L811" s="123" t="b">
        <f>IF(B811&lt;&gt;"",IF('02 - Produtos e Tributações'!N828&lt;&gt;"",'02 - Produtos e Tributações'!N828,"null"))</f>
        <v>0</v>
      </c>
      <c r="M811" s="122" t="b">
        <f>IF(B811&lt;&gt;"",IF('02 - Produtos e Tributações'!D828="CARNES","2.01.001.001",IF('02 - Produtos e Tributações'!D828="MASSAS","2.01.001.002",IF('02 - Produtos e Tributações'!D828="LATICINIOS","2.01.001.003",IF('02 - Produtos e Tributações'!D828="DOCES E GULOSEIMAS","2.01.001.004",IF('02 - Produtos e Tributações'!D828="FARINHAS E GRAOS","2.01.001.005",IF('02 - Produtos e Tributações'!D828="AGUAS","2.01.002.001",IF('02 - Produtos e Tributações'!D828="SUCOS","2.01.002.002",IF('02 - Produtos e Tributações'!D828="BEBIDAS ALCOOLICAS","2.01.002.003",IF('02 - Produtos e Tributações'!D828="BEBIDAS LACTEAS","2.01.002.004",IF('02 - Produtos e Tributações'!D828="MATERIAL DE LIMPEZA","2.02",IF('02 - Produtos e Tributações'!D828="FRUTAS","2.01.001.006",IF('02 - Produtos e Tributações'!D828="VERDURAS E LEGUMES","2.01.001.007",IF('02 - Produtos e Tributações'!D828="SERVIÇO","1",IF('02 - Produtos e Tributações'!D828="PRODUTOS DIVERSOS","2","2"))))))))))))))
)</f>
        <v>0</v>
      </c>
      <c r="N811" s="4" t="str">
        <f t="shared" si="48"/>
        <v/>
      </c>
      <c r="O811" s="4" t="str">
        <f t="shared" si="49"/>
        <v/>
      </c>
      <c r="P811" s="4" t="str">
        <f t="shared" si="50"/>
        <v/>
      </c>
      <c r="Q811" s="128" t="b">
        <f>IF(B811&lt;&gt;"",IF('02 - Produtos e Tributações'!C828&lt;&gt;"",'02 - Produtos e Tributações'!C828,"UN"))</f>
        <v>0</v>
      </c>
      <c r="R811" s="129" t="b">
        <f>IF(B811&lt;&gt;"",IF('02 - Produtos e Tributações'!P828&lt;&gt;"",'02 - Produtos e Tributações'!P828,""))</f>
        <v>0</v>
      </c>
      <c r="S811" s="128" t="b">
        <f>IF(B811&lt;&gt;"",IF('02 - Produtos e Tributações'!Q828&lt;&gt;"",'02 - Produtos e Tributações'!Q828,""))</f>
        <v>0</v>
      </c>
      <c r="T811" s="130" t="b">
        <f>IF(B811&lt;&gt;"",IF('02 - Produtos e Tributações'!R828&lt;&gt;"",'02 - Produtos e Tributações'!R828,""))</f>
        <v>0</v>
      </c>
      <c r="U811" s="120" t="str">
        <f t="shared" si="51"/>
        <v/>
      </c>
    </row>
    <row r="812" spans="1:21" ht="15.75" customHeight="1">
      <c r="A812" s="122" t="b">
        <f>IF('02 - Produtos e Tributações'!B829 &lt;&gt;"",A811+1)</f>
        <v>0</v>
      </c>
      <c r="B812" s="4" t="str">
        <f>IF('02 - Produtos e Tributações'!B829&lt;&gt;"",'02 - Produtos e Tributações'!V829,"")</f>
        <v/>
      </c>
      <c r="C812" s="123" t="b">
        <f>IF(B812&lt;&gt;"",IF('02 - Produtos e Tributações'!H829&lt;&gt;"",IF('02 - Produtos e Tributações'!H829="TERCEIRIZADA","T",IF('02 - Produtos e Tributações'!H829="PROPRIA","P")), IF(B812&lt;&gt;"",IF('02 - Produtos e Tributações'!H829="","T"))))</f>
        <v>0</v>
      </c>
      <c r="D812" s="123" t="b">
        <f>IF(B812&lt;&gt;"",IF('02 - Produtos e Tributações'!E829&lt;&gt;"",'02 - Produtos e Tributações'!E829,""))</f>
        <v>0</v>
      </c>
      <c r="E812" s="123" t="b">
        <f>IF(B812&lt;&gt;"",IF('02 - Produtos e Tributações'!F829&lt;&gt;"",'02 - Produtos e Tributações'!F829,""))</f>
        <v>0</v>
      </c>
      <c r="F812" s="123" t="b">
        <f>IF(B812&lt;&gt;"",IF(A812&lt;&gt;"",IF('02 - Produtos e Tributações'!G829&lt;&gt;"",'02 - Produtos e Tributações'!G829,"")))</f>
        <v>0</v>
      </c>
      <c r="G812" s="123" t="b">
        <f>IF(B812&lt;&gt;"",IF('02 - Produtos e Tributações'!J829&lt;&gt;"",'02 - Produtos e Tributações'!J829,IF(K812=101,0,IF(K812=102,41,IF(K812=103,0,IF(K812=201,0,IF(K812=202,0,IF(K812=203,0,IF(K812=300,41,IF(K812=400,41,IF(K812=500,60)))))))))))</f>
        <v>0</v>
      </c>
      <c r="H812" s="123" t="b">
        <f>IF(B812&lt;&gt;"",IF('02 - Produtos e Tributações'!M829&lt;&gt;"",'02 - Produtos e Tributações'!M829,IF(L812=101,0,IF(L812=102,41,IF(L812=103,0,IF(L812=201,0,IF(L812=202,0,IF(L812=203,0,IF(L812=300,41,IF(L812=400,41,IF(L812=500,60)))))))))))</f>
        <v>0</v>
      </c>
      <c r="I812" s="123" t="b">
        <f>IF(B812&lt;&gt;"",IF('02 - Produtos e Tributações'!L829&lt;&gt;"",'02 - Produtos e Tributações'!L829,"0,00"))</f>
        <v>0</v>
      </c>
      <c r="J812" s="123" t="b">
        <f>IF(B812&lt;&gt;"",IF('02 - Produtos e Tributações'!O829&lt;&gt;"",'02 - Produtos e Tributações'!O829,"0,00"))</f>
        <v>0</v>
      </c>
      <c r="K812" s="123" t="b">
        <f>IF(B812&lt;&gt;"",IF('02 - Produtos e Tributações'!K829&lt;&gt;"",'02 - Produtos e Tributações'!K829,"null"))</f>
        <v>0</v>
      </c>
      <c r="L812" s="123" t="b">
        <f>IF(B812&lt;&gt;"",IF('02 - Produtos e Tributações'!N829&lt;&gt;"",'02 - Produtos e Tributações'!N829,"null"))</f>
        <v>0</v>
      </c>
      <c r="M812" s="122" t="b">
        <f>IF(B812&lt;&gt;"",IF('02 - Produtos e Tributações'!D829="CARNES","2.01.001.001",IF('02 - Produtos e Tributações'!D829="MASSAS","2.01.001.002",IF('02 - Produtos e Tributações'!D829="LATICINIOS","2.01.001.003",IF('02 - Produtos e Tributações'!D829="DOCES E GULOSEIMAS","2.01.001.004",IF('02 - Produtos e Tributações'!D829="FARINHAS E GRAOS","2.01.001.005",IF('02 - Produtos e Tributações'!D829="AGUAS","2.01.002.001",IF('02 - Produtos e Tributações'!D829="SUCOS","2.01.002.002",IF('02 - Produtos e Tributações'!D829="BEBIDAS ALCOOLICAS","2.01.002.003",IF('02 - Produtos e Tributações'!D829="BEBIDAS LACTEAS","2.01.002.004",IF('02 - Produtos e Tributações'!D829="MATERIAL DE LIMPEZA","2.02",IF('02 - Produtos e Tributações'!D829="FRUTAS","2.01.001.006",IF('02 - Produtos e Tributações'!D829="VERDURAS E LEGUMES","2.01.001.007",IF('02 - Produtos e Tributações'!D829="SERVIÇO","1",IF('02 - Produtos e Tributações'!D829="PRODUTOS DIVERSOS","2","2"))))))))))))))
)</f>
        <v>0</v>
      </c>
      <c r="N812" s="4" t="str">
        <f t="shared" si="48"/>
        <v/>
      </c>
      <c r="O812" s="4" t="str">
        <f t="shared" si="49"/>
        <v/>
      </c>
      <c r="P812" s="4" t="str">
        <f t="shared" si="50"/>
        <v/>
      </c>
      <c r="Q812" s="128" t="b">
        <f>IF(B812&lt;&gt;"",IF('02 - Produtos e Tributações'!C829&lt;&gt;"",'02 - Produtos e Tributações'!C829,"UN"))</f>
        <v>0</v>
      </c>
      <c r="R812" s="129" t="b">
        <f>IF(B812&lt;&gt;"",IF('02 - Produtos e Tributações'!P829&lt;&gt;"",'02 - Produtos e Tributações'!P829,""))</f>
        <v>0</v>
      </c>
      <c r="S812" s="128" t="b">
        <f>IF(B812&lt;&gt;"",IF('02 - Produtos e Tributações'!Q829&lt;&gt;"",'02 - Produtos e Tributações'!Q829,""))</f>
        <v>0</v>
      </c>
      <c r="T812" s="130" t="b">
        <f>IF(B812&lt;&gt;"",IF('02 - Produtos e Tributações'!R829&lt;&gt;"",'02 - Produtos e Tributações'!R829,""))</f>
        <v>0</v>
      </c>
      <c r="U812" s="120" t="str">
        <f t="shared" si="51"/>
        <v/>
      </c>
    </row>
    <row r="813" spans="1:21" ht="15.75" customHeight="1">
      <c r="A813" s="122" t="b">
        <f>IF('02 - Produtos e Tributações'!B830 &lt;&gt;"",A812+1)</f>
        <v>0</v>
      </c>
      <c r="B813" s="4" t="str">
        <f>IF('02 - Produtos e Tributações'!B830&lt;&gt;"",'02 - Produtos e Tributações'!V830,"")</f>
        <v/>
      </c>
      <c r="C813" s="123" t="b">
        <f>IF(B813&lt;&gt;"",IF('02 - Produtos e Tributações'!H830&lt;&gt;"",IF('02 - Produtos e Tributações'!H830="TERCEIRIZADA","T",IF('02 - Produtos e Tributações'!H830="PROPRIA","P")), IF(B813&lt;&gt;"",IF('02 - Produtos e Tributações'!H830="","T"))))</f>
        <v>0</v>
      </c>
      <c r="D813" s="123" t="b">
        <f>IF(B813&lt;&gt;"",IF('02 - Produtos e Tributações'!E830&lt;&gt;"",'02 - Produtos e Tributações'!E830,""))</f>
        <v>0</v>
      </c>
      <c r="E813" s="123" t="b">
        <f>IF(B813&lt;&gt;"",IF('02 - Produtos e Tributações'!F830&lt;&gt;"",'02 - Produtos e Tributações'!F830,""))</f>
        <v>0</v>
      </c>
      <c r="F813" s="123" t="b">
        <f>IF(B813&lt;&gt;"",IF(A813&lt;&gt;"",IF('02 - Produtos e Tributações'!G830&lt;&gt;"",'02 - Produtos e Tributações'!G830,"")))</f>
        <v>0</v>
      </c>
      <c r="G813" s="123" t="b">
        <f>IF(B813&lt;&gt;"",IF('02 - Produtos e Tributações'!J830&lt;&gt;"",'02 - Produtos e Tributações'!J830,IF(K813=101,0,IF(K813=102,41,IF(K813=103,0,IF(K813=201,0,IF(K813=202,0,IF(K813=203,0,IF(K813=300,41,IF(K813=400,41,IF(K813=500,60)))))))))))</f>
        <v>0</v>
      </c>
      <c r="H813" s="123" t="b">
        <f>IF(B813&lt;&gt;"",IF('02 - Produtos e Tributações'!M830&lt;&gt;"",'02 - Produtos e Tributações'!M830,IF(L813=101,0,IF(L813=102,41,IF(L813=103,0,IF(L813=201,0,IF(L813=202,0,IF(L813=203,0,IF(L813=300,41,IF(L813=400,41,IF(L813=500,60)))))))))))</f>
        <v>0</v>
      </c>
      <c r="I813" s="123" t="b">
        <f>IF(B813&lt;&gt;"",IF('02 - Produtos e Tributações'!L830&lt;&gt;"",'02 - Produtos e Tributações'!L830,"0,00"))</f>
        <v>0</v>
      </c>
      <c r="J813" s="123" t="b">
        <f>IF(B813&lt;&gt;"",IF('02 - Produtos e Tributações'!O830&lt;&gt;"",'02 - Produtos e Tributações'!O830,"0,00"))</f>
        <v>0</v>
      </c>
      <c r="K813" s="123" t="b">
        <f>IF(B813&lt;&gt;"",IF('02 - Produtos e Tributações'!K830&lt;&gt;"",'02 - Produtos e Tributações'!K830,"null"))</f>
        <v>0</v>
      </c>
      <c r="L813" s="123" t="b">
        <f>IF(B813&lt;&gt;"",IF('02 - Produtos e Tributações'!N830&lt;&gt;"",'02 - Produtos e Tributações'!N830,"null"))</f>
        <v>0</v>
      </c>
      <c r="M813" s="122" t="b">
        <f>IF(B813&lt;&gt;"",IF('02 - Produtos e Tributações'!D830="CARNES","2.01.001.001",IF('02 - Produtos e Tributações'!D830="MASSAS","2.01.001.002",IF('02 - Produtos e Tributações'!D830="LATICINIOS","2.01.001.003",IF('02 - Produtos e Tributações'!D830="DOCES E GULOSEIMAS","2.01.001.004",IF('02 - Produtos e Tributações'!D830="FARINHAS E GRAOS","2.01.001.005",IF('02 - Produtos e Tributações'!D830="AGUAS","2.01.002.001",IF('02 - Produtos e Tributações'!D830="SUCOS","2.01.002.002",IF('02 - Produtos e Tributações'!D830="BEBIDAS ALCOOLICAS","2.01.002.003",IF('02 - Produtos e Tributações'!D830="BEBIDAS LACTEAS","2.01.002.004",IF('02 - Produtos e Tributações'!D830="MATERIAL DE LIMPEZA","2.02",IF('02 - Produtos e Tributações'!D830="FRUTAS","2.01.001.006",IF('02 - Produtos e Tributações'!D830="VERDURAS E LEGUMES","2.01.001.007",IF('02 - Produtos e Tributações'!D830="SERVIÇO","1",IF('02 - Produtos e Tributações'!D830="PRODUTOS DIVERSOS","2","2"))))))))))))))
)</f>
        <v>0</v>
      </c>
      <c r="N813" s="4" t="str">
        <f t="shared" si="48"/>
        <v/>
      </c>
      <c r="O813" s="4" t="str">
        <f t="shared" si="49"/>
        <v/>
      </c>
      <c r="P813" s="4" t="str">
        <f t="shared" si="50"/>
        <v/>
      </c>
      <c r="Q813" s="128" t="b">
        <f>IF(B813&lt;&gt;"",IF('02 - Produtos e Tributações'!C830&lt;&gt;"",'02 - Produtos e Tributações'!C830,"UN"))</f>
        <v>0</v>
      </c>
      <c r="R813" s="129" t="b">
        <f>IF(B813&lt;&gt;"",IF('02 - Produtos e Tributações'!P830&lt;&gt;"",'02 - Produtos e Tributações'!P830,""))</f>
        <v>0</v>
      </c>
      <c r="S813" s="128" t="b">
        <f>IF(B813&lt;&gt;"",IF('02 - Produtos e Tributações'!Q830&lt;&gt;"",'02 - Produtos e Tributações'!Q830,""))</f>
        <v>0</v>
      </c>
      <c r="T813" s="130" t="b">
        <f>IF(B813&lt;&gt;"",IF('02 - Produtos e Tributações'!R830&lt;&gt;"",'02 - Produtos e Tributações'!R830,""))</f>
        <v>0</v>
      </c>
      <c r="U813" s="120" t="str">
        <f t="shared" si="51"/>
        <v/>
      </c>
    </row>
    <row r="814" spans="1:21" ht="15.75" customHeight="1">
      <c r="A814" s="122" t="b">
        <f>IF('02 - Produtos e Tributações'!B831 &lt;&gt;"",A813+1)</f>
        <v>0</v>
      </c>
      <c r="B814" s="4" t="str">
        <f>IF('02 - Produtos e Tributações'!B831&lt;&gt;"",'02 - Produtos e Tributações'!V831,"")</f>
        <v/>
      </c>
      <c r="C814" s="123" t="b">
        <f>IF(B814&lt;&gt;"",IF('02 - Produtos e Tributações'!H831&lt;&gt;"",IF('02 - Produtos e Tributações'!H831="TERCEIRIZADA","T",IF('02 - Produtos e Tributações'!H831="PROPRIA","P")), IF(B814&lt;&gt;"",IF('02 - Produtos e Tributações'!H831="","T"))))</f>
        <v>0</v>
      </c>
      <c r="D814" s="123" t="b">
        <f>IF(B814&lt;&gt;"",IF('02 - Produtos e Tributações'!E831&lt;&gt;"",'02 - Produtos e Tributações'!E831,""))</f>
        <v>0</v>
      </c>
      <c r="E814" s="123" t="b">
        <f>IF(B814&lt;&gt;"",IF('02 - Produtos e Tributações'!F831&lt;&gt;"",'02 - Produtos e Tributações'!F831,""))</f>
        <v>0</v>
      </c>
      <c r="F814" s="123" t="b">
        <f>IF(B814&lt;&gt;"",IF(A814&lt;&gt;"",IF('02 - Produtos e Tributações'!G831&lt;&gt;"",'02 - Produtos e Tributações'!G831,"")))</f>
        <v>0</v>
      </c>
      <c r="G814" s="123" t="b">
        <f>IF(B814&lt;&gt;"",IF('02 - Produtos e Tributações'!J831&lt;&gt;"",'02 - Produtos e Tributações'!J831,IF(K814=101,0,IF(K814=102,41,IF(K814=103,0,IF(K814=201,0,IF(K814=202,0,IF(K814=203,0,IF(K814=300,41,IF(K814=400,41,IF(K814=500,60)))))))))))</f>
        <v>0</v>
      </c>
      <c r="H814" s="123" t="b">
        <f>IF(B814&lt;&gt;"",IF('02 - Produtos e Tributações'!M831&lt;&gt;"",'02 - Produtos e Tributações'!M831,IF(L814=101,0,IF(L814=102,41,IF(L814=103,0,IF(L814=201,0,IF(L814=202,0,IF(L814=203,0,IF(L814=300,41,IF(L814=400,41,IF(L814=500,60)))))))))))</f>
        <v>0</v>
      </c>
      <c r="I814" s="123" t="b">
        <f>IF(B814&lt;&gt;"",IF('02 - Produtos e Tributações'!L831&lt;&gt;"",'02 - Produtos e Tributações'!L831,"0,00"))</f>
        <v>0</v>
      </c>
      <c r="J814" s="123" t="b">
        <f>IF(B814&lt;&gt;"",IF('02 - Produtos e Tributações'!O831&lt;&gt;"",'02 - Produtos e Tributações'!O831,"0,00"))</f>
        <v>0</v>
      </c>
      <c r="K814" s="123" t="b">
        <f>IF(B814&lt;&gt;"",IF('02 - Produtos e Tributações'!K831&lt;&gt;"",'02 - Produtos e Tributações'!K831,"null"))</f>
        <v>0</v>
      </c>
      <c r="L814" s="123" t="b">
        <f>IF(B814&lt;&gt;"",IF('02 - Produtos e Tributações'!N831&lt;&gt;"",'02 - Produtos e Tributações'!N831,"null"))</f>
        <v>0</v>
      </c>
      <c r="M814" s="122" t="b">
        <f>IF(B814&lt;&gt;"",IF('02 - Produtos e Tributações'!D831="CARNES","2.01.001.001",IF('02 - Produtos e Tributações'!D831="MASSAS","2.01.001.002",IF('02 - Produtos e Tributações'!D831="LATICINIOS","2.01.001.003",IF('02 - Produtos e Tributações'!D831="DOCES E GULOSEIMAS","2.01.001.004",IF('02 - Produtos e Tributações'!D831="FARINHAS E GRAOS","2.01.001.005",IF('02 - Produtos e Tributações'!D831="AGUAS","2.01.002.001",IF('02 - Produtos e Tributações'!D831="SUCOS","2.01.002.002",IF('02 - Produtos e Tributações'!D831="BEBIDAS ALCOOLICAS","2.01.002.003",IF('02 - Produtos e Tributações'!D831="BEBIDAS LACTEAS","2.01.002.004",IF('02 - Produtos e Tributações'!D831="MATERIAL DE LIMPEZA","2.02",IF('02 - Produtos e Tributações'!D831="FRUTAS","2.01.001.006",IF('02 - Produtos e Tributações'!D831="VERDURAS E LEGUMES","2.01.001.007",IF('02 - Produtos e Tributações'!D831="SERVIÇO","1",IF('02 - Produtos e Tributações'!D831="PRODUTOS DIVERSOS","2","2"))))))))))))))
)</f>
        <v>0</v>
      </c>
      <c r="N814" s="4" t="str">
        <f t="shared" si="48"/>
        <v/>
      </c>
      <c r="O814" s="4" t="str">
        <f t="shared" si="49"/>
        <v/>
      </c>
      <c r="P814" s="4" t="str">
        <f t="shared" si="50"/>
        <v/>
      </c>
      <c r="Q814" s="128" t="b">
        <f>IF(B814&lt;&gt;"",IF('02 - Produtos e Tributações'!C831&lt;&gt;"",'02 - Produtos e Tributações'!C831,"UN"))</f>
        <v>0</v>
      </c>
      <c r="R814" s="129" t="b">
        <f>IF(B814&lt;&gt;"",IF('02 - Produtos e Tributações'!P831&lt;&gt;"",'02 - Produtos e Tributações'!P831,""))</f>
        <v>0</v>
      </c>
      <c r="S814" s="128" t="b">
        <f>IF(B814&lt;&gt;"",IF('02 - Produtos e Tributações'!Q831&lt;&gt;"",'02 - Produtos e Tributações'!Q831,""))</f>
        <v>0</v>
      </c>
      <c r="T814" s="130" t="b">
        <f>IF(B814&lt;&gt;"",IF('02 - Produtos e Tributações'!R831&lt;&gt;"",'02 - Produtos e Tributações'!R831,""))</f>
        <v>0</v>
      </c>
      <c r="U814" s="120" t="str">
        <f t="shared" si="51"/>
        <v/>
      </c>
    </row>
    <row r="815" spans="1:21" ht="15.75" customHeight="1">
      <c r="A815" s="122" t="b">
        <f>IF('02 - Produtos e Tributações'!B832 &lt;&gt;"",A814+1)</f>
        <v>0</v>
      </c>
      <c r="B815" s="4" t="str">
        <f>IF('02 - Produtos e Tributações'!B832&lt;&gt;"",'02 - Produtos e Tributações'!V832,"")</f>
        <v/>
      </c>
      <c r="C815" s="123" t="b">
        <f>IF(B815&lt;&gt;"",IF('02 - Produtos e Tributações'!H832&lt;&gt;"",IF('02 - Produtos e Tributações'!H832="TERCEIRIZADA","T",IF('02 - Produtos e Tributações'!H832="PROPRIA","P")), IF(B815&lt;&gt;"",IF('02 - Produtos e Tributações'!H832="","T"))))</f>
        <v>0</v>
      </c>
      <c r="D815" s="123" t="b">
        <f>IF(B815&lt;&gt;"",IF('02 - Produtos e Tributações'!E832&lt;&gt;"",'02 - Produtos e Tributações'!E832,""))</f>
        <v>0</v>
      </c>
      <c r="E815" s="123" t="b">
        <f>IF(B815&lt;&gt;"",IF('02 - Produtos e Tributações'!F832&lt;&gt;"",'02 - Produtos e Tributações'!F832,""))</f>
        <v>0</v>
      </c>
      <c r="F815" s="123" t="b">
        <f>IF(B815&lt;&gt;"",IF(A815&lt;&gt;"",IF('02 - Produtos e Tributações'!G832&lt;&gt;"",'02 - Produtos e Tributações'!G832,"")))</f>
        <v>0</v>
      </c>
      <c r="G815" s="123" t="b">
        <f>IF(B815&lt;&gt;"",IF('02 - Produtos e Tributações'!J832&lt;&gt;"",'02 - Produtos e Tributações'!J832,IF(K815=101,0,IF(K815=102,41,IF(K815=103,0,IF(K815=201,0,IF(K815=202,0,IF(K815=203,0,IF(K815=300,41,IF(K815=400,41,IF(K815=500,60)))))))))))</f>
        <v>0</v>
      </c>
      <c r="H815" s="123" t="b">
        <f>IF(B815&lt;&gt;"",IF('02 - Produtos e Tributações'!M832&lt;&gt;"",'02 - Produtos e Tributações'!M832,IF(L815=101,0,IF(L815=102,41,IF(L815=103,0,IF(L815=201,0,IF(L815=202,0,IF(L815=203,0,IF(L815=300,41,IF(L815=400,41,IF(L815=500,60)))))))))))</f>
        <v>0</v>
      </c>
      <c r="I815" s="123" t="b">
        <f>IF(B815&lt;&gt;"",IF('02 - Produtos e Tributações'!L832&lt;&gt;"",'02 - Produtos e Tributações'!L832,"0,00"))</f>
        <v>0</v>
      </c>
      <c r="J815" s="123" t="b">
        <f>IF(B815&lt;&gt;"",IF('02 - Produtos e Tributações'!O832&lt;&gt;"",'02 - Produtos e Tributações'!O832,"0,00"))</f>
        <v>0</v>
      </c>
      <c r="K815" s="123" t="b">
        <f>IF(B815&lt;&gt;"",IF('02 - Produtos e Tributações'!K832&lt;&gt;"",'02 - Produtos e Tributações'!K832,"null"))</f>
        <v>0</v>
      </c>
      <c r="L815" s="123" t="b">
        <f>IF(B815&lt;&gt;"",IF('02 - Produtos e Tributações'!N832&lt;&gt;"",'02 - Produtos e Tributações'!N832,"null"))</f>
        <v>0</v>
      </c>
      <c r="M815" s="122" t="b">
        <f>IF(B815&lt;&gt;"",IF('02 - Produtos e Tributações'!D832="CARNES","2.01.001.001",IF('02 - Produtos e Tributações'!D832="MASSAS","2.01.001.002",IF('02 - Produtos e Tributações'!D832="LATICINIOS","2.01.001.003",IF('02 - Produtos e Tributações'!D832="DOCES E GULOSEIMAS","2.01.001.004",IF('02 - Produtos e Tributações'!D832="FARINHAS E GRAOS","2.01.001.005",IF('02 - Produtos e Tributações'!D832="AGUAS","2.01.002.001",IF('02 - Produtos e Tributações'!D832="SUCOS","2.01.002.002",IF('02 - Produtos e Tributações'!D832="BEBIDAS ALCOOLICAS","2.01.002.003",IF('02 - Produtos e Tributações'!D832="BEBIDAS LACTEAS","2.01.002.004",IF('02 - Produtos e Tributações'!D832="MATERIAL DE LIMPEZA","2.02",IF('02 - Produtos e Tributações'!D832="FRUTAS","2.01.001.006",IF('02 - Produtos e Tributações'!D832="VERDURAS E LEGUMES","2.01.001.007",IF('02 - Produtos e Tributações'!D832="SERVIÇO","1",IF('02 - Produtos e Tributações'!D832="PRODUTOS DIVERSOS","2","2"))))))))))))))
)</f>
        <v>0</v>
      </c>
      <c r="N815" s="4" t="str">
        <f t="shared" si="48"/>
        <v/>
      </c>
      <c r="O815" s="4" t="str">
        <f t="shared" si="49"/>
        <v/>
      </c>
      <c r="P815" s="4" t="str">
        <f t="shared" si="50"/>
        <v/>
      </c>
      <c r="Q815" s="128" t="b">
        <f>IF(B815&lt;&gt;"",IF('02 - Produtos e Tributações'!C832&lt;&gt;"",'02 - Produtos e Tributações'!C832,"UN"))</f>
        <v>0</v>
      </c>
      <c r="R815" s="129" t="b">
        <f>IF(B815&lt;&gt;"",IF('02 - Produtos e Tributações'!P832&lt;&gt;"",'02 - Produtos e Tributações'!P832,""))</f>
        <v>0</v>
      </c>
      <c r="S815" s="128" t="b">
        <f>IF(B815&lt;&gt;"",IF('02 - Produtos e Tributações'!Q832&lt;&gt;"",'02 - Produtos e Tributações'!Q832,""))</f>
        <v>0</v>
      </c>
      <c r="T815" s="130" t="b">
        <f>IF(B815&lt;&gt;"",IF('02 - Produtos e Tributações'!R832&lt;&gt;"",'02 - Produtos e Tributações'!R832,""))</f>
        <v>0</v>
      </c>
      <c r="U815" s="120" t="str">
        <f t="shared" si="51"/>
        <v/>
      </c>
    </row>
    <row r="816" spans="1:21" ht="15.75" customHeight="1">
      <c r="A816" s="122" t="b">
        <f>IF('02 - Produtos e Tributações'!B833 &lt;&gt;"",A815+1)</f>
        <v>0</v>
      </c>
      <c r="B816" s="4" t="str">
        <f>IF('02 - Produtos e Tributações'!B833&lt;&gt;"",'02 - Produtos e Tributações'!V833,"")</f>
        <v/>
      </c>
      <c r="C816" s="123" t="b">
        <f>IF(B816&lt;&gt;"",IF('02 - Produtos e Tributações'!H833&lt;&gt;"",IF('02 - Produtos e Tributações'!H833="TERCEIRIZADA","T",IF('02 - Produtos e Tributações'!H833="PROPRIA","P")), IF(B816&lt;&gt;"",IF('02 - Produtos e Tributações'!H833="","T"))))</f>
        <v>0</v>
      </c>
      <c r="D816" s="123" t="b">
        <f>IF(B816&lt;&gt;"",IF('02 - Produtos e Tributações'!E833&lt;&gt;"",'02 - Produtos e Tributações'!E833,""))</f>
        <v>0</v>
      </c>
      <c r="E816" s="123" t="b">
        <f>IF(B816&lt;&gt;"",IF('02 - Produtos e Tributações'!F833&lt;&gt;"",'02 - Produtos e Tributações'!F833,""))</f>
        <v>0</v>
      </c>
      <c r="F816" s="123" t="b">
        <f>IF(B816&lt;&gt;"",IF(A816&lt;&gt;"",IF('02 - Produtos e Tributações'!G833&lt;&gt;"",'02 - Produtos e Tributações'!G833,"")))</f>
        <v>0</v>
      </c>
      <c r="G816" s="123" t="b">
        <f>IF(B816&lt;&gt;"",IF('02 - Produtos e Tributações'!J833&lt;&gt;"",'02 - Produtos e Tributações'!J833,IF(K816=101,0,IF(K816=102,41,IF(K816=103,0,IF(K816=201,0,IF(K816=202,0,IF(K816=203,0,IF(K816=300,41,IF(K816=400,41,IF(K816=500,60)))))))))))</f>
        <v>0</v>
      </c>
      <c r="H816" s="123" t="b">
        <f>IF(B816&lt;&gt;"",IF('02 - Produtos e Tributações'!M833&lt;&gt;"",'02 - Produtos e Tributações'!M833,IF(L816=101,0,IF(L816=102,41,IF(L816=103,0,IF(L816=201,0,IF(L816=202,0,IF(L816=203,0,IF(L816=300,41,IF(L816=400,41,IF(L816=500,60)))))))))))</f>
        <v>0</v>
      </c>
      <c r="I816" s="123" t="b">
        <f>IF(B816&lt;&gt;"",IF('02 - Produtos e Tributações'!L833&lt;&gt;"",'02 - Produtos e Tributações'!L833,"0,00"))</f>
        <v>0</v>
      </c>
      <c r="J816" s="123" t="b">
        <f>IF(B816&lt;&gt;"",IF('02 - Produtos e Tributações'!O833&lt;&gt;"",'02 - Produtos e Tributações'!O833,"0,00"))</f>
        <v>0</v>
      </c>
      <c r="K816" s="123" t="b">
        <f>IF(B816&lt;&gt;"",IF('02 - Produtos e Tributações'!K833&lt;&gt;"",'02 - Produtos e Tributações'!K833,"null"))</f>
        <v>0</v>
      </c>
      <c r="L816" s="123" t="b">
        <f>IF(B816&lt;&gt;"",IF('02 - Produtos e Tributações'!N833&lt;&gt;"",'02 - Produtos e Tributações'!N833,"null"))</f>
        <v>0</v>
      </c>
      <c r="M816" s="122" t="b">
        <f>IF(B816&lt;&gt;"",IF('02 - Produtos e Tributações'!D833="CARNES","2.01.001.001",IF('02 - Produtos e Tributações'!D833="MASSAS","2.01.001.002",IF('02 - Produtos e Tributações'!D833="LATICINIOS","2.01.001.003",IF('02 - Produtos e Tributações'!D833="DOCES E GULOSEIMAS","2.01.001.004",IF('02 - Produtos e Tributações'!D833="FARINHAS E GRAOS","2.01.001.005",IF('02 - Produtos e Tributações'!D833="AGUAS","2.01.002.001",IF('02 - Produtos e Tributações'!D833="SUCOS","2.01.002.002",IF('02 - Produtos e Tributações'!D833="BEBIDAS ALCOOLICAS","2.01.002.003",IF('02 - Produtos e Tributações'!D833="BEBIDAS LACTEAS","2.01.002.004",IF('02 - Produtos e Tributações'!D833="MATERIAL DE LIMPEZA","2.02",IF('02 - Produtos e Tributações'!D833="FRUTAS","2.01.001.006",IF('02 - Produtos e Tributações'!D833="VERDURAS E LEGUMES","2.01.001.007",IF('02 - Produtos e Tributações'!D833="SERVIÇO","1",IF('02 - Produtos e Tributações'!D833="PRODUTOS DIVERSOS","2","2"))))))))))))))
)</f>
        <v>0</v>
      </c>
      <c r="N816" s="4" t="str">
        <f t="shared" si="48"/>
        <v/>
      </c>
      <c r="O816" s="4" t="str">
        <f t="shared" si="49"/>
        <v/>
      </c>
      <c r="P816" s="4" t="str">
        <f t="shared" si="50"/>
        <v/>
      </c>
      <c r="Q816" s="128" t="b">
        <f>IF(B816&lt;&gt;"",IF('02 - Produtos e Tributações'!C833&lt;&gt;"",'02 - Produtos e Tributações'!C833,"UN"))</f>
        <v>0</v>
      </c>
      <c r="R816" s="129" t="b">
        <f>IF(B816&lt;&gt;"",IF('02 - Produtos e Tributações'!P833&lt;&gt;"",'02 - Produtos e Tributações'!P833,""))</f>
        <v>0</v>
      </c>
      <c r="S816" s="128" t="b">
        <f>IF(B816&lt;&gt;"",IF('02 - Produtos e Tributações'!Q833&lt;&gt;"",'02 - Produtos e Tributações'!Q833,""))</f>
        <v>0</v>
      </c>
      <c r="T816" s="130" t="b">
        <f>IF(B816&lt;&gt;"",IF('02 - Produtos e Tributações'!R833&lt;&gt;"",'02 - Produtos e Tributações'!R833,""))</f>
        <v>0</v>
      </c>
      <c r="U816" s="120" t="str">
        <f t="shared" si="51"/>
        <v/>
      </c>
    </row>
    <row r="817" spans="1:21" ht="15.75" customHeight="1">
      <c r="A817" s="122" t="b">
        <f>IF('02 - Produtos e Tributações'!B834 &lt;&gt;"",A816+1)</f>
        <v>0</v>
      </c>
      <c r="B817" s="4" t="str">
        <f>IF('02 - Produtos e Tributações'!B834&lt;&gt;"",'02 - Produtos e Tributações'!V834,"")</f>
        <v/>
      </c>
      <c r="C817" s="123" t="b">
        <f>IF(B817&lt;&gt;"",IF('02 - Produtos e Tributações'!H834&lt;&gt;"",IF('02 - Produtos e Tributações'!H834="TERCEIRIZADA","T",IF('02 - Produtos e Tributações'!H834="PROPRIA","P")), IF(B817&lt;&gt;"",IF('02 - Produtos e Tributações'!H834="","T"))))</f>
        <v>0</v>
      </c>
      <c r="D817" s="123" t="b">
        <f>IF(B817&lt;&gt;"",IF('02 - Produtos e Tributações'!E834&lt;&gt;"",'02 - Produtos e Tributações'!E834,""))</f>
        <v>0</v>
      </c>
      <c r="E817" s="123" t="b">
        <f>IF(B817&lt;&gt;"",IF('02 - Produtos e Tributações'!F834&lt;&gt;"",'02 - Produtos e Tributações'!F834,""))</f>
        <v>0</v>
      </c>
      <c r="F817" s="123" t="b">
        <f>IF(B817&lt;&gt;"",IF(A817&lt;&gt;"",IF('02 - Produtos e Tributações'!G834&lt;&gt;"",'02 - Produtos e Tributações'!G834,"")))</f>
        <v>0</v>
      </c>
      <c r="G817" s="123" t="b">
        <f>IF(B817&lt;&gt;"",IF('02 - Produtos e Tributações'!J834&lt;&gt;"",'02 - Produtos e Tributações'!J834,IF(K817=101,0,IF(K817=102,41,IF(K817=103,0,IF(K817=201,0,IF(K817=202,0,IF(K817=203,0,IF(K817=300,41,IF(K817=400,41,IF(K817=500,60)))))))))))</f>
        <v>0</v>
      </c>
      <c r="H817" s="123" t="b">
        <f>IF(B817&lt;&gt;"",IF('02 - Produtos e Tributações'!M834&lt;&gt;"",'02 - Produtos e Tributações'!M834,IF(L817=101,0,IF(L817=102,41,IF(L817=103,0,IF(L817=201,0,IF(L817=202,0,IF(L817=203,0,IF(L817=300,41,IF(L817=400,41,IF(L817=500,60)))))))))))</f>
        <v>0</v>
      </c>
      <c r="I817" s="123" t="b">
        <f>IF(B817&lt;&gt;"",IF('02 - Produtos e Tributações'!L834&lt;&gt;"",'02 - Produtos e Tributações'!L834,"0,00"))</f>
        <v>0</v>
      </c>
      <c r="J817" s="123" t="b">
        <f>IF(B817&lt;&gt;"",IF('02 - Produtos e Tributações'!O834&lt;&gt;"",'02 - Produtos e Tributações'!O834,"0,00"))</f>
        <v>0</v>
      </c>
      <c r="K817" s="123" t="b">
        <f>IF(B817&lt;&gt;"",IF('02 - Produtos e Tributações'!K834&lt;&gt;"",'02 - Produtos e Tributações'!K834,"null"))</f>
        <v>0</v>
      </c>
      <c r="L817" s="123" t="b">
        <f>IF(B817&lt;&gt;"",IF('02 - Produtos e Tributações'!N834&lt;&gt;"",'02 - Produtos e Tributações'!N834,"null"))</f>
        <v>0</v>
      </c>
      <c r="M817" s="122" t="b">
        <f>IF(B817&lt;&gt;"",IF('02 - Produtos e Tributações'!D834="CARNES","2.01.001.001",IF('02 - Produtos e Tributações'!D834="MASSAS","2.01.001.002",IF('02 - Produtos e Tributações'!D834="LATICINIOS","2.01.001.003",IF('02 - Produtos e Tributações'!D834="DOCES E GULOSEIMAS","2.01.001.004",IF('02 - Produtos e Tributações'!D834="FARINHAS E GRAOS","2.01.001.005",IF('02 - Produtos e Tributações'!D834="AGUAS","2.01.002.001",IF('02 - Produtos e Tributações'!D834="SUCOS","2.01.002.002",IF('02 - Produtos e Tributações'!D834="BEBIDAS ALCOOLICAS","2.01.002.003",IF('02 - Produtos e Tributações'!D834="BEBIDAS LACTEAS","2.01.002.004",IF('02 - Produtos e Tributações'!D834="MATERIAL DE LIMPEZA","2.02",IF('02 - Produtos e Tributações'!D834="FRUTAS","2.01.001.006",IF('02 - Produtos e Tributações'!D834="VERDURAS E LEGUMES","2.01.001.007",IF('02 - Produtos e Tributações'!D834="SERVIÇO","1",IF('02 - Produtos e Tributações'!D834="PRODUTOS DIVERSOS","2","2"))))))))))))))
)</f>
        <v>0</v>
      </c>
      <c r="N817" s="4" t="str">
        <f t="shared" si="48"/>
        <v/>
      </c>
      <c r="O817" s="4" t="str">
        <f t="shared" si="49"/>
        <v/>
      </c>
      <c r="P817" s="4" t="str">
        <f t="shared" si="50"/>
        <v/>
      </c>
      <c r="Q817" s="128" t="b">
        <f>IF(B817&lt;&gt;"",IF('02 - Produtos e Tributações'!C834&lt;&gt;"",'02 - Produtos e Tributações'!C834,"UN"))</f>
        <v>0</v>
      </c>
      <c r="R817" s="129" t="b">
        <f>IF(B817&lt;&gt;"",IF('02 - Produtos e Tributações'!P834&lt;&gt;"",'02 - Produtos e Tributações'!P834,""))</f>
        <v>0</v>
      </c>
      <c r="S817" s="128" t="b">
        <f>IF(B817&lt;&gt;"",IF('02 - Produtos e Tributações'!Q834&lt;&gt;"",'02 - Produtos e Tributações'!Q834,""))</f>
        <v>0</v>
      </c>
      <c r="T817" s="130" t="b">
        <f>IF(B817&lt;&gt;"",IF('02 - Produtos e Tributações'!R834&lt;&gt;"",'02 - Produtos e Tributações'!R834,""))</f>
        <v>0</v>
      </c>
      <c r="U817" s="120" t="str">
        <f t="shared" si="51"/>
        <v/>
      </c>
    </row>
    <row r="818" spans="1:21" ht="15.75" customHeight="1">
      <c r="A818" s="122" t="b">
        <f>IF('02 - Produtos e Tributações'!B835 &lt;&gt;"",A817+1)</f>
        <v>0</v>
      </c>
      <c r="B818" s="4" t="str">
        <f>IF('02 - Produtos e Tributações'!B835&lt;&gt;"",'02 - Produtos e Tributações'!V835,"")</f>
        <v/>
      </c>
      <c r="C818" s="123" t="b">
        <f>IF(B818&lt;&gt;"",IF('02 - Produtos e Tributações'!H835&lt;&gt;"",IF('02 - Produtos e Tributações'!H835="TERCEIRIZADA","T",IF('02 - Produtos e Tributações'!H835="PROPRIA","P")), IF(B818&lt;&gt;"",IF('02 - Produtos e Tributações'!H835="","T"))))</f>
        <v>0</v>
      </c>
      <c r="D818" s="123" t="b">
        <f>IF(B818&lt;&gt;"",IF('02 - Produtos e Tributações'!E835&lt;&gt;"",'02 - Produtos e Tributações'!E835,""))</f>
        <v>0</v>
      </c>
      <c r="E818" s="123" t="b">
        <f>IF(B818&lt;&gt;"",IF('02 - Produtos e Tributações'!F835&lt;&gt;"",'02 - Produtos e Tributações'!F835,""))</f>
        <v>0</v>
      </c>
      <c r="F818" s="123" t="b">
        <f>IF(B818&lt;&gt;"",IF(A818&lt;&gt;"",IF('02 - Produtos e Tributações'!G835&lt;&gt;"",'02 - Produtos e Tributações'!G835,"")))</f>
        <v>0</v>
      </c>
      <c r="G818" s="123" t="b">
        <f>IF(B818&lt;&gt;"",IF('02 - Produtos e Tributações'!J835&lt;&gt;"",'02 - Produtos e Tributações'!J835,IF(K818=101,0,IF(K818=102,41,IF(K818=103,0,IF(K818=201,0,IF(K818=202,0,IF(K818=203,0,IF(K818=300,41,IF(K818=400,41,IF(K818=500,60)))))))))))</f>
        <v>0</v>
      </c>
      <c r="H818" s="123" t="b">
        <f>IF(B818&lt;&gt;"",IF('02 - Produtos e Tributações'!M835&lt;&gt;"",'02 - Produtos e Tributações'!M835,IF(L818=101,0,IF(L818=102,41,IF(L818=103,0,IF(L818=201,0,IF(L818=202,0,IF(L818=203,0,IF(L818=300,41,IF(L818=400,41,IF(L818=500,60)))))))))))</f>
        <v>0</v>
      </c>
      <c r="I818" s="123" t="b">
        <f>IF(B818&lt;&gt;"",IF('02 - Produtos e Tributações'!L835&lt;&gt;"",'02 - Produtos e Tributações'!L835,"0,00"))</f>
        <v>0</v>
      </c>
      <c r="J818" s="123" t="b">
        <f>IF(B818&lt;&gt;"",IF('02 - Produtos e Tributações'!O835&lt;&gt;"",'02 - Produtos e Tributações'!O835,"0,00"))</f>
        <v>0</v>
      </c>
      <c r="K818" s="123" t="b">
        <f>IF(B818&lt;&gt;"",IF('02 - Produtos e Tributações'!K835&lt;&gt;"",'02 - Produtos e Tributações'!K835,"null"))</f>
        <v>0</v>
      </c>
      <c r="L818" s="123" t="b">
        <f>IF(B818&lt;&gt;"",IF('02 - Produtos e Tributações'!N835&lt;&gt;"",'02 - Produtos e Tributações'!N835,"null"))</f>
        <v>0</v>
      </c>
      <c r="M818" s="122" t="b">
        <f>IF(B818&lt;&gt;"",IF('02 - Produtos e Tributações'!D835="CARNES","2.01.001.001",IF('02 - Produtos e Tributações'!D835="MASSAS","2.01.001.002",IF('02 - Produtos e Tributações'!D835="LATICINIOS","2.01.001.003",IF('02 - Produtos e Tributações'!D835="DOCES E GULOSEIMAS","2.01.001.004",IF('02 - Produtos e Tributações'!D835="FARINHAS E GRAOS","2.01.001.005",IF('02 - Produtos e Tributações'!D835="AGUAS","2.01.002.001",IF('02 - Produtos e Tributações'!D835="SUCOS","2.01.002.002",IF('02 - Produtos e Tributações'!D835="BEBIDAS ALCOOLICAS","2.01.002.003",IF('02 - Produtos e Tributações'!D835="BEBIDAS LACTEAS","2.01.002.004",IF('02 - Produtos e Tributações'!D835="MATERIAL DE LIMPEZA","2.02",IF('02 - Produtos e Tributações'!D835="FRUTAS","2.01.001.006",IF('02 - Produtos e Tributações'!D835="VERDURAS E LEGUMES","2.01.001.007",IF('02 - Produtos e Tributações'!D835="SERVIÇO","1",IF('02 - Produtos e Tributações'!D835="PRODUTOS DIVERSOS","2","2"))))))))))))))
)</f>
        <v>0</v>
      </c>
      <c r="N818" s="4" t="str">
        <f t="shared" si="48"/>
        <v/>
      </c>
      <c r="O818" s="4" t="str">
        <f t="shared" si="49"/>
        <v/>
      </c>
      <c r="P818" s="4" t="str">
        <f t="shared" si="50"/>
        <v/>
      </c>
      <c r="Q818" s="128" t="b">
        <f>IF(B818&lt;&gt;"",IF('02 - Produtos e Tributações'!C835&lt;&gt;"",'02 - Produtos e Tributações'!C835,"UN"))</f>
        <v>0</v>
      </c>
      <c r="R818" s="129" t="b">
        <f>IF(B818&lt;&gt;"",IF('02 - Produtos e Tributações'!P835&lt;&gt;"",'02 - Produtos e Tributações'!P835,""))</f>
        <v>0</v>
      </c>
      <c r="S818" s="128" t="b">
        <f>IF(B818&lt;&gt;"",IF('02 - Produtos e Tributações'!Q835&lt;&gt;"",'02 - Produtos e Tributações'!Q835,""))</f>
        <v>0</v>
      </c>
      <c r="T818" s="130" t="b">
        <f>IF(B818&lt;&gt;"",IF('02 - Produtos e Tributações'!R835&lt;&gt;"",'02 - Produtos e Tributações'!R835,""))</f>
        <v>0</v>
      </c>
      <c r="U818" s="120" t="str">
        <f t="shared" si="51"/>
        <v/>
      </c>
    </row>
    <row r="819" spans="1:21" ht="15.75" customHeight="1">
      <c r="A819" s="122" t="b">
        <f>IF('02 - Produtos e Tributações'!B836 &lt;&gt;"",A818+1)</f>
        <v>0</v>
      </c>
      <c r="B819" s="4" t="str">
        <f>IF('02 - Produtos e Tributações'!B836&lt;&gt;"",'02 - Produtos e Tributações'!V836,"")</f>
        <v/>
      </c>
      <c r="C819" s="123" t="b">
        <f>IF(B819&lt;&gt;"",IF('02 - Produtos e Tributações'!H836&lt;&gt;"",IF('02 - Produtos e Tributações'!H836="TERCEIRIZADA","T",IF('02 - Produtos e Tributações'!H836="PROPRIA","P")), IF(B819&lt;&gt;"",IF('02 - Produtos e Tributações'!H836="","T"))))</f>
        <v>0</v>
      </c>
      <c r="D819" s="123" t="b">
        <f>IF(B819&lt;&gt;"",IF('02 - Produtos e Tributações'!E836&lt;&gt;"",'02 - Produtos e Tributações'!E836,""))</f>
        <v>0</v>
      </c>
      <c r="E819" s="123" t="b">
        <f>IF(B819&lt;&gt;"",IF('02 - Produtos e Tributações'!F836&lt;&gt;"",'02 - Produtos e Tributações'!F836,""))</f>
        <v>0</v>
      </c>
      <c r="F819" s="123" t="b">
        <f>IF(B819&lt;&gt;"",IF(A819&lt;&gt;"",IF('02 - Produtos e Tributações'!G836&lt;&gt;"",'02 - Produtos e Tributações'!G836,"")))</f>
        <v>0</v>
      </c>
      <c r="G819" s="123" t="b">
        <f>IF(B819&lt;&gt;"",IF('02 - Produtos e Tributações'!J836&lt;&gt;"",'02 - Produtos e Tributações'!J836,IF(K819=101,0,IF(K819=102,41,IF(K819=103,0,IF(K819=201,0,IF(K819=202,0,IF(K819=203,0,IF(K819=300,41,IF(K819=400,41,IF(K819=500,60)))))))))))</f>
        <v>0</v>
      </c>
      <c r="H819" s="123" t="b">
        <f>IF(B819&lt;&gt;"",IF('02 - Produtos e Tributações'!M836&lt;&gt;"",'02 - Produtos e Tributações'!M836,IF(L819=101,0,IF(L819=102,41,IF(L819=103,0,IF(L819=201,0,IF(L819=202,0,IF(L819=203,0,IF(L819=300,41,IF(L819=400,41,IF(L819=500,60)))))))))))</f>
        <v>0</v>
      </c>
      <c r="I819" s="123" t="b">
        <f>IF(B819&lt;&gt;"",IF('02 - Produtos e Tributações'!L836&lt;&gt;"",'02 - Produtos e Tributações'!L836,"0,00"))</f>
        <v>0</v>
      </c>
      <c r="J819" s="123" t="b">
        <f>IF(B819&lt;&gt;"",IF('02 - Produtos e Tributações'!O836&lt;&gt;"",'02 - Produtos e Tributações'!O836,"0,00"))</f>
        <v>0</v>
      </c>
      <c r="K819" s="123" t="b">
        <f>IF(B819&lt;&gt;"",IF('02 - Produtos e Tributações'!K836&lt;&gt;"",'02 - Produtos e Tributações'!K836,"null"))</f>
        <v>0</v>
      </c>
      <c r="L819" s="123" t="b">
        <f>IF(B819&lt;&gt;"",IF('02 - Produtos e Tributações'!N836&lt;&gt;"",'02 - Produtos e Tributações'!N836,"null"))</f>
        <v>0</v>
      </c>
      <c r="M819" s="122" t="b">
        <f>IF(B819&lt;&gt;"",IF('02 - Produtos e Tributações'!D836="CARNES","2.01.001.001",IF('02 - Produtos e Tributações'!D836="MASSAS","2.01.001.002",IF('02 - Produtos e Tributações'!D836="LATICINIOS","2.01.001.003",IF('02 - Produtos e Tributações'!D836="DOCES E GULOSEIMAS","2.01.001.004",IF('02 - Produtos e Tributações'!D836="FARINHAS E GRAOS","2.01.001.005",IF('02 - Produtos e Tributações'!D836="AGUAS","2.01.002.001",IF('02 - Produtos e Tributações'!D836="SUCOS","2.01.002.002",IF('02 - Produtos e Tributações'!D836="BEBIDAS ALCOOLICAS","2.01.002.003",IF('02 - Produtos e Tributações'!D836="BEBIDAS LACTEAS","2.01.002.004",IF('02 - Produtos e Tributações'!D836="MATERIAL DE LIMPEZA","2.02",IF('02 - Produtos e Tributações'!D836="FRUTAS","2.01.001.006",IF('02 - Produtos e Tributações'!D836="VERDURAS E LEGUMES","2.01.001.007",IF('02 - Produtos e Tributações'!D836="SERVIÇO","1",IF('02 - Produtos e Tributações'!D836="PRODUTOS DIVERSOS","2","2"))))))))))))))
)</f>
        <v>0</v>
      </c>
      <c r="N819" s="4" t="str">
        <f t="shared" si="48"/>
        <v/>
      </c>
      <c r="O819" s="4" t="str">
        <f t="shared" si="49"/>
        <v/>
      </c>
      <c r="P819" s="4" t="str">
        <f t="shared" si="50"/>
        <v/>
      </c>
      <c r="Q819" s="128" t="b">
        <f>IF(B819&lt;&gt;"",IF('02 - Produtos e Tributações'!C836&lt;&gt;"",'02 - Produtos e Tributações'!C836,"UN"))</f>
        <v>0</v>
      </c>
      <c r="R819" s="129" t="b">
        <f>IF(B819&lt;&gt;"",IF('02 - Produtos e Tributações'!P836&lt;&gt;"",'02 - Produtos e Tributações'!P836,""))</f>
        <v>0</v>
      </c>
      <c r="S819" s="128" t="b">
        <f>IF(B819&lt;&gt;"",IF('02 - Produtos e Tributações'!Q836&lt;&gt;"",'02 - Produtos e Tributações'!Q836,""))</f>
        <v>0</v>
      </c>
      <c r="T819" s="130" t="b">
        <f>IF(B819&lt;&gt;"",IF('02 - Produtos e Tributações'!R836&lt;&gt;"",'02 - Produtos e Tributações'!R836,""))</f>
        <v>0</v>
      </c>
      <c r="U819" s="120" t="str">
        <f t="shared" si="51"/>
        <v/>
      </c>
    </row>
    <row r="820" spans="1:21" ht="15.75" customHeight="1">
      <c r="A820" s="122" t="b">
        <f>IF('02 - Produtos e Tributações'!B837 &lt;&gt;"",A819+1)</f>
        <v>0</v>
      </c>
      <c r="B820" s="4" t="str">
        <f>IF('02 - Produtos e Tributações'!B837&lt;&gt;"",'02 - Produtos e Tributações'!V837,"")</f>
        <v/>
      </c>
      <c r="C820" s="123" t="b">
        <f>IF(B820&lt;&gt;"",IF('02 - Produtos e Tributações'!H837&lt;&gt;"",IF('02 - Produtos e Tributações'!H837="TERCEIRIZADA","T",IF('02 - Produtos e Tributações'!H837="PROPRIA","P")), IF(B820&lt;&gt;"",IF('02 - Produtos e Tributações'!H837="","T"))))</f>
        <v>0</v>
      </c>
      <c r="D820" s="123" t="b">
        <f>IF(B820&lt;&gt;"",IF('02 - Produtos e Tributações'!E837&lt;&gt;"",'02 - Produtos e Tributações'!E837,""))</f>
        <v>0</v>
      </c>
      <c r="E820" s="123" t="b">
        <f>IF(B820&lt;&gt;"",IF('02 - Produtos e Tributações'!F837&lt;&gt;"",'02 - Produtos e Tributações'!F837,""))</f>
        <v>0</v>
      </c>
      <c r="F820" s="123" t="b">
        <f>IF(B820&lt;&gt;"",IF(A820&lt;&gt;"",IF('02 - Produtos e Tributações'!G837&lt;&gt;"",'02 - Produtos e Tributações'!G837,"")))</f>
        <v>0</v>
      </c>
      <c r="G820" s="123" t="b">
        <f>IF(B820&lt;&gt;"",IF('02 - Produtos e Tributações'!J837&lt;&gt;"",'02 - Produtos e Tributações'!J837,IF(K820=101,0,IF(K820=102,41,IF(K820=103,0,IF(K820=201,0,IF(K820=202,0,IF(K820=203,0,IF(K820=300,41,IF(K820=400,41,IF(K820=500,60)))))))))))</f>
        <v>0</v>
      </c>
      <c r="H820" s="123" t="b">
        <f>IF(B820&lt;&gt;"",IF('02 - Produtos e Tributações'!M837&lt;&gt;"",'02 - Produtos e Tributações'!M837,IF(L820=101,0,IF(L820=102,41,IF(L820=103,0,IF(L820=201,0,IF(L820=202,0,IF(L820=203,0,IF(L820=300,41,IF(L820=400,41,IF(L820=500,60)))))))))))</f>
        <v>0</v>
      </c>
      <c r="I820" s="123" t="b">
        <f>IF(B820&lt;&gt;"",IF('02 - Produtos e Tributações'!L837&lt;&gt;"",'02 - Produtos e Tributações'!L837,"0,00"))</f>
        <v>0</v>
      </c>
      <c r="J820" s="123" t="b">
        <f>IF(B820&lt;&gt;"",IF('02 - Produtos e Tributações'!O837&lt;&gt;"",'02 - Produtos e Tributações'!O837,"0,00"))</f>
        <v>0</v>
      </c>
      <c r="K820" s="123" t="b">
        <f>IF(B820&lt;&gt;"",IF('02 - Produtos e Tributações'!K837&lt;&gt;"",'02 - Produtos e Tributações'!K837,"null"))</f>
        <v>0</v>
      </c>
      <c r="L820" s="123" t="b">
        <f>IF(B820&lt;&gt;"",IF('02 - Produtos e Tributações'!N837&lt;&gt;"",'02 - Produtos e Tributações'!N837,"null"))</f>
        <v>0</v>
      </c>
      <c r="M820" s="122" t="b">
        <f>IF(B820&lt;&gt;"",IF('02 - Produtos e Tributações'!D837="CARNES","2.01.001.001",IF('02 - Produtos e Tributações'!D837="MASSAS","2.01.001.002",IF('02 - Produtos e Tributações'!D837="LATICINIOS","2.01.001.003",IF('02 - Produtos e Tributações'!D837="DOCES E GULOSEIMAS","2.01.001.004",IF('02 - Produtos e Tributações'!D837="FARINHAS E GRAOS","2.01.001.005",IF('02 - Produtos e Tributações'!D837="AGUAS","2.01.002.001",IF('02 - Produtos e Tributações'!D837="SUCOS","2.01.002.002",IF('02 - Produtos e Tributações'!D837="BEBIDAS ALCOOLICAS","2.01.002.003",IF('02 - Produtos e Tributações'!D837="BEBIDAS LACTEAS","2.01.002.004",IF('02 - Produtos e Tributações'!D837="MATERIAL DE LIMPEZA","2.02",IF('02 - Produtos e Tributações'!D837="FRUTAS","2.01.001.006",IF('02 - Produtos e Tributações'!D837="VERDURAS E LEGUMES","2.01.001.007",IF('02 - Produtos e Tributações'!D837="SERVIÇO","1",IF('02 - Produtos e Tributações'!D837="PRODUTOS DIVERSOS","2","2"))))))))))))))
)</f>
        <v>0</v>
      </c>
      <c r="N820" s="4" t="str">
        <f t="shared" si="48"/>
        <v/>
      </c>
      <c r="O820" s="4" t="str">
        <f t="shared" si="49"/>
        <v/>
      </c>
      <c r="P820" s="4" t="str">
        <f t="shared" si="50"/>
        <v/>
      </c>
      <c r="Q820" s="128" t="b">
        <f>IF(B820&lt;&gt;"",IF('02 - Produtos e Tributações'!C837&lt;&gt;"",'02 - Produtos e Tributações'!C837,"UN"))</f>
        <v>0</v>
      </c>
      <c r="R820" s="129" t="b">
        <f>IF(B820&lt;&gt;"",IF('02 - Produtos e Tributações'!P837&lt;&gt;"",'02 - Produtos e Tributações'!P837,""))</f>
        <v>0</v>
      </c>
      <c r="S820" s="128" t="b">
        <f>IF(B820&lt;&gt;"",IF('02 - Produtos e Tributações'!Q837&lt;&gt;"",'02 - Produtos e Tributações'!Q837,""))</f>
        <v>0</v>
      </c>
      <c r="T820" s="130" t="b">
        <f>IF(B820&lt;&gt;"",IF('02 - Produtos e Tributações'!R837&lt;&gt;"",'02 - Produtos e Tributações'!R837,""))</f>
        <v>0</v>
      </c>
      <c r="U820" s="120" t="str">
        <f t="shared" si="51"/>
        <v/>
      </c>
    </row>
    <row r="821" spans="1:21" ht="15.75" customHeight="1">
      <c r="A821" s="122" t="b">
        <f>IF('02 - Produtos e Tributações'!B838 &lt;&gt;"",A820+1)</f>
        <v>0</v>
      </c>
      <c r="B821" s="4" t="str">
        <f>IF('02 - Produtos e Tributações'!B838&lt;&gt;"",'02 - Produtos e Tributações'!V838,"")</f>
        <v/>
      </c>
      <c r="C821" s="123" t="b">
        <f>IF(B821&lt;&gt;"",IF('02 - Produtos e Tributações'!H838&lt;&gt;"",IF('02 - Produtos e Tributações'!H838="TERCEIRIZADA","T",IF('02 - Produtos e Tributações'!H838="PROPRIA","P")), IF(B821&lt;&gt;"",IF('02 - Produtos e Tributações'!H838="","T"))))</f>
        <v>0</v>
      </c>
      <c r="D821" s="123" t="b">
        <f>IF(B821&lt;&gt;"",IF('02 - Produtos e Tributações'!E838&lt;&gt;"",'02 - Produtos e Tributações'!E838,""))</f>
        <v>0</v>
      </c>
      <c r="E821" s="123" t="b">
        <f>IF(B821&lt;&gt;"",IF('02 - Produtos e Tributações'!F838&lt;&gt;"",'02 - Produtos e Tributações'!F838,""))</f>
        <v>0</v>
      </c>
      <c r="F821" s="123" t="b">
        <f>IF(B821&lt;&gt;"",IF(A821&lt;&gt;"",IF('02 - Produtos e Tributações'!G838&lt;&gt;"",'02 - Produtos e Tributações'!G838,"")))</f>
        <v>0</v>
      </c>
      <c r="G821" s="123" t="b">
        <f>IF(B821&lt;&gt;"",IF('02 - Produtos e Tributações'!J838&lt;&gt;"",'02 - Produtos e Tributações'!J838,IF(K821=101,0,IF(K821=102,41,IF(K821=103,0,IF(K821=201,0,IF(K821=202,0,IF(K821=203,0,IF(K821=300,41,IF(K821=400,41,IF(K821=500,60)))))))))))</f>
        <v>0</v>
      </c>
      <c r="H821" s="123" t="b">
        <f>IF(B821&lt;&gt;"",IF('02 - Produtos e Tributações'!M838&lt;&gt;"",'02 - Produtos e Tributações'!M838,IF(L821=101,0,IF(L821=102,41,IF(L821=103,0,IF(L821=201,0,IF(L821=202,0,IF(L821=203,0,IF(L821=300,41,IF(L821=400,41,IF(L821=500,60)))))))))))</f>
        <v>0</v>
      </c>
      <c r="I821" s="123" t="b">
        <f>IF(B821&lt;&gt;"",IF('02 - Produtos e Tributações'!L838&lt;&gt;"",'02 - Produtos e Tributações'!L838,"0,00"))</f>
        <v>0</v>
      </c>
      <c r="J821" s="123" t="b">
        <f>IF(B821&lt;&gt;"",IF('02 - Produtos e Tributações'!O838&lt;&gt;"",'02 - Produtos e Tributações'!O838,"0,00"))</f>
        <v>0</v>
      </c>
      <c r="K821" s="123" t="b">
        <f>IF(B821&lt;&gt;"",IF('02 - Produtos e Tributações'!K838&lt;&gt;"",'02 - Produtos e Tributações'!K838,"null"))</f>
        <v>0</v>
      </c>
      <c r="L821" s="123" t="b">
        <f>IF(B821&lt;&gt;"",IF('02 - Produtos e Tributações'!N838&lt;&gt;"",'02 - Produtos e Tributações'!N838,"null"))</f>
        <v>0</v>
      </c>
      <c r="M821" s="122" t="b">
        <f>IF(B821&lt;&gt;"",IF('02 - Produtos e Tributações'!D838="CARNES","2.01.001.001",IF('02 - Produtos e Tributações'!D838="MASSAS","2.01.001.002",IF('02 - Produtos e Tributações'!D838="LATICINIOS","2.01.001.003",IF('02 - Produtos e Tributações'!D838="DOCES E GULOSEIMAS","2.01.001.004",IF('02 - Produtos e Tributações'!D838="FARINHAS E GRAOS","2.01.001.005",IF('02 - Produtos e Tributações'!D838="AGUAS","2.01.002.001",IF('02 - Produtos e Tributações'!D838="SUCOS","2.01.002.002",IF('02 - Produtos e Tributações'!D838="BEBIDAS ALCOOLICAS","2.01.002.003",IF('02 - Produtos e Tributações'!D838="BEBIDAS LACTEAS","2.01.002.004",IF('02 - Produtos e Tributações'!D838="MATERIAL DE LIMPEZA","2.02",IF('02 - Produtos e Tributações'!D838="FRUTAS","2.01.001.006",IF('02 - Produtos e Tributações'!D838="VERDURAS E LEGUMES","2.01.001.007",IF('02 - Produtos e Tributações'!D838="SERVIÇO","1",IF('02 - Produtos e Tributações'!D838="PRODUTOS DIVERSOS","2","2"))))))))))))))
)</f>
        <v>0</v>
      </c>
      <c r="N821" s="4" t="str">
        <f t="shared" si="48"/>
        <v/>
      </c>
      <c r="O821" s="4" t="str">
        <f t="shared" si="49"/>
        <v/>
      </c>
      <c r="P821" s="4" t="str">
        <f t="shared" si="50"/>
        <v/>
      </c>
      <c r="Q821" s="128" t="b">
        <f>IF(B821&lt;&gt;"",IF('02 - Produtos e Tributações'!C838&lt;&gt;"",'02 - Produtos e Tributações'!C838,"UN"))</f>
        <v>0</v>
      </c>
      <c r="R821" s="129" t="b">
        <f>IF(B821&lt;&gt;"",IF('02 - Produtos e Tributações'!P838&lt;&gt;"",'02 - Produtos e Tributações'!P838,""))</f>
        <v>0</v>
      </c>
      <c r="S821" s="128" t="b">
        <f>IF(B821&lt;&gt;"",IF('02 - Produtos e Tributações'!Q838&lt;&gt;"",'02 - Produtos e Tributações'!Q838,""))</f>
        <v>0</v>
      </c>
      <c r="T821" s="130" t="b">
        <f>IF(B821&lt;&gt;"",IF('02 - Produtos e Tributações'!R838&lt;&gt;"",'02 - Produtos e Tributações'!R838,""))</f>
        <v>0</v>
      </c>
      <c r="U821" s="120" t="str">
        <f t="shared" si="51"/>
        <v/>
      </c>
    </row>
    <row r="822" spans="1:21" ht="15.75" customHeight="1">
      <c r="A822" s="122" t="b">
        <f>IF('02 - Produtos e Tributações'!B839 &lt;&gt;"",A821+1)</f>
        <v>0</v>
      </c>
      <c r="B822" s="4" t="str">
        <f>IF('02 - Produtos e Tributações'!B839&lt;&gt;"",'02 - Produtos e Tributações'!V839,"")</f>
        <v/>
      </c>
      <c r="C822" s="123" t="b">
        <f>IF(B822&lt;&gt;"",IF('02 - Produtos e Tributações'!H839&lt;&gt;"",IF('02 - Produtos e Tributações'!H839="TERCEIRIZADA","T",IF('02 - Produtos e Tributações'!H839="PROPRIA","P")), IF(B822&lt;&gt;"",IF('02 - Produtos e Tributações'!H839="","T"))))</f>
        <v>0</v>
      </c>
      <c r="D822" s="123" t="b">
        <f>IF(B822&lt;&gt;"",IF('02 - Produtos e Tributações'!E839&lt;&gt;"",'02 - Produtos e Tributações'!E839,""))</f>
        <v>0</v>
      </c>
      <c r="E822" s="123" t="b">
        <f>IF(B822&lt;&gt;"",IF('02 - Produtos e Tributações'!F839&lt;&gt;"",'02 - Produtos e Tributações'!F839,""))</f>
        <v>0</v>
      </c>
      <c r="F822" s="123" t="b">
        <f>IF(B822&lt;&gt;"",IF(A822&lt;&gt;"",IF('02 - Produtos e Tributações'!G839&lt;&gt;"",'02 - Produtos e Tributações'!G839,"")))</f>
        <v>0</v>
      </c>
      <c r="G822" s="123" t="b">
        <f>IF(B822&lt;&gt;"",IF('02 - Produtos e Tributações'!J839&lt;&gt;"",'02 - Produtos e Tributações'!J839,IF(K822=101,0,IF(K822=102,41,IF(K822=103,0,IF(K822=201,0,IF(K822=202,0,IF(K822=203,0,IF(K822=300,41,IF(K822=400,41,IF(K822=500,60)))))))))))</f>
        <v>0</v>
      </c>
      <c r="H822" s="123" t="b">
        <f>IF(B822&lt;&gt;"",IF('02 - Produtos e Tributações'!M839&lt;&gt;"",'02 - Produtos e Tributações'!M839,IF(L822=101,0,IF(L822=102,41,IF(L822=103,0,IF(L822=201,0,IF(L822=202,0,IF(L822=203,0,IF(L822=300,41,IF(L822=400,41,IF(L822=500,60)))))))))))</f>
        <v>0</v>
      </c>
      <c r="I822" s="123" t="b">
        <f>IF(B822&lt;&gt;"",IF('02 - Produtos e Tributações'!L839&lt;&gt;"",'02 - Produtos e Tributações'!L839,"0,00"))</f>
        <v>0</v>
      </c>
      <c r="J822" s="123" t="b">
        <f>IF(B822&lt;&gt;"",IF('02 - Produtos e Tributações'!O839&lt;&gt;"",'02 - Produtos e Tributações'!O839,"0,00"))</f>
        <v>0</v>
      </c>
      <c r="K822" s="123" t="b">
        <f>IF(B822&lt;&gt;"",IF('02 - Produtos e Tributações'!K839&lt;&gt;"",'02 - Produtos e Tributações'!K839,"null"))</f>
        <v>0</v>
      </c>
      <c r="L822" s="123" t="b">
        <f>IF(B822&lt;&gt;"",IF('02 - Produtos e Tributações'!N839&lt;&gt;"",'02 - Produtos e Tributações'!N839,"null"))</f>
        <v>0</v>
      </c>
      <c r="M822" s="122" t="b">
        <f>IF(B822&lt;&gt;"",IF('02 - Produtos e Tributações'!D839="CARNES","2.01.001.001",IF('02 - Produtos e Tributações'!D839="MASSAS","2.01.001.002",IF('02 - Produtos e Tributações'!D839="LATICINIOS","2.01.001.003",IF('02 - Produtos e Tributações'!D839="DOCES E GULOSEIMAS","2.01.001.004",IF('02 - Produtos e Tributações'!D839="FARINHAS E GRAOS","2.01.001.005",IF('02 - Produtos e Tributações'!D839="AGUAS","2.01.002.001",IF('02 - Produtos e Tributações'!D839="SUCOS","2.01.002.002",IF('02 - Produtos e Tributações'!D839="BEBIDAS ALCOOLICAS","2.01.002.003",IF('02 - Produtos e Tributações'!D839="BEBIDAS LACTEAS","2.01.002.004",IF('02 - Produtos e Tributações'!D839="MATERIAL DE LIMPEZA","2.02",IF('02 - Produtos e Tributações'!D839="FRUTAS","2.01.001.006",IF('02 - Produtos e Tributações'!D839="VERDURAS E LEGUMES","2.01.001.007",IF('02 - Produtos e Tributações'!D839="SERVIÇO","1",IF('02 - Produtos e Tributações'!D839="PRODUTOS DIVERSOS","2","2"))))))))))))))
)</f>
        <v>0</v>
      </c>
      <c r="N822" s="4" t="str">
        <f t="shared" si="48"/>
        <v/>
      </c>
      <c r="O822" s="4" t="str">
        <f t="shared" si="49"/>
        <v/>
      </c>
      <c r="P822" s="4" t="str">
        <f t="shared" si="50"/>
        <v/>
      </c>
      <c r="Q822" s="128" t="b">
        <f>IF(B822&lt;&gt;"",IF('02 - Produtos e Tributações'!C839&lt;&gt;"",'02 - Produtos e Tributações'!C839,"UN"))</f>
        <v>0</v>
      </c>
      <c r="R822" s="129" t="b">
        <f>IF(B822&lt;&gt;"",IF('02 - Produtos e Tributações'!P839&lt;&gt;"",'02 - Produtos e Tributações'!P839,""))</f>
        <v>0</v>
      </c>
      <c r="S822" s="128" t="b">
        <f>IF(B822&lt;&gt;"",IF('02 - Produtos e Tributações'!Q839&lt;&gt;"",'02 - Produtos e Tributações'!Q839,""))</f>
        <v>0</v>
      </c>
      <c r="T822" s="130" t="b">
        <f>IF(B822&lt;&gt;"",IF('02 - Produtos e Tributações'!R839&lt;&gt;"",'02 - Produtos e Tributações'!R839,""))</f>
        <v>0</v>
      </c>
      <c r="U822" s="120" t="str">
        <f t="shared" si="51"/>
        <v/>
      </c>
    </row>
    <row r="823" spans="1:21" ht="15.75" customHeight="1">
      <c r="A823" s="122" t="b">
        <f>IF('02 - Produtos e Tributações'!B840 &lt;&gt;"",A822+1)</f>
        <v>0</v>
      </c>
      <c r="B823" s="4" t="str">
        <f>IF('02 - Produtos e Tributações'!B840&lt;&gt;"",'02 - Produtos e Tributações'!V840,"")</f>
        <v/>
      </c>
      <c r="C823" s="123" t="b">
        <f>IF(B823&lt;&gt;"",IF('02 - Produtos e Tributações'!H840&lt;&gt;"",IF('02 - Produtos e Tributações'!H840="TERCEIRIZADA","T",IF('02 - Produtos e Tributações'!H840="PROPRIA","P")), IF(B823&lt;&gt;"",IF('02 - Produtos e Tributações'!H840="","T"))))</f>
        <v>0</v>
      </c>
      <c r="D823" s="123" t="b">
        <f>IF(B823&lt;&gt;"",IF('02 - Produtos e Tributações'!E840&lt;&gt;"",'02 - Produtos e Tributações'!E840,""))</f>
        <v>0</v>
      </c>
      <c r="E823" s="123" t="b">
        <f>IF(B823&lt;&gt;"",IF('02 - Produtos e Tributações'!F840&lt;&gt;"",'02 - Produtos e Tributações'!F840,""))</f>
        <v>0</v>
      </c>
      <c r="F823" s="123" t="b">
        <f>IF(B823&lt;&gt;"",IF(A823&lt;&gt;"",IF('02 - Produtos e Tributações'!G840&lt;&gt;"",'02 - Produtos e Tributações'!G840,"")))</f>
        <v>0</v>
      </c>
      <c r="G823" s="123" t="b">
        <f>IF(B823&lt;&gt;"",IF('02 - Produtos e Tributações'!J840&lt;&gt;"",'02 - Produtos e Tributações'!J840,IF(K823=101,0,IF(K823=102,41,IF(K823=103,0,IF(K823=201,0,IF(K823=202,0,IF(K823=203,0,IF(K823=300,41,IF(K823=400,41,IF(K823=500,60)))))))))))</f>
        <v>0</v>
      </c>
      <c r="H823" s="123" t="b">
        <f>IF(B823&lt;&gt;"",IF('02 - Produtos e Tributações'!M840&lt;&gt;"",'02 - Produtos e Tributações'!M840,IF(L823=101,0,IF(L823=102,41,IF(L823=103,0,IF(L823=201,0,IF(L823=202,0,IF(L823=203,0,IF(L823=300,41,IF(L823=400,41,IF(L823=500,60)))))))))))</f>
        <v>0</v>
      </c>
      <c r="I823" s="123" t="b">
        <f>IF(B823&lt;&gt;"",IF('02 - Produtos e Tributações'!L840&lt;&gt;"",'02 - Produtos e Tributações'!L840,"0,00"))</f>
        <v>0</v>
      </c>
      <c r="J823" s="123" t="b">
        <f>IF(B823&lt;&gt;"",IF('02 - Produtos e Tributações'!O840&lt;&gt;"",'02 - Produtos e Tributações'!O840,"0,00"))</f>
        <v>0</v>
      </c>
      <c r="K823" s="123" t="b">
        <f>IF(B823&lt;&gt;"",IF('02 - Produtos e Tributações'!K840&lt;&gt;"",'02 - Produtos e Tributações'!K840,"null"))</f>
        <v>0</v>
      </c>
      <c r="L823" s="123" t="b">
        <f>IF(B823&lt;&gt;"",IF('02 - Produtos e Tributações'!N840&lt;&gt;"",'02 - Produtos e Tributações'!N840,"null"))</f>
        <v>0</v>
      </c>
      <c r="M823" s="122" t="b">
        <f>IF(B823&lt;&gt;"",IF('02 - Produtos e Tributações'!D840="CARNES","2.01.001.001",IF('02 - Produtos e Tributações'!D840="MASSAS","2.01.001.002",IF('02 - Produtos e Tributações'!D840="LATICINIOS","2.01.001.003",IF('02 - Produtos e Tributações'!D840="DOCES E GULOSEIMAS","2.01.001.004",IF('02 - Produtos e Tributações'!D840="FARINHAS E GRAOS","2.01.001.005",IF('02 - Produtos e Tributações'!D840="AGUAS","2.01.002.001",IF('02 - Produtos e Tributações'!D840="SUCOS","2.01.002.002",IF('02 - Produtos e Tributações'!D840="BEBIDAS ALCOOLICAS","2.01.002.003",IF('02 - Produtos e Tributações'!D840="BEBIDAS LACTEAS","2.01.002.004",IF('02 - Produtos e Tributações'!D840="MATERIAL DE LIMPEZA","2.02",IF('02 - Produtos e Tributações'!D840="FRUTAS","2.01.001.006",IF('02 - Produtos e Tributações'!D840="VERDURAS E LEGUMES","2.01.001.007",IF('02 - Produtos e Tributações'!D840="SERVIÇO","1",IF('02 - Produtos e Tributações'!D840="PRODUTOS DIVERSOS","2","2"))))))))))))))
)</f>
        <v>0</v>
      </c>
      <c r="N823" s="4" t="str">
        <f t="shared" si="48"/>
        <v/>
      </c>
      <c r="O823" s="4" t="str">
        <f t="shared" si="49"/>
        <v/>
      </c>
      <c r="P823" s="4" t="str">
        <f t="shared" si="50"/>
        <v/>
      </c>
      <c r="Q823" s="128" t="b">
        <f>IF(B823&lt;&gt;"",IF('02 - Produtos e Tributações'!C840&lt;&gt;"",'02 - Produtos e Tributações'!C840,"UN"))</f>
        <v>0</v>
      </c>
      <c r="R823" s="129" t="b">
        <f>IF(B823&lt;&gt;"",IF('02 - Produtos e Tributações'!P840&lt;&gt;"",'02 - Produtos e Tributações'!P840,""))</f>
        <v>0</v>
      </c>
      <c r="S823" s="128" t="b">
        <f>IF(B823&lt;&gt;"",IF('02 - Produtos e Tributações'!Q840&lt;&gt;"",'02 - Produtos e Tributações'!Q840,""))</f>
        <v>0</v>
      </c>
      <c r="T823" s="130" t="b">
        <f>IF(B823&lt;&gt;"",IF('02 - Produtos e Tributações'!R840&lt;&gt;"",'02 - Produtos e Tributações'!R840,""))</f>
        <v>0</v>
      </c>
      <c r="U823" s="120" t="str">
        <f t="shared" si="51"/>
        <v/>
      </c>
    </row>
    <row r="824" spans="1:21" ht="15.75" customHeight="1">
      <c r="A824" s="122" t="b">
        <f>IF('02 - Produtos e Tributações'!B841 &lt;&gt;"",A823+1)</f>
        <v>0</v>
      </c>
      <c r="B824" s="4" t="str">
        <f>IF('02 - Produtos e Tributações'!B841&lt;&gt;"",'02 - Produtos e Tributações'!V841,"")</f>
        <v/>
      </c>
      <c r="C824" s="123" t="b">
        <f>IF(B824&lt;&gt;"",IF('02 - Produtos e Tributações'!H841&lt;&gt;"",IF('02 - Produtos e Tributações'!H841="TERCEIRIZADA","T",IF('02 - Produtos e Tributações'!H841="PROPRIA","P")), IF(B824&lt;&gt;"",IF('02 - Produtos e Tributações'!H841="","T"))))</f>
        <v>0</v>
      </c>
      <c r="D824" s="123" t="b">
        <f>IF(B824&lt;&gt;"",IF('02 - Produtos e Tributações'!E841&lt;&gt;"",'02 - Produtos e Tributações'!E841,""))</f>
        <v>0</v>
      </c>
      <c r="E824" s="123" t="b">
        <f>IF(B824&lt;&gt;"",IF('02 - Produtos e Tributações'!F841&lt;&gt;"",'02 - Produtos e Tributações'!F841,""))</f>
        <v>0</v>
      </c>
      <c r="F824" s="123" t="b">
        <f>IF(B824&lt;&gt;"",IF(A824&lt;&gt;"",IF('02 - Produtos e Tributações'!G841&lt;&gt;"",'02 - Produtos e Tributações'!G841,"")))</f>
        <v>0</v>
      </c>
      <c r="G824" s="123" t="b">
        <f>IF(B824&lt;&gt;"",IF('02 - Produtos e Tributações'!J841&lt;&gt;"",'02 - Produtos e Tributações'!J841,IF(K824=101,0,IF(K824=102,41,IF(K824=103,0,IF(K824=201,0,IF(K824=202,0,IF(K824=203,0,IF(K824=300,41,IF(K824=400,41,IF(K824=500,60)))))))))))</f>
        <v>0</v>
      </c>
      <c r="H824" s="123" t="b">
        <f>IF(B824&lt;&gt;"",IF('02 - Produtos e Tributações'!M841&lt;&gt;"",'02 - Produtos e Tributações'!M841,IF(L824=101,0,IF(L824=102,41,IF(L824=103,0,IF(L824=201,0,IF(L824=202,0,IF(L824=203,0,IF(L824=300,41,IF(L824=400,41,IF(L824=500,60)))))))))))</f>
        <v>0</v>
      </c>
      <c r="I824" s="123" t="b">
        <f>IF(B824&lt;&gt;"",IF('02 - Produtos e Tributações'!L841&lt;&gt;"",'02 - Produtos e Tributações'!L841,"0,00"))</f>
        <v>0</v>
      </c>
      <c r="J824" s="123" t="b">
        <f>IF(B824&lt;&gt;"",IF('02 - Produtos e Tributações'!O841&lt;&gt;"",'02 - Produtos e Tributações'!O841,"0,00"))</f>
        <v>0</v>
      </c>
      <c r="K824" s="123" t="b">
        <f>IF(B824&lt;&gt;"",IF('02 - Produtos e Tributações'!K841&lt;&gt;"",'02 - Produtos e Tributações'!K841,"null"))</f>
        <v>0</v>
      </c>
      <c r="L824" s="123" t="b">
        <f>IF(B824&lt;&gt;"",IF('02 - Produtos e Tributações'!N841&lt;&gt;"",'02 - Produtos e Tributações'!N841,"null"))</f>
        <v>0</v>
      </c>
      <c r="M824" s="122" t="b">
        <f>IF(B824&lt;&gt;"",IF('02 - Produtos e Tributações'!D841="CARNES","2.01.001.001",IF('02 - Produtos e Tributações'!D841="MASSAS","2.01.001.002",IF('02 - Produtos e Tributações'!D841="LATICINIOS","2.01.001.003",IF('02 - Produtos e Tributações'!D841="DOCES E GULOSEIMAS","2.01.001.004",IF('02 - Produtos e Tributações'!D841="FARINHAS E GRAOS","2.01.001.005",IF('02 - Produtos e Tributações'!D841="AGUAS","2.01.002.001",IF('02 - Produtos e Tributações'!D841="SUCOS","2.01.002.002",IF('02 - Produtos e Tributações'!D841="BEBIDAS ALCOOLICAS","2.01.002.003",IF('02 - Produtos e Tributações'!D841="BEBIDAS LACTEAS","2.01.002.004",IF('02 - Produtos e Tributações'!D841="MATERIAL DE LIMPEZA","2.02",IF('02 - Produtos e Tributações'!D841="FRUTAS","2.01.001.006",IF('02 - Produtos e Tributações'!D841="VERDURAS E LEGUMES","2.01.001.007",IF('02 - Produtos e Tributações'!D841="SERVIÇO","1",IF('02 - Produtos e Tributações'!D841="PRODUTOS DIVERSOS","2","2"))))))))))))))
)</f>
        <v>0</v>
      </c>
      <c r="N824" s="4" t="str">
        <f t="shared" si="48"/>
        <v/>
      </c>
      <c r="O824" s="4" t="str">
        <f t="shared" si="49"/>
        <v/>
      </c>
      <c r="P824" s="4" t="str">
        <f t="shared" si="50"/>
        <v/>
      </c>
      <c r="Q824" s="128" t="b">
        <f>IF(B824&lt;&gt;"",IF('02 - Produtos e Tributações'!C841&lt;&gt;"",'02 - Produtos e Tributações'!C841,"UN"))</f>
        <v>0</v>
      </c>
      <c r="R824" s="129" t="b">
        <f>IF(B824&lt;&gt;"",IF('02 - Produtos e Tributações'!P841&lt;&gt;"",'02 - Produtos e Tributações'!P841,""))</f>
        <v>0</v>
      </c>
      <c r="S824" s="128" t="b">
        <f>IF(B824&lt;&gt;"",IF('02 - Produtos e Tributações'!Q841&lt;&gt;"",'02 - Produtos e Tributações'!Q841,""))</f>
        <v>0</v>
      </c>
      <c r="T824" s="130" t="b">
        <f>IF(B824&lt;&gt;"",IF('02 - Produtos e Tributações'!R841&lt;&gt;"",'02 - Produtos e Tributações'!R841,""))</f>
        <v>0</v>
      </c>
      <c r="U824" s="120" t="str">
        <f t="shared" si="51"/>
        <v/>
      </c>
    </row>
    <row r="825" spans="1:21" ht="15.75" customHeight="1">
      <c r="A825" s="122" t="b">
        <f>IF('02 - Produtos e Tributações'!B842 &lt;&gt;"",A824+1)</f>
        <v>0</v>
      </c>
      <c r="B825" s="4" t="str">
        <f>IF('02 - Produtos e Tributações'!B842&lt;&gt;"",'02 - Produtos e Tributações'!V842,"")</f>
        <v/>
      </c>
      <c r="C825" s="123" t="b">
        <f>IF(B825&lt;&gt;"",IF('02 - Produtos e Tributações'!H842&lt;&gt;"",IF('02 - Produtos e Tributações'!H842="TERCEIRIZADA","T",IF('02 - Produtos e Tributações'!H842="PROPRIA","P")), IF(B825&lt;&gt;"",IF('02 - Produtos e Tributações'!H842="","T"))))</f>
        <v>0</v>
      </c>
      <c r="D825" s="123" t="b">
        <f>IF(B825&lt;&gt;"",IF('02 - Produtos e Tributações'!E842&lt;&gt;"",'02 - Produtos e Tributações'!E842,""))</f>
        <v>0</v>
      </c>
      <c r="E825" s="123" t="b">
        <f>IF(B825&lt;&gt;"",IF('02 - Produtos e Tributações'!F842&lt;&gt;"",'02 - Produtos e Tributações'!F842,""))</f>
        <v>0</v>
      </c>
      <c r="F825" s="123" t="b">
        <f>IF(B825&lt;&gt;"",IF(A825&lt;&gt;"",IF('02 - Produtos e Tributações'!G842&lt;&gt;"",'02 - Produtos e Tributações'!G842,"")))</f>
        <v>0</v>
      </c>
      <c r="G825" s="123" t="b">
        <f>IF(B825&lt;&gt;"",IF('02 - Produtos e Tributações'!J842&lt;&gt;"",'02 - Produtos e Tributações'!J842,IF(K825=101,0,IF(K825=102,41,IF(K825=103,0,IF(K825=201,0,IF(K825=202,0,IF(K825=203,0,IF(K825=300,41,IF(K825=400,41,IF(K825=500,60)))))))))))</f>
        <v>0</v>
      </c>
      <c r="H825" s="123" t="b">
        <f>IF(B825&lt;&gt;"",IF('02 - Produtos e Tributações'!M842&lt;&gt;"",'02 - Produtos e Tributações'!M842,IF(L825=101,0,IF(L825=102,41,IF(L825=103,0,IF(L825=201,0,IF(L825=202,0,IF(L825=203,0,IF(L825=300,41,IF(L825=400,41,IF(L825=500,60)))))))))))</f>
        <v>0</v>
      </c>
      <c r="I825" s="123" t="b">
        <f>IF(B825&lt;&gt;"",IF('02 - Produtos e Tributações'!L842&lt;&gt;"",'02 - Produtos e Tributações'!L842,"0,00"))</f>
        <v>0</v>
      </c>
      <c r="J825" s="123" t="b">
        <f>IF(B825&lt;&gt;"",IF('02 - Produtos e Tributações'!O842&lt;&gt;"",'02 - Produtos e Tributações'!O842,"0,00"))</f>
        <v>0</v>
      </c>
      <c r="K825" s="123" t="b">
        <f>IF(B825&lt;&gt;"",IF('02 - Produtos e Tributações'!K842&lt;&gt;"",'02 - Produtos e Tributações'!K842,"null"))</f>
        <v>0</v>
      </c>
      <c r="L825" s="123" t="b">
        <f>IF(B825&lt;&gt;"",IF('02 - Produtos e Tributações'!N842&lt;&gt;"",'02 - Produtos e Tributações'!N842,"null"))</f>
        <v>0</v>
      </c>
      <c r="M825" s="122" t="b">
        <f>IF(B825&lt;&gt;"",IF('02 - Produtos e Tributações'!D842="CARNES","2.01.001.001",IF('02 - Produtos e Tributações'!D842="MASSAS","2.01.001.002",IF('02 - Produtos e Tributações'!D842="LATICINIOS","2.01.001.003",IF('02 - Produtos e Tributações'!D842="DOCES E GULOSEIMAS","2.01.001.004",IF('02 - Produtos e Tributações'!D842="FARINHAS E GRAOS","2.01.001.005",IF('02 - Produtos e Tributações'!D842="AGUAS","2.01.002.001",IF('02 - Produtos e Tributações'!D842="SUCOS","2.01.002.002",IF('02 - Produtos e Tributações'!D842="BEBIDAS ALCOOLICAS","2.01.002.003",IF('02 - Produtos e Tributações'!D842="BEBIDAS LACTEAS","2.01.002.004",IF('02 - Produtos e Tributações'!D842="MATERIAL DE LIMPEZA","2.02",IF('02 - Produtos e Tributações'!D842="FRUTAS","2.01.001.006",IF('02 - Produtos e Tributações'!D842="VERDURAS E LEGUMES","2.01.001.007",IF('02 - Produtos e Tributações'!D842="SERVIÇO","1",IF('02 - Produtos e Tributações'!D842="PRODUTOS DIVERSOS","2","2"))))))))))))))
)</f>
        <v>0</v>
      </c>
      <c r="N825" s="4" t="str">
        <f t="shared" si="48"/>
        <v/>
      </c>
      <c r="O825" s="4" t="str">
        <f t="shared" si="49"/>
        <v/>
      </c>
      <c r="P825" s="4" t="str">
        <f t="shared" si="50"/>
        <v/>
      </c>
      <c r="Q825" s="128" t="b">
        <f>IF(B825&lt;&gt;"",IF('02 - Produtos e Tributações'!C842&lt;&gt;"",'02 - Produtos e Tributações'!C842,"UN"))</f>
        <v>0</v>
      </c>
      <c r="R825" s="129" t="b">
        <f>IF(B825&lt;&gt;"",IF('02 - Produtos e Tributações'!P842&lt;&gt;"",'02 - Produtos e Tributações'!P842,""))</f>
        <v>0</v>
      </c>
      <c r="S825" s="128" t="b">
        <f>IF(B825&lt;&gt;"",IF('02 - Produtos e Tributações'!Q842&lt;&gt;"",'02 - Produtos e Tributações'!Q842,""))</f>
        <v>0</v>
      </c>
      <c r="T825" s="130" t="b">
        <f>IF(B825&lt;&gt;"",IF('02 - Produtos e Tributações'!R842&lt;&gt;"",'02 - Produtos e Tributações'!R842,""))</f>
        <v>0</v>
      </c>
      <c r="U825" s="120" t="str">
        <f t="shared" si="51"/>
        <v/>
      </c>
    </row>
    <row r="826" spans="1:21" ht="15.75" customHeight="1">
      <c r="A826" s="122" t="b">
        <f>IF('02 - Produtos e Tributações'!B843 &lt;&gt;"",A825+1)</f>
        <v>0</v>
      </c>
      <c r="B826" s="4" t="str">
        <f>IF('02 - Produtos e Tributações'!B843&lt;&gt;"",'02 - Produtos e Tributações'!V843,"")</f>
        <v/>
      </c>
      <c r="C826" s="123" t="b">
        <f>IF(B826&lt;&gt;"",IF('02 - Produtos e Tributações'!H843&lt;&gt;"",IF('02 - Produtos e Tributações'!H843="TERCEIRIZADA","T",IF('02 - Produtos e Tributações'!H843="PROPRIA","P")), IF(B826&lt;&gt;"",IF('02 - Produtos e Tributações'!H843="","T"))))</f>
        <v>0</v>
      </c>
      <c r="D826" s="123" t="b">
        <f>IF(B826&lt;&gt;"",IF('02 - Produtos e Tributações'!E843&lt;&gt;"",'02 - Produtos e Tributações'!E843,""))</f>
        <v>0</v>
      </c>
      <c r="E826" s="123" t="b">
        <f>IF(B826&lt;&gt;"",IF('02 - Produtos e Tributações'!F843&lt;&gt;"",'02 - Produtos e Tributações'!F843,""))</f>
        <v>0</v>
      </c>
      <c r="F826" s="123" t="b">
        <f>IF(B826&lt;&gt;"",IF(A826&lt;&gt;"",IF('02 - Produtos e Tributações'!G843&lt;&gt;"",'02 - Produtos e Tributações'!G843,"")))</f>
        <v>0</v>
      </c>
      <c r="G826" s="123" t="b">
        <f>IF(B826&lt;&gt;"",IF('02 - Produtos e Tributações'!J843&lt;&gt;"",'02 - Produtos e Tributações'!J843,IF(K826=101,0,IF(K826=102,41,IF(K826=103,0,IF(K826=201,0,IF(K826=202,0,IF(K826=203,0,IF(K826=300,41,IF(K826=400,41,IF(K826=500,60)))))))))))</f>
        <v>0</v>
      </c>
      <c r="H826" s="123" t="b">
        <f>IF(B826&lt;&gt;"",IF('02 - Produtos e Tributações'!M843&lt;&gt;"",'02 - Produtos e Tributações'!M843,IF(L826=101,0,IF(L826=102,41,IF(L826=103,0,IF(L826=201,0,IF(L826=202,0,IF(L826=203,0,IF(L826=300,41,IF(L826=400,41,IF(L826=500,60)))))))))))</f>
        <v>0</v>
      </c>
      <c r="I826" s="123" t="b">
        <f>IF(B826&lt;&gt;"",IF('02 - Produtos e Tributações'!L843&lt;&gt;"",'02 - Produtos e Tributações'!L843,"0,00"))</f>
        <v>0</v>
      </c>
      <c r="J826" s="123" t="b">
        <f>IF(B826&lt;&gt;"",IF('02 - Produtos e Tributações'!O843&lt;&gt;"",'02 - Produtos e Tributações'!O843,"0,00"))</f>
        <v>0</v>
      </c>
      <c r="K826" s="123" t="b">
        <f>IF(B826&lt;&gt;"",IF('02 - Produtos e Tributações'!K843&lt;&gt;"",'02 - Produtos e Tributações'!K843,"null"))</f>
        <v>0</v>
      </c>
      <c r="L826" s="123" t="b">
        <f>IF(B826&lt;&gt;"",IF('02 - Produtos e Tributações'!N843&lt;&gt;"",'02 - Produtos e Tributações'!N843,"null"))</f>
        <v>0</v>
      </c>
      <c r="M826" s="122" t="b">
        <f>IF(B826&lt;&gt;"",IF('02 - Produtos e Tributações'!D843="CARNES","2.01.001.001",IF('02 - Produtos e Tributações'!D843="MASSAS","2.01.001.002",IF('02 - Produtos e Tributações'!D843="LATICINIOS","2.01.001.003",IF('02 - Produtos e Tributações'!D843="DOCES E GULOSEIMAS","2.01.001.004",IF('02 - Produtos e Tributações'!D843="FARINHAS E GRAOS","2.01.001.005",IF('02 - Produtos e Tributações'!D843="AGUAS","2.01.002.001",IF('02 - Produtos e Tributações'!D843="SUCOS","2.01.002.002",IF('02 - Produtos e Tributações'!D843="BEBIDAS ALCOOLICAS","2.01.002.003",IF('02 - Produtos e Tributações'!D843="BEBIDAS LACTEAS","2.01.002.004",IF('02 - Produtos e Tributações'!D843="MATERIAL DE LIMPEZA","2.02",IF('02 - Produtos e Tributações'!D843="FRUTAS","2.01.001.006",IF('02 - Produtos e Tributações'!D843="VERDURAS E LEGUMES","2.01.001.007",IF('02 - Produtos e Tributações'!D843="SERVIÇO","1",IF('02 - Produtos e Tributações'!D843="PRODUTOS DIVERSOS","2","2"))))))))))))))
)</f>
        <v>0</v>
      </c>
      <c r="N826" s="4" t="str">
        <f t="shared" si="48"/>
        <v/>
      </c>
      <c r="O826" s="4" t="str">
        <f t="shared" si="49"/>
        <v/>
      </c>
      <c r="P826" s="4" t="str">
        <f t="shared" si="50"/>
        <v/>
      </c>
      <c r="Q826" s="128" t="b">
        <f>IF(B826&lt;&gt;"",IF('02 - Produtos e Tributações'!C843&lt;&gt;"",'02 - Produtos e Tributações'!C843,"UN"))</f>
        <v>0</v>
      </c>
      <c r="R826" s="129" t="b">
        <f>IF(B826&lt;&gt;"",IF('02 - Produtos e Tributações'!P843&lt;&gt;"",'02 - Produtos e Tributações'!P843,""))</f>
        <v>0</v>
      </c>
      <c r="S826" s="128" t="b">
        <f>IF(B826&lt;&gt;"",IF('02 - Produtos e Tributações'!Q843&lt;&gt;"",'02 - Produtos e Tributações'!Q843,""))</f>
        <v>0</v>
      </c>
      <c r="T826" s="130" t="b">
        <f>IF(B826&lt;&gt;"",IF('02 - Produtos e Tributações'!R843&lt;&gt;"",'02 - Produtos e Tributações'!R843,""))</f>
        <v>0</v>
      </c>
      <c r="U826" s="120" t="str">
        <f t="shared" si="51"/>
        <v/>
      </c>
    </row>
    <row r="827" spans="1:21" ht="15.75" customHeight="1">
      <c r="A827" s="122" t="b">
        <f>IF('02 - Produtos e Tributações'!B844 &lt;&gt;"",A826+1)</f>
        <v>0</v>
      </c>
      <c r="B827" s="4" t="str">
        <f>IF('02 - Produtos e Tributações'!B844&lt;&gt;"",'02 - Produtos e Tributações'!V844,"")</f>
        <v/>
      </c>
      <c r="C827" s="123" t="b">
        <f>IF(B827&lt;&gt;"",IF('02 - Produtos e Tributações'!H844&lt;&gt;"",IF('02 - Produtos e Tributações'!H844="TERCEIRIZADA","T",IF('02 - Produtos e Tributações'!H844="PROPRIA","P")), IF(B827&lt;&gt;"",IF('02 - Produtos e Tributações'!H844="","T"))))</f>
        <v>0</v>
      </c>
      <c r="D827" s="123" t="b">
        <f>IF(B827&lt;&gt;"",IF('02 - Produtos e Tributações'!E844&lt;&gt;"",'02 - Produtos e Tributações'!E844,""))</f>
        <v>0</v>
      </c>
      <c r="E827" s="123" t="b">
        <f>IF(B827&lt;&gt;"",IF('02 - Produtos e Tributações'!F844&lt;&gt;"",'02 - Produtos e Tributações'!F844,""))</f>
        <v>0</v>
      </c>
      <c r="F827" s="123" t="b">
        <f>IF(B827&lt;&gt;"",IF(A827&lt;&gt;"",IF('02 - Produtos e Tributações'!G844&lt;&gt;"",'02 - Produtos e Tributações'!G844,"")))</f>
        <v>0</v>
      </c>
      <c r="G827" s="123" t="b">
        <f>IF(B827&lt;&gt;"",IF('02 - Produtos e Tributações'!J844&lt;&gt;"",'02 - Produtos e Tributações'!J844,IF(K827=101,0,IF(K827=102,41,IF(K827=103,0,IF(K827=201,0,IF(K827=202,0,IF(K827=203,0,IF(K827=300,41,IF(K827=400,41,IF(K827=500,60)))))))))))</f>
        <v>0</v>
      </c>
      <c r="H827" s="123" t="b">
        <f>IF(B827&lt;&gt;"",IF('02 - Produtos e Tributações'!M844&lt;&gt;"",'02 - Produtos e Tributações'!M844,IF(L827=101,0,IF(L827=102,41,IF(L827=103,0,IF(L827=201,0,IF(L827=202,0,IF(L827=203,0,IF(L827=300,41,IF(L827=400,41,IF(L827=500,60)))))))))))</f>
        <v>0</v>
      </c>
      <c r="I827" s="123" t="b">
        <f>IF(B827&lt;&gt;"",IF('02 - Produtos e Tributações'!L844&lt;&gt;"",'02 - Produtos e Tributações'!L844,"0,00"))</f>
        <v>0</v>
      </c>
      <c r="J827" s="123" t="b">
        <f>IF(B827&lt;&gt;"",IF('02 - Produtos e Tributações'!O844&lt;&gt;"",'02 - Produtos e Tributações'!O844,"0,00"))</f>
        <v>0</v>
      </c>
      <c r="K827" s="123" t="b">
        <f>IF(B827&lt;&gt;"",IF('02 - Produtos e Tributações'!K844&lt;&gt;"",'02 - Produtos e Tributações'!K844,"null"))</f>
        <v>0</v>
      </c>
      <c r="L827" s="123" t="b">
        <f>IF(B827&lt;&gt;"",IF('02 - Produtos e Tributações'!N844&lt;&gt;"",'02 - Produtos e Tributações'!N844,"null"))</f>
        <v>0</v>
      </c>
      <c r="M827" s="122" t="b">
        <f>IF(B827&lt;&gt;"",IF('02 - Produtos e Tributações'!D844="CARNES","2.01.001.001",IF('02 - Produtos e Tributações'!D844="MASSAS","2.01.001.002",IF('02 - Produtos e Tributações'!D844="LATICINIOS","2.01.001.003",IF('02 - Produtos e Tributações'!D844="DOCES E GULOSEIMAS","2.01.001.004",IF('02 - Produtos e Tributações'!D844="FARINHAS E GRAOS","2.01.001.005",IF('02 - Produtos e Tributações'!D844="AGUAS","2.01.002.001",IF('02 - Produtos e Tributações'!D844="SUCOS","2.01.002.002",IF('02 - Produtos e Tributações'!D844="BEBIDAS ALCOOLICAS","2.01.002.003",IF('02 - Produtos e Tributações'!D844="BEBIDAS LACTEAS","2.01.002.004",IF('02 - Produtos e Tributações'!D844="MATERIAL DE LIMPEZA","2.02",IF('02 - Produtos e Tributações'!D844="FRUTAS","2.01.001.006",IF('02 - Produtos e Tributações'!D844="VERDURAS E LEGUMES","2.01.001.007",IF('02 - Produtos e Tributações'!D844="SERVIÇO","1",IF('02 - Produtos e Tributações'!D844="PRODUTOS DIVERSOS","2","2"))))))))))))))
)</f>
        <v>0</v>
      </c>
      <c r="N827" s="4" t="str">
        <f t="shared" si="48"/>
        <v/>
      </c>
      <c r="O827" s="4" t="str">
        <f t="shared" si="49"/>
        <v/>
      </c>
      <c r="P827" s="4" t="str">
        <f t="shared" si="50"/>
        <v/>
      </c>
      <c r="Q827" s="128" t="b">
        <f>IF(B827&lt;&gt;"",IF('02 - Produtos e Tributações'!C844&lt;&gt;"",'02 - Produtos e Tributações'!C844,"UN"))</f>
        <v>0</v>
      </c>
      <c r="R827" s="129" t="b">
        <f>IF(B827&lt;&gt;"",IF('02 - Produtos e Tributações'!P844&lt;&gt;"",'02 - Produtos e Tributações'!P844,""))</f>
        <v>0</v>
      </c>
      <c r="S827" s="128" t="b">
        <f>IF(B827&lt;&gt;"",IF('02 - Produtos e Tributações'!Q844&lt;&gt;"",'02 - Produtos e Tributações'!Q844,""))</f>
        <v>0</v>
      </c>
      <c r="T827" s="130" t="b">
        <f>IF(B827&lt;&gt;"",IF('02 - Produtos e Tributações'!R844&lt;&gt;"",'02 - Produtos e Tributações'!R844,""))</f>
        <v>0</v>
      </c>
      <c r="U827" s="120" t="str">
        <f t="shared" si="51"/>
        <v/>
      </c>
    </row>
    <row r="828" spans="1:21" ht="15.75" customHeight="1">
      <c r="A828" s="122" t="b">
        <f>IF('02 - Produtos e Tributações'!B845 &lt;&gt;"",A827+1)</f>
        <v>0</v>
      </c>
      <c r="B828" s="4" t="str">
        <f>IF('02 - Produtos e Tributações'!B845&lt;&gt;"",'02 - Produtos e Tributações'!V845,"")</f>
        <v/>
      </c>
      <c r="C828" s="123" t="b">
        <f>IF(B828&lt;&gt;"",IF('02 - Produtos e Tributações'!H845&lt;&gt;"",IF('02 - Produtos e Tributações'!H845="TERCEIRIZADA","T",IF('02 - Produtos e Tributações'!H845="PROPRIA","P")), IF(B828&lt;&gt;"",IF('02 - Produtos e Tributações'!H845="","T"))))</f>
        <v>0</v>
      </c>
      <c r="D828" s="123" t="b">
        <f>IF(B828&lt;&gt;"",IF('02 - Produtos e Tributações'!E845&lt;&gt;"",'02 - Produtos e Tributações'!E845,""))</f>
        <v>0</v>
      </c>
      <c r="E828" s="123" t="b">
        <f>IF(B828&lt;&gt;"",IF('02 - Produtos e Tributações'!F845&lt;&gt;"",'02 - Produtos e Tributações'!F845,""))</f>
        <v>0</v>
      </c>
      <c r="F828" s="123" t="b">
        <f>IF(B828&lt;&gt;"",IF(A828&lt;&gt;"",IF('02 - Produtos e Tributações'!G845&lt;&gt;"",'02 - Produtos e Tributações'!G845,"")))</f>
        <v>0</v>
      </c>
      <c r="G828" s="123" t="b">
        <f>IF(B828&lt;&gt;"",IF('02 - Produtos e Tributações'!J845&lt;&gt;"",'02 - Produtos e Tributações'!J845,IF(K828=101,0,IF(K828=102,41,IF(K828=103,0,IF(K828=201,0,IF(K828=202,0,IF(K828=203,0,IF(K828=300,41,IF(K828=400,41,IF(K828=500,60)))))))))))</f>
        <v>0</v>
      </c>
      <c r="H828" s="123" t="b">
        <f>IF(B828&lt;&gt;"",IF('02 - Produtos e Tributações'!M845&lt;&gt;"",'02 - Produtos e Tributações'!M845,IF(L828=101,0,IF(L828=102,41,IF(L828=103,0,IF(L828=201,0,IF(L828=202,0,IF(L828=203,0,IF(L828=300,41,IF(L828=400,41,IF(L828=500,60)))))))))))</f>
        <v>0</v>
      </c>
      <c r="I828" s="123" t="b">
        <f>IF(B828&lt;&gt;"",IF('02 - Produtos e Tributações'!L845&lt;&gt;"",'02 - Produtos e Tributações'!L845,"0,00"))</f>
        <v>0</v>
      </c>
      <c r="J828" s="123" t="b">
        <f>IF(B828&lt;&gt;"",IF('02 - Produtos e Tributações'!O845&lt;&gt;"",'02 - Produtos e Tributações'!O845,"0,00"))</f>
        <v>0</v>
      </c>
      <c r="K828" s="123" t="b">
        <f>IF(B828&lt;&gt;"",IF('02 - Produtos e Tributações'!K845&lt;&gt;"",'02 - Produtos e Tributações'!K845,"null"))</f>
        <v>0</v>
      </c>
      <c r="L828" s="123" t="b">
        <f>IF(B828&lt;&gt;"",IF('02 - Produtos e Tributações'!N845&lt;&gt;"",'02 - Produtos e Tributações'!N845,"null"))</f>
        <v>0</v>
      </c>
      <c r="M828" s="122" t="b">
        <f>IF(B828&lt;&gt;"",IF('02 - Produtos e Tributações'!D845="CARNES","2.01.001.001",IF('02 - Produtos e Tributações'!D845="MASSAS","2.01.001.002",IF('02 - Produtos e Tributações'!D845="LATICINIOS","2.01.001.003",IF('02 - Produtos e Tributações'!D845="DOCES E GULOSEIMAS","2.01.001.004",IF('02 - Produtos e Tributações'!D845="FARINHAS E GRAOS","2.01.001.005",IF('02 - Produtos e Tributações'!D845="AGUAS","2.01.002.001",IF('02 - Produtos e Tributações'!D845="SUCOS","2.01.002.002",IF('02 - Produtos e Tributações'!D845="BEBIDAS ALCOOLICAS","2.01.002.003",IF('02 - Produtos e Tributações'!D845="BEBIDAS LACTEAS","2.01.002.004",IF('02 - Produtos e Tributações'!D845="MATERIAL DE LIMPEZA","2.02",IF('02 - Produtos e Tributações'!D845="FRUTAS","2.01.001.006",IF('02 - Produtos e Tributações'!D845="VERDURAS E LEGUMES","2.01.001.007",IF('02 - Produtos e Tributações'!D845="SERVIÇO","1",IF('02 - Produtos e Tributações'!D845="PRODUTOS DIVERSOS","2","2"))))))))))))))
)</f>
        <v>0</v>
      </c>
      <c r="N828" s="4" t="str">
        <f t="shared" si="48"/>
        <v/>
      </c>
      <c r="O828" s="4" t="str">
        <f t="shared" si="49"/>
        <v/>
      </c>
      <c r="P828" s="4" t="str">
        <f t="shared" si="50"/>
        <v/>
      </c>
      <c r="Q828" s="128" t="b">
        <f>IF(B828&lt;&gt;"",IF('02 - Produtos e Tributações'!C845&lt;&gt;"",'02 - Produtos e Tributações'!C845,"UN"))</f>
        <v>0</v>
      </c>
      <c r="R828" s="129" t="b">
        <f>IF(B828&lt;&gt;"",IF('02 - Produtos e Tributações'!P845&lt;&gt;"",'02 - Produtos e Tributações'!P845,""))</f>
        <v>0</v>
      </c>
      <c r="S828" s="128" t="b">
        <f>IF(B828&lt;&gt;"",IF('02 - Produtos e Tributações'!Q845&lt;&gt;"",'02 - Produtos e Tributações'!Q845,""))</f>
        <v>0</v>
      </c>
      <c r="T828" s="130" t="b">
        <f>IF(B828&lt;&gt;"",IF('02 - Produtos e Tributações'!R845&lt;&gt;"",'02 - Produtos e Tributações'!R845,""))</f>
        <v>0</v>
      </c>
      <c r="U828" s="120" t="str">
        <f t="shared" si="51"/>
        <v/>
      </c>
    </row>
    <row r="829" spans="1:21" ht="15.75" customHeight="1">
      <c r="A829" s="122" t="b">
        <f>IF('02 - Produtos e Tributações'!B846 &lt;&gt;"",A828+1)</f>
        <v>0</v>
      </c>
      <c r="B829" s="4" t="str">
        <f>IF('02 - Produtos e Tributações'!B846&lt;&gt;"",'02 - Produtos e Tributações'!V846,"")</f>
        <v/>
      </c>
      <c r="C829" s="123" t="b">
        <f>IF(B829&lt;&gt;"",IF('02 - Produtos e Tributações'!H846&lt;&gt;"",IF('02 - Produtos e Tributações'!H846="TERCEIRIZADA","T",IF('02 - Produtos e Tributações'!H846="PROPRIA","P")), IF(B829&lt;&gt;"",IF('02 - Produtos e Tributações'!H846="","T"))))</f>
        <v>0</v>
      </c>
      <c r="D829" s="123" t="b">
        <f>IF(B829&lt;&gt;"",IF('02 - Produtos e Tributações'!E846&lt;&gt;"",'02 - Produtos e Tributações'!E846,""))</f>
        <v>0</v>
      </c>
      <c r="E829" s="123" t="b">
        <f>IF(B829&lt;&gt;"",IF('02 - Produtos e Tributações'!F846&lt;&gt;"",'02 - Produtos e Tributações'!F846,""))</f>
        <v>0</v>
      </c>
      <c r="F829" s="123" t="b">
        <f>IF(B829&lt;&gt;"",IF(A829&lt;&gt;"",IF('02 - Produtos e Tributações'!G846&lt;&gt;"",'02 - Produtos e Tributações'!G846,"")))</f>
        <v>0</v>
      </c>
      <c r="G829" s="123" t="b">
        <f>IF(B829&lt;&gt;"",IF('02 - Produtos e Tributações'!J846&lt;&gt;"",'02 - Produtos e Tributações'!J846,IF(K829=101,0,IF(K829=102,41,IF(K829=103,0,IF(K829=201,0,IF(K829=202,0,IF(K829=203,0,IF(K829=300,41,IF(K829=400,41,IF(K829=500,60)))))))))))</f>
        <v>0</v>
      </c>
      <c r="H829" s="123" t="b">
        <f>IF(B829&lt;&gt;"",IF('02 - Produtos e Tributações'!M846&lt;&gt;"",'02 - Produtos e Tributações'!M846,IF(L829=101,0,IF(L829=102,41,IF(L829=103,0,IF(L829=201,0,IF(L829=202,0,IF(L829=203,0,IF(L829=300,41,IF(L829=400,41,IF(L829=500,60)))))))))))</f>
        <v>0</v>
      </c>
      <c r="I829" s="123" t="b">
        <f>IF(B829&lt;&gt;"",IF('02 - Produtos e Tributações'!L846&lt;&gt;"",'02 - Produtos e Tributações'!L846,"0,00"))</f>
        <v>0</v>
      </c>
      <c r="J829" s="123" t="b">
        <f>IF(B829&lt;&gt;"",IF('02 - Produtos e Tributações'!O846&lt;&gt;"",'02 - Produtos e Tributações'!O846,"0,00"))</f>
        <v>0</v>
      </c>
      <c r="K829" s="123" t="b">
        <f>IF(B829&lt;&gt;"",IF('02 - Produtos e Tributações'!K846&lt;&gt;"",'02 - Produtos e Tributações'!K846,"null"))</f>
        <v>0</v>
      </c>
      <c r="L829" s="123" t="b">
        <f>IF(B829&lt;&gt;"",IF('02 - Produtos e Tributações'!N846&lt;&gt;"",'02 - Produtos e Tributações'!N846,"null"))</f>
        <v>0</v>
      </c>
      <c r="M829" s="122" t="b">
        <f>IF(B829&lt;&gt;"",IF('02 - Produtos e Tributações'!D846="CARNES","2.01.001.001",IF('02 - Produtos e Tributações'!D846="MASSAS","2.01.001.002",IF('02 - Produtos e Tributações'!D846="LATICINIOS","2.01.001.003",IF('02 - Produtos e Tributações'!D846="DOCES E GULOSEIMAS","2.01.001.004",IF('02 - Produtos e Tributações'!D846="FARINHAS E GRAOS","2.01.001.005",IF('02 - Produtos e Tributações'!D846="AGUAS","2.01.002.001",IF('02 - Produtos e Tributações'!D846="SUCOS","2.01.002.002",IF('02 - Produtos e Tributações'!D846="BEBIDAS ALCOOLICAS","2.01.002.003",IF('02 - Produtos e Tributações'!D846="BEBIDAS LACTEAS","2.01.002.004",IF('02 - Produtos e Tributações'!D846="MATERIAL DE LIMPEZA","2.02",IF('02 - Produtos e Tributações'!D846="FRUTAS","2.01.001.006",IF('02 - Produtos e Tributações'!D846="VERDURAS E LEGUMES","2.01.001.007",IF('02 - Produtos e Tributações'!D846="SERVIÇO","1",IF('02 - Produtos e Tributações'!D846="PRODUTOS DIVERSOS","2","2"))))))))))))))
)</f>
        <v>0</v>
      </c>
      <c r="N829" s="4" t="str">
        <f t="shared" si="48"/>
        <v/>
      </c>
      <c r="O829" s="4" t="str">
        <f t="shared" si="49"/>
        <v/>
      </c>
      <c r="P829" s="4" t="str">
        <f t="shared" si="50"/>
        <v/>
      </c>
      <c r="Q829" s="128" t="b">
        <f>IF(B829&lt;&gt;"",IF('02 - Produtos e Tributações'!C846&lt;&gt;"",'02 - Produtos e Tributações'!C846,"UN"))</f>
        <v>0</v>
      </c>
      <c r="R829" s="129" t="b">
        <f>IF(B829&lt;&gt;"",IF('02 - Produtos e Tributações'!P846&lt;&gt;"",'02 - Produtos e Tributações'!P846,""))</f>
        <v>0</v>
      </c>
      <c r="S829" s="128" t="b">
        <f>IF(B829&lt;&gt;"",IF('02 - Produtos e Tributações'!Q846&lt;&gt;"",'02 - Produtos e Tributações'!Q846,""))</f>
        <v>0</v>
      </c>
      <c r="T829" s="130" t="b">
        <f>IF(B829&lt;&gt;"",IF('02 - Produtos e Tributações'!R846&lt;&gt;"",'02 - Produtos e Tributações'!R846,""))</f>
        <v>0</v>
      </c>
      <c r="U829" s="120" t="str">
        <f t="shared" si="51"/>
        <v/>
      </c>
    </row>
    <row r="830" spans="1:21" ht="15.75" customHeight="1">
      <c r="A830" s="122" t="b">
        <f>IF('02 - Produtos e Tributações'!B847 &lt;&gt;"",A829+1)</f>
        <v>0</v>
      </c>
      <c r="B830" s="4" t="str">
        <f>IF('02 - Produtos e Tributações'!B847&lt;&gt;"",'02 - Produtos e Tributações'!V847,"")</f>
        <v/>
      </c>
      <c r="C830" s="123" t="b">
        <f>IF(B830&lt;&gt;"",IF('02 - Produtos e Tributações'!H847&lt;&gt;"",IF('02 - Produtos e Tributações'!H847="TERCEIRIZADA","T",IF('02 - Produtos e Tributações'!H847="PROPRIA","P")), IF(B830&lt;&gt;"",IF('02 - Produtos e Tributações'!H847="","T"))))</f>
        <v>0</v>
      </c>
      <c r="D830" s="123" t="b">
        <f>IF(B830&lt;&gt;"",IF('02 - Produtos e Tributações'!E847&lt;&gt;"",'02 - Produtos e Tributações'!E847,""))</f>
        <v>0</v>
      </c>
      <c r="E830" s="123" t="b">
        <f>IF(B830&lt;&gt;"",IF('02 - Produtos e Tributações'!F847&lt;&gt;"",'02 - Produtos e Tributações'!F847,""))</f>
        <v>0</v>
      </c>
      <c r="F830" s="123" t="b">
        <f>IF(B830&lt;&gt;"",IF(A830&lt;&gt;"",IF('02 - Produtos e Tributações'!G847&lt;&gt;"",'02 - Produtos e Tributações'!G847,"")))</f>
        <v>0</v>
      </c>
      <c r="G830" s="123" t="b">
        <f>IF(B830&lt;&gt;"",IF('02 - Produtos e Tributações'!J847&lt;&gt;"",'02 - Produtos e Tributações'!J847,IF(K830=101,0,IF(K830=102,41,IF(K830=103,0,IF(K830=201,0,IF(K830=202,0,IF(K830=203,0,IF(K830=300,41,IF(K830=400,41,IF(K830=500,60)))))))))))</f>
        <v>0</v>
      </c>
      <c r="H830" s="123" t="b">
        <f>IF(B830&lt;&gt;"",IF('02 - Produtos e Tributações'!M847&lt;&gt;"",'02 - Produtos e Tributações'!M847,IF(L830=101,0,IF(L830=102,41,IF(L830=103,0,IF(L830=201,0,IF(L830=202,0,IF(L830=203,0,IF(L830=300,41,IF(L830=400,41,IF(L830=500,60)))))))))))</f>
        <v>0</v>
      </c>
      <c r="I830" s="123" t="b">
        <f>IF(B830&lt;&gt;"",IF('02 - Produtos e Tributações'!L847&lt;&gt;"",'02 - Produtos e Tributações'!L847,"0,00"))</f>
        <v>0</v>
      </c>
      <c r="J830" s="123" t="b">
        <f>IF(B830&lt;&gt;"",IF('02 - Produtos e Tributações'!O847&lt;&gt;"",'02 - Produtos e Tributações'!O847,"0,00"))</f>
        <v>0</v>
      </c>
      <c r="K830" s="123" t="b">
        <f>IF(B830&lt;&gt;"",IF('02 - Produtos e Tributações'!K847&lt;&gt;"",'02 - Produtos e Tributações'!K847,"null"))</f>
        <v>0</v>
      </c>
      <c r="L830" s="123" t="b">
        <f>IF(B830&lt;&gt;"",IF('02 - Produtos e Tributações'!N847&lt;&gt;"",'02 - Produtos e Tributações'!N847,"null"))</f>
        <v>0</v>
      </c>
      <c r="M830" s="122" t="b">
        <f>IF(B830&lt;&gt;"",IF('02 - Produtos e Tributações'!D847="CARNES","2.01.001.001",IF('02 - Produtos e Tributações'!D847="MASSAS","2.01.001.002",IF('02 - Produtos e Tributações'!D847="LATICINIOS","2.01.001.003",IF('02 - Produtos e Tributações'!D847="DOCES E GULOSEIMAS","2.01.001.004",IF('02 - Produtos e Tributações'!D847="FARINHAS E GRAOS","2.01.001.005",IF('02 - Produtos e Tributações'!D847="AGUAS","2.01.002.001",IF('02 - Produtos e Tributações'!D847="SUCOS","2.01.002.002",IF('02 - Produtos e Tributações'!D847="BEBIDAS ALCOOLICAS","2.01.002.003",IF('02 - Produtos e Tributações'!D847="BEBIDAS LACTEAS","2.01.002.004",IF('02 - Produtos e Tributações'!D847="MATERIAL DE LIMPEZA","2.02",IF('02 - Produtos e Tributações'!D847="FRUTAS","2.01.001.006",IF('02 - Produtos e Tributações'!D847="VERDURAS E LEGUMES","2.01.001.007",IF('02 - Produtos e Tributações'!D847="SERVIÇO","1",IF('02 - Produtos e Tributações'!D847="PRODUTOS DIVERSOS","2","2"))))))))))))))
)</f>
        <v>0</v>
      </c>
      <c r="N830" s="4" t="str">
        <f t="shared" si="48"/>
        <v/>
      </c>
      <c r="O830" s="4" t="str">
        <f t="shared" si="49"/>
        <v/>
      </c>
      <c r="P830" s="4" t="str">
        <f t="shared" si="50"/>
        <v/>
      </c>
      <c r="Q830" s="128" t="b">
        <f>IF(B830&lt;&gt;"",IF('02 - Produtos e Tributações'!C847&lt;&gt;"",'02 - Produtos e Tributações'!C847,"UN"))</f>
        <v>0</v>
      </c>
      <c r="R830" s="129" t="b">
        <f>IF(B830&lt;&gt;"",IF('02 - Produtos e Tributações'!P847&lt;&gt;"",'02 - Produtos e Tributações'!P847,""))</f>
        <v>0</v>
      </c>
      <c r="S830" s="128" t="b">
        <f>IF(B830&lt;&gt;"",IF('02 - Produtos e Tributações'!Q847&lt;&gt;"",'02 - Produtos e Tributações'!Q847,""))</f>
        <v>0</v>
      </c>
      <c r="T830" s="130" t="b">
        <f>IF(B830&lt;&gt;"",IF('02 - Produtos e Tributações'!R847&lt;&gt;"",'02 - Produtos e Tributações'!R847,""))</f>
        <v>0</v>
      </c>
      <c r="U830" s="120" t="str">
        <f t="shared" si="51"/>
        <v/>
      </c>
    </row>
    <row r="831" spans="1:21" ht="15.75" customHeight="1">
      <c r="A831" s="122" t="b">
        <f>IF('02 - Produtos e Tributações'!B848 &lt;&gt;"",A830+1)</f>
        <v>0</v>
      </c>
      <c r="B831" s="4" t="str">
        <f>IF('02 - Produtos e Tributações'!B848&lt;&gt;"",'02 - Produtos e Tributações'!V848,"")</f>
        <v/>
      </c>
      <c r="C831" s="123" t="b">
        <f>IF(B831&lt;&gt;"",IF('02 - Produtos e Tributações'!H848&lt;&gt;"",IF('02 - Produtos e Tributações'!H848="TERCEIRIZADA","T",IF('02 - Produtos e Tributações'!H848="PROPRIA","P")), IF(B831&lt;&gt;"",IF('02 - Produtos e Tributações'!H848="","T"))))</f>
        <v>0</v>
      </c>
      <c r="D831" s="123" t="b">
        <f>IF(B831&lt;&gt;"",IF('02 - Produtos e Tributações'!E848&lt;&gt;"",'02 - Produtos e Tributações'!E848,""))</f>
        <v>0</v>
      </c>
      <c r="E831" s="123" t="b">
        <f>IF(B831&lt;&gt;"",IF('02 - Produtos e Tributações'!F848&lt;&gt;"",'02 - Produtos e Tributações'!F848,""))</f>
        <v>0</v>
      </c>
      <c r="F831" s="123" t="b">
        <f>IF(B831&lt;&gt;"",IF(A831&lt;&gt;"",IF('02 - Produtos e Tributações'!G848&lt;&gt;"",'02 - Produtos e Tributações'!G848,"")))</f>
        <v>0</v>
      </c>
      <c r="G831" s="123" t="b">
        <f>IF(B831&lt;&gt;"",IF('02 - Produtos e Tributações'!J848&lt;&gt;"",'02 - Produtos e Tributações'!J848,IF(K831=101,0,IF(K831=102,41,IF(K831=103,0,IF(K831=201,0,IF(K831=202,0,IF(K831=203,0,IF(K831=300,41,IF(K831=400,41,IF(K831=500,60)))))))))))</f>
        <v>0</v>
      </c>
      <c r="H831" s="123" t="b">
        <f>IF(B831&lt;&gt;"",IF('02 - Produtos e Tributações'!M848&lt;&gt;"",'02 - Produtos e Tributações'!M848,IF(L831=101,0,IF(L831=102,41,IF(L831=103,0,IF(L831=201,0,IF(L831=202,0,IF(L831=203,0,IF(L831=300,41,IF(L831=400,41,IF(L831=500,60)))))))))))</f>
        <v>0</v>
      </c>
      <c r="I831" s="123" t="b">
        <f>IF(B831&lt;&gt;"",IF('02 - Produtos e Tributações'!L848&lt;&gt;"",'02 - Produtos e Tributações'!L848,"0,00"))</f>
        <v>0</v>
      </c>
      <c r="J831" s="123" t="b">
        <f>IF(B831&lt;&gt;"",IF('02 - Produtos e Tributações'!O848&lt;&gt;"",'02 - Produtos e Tributações'!O848,"0,00"))</f>
        <v>0</v>
      </c>
      <c r="K831" s="123" t="b">
        <f>IF(B831&lt;&gt;"",IF('02 - Produtos e Tributações'!K848&lt;&gt;"",'02 - Produtos e Tributações'!K848,"null"))</f>
        <v>0</v>
      </c>
      <c r="L831" s="123" t="b">
        <f>IF(B831&lt;&gt;"",IF('02 - Produtos e Tributações'!N848&lt;&gt;"",'02 - Produtos e Tributações'!N848,"null"))</f>
        <v>0</v>
      </c>
      <c r="M831" s="122" t="b">
        <f>IF(B831&lt;&gt;"",IF('02 - Produtos e Tributações'!D848="CARNES","2.01.001.001",IF('02 - Produtos e Tributações'!D848="MASSAS","2.01.001.002",IF('02 - Produtos e Tributações'!D848="LATICINIOS","2.01.001.003",IF('02 - Produtos e Tributações'!D848="DOCES E GULOSEIMAS","2.01.001.004",IF('02 - Produtos e Tributações'!D848="FARINHAS E GRAOS","2.01.001.005",IF('02 - Produtos e Tributações'!D848="AGUAS","2.01.002.001",IF('02 - Produtos e Tributações'!D848="SUCOS","2.01.002.002",IF('02 - Produtos e Tributações'!D848="BEBIDAS ALCOOLICAS","2.01.002.003",IF('02 - Produtos e Tributações'!D848="BEBIDAS LACTEAS","2.01.002.004",IF('02 - Produtos e Tributações'!D848="MATERIAL DE LIMPEZA","2.02",IF('02 - Produtos e Tributações'!D848="FRUTAS","2.01.001.006",IF('02 - Produtos e Tributações'!D848="VERDURAS E LEGUMES","2.01.001.007",IF('02 - Produtos e Tributações'!D848="SERVIÇO","1",IF('02 - Produtos e Tributações'!D848="PRODUTOS DIVERSOS","2","2"))))))))))))))
)</f>
        <v>0</v>
      </c>
      <c r="N831" s="4" t="str">
        <f t="shared" si="48"/>
        <v/>
      </c>
      <c r="O831" s="4" t="str">
        <f t="shared" si="49"/>
        <v/>
      </c>
      <c r="P831" s="4" t="str">
        <f t="shared" si="50"/>
        <v/>
      </c>
      <c r="Q831" s="128" t="b">
        <f>IF(B831&lt;&gt;"",IF('02 - Produtos e Tributações'!C848&lt;&gt;"",'02 - Produtos e Tributações'!C848,"UN"))</f>
        <v>0</v>
      </c>
      <c r="R831" s="129" t="b">
        <f>IF(B831&lt;&gt;"",IF('02 - Produtos e Tributações'!P848&lt;&gt;"",'02 - Produtos e Tributações'!P848,""))</f>
        <v>0</v>
      </c>
      <c r="S831" s="128" t="b">
        <f>IF(B831&lt;&gt;"",IF('02 - Produtos e Tributações'!Q848&lt;&gt;"",'02 - Produtos e Tributações'!Q848,""))</f>
        <v>0</v>
      </c>
      <c r="T831" s="130" t="b">
        <f>IF(B831&lt;&gt;"",IF('02 - Produtos e Tributações'!R848&lt;&gt;"",'02 - Produtos e Tributações'!R848,""))</f>
        <v>0</v>
      </c>
      <c r="U831" s="120" t="str">
        <f t="shared" si="51"/>
        <v/>
      </c>
    </row>
    <row r="832" spans="1:21" ht="15.75" customHeight="1">
      <c r="A832" s="122" t="b">
        <f>IF('02 - Produtos e Tributações'!B849 &lt;&gt;"",A831+1)</f>
        <v>0</v>
      </c>
      <c r="B832" s="4" t="str">
        <f>IF('02 - Produtos e Tributações'!B849&lt;&gt;"",'02 - Produtos e Tributações'!V849,"")</f>
        <v/>
      </c>
      <c r="C832" s="123" t="b">
        <f>IF(B832&lt;&gt;"",IF('02 - Produtos e Tributações'!H849&lt;&gt;"",IF('02 - Produtos e Tributações'!H849="TERCEIRIZADA","T",IF('02 - Produtos e Tributações'!H849="PROPRIA","P")), IF(B832&lt;&gt;"",IF('02 - Produtos e Tributações'!H849="","T"))))</f>
        <v>0</v>
      </c>
      <c r="D832" s="123" t="b">
        <f>IF(B832&lt;&gt;"",IF('02 - Produtos e Tributações'!E849&lt;&gt;"",'02 - Produtos e Tributações'!E849,""))</f>
        <v>0</v>
      </c>
      <c r="E832" s="123" t="b">
        <f>IF(B832&lt;&gt;"",IF('02 - Produtos e Tributações'!F849&lt;&gt;"",'02 - Produtos e Tributações'!F849,""))</f>
        <v>0</v>
      </c>
      <c r="F832" s="123" t="b">
        <f>IF(B832&lt;&gt;"",IF(A832&lt;&gt;"",IF('02 - Produtos e Tributações'!G849&lt;&gt;"",'02 - Produtos e Tributações'!G849,"")))</f>
        <v>0</v>
      </c>
      <c r="G832" s="123" t="b">
        <f>IF(B832&lt;&gt;"",IF('02 - Produtos e Tributações'!J849&lt;&gt;"",'02 - Produtos e Tributações'!J849,IF(K832=101,0,IF(K832=102,41,IF(K832=103,0,IF(K832=201,0,IF(K832=202,0,IF(K832=203,0,IF(K832=300,41,IF(K832=400,41,IF(K832=500,60)))))))))))</f>
        <v>0</v>
      </c>
      <c r="H832" s="123" t="b">
        <f>IF(B832&lt;&gt;"",IF('02 - Produtos e Tributações'!M849&lt;&gt;"",'02 - Produtos e Tributações'!M849,IF(L832=101,0,IF(L832=102,41,IF(L832=103,0,IF(L832=201,0,IF(L832=202,0,IF(L832=203,0,IF(L832=300,41,IF(L832=400,41,IF(L832=500,60)))))))))))</f>
        <v>0</v>
      </c>
      <c r="I832" s="123" t="b">
        <f>IF(B832&lt;&gt;"",IF('02 - Produtos e Tributações'!L849&lt;&gt;"",'02 - Produtos e Tributações'!L849,"0,00"))</f>
        <v>0</v>
      </c>
      <c r="J832" s="123" t="b">
        <f>IF(B832&lt;&gt;"",IF('02 - Produtos e Tributações'!O849&lt;&gt;"",'02 - Produtos e Tributações'!O849,"0,00"))</f>
        <v>0</v>
      </c>
      <c r="K832" s="123" t="b">
        <f>IF(B832&lt;&gt;"",IF('02 - Produtos e Tributações'!K849&lt;&gt;"",'02 - Produtos e Tributações'!K849,"null"))</f>
        <v>0</v>
      </c>
      <c r="L832" s="123" t="b">
        <f>IF(B832&lt;&gt;"",IF('02 - Produtos e Tributações'!N849&lt;&gt;"",'02 - Produtos e Tributações'!N849,"null"))</f>
        <v>0</v>
      </c>
      <c r="M832" s="122" t="b">
        <f>IF(B832&lt;&gt;"",IF('02 - Produtos e Tributações'!D849="CARNES","2.01.001.001",IF('02 - Produtos e Tributações'!D849="MASSAS","2.01.001.002",IF('02 - Produtos e Tributações'!D849="LATICINIOS","2.01.001.003",IF('02 - Produtos e Tributações'!D849="DOCES E GULOSEIMAS","2.01.001.004",IF('02 - Produtos e Tributações'!D849="FARINHAS E GRAOS","2.01.001.005",IF('02 - Produtos e Tributações'!D849="AGUAS","2.01.002.001",IF('02 - Produtos e Tributações'!D849="SUCOS","2.01.002.002",IF('02 - Produtos e Tributações'!D849="BEBIDAS ALCOOLICAS","2.01.002.003",IF('02 - Produtos e Tributações'!D849="BEBIDAS LACTEAS","2.01.002.004",IF('02 - Produtos e Tributações'!D849="MATERIAL DE LIMPEZA","2.02",IF('02 - Produtos e Tributações'!D849="FRUTAS","2.01.001.006",IF('02 - Produtos e Tributações'!D849="VERDURAS E LEGUMES","2.01.001.007",IF('02 - Produtos e Tributações'!D849="SERVIÇO","1",IF('02 - Produtos e Tributações'!D849="PRODUTOS DIVERSOS","2","2"))))))))))))))
)</f>
        <v>0</v>
      </c>
      <c r="N832" s="4" t="str">
        <f t="shared" si="48"/>
        <v/>
      </c>
      <c r="O832" s="4" t="str">
        <f t="shared" si="49"/>
        <v/>
      </c>
      <c r="P832" s="4" t="str">
        <f t="shared" si="50"/>
        <v/>
      </c>
      <c r="Q832" s="128" t="b">
        <f>IF(B832&lt;&gt;"",IF('02 - Produtos e Tributações'!C849&lt;&gt;"",'02 - Produtos e Tributações'!C849,"UN"))</f>
        <v>0</v>
      </c>
      <c r="R832" s="129" t="b">
        <f>IF(B832&lt;&gt;"",IF('02 - Produtos e Tributações'!P849&lt;&gt;"",'02 - Produtos e Tributações'!P849,""))</f>
        <v>0</v>
      </c>
      <c r="S832" s="128" t="b">
        <f>IF(B832&lt;&gt;"",IF('02 - Produtos e Tributações'!Q849&lt;&gt;"",'02 - Produtos e Tributações'!Q849,""))</f>
        <v>0</v>
      </c>
      <c r="T832" s="130" t="b">
        <f>IF(B832&lt;&gt;"",IF('02 - Produtos e Tributações'!R849&lt;&gt;"",'02 - Produtos e Tributações'!R849,""))</f>
        <v>0</v>
      </c>
      <c r="U832" s="120" t="str">
        <f t="shared" si="51"/>
        <v/>
      </c>
    </row>
    <row r="833" spans="1:21" ht="15.75" customHeight="1">
      <c r="A833" s="122" t="b">
        <f>IF('02 - Produtos e Tributações'!B850 &lt;&gt;"",A832+1)</f>
        <v>0</v>
      </c>
      <c r="B833" s="4" t="str">
        <f>IF('02 - Produtos e Tributações'!B850&lt;&gt;"",'02 - Produtos e Tributações'!V850,"")</f>
        <v/>
      </c>
      <c r="C833" s="123" t="b">
        <f>IF(B833&lt;&gt;"",IF('02 - Produtos e Tributações'!H850&lt;&gt;"",IF('02 - Produtos e Tributações'!H850="TERCEIRIZADA","T",IF('02 - Produtos e Tributações'!H850="PROPRIA","P")), IF(B833&lt;&gt;"",IF('02 - Produtos e Tributações'!H850="","T"))))</f>
        <v>0</v>
      </c>
      <c r="D833" s="123" t="b">
        <f>IF(B833&lt;&gt;"",IF('02 - Produtos e Tributações'!E850&lt;&gt;"",'02 - Produtos e Tributações'!E850,""))</f>
        <v>0</v>
      </c>
      <c r="E833" s="123" t="b">
        <f>IF(B833&lt;&gt;"",IF('02 - Produtos e Tributações'!F850&lt;&gt;"",'02 - Produtos e Tributações'!F850,""))</f>
        <v>0</v>
      </c>
      <c r="F833" s="123" t="b">
        <f>IF(B833&lt;&gt;"",IF(A833&lt;&gt;"",IF('02 - Produtos e Tributações'!G850&lt;&gt;"",'02 - Produtos e Tributações'!G850,"")))</f>
        <v>0</v>
      </c>
      <c r="G833" s="123" t="b">
        <f>IF(B833&lt;&gt;"",IF('02 - Produtos e Tributações'!J850&lt;&gt;"",'02 - Produtos e Tributações'!J850,IF(K833=101,0,IF(K833=102,41,IF(K833=103,0,IF(K833=201,0,IF(K833=202,0,IF(K833=203,0,IF(K833=300,41,IF(K833=400,41,IF(K833=500,60)))))))))))</f>
        <v>0</v>
      </c>
      <c r="H833" s="123" t="b">
        <f>IF(B833&lt;&gt;"",IF('02 - Produtos e Tributações'!M850&lt;&gt;"",'02 - Produtos e Tributações'!M850,IF(L833=101,0,IF(L833=102,41,IF(L833=103,0,IF(L833=201,0,IF(L833=202,0,IF(L833=203,0,IF(L833=300,41,IF(L833=400,41,IF(L833=500,60)))))))))))</f>
        <v>0</v>
      </c>
      <c r="I833" s="123" t="b">
        <f>IF(B833&lt;&gt;"",IF('02 - Produtos e Tributações'!L850&lt;&gt;"",'02 - Produtos e Tributações'!L850,"0,00"))</f>
        <v>0</v>
      </c>
      <c r="J833" s="123" t="b">
        <f>IF(B833&lt;&gt;"",IF('02 - Produtos e Tributações'!O850&lt;&gt;"",'02 - Produtos e Tributações'!O850,"0,00"))</f>
        <v>0</v>
      </c>
      <c r="K833" s="123" t="b">
        <f>IF(B833&lt;&gt;"",IF('02 - Produtos e Tributações'!K850&lt;&gt;"",'02 - Produtos e Tributações'!K850,"null"))</f>
        <v>0</v>
      </c>
      <c r="L833" s="123" t="b">
        <f>IF(B833&lt;&gt;"",IF('02 - Produtos e Tributações'!N850&lt;&gt;"",'02 - Produtos e Tributações'!N850,"null"))</f>
        <v>0</v>
      </c>
      <c r="M833" s="122" t="b">
        <f>IF(B833&lt;&gt;"",IF('02 - Produtos e Tributações'!D850="CARNES","2.01.001.001",IF('02 - Produtos e Tributações'!D850="MASSAS","2.01.001.002",IF('02 - Produtos e Tributações'!D850="LATICINIOS","2.01.001.003",IF('02 - Produtos e Tributações'!D850="DOCES E GULOSEIMAS","2.01.001.004",IF('02 - Produtos e Tributações'!D850="FARINHAS E GRAOS","2.01.001.005",IF('02 - Produtos e Tributações'!D850="AGUAS","2.01.002.001",IF('02 - Produtos e Tributações'!D850="SUCOS","2.01.002.002",IF('02 - Produtos e Tributações'!D850="BEBIDAS ALCOOLICAS","2.01.002.003",IF('02 - Produtos e Tributações'!D850="BEBIDAS LACTEAS","2.01.002.004",IF('02 - Produtos e Tributações'!D850="MATERIAL DE LIMPEZA","2.02",IF('02 - Produtos e Tributações'!D850="FRUTAS","2.01.001.006",IF('02 - Produtos e Tributações'!D850="VERDURAS E LEGUMES","2.01.001.007",IF('02 - Produtos e Tributações'!D850="SERVIÇO","1",IF('02 - Produtos e Tributações'!D850="PRODUTOS DIVERSOS","2","2"))))))))))))))
)</f>
        <v>0</v>
      </c>
      <c r="N833" s="4" t="str">
        <f t="shared" si="48"/>
        <v/>
      </c>
      <c r="O833" s="4" t="str">
        <f t="shared" si="49"/>
        <v/>
      </c>
      <c r="P833" s="4" t="str">
        <f t="shared" si="50"/>
        <v/>
      </c>
      <c r="Q833" s="128" t="b">
        <f>IF(B833&lt;&gt;"",IF('02 - Produtos e Tributações'!C850&lt;&gt;"",'02 - Produtos e Tributações'!C850,"UN"))</f>
        <v>0</v>
      </c>
      <c r="R833" s="129" t="b">
        <f>IF(B833&lt;&gt;"",IF('02 - Produtos e Tributações'!P850&lt;&gt;"",'02 - Produtos e Tributações'!P850,""))</f>
        <v>0</v>
      </c>
      <c r="S833" s="128" t="b">
        <f>IF(B833&lt;&gt;"",IF('02 - Produtos e Tributações'!Q850&lt;&gt;"",'02 - Produtos e Tributações'!Q850,""))</f>
        <v>0</v>
      </c>
      <c r="T833" s="130" t="b">
        <f>IF(B833&lt;&gt;"",IF('02 - Produtos e Tributações'!R850&lt;&gt;"",'02 - Produtos e Tributações'!R850,""))</f>
        <v>0</v>
      </c>
      <c r="U833" s="120" t="str">
        <f t="shared" si="51"/>
        <v/>
      </c>
    </row>
    <row r="834" spans="1:21" ht="15.75" customHeight="1">
      <c r="A834" s="122" t="b">
        <f>IF('02 - Produtos e Tributações'!B851 &lt;&gt;"",A833+1)</f>
        <v>0</v>
      </c>
      <c r="B834" s="4" t="str">
        <f>IF('02 - Produtos e Tributações'!B851&lt;&gt;"",'02 - Produtos e Tributações'!V851,"")</f>
        <v/>
      </c>
      <c r="C834" s="123" t="b">
        <f>IF(B834&lt;&gt;"",IF('02 - Produtos e Tributações'!H851&lt;&gt;"",IF('02 - Produtos e Tributações'!H851="TERCEIRIZADA","T",IF('02 - Produtos e Tributações'!H851="PROPRIA","P")), IF(B834&lt;&gt;"",IF('02 - Produtos e Tributações'!H851="","T"))))</f>
        <v>0</v>
      </c>
      <c r="D834" s="123" t="b">
        <f>IF(B834&lt;&gt;"",IF('02 - Produtos e Tributações'!E851&lt;&gt;"",'02 - Produtos e Tributações'!E851,""))</f>
        <v>0</v>
      </c>
      <c r="E834" s="123" t="b">
        <f>IF(B834&lt;&gt;"",IF('02 - Produtos e Tributações'!F851&lt;&gt;"",'02 - Produtos e Tributações'!F851,""))</f>
        <v>0</v>
      </c>
      <c r="F834" s="123" t="b">
        <f>IF(B834&lt;&gt;"",IF(A834&lt;&gt;"",IF('02 - Produtos e Tributações'!G851&lt;&gt;"",'02 - Produtos e Tributações'!G851,"")))</f>
        <v>0</v>
      </c>
      <c r="G834" s="123" t="b">
        <f>IF(B834&lt;&gt;"",IF('02 - Produtos e Tributações'!J851&lt;&gt;"",'02 - Produtos e Tributações'!J851,IF(K834=101,0,IF(K834=102,41,IF(K834=103,0,IF(K834=201,0,IF(K834=202,0,IF(K834=203,0,IF(K834=300,41,IF(K834=400,41,IF(K834=500,60)))))))))))</f>
        <v>0</v>
      </c>
      <c r="H834" s="123" t="b">
        <f>IF(B834&lt;&gt;"",IF('02 - Produtos e Tributações'!M851&lt;&gt;"",'02 - Produtos e Tributações'!M851,IF(L834=101,0,IF(L834=102,41,IF(L834=103,0,IF(L834=201,0,IF(L834=202,0,IF(L834=203,0,IF(L834=300,41,IF(L834=400,41,IF(L834=500,60)))))))))))</f>
        <v>0</v>
      </c>
      <c r="I834" s="123" t="b">
        <f>IF(B834&lt;&gt;"",IF('02 - Produtos e Tributações'!L851&lt;&gt;"",'02 - Produtos e Tributações'!L851,"0,00"))</f>
        <v>0</v>
      </c>
      <c r="J834" s="123" t="b">
        <f>IF(B834&lt;&gt;"",IF('02 - Produtos e Tributações'!O851&lt;&gt;"",'02 - Produtos e Tributações'!O851,"0,00"))</f>
        <v>0</v>
      </c>
      <c r="K834" s="123" t="b">
        <f>IF(B834&lt;&gt;"",IF('02 - Produtos e Tributações'!K851&lt;&gt;"",'02 - Produtos e Tributações'!K851,"null"))</f>
        <v>0</v>
      </c>
      <c r="L834" s="123" t="b">
        <f>IF(B834&lt;&gt;"",IF('02 - Produtos e Tributações'!N851&lt;&gt;"",'02 - Produtos e Tributações'!N851,"null"))</f>
        <v>0</v>
      </c>
      <c r="M834" s="122" t="b">
        <f>IF(B834&lt;&gt;"",IF('02 - Produtos e Tributações'!D851="CARNES","2.01.001.001",IF('02 - Produtos e Tributações'!D851="MASSAS","2.01.001.002",IF('02 - Produtos e Tributações'!D851="LATICINIOS","2.01.001.003",IF('02 - Produtos e Tributações'!D851="DOCES E GULOSEIMAS","2.01.001.004",IF('02 - Produtos e Tributações'!D851="FARINHAS E GRAOS","2.01.001.005",IF('02 - Produtos e Tributações'!D851="AGUAS","2.01.002.001",IF('02 - Produtos e Tributações'!D851="SUCOS","2.01.002.002",IF('02 - Produtos e Tributações'!D851="BEBIDAS ALCOOLICAS","2.01.002.003",IF('02 - Produtos e Tributações'!D851="BEBIDAS LACTEAS","2.01.002.004",IF('02 - Produtos e Tributações'!D851="MATERIAL DE LIMPEZA","2.02",IF('02 - Produtos e Tributações'!D851="FRUTAS","2.01.001.006",IF('02 - Produtos e Tributações'!D851="VERDURAS E LEGUMES","2.01.001.007",IF('02 - Produtos e Tributações'!D851="SERVIÇO","1",IF('02 - Produtos e Tributações'!D851="PRODUTOS DIVERSOS","2","2"))))))))))))))
)</f>
        <v>0</v>
      </c>
      <c r="N834" s="4" t="str">
        <f t="shared" ref="N834:N897" si="52">IF(B834&lt;&gt;"",AC834,"")</f>
        <v/>
      </c>
      <c r="O834" s="4" t="str">
        <f t="shared" ref="O834:O897" si="53">IF(B834&lt;&gt;"",1,"")</f>
        <v/>
      </c>
      <c r="P834" s="4" t="str">
        <f t="shared" ref="P834:P897" si="54">IF(B834&lt;&gt;"",1,"")</f>
        <v/>
      </c>
      <c r="Q834" s="128" t="b">
        <f>IF(B834&lt;&gt;"",IF('02 - Produtos e Tributações'!C851&lt;&gt;"",'02 - Produtos e Tributações'!C851,"UN"))</f>
        <v>0</v>
      </c>
      <c r="R834" s="129" t="b">
        <f>IF(B834&lt;&gt;"",IF('02 - Produtos e Tributações'!P851&lt;&gt;"",'02 - Produtos e Tributações'!P851,""))</f>
        <v>0</v>
      </c>
      <c r="S834" s="128" t="b">
        <f>IF(B834&lt;&gt;"",IF('02 - Produtos e Tributações'!Q851&lt;&gt;"",'02 - Produtos e Tributações'!Q851,""))</f>
        <v>0</v>
      </c>
      <c r="T834" s="130" t="b">
        <f>IF(B834&lt;&gt;"",IF('02 - Produtos e Tributações'!R851&lt;&gt;"",'02 - Produtos e Tributações'!R851,""))</f>
        <v>0</v>
      </c>
      <c r="U834" s="120" t="str">
        <f t="shared" ref="U834:U897" si="55">IF(B834="","",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(",A834,",'",B834,"','",C834,"','",D834,"','",E834,"','",1,"','",F834,"','",G834,"','",H834,"','",I834,"','",J834,"',",K834,",",L834,",'",M834,"','",O834,"','",P834,"','",Q834,"','",R834,"','",S834,"','",T834,"',1,1,1,0.000,0.00,1,1,0,0.00,0.00,'T',0,0,'','',0.000,0.00); "))</f>
        <v/>
      </c>
    </row>
    <row r="835" spans="1:21" ht="15.75" customHeight="1">
      <c r="A835" s="122" t="b">
        <f>IF('02 - Produtos e Tributações'!B852 &lt;&gt;"",A834+1)</f>
        <v>0</v>
      </c>
      <c r="B835" s="4" t="str">
        <f>IF('02 - Produtos e Tributações'!B852&lt;&gt;"",'02 - Produtos e Tributações'!V852,"")</f>
        <v/>
      </c>
      <c r="C835" s="123" t="b">
        <f>IF(B835&lt;&gt;"",IF('02 - Produtos e Tributações'!H852&lt;&gt;"",IF('02 - Produtos e Tributações'!H852="TERCEIRIZADA","T",IF('02 - Produtos e Tributações'!H852="PROPRIA","P")), IF(B835&lt;&gt;"",IF('02 - Produtos e Tributações'!H852="","T"))))</f>
        <v>0</v>
      </c>
      <c r="D835" s="123" t="b">
        <f>IF(B835&lt;&gt;"",IF('02 - Produtos e Tributações'!E852&lt;&gt;"",'02 - Produtos e Tributações'!E852,""))</f>
        <v>0</v>
      </c>
      <c r="E835" s="123" t="b">
        <f>IF(B835&lt;&gt;"",IF('02 - Produtos e Tributações'!F852&lt;&gt;"",'02 - Produtos e Tributações'!F852,""))</f>
        <v>0</v>
      </c>
      <c r="F835" s="123" t="b">
        <f>IF(B835&lt;&gt;"",IF(A835&lt;&gt;"",IF('02 - Produtos e Tributações'!G852&lt;&gt;"",'02 - Produtos e Tributações'!G852,"")))</f>
        <v>0</v>
      </c>
      <c r="G835" s="123" t="b">
        <f>IF(B835&lt;&gt;"",IF('02 - Produtos e Tributações'!J852&lt;&gt;"",'02 - Produtos e Tributações'!J852,IF(K835=101,0,IF(K835=102,41,IF(K835=103,0,IF(K835=201,0,IF(K835=202,0,IF(K835=203,0,IF(K835=300,41,IF(K835=400,41,IF(K835=500,60)))))))))))</f>
        <v>0</v>
      </c>
      <c r="H835" s="123" t="b">
        <f>IF(B835&lt;&gt;"",IF('02 - Produtos e Tributações'!M852&lt;&gt;"",'02 - Produtos e Tributações'!M852,IF(L835=101,0,IF(L835=102,41,IF(L835=103,0,IF(L835=201,0,IF(L835=202,0,IF(L835=203,0,IF(L835=300,41,IF(L835=400,41,IF(L835=500,60)))))))))))</f>
        <v>0</v>
      </c>
      <c r="I835" s="123" t="b">
        <f>IF(B835&lt;&gt;"",IF('02 - Produtos e Tributações'!L852&lt;&gt;"",'02 - Produtos e Tributações'!L852,"0,00"))</f>
        <v>0</v>
      </c>
      <c r="J835" s="123" t="b">
        <f>IF(B835&lt;&gt;"",IF('02 - Produtos e Tributações'!O852&lt;&gt;"",'02 - Produtos e Tributações'!O852,"0,00"))</f>
        <v>0</v>
      </c>
      <c r="K835" s="123" t="b">
        <f>IF(B835&lt;&gt;"",IF('02 - Produtos e Tributações'!K852&lt;&gt;"",'02 - Produtos e Tributações'!K852,"null"))</f>
        <v>0</v>
      </c>
      <c r="L835" s="123" t="b">
        <f>IF(B835&lt;&gt;"",IF('02 - Produtos e Tributações'!N852&lt;&gt;"",'02 - Produtos e Tributações'!N852,"null"))</f>
        <v>0</v>
      </c>
      <c r="M835" s="122" t="b">
        <f>IF(B835&lt;&gt;"",IF('02 - Produtos e Tributações'!D852="CARNES","2.01.001.001",IF('02 - Produtos e Tributações'!D852="MASSAS","2.01.001.002",IF('02 - Produtos e Tributações'!D852="LATICINIOS","2.01.001.003",IF('02 - Produtos e Tributações'!D852="DOCES E GULOSEIMAS","2.01.001.004",IF('02 - Produtos e Tributações'!D852="FARINHAS E GRAOS","2.01.001.005",IF('02 - Produtos e Tributações'!D852="AGUAS","2.01.002.001",IF('02 - Produtos e Tributações'!D852="SUCOS","2.01.002.002",IF('02 - Produtos e Tributações'!D852="BEBIDAS ALCOOLICAS","2.01.002.003",IF('02 - Produtos e Tributações'!D852="BEBIDAS LACTEAS","2.01.002.004",IF('02 - Produtos e Tributações'!D852="MATERIAL DE LIMPEZA","2.02",IF('02 - Produtos e Tributações'!D852="FRUTAS","2.01.001.006",IF('02 - Produtos e Tributações'!D852="VERDURAS E LEGUMES","2.01.001.007",IF('02 - Produtos e Tributações'!D852="SERVIÇO","1",IF('02 - Produtos e Tributações'!D852="PRODUTOS DIVERSOS","2","2"))))))))))))))
)</f>
        <v>0</v>
      </c>
      <c r="N835" s="4" t="str">
        <f t="shared" si="52"/>
        <v/>
      </c>
      <c r="O835" s="4" t="str">
        <f t="shared" si="53"/>
        <v/>
      </c>
      <c r="P835" s="4" t="str">
        <f t="shared" si="54"/>
        <v/>
      </c>
      <c r="Q835" s="128" t="b">
        <f>IF(B835&lt;&gt;"",IF('02 - Produtos e Tributações'!C852&lt;&gt;"",'02 - Produtos e Tributações'!C852,"UN"))</f>
        <v>0</v>
      </c>
      <c r="R835" s="129" t="b">
        <f>IF(B835&lt;&gt;"",IF('02 - Produtos e Tributações'!P852&lt;&gt;"",'02 - Produtos e Tributações'!P852,""))</f>
        <v>0</v>
      </c>
      <c r="S835" s="128" t="b">
        <f>IF(B835&lt;&gt;"",IF('02 - Produtos e Tributações'!Q852&lt;&gt;"",'02 - Produtos e Tributações'!Q852,""))</f>
        <v>0</v>
      </c>
      <c r="T835" s="130" t="b">
        <f>IF(B835&lt;&gt;"",IF('02 - Produtos e Tributações'!R852&lt;&gt;"",'02 - Produtos e Tributações'!R852,""))</f>
        <v>0</v>
      </c>
      <c r="U835" s="120" t="str">
        <f t="shared" si="55"/>
        <v/>
      </c>
    </row>
    <row r="836" spans="1:21" ht="15.75" customHeight="1">
      <c r="A836" s="122" t="b">
        <f>IF('02 - Produtos e Tributações'!B853 &lt;&gt;"",A835+1)</f>
        <v>0</v>
      </c>
      <c r="B836" s="4" t="str">
        <f>IF('02 - Produtos e Tributações'!B853&lt;&gt;"",'02 - Produtos e Tributações'!V853,"")</f>
        <v/>
      </c>
      <c r="C836" s="123" t="b">
        <f>IF(B836&lt;&gt;"",IF('02 - Produtos e Tributações'!H853&lt;&gt;"",IF('02 - Produtos e Tributações'!H853="TERCEIRIZADA","T",IF('02 - Produtos e Tributações'!H853="PROPRIA","P")), IF(B836&lt;&gt;"",IF('02 - Produtos e Tributações'!H853="","T"))))</f>
        <v>0</v>
      </c>
      <c r="D836" s="123" t="b">
        <f>IF(B836&lt;&gt;"",IF('02 - Produtos e Tributações'!E853&lt;&gt;"",'02 - Produtos e Tributações'!E853,""))</f>
        <v>0</v>
      </c>
      <c r="E836" s="123" t="b">
        <f>IF(B836&lt;&gt;"",IF('02 - Produtos e Tributações'!F853&lt;&gt;"",'02 - Produtos e Tributações'!F853,""))</f>
        <v>0</v>
      </c>
      <c r="F836" s="123" t="b">
        <f>IF(B836&lt;&gt;"",IF(A836&lt;&gt;"",IF('02 - Produtos e Tributações'!G853&lt;&gt;"",'02 - Produtos e Tributações'!G853,"")))</f>
        <v>0</v>
      </c>
      <c r="G836" s="123" t="b">
        <f>IF(B836&lt;&gt;"",IF('02 - Produtos e Tributações'!J853&lt;&gt;"",'02 - Produtos e Tributações'!J853,IF(K836=101,0,IF(K836=102,41,IF(K836=103,0,IF(K836=201,0,IF(K836=202,0,IF(K836=203,0,IF(K836=300,41,IF(K836=400,41,IF(K836=500,60)))))))))))</f>
        <v>0</v>
      </c>
      <c r="H836" s="123" t="b">
        <f>IF(B836&lt;&gt;"",IF('02 - Produtos e Tributações'!M853&lt;&gt;"",'02 - Produtos e Tributações'!M853,IF(L836=101,0,IF(L836=102,41,IF(L836=103,0,IF(L836=201,0,IF(L836=202,0,IF(L836=203,0,IF(L836=300,41,IF(L836=400,41,IF(L836=500,60)))))))))))</f>
        <v>0</v>
      </c>
      <c r="I836" s="123" t="b">
        <f>IF(B836&lt;&gt;"",IF('02 - Produtos e Tributações'!L853&lt;&gt;"",'02 - Produtos e Tributações'!L853,"0,00"))</f>
        <v>0</v>
      </c>
      <c r="J836" s="123" t="b">
        <f>IF(B836&lt;&gt;"",IF('02 - Produtos e Tributações'!O853&lt;&gt;"",'02 - Produtos e Tributações'!O853,"0,00"))</f>
        <v>0</v>
      </c>
      <c r="K836" s="123" t="b">
        <f>IF(B836&lt;&gt;"",IF('02 - Produtos e Tributações'!K853&lt;&gt;"",'02 - Produtos e Tributações'!K853,"null"))</f>
        <v>0</v>
      </c>
      <c r="L836" s="123" t="b">
        <f>IF(B836&lt;&gt;"",IF('02 - Produtos e Tributações'!N853&lt;&gt;"",'02 - Produtos e Tributações'!N853,"null"))</f>
        <v>0</v>
      </c>
      <c r="M836" s="122" t="b">
        <f>IF(B836&lt;&gt;"",IF('02 - Produtos e Tributações'!D853="CARNES","2.01.001.001",IF('02 - Produtos e Tributações'!D853="MASSAS","2.01.001.002",IF('02 - Produtos e Tributações'!D853="LATICINIOS","2.01.001.003",IF('02 - Produtos e Tributações'!D853="DOCES E GULOSEIMAS","2.01.001.004",IF('02 - Produtos e Tributações'!D853="FARINHAS E GRAOS","2.01.001.005",IF('02 - Produtos e Tributações'!D853="AGUAS","2.01.002.001",IF('02 - Produtos e Tributações'!D853="SUCOS","2.01.002.002",IF('02 - Produtos e Tributações'!D853="BEBIDAS ALCOOLICAS","2.01.002.003",IF('02 - Produtos e Tributações'!D853="BEBIDAS LACTEAS","2.01.002.004",IF('02 - Produtos e Tributações'!D853="MATERIAL DE LIMPEZA","2.02",IF('02 - Produtos e Tributações'!D853="FRUTAS","2.01.001.006",IF('02 - Produtos e Tributações'!D853="VERDURAS E LEGUMES","2.01.001.007",IF('02 - Produtos e Tributações'!D853="SERVIÇO","1",IF('02 - Produtos e Tributações'!D853="PRODUTOS DIVERSOS","2","2"))))))))))))))
)</f>
        <v>0</v>
      </c>
      <c r="N836" s="4" t="str">
        <f t="shared" si="52"/>
        <v/>
      </c>
      <c r="O836" s="4" t="str">
        <f t="shared" si="53"/>
        <v/>
      </c>
      <c r="P836" s="4" t="str">
        <f t="shared" si="54"/>
        <v/>
      </c>
      <c r="Q836" s="128" t="b">
        <f>IF(B836&lt;&gt;"",IF('02 - Produtos e Tributações'!C853&lt;&gt;"",'02 - Produtos e Tributações'!C853,"UN"))</f>
        <v>0</v>
      </c>
      <c r="R836" s="129" t="b">
        <f>IF(B836&lt;&gt;"",IF('02 - Produtos e Tributações'!P853&lt;&gt;"",'02 - Produtos e Tributações'!P853,""))</f>
        <v>0</v>
      </c>
      <c r="S836" s="128" t="b">
        <f>IF(B836&lt;&gt;"",IF('02 - Produtos e Tributações'!Q853&lt;&gt;"",'02 - Produtos e Tributações'!Q853,""))</f>
        <v>0</v>
      </c>
      <c r="T836" s="130" t="b">
        <f>IF(B836&lt;&gt;"",IF('02 - Produtos e Tributações'!R853&lt;&gt;"",'02 - Produtos e Tributações'!R853,""))</f>
        <v>0</v>
      </c>
      <c r="U836" s="120" t="str">
        <f t="shared" si="55"/>
        <v/>
      </c>
    </row>
    <row r="837" spans="1:21" ht="15.75" customHeight="1">
      <c r="A837" s="122" t="b">
        <f>IF('02 - Produtos e Tributações'!B854 &lt;&gt;"",A836+1)</f>
        <v>0</v>
      </c>
      <c r="B837" s="4" t="str">
        <f>IF('02 - Produtos e Tributações'!B854&lt;&gt;"",'02 - Produtos e Tributações'!V854,"")</f>
        <v/>
      </c>
      <c r="C837" s="123" t="b">
        <f>IF(B837&lt;&gt;"",IF('02 - Produtos e Tributações'!H854&lt;&gt;"",IF('02 - Produtos e Tributações'!H854="TERCEIRIZADA","T",IF('02 - Produtos e Tributações'!H854="PROPRIA","P")), IF(B837&lt;&gt;"",IF('02 - Produtos e Tributações'!H854="","T"))))</f>
        <v>0</v>
      </c>
      <c r="D837" s="123" t="b">
        <f>IF(B837&lt;&gt;"",IF('02 - Produtos e Tributações'!E854&lt;&gt;"",'02 - Produtos e Tributações'!E854,""))</f>
        <v>0</v>
      </c>
      <c r="E837" s="123" t="b">
        <f>IF(B837&lt;&gt;"",IF('02 - Produtos e Tributações'!F854&lt;&gt;"",'02 - Produtos e Tributações'!F854,""))</f>
        <v>0</v>
      </c>
      <c r="F837" s="123" t="b">
        <f>IF(B837&lt;&gt;"",IF(A837&lt;&gt;"",IF('02 - Produtos e Tributações'!G854&lt;&gt;"",'02 - Produtos e Tributações'!G854,"")))</f>
        <v>0</v>
      </c>
      <c r="G837" s="123" t="b">
        <f>IF(B837&lt;&gt;"",IF('02 - Produtos e Tributações'!J854&lt;&gt;"",'02 - Produtos e Tributações'!J854,IF(K837=101,0,IF(K837=102,41,IF(K837=103,0,IF(K837=201,0,IF(K837=202,0,IF(K837=203,0,IF(K837=300,41,IF(K837=400,41,IF(K837=500,60)))))))))))</f>
        <v>0</v>
      </c>
      <c r="H837" s="123" t="b">
        <f>IF(B837&lt;&gt;"",IF('02 - Produtos e Tributações'!M854&lt;&gt;"",'02 - Produtos e Tributações'!M854,IF(L837=101,0,IF(L837=102,41,IF(L837=103,0,IF(L837=201,0,IF(L837=202,0,IF(L837=203,0,IF(L837=300,41,IF(L837=400,41,IF(L837=500,60)))))))))))</f>
        <v>0</v>
      </c>
      <c r="I837" s="123" t="b">
        <f>IF(B837&lt;&gt;"",IF('02 - Produtos e Tributações'!L854&lt;&gt;"",'02 - Produtos e Tributações'!L854,"0,00"))</f>
        <v>0</v>
      </c>
      <c r="J837" s="123" t="b">
        <f>IF(B837&lt;&gt;"",IF('02 - Produtos e Tributações'!O854&lt;&gt;"",'02 - Produtos e Tributações'!O854,"0,00"))</f>
        <v>0</v>
      </c>
      <c r="K837" s="123" t="b">
        <f>IF(B837&lt;&gt;"",IF('02 - Produtos e Tributações'!K854&lt;&gt;"",'02 - Produtos e Tributações'!K854,"null"))</f>
        <v>0</v>
      </c>
      <c r="L837" s="123" t="b">
        <f>IF(B837&lt;&gt;"",IF('02 - Produtos e Tributações'!N854&lt;&gt;"",'02 - Produtos e Tributações'!N854,"null"))</f>
        <v>0</v>
      </c>
      <c r="M837" s="122" t="b">
        <f>IF(B837&lt;&gt;"",IF('02 - Produtos e Tributações'!D854="CARNES","2.01.001.001",IF('02 - Produtos e Tributações'!D854="MASSAS","2.01.001.002",IF('02 - Produtos e Tributações'!D854="LATICINIOS","2.01.001.003",IF('02 - Produtos e Tributações'!D854="DOCES E GULOSEIMAS","2.01.001.004",IF('02 - Produtos e Tributações'!D854="FARINHAS E GRAOS","2.01.001.005",IF('02 - Produtos e Tributações'!D854="AGUAS","2.01.002.001",IF('02 - Produtos e Tributações'!D854="SUCOS","2.01.002.002",IF('02 - Produtos e Tributações'!D854="BEBIDAS ALCOOLICAS","2.01.002.003",IF('02 - Produtos e Tributações'!D854="BEBIDAS LACTEAS","2.01.002.004",IF('02 - Produtos e Tributações'!D854="MATERIAL DE LIMPEZA","2.02",IF('02 - Produtos e Tributações'!D854="FRUTAS","2.01.001.006",IF('02 - Produtos e Tributações'!D854="VERDURAS E LEGUMES","2.01.001.007",IF('02 - Produtos e Tributações'!D854="SERVIÇO","1",IF('02 - Produtos e Tributações'!D854="PRODUTOS DIVERSOS","2","2"))))))))))))))
)</f>
        <v>0</v>
      </c>
      <c r="N837" s="4" t="str">
        <f t="shared" si="52"/>
        <v/>
      </c>
      <c r="O837" s="4" t="str">
        <f t="shared" si="53"/>
        <v/>
      </c>
      <c r="P837" s="4" t="str">
        <f t="shared" si="54"/>
        <v/>
      </c>
      <c r="Q837" s="128" t="b">
        <f>IF(B837&lt;&gt;"",IF('02 - Produtos e Tributações'!C854&lt;&gt;"",'02 - Produtos e Tributações'!C854,"UN"))</f>
        <v>0</v>
      </c>
      <c r="R837" s="129" t="b">
        <f>IF(B837&lt;&gt;"",IF('02 - Produtos e Tributações'!P854&lt;&gt;"",'02 - Produtos e Tributações'!P854,""))</f>
        <v>0</v>
      </c>
      <c r="S837" s="128" t="b">
        <f>IF(B837&lt;&gt;"",IF('02 - Produtos e Tributações'!Q854&lt;&gt;"",'02 - Produtos e Tributações'!Q854,""))</f>
        <v>0</v>
      </c>
      <c r="T837" s="130" t="b">
        <f>IF(B837&lt;&gt;"",IF('02 - Produtos e Tributações'!R854&lt;&gt;"",'02 - Produtos e Tributações'!R854,""))</f>
        <v>0</v>
      </c>
      <c r="U837" s="120" t="str">
        <f t="shared" si="55"/>
        <v/>
      </c>
    </row>
    <row r="838" spans="1:21" ht="15.75" customHeight="1">
      <c r="A838" s="122" t="b">
        <f>IF('02 - Produtos e Tributações'!B855 &lt;&gt;"",A837+1)</f>
        <v>0</v>
      </c>
      <c r="B838" s="4" t="str">
        <f>IF('02 - Produtos e Tributações'!B855&lt;&gt;"",'02 - Produtos e Tributações'!V855,"")</f>
        <v/>
      </c>
      <c r="C838" s="123" t="b">
        <f>IF(B838&lt;&gt;"",IF('02 - Produtos e Tributações'!H855&lt;&gt;"",IF('02 - Produtos e Tributações'!H855="TERCEIRIZADA","T",IF('02 - Produtos e Tributações'!H855="PROPRIA","P")), IF(B838&lt;&gt;"",IF('02 - Produtos e Tributações'!H855="","T"))))</f>
        <v>0</v>
      </c>
      <c r="D838" s="123" t="b">
        <f>IF(B838&lt;&gt;"",IF('02 - Produtos e Tributações'!E855&lt;&gt;"",'02 - Produtos e Tributações'!E855,""))</f>
        <v>0</v>
      </c>
      <c r="E838" s="123" t="b">
        <f>IF(B838&lt;&gt;"",IF('02 - Produtos e Tributações'!F855&lt;&gt;"",'02 - Produtos e Tributações'!F855,""))</f>
        <v>0</v>
      </c>
      <c r="F838" s="123" t="b">
        <f>IF(B838&lt;&gt;"",IF(A838&lt;&gt;"",IF('02 - Produtos e Tributações'!G855&lt;&gt;"",'02 - Produtos e Tributações'!G855,"")))</f>
        <v>0</v>
      </c>
      <c r="G838" s="123" t="b">
        <f>IF(B838&lt;&gt;"",IF('02 - Produtos e Tributações'!J855&lt;&gt;"",'02 - Produtos e Tributações'!J855,IF(K838=101,0,IF(K838=102,41,IF(K838=103,0,IF(K838=201,0,IF(K838=202,0,IF(K838=203,0,IF(K838=300,41,IF(K838=400,41,IF(K838=500,60)))))))))))</f>
        <v>0</v>
      </c>
      <c r="H838" s="123" t="b">
        <f>IF(B838&lt;&gt;"",IF('02 - Produtos e Tributações'!M855&lt;&gt;"",'02 - Produtos e Tributações'!M855,IF(L838=101,0,IF(L838=102,41,IF(L838=103,0,IF(L838=201,0,IF(L838=202,0,IF(L838=203,0,IF(L838=300,41,IF(L838=400,41,IF(L838=500,60)))))))))))</f>
        <v>0</v>
      </c>
      <c r="I838" s="123" t="b">
        <f>IF(B838&lt;&gt;"",IF('02 - Produtos e Tributações'!L855&lt;&gt;"",'02 - Produtos e Tributações'!L855,"0,00"))</f>
        <v>0</v>
      </c>
      <c r="J838" s="123" t="b">
        <f>IF(B838&lt;&gt;"",IF('02 - Produtos e Tributações'!O855&lt;&gt;"",'02 - Produtos e Tributações'!O855,"0,00"))</f>
        <v>0</v>
      </c>
      <c r="K838" s="123" t="b">
        <f>IF(B838&lt;&gt;"",IF('02 - Produtos e Tributações'!K855&lt;&gt;"",'02 - Produtos e Tributações'!K855,"null"))</f>
        <v>0</v>
      </c>
      <c r="L838" s="123" t="b">
        <f>IF(B838&lt;&gt;"",IF('02 - Produtos e Tributações'!N855&lt;&gt;"",'02 - Produtos e Tributações'!N855,"null"))</f>
        <v>0</v>
      </c>
      <c r="M838" s="122" t="b">
        <f>IF(B838&lt;&gt;"",IF('02 - Produtos e Tributações'!D855="CARNES","2.01.001.001",IF('02 - Produtos e Tributações'!D855="MASSAS","2.01.001.002",IF('02 - Produtos e Tributações'!D855="LATICINIOS","2.01.001.003",IF('02 - Produtos e Tributações'!D855="DOCES E GULOSEIMAS","2.01.001.004",IF('02 - Produtos e Tributações'!D855="FARINHAS E GRAOS","2.01.001.005",IF('02 - Produtos e Tributações'!D855="AGUAS","2.01.002.001",IF('02 - Produtos e Tributações'!D855="SUCOS","2.01.002.002",IF('02 - Produtos e Tributações'!D855="BEBIDAS ALCOOLICAS","2.01.002.003",IF('02 - Produtos e Tributações'!D855="BEBIDAS LACTEAS","2.01.002.004",IF('02 - Produtos e Tributações'!D855="MATERIAL DE LIMPEZA","2.02",IF('02 - Produtos e Tributações'!D855="FRUTAS","2.01.001.006",IF('02 - Produtos e Tributações'!D855="VERDURAS E LEGUMES","2.01.001.007",IF('02 - Produtos e Tributações'!D855="SERVIÇO","1",IF('02 - Produtos e Tributações'!D855="PRODUTOS DIVERSOS","2","2"))))))))))))))
)</f>
        <v>0</v>
      </c>
      <c r="N838" s="4" t="str">
        <f t="shared" si="52"/>
        <v/>
      </c>
      <c r="O838" s="4" t="str">
        <f t="shared" si="53"/>
        <v/>
      </c>
      <c r="P838" s="4" t="str">
        <f t="shared" si="54"/>
        <v/>
      </c>
      <c r="Q838" s="128" t="b">
        <f>IF(B838&lt;&gt;"",IF('02 - Produtos e Tributações'!C855&lt;&gt;"",'02 - Produtos e Tributações'!C855,"UN"))</f>
        <v>0</v>
      </c>
      <c r="R838" s="129" t="b">
        <f>IF(B838&lt;&gt;"",IF('02 - Produtos e Tributações'!P855&lt;&gt;"",'02 - Produtos e Tributações'!P855,""))</f>
        <v>0</v>
      </c>
      <c r="S838" s="128" t="b">
        <f>IF(B838&lt;&gt;"",IF('02 - Produtos e Tributações'!Q855&lt;&gt;"",'02 - Produtos e Tributações'!Q855,""))</f>
        <v>0</v>
      </c>
      <c r="T838" s="130" t="b">
        <f>IF(B838&lt;&gt;"",IF('02 - Produtos e Tributações'!R855&lt;&gt;"",'02 - Produtos e Tributações'!R855,""))</f>
        <v>0</v>
      </c>
      <c r="U838" s="120" t="str">
        <f t="shared" si="55"/>
        <v/>
      </c>
    </row>
    <row r="839" spans="1:21" ht="15.75" customHeight="1">
      <c r="A839" s="122" t="b">
        <f>IF('02 - Produtos e Tributações'!B856 &lt;&gt;"",A838+1)</f>
        <v>0</v>
      </c>
      <c r="B839" s="4" t="str">
        <f>IF('02 - Produtos e Tributações'!B856&lt;&gt;"",'02 - Produtos e Tributações'!V856,"")</f>
        <v/>
      </c>
      <c r="C839" s="123" t="b">
        <f>IF(B839&lt;&gt;"",IF('02 - Produtos e Tributações'!H856&lt;&gt;"",IF('02 - Produtos e Tributações'!H856="TERCEIRIZADA","T",IF('02 - Produtos e Tributações'!H856="PROPRIA","P")), IF(B839&lt;&gt;"",IF('02 - Produtos e Tributações'!H856="","T"))))</f>
        <v>0</v>
      </c>
      <c r="D839" s="123" t="b">
        <f>IF(B839&lt;&gt;"",IF('02 - Produtos e Tributações'!E856&lt;&gt;"",'02 - Produtos e Tributações'!E856,""))</f>
        <v>0</v>
      </c>
      <c r="E839" s="123" t="b">
        <f>IF(B839&lt;&gt;"",IF('02 - Produtos e Tributações'!F856&lt;&gt;"",'02 - Produtos e Tributações'!F856,""))</f>
        <v>0</v>
      </c>
      <c r="F839" s="123" t="b">
        <f>IF(B839&lt;&gt;"",IF(A839&lt;&gt;"",IF('02 - Produtos e Tributações'!G856&lt;&gt;"",'02 - Produtos e Tributações'!G856,"")))</f>
        <v>0</v>
      </c>
      <c r="G839" s="123" t="b">
        <f>IF(B839&lt;&gt;"",IF('02 - Produtos e Tributações'!J856&lt;&gt;"",'02 - Produtos e Tributações'!J856,IF(K839=101,0,IF(K839=102,41,IF(K839=103,0,IF(K839=201,0,IF(K839=202,0,IF(K839=203,0,IF(K839=300,41,IF(K839=400,41,IF(K839=500,60)))))))))))</f>
        <v>0</v>
      </c>
      <c r="H839" s="123" t="b">
        <f>IF(B839&lt;&gt;"",IF('02 - Produtos e Tributações'!M856&lt;&gt;"",'02 - Produtos e Tributações'!M856,IF(L839=101,0,IF(L839=102,41,IF(L839=103,0,IF(L839=201,0,IF(L839=202,0,IF(L839=203,0,IF(L839=300,41,IF(L839=400,41,IF(L839=500,60)))))))))))</f>
        <v>0</v>
      </c>
      <c r="I839" s="123" t="b">
        <f>IF(B839&lt;&gt;"",IF('02 - Produtos e Tributações'!L856&lt;&gt;"",'02 - Produtos e Tributações'!L856,"0,00"))</f>
        <v>0</v>
      </c>
      <c r="J839" s="123" t="b">
        <f>IF(B839&lt;&gt;"",IF('02 - Produtos e Tributações'!O856&lt;&gt;"",'02 - Produtos e Tributações'!O856,"0,00"))</f>
        <v>0</v>
      </c>
      <c r="K839" s="123" t="b">
        <f>IF(B839&lt;&gt;"",IF('02 - Produtos e Tributações'!K856&lt;&gt;"",'02 - Produtos e Tributações'!K856,"null"))</f>
        <v>0</v>
      </c>
      <c r="L839" s="123" t="b">
        <f>IF(B839&lt;&gt;"",IF('02 - Produtos e Tributações'!N856&lt;&gt;"",'02 - Produtos e Tributações'!N856,"null"))</f>
        <v>0</v>
      </c>
      <c r="M839" s="122" t="b">
        <f>IF(B839&lt;&gt;"",IF('02 - Produtos e Tributações'!D856="CARNES","2.01.001.001",IF('02 - Produtos e Tributações'!D856="MASSAS","2.01.001.002",IF('02 - Produtos e Tributações'!D856="LATICINIOS","2.01.001.003",IF('02 - Produtos e Tributações'!D856="DOCES E GULOSEIMAS","2.01.001.004",IF('02 - Produtos e Tributações'!D856="FARINHAS E GRAOS","2.01.001.005",IF('02 - Produtos e Tributações'!D856="AGUAS","2.01.002.001",IF('02 - Produtos e Tributações'!D856="SUCOS","2.01.002.002",IF('02 - Produtos e Tributações'!D856="BEBIDAS ALCOOLICAS","2.01.002.003",IF('02 - Produtos e Tributações'!D856="BEBIDAS LACTEAS","2.01.002.004",IF('02 - Produtos e Tributações'!D856="MATERIAL DE LIMPEZA","2.02",IF('02 - Produtos e Tributações'!D856="FRUTAS","2.01.001.006",IF('02 - Produtos e Tributações'!D856="VERDURAS E LEGUMES","2.01.001.007",IF('02 - Produtos e Tributações'!D856="SERVIÇO","1",IF('02 - Produtos e Tributações'!D856="PRODUTOS DIVERSOS","2","2"))))))))))))))
)</f>
        <v>0</v>
      </c>
      <c r="N839" s="4" t="str">
        <f t="shared" si="52"/>
        <v/>
      </c>
      <c r="O839" s="4" t="str">
        <f t="shared" si="53"/>
        <v/>
      </c>
      <c r="P839" s="4" t="str">
        <f t="shared" si="54"/>
        <v/>
      </c>
      <c r="Q839" s="128" t="b">
        <f>IF(B839&lt;&gt;"",IF('02 - Produtos e Tributações'!C856&lt;&gt;"",'02 - Produtos e Tributações'!C856,"UN"))</f>
        <v>0</v>
      </c>
      <c r="R839" s="129" t="b">
        <f>IF(B839&lt;&gt;"",IF('02 - Produtos e Tributações'!P856&lt;&gt;"",'02 - Produtos e Tributações'!P856,""))</f>
        <v>0</v>
      </c>
      <c r="S839" s="128" t="b">
        <f>IF(B839&lt;&gt;"",IF('02 - Produtos e Tributações'!Q856&lt;&gt;"",'02 - Produtos e Tributações'!Q856,""))</f>
        <v>0</v>
      </c>
      <c r="T839" s="130" t="b">
        <f>IF(B839&lt;&gt;"",IF('02 - Produtos e Tributações'!R856&lt;&gt;"",'02 - Produtos e Tributações'!R856,""))</f>
        <v>0</v>
      </c>
      <c r="U839" s="120" t="str">
        <f t="shared" si="55"/>
        <v/>
      </c>
    </row>
    <row r="840" spans="1:21" ht="15.75" customHeight="1">
      <c r="A840" s="122" t="b">
        <f>IF('02 - Produtos e Tributações'!B857 &lt;&gt;"",A839+1)</f>
        <v>0</v>
      </c>
      <c r="B840" s="4" t="str">
        <f>IF('02 - Produtos e Tributações'!B857&lt;&gt;"",'02 - Produtos e Tributações'!V857,"")</f>
        <v/>
      </c>
      <c r="C840" s="123" t="b">
        <f>IF(B840&lt;&gt;"",IF('02 - Produtos e Tributações'!H857&lt;&gt;"",IF('02 - Produtos e Tributações'!H857="TERCEIRIZADA","T",IF('02 - Produtos e Tributações'!H857="PROPRIA","P")), IF(B840&lt;&gt;"",IF('02 - Produtos e Tributações'!H857="","T"))))</f>
        <v>0</v>
      </c>
      <c r="D840" s="123" t="b">
        <f>IF(B840&lt;&gt;"",IF('02 - Produtos e Tributações'!E857&lt;&gt;"",'02 - Produtos e Tributações'!E857,""))</f>
        <v>0</v>
      </c>
      <c r="E840" s="123" t="b">
        <f>IF(B840&lt;&gt;"",IF('02 - Produtos e Tributações'!F857&lt;&gt;"",'02 - Produtos e Tributações'!F857,""))</f>
        <v>0</v>
      </c>
      <c r="F840" s="123" t="b">
        <f>IF(B840&lt;&gt;"",IF(A840&lt;&gt;"",IF('02 - Produtos e Tributações'!G857&lt;&gt;"",'02 - Produtos e Tributações'!G857,"")))</f>
        <v>0</v>
      </c>
      <c r="G840" s="123" t="b">
        <f>IF(B840&lt;&gt;"",IF('02 - Produtos e Tributações'!J857&lt;&gt;"",'02 - Produtos e Tributações'!J857,IF(K840=101,0,IF(K840=102,41,IF(K840=103,0,IF(K840=201,0,IF(K840=202,0,IF(K840=203,0,IF(K840=300,41,IF(K840=400,41,IF(K840=500,60)))))))))))</f>
        <v>0</v>
      </c>
      <c r="H840" s="123" t="b">
        <f>IF(B840&lt;&gt;"",IF('02 - Produtos e Tributações'!M857&lt;&gt;"",'02 - Produtos e Tributações'!M857,IF(L840=101,0,IF(L840=102,41,IF(L840=103,0,IF(L840=201,0,IF(L840=202,0,IF(L840=203,0,IF(L840=300,41,IF(L840=400,41,IF(L840=500,60)))))))))))</f>
        <v>0</v>
      </c>
      <c r="I840" s="123" t="b">
        <f>IF(B840&lt;&gt;"",IF('02 - Produtos e Tributações'!L857&lt;&gt;"",'02 - Produtos e Tributações'!L857,"0,00"))</f>
        <v>0</v>
      </c>
      <c r="J840" s="123" t="b">
        <f>IF(B840&lt;&gt;"",IF('02 - Produtos e Tributações'!O857&lt;&gt;"",'02 - Produtos e Tributações'!O857,"0,00"))</f>
        <v>0</v>
      </c>
      <c r="K840" s="123" t="b">
        <f>IF(B840&lt;&gt;"",IF('02 - Produtos e Tributações'!K857&lt;&gt;"",'02 - Produtos e Tributações'!K857,"null"))</f>
        <v>0</v>
      </c>
      <c r="L840" s="123" t="b">
        <f>IF(B840&lt;&gt;"",IF('02 - Produtos e Tributações'!N857&lt;&gt;"",'02 - Produtos e Tributações'!N857,"null"))</f>
        <v>0</v>
      </c>
      <c r="M840" s="122" t="b">
        <f>IF(B840&lt;&gt;"",IF('02 - Produtos e Tributações'!D857="CARNES","2.01.001.001",IF('02 - Produtos e Tributações'!D857="MASSAS","2.01.001.002",IF('02 - Produtos e Tributações'!D857="LATICINIOS","2.01.001.003",IF('02 - Produtos e Tributações'!D857="DOCES E GULOSEIMAS","2.01.001.004",IF('02 - Produtos e Tributações'!D857="FARINHAS E GRAOS","2.01.001.005",IF('02 - Produtos e Tributações'!D857="AGUAS","2.01.002.001",IF('02 - Produtos e Tributações'!D857="SUCOS","2.01.002.002",IF('02 - Produtos e Tributações'!D857="BEBIDAS ALCOOLICAS","2.01.002.003",IF('02 - Produtos e Tributações'!D857="BEBIDAS LACTEAS","2.01.002.004",IF('02 - Produtos e Tributações'!D857="MATERIAL DE LIMPEZA","2.02",IF('02 - Produtos e Tributações'!D857="FRUTAS","2.01.001.006",IF('02 - Produtos e Tributações'!D857="VERDURAS E LEGUMES","2.01.001.007",IF('02 - Produtos e Tributações'!D857="SERVIÇO","1",IF('02 - Produtos e Tributações'!D857="PRODUTOS DIVERSOS","2","2"))))))))))))))
)</f>
        <v>0</v>
      </c>
      <c r="N840" s="4" t="str">
        <f t="shared" si="52"/>
        <v/>
      </c>
      <c r="O840" s="4" t="str">
        <f t="shared" si="53"/>
        <v/>
      </c>
      <c r="P840" s="4" t="str">
        <f t="shared" si="54"/>
        <v/>
      </c>
      <c r="Q840" s="128" t="b">
        <f>IF(B840&lt;&gt;"",IF('02 - Produtos e Tributações'!C857&lt;&gt;"",'02 - Produtos e Tributações'!C857,"UN"))</f>
        <v>0</v>
      </c>
      <c r="R840" s="129" t="b">
        <f>IF(B840&lt;&gt;"",IF('02 - Produtos e Tributações'!P857&lt;&gt;"",'02 - Produtos e Tributações'!P857,""))</f>
        <v>0</v>
      </c>
      <c r="S840" s="128" t="b">
        <f>IF(B840&lt;&gt;"",IF('02 - Produtos e Tributações'!Q857&lt;&gt;"",'02 - Produtos e Tributações'!Q857,""))</f>
        <v>0</v>
      </c>
      <c r="T840" s="130" t="b">
        <f>IF(B840&lt;&gt;"",IF('02 - Produtos e Tributações'!R857&lt;&gt;"",'02 - Produtos e Tributações'!R857,""))</f>
        <v>0</v>
      </c>
      <c r="U840" s="120" t="str">
        <f t="shared" si="55"/>
        <v/>
      </c>
    </row>
    <row r="841" spans="1:21" ht="15.75" customHeight="1">
      <c r="A841" s="122" t="b">
        <f>IF('02 - Produtos e Tributações'!B858 &lt;&gt;"",A840+1)</f>
        <v>0</v>
      </c>
      <c r="B841" s="4" t="str">
        <f>IF('02 - Produtos e Tributações'!B858&lt;&gt;"",'02 - Produtos e Tributações'!V858,"")</f>
        <v/>
      </c>
      <c r="C841" s="123" t="b">
        <f>IF(B841&lt;&gt;"",IF('02 - Produtos e Tributações'!H858&lt;&gt;"",IF('02 - Produtos e Tributações'!H858="TERCEIRIZADA","T",IF('02 - Produtos e Tributações'!H858="PROPRIA","P")), IF(B841&lt;&gt;"",IF('02 - Produtos e Tributações'!H858="","T"))))</f>
        <v>0</v>
      </c>
      <c r="D841" s="123" t="b">
        <f>IF(B841&lt;&gt;"",IF('02 - Produtos e Tributações'!E858&lt;&gt;"",'02 - Produtos e Tributações'!E858,""))</f>
        <v>0</v>
      </c>
      <c r="E841" s="123" t="b">
        <f>IF(B841&lt;&gt;"",IF('02 - Produtos e Tributações'!F858&lt;&gt;"",'02 - Produtos e Tributações'!F858,""))</f>
        <v>0</v>
      </c>
      <c r="F841" s="123" t="b">
        <f>IF(B841&lt;&gt;"",IF(A841&lt;&gt;"",IF('02 - Produtos e Tributações'!G858&lt;&gt;"",'02 - Produtos e Tributações'!G858,"")))</f>
        <v>0</v>
      </c>
      <c r="G841" s="123" t="b">
        <f>IF(B841&lt;&gt;"",IF('02 - Produtos e Tributações'!J858&lt;&gt;"",'02 - Produtos e Tributações'!J858,IF(K841=101,0,IF(K841=102,41,IF(K841=103,0,IF(K841=201,0,IF(K841=202,0,IF(K841=203,0,IF(K841=300,41,IF(K841=400,41,IF(K841=500,60)))))))))))</f>
        <v>0</v>
      </c>
      <c r="H841" s="123" t="b">
        <f>IF(B841&lt;&gt;"",IF('02 - Produtos e Tributações'!M858&lt;&gt;"",'02 - Produtos e Tributações'!M858,IF(L841=101,0,IF(L841=102,41,IF(L841=103,0,IF(L841=201,0,IF(L841=202,0,IF(L841=203,0,IF(L841=300,41,IF(L841=400,41,IF(L841=500,60)))))))))))</f>
        <v>0</v>
      </c>
      <c r="I841" s="123" t="b">
        <f>IF(B841&lt;&gt;"",IF('02 - Produtos e Tributações'!L858&lt;&gt;"",'02 - Produtos e Tributações'!L858,"0,00"))</f>
        <v>0</v>
      </c>
      <c r="J841" s="123" t="b">
        <f>IF(B841&lt;&gt;"",IF('02 - Produtos e Tributações'!O858&lt;&gt;"",'02 - Produtos e Tributações'!O858,"0,00"))</f>
        <v>0</v>
      </c>
      <c r="K841" s="123" t="b">
        <f>IF(B841&lt;&gt;"",IF('02 - Produtos e Tributações'!K858&lt;&gt;"",'02 - Produtos e Tributações'!K858,"null"))</f>
        <v>0</v>
      </c>
      <c r="L841" s="123" t="b">
        <f>IF(B841&lt;&gt;"",IF('02 - Produtos e Tributações'!N858&lt;&gt;"",'02 - Produtos e Tributações'!N858,"null"))</f>
        <v>0</v>
      </c>
      <c r="M841" s="122" t="b">
        <f>IF(B841&lt;&gt;"",IF('02 - Produtos e Tributações'!D858="CARNES","2.01.001.001",IF('02 - Produtos e Tributações'!D858="MASSAS","2.01.001.002",IF('02 - Produtos e Tributações'!D858="LATICINIOS","2.01.001.003",IF('02 - Produtos e Tributações'!D858="DOCES E GULOSEIMAS","2.01.001.004",IF('02 - Produtos e Tributações'!D858="FARINHAS E GRAOS","2.01.001.005",IF('02 - Produtos e Tributações'!D858="AGUAS","2.01.002.001",IF('02 - Produtos e Tributações'!D858="SUCOS","2.01.002.002",IF('02 - Produtos e Tributações'!D858="BEBIDAS ALCOOLICAS","2.01.002.003",IF('02 - Produtos e Tributações'!D858="BEBIDAS LACTEAS","2.01.002.004",IF('02 - Produtos e Tributações'!D858="MATERIAL DE LIMPEZA","2.02",IF('02 - Produtos e Tributações'!D858="FRUTAS","2.01.001.006",IF('02 - Produtos e Tributações'!D858="VERDURAS E LEGUMES","2.01.001.007",IF('02 - Produtos e Tributações'!D858="SERVIÇO","1",IF('02 - Produtos e Tributações'!D858="PRODUTOS DIVERSOS","2","2"))))))))))))))
)</f>
        <v>0</v>
      </c>
      <c r="N841" s="4" t="str">
        <f t="shared" si="52"/>
        <v/>
      </c>
      <c r="O841" s="4" t="str">
        <f t="shared" si="53"/>
        <v/>
      </c>
      <c r="P841" s="4" t="str">
        <f t="shared" si="54"/>
        <v/>
      </c>
      <c r="Q841" s="128" t="b">
        <f>IF(B841&lt;&gt;"",IF('02 - Produtos e Tributações'!C858&lt;&gt;"",'02 - Produtos e Tributações'!C858,"UN"))</f>
        <v>0</v>
      </c>
      <c r="R841" s="129" t="b">
        <f>IF(B841&lt;&gt;"",IF('02 - Produtos e Tributações'!P858&lt;&gt;"",'02 - Produtos e Tributações'!P858,""))</f>
        <v>0</v>
      </c>
      <c r="S841" s="128" t="b">
        <f>IF(B841&lt;&gt;"",IF('02 - Produtos e Tributações'!Q858&lt;&gt;"",'02 - Produtos e Tributações'!Q858,""))</f>
        <v>0</v>
      </c>
      <c r="T841" s="130" t="b">
        <f>IF(B841&lt;&gt;"",IF('02 - Produtos e Tributações'!R858&lt;&gt;"",'02 - Produtos e Tributações'!R858,""))</f>
        <v>0</v>
      </c>
      <c r="U841" s="120" t="str">
        <f t="shared" si="55"/>
        <v/>
      </c>
    </row>
    <row r="842" spans="1:21" ht="15.75" customHeight="1">
      <c r="A842" s="122" t="b">
        <f>IF('02 - Produtos e Tributações'!B859 &lt;&gt;"",A841+1)</f>
        <v>0</v>
      </c>
      <c r="B842" s="4" t="str">
        <f>IF('02 - Produtos e Tributações'!B859&lt;&gt;"",'02 - Produtos e Tributações'!V859,"")</f>
        <v/>
      </c>
      <c r="C842" s="123" t="b">
        <f>IF(B842&lt;&gt;"",IF('02 - Produtos e Tributações'!H859&lt;&gt;"",IF('02 - Produtos e Tributações'!H859="TERCEIRIZADA","T",IF('02 - Produtos e Tributações'!H859="PROPRIA","P")), IF(B842&lt;&gt;"",IF('02 - Produtos e Tributações'!H859="","T"))))</f>
        <v>0</v>
      </c>
      <c r="D842" s="123" t="b">
        <f>IF(B842&lt;&gt;"",IF('02 - Produtos e Tributações'!E859&lt;&gt;"",'02 - Produtos e Tributações'!E859,""))</f>
        <v>0</v>
      </c>
      <c r="E842" s="123" t="b">
        <f>IF(B842&lt;&gt;"",IF('02 - Produtos e Tributações'!F859&lt;&gt;"",'02 - Produtos e Tributações'!F859,""))</f>
        <v>0</v>
      </c>
      <c r="F842" s="123" t="b">
        <f>IF(B842&lt;&gt;"",IF(A842&lt;&gt;"",IF('02 - Produtos e Tributações'!G859&lt;&gt;"",'02 - Produtos e Tributações'!G859,"")))</f>
        <v>0</v>
      </c>
      <c r="G842" s="123" t="b">
        <f>IF(B842&lt;&gt;"",IF('02 - Produtos e Tributações'!J859&lt;&gt;"",'02 - Produtos e Tributações'!J859,IF(K842=101,0,IF(K842=102,41,IF(K842=103,0,IF(K842=201,0,IF(K842=202,0,IF(K842=203,0,IF(K842=300,41,IF(K842=400,41,IF(K842=500,60)))))))))))</f>
        <v>0</v>
      </c>
      <c r="H842" s="123" t="b">
        <f>IF(B842&lt;&gt;"",IF('02 - Produtos e Tributações'!M859&lt;&gt;"",'02 - Produtos e Tributações'!M859,IF(L842=101,0,IF(L842=102,41,IF(L842=103,0,IF(L842=201,0,IF(L842=202,0,IF(L842=203,0,IF(L842=300,41,IF(L842=400,41,IF(L842=500,60)))))))))))</f>
        <v>0</v>
      </c>
      <c r="I842" s="123" t="b">
        <f>IF(B842&lt;&gt;"",IF('02 - Produtos e Tributações'!L859&lt;&gt;"",'02 - Produtos e Tributações'!L859,"0,00"))</f>
        <v>0</v>
      </c>
      <c r="J842" s="123" t="b">
        <f>IF(B842&lt;&gt;"",IF('02 - Produtos e Tributações'!O859&lt;&gt;"",'02 - Produtos e Tributações'!O859,"0,00"))</f>
        <v>0</v>
      </c>
      <c r="K842" s="123" t="b">
        <f>IF(B842&lt;&gt;"",IF('02 - Produtos e Tributações'!K859&lt;&gt;"",'02 - Produtos e Tributações'!K859,"null"))</f>
        <v>0</v>
      </c>
      <c r="L842" s="123" t="b">
        <f>IF(B842&lt;&gt;"",IF('02 - Produtos e Tributações'!N859&lt;&gt;"",'02 - Produtos e Tributações'!N859,"null"))</f>
        <v>0</v>
      </c>
      <c r="M842" s="122" t="b">
        <f>IF(B842&lt;&gt;"",IF('02 - Produtos e Tributações'!D859="CARNES","2.01.001.001",IF('02 - Produtos e Tributações'!D859="MASSAS","2.01.001.002",IF('02 - Produtos e Tributações'!D859="LATICINIOS","2.01.001.003",IF('02 - Produtos e Tributações'!D859="DOCES E GULOSEIMAS","2.01.001.004",IF('02 - Produtos e Tributações'!D859="FARINHAS E GRAOS","2.01.001.005",IF('02 - Produtos e Tributações'!D859="AGUAS","2.01.002.001",IF('02 - Produtos e Tributações'!D859="SUCOS","2.01.002.002",IF('02 - Produtos e Tributações'!D859="BEBIDAS ALCOOLICAS","2.01.002.003",IF('02 - Produtos e Tributações'!D859="BEBIDAS LACTEAS","2.01.002.004",IF('02 - Produtos e Tributações'!D859="MATERIAL DE LIMPEZA","2.02",IF('02 - Produtos e Tributações'!D859="FRUTAS","2.01.001.006",IF('02 - Produtos e Tributações'!D859="VERDURAS E LEGUMES","2.01.001.007",IF('02 - Produtos e Tributações'!D859="SERVIÇO","1",IF('02 - Produtos e Tributações'!D859="PRODUTOS DIVERSOS","2","2"))))))))))))))
)</f>
        <v>0</v>
      </c>
      <c r="N842" s="4" t="str">
        <f t="shared" si="52"/>
        <v/>
      </c>
      <c r="O842" s="4" t="str">
        <f t="shared" si="53"/>
        <v/>
      </c>
      <c r="P842" s="4" t="str">
        <f t="shared" si="54"/>
        <v/>
      </c>
      <c r="Q842" s="128" t="b">
        <f>IF(B842&lt;&gt;"",IF('02 - Produtos e Tributações'!C859&lt;&gt;"",'02 - Produtos e Tributações'!C859,"UN"))</f>
        <v>0</v>
      </c>
      <c r="R842" s="129" t="b">
        <f>IF(B842&lt;&gt;"",IF('02 - Produtos e Tributações'!P859&lt;&gt;"",'02 - Produtos e Tributações'!P859,""))</f>
        <v>0</v>
      </c>
      <c r="S842" s="128" t="b">
        <f>IF(B842&lt;&gt;"",IF('02 - Produtos e Tributações'!Q859&lt;&gt;"",'02 - Produtos e Tributações'!Q859,""))</f>
        <v>0</v>
      </c>
      <c r="T842" s="130" t="b">
        <f>IF(B842&lt;&gt;"",IF('02 - Produtos e Tributações'!R859&lt;&gt;"",'02 - Produtos e Tributações'!R859,""))</f>
        <v>0</v>
      </c>
      <c r="U842" s="120" t="str">
        <f t="shared" si="55"/>
        <v/>
      </c>
    </row>
    <row r="843" spans="1:21" ht="15.75" customHeight="1">
      <c r="A843" s="122" t="b">
        <f>IF('02 - Produtos e Tributações'!B860 &lt;&gt;"",A842+1)</f>
        <v>0</v>
      </c>
      <c r="B843" s="4" t="str">
        <f>IF('02 - Produtos e Tributações'!B860&lt;&gt;"",'02 - Produtos e Tributações'!V860,"")</f>
        <v/>
      </c>
      <c r="C843" s="123" t="b">
        <f>IF(B843&lt;&gt;"",IF('02 - Produtos e Tributações'!H860&lt;&gt;"",IF('02 - Produtos e Tributações'!H860="TERCEIRIZADA","T",IF('02 - Produtos e Tributações'!H860="PROPRIA","P")), IF(B843&lt;&gt;"",IF('02 - Produtos e Tributações'!H860="","T"))))</f>
        <v>0</v>
      </c>
      <c r="D843" s="123" t="b">
        <f>IF(B843&lt;&gt;"",IF('02 - Produtos e Tributações'!E860&lt;&gt;"",'02 - Produtos e Tributações'!E860,""))</f>
        <v>0</v>
      </c>
      <c r="E843" s="123" t="b">
        <f>IF(B843&lt;&gt;"",IF('02 - Produtos e Tributações'!F860&lt;&gt;"",'02 - Produtos e Tributações'!F860,""))</f>
        <v>0</v>
      </c>
      <c r="F843" s="123" t="b">
        <f>IF(B843&lt;&gt;"",IF(A843&lt;&gt;"",IF('02 - Produtos e Tributações'!G860&lt;&gt;"",'02 - Produtos e Tributações'!G860,"")))</f>
        <v>0</v>
      </c>
      <c r="G843" s="123" t="b">
        <f>IF(B843&lt;&gt;"",IF('02 - Produtos e Tributações'!J860&lt;&gt;"",'02 - Produtos e Tributações'!J860,IF(K843=101,0,IF(K843=102,41,IF(K843=103,0,IF(K843=201,0,IF(K843=202,0,IF(K843=203,0,IF(K843=300,41,IF(K843=400,41,IF(K843=500,60)))))))))))</f>
        <v>0</v>
      </c>
      <c r="H843" s="123" t="b">
        <f>IF(B843&lt;&gt;"",IF('02 - Produtos e Tributações'!M860&lt;&gt;"",'02 - Produtos e Tributações'!M860,IF(L843=101,0,IF(L843=102,41,IF(L843=103,0,IF(L843=201,0,IF(L843=202,0,IF(L843=203,0,IF(L843=300,41,IF(L843=400,41,IF(L843=500,60)))))))))))</f>
        <v>0</v>
      </c>
      <c r="I843" s="123" t="b">
        <f>IF(B843&lt;&gt;"",IF('02 - Produtos e Tributações'!L860&lt;&gt;"",'02 - Produtos e Tributações'!L860,"0,00"))</f>
        <v>0</v>
      </c>
      <c r="J843" s="123" t="b">
        <f>IF(B843&lt;&gt;"",IF('02 - Produtos e Tributações'!O860&lt;&gt;"",'02 - Produtos e Tributações'!O860,"0,00"))</f>
        <v>0</v>
      </c>
      <c r="K843" s="123" t="b">
        <f>IF(B843&lt;&gt;"",IF('02 - Produtos e Tributações'!K860&lt;&gt;"",'02 - Produtos e Tributações'!K860,"null"))</f>
        <v>0</v>
      </c>
      <c r="L843" s="123" t="b">
        <f>IF(B843&lt;&gt;"",IF('02 - Produtos e Tributações'!N860&lt;&gt;"",'02 - Produtos e Tributações'!N860,"null"))</f>
        <v>0</v>
      </c>
      <c r="M843" s="122" t="b">
        <f>IF(B843&lt;&gt;"",IF('02 - Produtos e Tributações'!D860="CARNES","2.01.001.001",IF('02 - Produtos e Tributações'!D860="MASSAS","2.01.001.002",IF('02 - Produtos e Tributações'!D860="LATICINIOS","2.01.001.003",IF('02 - Produtos e Tributações'!D860="DOCES E GULOSEIMAS","2.01.001.004",IF('02 - Produtos e Tributações'!D860="FARINHAS E GRAOS","2.01.001.005",IF('02 - Produtos e Tributações'!D860="AGUAS","2.01.002.001",IF('02 - Produtos e Tributações'!D860="SUCOS","2.01.002.002",IF('02 - Produtos e Tributações'!D860="BEBIDAS ALCOOLICAS","2.01.002.003",IF('02 - Produtos e Tributações'!D860="BEBIDAS LACTEAS","2.01.002.004",IF('02 - Produtos e Tributações'!D860="MATERIAL DE LIMPEZA","2.02",IF('02 - Produtos e Tributações'!D860="FRUTAS","2.01.001.006",IF('02 - Produtos e Tributações'!D860="VERDURAS E LEGUMES","2.01.001.007",IF('02 - Produtos e Tributações'!D860="SERVIÇO","1",IF('02 - Produtos e Tributações'!D860="PRODUTOS DIVERSOS","2","2"))))))))))))))
)</f>
        <v>0</v>
      </c>
      <c r="N843" s="4" t="str">
        <f t="shared" si="52"/>
        <v/>
      </c>
      <c r="O843" s="4" t="str">
        <f t="shared" si="53"/>
        <v/>
      </c>
      <c r="P843" s="4" t="str">
        <f t="shared" si="54"/>
        <v/>
      </c>
      <c r="Q843" s="128" t="b">
        <f>IF(B843&lt;&gt;"",IF('02 - Produtos e Tributações'!C860&lt;&gt;"",'02 - Produtos e Tributações'!C860,"UN"))</f>
        <v>0</v>
      </c>
      <c r="R843" s="129" t="b">
        <f>IF(B843&lt;&gt;"",IF('02 - Produtos e Tributações'!P860&lt;&gt;"",'02 - Produtos e Tributações'!P860,""))</f>
        <v>0</v>
      </c>
      <c r="S843" s="128" t="b">
        <f>IF(B843&lt;&gt;"",IF('02 - Produtos e Tributações'!Q860&lt;&gt;"",'02 - Produtos e Tributações'!Q860,""))</f>
        <v>0</v>
      </c>
      <c r="T843" s="130" t="b">
        <f>IF(B843&lt;&gt;"",IF('02 - Produtos e Tributações'!R860&lt;&gt;"",'02 - Produtos e Tributações'!R860,""))</f>
        <v>0</v>
      </c>
      <c r="U843" s="120" t="str">
        <f t="shared" si="55"/>
        <v/>
      </c>
    </row>
    <row r="844" spans="1:21" ht="15.75" customHeight="1">
      <c r="A844" s="122" t="b">
        <f>IF('02 - Produtos e Tributações'!B861 &lt;&gt;"",A843+1)</f>
        <v>0</v>
      </c>
      <c r="B844" s="4" t="str">
        <f>IF('02 - Produtos e Tributações'!B861&lt;&gt;"",'02 - Produtos e Tributações'!V861,"")</f>
        <v/>
      </c>
      <c r="C844" s="123" t="b">
        <f>IF(B844&lt;&gt;"",IF('02 - Produtos e Tributações'!H861&lt;&gt;"",IF('02 - Produtos e Tributações'!H861="TERCEIRIZADA","T",IF('02 - Produtos e Tributações'!H861="PROPRIA","P")), IF(B844&lt;&gt;"",IF('02 - Produtos e Tributações'!H861="","T"))))</f>
        <v>0</v>
      </c>
      <c r="D844" s="123" t="b">
        <f>IF(B844&lt;&gt;"",IF('02 - Produtos e Tributações'!E861&lt;&gt;"",'02 - Produtos e Tributações'!E861,""))</f>
        <v>0</v>
      </c>
      <c r="E844" s="123" t="b">
        <f>IF(B844&lt;&gt;"",IF('02 - Produtos e Tributações'!F861&lt;&gt;"",'02 - Produtos e Tributações'!F861,""))</f>
        <v>0</v>
      </c>
      <c r="F844" s="123" t="b">
        <f>IF(B844&lt;&gt;"",IF(A844&lt;&gt;"",IF('02 - Produtos e Tributações'!G861&lt;&gt;"",'02 - Produtos e Tributações'!G861,"")))</f>
        <v>0</v>
      </c>
      <c r="G844" s="123" t="b">
        <f>IF(B844&lt;&gt;"",IF('02 - Produtos e Tributações'!J861&lt;&gt;"",'02 - Produtos e Tributações'!J861,IF(K844=101,0,IF(K844=102,41,IF(K844=103,0,IF(K844=201,0,IF(K844=202,0,IF(K844=203,0,IF(K844=300,41,IF(K844=400,41,IF(K844=500,60)))))))))))</f>
        <v>0</v>
      </c>
      <c r="H844" s="123" t="b">
        <f>IF(B844&lt;&gt;"",IF('02 - Produtos e Tributações'!M861&lt;&gt;"",'02 - Produtos e Tributações'!M861,IF(L844=101,0,IF(L844=102,41,IF(L844=103,0,IF(L844=201,0,IF(L844=202,0,IF(L844=203,0,IF(L844=300,41,IF(L844=400,41,IF(L844=500,60)))))))))))</f>
        <v>0</v>
      </c>
      <c r="I844" s="123" t="b">
        <f>IF(B844&lt;&gt;"",IF('02 - Produtos e Tributações'!L861&lt;&gt;"",'02 - Produtos e Tributações'!L861,"0,00"))</f>
        <v>0</v>
      </c>
      <c r="J844" s="123" t="b">
        <f>IF(B844&lt;&gt;"",IF('02 - Produtos e Tributações'!O861&lt;&gt;"",'02 - Produtos e Tributações'!O861,"0,00"))</f>
        <v>0</v>
      </c>
      <c r="K844" s="123" t="b">
        <f>IF(B844&lt;&gt;"",IF('02 - Produtos e Tributações'!K861&lt;&gt;"",'02 - Produtos e Tributações'!K861,"null"))</f>
        <v>0</v>
      </c>
      <c r="L844" s="123" t="b">
        <f>IF(B844&lt;&gt;"",IF('02 - Produtos e Tributações'!N861&lt;&gt;"",'02 - Produtos e Tributações'!N861,"null"))</f>
        <v>0</v>
      </c>
      <c r="M844" s="122" t="b">
        <f>IF(B844&lt;&gt;"",IF('02 - Produtos e Tributações'!D861="CARNES","2.01.001.001",IF('02 - Produtos e Tributações'!D861="MASSAS","2.01.001.002",IF('02 - Produtos e Tributações'!D861="LATICINIOS","2.01.001.003",IF('02 - Produtos e Tributações'!D861="DOCES E GULOSEIMAS","2.01.001.004",IF('02 - Produtos e Tributações'!D861="FARINHAS E GRAOS","2.01.001.005",IF('02 - Produtos e Tributações'!D861="AGUAS","2.01.002.001",IF('02 - Produtos e Tributações'!D861="SUCOS","2.01.002.002",IF('02 - Produtos e Tributações'!D861="BEBIDAS ALCOOLICAS","2.01.002.003",IF('02 - Produtos e Tributações'!D861="BEBIDAS LACTEAS","2.01.002.004",IF('02 - Produtos e Tributações'!D861="MATERIAL DE LIMPEZA","2.02",IF('02 - Produtos e Tributações'!D861="FRUTAS","2.01.001.006",IF('02 - Produtos e Tributações'!D861="VERDURAS E LEGUMES","2.01.001.007",IF('02 - Produtos e Tributações'!D861="SERVIÇO","1",IF('02 - Produtos e Tributações'!D861="PRODUTOS DIVERSOS","2","2"))))))))))))))
)</f>
        <v>0</v>
      </c>
      <c r="N844" s="4" t="str">
        <f t="shared" si="52"/>
        <v/>
      </c>
      <c r="O844" s="4" t="str">
        <f t="shared" si="53"/>
        <v/>
      </c>
      <c r="P844" s="4" t="str">
        <f t="shared" si="54"/>
        <v/>
      </c>
      <c r="Q844" s="128" t="b">
        <f>IF(B844&lt;&gt;"",IF('02 - Produtos e Tributações'!C861&lt;&gt;"",'02 - Produtos e Tributações'!C861,"UN"))</f>
        <v>0</v>
      </c>
      <c r="R844" s="129" t="b">
        <f>IF(B844&lt;&gt;"",IF('02 - Produtos e Tributações'!P861&lt;&gt;"",'02 - Produtos e Tributações'!P861,""))</f>
        <v>0</v>
      </c>
      <c r="S844" s="128" t="b">
        <f>IF(B844&lt;&gt;"",IF('02 - Produtos e Tributações'!Q861&lt;&gt;"",'02 - Produtos e Tributações'!Q861,""))</f>
        <v>0</v>
      </c>
      <c r="T844" s="130" t="b">
        <f>IF(B844&lt;&gt;"",IF('02 - Produtos e Tributações'!R861&lt;&gt;"",'02 - Produtos e Tributações'!R861,""))</f>
        <v>0</v>
      </c>
      <c r="U844" s="120" t="str">
        <f t="shared" si="55"/>
        <v/>
      </c>
    </row>
    <row r="845" spans="1:21" ht="15.75" customHeight="1">
      <c r="A845" s="122" t="b">
        <f>IF('02 - Produtos e Tributações'!B862 &lt;&gt;"",A844+1)</f>
        <v>0</v>
      </c>
      <c r="B845" s="4" t="str">
        <f>IF('02 - Produtos e Tributações'!B862&lt;&gt;"",'02 - Produtos e Tributações'!V862,"")</f>
        <v/>
      </c>
      <c r="C845" s="123" t="b">
        <f>IF(B845&lt;&gt;"",IF('02 - Produtos e Tributações'!H862&lt;&gt;"",IF('02 - Produtos e Tributações'!H862="TERCEIRIZADA","T",IF('02 - Produtos e Tributações'!H862="PROPRIA","P")), IF(B845&lt;&gt;"",IF('02 - Produtos e Tributações'!H862="","T"))))</f>
        <v>0</v>
      </c>
      <c r="D845" s="123" t="b">
        <f>IF(B845&lt;&gt;"",IF('02 - Produtos e Tributações'!E862&lt;&gt;"",'02 - Produtos e Tributações'!E862,""))</f>
        <v>0</v>
      </c>
      <c r="E845" s="123" t="b">
        <f>IF(B845&lt;&gt;"",IF('02 - Produtos e Tributações'!F862&lt;&gt;"",'02 - Produtos e Tributações'!F862,""))</f>
        <v>0</v>
      </c>
      <c r="F845" s="123" t="b">
        <f>IF(B845&lt;&gt;"",IF(A845&lt;&gt;"",IF('02 - Produtos e Tributações'!G862&lt;&gt;"",'02 - Produtos e Tributações'!G862,"")))</f>
        <v>0</v>
      </c>
      <c r="G845" s="123" t="b">
        <f>IF(B845&lt;&gt;"",IF('02 - Produtos e Tributações'!J862&lt;&gt;"",'02 - Produtos e Tributações'!J862,IF(K845=101,0,IF(K845=102,41,IF(K845=103,0,IF(K845=201,0,IF(K845=202,0,IF(K845=203,0,IF(K845=300,41,IF(K845=400,41,IF(K845=500,60)))))))))))</f>
        <v>0</v>
      </c>
      <c r="H845" s="123" t="b">
        <f>IF(B845&lt;&gt;"",IF('02 - Produtos e Tributações'!M862&lt;&gt;"",'02 - Produtos e Tributações'!M862,IF(L845=101,0,IF(L845=102,41,IF(L845=103,0,IF(L845=201,0,IF(L845=202,0,IF(L845=203,0,IF(L845=300,41,IF(L845=400,41,IF(L845=500,60)))))))))))</f>
        <v>0</v>
      </c>
      <c r="I845" s="123" t="b">
        <f>IF(B845&lt;&gt;"",IF('02 - Produtos e Tributações'!L862&lt;&gt;"",'02 - Produtos e Tributações'!L862,"0,00"))</f>
        <v>0</v>
      </c>
      <c r="J845" s="123" t="b">
        <f>IF(B845&lt;&gt;"",IF('02 - Produtos e Tributações'!O862&lt;&gt;"",'02 - Produtos e Tributações'!O862,"0,00"))</f>
        <v>0</v>
      </c>
      <c r="K845" s="123" t="b">
        <f>IF(B845&lt;&gt;"",IF('02 - Produtos e Tributações'!K862&lt;&gt;"",'02 - Produtos e Tributações'!K862,"null"))</f>
        <v>0</v>
      </c>
      <c r="L845" s="123" t="b">
        <f>IF(B845&lt;&gt;"",IF('02 - Produtos e Tributações'!N862&lt;&gt;"",'02 - Produtos e Tributações'!N862,"null"))</f>
        <v>0</v>
      </c>
      <c r="M845" s="122" t="b">
        <f>IF(B845&lt;&gt;"",IF('02 - Produtos e Tributações'!D862="CARNES","2.01.001.001",IF('02 - Produtos e Tributações'!D862="MASSAS","2.01.001.002",IF('02 - Produtos e Tributações'!D862="LATICINIOS","2.01.001.003",IF('02 - Produtos e Tributações'!D862="DOCES E GULOSEIMAS","2.01.001.004",IF('02 - Produtos e Tributações'!D862="FARINHAS E GRAOS","2.01.001.005",IF('02 - Produtos e Tributações'!D862="AGUAS","2.01.002.001",IF('02 - Produtos e Tributações'!D862="SUCOS","2.01.002.002",IF('02 - Produtos e Tributações'!D862="BEBIDAS ALCOOLICAS","2.01.002.003",IF('02 - Produtos e Tributações'!D862="BEBIDAS LACTEAS","2.01.002.004",IF('02 - Produtos e Tributações'!D862="MATERIAL DE LIMPEZA","2.02",IF('02 - Produtos e Tributações'!D862="FRUTAS","2.01.001.006",IF('02 - Produtos e Tributações'!D862="VERDURAS E LEGUMES","2.01.001.007",IF('02 - Produtos e Tributações'!D862="SERVIÇO","1",IF('02 - Produtos e Tributações'!D862="PRODUTOS DIVERSOS","2","2"))))))))))))))
)</f>
        <v>0</v>
      </c>
      <c r="N845" s="4" t="str">
        <f t="shared" si="52"/>
        <v/>
      </c>
      <c r="O845" s="4" t="str">
        <f t="shared" si="53"/>
        <v/>
      </c>
      <c r="P845" s="4" t="str">
        <f t="shared" si="54"/>
        <v/>
      </c>
      <c r="Q845" s="128" t="b">
        <f>IF(B845&lt;&gt;"",IF('02 - Produtos e Tributações'!C862&lt;&gt;"",'02 - Produtos e Tributações'!C862,"UN"))</f>
        <v>0</v>
      </c>
      <c r="R845" s="129" t="b">
        <f>IF(B845&lt;&gt;"",IF('02 - Produtos e Tributações'!P862&lt;&gt;"",'02 - Produtos e Tributações'!P862,""))</f>
        <v>0</v>
      </c>
      <c r="S845" s="128" t="b">
        <f>IF(B845&lt;&gt;"",IF('02 - Produtos e Tributações'!Q862&lt;&gt;"",'02 - Produtos e Tributações'!Q862,""))</f>
        <v>0</v>
      </c>
      <c r="T845" s="130" t="b">
        <f>IF(B845&lt;&gt;"",IF('02 - Produtos e Tributações'!R862&lt;&gt;"",'02 - Produtos e Tributações'!R862,""))</f>
        <v>0</v>
      </c>
      <c r="U845" s="120" t="str">
        <f t="shared" si="55"/>
        <v/>
      </c>
    </row>
    <row r="846" spans="1:21" ht="15.75" customHeight="1">
      <c r="A846" s="122" t="b">
        <f>IF('02 - Produtos e Tributações'!B863 &lt;&gt;"",A845+1)</f>
        <v>0</v>
      </c>
      <c r="B846" s="4" t="str">
        <f>IF('02 - Produtos e Tributações'!B863&lt;&gt;"",'02 - Produtos e Tributações'!V863,"")</f>
        <v/>
      </c>
      <c r="C846" s="123" t="b">
        <f>IF(B846&lt;&gt;"",IF('02 - Produtos e Tributações'!H863&lt;&gt;"",IF('02 - Produtos e Tributações'!H863="TERCEIRIZADA","T",IF('02 - Produtos e Tributações'!H863="PROPRIA","P")), IF(B846&lt;&gt;"",IF('02 - Produtos e Tributações'!H863="","T"))))</f>
        <v>0</v>
      </c>
      <c r="D846" s="123" t="b">
        <f>IF(B846&lt;&gt;"",IF('02 - Produtos e Tributações'!E863&lt;&gt;"",'02 - Produtos e Tributações'!E863,""))</f>
        <v>0</v>
      </c>
      <c r="E846" s="123" t="b">
        <f>IF(B846&lt;&gt;"",IF('02 - Produtos e Tributações'!F863&lt;&gt;"",'02 - Produtos e Tributações'!F863,""))</f>
        <v>0</v>
      </c>
      <c r="F846" s="123" t="b">
        <f>IF(B846&lt;&gt;"",IF(A846&lt;&gt;"",IF('02 - Produtos e Tributações'!G863&lt;&gt;"",'02 - Produtos e Tributações'!G863,"")))</f>
        <v>0</v>
      </c>
      <c r="G846" s="123" t="b">
        <f>IF(B846&lt;&gt;"",IF('02 - Produtos e Tributações'!J863&lt;&gt;"",'02 - Produtos e Tributações'!J863,IF(K846=101,0,IF(K846=102,41,IF(K846=103,0,IF(K846=201,0,IF(K846=202,0,IF(K846=203,0,IF(K846=300,41,IF(K846=400,41,IF(K846=500,60)))))))))))</f>
        <v>0</v>
      </c>
      <c r="H846" s="123" t="b">
        <f>IF(B846&lt;&gt;"",IF('02 - Produtos e Tributações'!M863&lt;&gt;"",'02 - Produtos e Tributações'!M863,IF(L846=101,0,IF(L846=102,41,IF(L846=103,0,IF(L846=201,0,IF(L846=202,0,IF(L846=203,0,IF(L846=300,41,IF(L846=400,41,IF(L846=500,60)))))))))))</f>
        <v>0</v>
      </c>
      <c r="I846" s="123" t="b">
        <f>IF(B846&lt;&gt;"",IF('02 - Produtos e Tributações'!L863&lt;&gt;"",'02 - Produtos e Tributações'!L863,"0,00"))</f>
        <v>0</v>
      </c>
      <c r="J846" s="123" t="b">
        <f>IF(B846&lt;&gt;"",IF('02 - Produtos e Tributações'!O863&lt;&gt;"",'02 - Produtos e Tributações'!O863,"0,00"))</f>
        <v>0</v>
      </c>
      <c r="K846" s="123" t="b">
        <f>IF(B846&lt;&gt;"",IF('02 - Produtos e Tributações'!K863&lt;&gt;"",'02 - Produtos e Tributações'!K863,"null"))</f>
        <v>0</v>
      </c>
      <c r="L846" s="123" t="b">
        <f>IF(B846&lt;&gt;"",IF('02 - Produtos e Tributações'!N863&lt;&gt;"",'02 - Produtos e Tributações'!N863,"null"))</f>
        <v>0</v>
      </c>
      <c r="M846" s="122" t="b">
        <f>IF(B846&lt;&gt;"",IF('02 - Produtos e Tributações'!D863="CARNES","2.01.001.001",IF('02 - Produtos e Tributações'!D863="MASSAS","2.01.001.002",IF('02 - Produtos e Tributações'!D863="LATICINIOS","2.01.001.003",IF('02 - Produtos e Tributações'!D863="DOCES E GULOSEIMAS","2.01.001.004",IF('02 - Produtos e Tributações'!D863="FARINHAS E GRAOS","2.01.001.005",IF('02 - Produtos e Tributações'!D863="AGUAS","2.01.002.001",IF('02 - Produtos e Tributações'!D863="SUCOS","2.01.002.002",IF('02 - Produtos e Tributações'!D863="BEBIDAS ALCOOLICAS","2.01.002.003",IF('02 - Produtos e Tributações'!D863="BEBIDAS LACTEAS","2.01.002.004",IF('02 - Produtos e Tributações'!D863="MATERIAL DE LIMPEZA","2.02",IF('02 - Produtos e Tributações'!D863="FRUTAS","2.01.001.006",IF('02 - Produtos e Tributações'!D863="VERDURAS E LEGUMES","2.01.001.007",IF('02 - Produtos e Tributações'!D863="SERVIÇO","1",IF('02 - Produtos e Tributações'!D863="PRODUTOS DIVERSOS","2","2"))))))))))))))
)</f>
        <v>0</v>
      </c>
      <c r="N846" s="4" t="str">
        <f t="shared" si="52"/>
        <v/>
      </c>
      <c r="O846" s="4" t="str">
        <f t="shared" si="53"/>
        <v/>
      </c>
      <c r="P846" s="4" t="str">
        <f t="shared" si="54"/>
        <v/>
      </c>
      <c r="Q846" s="128" t="b">
        <f>IF(B846&lt;&gt;"",IF('02 - Produtos e Tributações'!C863&lt;&gt;"",'02 - Produtos e Tributações'!C863,"UN"))</f>
        <v>0</v>
      </c>
      <c r="R846" s="129" t="b">
        <f>IF(B846&lt;&gt;"",IF('02 - Produtos e Tributações'!P863&lt;&gt;"",'02 - Produtos e Tributações'!P863,""))</f>
        <v>0</v>
      </c>
      <c r="S846" s="128" t="b">
        <f>IF(B846&lt;&gt;"",IF('02 - Produtos e Tributações'!Q863&lt;&gt;"",'02 - Produtos e Tributações'!Q863,""))</f>
        <v>0</v>
      </c>
      <c r="T846" s="130" t="b">
        <f>IF(B846&lt;&gt;"",IF('02 - Produtos e Tributações'!R863&lt;&gt;"",'02 - Produtos e Tributações'!R863,""))</f>
        <v>0</v>
      </c>
      <c r="U846" s="120" t="str">
        <f t="shared" si="55"/>
        <v/>
      </c>
    </row>
    <row r="847" spans="1:21" ht="15.75" customHeight="1">
      <c r="A847" s="122" t="b">
        <f>IF('02 - Produtos e Tributações'!B864 &lt;&gt;"",A846+1)</f>
        <v>0</v>
      </c>
      <c r="B847" s="4" t="str">
        <f>IF('02 - Produtos e Tributações'!B864&lt;&gt;"",'02 - Produtos e Tributações'!V864,"")</f>
        <v/>
      </c>
      <c r="C847" s="123" t="b">
        <f>IF(B847&lt;&gt;"",IF('02 - Produtos e Tributações'!H864&lt;&gt;"",IF('02 - Produtos e Tributações'!H864="TERCEIRIZADA","T",IF('02 - Produtos e Tributações'!H864="PROPRIA","P")), IF(B847&lt;&gt;"",IF('02 - Produtos e Tributações'!H864="","T"))))</f>
        <v>0</v>
      </c>
      <c r="D847" s="123" t="b">
        <f>IF(B847&lt;&gt;"",IF('02 - Produtos e Tributações'!E864&lt;&gt;"",'02 - Produtos e Tributações'!E864,""))</f>
        <v>0</v>
      </c>
      <c r="E847" s="123" t="b">
        <f>IF(B847&lt;&gt;"",IF('02 - Produtos e Tributações'!F864&lt;&gt;"",'02 - Produtos e Tributações'!F864,""))</f>
        <v>0</v>
      </c>
      <c r="F847" s="123" t="b">
        <f>IF(B847&lt;&gt;"",IF(A847&lt;&gt;"",IF('02 - Produtos e Tributações'!G864&lt;&gt;"",'02 - Produtos e Tributações'!G864,"")))</f>
        <v>0</v>
      </c>
      <c r="G847" s="123" t="b">
        <f>IF(B847&lt;&gt;"",IF('02 - Produtos e Tributações'!J864&lt;&gt;"",'02 - Produtos e Tributações'!J864,IF(K847=101,0,IF(K847=102,41,IF(K847=103,0,IF(K847=201,0,IF(K847=202,0,IF(K847=203,0,IF(K847=300,41,IF(K847=400,41,IF(K847=500,60)))))))))))</f>
        <v>0</v>
      </c>
      <c r="H847" s="123" t="b">
        <f>IF(B847&lt;&gt;"",IF('02 - Produtos e Tributações'!M864&lt;&gt;"",'02 - Produtos e Tributações'!M864,IF(L847=101,0,IF(L847=102,41,IF(L847=103,0,IF(L847=201,0,IF(L847=202,0,IF(L847=203,0,IF(L847=300,41,IF(L847=400,41,IF(L847=500,60)))))))))))</f>
        <v>0</v>
      </c>
      <c r="I847" s="123" t="b">
        <f>IF(B847&lt;&gt;"",IF('02 - Produtos e Tributações'!L864&lt;&gt;"",'02 - Produtos e Tributações'!L864,"0,00"))</f>
        <v>0</v>
      </c>
      <c r="J847" s="123" t="b">
        <f>IF(B847&lt;&gt;"",IF('02 - Produtos e Tributações'!O864&lt;&gt;"",'02 - Produtos e Tributações'!O864,"0,00"))</f>
        <v>0</v>
      </c>
      <c r="K847" s="123" t="b">
        <f>IF(B847&lt;&gt;"",IF('02 - Produtos e Tributações'!K864&lt;&gt;"",'02 - Produtos e Tributações'!K864,"null"))</f>
        <v>0</v>
      </c>
      <c r="L847" s="123" t="b">
        <f>IF(B847&lt;&gt;"",IF('02 - Produtos e Tributações'!N864&lt;&gt;"",'02 - Produtos e Tributações'!N864,"null"))</f>
        <v>0</v>
      </c>
      <c r="M847" s="122" t="b">
        <f>IF(B847&lt;&gt;"",IF('02 - Produtos e Tributações'!D864="CARNES","2.01.001.001",IF('02 - Produtos e Tributações'!D864="MASSAS","2.01.001.002",IF('02 - Produtos e Tributações'!D864="LATICINIOS","2.01.001.003",IF('02 - Produtos e Tributações'!D864="DOCES E GULOSEIMAS","2.01.001.004",IF('02 - Produtos e Tributações'!D864="FARINHAS E GRAOS","2.01.001.005",IF('02 - Produtos e Tributações'!D864="AGUAS","2.01.002.001",IF('02 - Produtos e Tributações'!D864="SUCOS","2.01.002.002",IF('02 - Produtos e Tributações'!D864="BEBIDAS ALCOOLICAS","2.01.002.003",IF('02 - Produtos e Tributações'!D864="BEBIDAS LACTEAS","2.01.002.004",IF('02 - Produtos e Tributações'!D864="MATERIAL DE LIMPEZA","2.02",IF('02 - Produtos e Tributações'!D864="FRUTAS","2.01.001.006",IF('02 - Produtos e Tributações'!D864="VERDURAS E LEGUMES","2.01.001.007",IF('02 - Produtos e Tributações'!D864="SERVIÇO","1",IF('02 - Produtos e Tributações'!D864="PRODUTOS DIVERSOS","2","2"))))))))))))))
)</f>
        <v>0</v>
      </c>
      <c r="N847" s="4" t="str">
        <f t="shared" si="52"/>
        <v/>
      </c>
      <c r="O847" s="4" t="str">
        <f t="shared" si="53"/>
        <v/>
      </c>
      <c r="P847" s="4" t="str">
        <f t="shared" si="54"/>
        <v/>
      </c>
      <c r="Q847" s="128" t="b">
        <f>IF(B847&lt;&gt;"",IF('02 - Produtos e Tributações'!C864&lt;&gt;"",'02 - Produtos e Tributações'!C864,"UN"))</f>
        <v>0</v>
      </c>
      <c r="R847" s="129" t="b">
        <f>IF(B847&lt;&gt;"",IF('02 - Produtos e Tributações'!P864&lt;&gt;"",'02 - Produtos e Tributações'!P864,""))</f>
        <v>0</v>
      </c>
      <c r="S847" s="128" t="b">
        <f>IF(B847&lt;&gt;"",IF('02 - Produtos e Tributações'!Q864&lt;&gt;"",'02 - Produtos e Tributações'!Q864,""))</f>
        <v>0</v>
      </c>
      <c r="T847" s="130" t="b">
        <f>IF(B847&lt;&gt;"",IF('02 - Produtos e Tributações'!R864&lt;&gt;"",'02 - Produtos e Tributações'!R864,""))</f>
        <v>0</v>
      </c>
      <c r="U847" s="120" t="str">
        <f t="shared" si="55"/>
        <v/>
      </c>
    </row>
    <row r="848" spans="1:21" ht="15.75" customHeight="1">
      <c r="A848" s="122" t="b">
        <f>IF('02 - Produtos e Tributações'!B865 &lt;&gt;"",A847+1)</f>
        <v>0</v>
      </c>
      <c r="B848" s="4" t="str">
        <f>IF('02 - Produtos e Tributações'!B865&lt;&gt;"",'02 - Produtos e Tributações'!V865,"")</f>
        <v/>
      </c>
      <c r="C848" s="123" t="b">
        <f>IF(B848&lt;&gt;"",IF('02 - Produtos e Tributações'!H865&lt;&gt;"",IF('02 - Produtos e Tributações'!H865="TERCEIRIZADA","T",IF('02 - Produtos e Tributações'!H865="PROPRIA","P")), IF(B848&lt;&gt;"",IF('02 - Produtos e Tributações'!H865="","T"))))</f>
        <v>0</v>
      </c>
      <c r="D848" s="123" t="b">
        <f>IF(B848&lt;&gt;"",IF('02 - Produtos e Tributações'!E865&lt;&gt;"",'02 - Produtos e Tributações'!E865,""))</f>
        <v>0</v>
      </c>
      <c r="E848" s="123" t="b">
        <f>IF(B848&lt;&gt;"",IF('02 - Produtos e Tributações'!F865&lt;&gt;"",'02 - Produtos e Tributações'!F865,""))</f>
        <v>0</v>
      </c>
      <c r="F848" s="123" t="b">
        <f>IF(B848&lt;&gt;"",IF(A848&lt;&gt;"",IF('02 - Produtos e Tributações'!G865&lt;&gt;"",'02 - Produtos e Tributações'!G865,"")))</f>
        <v>0</v>
      </c>
      <c r="G848" s="123" t="b">
        <f>IF(B848&lt;&gt;"",IF('02 - Produtos e Tributações'!J865&lt;&gt;"",'02 - Produtos e Tributações'!J865,IF(K848=101,0,IF(K848=102,41,IF(K848=103,0,IF(K848=201,0,IF(K848=202,0,IF(K848=203,0,IF(K848=300,41,IF(K848=400,41,IF(K848=500,60)))))))))))</f>
        <v>0</v>
      </c>
      <c r="H848" s="123" t="b">
        <f>IF(B848&lt;&gt;"",IF('02 - Produtos e Tributações'!M865&lt;&gt;"",'02 - Produtos e Tributações'!M865,IF(L848=101,0,IF(L848=102,41,IF(L848=103,0,IF(L848=201,0,IF(L848=202,0,IF(L848=203,0,IF(L848=300,41,IF(L848=400,41,IF(L848=500,60)))))))))))</f>
        <v>0</v>
      </c>
      <c r="I848" s="123" t="b">
        <f>IF(B848&lt;&gt;"",IF('02 - Produtos e Tributações'!L865&lt;&gt;"",'02 - Produtos e Tributações'!L865,"0,00"))</f>
        <v>0</v>
      </c>
      <c r="J848" s="123" t="b">
        <f>IF(B848&lt;&gt;"",IF('02 - Produtos e Tributações'!O865&lt;&gt;"",'02 - Produtos e Tributações'!O865,"0,00"))</f>
        <v>0</v>
      </c>
      <c r="K848" s="123" t="b">
        <f>IF(B848&lt;&gt;"",IF('02 - Produtos e Tributações'!K865&lt;&gt;"",'02 - Produtos e Tributações'!K865,"null"))</f>
        <v>0</v>
      </c>
      <c r="L848" s="123" t="b">
        <f>IF(B848&lt;&gt;"",IF('02 - Produtos e Tributações'!N865&lt;&gt;"",'02 - Produtos e Tributações'!N865,"null"))</f>
        <v>0</v>
      </c>
      <c r="M848" s="122" t="b">
        <f>IF(B848&lt;&gt;"",IF('02 - Produtos e Tributações'!D865="CARNES","2.01.001.001",IF('02 - Produtos e Tributações'!D865="MASSAS","2.01.001.002",IF('02 - Produtos e Tributações'!D865="LATICINIOS","2.01.001.003",IF('02 - Produtos e Tributações'!D865="DOCES E GULOSEIMAS","2.01.001.004",IF('02 - Produtos e Tributações'!D865="FARINHAS E GRAOS","2.01.001.005",IF('02 - Produtos e Tributações'!D865="AGUAS","2.01.002.001",IF('02 - Produtos e Tributações'!D865="SUCOS","2.01.002.002",IF('02 - Produtos e Tributações'!D865="BEBIDAS ALCOOLICAS","2.01.002.003",IF('02 - Produtos e Tributações'!D865="BEBIDAS LACTEAS","2.01.002.004",IF('02 - Produtos e Tributações'!D865="MATERIAL DE LIMPEZA","2.02",IF('02 - Produtos e Tributações'!D865="FRUTAS","2.01.001.006",IF('02 - Produtos e Tributações'!D865="VERDURAS E LEGUMES","2.01.001.007",IF('02 - Produtos e Tributações'!D865="SERVIÇO","1",IF('02 - Produtos e Tributações'!D865="PRODUTOS DIVERSOS","2","2"))))))))))))))
)</f>
        <v>0</v>
      </c>
      <c r="N848" s="4" t="str">
        <f t="shared" si="52"/>
        <v/>
      </c>
      <c r="O848" s="4" t="str">
        <f t="shared" si="53"/>
        <v/>
      </c>
      <c r="P848" s="4" t="str">
        <f t="shared" si="54"/>
        <v/>
      </c>
      <c r="Q848" s="128" t="b">
        <f>IF(B848&lt;&gt;"",IF('02 - Produtos e Tributações'!C865&lt;&gt;"",'02 - Produtos e Tributações'!C865,"UN"))</f>
        <v>0</v>
      </c>
      <c r="R848" s="129" t="b">
        <f>IF(B848&lt;&gt;"",IF('02 - Produtos e Tributações'!P865&lt;&gt;"",'02 - Produtos e Tributações'!P865,""))</f>
        <v>0</v>
      </c>
      <c r="S848" s="128" t="b">
        <f>IF(B848&lt;&gt;"",IF('02 - Produtos e Tributações'!Q865&lt;&gt;"",'02 - Produtos e Tributações'!Q865,""))</f>
        <v>0</v>
      </c>
      <c r="T848" s="130" t="b">
        <f>IF(B848&lt;&gt;"",IF('02 - Produtos e Tributações'!R865&lt;&gt;"",'02 - Produtos e Tributações'!R865,""))</f>
        <v>0</v>
      </c>
      <c r="U848" s="120" t="str">
        <f t="shared" si="55"/>
        <v/>
      </c>
    </row>
    <row r="849" spans="1:21" ht="15.75" customHeight="1">
      <c r="A849" s="122" t="b">
        <f>IF('02 - Produtos e Tributações'!B866 &lt;&gt;"",A848+1)</f>
        <v>0</v>
      </c>
      <c r="B849" s="4" t="str">
        <f>IF('02 - Produtos e Tributações'!B866&lt;&gt;"",'02 - Produtos e Tributações'!V866,"")</f>
        <v/>
      </c>
      <c r="C849" s="123" t="b">
        <f>IF(B849&lt;&gt;"",IF('02 - Produtos e Tributações'!H866&lt;&gt;"",IF('02 - Produtos e Tributações'!H866="TERCEIRIZADA","T",IF('02 - Produtos e Tributações'!H866="PROPRIA","P")), IF(B849&lt;&gt;"",IF('02 - Produtos e Tributações'!H866="","T"))))</f>
        <v>0</v>
      </c>
      <c r="D849" s="123" t="b">
        <f>IF(B849&lt;&gt;"",IF('02 - Produtos e Tributações'!E866&lt;&gt;"",'02 - Produtos e Tributações'!E866,""))</f>
        <v>0</v>
      </c>
      <c r="E849" s="123" t="b">
        <f>IF(B849&lt;&gt;"",IF('02 - Produtos e Tributações'!F866&lt;&gt;"",'02 - Produtos e Tributações'!F866,""))</f>
        <v>0</v>
      </c>
      <c r="F849" s="123" t="b">
        <f>IF(B849&lt;&gt;"",IF(A849&lt;&gt;"",IF('02 - Produtos e Tributações'!G866&lt;&gt;"",'02 - Produtos e Tributações'!G866,"")))</f>
        <v>0</v>
      </c>
      <c r="G849" s="123" t="b">
        <f>IF(B849&lt;&gt;"",IF('02 - Produtos e Tributações'!J866&lt;&gt;"",'02 - Produtos e Tributações'!J866,IF(K849=101,0,IF(K849=102,41,IF(K849=103,0,IF(K849=201,0,IF(K849=202,0,IF(K849=203,0,IF(K849=300,41,IF(K849=400,41,IF(K849=500,60)))))))))))</f>
        <v>0</v>
      </c>
      <c r="H849" s="123" t="b">
        <f>IF(B849&lt;&gt;"",IF('02 - Produtos e Tributações'!M866&lt;&gt;"",'02 - Produtos e Tributações'!M866,IF(L849=101,0,IF(L849=102,41,IF(L849=103,0,IF(L849=201,0,IF(L849=202,0,IF(L849=203,0,IF(L849=300,41,IF(L849=400,41,IF(L849=500,60)))))))))))</f>
        <v>0</v>
      </c>
      <c r="I849" s="123" t="b">
        <f>IF(B849&lt;&gt;"",IF('02 - Produtos e Tributações'!L866&lt;&gt;"",'02 - Produtos e Tributações'!L866,"0,00"))</f>
        <v>0</v>
      </c>
      <c r="J849" s="123" t="b">
        <f>IF(B849&lt;&gt;"",IF('02 - Produtos e Tributações'!O866&lt;&gt;"",'02 - Produtos e Tributações'!O866,"0,00"))</f>
        <v>0</v>
      </c>
      <c r="K849" s="123" t="b">
        <f>IF(B849&lt;&gt;"",IF('02 - Produtos e Tributações'!K866&lt;&gt;"",'02 - Produtos e Tributações'!K866,"null"))</f>
        <v>0</v>
      </c>
      <c r="L849" s="123" t="b">
        <f>IF(B849&lt;&gt;"",IF('02 - Produtos e Tributações'!N866&lt;&gt;"",'02 - Produtos e Tributações'!N866,"null"))</f>
        <v>0</v>
      </c>
      <c r="M849" s="122" t="b">
        <f>IF(B849&lt;&gt;"",IF('02 - Produtos e Tributações'!D866="CARNES","2.01.001.001",IF('02 - Produtos e Tributações'!D866="MASSAS","2.01.001.002",IF('02 - Produtos e Tributações'!D866="LATICINIOS","2.01.001.003",IF('02 - Produtos e Tributações'!D866="DOCES E GULOSEIMAS","2.01.001.004",IF('02 - Produtos e Tributações'!D866="FARINHAS E GRAOS","2.01.001.005",IF('02 - Produtos e Tributações'!D866="AGUAS","2.01.002.001",IF('02 - Produtos e Tributações'!D866="SUCOS","2.01.002.002",IF('02 - Produtos e Tributações'!D866="BEBIDAS ALCOOLICAS","2.01.002.003",IF('02 - Produtos e Tributações'!D866="BEBIDAS LACTEAS","2.01.002.004",IF('02 - Produtos e Tributações'!D866="MATERIAL DE LIMPEZA","2.02",IF('02 - Produtos e Tributações'!D866="FRUTAS","2.01.001.006",IF('02 - Produtos e Tributações'!D866="VERDURAS E LEGUMES","2.01.001.007",IF('02 - Produtos e Tributações'!D866="SERVIÇO","1",IF('02 - Produtos e Tributações'!D866="PRODUTOS DIVERSOS","2","2"))))))))))))))
)</f>
        <v>0</v>
      </c>
      <c r="N849" s="4" t="str">
        <f t="shared" si="52"/>
        <v/>
      </c>
      <c r="O849" s="4" t="str">
        <f t="shared" si="53"/>
        <v/>
      </c>
      <c r="P849" s="4" t="str">
        <f t="shared" si="54"/>
        <v/>
      </c>
      <c r="Q849" s="128" t="b">
        <f>IF(B849&lt;&gt;"",IF('02 - Produtos e Tributações'!C866&lt;&gt;"",'02 - Produtos e Tributações'!C866,"UN"))</f>
        <v>0</v>
      </c>
      <c r="R849" s="129" t="b">
        <f>IF(B849&lt;&gt;"",IF('02 - Produtos e Tributações'!P866&lt;&gt;"",'02 - Produtos e Tributações'!P866,""))</f>
        <v>0</v>
      </c>
      <c r="S849" s="128" t="b">
        <f>IF(B849&lt;&gt;"",IF('02 - Produtos e Tributações'!Q866&lt;&gt;"",'02 - Produtos e Tributações'!Q866,""))</f>
        <v>0</v>
      </c>
      <c r="T849" s="130" t="b">
        <f>IF(B849&lt;&gt;"",IF('02 - Produtos e Tributações'!R866&lt;&gt;"",'02 - Produtos e Tributações'!R866,""))</f>
        <v>0</v>
      </c>
      <c r="U849" s="120" t="str">
        <f t="shared" si="55"/>
        <v/>
      </c>
    </row>
    <row r="850" spans="1:21" ht="15.75" customHeight="1">
      <c r="A850" s="122" t="b">
        <f>IF('02 - Produtos e Tributações'!B867 &lt;&gt;"",A849+1)</f>
        <v>0</v>
      </c>
      <c r="B850" s="4" t="str">
        <f>IF('02 - Produtos e Tributações'!B867&lt;&gt;"",'02 - Produtos e Tributações'!V867,"")</f>
        <v/>
      </c>
      <c r="C850" s="123" t="b">
        <f>IF(B850&lt;&gt;"",IF('02 - Produtos e Tributações'!H867&lt;&gt;"",IF('02 - Produtos e Tributações'!H867="TERCEIRIZADA","T",IF('02 - Produtos e Tributações'!H867="PROPRIA","P")), IF(B850&lt;&gt;"",IF('02 - Produtos e Tributações'!H867="","T"))))</f>
        <v>0</v>
      </c>
      <c r="D850" s="123" t="b">
        <f>IF(B850&lt;&gt;"",IF('02 - Produtos e Tributações'!E867&lt;&gt;"",'02 - Produtos e Tributações'!E867,""))</f>
        <v>0</v>
      </c>
      <c r="E850" s="123" t="b">
        <f>IF(B850&lt;&gt;"",IF('02 - Produtos e Tributações'!F867&lt;&gt;"",'02 - Produtos e Tributações'!F867,""))</f>
        <v>0</v>
      </c>
      <c r="F850" s="123" t="b">
        <f>IF(B850&lt;&gt;"",IF(A850&lt;&gt;"",IF('02 - Produtos e Tributações'!G867&lt;&gt;"",'02 - Produtos e Tributações'!G867,"")))</f>
        <v>0</v>
      </c>
      <c r="G850" s="123" t="b">
        <f>IF(B850&lt;&gt;"",IF('02 - Produtos e Tributações'!J867&lt;&gt;"",'02 - Produtos e Tributações'!J867,IF(K850=101,0,IF(K850=102,41,IF(K850=103,0,IF(K850=201,0,IF(K850=202,0,IF(K850=203,0,IF(K850=300,41,IF(K850=400,41,IF(K850=500,60)))))))))))</f>
        <v>0</v>
      </c>
      <c r="H850" s="123" t="b">
        <f>IF(B850&lt;&gt;"",IF('02 - Produtos e Tributações'!M867&lt;&gt;"",'02 - Produtos e Tributações'!M867,IF(L850=101,0,IF(L850=102,41,IF(L850=103,0,IF(L850=201,0,IF(L850=202,0,IF(L850=203,0,IF(L850=300,41,IF(L850=400,41,IF(L850=500,60)))))))))))</f>
        <v>0</v>
      </c>
      <c r="I850" s="123" t="b">
        <f>IF(B850&lt;&gt;"",IF('02 - Produtos e Tributações'!L867&lt;&gt;"",'02 - Produtos e Tributações'!L867,"0,00"))</f>
        <v>0</v>
      </c>
      <c r="J850" s="123" t="b">
        <f>IF(B850&lt;&gt;"",IF('02 - Produtos e Tributações'!O867&lt;&gt;"",'02 - Produtos e Tributações'!O867,"0,00"))</f>
        <v>0</v>
      </c>
      <c r="K850" s="123" t="b">
        <f>IF(B850&lt;&gt;"",IF('02 - Produtos e Tributações'!K867&lt;&gt;"",'02 - Produtos e Tributações'!K867,"null"))</f>
        <v>0</v>
      </c>
      <c r="L850" s="123" t="b">
        <f>IF(B850&lt;&gt;"",IF('02 - Produtos e Tributações'!N867&lt;&gt;"",'02 - Produtos e Tributações'!N867,"null"))</f>
        <v>0</v>
      </c>
      <c r="M850" s="122" t="b">
        <f>IF(B850&lt;&gt;"",IF('02 - Produtos e Tributações'!D867="CARNES","2.01.001.001",IF('02 - Produtos e Tributações'!D867="MASSAS","2.01.001.002",IF('02 - Produtos e Tributações'!D867="LATICINIOS","2.01.001.003",IF('02 - Produtos e Tributações'!D867="DOCES E GULOSEIMAS","2.01.001.004",IF('02 - Produtos e Tributações'!D867="FARINHAS E GRAOS","2.01.001.005",IF('02 - Produtos e Tributações'!D867="AGUAS","2.01.002.001",IF('02 - Produtos e Tributações'!D867="SUCOS","2.01.002.002",IF('02 - Produtos e Tributações'!D867="BEBIDAS ALCOOLICAS","2.01.002.003",IF('02 - Produtos e Tributações'!D867="BEBIDAS LACTEAS","2.01.002.004",IF('02 - Produtos e Tributações'!D867="MATERIAL DE LIMPEZA","2.02",IF('02 - Produtos e Tributações'!D867="FRUTAS","2.01.001.006",IF('02 - Produtos e Tributações'!D867="VERDURAS E LEGUMES","2.01.001.007",IF('02 - Produtos e Tributações'!D867="SERVIÇO","1",IF('02 - Produtos e Tributações'!D867="PRODUTOS DIVERSOS","2","2"))))))))))))))
)</f>
        <v>0</v>
      </c>
      <c r="N850" s="4" t="str">
        <f t="shared" si="52"/>
        <v/>
      </c>
      <c r="O850" s="4" t="str">
        <f t="shared" si="53"/>
        <v/>
      </c>
      <c r="P850" s="4" t="str">
        <f t="shared" si="54"/>
        <v/>
      </c>
      <c r="Q850" s="128" t="b">
        <f>IF(B850&lt;&gt;"",IF('02 - Produtos e Tributações'!C867&lt;&gt;"",'02 - Produtos e Tributações'!C867,"UN"))</f>
        <v>0</v>
      </c>
      <c r="R850" s="129" t="b">
        <f>IF(B850&lt;&gt;"",IF('02 - Produtos e Tributações'!P867&lt;&gt;"",'02 - Produtos e Tributações'!P867,""))</f>
        <v>0</v>
      </c>
      <c r="S850" s="128" t="b">
        <f>IF(B850&lt;&gt;"",IF('02 - Produtos e Tributações'!Q867&lt;&gt;"",'02 - Produtos e Tributações'!Q867,""))</f>
        <v>0</v>
      </c>
      <c r="T850" s="130" t="b">
        <f>IF(B850&lt;&gt;"",IF('02 - Produtos e Tributações'!R867&lt;&gt;"",'02 - Produtos e Tributações'!R867,""))</f>
        <v>0</v>
      </c>
      <c r="U850" s="120" t="str">
        <f t="shared" si="55"/>
        <v/>
      </c>
    </row>
    <row r="851" spans="1:21" ht="15.75" customHeight="1">
      <c r="A851" s="122" t="b">
        <f>IF('02 - Produtos e Tributações'!B868 &lt;&gt;"",A850+1)</f>
        <v>0</v>
      </c>
      <c r="B851" s="4" t="str">
        <f>IF('02 - Produtos e Tributações'!B868&lt;&gt;"",'02 - Produtos e Tributações'!V868,"")</f>
        <v/>
      </c>
      <c r="C851" s="123" t="b">
        <f>IF(B851&lt;&gt;"",IF('02 - Produtos e Tributações'!H868&lt;&gt;"",IF('02 - Produtos e Tributações'!H868="TERCEIRIZADA","T",IF('02 - Produtos e Tributações'!H868="PROPRIA","P")), IF(B851&lt;&gt;"",IF('02 - Produtos e Tributações'!H868="","T"))))</f>
        <v>0</v>
      </c>
      <c r="D851" s="123" t="b">
        <f>IF(B851&lt;&gt;"",IF('02 - Produtos e Tributações'!E868&lt;&gt;"",'02 - Produtos e Tributações'!E868,""))</f>
        <v>0</v>
      </c>
      <c r="E851" s="123" t="b">
        <f>IF(B851&lt;&gt;"",IF('02 - Produtos e Tributações'!F868&lt;&gt;"",'02 - Produtos e Tributações'!F868,""))</f>
        <v>0</v>
      </c>
      <c r="F851" s="123" t="b">
        <f>IF(B851&lt;&gt;"",IF(A851&lt;&gt;"",IF('02 - Produtos e Tributações'!G868&lt;&gt;"",'02 - Produtos e Tributações'!G868,"")))</f>
        <v>0</v>
      </c>
      <c r="G851" s="123" t="b">
        <f>IF(B851&lt;&gt;"",IF('02 - Produtos e Tributações'!J868&lt;&gt;"",'02 - Produtos e Tributações'!J868,IF(K851=101,0,IF(K851=102,41,IF(K851=103,0,IF(K851=201,0,IF(K851=202,0,IF(K851=203,0,IF(K851=300,41,IF(K851=400,41,IF(K851=500,60)))))))))))</f>
        <v>0</v>
      </c>
      <c r="H851" s="123" t="b">
        <f>IF(B851&lt;&gt;"",IF('02 - Produtos e Tributações'!M868&lt;&gt;"",'02 - Produtos e Tributações'!M868,IF(L851=101,0,IF(L851=102,41,IF(L851=103,0,IF(L851=201,0,IF(L851=202,0,IF(L851=203,0,IF(L851=300,41,IF(L851=400,41,IF(L851=500,60)))))))))))</f>
        <v>0</v>
      </c>
      <c r="I851" s="123" t="b">
        <f>IF(B851&lt;&gt;"",IF('02 - Produtos e Tributações'!L868&lt;&gt;"",'02 - Produtos e Tributações'!L868,"0,00"))</f>
        <v>0</v>
      </c>
      <c r="J851" s="123" t="b">
        <f>IF(B851&lt;&gt;"",IF('02 - Produtos e Tributações'!O868&lt;&gt;"",'02 - Produtos e Tributações'!O868,"0,00"))</f>
        <v>0</v>
      </c>
      <c r="K851" s="123" t="b">
        <f>IF(B851&lt;&gt;"",IF('02 - Produtos e Tributações'!K868&lt;&gt;"",'02 - Produtos e Tributações'!K868,"null"))</f>
        <v>0</v>
      </c>
      <c r="L851" s="123" t="b">
        <f>IF(B851&lt;&gt;"",IF('02 - Produtos e Tributações'!N868&lt;&gt;"",'02 - Produtos e Tributações'!N868,"null"))</f>
        <v>0</v>
      </c>
      <c r="M851" s="122" t="b">
        <f>IF(B851&lt;&gt;"",IF('02 - Produtos e Tributações'!D868="CARNES","2.01.001.001",IF('02 - Produtos e Tributações'!D868="MASSAS","2.01.001.002",IF('02 - Produtos e Tributações'!D868="LATICINIOS","2.01.001.003",IF('02 - Produtos e Tributações'!D868="DOCES E GULOSEIMAS","2.01.001.004",IF('02 - Produtos e Tributações'!D868="FARINHAS E GRAOS","2.01.001.005",IF('02 - Produtos e Tributações'!D868="AGUAS","2.01.002.001",IF('02 - Produtos e Tributações'!D868="SUCOS","2.01.002.002",IF('02 - Produtos e Tributações'!D868="BEBIDAS ALCOOLICAS","2.01.002.003",IF('02 - Produtos e Tributações'!D868="BEBIDAS LACTEAS","2.01.002.004",IF('02 - Produtos e Tributações'!D868="MATERIAL DE LIMPEZA","2.02",IF('02 - Produtos e Tributações'!D868="FRUTAS","2.01.001.006",IF('02 - Produtos e Tributações'!D868="VERDURAS E LEGUMES","2.01.001.007",IF('02 - Produtos e Tributações'!D868="SERVIÇO","1",IF('02 - Produtos e Tributações'!D868="PRODUTOS DIVERSOS","2","2"))))))))))))))
)</f>
        <v>0</v>
      </c>
      <c r="N851" s="4" t="str">
        <f t="shared" si="52"/>
        <v/>
      </c>
      <c r="O851" s="4" t="str">
        <f t="shared" si="53"/>
        <v/>
      </c>
      <c r="P851" s="4" t="str">
        <f t="shared" si="54"/>
        <v/>
      </c>
      <c r="Q851" s="128" t="b">
        <f>IF(B851&lt;&gt;"",IF('02 - Produtos e Tributações'!C868&lt;&gt;"",'02 - Produtos e Tributações'!C868,"UN"))</f>
        <v>0</v>
      </c>
      <c r="R851" s="129" t="b">
        <f>IF(B851&lt;&gt;"",IF('02 - Produtos e Tributações'!P868&lt;&gt;"",'02 - Produtos e Tributações'!P868,""))</f>
        <v>0</v>
      </c>
      <c r="S851" s="128" t="b">
        <f>IF(B851&lt;&gt;"",IF('02 - Produtos e Tributações'!Q868&lt;&gt;"",'02 - Produtos e Tributações'!Q868,""))</f>
        <v>0</v>
      </c>
      <c r="T851" s="130" t="b">
        <f>IF(B851&lt;&gt;"",IF('02 - Produtos e Tributações'!R868&lt;&gt;"",'02 - Produtos e Tributações'!R868,""))</f>
        <v>0</v>
      </c>
      <c r="U851" s="120" t="str">
        <f t="shared" si="55"/>
        <v/>
      </c>
    </row>
    <row r="852" spans="1:21" ht="15.75" customHeight="1">
      <c r="A852" s="122" t="b">
        <f>IF('02 - Produtos e Tributações'!B869 &lt;&gt;"",A851+1)</f>
        <v>0</v>
      </c>
      <c r="B852" s="4" t="str">
        <f>IF('02 - Produtos e Tributações'!B869&lt;&gt;"",'02 - Produtos e Tributações'!V869,"")</f>
        <v/>
      </c>
      <c r="C852" s="123" t="b">
        <f>IF(B852&lt;&gt;"",IF('02 - Produtos e Tributações'!H869&lt;&gt;"",IF('02 - Produtos e Tributações'!H869="TERCEIRIZADA","T",IF('02 - Produtos e Tributações'!H869="PROPRIA","P")), IF(B852&lt;&gt;"",IF('02 - Produtos e Tributações'!H869="","T"))))</f>
        <v>0</v>
      </c>
      <c r="D852" s="123" t="b">
        <f>IF(B852&lt;&gt;"",IF('02 - Produtos e Tributações'!E869&lt;&gt;"",'02 - Produtos e Tributações'!E869,""))</f>
        <v>0</v>
      </c>
      <c r="E852" s="123" t="b">
        <f>IF(B852&lt;&gt;"",IF('02 - Produtos e Tributações'!F869&lt;&gt;"",'02 - Produtos e Tributações'!F869,""))</f>
        <v>0</v>
      </c>
      <c r="F852" s="123" t="b">
        <f>IF(B852&lt;&gt;"",IF(A852&lt;&gt;"",IF('02 - Produtos e Tributações'!G869&lt;&gt;"",'02 - Produtos e Tributações'!G869,"")))</f>
        <v>0</v>
      </c>
      <c r="G852" s="123" t="b">
        <f>IF(B852&lt;&gt;"",IF('02 - Produtos e Tributações'!J869&lt;&gt;"",'02 - Produtos e Tributações'!J869,IF(K852=101,0,IF(K852=102,41,IF(K852=103,0,IF(K852=201,0,IF(K852=202,0,IF(K852=203,0,IF(K852=300,41,IF(K852=400,41,IF(K852=500,60)))))))))))</f>
        <v>0</v>
      </c>
      <c r="H852" s="123" t="b">
        <f>IF(B852&lt;&gt;"",IF('02 - Produtos e Tributações'!M869&lt;&gt;"",'02 - Produtos e Tributações'!M869,IF(L852=101,0,IF(L852=102,41,IF(L852=103,0,IF(L852=201,0,IF(L852=202,0,IF(L852=203,0,IF(L852=300,41,IF(L852=400,41,IF(L852=500,60)))))))))))</f>
        <v>0</v>
      </c>
      <c r="I852" s="123" t="b">
        <f>IF(B852&lt;&gt;"",IF('02 - Produtos e Tributações'!L869&lt;&gt;"",'02 - Produtos e Tributações'!L869,"0,00"))</f>
        <v>0</v>
      </c>
      <c r="J852" s="123" t="b">
        <f>IF(B852&lt;&gt;"",IF('02 - Produtos e Tributações'!O869&lt;&gt;"",'02 - Produtos e Tributações'!O869,"0,00"))</f>
        <v>0</v>
      </c>
      <c r="K852" s="123" t="b">
        <f>IF(B852&lt;&gt;"",IF('02 - Produtos e Tributações'!K869&lt;&gt;"",'02 - Produtos e Tributações'!K869,"null"))</f>
        <v>0</v>
      </c>
      <c r="L852" s="123" t="b">
        <f>IF(B852&lt;&gt;"",IF('02 - Produtos e Tributações'!N869&lt;&gt;"",'02 - Produtos e Tributações'!N869,"null"))</f>
        <v>0</v>
      </c>
      <c r="M852" s="122" t="b">
        <f>IF(B852&lt;&gt;"",IF('02 - Produtos e Tributações'!D869="CARNES","2.01.001.001",IF('02 - Produtos e Tributações'!D869="MASSAS","2.01.001.002",IF('02 - Produtos e Tributações'!D869="LATICINIOS","2.01.001.003",IF('02 - Produtos e Tributações'!D869="DOCES E GULOSEIMAS","2.01.001.004",IF('02 - Produtos e Tributações'!D869="FARINHAS E GRAOS","2.01.001.005",IF('02 - Produtos e Tributações'!D869="AGUAS","2.01.002.001",IF('02 - Produtos e Tributações'!D869="SUCOS","2.01.002.002",IF('02 - Produtos e Tributações'!D869="BEBIDAS ALCOOLICAS","2.01.002.003",IF('02 - Produtos e Tributações'!D869="BEBIDAS LACTEAS","2.01.002.004",IF('02 - Produtos e Tributações'!D869="MATERIAL DE LIMPEZA","2.02",IF('02 - Produtos e Tributações'!D869="FRUTAS","2.01.001.006",IF('02 - Produtos e Tributações'!D869="VERDURAS E LEGUMES","2.01.001.007",IF('02 - Produtos e Tributações'!D869="SERVIÇO","1",IF('02 - Produtos e Tributações'!D869="PRODUTOS DIVERSOS","2","2"))))))))))))))
)</f>
        <v>0</v>
      </c>
      <c r="N852" s="4" t="str">
        <f t="shared" si="52"/>
        <v/>
      </c>
      <c r="O852" s="4" t="str">
        <f t="shared" si="53"/>
        <v/>
      </c>
      <c r="P852" s="4" t="str">
        <f t="shared" si="54"/>
        <v/>
      </c>
      <c r="Q852" s="128" t="b">
        <f>IF(B852&lt;&gt;"",IF('02 - Produtos e Tributações'!C869&lt;&gt;"",'02 - Produtos e Tributações'!C869,"UN"))</f>
        <v>0</v>
      </c>
      <c r="R852" s="129" t="b">
        <f>IF(B852&lt;&gt;"",IF('02 - Produtos e Tributações'!P869&lt;&gt;"",'02 - Produtos e Tributações'!P869,""))</f>
        <v>0</v>
      </c>
      <c r="S852" s="128" t="b">
        <f>IF(B852&lt;&gt;"",IF('02 - Produtos e Tributações'!Q869&lt;&gt;"",'02 - Produtos e Tributações'!Q869,""))</f>
        <v>0</v>
      </c>
      <c r="T852" s="130" t="b">
        <f>IF(B852&lt;&gt;"",IF('02 - Produtos e Tributações'!R869&lt;&gt;"",'02 - Produtos e Tributações'!R869,""))</f>
        <v>0</v>
      </c>
      <c r="U852" s="120" t="str">
        <f t="shared" si="55"/>
        <v/>
      </c>
    </row>
    <row r="853" spans="1:21" ht="15.75" customHeight="1">
      <c r="A853" s="122" t="b">
        <f>IF('02 - Produtos e Tributações'!B870 &lt;&gt;"",A852+1)</f>
        <v>0</v>
      </c>
      <c r="B853" s="4" t="str">
        <f>IF('02 - Produtos e Tributações'!B870&lt;&gt;"",'02 - Produtos e Tributações'!V870,"")</f>
        <v/>
      </c>
      <c r="C853" s="123" t="b">
        <f>IF(B853&lt;&gt;"",IF('02 - Produtos e Tributações'!H870&lt;&gt;"",IF('02 - Produtos e Tributações'!H870="TERCEIRIZADA","T",IF('02 - Produtos e Tributações'!H870="PROPRIA","P")), IF(B853&lt;&gt;"",IF('02 - Produtos e Tributações'!H870="","T"))))</f>
        <v>0</v>
      </c>
      <c r="D853" s="123" t="b">
        <f>IF(B853&lt;&gt;"",IF('02 - Produtos e Tributações'!E870&lt;&gt;"",'02 - Produtos e Tributações'!E870,""))</f>
        <v>0</v>
      </c>
      <c r="E853" s="123" t="b">
        <f>IF(B853&lt;&gt;"",IF('02 - Produtos e Tributações'!F870&lt;&gt;"",'02 - Produtos e Tributações'!F870,""))</f>
        <v>0</v>
      </c>
      <c r="F853" s="123" t="b">
        <f>IF(B853&lt;&gt;"",IF(A853&lt;&gt;"",IF('02 - Produtos e Tributações'!G870&lt;&gt;"",'02 - Produtos e Tributações'!G870,"")))</f>
        <v>0</v>
      </c>
      <c r="G853" s="123" t="b">
        <f>IF(B853&lt;&gt;"",IF('02 - Produtos e Tributações'!J870&lt;&gt;"",'02 - Produtos e Tributações'!J870,IF(K853=101,0,IF(K853=102,41,IF(K853=103,0,IF(K853=201,0,IF(K853=202,0,IF(K853=203,0,IF(K853=300,41,IF(K853=400,41,IF(K853=500,60)))))))))))</f>
        <v>0</v>
      </c>
      <c r="H853" s="123" t="b">
        <f>IF(B853&lt;&gt;"",IF('02 - Produtos e Tributações'!M870&lt;&gt;"",'02 - Produtos e Tributações'!M870,IF(L853=101,0,IF(L853=102,41,IF(L853=103,0,IF(L853=201,0,IF(L853=202,0,IF(L853=203,0,IF(L853=300,41,IF(L853=400,41,IF(L853=500,60)))))))))))</f>
        <v>0</v>
      </c>
      <c r="I853" s="123" t="b">
        <f>IF(B853&lt;&gt;"",IF('02 - Produtos e Tributações'!L870&lt;&gt;"",'02 - Produtos e Tributações'!L870,"0,00"))</f>
        <v>0</v>
      </c>
      <c r="J853" s="123" t="b">
        <f>IF(B853&lt;&gt;"",IF('02 - Produtos e Tributações'!O870&lt;&gt;"",'02 - Produtos e Tributações'!O870,"0,00"))</f>
        <v>0</v>
      </c>
      <c r="K853" s="123" t="b">
        <f>IF(B853&lt;&gt;"",IF('02 - Produtos e Tributações'!K870&lt;&gt;"",'02 - Produtos e Tributações'!K870,"null"))</f>
        <v>0</v>
      </c>
      <c r="L853" s="123" t="b">
        <f>IF(B853&lt;&gt;"",IF('02 - Produtos e Tributações'!N870&lt;&gt;"",'02 - Produtos e Tributações'!N870,"null"))</f>
        <v>0</v>
      </c>
      <c r="M853" s="122" t="b">
        <f>IF(B853&lt;&gt;"",IF('02 - Produtos e Tributações'!D870="CARNES","2.01.001.001",IF('02 - Produtos e Tributações'!D870="MASSAS","2.01.001.002",IF('02 - Produtos e Tributações'!D870="LATICINIOS","2.01.001.003",IF('02 - Produtos e Tributações'!D870="DOCES E GULOSEIMAS","2.01.001.004",IF('02 - Produtos e Tributações'!D870="FARINHAS E GRAOS","2.01.001.005",IF('02 - Produtos e Tributações'!D870="AGUAS","2.01.002.001",IF('02 - Produtos e Tributações'!D870="SUCOS","2.01.002.002",IF('02 - Produtos e Tributações'!D870="BEBIDAS ALCOOLICAS","2.01.002.003",IF('02 - Produtos e Tributações'!D870="BEBIDAS LACTEAS","2.01.002.004",IF('02 - Produtos e Tributações'!D870="MATERIAL DE LIMPEZA","2.02",IF('02 - Produtos e Tributações'!D870="FRUTAS","2.01.001.006",IF('02 - Produtos e Tributações'!D870="VERDURAS E LEGUMES","2.01.001.007",IF('02 - Produtos e Tributações'!D870="SERVIÇO","1",IF('02 - Produtos e Tributações'!D870="PRODUTOS DIVERSOS","2","2"))))))))))))))
)</f>
        <v>0</v>
      </c>
      <c r="N853" s="4" t="str">
        <f t="shared" si="52"/>
        <v/>
      </c>
      <c r="O853" s="4" t="str">
        <f t="shared" si="53"/>
        <v/>
      </c>
      <c r="P853" s="4" t="str">
        <f t="shared" si="54"/>
        <v/>
      </c>
      <c r="Q853" s="128" t="b">
        <f>IF(B853&lt;&gt;"",IF('02 - Produtos e Tributações'!C870&lt;&gt;"",'02 - Produtos e Tributações'!C870,"UN"))</f>
        <v>0</v>
      </c>
      <c r="R853" s="129" t="b">
        <f>IF(B853&lt;&gt;"",IF('02 - Produtos e Tributações'!P870&lt;&gt;"",'02 - Produtos e Tributações'!P870,""))</f>
        <v>0</v>
      </c>
      <c r="S853" s="128" t="b">
        <f>IF(B853&lt;&gt;"",IF('02 - Produtos e Tributações'!Q870&lt;&gt;"",'02 - Produtos e Tributações'!Q870,""))</f>
        <v>0</v>
      </c>
      <c r="T853" s="130" t="b">
        <f>IF(B853&lt;&gt;"",IF('02 - Produtos e Tributações'!R870&lt;&gt;"",'02 - Produtos e Tributações'!R870,""))</f>
        <v>0</v>
      </c>
      <c r="U853" s="120" t="str">
        <f t="shared" si="55"/>
        <v/>
      </c>
    </row>
    <row r="854" spans="1:21" ht="15.75" customHeight="1">
      <c r="A854" s="122" t="b">
        <f>IF('02 - Produtos e Tributações'!B871 &lt;&gt;"",A853+1)</f>
        <v>0</v>
      </c>
      <c r="B854" s="4" t="str">
        <f>IF('02 - Produtos e Tributações'!B871&lt;&gt;"",'02 - Produtos e Tributações'!V871,"")</f>
        <v/>
      </c>
      <c r="C854" s="123" t="b">
        <f>IF(B854&lt;&gt;"",IF('02 - Produtos e Tributações'!H871&lt;&gt;"",IF('02 - Produtos e Tributações'!H871="TERCEIRIZADA","T",IF('02 - Produtos e Tributações'!H871="PROPRIA","P")), IF(B854&lt;&gt;"",IF('02 - Produtos e Tributações'!H871="","T"))))</f>
        <v>0</v>
      </c>
      <c r="D854" s="123" t="b">
        <f>IF(B854&lt;&gt;"",IF('02 - Produtos e Tributações'!E871&lt;&gt;"",'02 - Produtos e Tributações'!E871,""))</f>
        <v>0</v>
      </c>
      <c r="E854" s="123" t="b">
        <f>IF(B854&lt;&gt;"",IF('02 - Produtos e Tributações'!F871&lt;&gt;"",'02 - Produtos e Tributações'!F871,""))</f>
        <v>0</v>
      </c>
      <c r="F854" s="123" t="b">
        <f>IF(B854&lt;&gt;"",IF(A854&lt;&gt;"",IF('02 - Produtos e Tributações'!G871&lt;&gt;"",'02 - Produtos e Tributações'!G871,"")))</f>
        <v>0</v>
      </c>
      <c r="G854" s="123" t="b">
        <f>IF(B854&lt;&gt;"",IF('02 - Produtos e Tributações'!J871&lt;&gt;"",'02 - Produtos e Tributações'!J871,IF(K854=101,0,IF(K854=102,41,IF(K854=103,0,IF(K854=201,0,IF(K854=202,0,IF(K854=203,0,IF(K854=300,41,IF(K854=400,41,IF(K854=500,60)))))))))))</f>
        <v>0</v>
      </c>
      <c r="H854" s="123" t="b">
        <f>IF(B854&lt;&gt;"",IF('02 - Produtos e Tributações'!M871&lt;&gt;"",'02 - Produtos e Tributações'!M871,IF(L854=101,0,IF(L854=102,41,IF(L854=103,0,IF(L854=201,0,IF(L854=202,0,IF(L854=203,0,IF(L854=300,41,IF(L854=400,41,IF(L854=500,60)))))))))))</f>
        <v>0</v>
      </c>
      <c r="I854" s="123" t="b">
        <f>IF(B854&lt;&gt;"",IF('02 - Produtos e Tributações'!L871&lt;&gt;"",'02 - Produtos e Tributações'!L871,"0,00"))</f>
        <v>0</v>
      </c>
      <c r="J854" s="123" t="b">
        <f>IF(B854&lt;&gt;"",IF('02 - Produtos e Tributações'!O871&lt;&gt;"",'02 - Produtos e Tributações'!O871,"0,00"))</f>
        <v>0</v>
      </c>
      <c r="K854" s="123" t="b">
        <f>IF(B854&lt;&gt;"",IF('02 - Produtos e Tributações'!K871&lt;&gt;"",'02 - Produtos e Tributações'!K871,"null"))</f>
        <v>0</v>
      </c>
      <c r="L854" s="123" t="b">
        <f>IF(B854&lt;&gt;"",IF('02 - Produtos e Tributações'!N871&lt;&gt;"",'02 - Produtos e Tributações'!N871,"null"))</f>
        <v>0</v>
      </c>
      <c r="M854" s="122" t="b">
        <f>IF(B854&lt;&gt;"",IF('02 - Produtos e Tributações'!D871="CARNES","2.01.001.001",IF('02 - Produtos e Tributações'!D871="MASSAS","2.01.001.002",IF('02 - Produtos e Tributações'!D871="LATICINIOS","2.01.001.003",IF('02 - Produtos e Tributações'!D871="DOCES E GULOSEIMAS","2.01.001.004",IF('02 - Produtos e Tributações'!D871="FARINHAS E GRAOS","2.01.001.005",IF('02 - Produtos e Tributações'!D871="AGUAS","2.01.002.001",IF('02 - Produtos e Tributações'!D871="SUCOS","2.01.002.002",IF('02 - Produtos e Tributações'!D871="BEBIDAS ALCOOLICAS","2.01.002.003",IF('02 - Produtos e Tributações'!D871="BEBIDAS LACTEAS","2.01.002.004",IF('02 - Produtos e Tributações'!D871="MATERIAL DE LIMPEZA","2.02",IF('02 - Produtos e Tributações'!D871="FRUTAS","2.01.001.006",IF('02 - Produtos e Tributações'!D871="VERDURAS E LEGUMES","2.01.001.007",IF('02 - Produtos e Tributações'!D871="SERVIÇO","1",IF('02 - Produtos e Tributações'!D871="PRODUTOS DIVERSOS","2","2"))))))))))))))
)</f>
        <v>0</v>
      </c>
      <c r="N854" s="4" t="str">
        <f t="shared" si="52"/>
        <v/>
      </c>
      <c r="O854" s="4" t="str">
        <f t="shared" si="53"/>
        <v/>
      </c>
      <c r="P854" s="4" t="str">
        <f t="shared" si="54"/>
        <v/>
      </c>
      <c r="Q854" s="128" t="b">
        <f>IF(B854&lt;&gt;"",IF('02 - Produtos e Tributações'!C871&lt;&gt;"",'02 - Produtos e Tributações'!C871,"UN"))</f>
        <v>0</v>
      </c>
      <c r="R854" s="129" t="b">
        <f>IF(B854&lt;&gt;"",IF('02 - Produtos e Tributações'!P871&lt;&gt;"",'02 - Produtos e Tributações'!P871,""))</f>
        <v>0</v>
      </c>
      <c r="S854" s="128" t="b">
        <f>IF(B854&lt;&gt;"",IF('02 - Produtos e Tributações'!Q871&lt;&gt;"",'02 - Produtos e Tributações'!Q871,""))</f>
        <v>0</v>
      </c>
      <c r="T854" s="130" t="b">
        <f>IF(B854&lt;&gt;"",IF('02 - Produtos e Tributações'!R871&lt;&gt;"",'02 - Produtos e Tributações'!R871,""))</f>
        <v>0</v>
      </c>
      <c r="U854" s="120" t="str">
        <f t="shared" si="55"/>
        <v/>
      </c>
    </row>
    <row r="855" spans="1:21" ht="15.75" customHeight="1">
      <c r="A855" s="122" t="b">
        <f>IF('02 - Produtos e Tributações'!B872 &lt;&gt;"",A854+1)</f>
        <v>0</v>
      </c>
      <c r="B855" s="4" t="str">
        <f>IF('02 - Produtos e Tributações'!B872&lt;&gt;"",'02 - Produtos e Tributações'!V872,"")</f>
        <v/>
      </c>
      <c r="C855" s="123" t="b">
        <f>IF(B855&lt;&gt;"",IF('02 - Produtos e Tributações'!H872&lt;&gt;"",IF('02 - Produtos e Tributações'!H872="TERCEIRIZADA","T",IF('02 - Produtos e Tributações'!H872="PROPRIA","P")), IF(B855&lt;&gt;"",IF('02 - Produtos e Tributações'!H872="","T"))))</f>
        <v>0</v>
      </c>
      <c r="D855" s="123" t="b">
        <f>IF(B855&lt;&gt;"",IF('02 - Produtos e Tributações'!E872&lt;&gt;"",'02 - Produtos e Tributações'!E872,""))</f>
        <v>0</v>
      </c>
      <c r="E855" s="123" t="b">
        <f>IF(B855&lt;&gt;"",IF('02 - Produtos e Tributações'!F872&lt;&gt;"",'02 - Produtos e Tributações'!F872,""))</f>
        <v>0</v>
      </c>
      <c r="F855" s="123" t="b">
        <f>IF(B855&lt;&gt;"",IF(A855&lt;&gt;"",IF('02 - Produtos e Tributações'!G872&lt;&gt;"",'02 - Produtos e Tributações'!G872,"")))</f>
        <v>0</v>
      </c>
      <c r="G855" s="123" t="b">
        <f>IF(B855&lt;&gt;"",IF('02 - Produtos e Tributações'!J872&lt;&gt;"",'02 - Produtos e Tributações'!J872,IF(K855=101,0,IF(K855=102,41,IF(K855=103,0,IF(K855=201,0,IF(K855=202,0,IF(K855=203,0,IF(K855=300,41,IF(K855=400,41,IF(K855=500,60)))))))))))</f>
        <v>0</v>
      </c>
      <c r="H855" s="123" t="b">
        <f>IF(B855&lt;&gt;"",IF('02 - Produtos e Tributações'!M872&lt;&gt;"",'02 - Produtos e Tributações'!M872,IF(L855=101,0,IF(L855=102,41,IF(L855=103,0,IF(L855=201,0,IF(L855=202,0,IF(L855=203,0,IF(L855=300,41,IF(L855=400,41,IF(L855=500,60)))))))))))</f>
        <v>0</v>
      </c>
      <c r="I855" s="123" t="b">
        <f>IF(B855&lt;&gt;"",IF('02 - Produtos e Tributações'!L872&lt;&gt;"",'02 - Produtos e Tributações'!L872,"0,00"))</f>
        <v>0</v>
      </c>
      <c r="J855" s="123" t="b">
        <f>IF(B855&lt;&gt;"",IF('02 - Produtos e Tributações'!O872&lt;&gt;"",'02 - Produtos e Tributações'!O872,"0,00"))</f>
        <v>0</v>
      </c>
      <c r="K855" s="123" t="b">
        <f>IF(B855&lt;&gt;"",IF('02 - Produtos e Tributações'!K872&lt;&gt;"",'02 - Produtos e Tributações'!K872,"null"))</f>
        <v>0</v>
      </c>
      <c r="L855" s="123" t="b">
        <f>IF(B855&lt;&gt;"",IF('02 - Produtos e Tributações'!N872&lt;&gt;"",'02 - Produtos e Tributações'!N872,"null"))</f>
        <v>0</v>
      </c>
      <c r="M855" s="122" t="b">
        <f>IF(B855&lt;&gt;"",IF('02 - Produtos e Tributações'!D872="CARNES","2.01.001.001",IF('02 - Produtos e Tributações'!D872="MASSAS","2.01.001.002",IF('02 - Produtos e Tributações'!D872="LATICINIOS","2.01.001.003",IF('02 - Produtos e Tributações'!D872="DOCES E GULOSEIMAS","2.01.001.004",IF('02 - Produtos e Tributações'!D872="FARINHAS E GRAOS","2.01.001.005",IF('02 - Produtos e Tributações'!D872="AGUAS","2.01.002.001",IF('02 - Produtos e Tributações'!D872="SUCOS","2.01.002.002",IF('02 - Produtos e Tributações'!D872="BEBIDAS ALCOOLICAS","2.01.002.003",IF('02 - Produtos e Tributações'!D872="BEBIDAS LACTEAS","2.01.002.004",IF('02 - Produtos e Tributações'!D872="MATERIAL DE LIMPEZA","2.02",IF('02 - Produtos e Tributações'!D872="FRUTAS","2.01.001.006",IF('02 - Produtos e Tributações'!D872="VERDURAS E LEGUMES","2.01.001.007",IF('02 - Produtos e Tributações'!D872="SERVIÇO","1",IF('02 - Produtos e Tributações'!D872="PRODUTOS DIVERSOS","2","2"))))))))))))))
)</f>
        <v>0</v>
      </c>
      <c r="N855" s="4" t="str">
        <f t="shared" si="52"/>
        <v/>
      </c>
      <c r="O855" s="4" t="str">
        <f t="shared" si="53"/>
        <v/>
      </c>
      <c r="P855" s="4" t="str">
        <f t="shared" si="54"/>
        <v/>
      </c>
      <c r="Q855" s="128" t="b">
        <f>IF(B855&lt;&gt;"",IF('02 - Produtos e Tributações'!C872&lt;&gt;"",'02 - Produtos e Tributações'!C872,"UN"))</f>
        <v>0</v>
      </c>
      <c r="R855" s="129" t="b">
        <f>IF(B855&lt;&gt;"",IF('02 - Produtos e Tributações'!P872&lt;&gt;"",'02 - Produtos e Tributações'!P872,""))</f>
        <v>0</v>
      </c>
      <c r="S855" s="128" t="b">
        <f>IF(B855&lt;&gt;"",IF('02 - Produtos e Tributações'!Q872&lt;&gt;"",'02 - Produtos e Tributações'!Q872,""))</f>
        <v>0</v>
      </c>
      <c r="T855" s="130" t="b">
        <f>IF(B855&lt;&gt;"",IF('02 - Produtos e Tributações'!R872&lt;&gt;"",'02 - Produtos e Tributações'!R872,""))</f>
        <v>0</v>
      </c>
      <c r="U855" s="120" t="str">
        <f t="shared" si="55"/>
        <v/>
      </c>
    </row>
    <row r="856" spans="1:21" ht="15.75" customHeight="1">
      <c r="A856" s="122" t="b">
        <f>IF('02 - Produtos e Tributações'!B873 &lt;&gt;"",A855+1)</f>
        <v>0</v>
      </c>
      <c r="B856" s="4" t="str">
        <f>IF('02 - Produtos e Tributações'!B873&lt;&gt;"",'02 - Produtos e Tributações'!V873,"")</f>
        <v/>
      </c>
      <c r="C856" s="123" t="b">
        <f>IF(B856&lt;&gt;"",IF('02 - Produtos e Tributações'!H873&lt;&gt;"",IF('02 - Produtos e Tributações'!H873="TERCEIRIZADA","T",IF('02 - Produtos e Tributações'!H873="PROPRIA","P")), IF(B856&lt;&gt;"",IF('02 - Produtos e Tributações'!H873="","T"))))</f>
        <v>0</v>
      </c>
      <c r="D856" s="123" t="b">
        <f>IF(B856&lt;&gt;"",IF('02 - Produtos e Tributações'!E873&lt;&gt;"",'02 - Produtos e Tributações'!E873,""))</f>
        <v>0</v>
      </c>
      <c r="E856" s="123" t="b">
        <f>IF(B856&lt;&gt;"",IF('02 - Produtos e Tributações'!F873&lt;&gt;"",'02 - Produtos e Tributações'!F873,""))</f>
        <v>0</v>
      </c>
      <c r="F856" s="123" t="b">
        <f>IF(B856&lt;&gt;"",IF(A856&lt;&gt;"",IF('02 - Produtos e Tributações'!G873&lt;&gt;"",'02 - Produtos e Tributações'!G873,"")))</f>
        <v>0</v>
      </c>
      <c r="G856" s="123" t="b">
        <f>IF(B856&lt;&gt;"",IF('02 - Produtos e Tributações'!J873&lt;&gt;"",'02 - Produtos e Tributações'!J873,IF(K856=101,0,IF(K856=102,41,IF(K856=103,0,IF(K856=201,0,IF(K856=202,0,IF(K856=203,0,IF(K856=300,41,IF(K856=400,41,IF(K856=500,60)))))))))))</f>
        <v>0</v>
      </c>
      <c r="H856" s="123" t="b">
        <f>IF(B856&lt;&gt;"",IF('02 - Produtos e Tributações'!M873&lt;&gt;"",'02 - Produtos e Tributações'!M873,IF(L856=101,0,IF(L856=102,41,IF(L856=103,0,IF(L856=201,0,IF(L856=202,0,IF(L856=203,0,IF(L856=300,41,IF(L856=400,41,IF(L856=500,60)))))))))))</f>
        <v>0</v>
      </c>
      <c r="I856" s="123" t="b">
        <f>IF(B856&lt;&gt;"",IF('02 - Produtos e Tributações'!L873&lt;&gt;"",'02 - Produtos e Tributações'!L873,"0,00"))</f>
        <v>0</v>
      </c>
      <c r="J856" s="123" t="b">
        <f>IF(B856&lt;&gt;"",IF('02 - Produtos e Tributações'!O873&lt;&gt;"",'02 - Produtos e Tributações'!O873,"0,00"))</f>
        <v>0</v>
      </c>
      <c r="K856" s="123" t="b">
        <f>IF(B856&lt;&gt;"",IF('02 - Produtos e Tributações'!K873&lt;&gt;"",'02 - Produtos e Tributações'!K873,"null"))</f>
        <v>0</v>
      </c>
      <c r="L856" s="123" t="b">
        <f>IF(B856&lt;&gt;"",IF('02 - Produtos e Tributações'!N873&lt;&gt;"",'02 - Produtos e Tributações'!N873,"null"))</f>
        <v>0</v>
      </c>
      <c r="M856" s="122" t="b">
        <f>IF(B856&lt;&gt;"",IF('02 - Produtos e Tributações'!D873="CARNES","2.01.001.001",IF('02 - Produtos e Tributações'!D873="MASSAS","2.01.001.002",IF('02 - Produtos e Tributações'!D873="LATICINIOS","2.01.001.003",IF('02 - Produtos e Tributações'!D873="DOCES E GULOSEIMAS","2.01.001.004",IF('02 - Produtos e Tributações'!D873="FARINHAS E GRAOS","2.01.001.005",IF('02 - Produtos e Tributações'!D873="AGUAS","2.01.002.001",IF('02 - Produtos e Tributações'!D873="SUCOS","2.01.002.002",IF('02 - Produtos e Tributações'!D873="BEBIDAS ALCOOLICAS","2.01.002.003",IF('02 - Produtos e Tributações'!D873="BEBIDAS LACTEAS","2.01.002.004",IF('02 - Produtos e Tributações'!D873="MATERIAL DE LIMPEZA","2.02",IF('02 - Produtos e Tributações'!D873="FRUTAS","2.01.001.006",IF('02 - Produtos e Tributações'!D873="VERDURAS E LEGUMES","2.01.001.007",IF('02 - Produtos e Tributações'!D873="SERVIÇO","1",IF('02 - Produtos e Tributações'!D873="PRODUTOS DIVERSOS","2","2"))))))))))))))
)</f>
        <v>0</v>
      </c>
      <c r="N856" s="4" t="str">
        <f t="shared" si="52"/>
        <v/>
      </c>
      <c r="O856" s="4" t="str">
        <f t="shared" si="53"/>
        <v/>
      </c>
      <c r="P856" s="4" t="str">
        <f t="shared" si="54"/>
        <v/>
      </c>
      <c r="Q856" s="128" t="b">
        <f>IF(B856&lt;&gt;"",IF('02 - Produtos e Tributações'!C873&lt;&gt;"",'02 - Produtos e Tributações'!C873,"UN"))</f>
        <v>0</v>
      </c>
      <c r="R856" s="129" t="b">
        <f>IF(B856&lt;&gt;"",IF('02 - Produtos e Tributações'!P873&lt;&gt;"",'02 - Produtos e Tributações'!P873,""))</f>
        <v>0</v>
      </c>
      <c r="S856" s="128" t="b">
        <f>IF(B856&lt;&gt;"",IF('02 - Produtos e Tributações'!Q873&lt;&gt;"",'02 - Produtos e Tributações'!Q873,""))</f>
        <v>0</v>
      </c>
      <c r="T856" s="130" t="b">
        <f>IF(B856&lt;&gt;"",IF('02 - Produtos e Tributações'!R873&lt;&gt;"",'02 - Produtos e Tributações'!R873,""))</f>
        <v>0</v>
      </c>
      <c r="U856" s="120" t="str">
        <f t="shared" si="55"/>
        <v/>
      </c>
    </row>
    <row r="857" spans="1:21" ht="15.75" customHeight="1">
      <c r="A857" s="122" t="b">
        <f>IF('02 - Produtos e Tributações'!B874 &lt;&gt;"",A856+1)</f>
        <v>0</v>
      </c>
      <c r="B857" s="4" t="str">
        <f>IF('02 - Produtos e Tributações'!B874&lt;&gt;"",'02 - Produtos e Tributações'!V874,"")</f>
        <v/>
      </c>
      <c r="C857" s="123" t="b">
        <f>IF(B857&lt;&gt;"",IF('02 - Produtos e Tributações'!H874&lt;&gt;"",IF('02 - Produtos e Tributações'!H874="TERCEIRIZADA","T",IF('02 - Produtos e Tributações'!H874="PROPRIA","P")), IF(B857&lt;&gt;"",IF('02 - Produtos e Tributações'!H874="","T"))))</f>
        <v>0</v>
      </c>
      <c r="D857" s="123" t="b">
        <f>IF(B857&lt;&gt;"",IF('02 - Produtos e Tributações'!E874&lt;&gt;"",'02 - Produtos e Tributações'!E874,""))</f>
        <v>0</v>
      </c>
      <c r="E857" s="123" t="b">
        <f>IF(B857&lt;&gt;"",IF('02 - Produtos e Tributações'!F874&lt;&gt;"",'02 - Produtos e Tributações'!F874,""))</f>
        <v>0</v>
      </c>
      <c r="F857" s="123" t="b">
        <f>IF(B857&lt;&gt;"",IF(A857&lt;&gt;"",IF('02 - Produtos e Tributações'!G874&lt;&gt;"",'02 - Produtos e Tributações'!G874,"")))</f>
        <v>0</v>
      </c>
      <c r="G857" s="123" t="b">
        <f>IF(B857&lt;&gt;"",IF('02 - Produtos e Tributações'!J874&lt;&gt;"",'02 - Produtos e Tributações'!J874,IF(K857=101,0,IF(K857=102,41,IF(K857=103,0,IF(K857=201,0,IF(K857=202,0,IF(K857=203,0,IF(K857=300,41,IF(K857=400,41,IF(K857=500,60)))))))))))</f>
        <v>0</v>
      </c>
      <c r="H857" s="123" t="b">
        <f>IF(B857&lt;&gt;"",IF('02 - Produtos e Tributações'!M874&lt;&gt;"",'02 - Produtos e Tributações'!M874,IF(L857=101,0,IF(L857=102,41,IF(L857=103,0,IF(L857=201,0,IF(L857=202,0,IF(L857=203,0,IF(L857=300,41,IF(L857=400,41,IF(L857=500,60)))))))))))</f>
        <v>0</v>
      </c>
      <c r="I857" s="123" t="b">
        <f>IF(B857&lt;&gt;"",IF('02 - Produtos e Tributações'!L874&lt;&gt;"",'02 - Produtos e Tributações'!L874,"0,00"))</f>
        <v>0</v>
      </c>
      <c r="J857" s="123" t="b">
        <f>IF(B857&lt;&gt;"",IF('02 - Produtos e Tributações'!O874&lt;&gt;"",'02 - Produtos e Tributações'!O874,"0,00"))</f>
        <v>0</v>
      </c>
      <c r="K857" s="123" t="b">
        <f>IF(B857&lt;&gt;"",IF('02 - Produtos e Tributações'!K874&lt;&gt;"",'02 - Produtos e Tributações'!K874,"null"))</f>
        <v>0</v>
      </c>
      <c r="L857" s="123" t="b">
        <f>IF(B857&lt;&gt;"",IF('02 - Produtos e Tributações'!N874&lt;&gt;"",'02 - Produtos e Tributações'!N874,"null"))</f>
        <v>0</v>
      </c>
      <c r="M857" s="122" t="b">
        <f>IF(B857&lt;&gt;"",IF('02 - Produtos e Tributações'!D874="CARNES","2.01.001.001",IF('02 - Produtos e Tributações'!D874="MASSAS","2.01.001.002",IF('02 - Produtos e Tributações'!D874="LATICINIOS","2.01.001.003",IF('02 - Produtos e Tributações'!D874="DOCES E GULOSEIMAS","2.01.001.004",IF('02 - Produtos e Tributações'!D874="FARINHAS E GRAOS","2.01.001.005",IF('02 - Produtos e Tributações'!D874="AGUAS","2.01.002.001",IF('02 - Produtos e Tributações'!D874="SUCOS","2.01.002.002",IF('02 - Produtos e Tributações'!D874="BEBIDAS ALCOOLICAS","2.01.002.003",IF('02 - Produtos e Tributações'!D874="BEBIDAS LACTEAS","2.01.002.004",IF('02 - Produtos e Tributações'!D874="MATERIAL DE LIMPEZA","2.02",IF('02 - Produtos e Tributações'!D874="FRUTAS","2.01.001.006",IF('02 - Produtos e Tributações'!D874="VERDURAS E LEGUMES","2.01.001.007",IF('02 - Produtos e Tributações'!D874="SERVIÇO","1",IF('02 - Produtos e Tributações'!D874="PRODUTOS DIVERSOS","2","2"))))))))))))))
)</f>
        <v>0</v>
      </c>
      <c r="N857" s="4" t="str">
        <f t="shared" si="52"/>
        <v/>
      </c>
      <c r="O857" s="4" t="str">
        <f t="shared" si="53"/>
        <v/>
      </c>
      <c r="P857" s="4" t="str">
        <f t="shared" si="54"/>
        <v/>
      </c>
      <c r="Q857" s="128" t="b">
        <f>IF(B857&lt;&gt;"",IF('02 - Produtos e Tributações'!C874&lt;&gt;"",'02 - Produtos e Tributações'!C874,"UN"))</f>
        <v>0</v>
      </c>
      <c r="R857" s="129" t="b">
        <f>IF(B857&lt;&gt;"",IF('02 - Produtos e Tributações'!P874&lt;&gt;"",'02 - Produtos e Tributações'!P874,""))</f>
        <v>0</v>
      </c>
      <c r="S857" s="128" t="b">
        <f>IF(B857&lt;&gt;"",IF('02 - Produtos e Tributações'!Q874&lt;&gt;"",'02 - Produtos e Tributações'!Q874,""))</f>
        <v>0</v>
      </c>
      <c r="T857" s="130" t="b">
        <f>IF(B857&lt;&gt;"",IF('02 - Produtos e Tributações'!R874&lt;&gt;"",'02 - Produtos e Tributações'!R874,""))</f>
        <v>0</v>
      </c>
      <c r="U857" s="120" t="str">
        <f t="shared" si="55"/>
        <v/>
      </c>
    </row>
    <row r="858" spans="1:21" ht="15.75" customHeight="1">
      <c r="A858" s="122" t="b">
        <f>IF('02 - Produtos e Tributações'!B875 &lt;&gt;"",A857+1)</f>
        <v>0</v>
      </c>
      <c r="B858" s="4" t="str">
        <f>IF('02 - Produtos e Tributações'!B875&lt;&gt;"",'02 - Produtos e Tributações'!V875,"")</f>
        <v/>
      </c>
      <c r="C858" s="123" t="b">
        <f>IF(B858&lt;&gt;"",IF('02 - Produtos e Tributações'!H875&lt;&gt;"",IF('02 - Produtos e Tributações'!H875="TERCEIRIZADA","T",IF('02 - Produtos e Tributações'!H875="PROPRIA","P")), IF(B858&lt;&gt;"",IF('02 - Produtos e Tributações'!H875="","T"))))</f>
        <v>0</v>
      </c>
      <c r="D858" s="123" t="b">
        <f>IF(B858&lt;&gt;"",IF('02 - Produtos e Tributações'!E875&lt;&gt;"",'02 - Produtos e Tributações'!E875,""))</f>
        <v>0</v>
      </c>
      <c r="E858" s="123" t="b">
        <f>IF(B858&lt;&gt;"",IF('02 - Produtos e Tributações'!F875&lt;&gt;"",'02 - Produtos e Tributações'!F875,""))</f>
        <v>0</v>
      </c>
      <c r="F858" s="123" t="b">
        <f>IF(B858&lt;&gt;"",IF(A858&lt;&gt;"",IF('02 - Produtos e Tributações'!G875&lt;&gt;"",'02 - Produtos e Tributações'!G875,"")))</f>
        <v>0</v>
      </c>
      <c r="G858" s="123" t="b">
        <f>IF(B858&lt;&gt;"",IF('02 - Produtos e Tributações'!J875&lt;&gt;"",'02 - Produtos e Tributações'!J875,IF(K858=101,0,IF(K858=102,41,IF(K858=103,0,IF(K858=201,0,IF(K858=202,0,IF(K858=203,0,IF(K858=300,41,IF(K858=400,41,IF(K858=500,60)))))))))))</f>
        <v>0</v>
      </c>
      <c r="H858" s="123" t="b">
        <f>IF(B858&lt;&gt;"",IF('02 - Produtos e Tributações'!M875&lt;&gt;"",'02 - Produtos e Tributações'!M875,IF(L858=101,0,IF(L858=102,41,IF(L858=103,0,IF(L858=201,0,IF(L858=202,0,IF(L858=203,0,IF(L858=300,41,IF(L858=400,41,IF(L858=500,60)))))))))))</f>
        <v>0</v>
      </c>
      <c r="I858" s="123" t="b">
        <f>IF(B858&lt;&gt;"",IF('02 - Produtos e Tributações'!L875&lt;&gt;"",'02 - Produtos e Tributações'!L875,"0,00"))</f>
        <v>0</v>
      </c>
      <c r="J858" s="123" t="b">
        <f>IF(B858&lt;&gt;"",IF('02 - Produtos e Tributações'!O875&lt;&gt;"",'02 - Produtos e Tributações'!O875,"0,00"))</f>
        <v>0</v>
      </c>
      <c r="K858" s="123" t="b">
        <f>IF(B858&lt;&gt;"",IF('02 - Produtos e Tributações'!K875&lt;&gt;"",'02 - Produtos e Tributações'!K875,"null"))</f>
        <v>0</v>
      </c>
      <c r="L858" s="123" t="b">
        <f>IF(B858&lt;&gt;"",IF('02 - Produtos e Tributações'!N875&lt;&gt;"",'02 - Produtos e Tributações'!N875,"null"))</f>
        <v>0</v>
      </c>
      <c r="M858" s="122" t="b">
        <f>IF(B858&lt;&gt;"",IF('02 - Produtos e Tributações'!D875="CARNES","2.01.001.001",IF('02 - Produtos e Tributações'!D875="MASSAS","2.01.001.002",IF('02 - Produtos e Tributações'!D875="LATICINIOS","2.01.001.003",IF('02 - Produtos e Tributações'!D875="DOCES E GULOSEIMAS","2.01.001.004",IF('02 - Produtos e Tributações'!D875="FARINHAS E GRAOS","2.01.001.005",IF('02 - Produtos e Tributações'!D875="AGUAS","2.01.002.001",IF('02 - Produtos e Tributações'!D875="SUCOS","2.01.002.002",IF('02 - Produtos e Tributações'!D875="BEBIDAS ALCOOLICAS","2.01.002.003",IF('02 - Produtos e Tributações'!D875="BEBIDAS LACTEAS","2.01.002.004",IF('02 - Produtos e Tributações'!D875="MATERIAL DE LIMPEZA","2.02",IF('02 - Produtos e Tributações'!D875="FRUTAS","2.01.001.006",IF('02 - Produtos e Tributações'!D875="VERDURAS E LEGUMES","2.01.001.007",IF('02 - Produtos e Tributações'!D875="SERVIÇO","1",IF('02 - Produtos e Tributações'!D875="PRODUTOS DIVERSOS","2","2"))))))))))))))
)</f>
        <v>0</v>
      </c>
      <c r="N858" s="4" t="str">
        <f t="shared" si="52"/>
        <v/>
      </c>
      <c r="O858" s="4" t="str">
        <f t="shared" si="53"/>
        <v/>
      </c>
      <c r="P858" s="4" t="str">
        <f t="shared" si="54"/>
        <v/>
      </c>
      <c r="Q858" s="128" t="b">
        <f>IF(B858&lt;&gt;"",IF('02 - Produtos e Tributações'!C875&lt;&gt;"",'02 - Produtos e Tributações'!C875,"UN"))</f>
        <v>0</v>
      </c>
      <c r="R858" s="129" t="b">
        <f>IF(B858&lt;&gt;"",IF('02 - Produtos e Tributações'!P875&lt;&gt;"",'02 - Produtos e Tributações'!P875,""))</f>
        <v>0</v>
      </c>
      <c r="S858" s="128" t="b">
        <f>IF(B858&lt;&gt;"",IF('02 - Produtos e Tributações'!Q875&lt;&gt;"",'02 - Produtos e Tributações'!Q875,""))</f>
        <v>0</v>
      </c>
      <c r="T858" s="130" t="b">
        <f>IF(B858&lt;&gt;"",IF('02 - Produtos e Tributações'!R875&lt;&gt;"",'02 - Produtos e Tributações'!R875,""))</f>
        <v>0</v>
      </c>
      <c r="U858" s="120" t="str">
        <f t="shared" si="55"/>
        <v/>
      </c>
    </row>
    <row r="859" spans="1:21" ht="15.75" customHeight="1">
      <c r="A859" s="122" t="b">
        <f>IF('02 - Produtos e Tributações'!B876 &lt;&gt;"",A858+1)</f>
        <v>0</v>
      </c>
      <c r="B859" s="4" t="str">
        <f>IF('02 - Produtos e Tributações'!B876&lt;&gt;"",'02 - Produtos e Tributações'!V876,"")</f>
        <v/>
      </c>
      <c r="C859" s="123" t="b">
        <f>IF(B859&lt;&gt;"",IF('02 - Produtos e Tributações'!H876&lt;&gt;"",IF('02 - Produtos e Tributações'!H876="TERCEIRIZADA","T",IF('02 - Produtos e Tributações'!H876="PROPRIA","P")), IF(B859&lt;&gt;"",IF('02 - Produtos e Tributações'!H876="","T"))))</f>
        <v>0</v>
      </c>
      <c r="D859" s="123" t="b">
        <f>IF(B859&lt;&gt;"",IF('02 - Produtos e Tributações'!E876&lt;&gt;"",'02 - Produtos e Tributações'!E876,""))</f>
        <v>0</v>
      </c>
      <c r="E859" s="123" t="b">
        <f>IF(B859&lt;&gt;"",IF('02 - Produtos e Tributações'!F876&lt;&gt;"",'02 - Produtos e Tributações'!F876,""))</f>
        <v>0</v>
      </c>
      <c r="F859" s="123" t="b">
        <f>IF(B859&lt;&gt;"",IF(A859&lt;&gt;"",IF('02 - Produtos e Tributações'!G876&lt;&gt;"",'02 - Produtos e Tributações'!G876,"")))</f>
        <v>0</v>
      </c>
      <c r="G859" s="123" t="b">
        <f>IF(B859&lt;&gt;"",IF('02 - Produtos e Tributações'!J876&lt;&gt;"",'02 - Produtos e Tributações'!J876,IF(K859=101,0,IF(K859=102,41,IF(K859=103,0,IF(K859=201,0,IF(K859=202,0,IF(K859=203,0,IF(K859=300,41,IF(K859=400,41,IF(K859=500,60)))))))))))</f>
        <v>0</v>
      </c>
      <c r="H859" s="123" t="b">
        <f>IF(B859&lt;&gt;"",IF('02 - Produtos e Tributações'!M876&lt;&gt;"",'02 - Produtos e Tributações'!M876,IF(L859=101,0,IF(L859=102,41,IF(L859=103,0,IF(L859=201,0,IF(L859=202,0,IF(L859=203,0,IF(L859=300,41,IF(L859=400,41,IF(L859=500,60)))))))))))</f>
        <v>0</v>
      </c>
      <c r="I859" s="123" t="b">
        <f>IF(B859&lt;&gt;"",IF('02 - Produtos e Tributações'!L876&lt;&gt;"",'02 - Produtos e Tributações'!L876,"0,00"))</f>
        <v>0</v>
      </c>
      <c r="J859" s="123" t="b">
        <f>IF(B859&lt;&gt;"",IF('02 - Produtos e Tributações'!O876&lt;&gt;"",'02 - Produtos e Tributações'!O876,"0,00"))</f>
        <v>0</v>
      </c>
      <c r="K859" s="123" t="b">
        <f>IF(B859&lt;&gt;"",IF('02 - Produtos e Tributações'!K876&lt;&gt;"",'02 - Produtos e Tributações'!K876,"null"))</f>
        <v>0</v>
      </c>
      <c r="L859" s="123" t="b">
        <f>IF(B859&lt;&gt;"",IF('02 - Produtos e Tributações'!N876&lt;&gt;"",'02 - Produtos e Tributações'!N876,"null"))</f>
        <v>0</v>
      </c>
      <c r="M859" s="122" t="b">
        <f>IF(B859&lt;&gt;"",IF('02 - Produtos e Tributações'!D876="CARNES","2.01.001.001",IF('02 - Produtos e Tributações'!D876="MASSAS","2.01.001.002",IF('02 - Produtos e Tributações'!D876="LATICINIOS","2.01.001.003",IF('02 - Produtos e Tributações'!D876="DOCES E GULOSEIMAS","2.01.001.004",IF('02 - Produtos e Tributações'!D876="FARINHAS E GRAOS","2.01.001.005",IF('02 - Produtos e Tributações'!D876="AGUAS","2.01.002.001",IF('02 - Produtos e Tributações'!D876="SUCOS","2.01.002.002",IF('02 - Produtos e Tributações'!D876="BEBIDAS ALCOOLICAS","2.01.002.003",IF('02 - Produtos e Tributações'!D876="BEBIDAS LACTEAS","2.01.002.004",IF('02 - Produtos e Tributações'!D876="MATERIAL DE LIMPEZA","2.02",IF('02 - Produtos e Tributações'!D876="FRUTAS","2.01.001.006",IF('02 - Produtos e Tributações'!D876="VERDURAS E LEGUMES","2.01.001.007",IF('02 - Produtos e Tributações'!D876="SERVIÇO","1",IF('02 - Produtos e Tributações'!D876="PRODUTOS DIVERSOS","2","2"))))))))))))))
)</f>
        <v>0</v>
      </c>
      <c r="N859" s="4" t="str">
        <f t="shared" si="52"/>
        <v/>
      </c>
      <c r="O859" s="4" t="str">
        <f t="shared" si="53"/>
        <v/>
      </c>
      <c r="P859" s="4" t="str">
        <f t="shared" si="54"/>
        <v/>
      </c>
      <c r="Q859" s="128" t="b">
        <f>IF(B859&lt;&gt;"",IF('02 - Produtos e Tributações'!C876&lt;&gt;"",'02 - Produtos e Tributações'!C876,"UN"))</f>
        <v>0</v>
      </c>
      <c r="R859" s="129" t="b">
        <f>IF(B859&lt;&gt;"",IF('02 - Produtos e Tributações'!P876&lt;&gt;"",'02 - Produtos e Tributações'!P876,""))</f>
        <v>0</v>
      </c>
      <c r="S859" s="128" t="b">
        <f>IF(B859&lt;&gt;"",IF('02 - Produtos e Tributações'!Q876&lt;&gt;"",'02 - Produtos e Tributações'!Q876,""))</f>
        <v>0</v>
      </c>
      <c r="T859" s="130" t="b">
        <f>IF(B859&lt;&gt;"",IF('02 - Produtos e Tributações'!R876&lt;&gt;"",'02 - Produtos e Tributações'!R876,""))</f>
        <v>0</v>
      </c>
      <c r="U859" s="120" t="str">
        <f t="shared" si="55"/>
        <v/>
      </c>
    </row>
    <row r="860" spans="1:21" ht="15.75" customHeight="1">
      <c r="A860" s="122" t="b">
        <f>IF('02 - Produtos e Tributações'!B877 &lt;&gt;"",A859+1)</f>
        <v>0</v>
      </c>
      <c r="B860" s="4" t="str">
        <f>IF('02 - Produtos e Tributações'!B877&lt;&gt;"",'02 - Produtos e Tributações'!V877,"")</f>
        <v/>
      </c>
      <c r="C860" s="123" t="b">
        <f>IF(B860&lt;&gt;"",IF('02 - Produtos e Tributações'!H877&lt;&gt;"",IF('02 - Produtos e Tributações'!H877="TERCEIRIZADA","T",IF('02 - Produtos e Tributações'!H877="PROPRIA","P")), IF(B860&lt;&gt;"",IF('02 - Produtos e Tributações'!H877="","T"))))</f>
        <v>0</v>
      </c>
      <c r="D860" s="123" t="b">
        <f>IF(B860&lt;&gt;"",IF('02 - Produtos e Tributações'!E877&lt;&gt;"",'02 - Produtos e Tributações'!E877,""))</f>
        <v>0</v>
      </c>
      <c r="E860" s="123" t="b">
        <f>IF(B860&lt;&gt;"",IF('02 - Produtos e Tributações'!F877&lt;&gt;"",'02 - Produtos e Tributações'!F877,""))</f>
        <v>0</v>
      </c>
      <c r="F860" s="123" t="b">
        <f>IF(B860&lt;&gt;"",IF(A860&lt;&gt;"",IF('02 - Produtos e Tributações'!G877&lt;&gt;"",'02 - Produtos e Tributações'!G877,"")))</f>
        <v>0</v>
      </c>
      <c r="G860" s="123" t="b">
        <f>IF(B860&lt;&gt;"",IF('02 - Produtos e Tributações'!J877&lt;&gt;"",'02 - Produtos e Tributações'!J877,IF(K860=101,0,IF(K860=102,41,IF(K860=103,0,IF(K860=201,0,IF(K860=202,0,IF(K860=203,0,IF(K860=300,41,IF(K860=400,41,IF(K860=500,60)))))))))))</f>
        <v>0</v>
      </c>
      <c r="H860" s="123" t="b">
        <f>IF(B860&lt;&gt;"",IF('02 - Produtos e Tributações'!M877&lt;&gt;"",'02 - Produtos e Tributações'!M877,IF(L860=101,0,IF(L860=102,41,IF(L860=103,0,IF(L860=201,0,IF(L860=202,0,IF(L860=203,0,IF(L860=300,41,IF(L860=400,41,IF(L860=500,60)))))))))))</f>
        <v>0</v>
      </c>
      <c r="I860" s="123" t="b">
        <f>IF(B860&lt;&gt;"",IF('02 - Produtos e Tributações'!L877&lt;&gt;"",'02 - Produtos e Tributações'!L877,"0,00"))</f>
        <v>0</v>
      </c>
      <c r="J860" s="123" t="b">
        <f>IF(B860&lt;&gt;"",IF('02 - Produtos e Tributações'!O877&lt;&gt;"",'02 - Produtos e Tributações'!O877,"0,00"))</f>
        <v>0</v>
      </c>
      <c r="K860" s="123" t="b">
        <f>IF(B860&lt;&gt;"",IF('02 - Produtos e Tributações'!K877&lt;&gt;"",'02 - Produtos e Tributações'!K877,"null"))</f>
        <v>0</v>
      </c>
      <c r="L860" s="123" t="b">
        <f>IF(B860&lt;&gt;"",IF('02 - Produtos e Tributações'!N877&lt;&gt;"",'02 - Produtos e Tributações'!N877,"null"))</f>
        <v>0</v>
      </c>
      <c r="M860" s="122" t="b">
        <f>IF(B860&lt;&gt;"",IF('02 - Produtos e Tributações'!D877="CARNES","2.01.001.001",IF('02 - Produtos e Tributações'!D877="MASSAS","2.01.001.002",IF('02 - Produtos e Tributações'!D877="LATICINIOS","2.01.001.003",IF('02 - Produtos e Tributações'!D877="DOCES E GULOSEIMAS","2.01.001.004",IF('02 - Produtos e Tributações'!D877="FARINHAS E GRAOS","2.01.001.005",IF('02 - Produtos e Tributações'!D877="AGUAS","2.01.002.001",IF('02 - Produtos e Tributações'!D877="SUCOS","2.01.002.002",IF('02 - Produtos e Tributações'!D877="BEBIDAS ALCOOLICAS","2.01.002.003",IF('02 - Produtos e Tributações'!D877="BEBIDAS LACTEAS","2.01.002.004",IF('02 - Produtos e Tributações'!D877="MATERIAL DE LIMPEZA","2.02",IF('02 - Produtos e Tributações'!D877="FRUTAS","2.01.001.006",IF('02 - Produtos e Tributações'!D877="VERDURAS E LEGUMES","2.01.001.007",IF('02 - Produtos e Tributações'!D877="SERVIÇO","1",IF('02 - Produtos e Tributações'!D877="PRODUTOS DIVERSOS","2","2"))))))))))))))
)</f>
        <v>0</v>
      </c>
      <c r="N860" s="4" t="str">
        <f t="shared" si="52"/>
        <v/>
      </c>
      <c r="O860" s="4" t="str">
        <f t="shared" si="53"/>
        <v/>
      </c>
      <c r="P860" s="4" t="str">
        <f t="shared" si="54"/>
        <v/>
      </c>
      <c r="Q860" s="128" t="b">
        <f>IF(B860&lt;&gt;"",IF('02 - Produtos e Tributações'!C877&lt;&gt;"",'02 - Produtos e Tributações'!C877,"UN"))</f>
        <v>0</v>
      </c>
      <c r="R860" s="129" t="b">
        <f>IF(B860&lt;&gt;"",IF('02 - Produtos e Tributações'!P877&lt;&gt;"",'02 - Produtos e Tributações'!P877,""))</f>
        <v>0</v>
      </c>
      <c r="S860" s="128" t="b">
        <f>IF(B860&lt;&gt;"",IF('02 - Produtos e Tributações'!Q877&lt;&gt;"",'02 - Produtos e Tributações'!Q877,""))</f>
        <v>0</v>
      </c>
      <c r="T860" s="130" t="b">
        <f>IF(B860&lt;&gt;"",IF('02 - Produtos e Tributações'!R877&lt;&gt;"",'02 - Produtos e Tributações'!R877,""))</f>
        <v>0</v>
      </c>
      <c r="U860" s="120" t="str">
        <f t="shared" si="55"/>
        <v/>
      </c>
    </row>
    <row r="861" spans="1:21" ht="15.75" customHeight="1">
      <c r="A861" s="122" t="b">
        <f>IF('02 - Produtos e Tributações'!B878 &lt;&gt;"",A860+1)</f>
        <v>0</v>
      </c>
      <c r="B861" s="4" t="str">
        <f>IF('02 - Produtos e Tributações'!B878&lt;&gt;"",'02 - Produtos e Tributações'!V878,"")</f>
        <v/>
      </c>
      <c r="C861" s="123" t="b">
        <f>IF(B861&lt;&gt;"",IF('02 - Produtos e Tributações'!H878&lt;&gt;"",IF('02 - Produtos e Tributações'!H878="TERCEIRIZADA","T",IF('02 - Produtos e Tributações'!H878="PROPRIA","P")), IF(B861&lt;&gt;"",IF('02 - Produtos e Tributações'!H878="","T"))))</f>
        <v>0</v>
      </c>
      <c r="D861" s="123" t="b">
        <f>IF(B861&lt;&gt;"",IF('02 - Produtos e Tributações'!E878&lt;&gt;"",'02 - Produtos e Tributações'!E878,""))</f>
        <v>0</v>
      </c>
      <c r="E861" s="123" t="b">
        <f>IF(B861&lt;&gt;"",IF('02 - Produtos e Tributações'!F878&lt;&gt;"",'02 - Produtos e Tributações'!F878,""))</f>
        <v>0</v>
      </c>
      <c r="F861" s="123" t="b">
        <f>IF(B861&lt;&gt;"",IF(A861&lt;&gt;"",IF('02 - Produtos e Tributações'!G878&lt;&gt;"",'02 - Produtos e Tributações'!G878,"")))</f>
        <v>0</v>
      </c>
      <c r="G861" s="123" t="b">
        <f>IF(B861&lt;&gt;"",IF('02 - Produtos e Tributações'!J878&lt;&gt;"",'02 - Produtos e Tributações'!J878,IF(K861=101,0,IF(K861=102,41,IF(K861=103,0,IF(K861=201,0,IF(K861=202,0,IF(K861=203,0,IF(K861=300,41,IF(K861=400,41,IF(K861=500,60)))))))))))</f>
        <v>0</v>
      </c>
      <c r="H861" s="123" t="b">
        <f>IF(B861&lt;&gt;"",IF('02 - Produtos e Tributações'!M878&lt;&gt;"",'02 - Produtos e Tributações'!M878,IF(L861=101,0,IF(L861=102,41,IF(L861=103,0,IF(L861=201,0,IF(L861=202,0,IF(L861=203,0,IF(L861=300,41,IF(L861=400,41,IF(L861=500,60)))))))))))</f>
        <v>0</v>
      </c>
      <c r="I861" s="123" t="b">
        <f>IF(B861&lt;&gt;"",IF('02 - Produtos e Tributações'!L878&lt;&gt;"",'02 - Produtos e Tributações'!L878,"0,00"))</f>
        <v>0</v>
      </c>
      <c r="J861" s="123" t="b">
        <f>IF(B861&lt;&gt;"",IF('02 - Produtos e Tributações'!O878&lt;&gt;"",'02 - Produtos e Tributações'!O878,"0,00"))</f>
        <v>0</v>
      </c>
      <c r="K861" s="123" t="b">
        <f>IF(B861&lt;&gt;"",IF('02 - Produtos e Tributações'!K878&lt;&gt;"",'02 - Produtos e Tributações'!K878,"null"))</f>
        <v>0</v>
      </c>
      <c r="L861" s="123" t="b">
        <f>IF(B861&lt;&gt;"",IF('02 - Produtos e Tributações'!N878&lt;&gt;"",'02 - Produtos e Tributações'!N878,"null"))</f>
        <v>0</v>
      </c>
      <c r="M861" s="122" t="b">
        <f>IF(B861&lt;&gt;"",IF('02 - Produtos e Tributações'!D878="CARNES","2.01.001.001",IF('02 - Produtos e Tributações'!D878="MASSAS","2.01.001.002",IF('02 - Produtos e Tributações'!D878="LATICINIOS","2.01.001.003",IF('02 - Produtos e Tributações'!D878="DOCES E GULOSEIMAS","2.01.001.004",IF('02 - Produtos e Tributações'!D878="FARINHAS E GRAOS","2.01.001.005",IF('02 - Produtos e Tributações'!D878="AGUAS","2.01.002.001",IF('02 - Produtos e Tributações'!D878="SUCOS","2.01.002.002",IF('02 - Produtos e Tributações'!D878="BEBIDAS ALCOOLICAS","2.01.002.003",IF('02 - Produtos e Tributações'!D878="BEBIDAS LACTEAS","2.01.002.004",IF('02 - Produtos e Tributações'!D878="MATERIAL DE LIMPEZA","2.02",IF('02 - Produtos e Tributações'!D878="FRUTAS","2.01.001.006",IF('02 - Produtos e Tributações'!D878="VERDURAS E LEGUMES","2.01.001.007",IF('02 - Produtos e Tributações'!D878="SERVIÇO","1",IF('02 - Produtos e Tributações'!D878="PRODUTOS DIVERSOS","2","2"))))))))))))))
)</f>
        <v>0</v>
      </c>
      <c r="N861" s="4" t="str">
        <f t="shared" si="52"/>
        <v/>
      </c>
      <c r="O861" s="4" t="str">
        <f t="shared" si="53"/>
        <v/>
      </c>
      <c r="P861" s="4" t="str">
        <f t="shared" si="54"/>
        <v/>
      </c>
      <c r="Q861" s="128" t="b">
        <f>IF(B861&lt;&gt;"",IF('02 - Produtos e Tributações'!C878&lt;&gt;"",'02 - Produtos e Tributações'!C878,"UN"))</f>
        <v>0</v>
      </c>
      <c r="R861" s="129" t="b">
        <f>IF(B861&lt;&gt;"",IF('02 - Produtos e Tributações'!P878&lt;&gt;"",'02 - Produtos e Tributações'!P878,""))</f>
        <v>0</v>
      </c>
      <c r="S861" s="128" t="b">
        <f>IF(B861&lt;&gt;"",IF('02 - Produtos e Tributações'!Q878&lt;&gt;"",'02 - Produtos e Tributações'!Q878,""))</f>
        <v>0</v>
      </c>
      <c r="T861" s="130" t="b">
        <f>IF(B861&lt;&gt;"",IF('02 - Produtos e Tributações'!R878&lt;&gt;"",'02 - Produtos e Tributações'!R878,""))</f>
        <v>0</v>
      </c>
      <c r="U861" s="120" t="str">
        <f t="shared" si="55"/>
        <v/>
      </c>
    </row>
    <row r="862" spans="1:21" ht="15.75" customHeight="1">
      <c r="A862" s="122" t="b">
        <f>IF('02 - Produtos e Tributações'!B879 &lt;&gt;"",A861+1)</f>
        <v>0</v>
      </c>
      <c r="B862" s="4" t="str">
        <f>IF('02 - Produtos e Tributações'!B879&lt;&gt;"",'02 - Produtos e Tributações'!V879,"")</f>
        <v/>
      </c>
      <c r="C862" s="123" t="b">
        <f>IF(B862&lt;&gt;"",IF('02 - Produtos e Tributações'!H879&lt;&gt;"",IF('02 - Produtos e Tributações'!H879="TERCEIRIZADA","T",IF('02 - Produtos e Tributações'!H879="PROPRIA","P")), IF(B862&lt;&gt;"",IF('02 - Produtos e Tributações'!H879="","T"))))</f>
        <v>0</v>
      </c>
      <c r="D862" s="123" t="b">
        <f>IF(B862&lt;&gt;"",IF('02 - Produtos e Tributações'!E879&lt;&gt;"",'02 - Produtos e Tributações'!E879,""))</f>
        <v>0</v>
      </c>
      <c r="E862" s="123" t="b">
        <f>IF(B862&lt;&gt;"",IF('02 - Produtos e Tributações'!F879&lt;&gt;"",'02 - Produtos e Tributações'!F879,""))</f>
        <v>0</v>
      </c>
      <c r="F862" s="123" t="b">
        <f>IF(B862&lt;&gt;"",IF(A862&lt;&gt;"",IF('02 - Produtos e Tributações'!G879&lt;&gt;"",'02 - Produtos e Tributações'!G879,"")))</f>
        <v>0</v>
      </c>
      <c r="G862" s="123" t="b">
        <f>IF(B862&lt;&gt;"",IF('02 - Produtos e Tributações'!J879&lt;&gt;"",'02 - Produtos e Tributações'!J879,IF(K862=101,0,IF(K862=102,41,IF(K862=103,0,IF(K862=201,0,IF(K862=202,0,IF(K862=203,0,IF(K862=300,41,IF(K862=400,41,IF(K862=500,60)))))))))))</f>
        <v>0</v>
      </c>
      <c r="H862" s="123" t="b">
        <f>IF(B862&lt;&gt;"",IF('02 - Produtos e Tributações'!M879&lt;&gt;"",'02 - Produtos e Tributações'!M879,IF(L862=101,0,IF(L862=102,41,IF(L862=103,0,IF(L862=201,0,IF(L862=202,0,IF(L862=203,0,IF(L862=300,41,IF(L862=400,41,IF(L862=500,60)))))))))))</f>
        <v>0</v>
      </c>
      <c r="I862" s="123" t="b">
        <f>IF(B862&lt;&gt;"",IF('02 - Produtos e Tributações'!L879&lt;&gt;"",'02 - Produtos e Tributações'!L879,"0,00"))</f>
        <v>0</v>
      </c>
      <c r="J862" s="123" t="b">
        <f>IF(B862&lt;&gt;"",IF('02 - Produtos e Tributações'!O879&lt;&gt;"",'02 - Produtos e Tributações'!O879,"0,00"))</f>
        <v>0</v>
      </c>
      <c r="K862" s="123" t="b">
        <f>IF(B862&lt;&gt;"",IF('02 - Produtos e Tributações'!K879&lt;&gt;"",'02 - Produtos e Tributações'!K879,"null"))</f>
        <v>0</v>
      </c>
      <c r="L862" s="123" t="b">
        <f>IF(B862&lt;&gt;"",IF('02 - Produtos e Tributações'!N879&lt;&gt;"",'02 - Produtos e Tributações'!N879,"null"))</f>
        <v>0</v>
      </c>
      <c r="M862" s="122" t="b">
        <f>IF(B862&lt;&gt;"",IF('02 - Produtos e Tributações'!D879="CARNES","2.01.001.001",IF('02 - Produtos e Tributações'!D879="MASSAS","2.01.001.002",IF('02 - Produtos e Tributações'!D879="LATICINIOS","2.01.001.003",IF('02 - Produtos e Tributações'!D879="DOCES E GULOSEIMAS","2.01.001.004",IF('02 - Produtos e Tributações'!D879="FARINHAS E GRAOS","2.01.001.005",IF('02 - Produtos e Tributações'!D879="AGUAS","2.01.002.001",IF('02 - Produtos e Tributações'!D879="SUCOS","2.01.002.002",IF('02 - Produtos e Tributações'!D879="BEBIDAS ALCOOLICAS","2.01.002.003",IF('02 - Produtos e Tributações'!D879="BEBIDAS LACTEAS","2.01.002.004",IF('02 - Produtos e Tributações'!D879="MATERIAL DE LIMPEZA","2.02",IF('02 - Produtos e Tributações'!D879="FRUTAS","2.01.001.006",IF('02 - Produtos e Tributações'!D879="VERDURAS E LEGUMES","2.01.001.007",IF('02 - Produtos e Tributações'!D879="SERVIÇO","1",IF('02 - Produtos e Tributações'!D879="PRODUTOS DIVERSOS","2","2"))))))))))))))
)</f>
        <v>0</v>
      </c>
      <c r="N862" s="4" t="str">
        <f t="shared" si="52"/>
        <v/>
      </c>
      <c r="O862" s="4" t="str">
        <f t="shared" si="53"/>
        <v/>
      </c>
      <c r="P862" s="4" t="str">
        <f t="shared" si="54"/>
        <v/>
      </c>
      <c r="Q862" s="128" t="b">
        <f>IF(B862&lt;&gt;"",IF('02 - Produtos e Tributações'!C879&lt;&gt;"",'02 - Produtos e Tributações'!C879,"UN"))</f>
        <v>0</v>
      </c>
      <c r="R862" s="129" t="b">
        <f>IF(B862&lt;&gt;"",IF('02 - Produtos e Tributações'!P879&lt;&gt;"",'02 - Produtos e Tributações'!P879,""))</f>
        <v>0</v>
      </c>
      <c r="S862" s="128" t="b">
        <f>IF(B862&lt;&gt;"",IF('02 - Produtos e Tributações'!Q879&lt;&gt;"",'02 - Produtos e Tributações'!Q879,""))</f>
        <v>0</v>
      </c>
      <c r="T862" s="130" t="b">
        <f>IF(B862&lt;&gt;"",IF('02 - Produtos e Tributações'!R879&lt;&gt;"",'02 - Produtos e Tributações'!R879,""))</f>
        <v>0</v>
      </c>
      <c r="U862" s="120" t="str">
        <f t="shared" si="55"/>
        <v/>
      </c>
    </row>
    <row r="863" spans="1:21" ht="15.75" customHeight="1">
      <c r="A863" s="122" t="b">
        <f>IF('02 - Produtos e Tributações'!B880 &lt;&gt;"",A862+1)</f>
        <v>0</v>
      </c>
      <c r="B863" s="4" t="str">
        <f>IF('02 - Produtos e Tributações'!B880&lt;&gt;"",'02 - Produtos e Tributações'!V880,"")</f>
        <v/>
      </c>
      <c r="C863" s="123" t="b">
        <f>IF(B863&lt;&gt;"",IF('02 - Produtos e Tributações'!H880&lt;&gt;"",IF('02 - Produtos e Tributações'!H880="TERCEIRIZADA","T",IF('02 - Produtos e Tributações'!H880="PROPRIA","P")), IF(B863&lt;&gt;"",IF('02 - Produtos e Tributações'!H880="","T"))))</f>
        <v>0</v>
      </c>
      <c r="D863" s="123" t="b">
        <f>IF(B863&lt;&gt;"",IF('02 - Produtos e Tributações'!E880&lt;&gt;"",'02 - Produtos e Tributações'!E880,""))</f>
        <v>0</v>
      </c>
      <c r="E863" s="123" t="b">
        <f>IF(B863&lt;&gt;"",IF('02 - Produtos e Tributações'!F880&lt;&gt;"",'02 - Produtos e Tributações'!F880,""))</f>
        <v>0</v>
      </c>
      <c r="F863" s="123" t="b">
        <f>IF(B863&lt;&gt;"",IF(A863&lt;&gt;"",IF('02 - Produtos e Tributações'!G880&lt;&gt;"",'02 - Produtos e Tributações'!G880,"")))</f>
        <v>0</v>
      </c>
      <c r="G863" s="123" t="b">
        <f>IF(B863&lt;&gt;"",IF('02 - Produtos e Tributações'!J880&lt;&gt;"",'02 - Produtos e Tributações'!J880,IF(K863=101,0,IF(K863=102,41,IF(K863=103,0,IF(K863=201,0,IF(K863=202,0,IF(K863=203,0,IF(K863=300,41,IF(K863=400,41,IF(K863=500,60)))))))))))</f>
        <v>0</v>
      </c>
      <c r="H863" s="123" t="b">
        <f>IF(B863&lt;&gt;"",IF('02 - Produtos e Tributações'!M880&lt;&gt;"",'02 - Produtos e Tributações'!M880,IF(L863=101,0,IF(L863=102,41,IF(L863=103,0,IF(L863=201,0,IF(L863=202,0,IF(L863=203,0,IF(L863=300,41,IF(L863=400,41,IF(L863=500,60)))))))))))</f>
        <v>0</v>
      </c>
      <c r="I863" s="123" t="b">
        <f>IF(B863&lt;&gt;"",IF('02 - Produtos e Tributações'!L880&lt;&gt;"",'02 - Produtos e Tributações'!L880,"0,00"))</f>
        <v>0</v>
      </c>
      <c r="J863" s="123" t="b">
        <f>IF(B863&lt;&gt;"",IF('02 - Produtos e Tributações'!O880&lt;&gt;"",'02 - Produtos e Tributações'!O880,"0,00"))</f>
        <v>0</v>
      </c>
      <c r="K863" s="123" t="b">
        <f>IF(B863&lt;&gt;"",IF('02 - Produtos e Tributações'!K880&lt;&gt;"",'02 - Produtos e Tributações'!K880,"null"))</f>
        <v>0</v>
      </c>
      <c r="L863" s="123" t="b">
        <f>IF(B863&lt;&gt;"",IF('02 - Produtos e Tributações'!N880&lt;&gt;"",'02 - Produtos e Tributações'!N880,"null"))</f>
        <v>0</v>
      </c>
      <c r="M863" s="122" t="b">
        <f>IF(B863&lt;&gt;"",IF('02 - Produtos e Tributações'!D880="CARNES","2.01.001.001",IF('02 - Produtos e Tributações'!D880="MASSAS","2.01.001.002",IF('02 - Produtos e Tributações'!D880="LATICINIOS","2.01.001.003",IF('02 - Produtos e Tributações'!D880="DOCES E GULOSEIMAS","2.01.001.004",IF('02 - Produtos e Tributações'!D880="FARINHAS E GRAOS","2.01.001.005",IF('02 - Produtos e Tributações'!D880="AGUAS","2.01.002.001",IF('02 - Produtos e Tributações'!D880="SUCOS","2.01.002.002",IF('02 - Produtos e Tributações'!D880="BEBIDAS ALCOOLICAS","2.01.002.003",IF('02 - Produtos e Tributações'!D880="BEBIDAS LACTEAS","2.01.002.004",IF('02 - Produtos e Tributações'!D880="MATERIAL DE LIMPEZA","2.02",IF('02 - Produtos e Tributações'!D880="FRUTAS","2.01.001.006",IF('02 - Produtos e Tributações'!D880="VERDURAS E LEGUMES","2.01.001.007",IF('02 - Produtos e Tributações'!D880="SERVIÇO","1",IF('02 - Produtos e Tributações'!D880="PRODUTOS DIVERSOS","2","2"))))))))))))))
)</f>
        <v>0</v>
      </c>
      <c r="N863" s="4" t="str">
        <f t="shared" si="52"/>
        <v/>
      </c>
      <c r="O863" s="4" t="str">
        <f t="shared" si="53"/>
        <v/>
      </c>
      <c r="P863" s="4" t="str">
        <f t="shared" si="54"/>
        <v/>
      </c>
      <c r="Q863" s="128" t="b">
        <f>IF(B863&lt;&gt;"",IF('02 - Produtos e Tributações'!C880&lt;&gt;"",'02 - Produtos e Tributações'!C880,"UN"))</f>
        <v>0</v>
      </c>
      <c r="R863" s="129" t="b">
        <f>IF(B863&lt;&gt;"",IF('02 - Produtos e Tributações'!P880&lt;&gt;"",'02 - Produtos e Tributações'!P880,""))</f>
        <v>0</v>
      </c>
      <c r="S863" s="128" t="b">
        <f>IF(B863&lt;&gt;"",IF('02 - Produtos e Tributações'!Q880&lt;&gt;"",'02 - Produtos e Tributações'!Q880,""))</f>
        <v>0</v>
      </c>
      <c r="T863" s="130" t="b">
        <f>IF(B863&lt;&gt;"",IF('02 - Produtos e Tributações'!R880&lt;&gt;"",'02 - Produtos e Tributações'!R880,""))</f>
        <v>0</v>
      </c>
      <c r="U863" s="120" t="str">
        <f t="shared" si="55"/>
        <v/>
      </c>
    </row>
    <row r="864" spans="1:21" ht="15.75" customHeight="1">
      <c r="A864" s="122" t="b">
        <f>IF('02 - Produtos e Tributações'!B881 &lt;&gt;"",A863+1)</f>
        <v>0</v>
      </c>
      <c r="B864" s="4" t="str">
        <f>IF('02 - Produtos e Tributações'!B881&lt;&gt;"",'02 - Produtos e Tributações'!V881,"")</f>
        <v/>
      </c>
      <c r="C864" s="123" t="b">
        <f>IF(B864&lt;&gt;"",IF('02 - Produtos e Tributações'!H881&lt;&gt;"",IF('02 - Produtos e Tributações'!H881="TERCEIRIZADA","T",IF('02 - Produtos e Tributações'!H881="PROPRIA","P")), IF(B864&lt;&gt;"",IF('02 - Produtos e Tributações'!H881="","T"))))</f>
        <v>0</v>
      </c>
      <c r="D864" s="123" t="b">
        <f>IF(B864&lt;&gt;"",IF('02 - Produtos e Tributações'!E881&lt;&gt;"",'02 - Produtos e Tributações'!E881,""))</f>
        <v>0</v>
      </c>
      <c r="E864" s="123" t="b">
        <f>IF(B864&lt;&gt;"",IF('02 - Produtos e Tributações'!F881&lt;&gt;"",'02 - Produtos e Tributações'!F881,""))</f>
        <v>0</v>
      </c>
      <c r="F864" s="123" t="b">
        <f>IF(B864&lt;&gt;"",IF(A864&lt;&gt;"",IF('02 - Produtos e Tributações'!G881&lt;&gt;"",'02 - Produtos e Tributações'!G881,"")))</f>
        <v>0</v>
      </c>
      <c r="G864" s="123" t="b">
        <f>IF(B864&lt;&gt;"",IF('02 - Produtos e Tributações'!J881&lt;&gt;"",'02 - Produtos e Tributações'!J881,IF(K864=101,0,IF(K864=102,41,IF(K864=103,0,IF(K864=201,0,IF(K864=202,0,IF(K864=203,0,IF(K864=300,41,IF(K864=400,41,IF(K864=500,60)))))))))))</f>
        <v>0</v>
      </c>
      <c r="H864" s="123" t="b">
        <f>IF(B864&lt;&gt;"",IF('02 - Produtos e Tributações'!M881&lt;&gt;"",'02 - Produtos e Tributações'!M881,IF(L864=101,0,IF(L864=102,41,IF(L864=103,0,IF(L864=201,0,IF(L864=202,0,IF(L864=203,0,IF(L864=300,41,IF(L864=400,41,IF(L864=500,60)))))))))))</f>
        <v>0</v>
      </c>
      <c r="I864" s="123" t="b">
        <f>IF(B864&lt;&gt;"",IF('02 - Produtos e Tributações'!L881&lt;&gt;"",'02 - Produtos e Tributações'!L881,"0,00"))</f>
        <v>0</v>
      </c>
      <c r="J864" s="123" t="b">
        <f>IF(B864&lt;&gt;"",IF('02 - Produtos e Tributações'!O881&lt;&gt;"",'02 - Produtos e Tributações'!O881,"0,00"))</f>
        <v>0</v>
      </c>
      <c r="K864" s="123" t="b">
        <f>IF(B864&lt;&gt;"",IF('02 - Produtos e Tributações'!K881&lt;&gt;"",'02 - Produtos e Tributações'!K881,"null"))</f>
        <v>0</v>
      </c>
      <c r="L864" s="123" t="b">
        <f>IF(B864&lt;&gt;"",IF('02 - Produtos e Tributações'!N881&lt;&gt;"",'02 - Produtos e Tributações'!N881,"null"))</f>
        <v>0</v>
      </c>
      <c r="M864" s="122" t="b">
        <f>IF(B864&lt;&gt;"",IF('02 - Produtos e Tributações'!D881="CARNES","2.01.001.001",IF('02 - Produtos e Tributações'!D881="MASSAS","2.01.001.002",IF('02 - Produtos e Tributações'!D881="LATICINIOS","2.01.001.003",IF('02 - Produtos e Tributações'!D881="DOCES E GULOSEIMAS","2.01.001.004",IF('02 - Produtos e Tributações'!D881="FARINHAS E GRAOS","2.01.001.005",IF('02 - Produtos e Tributações'!D881="AGUAS","2.01.002.001",IF('02 - Produtos e Tributações'!D881="SUCOS","2.01.002.002",IF('02 - Produtos e Tributações'!D881="BEBIDAS ALCOOLICAS","2.01.002.003",IF('02 - Produtos e Tributações'!D881="BEBIDAS LACTEAS","2.01.002.004",IF('02 - Produtos e Tributações'!D881="MATERIAL DE LIMPEZA","2.02",IF('02 - Produtos e Tributações'!D881="FRUTAS","2.01.001.006",IF('02 - Produtos e Tributações'!D881="VERDURAS E LEGUMES","2.01.001.007",IF('02 - Produtos e Tributações'!D881="SERVIÇO","1",IF('02 - Produtos e Tributações'!D881="PRODUTOS DIVERSOS","2","2"))))))))))))))
)</f>
        <v>0</v>
      </c>
      <c r="N864" s="4" t="str">
        <f t="shared" si="52"/>
        <v/>
      </c>
      <c r="O864" s="4" t="str">
        <f t="shared" si="53"/>
        <v/>
      </c>
      <c r="P864" s="4" t="str">
        <f t="shared" si="54"/>
        <v/>
      </c>
      <c r="Q864" s="128" t="b">
        <f>IF(B864&lt;&gt;"",IF('02 - Produtos e Tributações'!C881&lt;&gt;"",'02 - Produtos e Tributações'!C881,"UN"))</f>
        <v>0</v>
      </c>
      <c r="R864" s="129" t="b">
        <f>IF(B864&lt;&gt;"",IF('02 - Produtos e Tributações'!P881&lt;&gt;"",'02 - Produtos e Tributações'!P881,""))</f>
        <v>0</v>
      </c>
      <c r="S864" s="128" t="b">
        <f>IF(B864&lt;&gt;"",IF('02 - Produtos e Tributações'!Q881&lt;&gt;"",'02 - Produtos e Tributações'!Q881,""))</f>
        <v>0</v>
      </c>
      <c r="T864" s="130" t="b">
        <f>IF(B864&lt;&gt;"",IF('02 - Produtos e Tributações'!R881&lt;&gt;"",'02 - Produtos e Tributações'!R881,""))</f>
        <v>0</v>
      </c>
      <c r="U864" s="120" t="str">
        <f t="shared" si="55"/>
        <v/>
      </c>
    </row>
    <row r="865" spans="1:21" ht="15.75" customHeight="1">
      <c r="A865" s="122" t="b">
        <f>IF('02 - Produtos e Tributações'!B882 &lt;&gt;"",A864+1)</f>
        <v>0</v>
      </c>
      <c r="B865" s="4" t="str">
        <f>IF('02 - Produtos e Tributações'!B882&lt;&gt;"",'02 - Produtos e Tributações'!V882,"")</f>
        <v/>
      </c>
      <c r="C865" s="123" t="b">
        <f>IF(B865&lt;&gt;"",IF('02 - Produtos e Tributações'!H882&lt;&gt;"",IF('02 - Produtos e Tributações'!H882="TERCEIRIZADA","T",IF('02 - Produtos e Tributações'!H882="PROPRIA","P")), IF(B865&lt;&gt;"",IF('02 - Produtos e Tributações'!H882="","T"))))</f>
        <v>0</v>
      </c>
      <c r="D865" s="123" t="b">
        <f>IF(B865&lt;&gt;"",IF('02 - Produtos e Tributações'!E882&lt;&gt;"",'02 - Produtos e Tributações'!E882,""))</f>
        <v>0</v>
      </c>
      <c r="E865" s="123" t="b">
        <f>IF(B865&lt;&gt;"",IF('02 - Produtos e Tributações'!F882&lt;&gt;"",'02 - Produtos e Tributações'!F882,""))</f>
        <v>0</v>
      </c>
      <c r="F865" s="123" t="b">
        <f>IF(B865&lt;&gt;"",IF(A865&lt;&gt;"",IF('02 - Produtos e Tributações'!G882&lt;&gt;"",'02 - Produtos e Tributações'!G882,"")))</f>
        <v>0</v>
      </c>
      <c r="G865" s="123" t="b">
        <f>IF(B865&lt;&gt;"",IF('02 - Produtos e Tributações'!J882&lt;&gt;"",'02 - Produtos e Tributações'!J882,IF(K865=101,0,IF(K865=102,41,IF(K865=103,0,IF(K865=201,0,IF(K865=202,0,IF(K865=203,0,IF(K865=300,41,IF(K865=400,41,IF(K865=500,60)))))))))))</f>
        <v>0</v>
      </c>
      <c r="H865" s="123" t="b">
        <f>IF(B865&lt;&gt;"",IF('02 - Produtos e Tributações'!M882&lt;&gt;"",'02 - Produtos e Tributações'!M882,IF(L865=101,0,IF(L865=102,41,IF(L865=103,0,IF(L865=201,0,IF(L865=202,0,IF(L865=203,0,IF(L865=300,41,IF(L865=400,41,IF(L865=500,60)))))))))))</f>
        <v>0</v>
      </c>
      <c r="I865" s="123" t="b">
        <f>IF(B865&lt;&gt;"",IF('02 - Produtos e Tributações'!L882&lt;&gt;"",'02 - Produtos e Tributações'!L882,"0,00"))</f>
        <v>0</v>
      </c>
      <c r="J865" s="123" t="b">
        <f>IF(B865&lt;&gt;"",IF('02 - Produtos e Tributações'!O882&lt;&gt;"",'02 - Produtos e Tributações'!O882,"0,00"))</f>
        <v>0</v>
      </c>
      <c r="K865" s="123" t="b">
        <f>IF(B865&lt;&gt;"",IF('02 - Produtos e Tributações'!K882&lt;&gt;"",'02 - Produtos e Tributações'!K882,"null"))</f>
        <v>0</v>
      </c>
      <c r="L865" s="123" t="b">
        <f>IF(B865&lt;&gt;"",IF('02 - Produtos e Tributações'!N882&lt;&gt;"",'02 - Produtos e Tributações'!N882,"null"))</f>
        <v>0</v>
      </c>
      <c r="M865" s="122" t="b">
        <f>IF(B865&lt;&gt;"",IF('02 - Produtos e Tributações'!D882="CARNES","2.01.001.001",IF('02 - Produtos e Tributações'!D882="MASSAS","2.01.001.002",IF('02 - Produtos e Tributações'!D882="LATICINIOS","2.01.001.003",IF('02 - Produtos e Tributações'!D882="DOCES E GULOSEIMAS","2.01.001.004",IF('02 - Produtos e Tributações'!D882="FARINHAS E GRAOS","2.01.001.005",IF('02 - Produtos e Tributações'!D882="AGUAS","2.01.002.001",IF('02 - Produtos e Tributações'!D882="SUCOS","2.01.002.002",IF('02 - Produtos e Tributações'!D882="BEBIDAS ALCOOLICAS","2.01.002.003",IF('02 - Produtos e Tributações'!D882="BEBIDAS LACTEAS","2.01.002.004",IF('02 - Produtos e Tributações'!D882="MATERIAL DE LIMPEZA","2.02",IF('02 - Produtos e Tributações'!D882="FRUTAS","2.01.001.006",IF('02 - Produtos e Tributações'!D882="VERDURAS E LEGUMES","2.01.001.007",IF('02 - Produtos e Tributações'!D882="SERVIÇO","1",IF('02 - Produtos e Tributações'!D882="PRODUTOS DIVERSOS","2","2"))))))))))))))
)</f>
        <v>0</v>
      </c>
      <c r="N865" s="4" t="str">
        <f t="shared" si="52"/>
        <v/>
      </c>
      <c r="O865" s="4" t="str">
        <f t="shared" si="53"/>
        <v/>
      </c>
      <c r="P865" s="4" t="str">
        <f t="shared" si="54"/>
        <v/>
      </c>
      <c r="Q865" s="128" t="b">
        <f>IF(B865&lt;&gt;"",IF('02 - Produtos e Tributações'!C882&lt;&gt;"",'02 - Produtos e Tributações'!C882,"UN"))</f>
        <v>0</v>
      </c>
      <c r="R865" s="129" t="b">
        <f>IF(B865&lt;&gt;"",IF('02 - Produtos e Tributações'!P882&lt;&gt;"",'02 - Produtos e Tributações'!P882,""))</f>
        <v>0</v>
      </c>
      <c r="S865" s="128" t="b">
        <f>IF(B865&lt;&gt;"",IF('02 - Produtos e Tributações'!Q882&lt;&gt;"",'02 - Produtos e Tributações'!Q882,""))</f>
        <v>0</v>
      </c>
      <c r="T865" s="130" t="b">
        <f>IF(B865&lt;&gt;"",IF('02 - Produtos e Tributações'!R882&lt;&gt;"",'02 - Produtos e Tributações'!R882,""))</f>
        <v>0</v>
      </c>
      <c r="U865" s="120" t="str">
        <f t="shared" si="55"/>
        <v/>
      </c>
    </row>
    <row r="866" spans="1:21" ht="15.75" customHeight="1">
      <c r="A866" s="122" t="b">
        <f>IF('02 - Produtos e Tributações'!B883 &lt;&gt;"",A865+1)</f>
        <v>0</v>
      </c>
      <c r="B866" s="4" t="str">
        <f>IF('02 - Produtos e Tributações'!B883&lt;&gt;"",'02 - Produtos e Tributações'!V883,"")</f>
        <v/>
      </c>
      <c r="C866" s="123" t="b">
        <f>IF(B866&lt;&gt;"",IF('02 - Produtos e Tributações'!H883&lt;&gt;"",IF('02 - Produtos e Tributações'!H883="TERCEIRIZADA","T",IF('02 - Produtos e Tributações'!H883="PROPRIA","P")), IF(B866&lt;&gt;"",IF('02 - Produtos e Tributações'!H883="","T"))))</f>
        <v>0</v>
      </c>
      <c r="D866" s="123" t="b">
        <f>IF(B866&lt;&gt;"",IF('02 - Produtos e Tributações'!E883&lt;&gt;"",'02 - Produtos e Tributações'!E883,""))</f>
        <v>0</v>
      </c>
      <c r="E866" s="123" t="b">
        <f>IF(B866&lt;&gt;"",IF('02 - Produtos e Tributações'!F883&lt;&gt;"",'02 - Produtos e Tributações'!F883,""))</f>
        <v>0</v>
      </c>
      <c r="F866" s="123" t="b">
        <f>IF(B866&lt;&gt;"",IF(A866&lt;&gt;"",IF('02 - Produtos e Tributações'!G883&lt;&gt;"",'02 - Produtos e Tributações'!G883,"")))</f>
        <v>0</v>
      </c>
      <c r="G866" s="123" t="b">
        <f>IF(B866&lt;&gt;"",IF('02 - Produtos e Tributações'!J883&lt;&gt;"",'02 - Produtos e Tributações'!J883,IF(K866=101,0,IF(K866=102,41,IF(K866=103,0,IF(K866=201,0,IF(K866=202,0,IF(K866=203,0,IF(K866=300,41,IF(K866=400,41,IF(K866=500,60)))))))))))</f>
        <v>0</v>
      </c>
      <c r="H866" s="123" t="b">
        <f>IF(B866&lt;&gt;"",IF('02 - Produtos e Tributações'!M883&lt;&gt;"",'02 - Produtos e Tributações'!M883,IF(L866=101,0,IF(L866=102,41,IF(L866=103,0,IF(L866=201,0,IF(L866=202,0,IF(L866=203,0,IF(L866=300,41,IF(L866=400,41,IF(L866=500,60)))))))))))</f>
        <v>0</v>
      </c>
      <c r="I866" s="123" t="b">
        <f>IF(B866&lt;&gt;"",IF('02 - Produtos e Tributações'!L883&lt;&gt;"",'02 - Produtos e Tributações'!L883,"0,00"))</f>
        <v>0</v>
      </c>
      <c r="J866" s="123" t="b">
        <f>IF(B866&lt;&gt;"",IF('02 - Produtos e Tributações'!O883&lt;&gt;"",'02 - Produtos e Tributações'!O883,"0,00"))</f>
        <v>0</v>
      </c>
      <c r="K866" s="123" t="b">
        <f>IF(B866&lt;&gt;"",IF('02 - Produtos e Tributações'!K883&lt;&gt;"",'02 - Produtos e Tributações'!K883,"null"))</f>
        <v>0</v>
      </c>
      <c r="L866" s="123" t="b">
        <f>IF(B866&lt;&gt;"",IF('02 - Produtos e Tributações'!N883&lt;&gt;"",'02 - Produtos e Tributações'!N883,"null"))</f>
        <v>0</v>
      </c>
      <c r="M866" s="122" t="b">
        <f>IF(B866&lt;&gt;"",IF('02 - Produtos e Tributações'!D883="CARNES","2.01.001.001",IF('02 - Produtos e Tributações'!D883="MASSAS","2.01.001.002",IF('02 - Produtos e Tributações'!D883="LATICINIOS","2.01.001.003",IF('02 - Produtos e Tributações'!D883="DOCES E GULOSEIMAS","2.01.001.004",IF('02 - Produtos e Tributações'!D883="FARINHAS E GRAOS","2.01.001.005",IF('02 - Produtos e Tributações'!D883="AGUAS","2.01.002.001",IF('02 - Produtos e Tributações'!D883="SUCOS","2.01.002.002",IF('02 - Produtos e Tributações'!D883="BEBIDAS ALCOOLICAS","2.01.002.003",IF('02 - Produtos e Tributações'!D883="BEBIDAS LACTEAS","2.01.002.004",IF('02 - Produtos e Tributações'!D883="MATERIAL DE LIMPEZA","2.02",IF('02 - Produtos e Tributações'!D883="FRUTAS","2.01.001.006",IF('02 - Produtos e Tributações'!D883="VERDURAS E LEGUMES","2.01.001.007",IF('02 - Produtos e Tributações'!D883="SERVIÇO","1",IF('02 - Produtos e Tributações'!D883="PRODUTOS DIVERSOS","2","2"))))))))))))))
)</f>
        <v>0</v>
      </c>
      <c r="N866" s="4" t="str">
        <f t="shared" si="52"/>
        <v/>
      </c>
      <c r="O866" s="4" t="str">
        <f t="shared" si="53"/>
        <v/>
      </c>
      <c r="P866" s="4" t="str">
        <f t="shared" si="54"/>
        <v/>
      </c>
      <c r="Q866" s="128" t="b">
        <f>IF(B866&lt;&gt;"",IF('02 - Produtos e Tributações'!C883&lt;&gt;"",'02 - Produtos e Tributações'!C883,"UN"))</f>
        <v>0</v>
      </c>
      <c r="R866" s="129" t="b">
        <f>IF(B866&lt;&gt;"",IF('02 - Produtos e Tributações'!P883&lt;&gt;"",'02 - Produtos e Tributações'!P883,""))</f>
        <v>0</v>
      </c>
      <c r="S866" s="128" t="b">
        <f>IF(B866&lt;&gt;"",IF('02 - Produtos e Tributações'!Q883&lt;&gt;"",'02 - Produtos e Tributações'!Q883,""))</f>
        <v>0</v>
      </c>
      <c r="T866" s="130" t="b">
        <f>IF(B866&lt;&gt;"",IF('02 - Produtos e Tributações'!R883&lt;&gt;"",'02 - Produtos e Tributações'!R883,""))</f>
        <v>0</v>
      </c>
      <c r="U866" s="120" t="str">
        <f t="shared" si="55"/>
        <v/>
      </c>
    </row>
    <row r="867" spans="1:21" ht="15.75" customHeight="1">
      <c r="A867" s="122" t="b">
        <f>IF('02 - Produtos e Tributações'!B884 &lt;&gt;"",A866+1)</f>
        <v>0</v>
      </c>
      <c r="B867" s="4" t="str">
        <f>IF('02 - Produtos e Tributações'!B884&lt;&gt;"",'02 - Produtos e Tributações'!V884,"")</f>
        <v/>
      </c>
      <c r="C867" s="123" t="b">
        <f>IF(B867&lt;&gt;"",IF('02 - Produtos e Tributações'!H884&lt;&gt;"",IF('02 - Produtos e Tributações'!H884="TERCEIRIZADA","T",IF('02 - Produtos e Tributações'!H884="PROPRIA","P")), IF(B867&lt;&gt;"",IF('02 - Produtos e Tributações'!H884="","T"))))</f>
        <v>0</v>
      </c>
      <c r="D867" s="123" t="b">
        <f>IF(B867&lt;&gt;"",IF('02 - Produtos e Tributações'!E884&lt;&gt;"",'02 - Produtos e Tributações'!E884,""))</f>
        <v>0</v>
      </c>
      <c r="E867" s="123" t="b">
        <f>IF(B867&lt;&gt;"",IF('02 - Produtos e Tributações'!F884&lt;&gt;"",'02 - Produtos e Tributações'!F884,""))</f>
        <v>0</v>
      </c>
      <c r="F867" s="123" t="b">
        <f>IF(B867&lt;&gt;"",IF(A867&lt;&gt;"",IF('02 - Produtos e Tributações'!G884&lt;&gt;"",'02 - Produtos e Tributações'!G884,"")))</f>
        <v>0</v>
      </c>
      <c r="G867" s="123" t="b">
        <f>IF(B867&lt;&gt;"",IF('02 - Produtos e Tributações'!J884&lt;&gt;"",'02 - Produtos e Tributações'!J884,IF(K867=101,0,IF(K867=102,41,IF(K867=103,0,IF(K867=201,0,IF(K867=202,0,IF(K867=203,0,IF(K867=300,41,IF(K867=400,41,IF(K867=500,60)))))))))))</f>
        <v>0</v>
      </c>
      <c r="H867" s="123" t="b">
        <f>IF(B867&lt;&gt;"",IF('02 - Produtos e Tributações'!M884&lt;&gt;"",'02 - Produtos e Tributações'!M884,IF(L867=101,0,IF(L867=102,41,IF(L867=103,0,IF(L867=201,0,IF(L867=202,0,IF(L867=203,0,IF(L867=300,41,IF(L867=400,41,IF(L867=500,60)))))))))))</f>
        <v>0</v>
      </c>
      <c r="I867" s="123" t="b">
        <f>IF(B867&lt;&gt;"",IF('02 - Produtos e Tributações'!L884&lt;&gt;"",'02 - Produtos e Tributações'!L884,"0,00"))</f>
        <v>0</v>
      </c>
      <c r="J867" s="123" t="b">
        <f>IF(B867&lt;&gt;"",IF('02 - Produtos e Tributações'!O884&lt;&gt;"",'02 - Produtos e Tributações'!O884,"0,00"))</f>
        <v>0</v>
      </c>
      <c r="K867" s="123" t="b">
        <f>IF(B867&lt;&gt;"",IF('02 - Produtos e Tributações'!K884&lt;&gt;"",'02 - Produtos e Tributações'!K884,"null"))</f>
        <v>0</v>
      </c>
      <c r="L867" s="123" t="b">
        <f>IF(B867&lt;&gt;"",IF('02 - Produtos e Tributações'!N884&lt;&gt;"",'02 - Produtos e Tributações'!N884,"null"))</f>
        <v>0</v>
      </c>
      <c r="M867" s="122" t="b">
        <f>IF(B867&lt;&gt;"",IF('02 - Produtos e Tributações'!D884="CARNES","2.01.001.001",IF('02 - Produtos e Tributações'!D884="MASSAS","2.01.001.002",IF('02 - Produtos e Tributações'!D884="LATICINIOS","2.01.001.003",IF('02 - Produtos e Tributações'!D884="DOCES E GULOSEIMAS","2.01.001.004",IF('02 - Produtos e Tributações'!D884="FARINHAS E GRAOS","2.01.001.005",IF('02 - Produtos e Tributações'!D884="AGUAS","2.01.002.001",IF('02 - Produtos e Tributações'!D884="SUCOS","2.01.002.002",IF('02 - Produtos e Tributações'!D884="BEBIDAS ALCOOLICAS","2.01.002.003",IF('02 - Produtos e Tributações'!D884="BEBIDAS LACTEAS","2.01.002.004",IF('02 - Produtos e Tributações'!D884="MATERIAL DE LIMPEZA","2.02",IF('02 - Produtos e Tributações'!D884="FRUTAS","2.01.001.006",IF('02 - Produtos e Tributações'!D884="VERDURAS E LEGUMES","2.01.001.007",IF('02 - Produtos e Tributações'!D884="SERVIÇO","1",IF('02 - Produtos e Tributações'!D884="PRODUTOS DIVERSOS","2","2"))))))))))))))
)</f>
        <v>0</v>
      </c>
      <c r="N867" s="4" t="str">
        <f t="shared" si="52"/>
        <v/>
      </c>
      <c r="O867" s="4" t="str">
        <f t="shared" si="53"/>
        <v/>
      </c>
      <c r="P867" s="4" t="str">
        <f t="shared" si="54"/>
        <v/>
      </c>
      <c r="Q867" s="128" t="b">
        <f>IF(B867&lt;&gt;"",IF('02 - Produtos e Tributações'!C884&lt;&gt;"",'02 - Produtos e Tributações'!C884,"UN"))</f>
        <v>0</v>
      </c>
      <c r="R867" s="129" t="b">
        <f>IF(B867&lt;&gt;"",IF('02 - Produtos e Tributações'!P884&lt;&gt;"",'02 - Produtos e Tributações'!P884,""))</f>
        <v>0</v>
      </c>
      <c r="S867" s="128" t="b">
        <f>IF(B867&lt;&gt;"",IF('02 - Produtos e Tributações'!Q884&lt;&gt;"",'02 - Produtos e Tributações'!Q884,""))</f>
        <v>0</v>
      </c>
      <c r="T867" s="130" t="b">
        <f>IF(B867&lt;&gt;"",IF('02 - Produtos e Tributações'!R884&lt;&gt;"",'02 - Produtos e Tributações'!R884,""))</f>
        <v>0</v>
      </c>
      <c r="U867" s="120" t="str">
        <f t="shared" si="55"/>
        <v/>
      </c>
    </row>
    <row r="868" spans="1:21" ht="15.75" customHeight="1">
      <c r="A868" s="122" t="b">
        <f>IF('02 - Produtos e Tributações'!B885 &lt;&gt;"",A867+1)</f>
        <v>0</v>
      </c>
      <c r="B868" s="4" t="str">
        <f>IF('02 - Produtos e Tributações'!B885&lt;&gt;"",'02 - Produtos e Tributações'!V885,"")</f>
        <v/>
      </c>
      <c r="C868" s="123" t="b">
        <f>IF(B868&lt;&gt;"",IF('02 - Produtos e Tributações'!H885&lt;&gt;"",IF('02 - Produtos e Tributações'!H885="TERCEIRIZADA","T",IF('02 - Produtos e Tributações'!H885="PROPRIA","P")), IF(B868&lt;&gt;"",IF('02 - Produtos e Tributações'!H885="","T"))))</f>
        <v>0</v>
      </c>
      <c r="D868" s="123" t="b">
        <f>IF(B868&lt;&gt;"",IF('02 - Produtos e Tributações'!E885&lt;&gt;"",'02 - Produtos e Tributações'!E885,""))</f>
        <v>0</v>
      </c>
      <c r="E868" s="123" t="b">
        <f>IF(B868&lt;&gt;"",IF('02 - Produtos e Tributações'!F885&lt;&gt;"",'02 - Produtos e Tributações'!F885,""))</f>
        <v>0</v>
      </c>
      <c r="F868" s="123" t="b">
        <f>IF(B868&lt;&gt;"",IF(A868&lt;&gt;"",IF('02 - Produtos e Tributações'!G885&lt;&gt;"",'02 - Produtos e Tributações'!G885,"")))</f>
        <v>0</v>
      </c>
      <c r="G868" s="123" t="b">
        <f>IF(B868&lt;&gt;"",IF('02 - Produtos e Tributações'!J885&lt;&gt;"",'02 - Produtos e Tributações'!J885,IF(K868=101,0,IF(K868=102,41,IF(K868=103,0,IF(K868=201,0,IF(K868=202,0,IF(K868=203,0,IF(K868=300,41,IF(K868=400,41,IF(K868=500,60)))))))))))</f>
        <v>0</v>
      </c>
      <c r="H868" s="123" t="b">
        <f>IF(B868&lt;&gt;"",IF('02 - Produtos e Tributações'!M885&lt;&gt;"",'02 - Produtos e Tributações'!M885,IF(L868=101,0,IF(L868=102,41,IF(L868=103,0,IF(L868=201,0,IF(L868=202,0,IF(L868=203,0,IF(L868=300,41,IF(L868=400,41,IF(L868=500,60)))))))))))</f>
        <v>0</v>
      </c>
      <c r="I868" s="123" t="b">
        <f>IF(B868&lt;&gt;"",IF('02 - Produtos e Tributações'!L885&lt;&gt;"",'02 - Produtos e Tributações'!L885,"0,00"))</f>
        <v>0</v>
      </c>
      <c r="J868" s="123" t="b">
        <f>IF(B868&lt;&gt;"",IF('02 - Produtos e Tributações'!O885&lt;&gt;"",'02 - Produtos e Tributações'!O885,"0,00"))</f>
        <v>0</v>
      </c>
      <c r="K868" s="123" t="b">
        <f>IF(B868&lt;&gt;"",IF('02 - Produtos e Tributações'!K885&lt;&gt;"",'02 - Produtos e Tributações'!K885,"null"))</f>
        <v>0</v>
      </c>
      <c r="L868" s="123" t="b">
        <f>IF(B868&lt;&gt;"",IF('02 - Produtos e Tributações'!N885&lt;&gt;"",'02 - Produtos e Tributações'!N885,"null"))</f>
        <v>0</v>
      </c>
      <c r="M868" s="122" t="b">
        <f>IF(B868&lt;&gt;"",IF('02 - Produtos e Tributações'!D885="CARNES","2.01.001.001",IF('02 - Produtos e Tributações'!D885="MASSAS","2.01.001.002",IF('02 - Produtos e Tributações'!D885="LATICINIOS","2.01.001.003",IF('02 - Produtos e Tributações'!D885="DOCES E GULOSEIMAS","2.01.001.004",IF('02 - Produtos e Tributações'!D885="FARINHAS E GRAOS","2.01.001.005",IF('02 - Produtos e Tributações'!D885="AGUAS","2.01.002.001",IF('02 - Produtos e Tributações'!D885="SUCOS","2.01.002.002",IF('02 - Produtos e Tributações'!D885="BEBIDAS ALCOOLICAS","2.01.002.003",IF('02 - Produtos e Tributações'!D885="BEBIDAS LACTEAS","2.01.002.004",IF('02 - Produtos e Tributações'!D885="MATERIAL DE LIMPEZA","2.02",IF('02 - Produtos e Tributações'!D885="FRUTAS","2.01.001.006",IF('02 - Produtos e Tributações'!D885="VERDURAS E LEGUMES","2.01.001.007",IF('02 - Produtos e Tributações'!D885="SERVIÇO","1",IF('02 - Produtos e Tributações'!D885="PRODUTOS DIVERSOS","2","2"))))))))))))))
)</f>
        <v>0</v>
      </c>
      <c r="N868" s="4" t="str">
        <f t="shared" si="52"/>
        <v/>
      </c>
      <c r="O868" s="4" t="str">
        <f t="shared" si="53"/>
        <v/>
      </c>
      <c r="P868" s="4" t="str">
        <f t="shared" si="54"/>
        <v/>
      </c>
      <c r="Q868" s="128" t="b">
        <f>IF(B868&lt;&gt;"",IF('02 - Produtos e Tributações'!C885&lt;&gt;"",'02 - Produtos e Tributações'!C885,"UN"))</f>
        <v>0</v>
      </c>
      <c r="R868" s="129" t="b">
        <f>IF(B868&lt;&gt;"",IF('02 - Produtos e Tributações'!P885&lt;&gt;"",'02 - Produtos e Tributações'!P885,""))</f>
        <v>0</v>
      </c>
      <c r="S868" s="128" t="b">
        <f>IF(B868&lt;&gt;"",IF('02 - Produtos e Tributações'!Q885&lt;&gt;"",'02 - Produtos e Tributações'!Q885,""))</f>
        <v>0</v>
      </c>
      <c r="T868" s="130" t="b">
        <f>IF(B868&lt;&gt;"",IF('02 - Produtos e Tributações'!R885&lt;&gt;"",'02 - Produtos e Tributações'!R885,""))</f>
        <v>0</v>
      </c>
      <c r="U868" s="120" t="str">
        <f t="shared" si="55"/>
        <v/>
      </c>
    </row>
    <row r="869" spans="1:21" ht="15.75" customHeight="1">
      <c r="A869" s="122" t="b">
        <f>IF('02 - Produtos e Tributações'!B886 &lt;&gt;"",A868+1)</f>
        <v>0</v>
      </c>
      <c r="B869" s="4" t="str">
        <f>IF('02 - Produtos e Tributações'!B886&lt;&gt;"",'02 - Produtos e Tributações'!V886,"")</f>
        <v/>
      </c>
      <c r="C869" s="123" t="b">
        <f>IF(B869&lt;&gt;"",IF('02 - Produtos e Tributações'!H886&lt;&gt;"",IF('02 - Produtos e Tributações'!H886="TERCEIRIZADA","T",IF('02 - Produtos e Tributações'!H886="PROPRIA","P")), IF(B869&lt;&gt;"",IF('02 - Produtos e Tributações'!H886="","T"))))</f>
        <v>0</v>
      </c>
      <c r="D869" s="123" t="b">
        <f>IF(B869&lt;&gt;"",IF('02 - Produtos e Tributações'!E886&lt;&gt;"",'02 - Produtos e Tributações'!E886,""))</f>
        <v>0</v>
      </c>
      <c r="E869" s="123" t="b">
        <f>IF(B869&lt;&gt;"",IF('02 - Produtos e Tributações'!F886&lt;&gt;"",'02 - Produtos e Tributações'!F886,""))</f>
        <v>0</v>
      </c>
      <c r="F869" s="123" t="b">
        <f>IF(B869&lt;&gt;"",IF(A869&lt;&gt;"",IF('02 - Produtos e Tributações'!G886&lt;&gt;"",'02 - Produtos e Tributações'!G886,"")))</f>
        <v>0</v>
      </c>
      <c r="G869" s="123" t="b">
        <f>IF(B869&lt;&gt;"",IF('02 - Produtos e Tributações'!J886&lt;&gt;"",'02 - Produtos e Tributações'!J886,IF(K869=101,0,IF(K869=102,41,IF(K869=103,0,IF(K869=201,0,IF(K869=202,0,IF(K869=203,0,IF(K869=300,41,IF(K869=400,41,IF(K869=500,60)))))))))))</f>
        <v>0</v>
      </c>
      <c r="H869" s="123" t="b">
        <f>IF(B869&lt;&gt;"",IF('02 - Produtos e Tributações'!M886&lt;&gt;"",'02 - Produtos e Tributações'!M886,IF(L869=101,0,IF(L869=102,41,IF(L869=103,0,IF(L869=201,0,IF(L869=202,0,IF(L869=203,0,IF(L869=300,41,IF(L869=400,41,IF(L869=500,60)))))))))))</f>
        <v>0</v>
      </c>
      <c r="I869" s="123" t="b">
        <f>IF(B869&lt;&gt;"",IF('02 - Produtos e Tributações'!L886&lt;&gt;"",'02 - Produtos e Tributações'!L886,"0,00"))</f>
        <v>0</v>
      </c>
      <c r="J869" s="123" t="b">
        <f>IF(B869&lt;&gt;"",IF('02 - Produtos e Tributações'!O886&lt;&gt;"",'02 - Produtos e Tributações'!O886,"0,00"))</f>
        <v>0</v>
      </c>
      <c r="K869" s="123" t="b">
        <f>IF(B869&lt;&gt;"",IF('02 - Produtos e Tributações'!K886&lt;&gt;"",'02 - Produtos e Tributações'!K886,"null"))</f>
        <v>0</v>
      </c>
      <c r="L869" s="123" t="b">
        <f>IF(B869&lt;&gt;"",IF('02 - Produtos e Tributações'!N886&lt;&gt;"",'02 - Produtos e Tributações'!N886,"null"))</f>
        <v>0</v>
      </c>
      <c r="M869" s="122" t="b">
        <f>IF(B869&lt;&gt;"",IF('02 - Produtos e Tributações'!D886="CARNES","2.01.001.001",IF('02 - Produtos e Tributações'!D886="MASSAS","2.01.001.002",IF('02 - Produtos e Tributações'!D886="LATICINIOS","2.01.001.003",IF('02 - Produtos e Tributações'!D886="DOCES E GULOSEIMAS","2.01.001.004",IF('02 - Produtos e Tributações'!D886="FARINHAS E GRAOS","2.01.001.005",IF('02 - Produtos e Tributações'!D886="AGUAS","2.01.002.001",IF('02 - Produtos e Tributações'!D886="SUCOS","2.01.002.002",IF('02 - Produtos e Tributações'!D886="BEBIDAS ALCOOLICAS","2.01.002.003",IF('02 - Produtos e Tributações'!D886="BEBIDAS LACTEAS","2.01.002.004",IF('02 - Produtos e Tributações'!D886="MATERIAL DE LIMPEZA","2.02",IF('02 - Produtos e Tributações'!D886="FRUTAS","2.01.001.006",IF('02 - Produtos e Tributações'!D886="VERDURAS E LEGUMES","2.01.001.007",IF('02 - Produtos e Tributações'!D886="SERVIÇO","1",IF('02 - Produtos e Tributações'!D886="PRODUTOS DIVERSOS","2","2"))))))))))))))
)</f>
        <v>0</v>
      </c>
      <c r="N869" s="4" t="str">
        <f t="shared" si="52"/>
        <v/>
      </c>
      <c r="O869" s="4" t="str">
        <f t="shared" si="53"/>
        <v/>
      </c>
      <c r="P869" s="4" t="str">
        <f t="shared" si="54"/>
        <v/>
      </c>
      <c r="Q869" s="128" t="b">
        <f>IF(B869&lt;&gt;"",IF('02 - Produtos e Tributações'!C886&lt;&gt;"",'02 - Produtos e Tributações'!C886,"UN"))</f>
        <v>0</v>
      </c>
      <c r="R869" s="129" t="b">
        <f>IF(B869&lt;&gt;"",IF('02 - Produtos e Tributações'!P886&lt;&gt;"",'02 - Produtos e Tributações'!P886,""))</f>
        <v>0</v>
      </c>
      <c r="S869" s="128" t="b">
        <f>IF(B869&lt;&gt;"",IF('02 - Produtos e Tributações'!Q886&lt;&gt;"",'02 - Produtos e Tributações'!Q886,""))</f>
        <v>0</v>
      </c>
      <c r="T869" s="130" t="b">
        <f>IF(B869&lt;&gt;"",IF('02 - Produtos e Tributações'!R886&lt;&gt;"",'02 - Produtos e Tributações'!R886,""))</f>
        <v>0</v>
      </c>
      <c r="U869" s="120" t="str">
        <f t="shared" si="55"/>
        <v/>
      </c>
    </row>
    <row r="870" spans="1:21" ht="15.75" customHeight="1">
      <c r="A870" s="122" t="b">
        <f>IF('02 - Produtos e Tributações'!B887 &lt;&gt;"",A869+1)</f>
        <v>0</v>
      </c>
      <c r="B870" s="4" t="str">
        <f>IF('02 - Produtos e Tributações'!B887&lt;&gt;"",'02 - Produtos e Tributações'!V887,"")</f>
        <v/>
      </c>
      <c r="C870" s="123" t="b">
        <f>IF(B870&lt;&gt;"",IF('02 - Produtos e Tributações'!H887&lt;&gt;"",IF('02 - Produtos e Tributações'!H887="TERCEIRIZADA","T",IF('02 - Produtos e Tributações'!H887="PROPRIA","P")), IF(B870&lt;&gt;"",IF('02 - Produtos e Tributações'!H887="","T"))))</f>
        <v>0</v>
      </c>
      <c r="D870" s="123" t="b">
        <f>IF(B870&lt;&gt;"",IF('02 - Produtos e Tributações'!E887&lt;&gt;"",'02 - Produtos e Tributações'!E887,""))</f>
        <v>0</v>
      </c>
      <c r="E870" s="123" t="b">
        <f>IF(B870&lt;&gt;"",IF('02 - Produtos e Tributações'!F887&lt;&gt;"",'02 - Produtos e Tributações'!F887,""))</f>
        <v>0</v>
      </c>
      <c r="F870" s="123" t="b">
        <f>IF(B870&lt;&gt;"",IF(A870&lt;&gt;"",IF('02 - Produtos e Tributações'!G887&lt;&gt;"",'02 - Produtos e Tributações'!G887,"")))</f>
        <v>0</v>
      </c>
      <c r="G870" s="123" t="b">
        <f>IF(B870&lt;&gt;"",IF('02 - Produtos e Tributações'!J887&lt;&gt;"",'02 - Produtos e Tributações'!J887,IF(K870=101,0,IF(K870=102,41,IF(K870=103,0,IF(K870=201,0,IF(K870=202,0,IF(K870=203,0,IF(K870=300,41,IF(K870=400,41,IF(K870=500,60)))))))))))</f>
        <v>0</v>
      </c>
      <c r="H870" s="123" t="b">
        <f>IF(B870&lt;&gt;"",IF('02 - Produtos e Tributações'!M887&lt;&gt;"",'02 - Produtos e Tributações'!M887,IF(L870=101,0,IF(L870=102,41,IF(L870=103,0,IF(L870=201,0,IF(L870=202,0,IF(L870=203,0,IF(L870=300,41,IF(L870=400,41,IF(L870=500,60)))))))))))</f>
        <v>0</v>
      </c>
      <c r="I870" s="123" t="b">
        <f>IF(B870&lt;&gt;"",IF('02 - Produtos e Tributações'!L887&lt;&gt;"",'02 - Produtos e Tributações'!L887,"0,00"))</f>
        <v>0</v>
      </c>
      <c r="J870" s="123" t="b">
        <f>IF(B870&lt;&gt;"",IF('02 - Produtos e Tributações'!O887&lt;&gt;"",'02 - Produtos e Tributações'!O887,"0,00"))</f>
        <v>0</v>
      </c>
      <c r="K870" s="123" t="b">
        <f>IF(B870&lt;&gt;"",IF('02 - Produtos e Tributações'!K887&lt;&gt;"",'02 - Produtos e Tributações'!K887,"null"))</f>
        <v>0</v>
      </c>
      <c r="L870" s="123" t="b">
        <f>IF(B870&lt;&gt;"",IF('02 - Produtos e Tributações'!N887&lt;&gt;"",'02 - Produtos e Tributações'!N887,"null"))</f>
        <v>0</v>
      </c>
      <c r="M870" s="122" t="b">
        <f>IF(B870&lt;&gt;"",IF('02 - Produtos e Tributações'!D887="CARNES","2.01.001.001",IF('02 - Produtos e Tributações'!D887="MASSAS","2.01.001.002",IF('02 - Produtos e Tributações'!D887="LATICINIOS","2.01.001.003",IF('02 - Produtos e Tributações'!D887="DOCES E GULOSEIMAS","2.01.001.004",IF('02 - Produtos e Tributações'!D887="FARINHAS E GRAOS","2.01.001.005",IF('02 - Produtos e Tributações'!D887="AGUAS","2.01.002.001",IF('02 - Produtos e Tributações'!D887="SUCOS","2.01.002.002",IF('02 - Produtos e Tributações'!D887="BEBIDAS ALCOOLICAS","2.01.002.003",IF('02 - Produtos e Tributações'!D887="BEBIDAS LACTEAS","2.01.002.004",IF('02 - Produtos e Tributações'!D887="MATERIAL DE LIMPEZA","2.02",IF('02 - Produtos e Tributações'!D887="FRUTAS","2.01.001.006",IF('02 - Produtos e Tributações'!D887="VERDURAS E LEGUMES","2.01.001.007",IF('02 - Produtos e Tributações'!D887="SERVIÇO","1",IF('02 - Produtos e Tributações'!D887="PRODUTOS DIVERSOS","2","2"))))))))))))))
)</f>
        <v>0</v>
      </c>
      <c r="N870" s="4" t="str">
        <f t="shared" si="52"/>
        <v/>
      </c>
      <c r="O870" s="4" t="str">
        <f t="shared" si="53"/>
        <v/>
      </c>
      <c r="P870" s="4" t="str">
        <f t="shared" si="54"/>
        <v/>
      </c>
      <c r="Q870" s="128" t="b">
        <f>IF(B870&lt;&gt;"",IF('02 - Produtos e Tributações'!C887&lt;&gt;"",'02 - Produtos e Tributações'!C887,"UN"))</f>
        <v>0</v>
      </c>
      <c r="R870" s="129" t="b">
        <f>IF(B870&lt;&gt;"",IF('02 - Produtos e Tributações'!P887&lt;&gt;"",'02 - Produtos e Tributações'!P887,""))</f>
        <v>0</v>
      </c>
      <c r="S870" s="128" t="b">
        <f>IF(B870&lt;&gt;"",IF('02 - Produtos e Tributações'!Q887&lt;&gt;"",'02 - Produtos e Tributações'!Q887,""))</f>
        <v>0</v>
      </c>
      <c r="T870" s="130" t="b">
        <f>IF(B870&lt;&gt;"",IF('02 - Produtos e Tributações'!R887&lt;&gt;"",'02 - Produtos e Tributações'!R887,""))</f>
        <v>0</v>
      </c>
      <c r="U870" s="120" t="str">
        <f t="shared" si="55"/>
        <v/>
      </c>
    </row>
    <row r="871" spans="1:21" ht="15.75" customHeight="1">
      <c r="A871" s="122" t="b">
        <f>IF('02 - Produtos e Tributações'!B888 &lt;&gt;"",A870+1)</f>
        <v>0</v>
      </c>
      <c r="B871" s="4" t="str">
        <f>IF('02 - Produtos e Tributações'!B888&lt;&gt;"",'02 - Produtos e Tributações'!V888,"")</f>
        <v/>
      </c>
      <c r="C871" s="123" t="b">
        <f>IF(B871&lt;&gt;"",IF('02 - Produtos e Tributações'!H888&lt;&gt;"",IF('02 - Produtos e Tributações'!H888="TERCEIRIZADA","T",IF('02 - Produtos e Tributações'!H888="PROPRIA","P")), IF(B871&lt;&gt;"",IF('02 - Produtos e Tributações'!H888="","T"))))</f>
        <v>0</v>
      </c>
      <c r="D871" s="123" t="b">
        <f>IF(B871&lt;&gt;"",IF('02 - Produtos e Tributações'!E888&lt;&gt;"",'02 - Produtos e Tributações'!E888,""))</f>
        <v>0</v>
      </c>
      <c r="E871" s="123" t="b">
        <f>IF(B871&lt;&gt;"",IF('02 - Produtos e Tributações'!F888&lt;&gt;"",'02 - Produtos e Tributações'!F888,""))</f>
        <v>0</v>
      </c>
      <c r="F871" s="123" t="b">
        <f>IF(B871&lt;&gt;"",IF(A871&lt;&gt;"",IF('02 - Produtos e Tributações'!G888&lt;&gt;"",'02 - Produtos e Tributações'!G888,"")))</f>
        <v>0</v>
      </c>
      <c r="G871" s="123" t="b">
        <f>IF(B871&lt;&gt;"",IF('02 - Produtos e Tributações'!J888&lt;&gt;"",'02 - Produtos e Tributações'!J888,IF(K871=101,0,IF(K871=102,41,IF(K871=103,0,IF(K871=201,0,IF(K871=202,0,IF(K871=203,0,IF(K871=300,41,IF(K871=400,41,IF(K871=500,60)))))))))))</f>
        <v>0</v>
      </c>
      <c r="H871" s="123" t="b">
        <f>IF(B871&lt;&gt;"",IF('02 - Produtos e Tributações'!M888&lt;&gt;"",'02 - Produtos e Tributações'!M888,IF(L871=101,0,IF(L871=102,41,IF(L871=103,0,IF(L871=201,0,IF(L871=202,0,IF(L871=203,0,IF(L871=300,41,IF(L871=400,41,IF(L871=500,60)))))))))))</f>
        <v>0</v>
      </c>
      <c r="I871" s="123" t="b">
        <f>IF(B871&lt;&gt;"",IF('02 - Produtos e Tributações'!L888&lt;&gt;"",'02 - Produtos e Tributações'!L888,"0,00"))</f>
        <v>0</v>
      </c>
      <c r="J871" s="123" t="b">
        <f>IF(B871&lt;&gt;"",IF('02 - Produtos e Tributações'!O888&lt;&gt;"",'02 - Produtos e Tributações'!O888,"0,00"))</f>
        <v>0</v>
      </c>
      <c r="K871" s="123" t="b">
        <f>IF(B871&lt;&gt;"",IF('02 - Produtos e Tributações'!K888&lt;&gt;"",'02 - Produtos e Tributações'!K888,"null"))</f>
        <v>0</v>
      </c>
      <c r="L871" s="123" t="b">
        <f>IF(B871&lt;&gt;"",IF('02 - Produtos e Tributações'!N888&lt;&gt;"",'02 - Produtos e Tributações'!N888,"null"))</f>
        <v>0</v>
      </c>
      <c r="M871" s="122" t="b">
        <f>IF(B871&lt;&gt;"",IF('02 - Produtos e Tributações'!D888="CARNES","2.01.001.001",IF('02 - Produtos e Tributações'!D888="MASSAS","2.01.001.002",IF('02 - Produtos e Tributações'!D888="LATICINIOS","2.01.001.003",IF('02 - Produtos e Tributações'!D888="DOCES E GULOSEIMAS","2.01.001.004",IF('02 - Produtos e Tributações'!D888="FARINHAS E GRAOS","2.01.001.005",IF('02 - Produtos e Tributações'!D888="AGUAS","2.01.002.001",IF('02 - Produtos e Tributações'!D888="SUCOS","2.01.002.002",IF('02 - Produtos e Tributações'!D888="BEBIDAS ALCOOLICAS","2.01.002.003",IF('02 - Produtos e Tributações'!D888="BEBIDAS LACTEAS","2.01.002.004",IF('02 - Produtos e Tributações'!D888="MATERIAL DE LIMPEZA","2.02",IF('02 - Produtos e Tributações'!D888="FRUTAS","2.01.001.006",IF('02 - Produtos e Tributações'!D888="VERDURAS E LEGUMES","2.01.001.007",IF('02 - Produtos e Tributações'!D888="SERVIÇO","1",IF('02 - Produtos e Tributações'!D888="PRODUTOS DIVERSOS","2","2"))))))))))))))
)</f>
        <v>0</v>
      </c>
      <c r="N871" s="4" t="str">
        <f t="shared" si="52"/>
        <v/>
      </c>
      <c r="O871" s="4" t="str">
        <f t="shared" si="53"/>
        <v/>
      </c>
      <c r="P871" s="4" t="str">
        <f t="shared" si="54"/>
        <v/>
      </c>
      <c r="Q871" s="128" t="b">
        <f>IF(B871&lt;&gt;"",IF('02 - Produtos e Tributações'!C888&lt;&gt;"",'02 - Produtos e Tributações'!C888,"UN"))</f>
        <v>0</v>
      </c>
      <c r="R871" s="129" t="b">
        <f>IF(B871&lt;&gt;"",IF('02 - Produtos e Tributações'!P888&lt;&gt;"",'02 - Produtos e Tributações'!P888,""))</f>
        <v>0</v>
      </c>
      <c r="S871" s="128" t="b">
        <f>IF(B871&lt;&gt;"",IF('02 - Produtos e Tributações'!Q888&lt;&gt;"",'02 - Produtos e Tributações'!Q888,""))</f>
        <v>0</v>
      </c>
      <c r="T871" s="130" t="b">
        <f>IF(B871&lt;&gt;"",IF('02 - Produtos e Tributações'!R888&lt;&gt;"",'02 - Produtos e Tributações'!R888,""))</f>
        <v>0</v>
      </c>
      <c r="U871" s="120" t="str">
        <f t="shared" si="55"/>
        <v/>
      </c>
    </row>
    <row r="872" spans="1:21" ht="15.75" customHeight="1">
      <c r="A872" s="122" t="b">
        <f>IF('02 - Produtos e Tributações'!B889 &lt;&gt;"",A871+1)</f>
        <v>0</v>
      </c>
      <c r="B872" s="4" t="str">
        <f>IF('02 - Produtos e Tributações'!B889&lt;&gt;"",'02 - Produtos e Tributações'!V889,"")</f>
        <v/>
      </c>
      <c r="C872" s="123" t="b">
        <f>IF(B872&lt;&gt;"",IF('02 - Produtos e Tributações'!H889&lt;&gt;"",IF('02 - Produtos e Tributações'!H889="TERCEIRIZADA","T",IF('02 - Produtos e Tributações'!H889="PROPRIA","P")), IF(B872&lt;&gt;"",IF('02 - Produtos e Tributações'!H889="","T"))))</f>
        <v>0</v>
      </c>
      <c r="D872" s="123" t="b">
        <f>IF(B872&lt;&gt;"",IF('02 - Produtos e Tributações'!E889&lt;&gt;"",'02 - Produtos e Tributações'!E889,""))</f>
        <v>0</v>
      </c>
      <c r="E872" s="123" t="b">
        <f>IF(B872&lt;&gt;"",IF('02 - Produtos e Tributações'!F889&lt;&gt;"",'02 - Produtos e Tributações'!F889,""))</f>
        <v>0</v>
      </c>
      <c r="F872" s="123" t="b">
        <f>IF(B872&lt;&gt;"",IF(A872&lt;&gt;"",IF('02 - Produtos e Tributações'!G889&lt;&gt;"",'02 - Produtos e Tributações'!G889,"")))</f>
        <v>0</v>
      </c>
      <c r="G872" s="123" t="b">
        <f>IF(B872&lt;&gt;"",IF('02 - Produtos e Tributações'!J889&lt;&gt;"",'02 - Produtos e Tributações'!J889,IF(K872=101,0,IF(K872=102,41,IF(K872=103,0,IF(K872=201,0,IF(K872=202,0,IF(K872=203,0,IF(K872=300,41,IF(K872=400,41,IF(K872=500,60)))))))))))</f>
        <v>0</v>
      </c>
      <c r="H872" s="123" t="b">
        <f>IF(B872&lt;&gt;"",IF('02 - Produtos e Tributações'!M889&lt;&gt;"",'02 - Produtos e Tributações'!M889,IF(L872=101,0,IF(L872=102,41,IF(L872=103,0,IF(L872=201,0,IF(L872=202,0,IF(L872=203,0,IF(L872=300,41,IF(L872=400,41,IF(L872=500,60)))))))))))</f>
        <v>0</v>
      </c>
      <c r="I872" s="123" t="b">
        <f>IF(B872&lt;&gt;"",IF('02 - Produtos e Tributações'!L889&lt;&gt;"",'02 - Produtos e Tributações'!L889,"0,00"))</f>
        <v>0</v>
      </c>
      <c r="J872" s="123" t="b">
        <f>IF(B872&lt;&gt;"",IF('02 - Produtos e Tributações'!O889&lt;&gt;"",'02 - Produtos e Tributações'!O889,"0,00"))</f>
        <v>0</v>
      </c>
      <c r="K872" s="123" t="b">
        <f>IF(B872&lt;&gt;"",IF('02 - Produtos e Tributações'!K889&lt;&gt;"",'02 - Produtos e Tributações'!K889,"null"))</f>
        <v>0</v>
      </c>
      <c r="L872" s="123" t="b">
        <f>IF(B872&lt;&gt;"",IF('02 - Produtos e Tributações'!N889&lt;&gt;"",'02 - Produtos e Tributações'!N889,"null"))</f>
        <v>0</v>
      </c>
      <c r="M872" s="122" t="b">
        <f>IF(B872&lt;&gt;"",IF('02 - Produtos e Tributações'!D889="CARNES","2.01.001.001",IF('02 - Produtos e Tributações'!D889="MASSAS","2.01.001.002",IF('02 - Produtos e Tributações'!D889="LATICINIOS","2.01.001.003",IF('02 - Produtos e Tributações'!D889="DOCES E GULOSEIMAS","2.01.001.004",IF('02 - Produtos e Tributações'!D889="FARINHAS E GRAOS","2.01.001.005",IF('02 - Produtos e Tributações'!D889="AGUAS","2.01.002.001",IF('02 - Produtos e Tributações'!D889="SUCOS","2.01.002.002",IF('02 - Produtos e Tributações'!D889="BEBIDAS ALCOOLICAS","2.01.002.003",IF('02 - Produtos e Tributações'!D889="BEBIDAS LACTEAS","2.01.002.004",IF('02 - Produtos e Tributações'!D889="MATERIAL DE LIMPEZA","2.02",IF('02 - Produtos e Tributações'!D889="FRUTAS","2.01.001.006",IF('02 - Produtos e Tributações'!D889="VERDURAS E LEGUMES","2.01.001.007",IF('02 - Produtos e Tributações'!D889="SERVIÇO","1",IF('02 - Produtos e Tributações'!D889="PRODUTOS DIVERSOS","2","2"))))))))))))))
)</f>
        <v>0</v>
      </c>
      <c r="N872" s="4" t="str">
        <f t="shared" si="52"/>
        <v/>
      </c>
      <c r="O872" s="4" t="str">
        <f t="shared" si="53"/>
        <v/>
      </c>
      <c r="P872" s="4" t="str">
        <f t="shared" si="54"/>
        <v/>
      </c>
      <c r="Q872" s="128" t="b">
        <f>IF(B872&lt;&gt;"",IF('02 - Produtos e Tributações'!C889&lt;&gt;"",'02 - Produtos e Tributações'!C889,"UN"))</f>
        <v>0</v>
      </c>
      <c r="R872" s="129" t="b">
        <f>IF(B872&lt;&gt;"",IF('02 - Produtos e Tributações'!P889&lt;&gt;"",'02 - Produtos e Tributações'!P889,""))</f>
        <v>0</v>
      </c>
      <c r="S872" s="128" t="b">
        <f>IF(B872&lt;&gt;"",IF('02 - Produtos e Tributações'!Q889&lt;&gt;"",'02 - Produtos e Tributações'!Q889,""))</f>
        <v>0</v>
      </c>
      <c r="T872" s="130" t="b">
        <f>IF(B872&lt;&gt;"",IF('02 - Produtos e Tributações'!R889&lt;&gt;"",'02 - Produtos e Tributações'!R889,""))</f>
        <v>0</v>
      </c>
      <c r="U872" s="120" t="str">
        <f t="shared" si="55"/>
        <v/>
      </c>
    </row>
    <row r="873" spans="1:21" ht="15.75" customHeight="1">
      <c r="A873" s="122" t="b">
        <f>IF('02 - Produtos e Tributações'!B890 &lt;&gt;"",A872+1)</f>
        <v>0</v>
      </c>
      <c r="B873" s="4" t="str">
        <f>IF('02 - Produtos e Tributações'!B890&lt;&gt;"",'02 - Produtos e Tributações'!V890,"")</f>
        <v/>
      </c>
      <c r="C873" s="123" t="b">
        <f>IF(B873&lt;&gt;"",IF('02 - Produtos e Tributações'!H890&lt;&gt;"",IF('02 - Produtos e Tributações'!H890="TERCEIRIZADA","T",IF('02 - Produtos e Tributações'!H890="PROPRIA","P")), IF(B873&lt;&gt;"",IF('02 - Produtos e Tributações'!H890="","T"))))</f>
        <v>0</v>
      </c>
      <c r="D873" s="123" t="b">
        <f>IF(B873&lt;&gt;"",IF('02 - Produtos e Tributações'!E890&lt;&gt;"",'02 - Produtos e Tributações'!E890,""))</f>
        <v>0</v>
      </c>
      <c r="E873" s="123" t="b">
        <f>IF(B873&lt;&gt;"",IF('02 - Produtos e Tributações'!F890&lt;&gt;"",'02 - Produtos e Tributações'!F890,""))</f>
        <v>0</v>
      </c>
      <c r="F873" s="123" t="b">
        <f>IF(B873&lt;&gt;"",IF(A873&lt;&gt;"",IF('02 - Produtos e Tributações'!G890&lt;&gt;"",'02 - Produtos e Tributações'!G890,"")))</f>
        <v>0</v>
      </c>
      <c r="G873" s="123" t="b">
        <f>IF(B873&lt;&gt;"",IF('02 - Produtos e Tributações'!J890&lt;&gt;"",'02 - Produtos e Tributações'!J890,IF(K873=101,0,IF(K873=102,41,IF(K873=103,0,IF(K873=201,0,IF(K873=202,0,IF(K873=203,0,IF(K873=300,41,IF(K873=400,41,IF(K873=500,60)))))))))))</f>
        <v>0</v>
      </c>
      <c r="H873" s="123" t="b">
        <f>IF(B873&lt;&gt;"",IF('02 - Produtos e Tributações'!M890&lt;&gt;"",'02 - Produtos e Tributações'!M890,IF(L873=101,0,IF(L873=102,41,IF(L873=103,0,IF(L873=201,0,IF(L873=202,0,IF(L873=203,0,IF(L873=300,41,IF(L873=400,41,IF(L873=500,60)))))))))))</f>
        <v>0</v>
      </c>
      <c r="I873" s="123" t="b">
        <f>IF(B873&lt;&gt;"",IF('02 - Produtos e Tributações'!L890&lt;&gt;"",'02 - Produtos e Tributações'!L890,"0,00"))</f>
        <v>0</v>
      </c>
      <c r="J873" s="123" t="b">
        <f>IF(B873&lt;&gt;"",IF('02 - Produtos e Tributações'!O890&lt;&gt;"",'02 - Produtos e Tributações'!O890,"0,00"))</f>
        <v>0</v>
      </c>
      <c r="K873" s="123" t="b">
        <f>IF(B873&lt;&gt;"",IF('02 - Produtos e Tributações'!K890&lt;&gt;"",'02 - Produtos e Tributações'!K890,"null"))</f>
        <v>0</v>
      </c>
      <c r="L873" s="123" t="b">
        <f>IF(B873&lt;&gt;"",IF('02 - Produtos e Tributações'!N890&lt;&gt;"",'02 - Produtos e Tributações'!N890,"null"))</f>
        <v>0</v>
      </c>
      <c r="M873" s="122" t="b">
        <f>IF(B873&lt;&gt;"",IF('02 - Produtos e Tributações'!D890="CARNES","2.01.001.001",IF('02 - Produtos e Tributações'!D890="MASSAS","2.01.001.002",IF('02 - Produtos e Tributações'!D890="LATICINIOS","2.01.001.003",IF('02 - Produtos e Tributações'!D890="DOCES E GULOSEIMAS","2.01.001.004",IF('02 - Produtos e Tributações'!D890="FARINHAS E GRAOS","2.01.001.005",IF('02 - Produtos e Tributações'!D890="AGUAS","2.01.002.001",IF('02 - Produtos e Tributações'!D890="SUCOS","2.01.002.002",IF('02 - Produtos e Tributações'!D890="BEBIDAS ALCOOLICAS","2.01.002.003",IF('02 - Produtos e Tributações'!D890="BEBIDAS LACTEAS","2.01.002.004",IF('02 - Produtos e Tributações'!D890="MATERIAL DE LIMPEZA","2.02",IF('02 - Produtos e Tributações'!D890="FRUTAS","2.01.001.006",IF('02 - Produtos e Tributações'!D890="VERDURAS E LEGUMES","2.01.001.007",IF('02 - Produtos e Tributações'!D890="SERVIÇO","1",IF('02 - Produtos e Tributações'!D890="PRODUTOS DIVERSOS","2","2"))))))))))))))
)</f>
        <v>0</v>
      </c>
      <c r="N873" s="4" t="str">
        <f t="shared" si="52"/>
        <v/>
      </c>
      <c r="O873" s="4" t="str">
        <f t="shared" si="53"/>
        <v/>
      </c>
      <c r="P873" s="4" t="str">
        <f t="shared" si="54"/>
        <v/>
      </c>
      <c r="Q873" s="128" t="b">
        <f>IF(B873&lt;&gt;"",IF('02 - Produtos e Tributações'!C890&lt;&gt;"",'02 - Produtos e Tributações'!C890,"UN"))</f>
        <v>0</v>
      </c>
      <c r="R873" s="129" t="b">
        <f>IF(B873&lt;&gt;"",IF('02 - Produtos e Tributações'!P890&lt;&gt;"",'02 - Produtos e Tributações'!P890,""))</f>
        <v>0</v>
      </c>
      <c r="S873" s="128" t="b">
        <f>IF(B873&lt;&gt;"",IF('02 - Produtos e Tributações'!Q890&lt;&gt;"",'02 - Produtos e Tributações'!Q890,""))</f>
        <v>0</v>
      </c>
      <c r="T873" s="130" t="b">
        <f>IF(B873&lt;&gt;"",IF('02 - Produtos e Tributações'!R890&lt;&gt;"",'02 - Produtos e Tributações'!R890,""))</f>
        <v>0</v>
      </c>
      <c r="U873" s="120" t="str">
        <f t="shared" si="55"/>
        <v/>
      </c>
    </row>
    <row r="874" spans="1:21" ht="15.75" customHeight="1">
      <c r="A874" s="122" t="b">
        <f>IF('02 - Produtos e Tributações'!B891 &lt;&gt;"",A873+1)</f>
        <v>0</v>
      </c>
      <c r="B874" s="4" t="str">
        <f>IF('02 - Produtos e Tributações'!B891&lt;&gt;"",'02 - Produtos e Tributações'!V891,"")</f>
        <v/>
      </c>
      <c r="C874" s="123" t="b">
        <f>IF(B874&lt;&gt;"",IF('02 - Produtos e Tributações'!H891&lt;&gt;"",IF('02 - Produtos e Tributações'!H891="TERCEIRIZADA","T",IF('02 - Produtos e Tributações'!H891="PROPRIA","P")), IF(B874&lt;&gt;"",IF('02 - Produtos e Tributações'!H891="","T"))))</f>
        <v>0</v>
      </c>
      <c r="D874" s="123" t="b">
        <f>IF(B874&lt;&gt;"",IF('02 - Produtos e Tributações'!E891&lt;&gt;"",'02 - Produtos e Tributações'!E891,""))</f>
        <v>0</v>
      </c>
      <c r="E874" s="123" t="b">
        <f>IF(B874&lt;&gt;"",IF('02 - Produtos e Tributações'!F891&lt;&gt;"",'02 - Produtos e Tributações'!F891,""))</f>
        <v>0</v>
      </c>
      <c r="F874" s="123" t="b">
        <f>IF(B874&lt;&gt;"",IF(A874&lt;&gt;"",IF('02 - Produtos e Tributações'!G891&lt;&gt;"",'02 - Produtos e Tributações'!G891,"")))</f>
        <v>0</v>
      </c>
      <c r="G874" s="123" t="b">
        <f>IF(B874&lt;&gt;"",IF('02 - Produtos e Tributações'!J891&lt;&gt;"",'02 - Produtos e Tributações'!J891,IF(K874=101,0,IF(K874=102,41,IF(K874=103,0,IF(K874=201,0,IF(K874=202,0,IF(K874=203,0,IF(K874=300,41,IF(K874=400,41,IF(K874=500,60)))))))))))</f>
        <v>0</v>
      </c>
      <c r="H874" s="123" t="b">
        <f>IF(B874&lt;&gt;"",IF('02 - Produtos e Tributações'!M891&lt;&gt;"",'02 - Produtos e Tributações'!M891,IF(L874=101,0,IF(L874=102,41,IF(L874=103,0,IF(L874=201,0,IF(L874=202,0,IF(L874=203,0,IF(L874=300,41,IF(L874=400,41,IF(L874=500,60)))))))))))</f>
        <v>0</v>
      </c>
      <c r="I874" s="123" t="b">
        <f>IF(B874&lt;&gt;"",IF('02 - Produtos e Tributações'!L891&lt;&gt;"",'02 - Produtos e Tributações'!L891,"0,00"))</f>
        <v>0</v>
      </c>
      <c r="J874" s="123" t="b">
        <f>IF(B874&lt;&gt;"",IF('02 - Produtos e Tributações'!O891&lt;&gt;"",'02 - Produtos e Tributações'!O891,"0,00"))</f>
        <v>0</v>
      </c>
      <c r="K874" s="123" t="b">
        <f>IF(B874&lt;&gt;"",IF('02 - Produtos e Tributações'!K891&lt;&gt;"",'02 - Produtos e Tributações'!K891,"null"))</f>
        <v>0</v>
      </c>
      <c r="L874" s="123" t="b">
        <f>IF(B874&lt;&gt;"",IF('02 - Produtos e Tributações'!N891&lt;&gt;"",'02 - Produtos e Tributações'!N891,"null"))</f>
        <v>0</v>
      </c>
      <c r="M874" s="122" t="b">
        <f>IF(B874&lt;&gt;"",IF('02 - Produtos e Tributações'!D891="CARNES","2.01.001.001",IF('02 - Produtos e Tributações'!D891="MASSAS","2.01.001.002",IF('02 - Produtos e Tributações'!D891="LATICINIOS","2.01.001.003",IF('02 - Produtos e Tributações'!D891="DOCES E GULOSEIMAS","2.01.001.004",IF('02 - Produtos e Tributações'!D891="FARINHAS E GRAOS","2.01.001.005",IF('02 - Produtos e Tributações'!D891="AGUAS","2.01.002.001",IF('02 - Produtos e Tributações'!D891="SUCOS","2.01.002.002",IF('02 - Produtos e Tributações'!D891="BEBIDAS ALCOOLICAS","2.01.002.003",IF('02 - Produtos e Tributações'!D891="BEBIDAS LACTEAS","2.01.002.004",IF('02 - Produtos e Tributações'!D891="MATERIAL DE LIMPEZA","2.02",IF('02 - Produtos e Tributações'!D891="FRUTAS","2.01.001.006",IF('02 - Produtos e Tributações'!D891="VERDURAS E LEGUMES","2.01.001.007",IF('02 - Produtos e Tributações'!D891="SERVIÇO","1",IF('02 - Produtos e Tributações'!D891="PRODUTOS DIVERSOS","2","2"))))))))))))))
)</f>
        <v>0</v>
      </c>
      <c r="N874" s="4" t="str">
        <f t="shared" si="52"/>
        <v/>
      </c>
      <c r="O874" s="4" t="str">
        <f t="shared" si="53"/>
        <v/>
      </c>
      <c r="P874" s="4" t="str">
        <f t="shared" si="54"/>
        <v/>
      </c>
      <c r="Q874" s="128" t="b">
        <f>IF(B874&lt;&gt;"",IF('02 - Produtos e Tributações'!C891&lt;&gt;"",'02 - Produtos e Tributações'!C891,"UN"))</f>
        <v>0</v>
      </c>
      <c r="R874" s="129" t="b">
        <f>IF(B874&lt;&gt;"",IF('02 - Produtos e Tributações'!P891&lt;&gt;"",'02 - Produtos e Tributações'!P891,""))</f>
        <v>0</v>
      </c>
      <c r="S874" s="128" t="b">
        <f>IF(B874&lt;&gt;"",IF('02 - Produtos e Tributações'!Q891&lt;&gt;"",'02 - Produtos e Tributações'!Q891,""))</f>
        <v>0</v>
      </c>
      <c r="T874" s="130" t="b">
        <f>IF(B874&lt;&gt;"",IF('02 - Produtos e Tributações'!R891&lt;&gt;"",'02 - Produtos e Tributações'!R891,""))</f>
        <v>0</v>
      </c>
      <c r="U874" s="120" t="str">
        <f t="shared" si="55"/>
        <v/>
      </c>
    </row>
    <row r="875" spans="1:21" ht="15.75" customHeight="1">
      <c r="A875" s="122" t="b">
        <f>IF('02 - Produtos e Tributações'!B892 &lt;&gt;"",A874+1)</f>
        <v>0</v>
      </c>
      <c r="B875" s="4" t="str">
        <f>IF('02 - Produtos e Tributações'!B892&lt;&gt;"",'02 - Produtos e Tributações'!V892,"")</f>
        <v/>
      </c>
      <c r="C875" s="123" t="b">
        <f>IF(B875&lt;&gt;"",IF('02 - Produtos e Tributações'!H892&lt;&gt;"",IF('02 - Produtos e Tributações'!H892="TERCEIRIZADA","T",IF('02 - Produtos e Tributações'!H892="PROPRIA","P")), IF(B875&lt;&gt;"",IF('02 - Produtos e Tributações'!H892="","T"))))</f>
        <v>0</v>
      </c>
      <c r="D875" s="123" t="b">
        <f>IF(B875&lt;&gt;"",IF('02 - Produtos e Tributações'!E892&lt;&gt;"",'02 - Produtos e Tributações'!E892,""))</f>
        <v>0</v>
      </c>
      <c r="E875" s="123" t="b">
        <f>IF(B875&lt;&gt;"",IF('02 - Produtos e Tributações'!F892&lt;&gt;"",'02 - Produtos e Tributações'!F892,""))</f>
        <v>0</v>
      </c>
      <c r="F875" s="123" t="b">
        <f>IF(B875&lt;&gt;"",IF(A875&lt;&gt;"",IF('02 - Produtos e Tributações'!G892&lt;&gt;"",'02 - Produtos e Tributações'!G892,"")))</f>
        <v>0</v>
      </c>
      <c r="G875" s="123" t="b">
        <f>IF(B875&lt;&gt;"",IF('02 - Produtos e Tributações'!J892&lt;&gt;"",'02 - Produtos e Tributações'!J892,IF(K875=101,0,IF(K875=102,41,IF(K875=103,0,IF(K875=201,0,IF(K875=202,0,IF(K875=203,0,IF(K875=300,41,IF(K875=400,41,IF(K875=500,60)))))))))))</f>
        <v>0</v>
      </c>
      <c r="H875" s="123" t="b">
        <f>IF(B875&lt;&gt;"",IF('02 - Produtos e Tributações'!M892&lt;&gt;"",'02 - Produtos e Tributações'!M892,IF(L875=101,0,IF(L875=102,41,IF(L875=103,0,IF(L875=201,0,IF(L875=202,0,IF(L875=203,0,IF(L875=300,41,IF(L875=400,41,IF(L875=500,60)))))))))))</f>
        <v>0</v>
      </c>
      <c r="I875" s="123" t="b">
        <f>IF(B875&lt;&gt;"",IF('02 - Produtos e Tributações'!L892&lt;&gt;"",'02 - Produtos e Tributações'!L892,"0,00"))</f>
        <v>0</v>
      </c>
      <c r="J875" s="123" t="b">
        <f>IF(B875&lt;&gt;"",IF('02 - Produtos e Tributações'!O892&lt;&gt;"",'02 - Produtos e Tributações'!O892,"0,00"))</f>
        <v>0</v>
      </c>
      <c r="K875" s="123" t="b">
        <f>IF(B875&lt;&gt;"",IF('02 - Produtos e Tributações'!K892&lt;&gt;"",'02 - Produtos e Tributações'!K892,"null"))</f>
        <v>0</v>
      </c>
      <c r="L875" s="123" t="b">
        <f>IF(B875&lt;&gt;"",IF('02 - Produtos e Tributações'!N892&lt;&gt;"",'02 - Produtos e Tributações'!N892,"null"))</f>
        <v>0</v>
      </c>
      <c r="M875" s="122" t="b">
        <f>IF(B875&lt;&gt;"",IF('02 - Produtos e Tributações'!D892="CARNES","2.01.001.001",IF('02 - Produtos e Tributações'!D892="MASSAS","2.01.001.002",IF('02 - Produtos e Tributações'!D892="LATICINIOS","2.01.001.003",IF('02 - Produtos e Tributações'!D892="DOCES E GULOSEIMAS","2.01.001.004",IF('02 - Produtos e Tributações'!D892="FARINHAS E GRAOS","2.01.001.005",IF('02 - Produtos e Tributações'!D892="AGUAS","2.01.002.001",IF('02 - Produtos e Tributações'!D892="SUCOS","2.01.002.002",IF('02 - Produtos e Tributações'!D892="BEBIDAS ALCOOLICAS","2.01.002.003",IF('02 - Produtos e Tributações'!D892="BEBIDAS LACTEAS","2.01.002.004",IF('02 - Produtos e Tributações'!D892="MATERIAL DE LIMPEZA","2.02",IF('02 - Produtos e Tributações'!D892="FRUTAS","2.01.001.006",IF('02 - Produtos e Tributações'!D892="VERDURAS E LEGUMES","2.01.001.007",IF('02 - Produtos e Tributações'!D892="SERVIÇO","1",IF('02 - Produtos e Tributações'!D892="PRODUTOS DIVERSOS","2","2"))))))))))))))
)</f>
        <v>0</v>
      </c>
      <c r="N875" s="4" t="str">
        <f t="shared" si="52"/>
        <v/>
      </c>
      <c r="O875" s="4" t="str">
        <f t="shared" si="53"/>
        <v/>
      </c>
      <c r="P875" s="4" t="str">
        <f t="shared" si="54"/>
        <v/>
      </c>
      <c r="Q875" s="128" t="b">
        <f>IF(B875&lt;&gt;"",IF('02 - Produtos e Tributações'!C892&lt;&gt;"",'02 - Produtos e Tributações'!C892,"UN"))</f>
        <v>0</v>
      </c>
      <c r="R875" s="129" t="b">
        <f>IF(B875&lt;&gt;"",IF('02 - Produtos e Tributações'!P892&lt;&gt;"",'02 - Produtos e Tributações'!P892,""))</f>
        <v>0</v>
      </c>
      <c r="S875" s="128" t="b">
        <f>IF(B875&lt;&gt;"",IF('02 - Produtos e Tributações'!Q892&lt;&gt;"",'02 - Produtos e Tributações'!Q892,""))</f>
        <v>0</v>
      </c>
      <c r="T875" s="130" t="b">
        <f>IF(B875&lt;&gt;"",IF('02 - Produtos e Tributações'!R892&lt;&gt;"",'02 - Produtos e Tributações'!R892,""))</f>
        <v>0</v>
      </c>
      <c r="U875" s="120" t="str">
        <f t="shared" si="55"/>
        <v/>
      </c>
    </row>
    <row r="876" spans="1:21" ht="15.75" customHeight="1">
      <c r="A876" s="122" t="b">
        <f>IF('02 - Produtos e Tributações'!B893 &lt;&gt;"",A875+1)</f>
        <v>0</v>
      </c>
      <c r="B876" s="4" t="str">
        <f>IF('02 - Produtos e Tributações'!B893&lt;&gt;"",'02 - Produtos e Tributações'!V893,"")</f>
        <v/>
      </c>
      <c r="C876" s="123" t="b">
        <f>IF(B876&lt;&gt;"",IF('02 - Produtos e Tributações'!H893&lt;&gt;"",IF('02 - Produtos e Tributações'!H893="TERCEIRIZADA","T",IF('02 - Produtos e Tributações'!H893="PROPRIA","P")), IF(B876&lt;&gt;"",IF('02 - Produtos e Tributações'!H893="","T"))))</f>
        <v>0</v>
      </c>
      <c r="D876" s="123" t="b">
        <f>IF(B876&lt;&gt;"",IF('02 - Produtos e Tributações'!E893&lt;&gt;"",'02 - Produtos e Tributações'!E893,""))</f>
        <v>0</v>
      </c>
      <c r="E876" s="123" t="b">
        <f>IF(B876&lt;&gt;"",IF('02 - Produtos e Tributações'!F893&lt;&gt;"",'02 - Produtos e Tributações'!F893,""))</f>
        <v>0</v>
      </c>
      <c r="F876" s="123" t="b">
        <f>IF(B876&lt;&gt;"",IF(A876&lt;&gt;"",IF('02 - Produtos e Tributações'!G893&lt;&gt;"",'02 - Produtos e Tributações'!G893,"")))</f>
        <v>0</v>
      </c>
      <c r="G876" s="123" t="b">
        <f>IF(B876&lt;&gt;"",IF('02 - Produtos e Tributações'!J893&lt;&gt;"",'02 - Produtos e Tributações'!J893,IF(K876=101,0,IF(K876=102,41,IF(K876=103,0,IF(K876=201,0,IF(K876=202,0,IF(K876=203,0,IF(K876=300,41,IF(K876=400,41,IF(K876=500,60)))))))))))</f>
        <v>0</v>
      </c>
      <c r="H876" s="123" t="b">
        <f>IF(B876&lt;&gt;"",IF('02 - Produtos e Tributações'!M893&lt;&gt;"",'02 - Produtos e Tributações'!M893,IF(L876=101,0,IF(L876=102,41,IF(L876=103,0,IF(L876=201,0,IF(L876=202,0,IF(L876=203,0,IF(L876=300,41,IF(L876=400,41,IF(L876=500,60)))))))))))</f>
        <v>0</v>
      </c>
      <c r="I876" s="123" t="b">
        <f>IF(B876&lt;&gt;"",IF('02 - Produtos e Tributações'!L893&lt;&gt;"",'02 - Produtos e Tributações'!L893,"0,00"))</f>
        <v>0</v>
      </c>
      <c r="J876" s="123" t="b">
        <f>IF(B876&lt;&gt;"",IF('02 - Produtos e Tributações'!O893&lt;&gt;"",'02 - Produtos e Tributações'!O893,"0,00"))</f>
        <v>0</v>
      </c>
      <c r="K876" s="123" t="b">
        <f>IF(B876&lt;&gt;"",IF('02 - Produtos e Tributações'!K893&lt;&gt;"",'02 - Produtos e Tributações'!K893,"null"))</f>
        <v>0</v>
      </c>
      <c r="L876" s="123" t="b">
        <f>IF(B876&lt;&gt;"",IF('02 - Produtos e Tributações'!N893&lt;&gt;"",'02 - Produtos e Tributações'!N893,"null"))</f>
        <v>0</v>
      </c>
      <c r="M876" s="122" t="b">
        <f>IF(B876&lt;&gt;"",IF('02 - Produtos e Tributações'!D893="CARNES","2.01.001.001",IF('02 - Produtos e Tributações'!D893="MASSAS","2.01.001.002",IF('02 - Produtos e Tributações'!D893="LATICINIOS","2.01.001.003",IF('02 - Produtos e Tributações'!D893="DOCES E GULOSEIMAS","2.01.001.004",IF('02 - Produtos e Tributações'!D893="FARINHAS E GRAOS","2.01.001.005",IF('02 - Produtos e Tributações'!D893="AGUAS","2.01.002.001",IF('02 - Produtos e Tributações'!D893="SUCOS","2.01.002.002",IF('02 - Produtos e Tributações'!D893="BEBIDAS ALCOOLICAS","2.01.002.003",IF('02 - Produtos e Tributações'!D893="BEBIDAS LACTEAS","2.01.002.004",IF('02 - Produtos e Tributações'!D893="MATERIAL DE LIMPEZA","2.02",IF('02 - Produtos e Tributações'!D893="FRUTAS","2.01.001.006",IF('02 - Produtos e Tributações'!D893="VERDURAS E LEGUMES","2.01.001.007",IF('02 - Produtos e Tributações'!D893="SERVIÇO","1",IF('02 - Produtos e Tributações'!D893="PRODUTOS DIVERSOS","2","2"))))))))))))))
)</f>
        <v>0</v>
      </c>
      <c r="N876" s="4" t="str">
        <f t="shared" si="52"/>
        <v/>
      </c>
      <c r="O876" s="4" t="str">
        <f t="shared" si="53"/>
        <v/>
      </c>
      <c r="P876" s="4" t="str">
        <f t="shared" si="54"/>
        <v/>
      </c>
      <c r="Q876" s="128" t="b">
        <f>IF(B876&lt;&gt;"",IF('02 - Produtos e Tributações'!C893&lt;&gt;"",'02 - Produtos e Tributações'!C893,"UN"))</f>
        <v>0</v>
      </c>
      <c r="R876" s="129" t="b">
        <f>IF(B876&lt;&gt;"",IF('02 - Produtos e Tributações'!P893&lt;&gt;"",'02 - Produtos e Tributações'!P893,""))</f>
        <v>0</v>
      </c>
      <c r="S876" s="128" t="b">
        <f>IF(B876&lt;&gt;"",IF('02 - Produtos e Tributações'!Q893&lt;&gt;"",'02 - Produtos e Tributações'!Q893,""))</f>
        <v>0</v>
      </c>
      <c r="T876" s="130" t="b">
        <f>IF(B876&lt;&gt;"",IF('02 - Produtos e Tributações'!R893&lt;&gt;"",'02 - Produtos e Tributações'!R893,""))</f>
        <v>0</v>
      </c>
      <c r="U876" s="120" t="str">
        <f t="shared" si="55"/>
        <v/>
      </c>
    </row>
    <row r="877" spans="1:21" ht="15.75" customHeight="1">
      <c r="A877" s="122" t="b">
        <f>IF('02 - Produtos e Tributações'!B894 &lt;&gt;"",A876+1)</f>
        <v>0</v>
      </c>
      <c r="B877" s="4" t="str">
        <f>IF('02 - Produtos e Tributações'!B894&lt;&gt;"",'02 - Produtos e Tributações'!V894,"")</f>
        <v/>
      </c>
      <c r="C877" s="123" t="b">
        <f>IF(B877&lt;&gt;"",IF('02 - Produtos e Tributações'!H894&lt;&gt;"",IF('02 - Produtos e Tributações'!H894="TERCEIRIZADA","T",IF('02 - Produtos e Tributações'!H894="PROPRIA","P")), IF(B877&lt;&gt;"",IF('02 - Produtos e Tributações'!H894="","T"))))</f>
        <v>0</v>
      </c>
      <c r="D877" s="123" t="b">
        <f>IF(B877&lt;&gt;"",IF('02 - Produtos e Tributações'!E894&lt;&gt;"",'02 - Produtos e Tributações'!E894,""))</f>
        <v>0</v>
      </c>
      <c r="E877" s="123" t="b">
        <f>IF(B877&lt;&gt;"",IF('02 - Produtos e Tributações'!F894&lt;&gt;"",'02 - Produtos e Tributações'!F894,""))</f>
        <v>0</v>
      </c>
      <c r="F877" s="123" t="b">
        <f>IF(B877&lt;&gt;"",IF(A877&lt;&gt;"",IF('02 - Produtos e Tributações'!G894&lt;&gt;"",'02 - Produtos e Tributações'!G894,"")))</f>
        <v>0</v>
      </c>
      <c r="G877" s="123" t="b">
        <f>IF(B877&lt;&gt;"",IF('02 - Produtos e Tributações'!J894&lt;&gt;"",'02 - Produtos e Tributações'!J894,IF(K877=101,0,IF(K877=102,41,IF(K877=103,0,IF(K877=201,0,IF(K877=202,0,IF(K877=203,0,IF(K877=300,41,IF(K877=400,41,IF(K877=500,60)))))))))))</f>
        <v>0</v>
      </c>
      <c r="H877" s="123" t="b">
        <f>IF(B877&lt;&gt;"",IF('02 - Produtos e Tributações'!M894&lt;&gt;"",'02 - Produtos e Tributações'!M894,IF(L877=101,0,IF(L877=102,41,IF(L877=103,0,IF(L877=201,0,IF(L877=202,0,IF(L877=203,0,IF(L877=300,41,IF(L877=400,41,IF(L877=500,60)))))))))))</f>
        <v>0</v>
      </c>
      <c r="I877" s="123" t="b">
        <f>IF(B877&lt;&gt;"",IF('02 - Produtos e Tributações'!L894&lt;&gt;"",'02 - Produtos e Tributações'!L894,"0,00"))</f>
        <v>0</v>
      </c>
      <c r="J877" s="123" t="b">
        <f>IF(B877&lt;&gt;"",IF('02 - Produtos e Tributações'!O894&lt;&gt;"",'02 - Produtos e Tributações'!O894,"0,00"))</f>
        <v>0</v>
      </c>
      <c r="K877" s="123" t="b">
        <f>IF(B877&lt;&gt;"",IF('02 - Produtos e Tributações'!K894&lt;&gt;"",'02 - Produtos e Tributações'!K894,"null"))</f>
        <v>0</v>
      </c>
      <c r="L877" s="123" t="b">
        <f>IF(B877&lt;&gt;"",IF('02 - Produtos e Tributações'!N894&lt;&gt;"",'02 - Produtos e Tributações'!N894,"null"))</f>
        <v>0</v>
      </c>
      <c r="M877" s="122" t="b">
        <f>IF(B877&lt;&gt;"",IF('02 - Produtos e Tributações'!D894="CARNES","2.01.001.001",IF('02 - Produtos e Tributações'!D894="MASSAS","2.01.001.002",IF('02 - Produtos e Tributações'!D894="LATICINIOS","2.01.001.003",IF('02 - Produtos e Tributações'!D894="DOCES E GULOSEIMAS","2.01.001.004",IF('02 - Produtos e Tributações'!D894="FARINHAS E GRAOS","2.01.001.005",IF('02 - Produtos e Tributações'!D894="AGUAS","2.01.002.001",IF('02 - Produtos e Tributações'!D894="SUCOS","2.01.002.002",IF('02 - Produtos e Tributações'!D894="BEBIDAS ALCOOLICAS","2.01.002.003",IF('02 - Produtos e Tributações'!D894="BEBIDAS LACTEAS","2.01.002.004",IF('02 - Produtos e Tributações'!D894="MATERIAL DE LIMPEZA","2.02",IF('02 - Produtos e Tributações'!D894="FRUTAS","2.01.001.006",IF('02 - Produtos e Tributações'!D894="VERDURAS E LEGUMES","2.01.001.007",IF('02 - Produtos e Tributações'!D894="SERVIÇO","1",IF('02 - Produtos e Tributações'!D894="PRODUTOS DIVERSOS","2","2"))))))))))))))
)</f>
        <v>0</v>
      </c>
      <c r="N877" s="4" t="str">
        <f t="shared" si="52"/>
        <v/>
      </c>
      <c r="O877" s="4" t="str">
        <f t="shared" si="53"/>
        <v/>
      </c>
      <c r="P877" s="4" t="str">
        <f t="shared" si="54"/>
        <v/>
      </c>
      <c r="Q877" s="128" t="b">
        <f>IF(B877&lt;&gt;"",IF('02 - Produtos e Tributações'!C894&lt;&gt;"",'02 - Produtos e Tributações'!C894,"UN"))</f>
        <v>0</v>
      </c>
      <c r="R877" s="129" t="b">
        <f>IF(B877&lt;&gt;"",IF('02 - Produtos e Tributações'!P894&lt;&gt;"",'02 - Produtos e Tributações'!P894,""))</f>
        <v>0</v>
      </c>
      <c r="S877" s="128" t="b">
        <f>IF(B877&lt;&gt;"",IF('02 - Produtos e Tributações'!Q894&lt;&gt;"",'02 - Produtos e Tributações'!Q894,""))</f>
        <v>0</v>
      </c>
      <c r="T877" s="130" t="b">
        <f>IF(B877&lt;&gt;"",IF('02 - Produtos e Tributações'!R894&lt;&gt;"",'02 - Produtos e Tributações'!R894,""))</f>
        <v>0</v>
      </c>
      <c r="U877" s="120" t="str">
        <f t="shared" si="55"/>
        <v/>
      </c>
    </row>
    <row r="878" spans="1:21" ht="15.75" customHeight="1">
      <c r="A878" s="122" t="b">
        <f>IF('02 - Produtos e Tributações'!B895 &lt;&gt;"",A877+1)</f>
        <v>0</v>
      </c>
      <c r="B878" s="4" t="str">
        <f>IF('02 - Produtos e Tributações'!B895&lt;&gt;"",'02 - Produtos e Tributações'!V895,"")</f>
        <v/>
      </c>
      <c r="C878" s="123" t="b">
        <f>IF(B878&lt;&gt;"",IF('02 - Produtos e Tributações'!H895&lt;&gt;"",IF('02 - Produtos e Tributações'!H895="TERCEIRIZADA","T",IF('02 - Produtos e Tributações'!H895="PROPRIA","P")), IF(B878&lt;&gt;"",IF('02 - Produtos e Tributações'!H895="","T"))))</f>
        <v>0</v>
      </c>
      <c r="D878" s="123" t="b">
        <f>IF(B878&lt;&gt;"",IF('02 - Produtos e Tributações'!E895&lt;&gt;"",'02 - Produtos e Tributações'!E895,""))</f>
        <v>0</v>
      </c>
      <c r="E878" s="123" t="b">
        <f>IF(B878&lt;&gt;"",IF('02 - Produtos e Tributações'!F895&lt;&gt;"",'02 - Produtos e Tributações'!F895,""))</f>
        <v>0</v>
      </c>
      <c r="F878" s="123" t="b">
        <f>IF(B878&lt;&gt;"",IF(A878&lt;&gt;"",IF('02 - Produtos e Tributações'!G895&lt;&gt;"",'02 - Produtos e Tributações'!G895,"")))</f>
        <v>0</v>
      </c>
      <c r="G878" s="123" t="b">
        <f>IF(B878&lt;&gt;"",IF('02 - Produtos e Tributações'!J895&lt;&gt;"",'02 - Produtos e Tributações'!J895,IF(K878=101,0,IF(K878=102,41,IF(K878=103,0,IF(K878=201,0,IF(K878=202,0,IF(K878=203,0,IF(K878=300,41,IF(K878=400,41,IF(K878=500,60)))))))))))</f>
        <v>0</v>
      </c>
      <c r="H878" s="123" t="b">
        <f>IF(B878&lt;&gt;"",IF('02 - Produtos e Tributações'!M895&lt;&gt;"",'02 - Produtos e Tributações'!M895,IF(L878=101,0,IF(L878=102,41,IF(L878=103,0,IF(L878=201,0,IF(L878=202,0,IF(L878=203,0,IF(L878=300,41,IF(L878=400,41,IF(L878=500,60)))))))))))</f>
        <v>0</v>
      </c>
      <c r="I878" s="123" t="b">
        <f>IF(B878&lt;&gt;"",IF('02 - Produtos e Tributações'!L895&lt;&gt;"",'02 - Produtos e Tributações'!L895,"0,00"))</f>
        <v>0</v>
      </c>
      <c r="J878" s="123" t="b">
        <f>IF(B878&lt;&gt;"",IF('02 - Produtos e Tributações'!O895&lt;&gt;"",'02 - Produtos e Tributações'!O895,"0,00"))</f>
        <v>0</v>
      </c>
      <c r="K878" s="123" t="b">
        <f>IF(B878&lt;&gt;"",IF('02 - Produtos e Tributações'!K895&lt;&gt;"",'02 - Produtos e Tributações'!K895,"null"))</f>
        <v>0</v>
      </c>
      <c r="L878" s="123" t="b">
        <f>IF(B878&lt;&gt;"",IF('02 - Produtos e Tributações'!N895&lt;&gt;"",'02 - Produtos e Tributações'!N895,"null"))</f>
        <v>0</v>
      </c>
      <c r="M878" s="122" t="b">
        <f>IF(B878&lt;&gt;"",IF('02 - Produtos e Tributações'!D895="CARNES","2.01.001.001",IF('02 - Produtos e Tributações'!D895="MASSAS","2.01.001.002",IF('02 - Produtos e Tributações'!D895="LATICINIOS","2.01.001.003",IF('02 - Produtos e Tributações'!D895="DOCES E GULOSEIMAS","2.01.001.004",IF('02 - Produtos e Tributações'!D895="FARINHAS E GRAOS","2.01.001.005",IF('02 - Produtos e Tributações'!D895="AGUAS","2.01.002.001",IF('02 - Produtos e Tributações'!D895="SUCOS","2.01.002.002",IF('02 - Produtos e Tributações'!D895="BEBIDAS ALCOOLICAS","2.01.002.003",IF('02 - Produtos e Tributações'!D895="BEBIDAS LACTEAS","2.01.002.004",IF('02 - Produtos e Tributações'!D895="MATERIAL DE LIMPEZA","2.02",IF('02 - Produtos e Tributações'!D895="FRUTAS","2.01.001.006",IF('02 - Produtos e Tributações'!D895="VERDURAS E LEGUMES","2.01.001.007",IF('02 - Produtos e Tributações'!D895="SERVIÇO","1",IF('02 - Produtos e Tributações'!D895="PRODUTOS DIVERSOS","2","2"))))))))))))))
)</f>
        <v>0</v>
      </c>
      <c r="N878" s="4" t="str">
        <f t="shared" si="52"/>
        <v/>
      </c>
      <c r="O878" s="4" t="str">
        <f t="shared" si="53"/>
        <v/>
      </c>
      <c r="P878" s="4" t="str">
        <f t="shared" si="54"/>
        <v/>
      </c>
      <c r="Q878" s="128" t="b">
        <f>IF(B878&lt;&gt;"",IF('02 - Produtos e Tributações'!C895&lt;&gt;"",'02 - Produtos e Tributações'!C895,"UN"))</f>
        <v>0</v>
      </c>
      <c r="R878" s="129" t="b">
        <f>IF(B878&lt;&gt;"",IF('02 - Produtos e Tributações'!P895&lt;&gt;"",'02 - Produtos e Tributações'!P895,""))</f>
        <v>0</v>
      </c>
      <c r="S878" s="128" t="b">
        <f>IF(B878&lt;&gt;"",IF('02 - Produtos e Tributações'!Q895&lt;&gt;"",'02 - Produtos e Tributações'!Q895,""))</f>
        <v>0</v>
      </c>
      <c r="T878" s="130" t="b">
        <f>IF(B878&lt;&gt;"",IF('02 - Produtos e Tributações'!R895&lt;&gt;"",'02 - Produtos e Tributações'!R895,""))</f>
        <v>0</v>
      </c>
      <c r="U878" s="120" t="str">
        <f t="shared" si="55"/>
        <v/>
      </c>
    </row>
    <row r="879" spans="1:21" ht="15.75" customHeight="1">
      <c r="A879" s="122" t="b">
        <f>IF('02 - Produtos e Tributações'!B896 &lt;&gt;"",A878+1)</f>
        <v>0</v>
      </c>
      <c r="B879" s="4" t="str">
        <f>IF('02 - Produtos e Tributações'!B896&lt;&gt;"",'02 - Produtos e Tributações'!V896,"")</f>
        <v/>
      </c>
      <c r="C879" s="123" t="b">
        <f>IF(B879&lt;&gt;"",IF('02 - Produtos e Tributações'!H896&lt;&gt;"",IF('02 - Produtos e Tributações'!H896="TERCEIRIZADA","T",IF('02 - Produtos e Tributações'!H896="PROPRIA","P")), IF(B879&lt;&gt;"",IF('02 - Produtos e Tributações'!H896="","T"))))</f>
        <v>0</v>
      </c>
      <c r="D879" s="123" t="b">
        <f>IF(B879&lt;&gt;"",IF('02 - Produtos e Tributações'!E896&lt;&gt;"",'02 - Produtos e Tributações'!E896,""))</f>
        <v>0</v>
      </c>
      <c r="E879" s="123" t="b">
        <f>IF(B879&lt;&gt;"",IF('02 - Produtos e Tributações'!F896&lt;&gt;"",'02 - Produtos e Tributações'!F896,""))</f>
        <v>0</v>
      </c>
      <c r="F879" s="123" t="b">
        <f>IF(B879&lt;&gt;"",IF(A879&lt;&gt;"",IF('02 - Produtos e Tributações'!G896&lt;&gt;"",'02 - Produtos e Tributações'!G896,"")))</f>
        <v>0</v>
      </c>
      <c r="G879" s="123" t="b">
        <f>IF(B879&lt;&gt;"",IF('02 - Produtos e Tributações'!J896&lt;&gt;"",'02 - Produtos e Tributações'!J896,IF(K879=101,0,IF(K879=102,41,IF(K879=103,0,IF(K879=201,0,IF(K879=202,0,IF(K879=203,0,IF(K879=300,41,IF(K879=400,41,IF(K879=500,60)))))))))))</f>
        <v>0</v>
      </c>
      <c r="H879" s="123" t="b">
        <f>IF(B879&lt;&gt;"",IF('02 - Produtos e Tributações'!M896&lt;&gt;"",'02 - Produtos e Tributações'!M896,IF(L879=101,0,IF(L879=102,41,IF(L879=103,0,IF(L879=201,0,IF(L879=202,0,IF(L879=203,0,IF(L879=300,41,IF(L879=400,41,IF(L879=500,60)))))))))))</f>
        <v>0</v>
      </c>
      <c r="I879" s="123" t="b">
        <f>IF(B879&lt;&gt;"",IF('02 - Produtos e Tributações'!L896&lt;&gt;"",'02 - Produtos e Tributações'!L896,"0,00"))</f>
        <v>0</v>
      </c>
      <c r="J879" s="123" t="b">
        <f>IF(B879&lt;&gt;"",IF('02 - Produtos e Tributações'!O896&lt;&gt;"",'02 - Produtos e Tributações'!O896,"0,00"))</f>
        <v>0</v>
      </c>
      <c r="K879" s="123" t="b">
        <f>IF(B879&lt;&gt;"",IF('02 - Produtos e Tributações'!K896&lt;&gt;"",'02 - Produtos e Tributações'!K896,"null"))</f>
        <v>0</v>
      </c>
      <c r="L879" s="123" t="b">
        <f>IF(B879&lt;&gt;"",IF('02 - Produtos e Tributações'!N896&lt;&gt;"",'02 - Produtos e Tributações'!N896,"null"))</f>
        <v>0</v>
      </c>
      <c r="M879" s="122" t="b">
        <f>IF(B879&lt;&gt;"",IF('02 - Produtos e Tributações'!D896="CARNES","2.01.001.001",IF('02 - Produtos e Tributações'!D896="MASSAS","2.01.001.002",IF('02 - Produtos e Tributações'!D896="LATICINIOS","2.01.001.003",IF('02 - Produtos e Tributações'!D896="DOCES E GULOSEIMAS","2.01.001.004",IF('02 - Produtos e Tributações'!D896="FARINHAS E GRAOS","2.01.001.005",IF('02 - Produtos e Tributações'!D896="AGUAS","2.01.002.001",IF('02 - Produtos e Tributações'!D896="SUCOS","2.01.002.002",IF('02 - Produtos e Tributações'!D896="BEBIDAS ALCOOLICAS","2.01.002.003",IF('02 - Produtos e Tributações'!D896="BEBIDAS LACTEAS","2.01.002.004",IF('02 - Produtos e Tributações'!D896="MATERIAL DE LIMPEZA","2.02",IF('02 - Produtos e Tributações'!D896="FRUTAS","2.01.001.006",IF('02 - Produtos e Tributações'!D896="VERDURAS E LEGUMES","2.01.001.007",IF('02 - Produtos e Tributações'!D896="SERVIÇO","1",IF('02 - Produtos e Tributações'!D896="PRODUTOS DIVERSOS","2","2"))))))))))))))
)</f>
        <v>0</v>
      </c>
      <c r="N879" s="4" t="str">
        <f t="shared" si="52"/>
        <v/>
      </c>
      <c r="O879" s="4" t="str">
        <f t="shared" si="53"/>
        <v/>
      </c>
      <c r="P879" s="4" t="str">
        <f t="shared" si="54"/>
        <v/>
      </c>
      <c r="Q879" s="128" t="b">
        <f>IF(B879&lt;&gt;"",IF('02 - Produtos e Tributações'!C896&lt;&gt;"",'02 - Produtos e Tributações'!C896,"UN"))</f>
        <v>0</v>
      </c>
      <c r="R879" s="129" t="b">
        <f>IF(B879&lt;&gt;"",IF('02 - Produtos e Tributações'!P896&lt;&gt;"",'02 - Produtos e Tributações'!P896,""))</f>
        <v>0</v>
      </c>
      <c r="S879" s="128" t="b">
        <f>IF(B879&lt;&gt;"",IF('02 - Produtos e Tributações'!Q896&lt;&gt;"",'02 - Produtos e Tributações'!Q896,""))</f>
        <v>0</v>
      </c>
      <c r="T879" s="130" t="b">
        <f>IF(B879&lt;&gt;"",IF('02 - Produtos e Tributações'!R896&lt;&gt;"",'02 - Produtos e Tributações'!R896,""))</f>
        <v>0</v>
      </c>
      <c r="U879" s="120" t="str">
        <f t="shared" si="55"/>
        <v/>
      </c>
    </row>
    <row r="880" spans="1:21" ht="15.75" customHeight="1">
      <c r="A880" s="122" t="b">
        <f>IF('02 - Produtos e Tributações'!B897 &lt;&gt;"",A879+1)</f>
        <v>0</v>
      </c>
      <c r="B880" s="4" t="str">
        <f>IF('02 - Produtos e Tributações'!B897&lt;&gt;"",'02 - Produtos e Tributações'!V897,"")</f>
        <v/>
      </c>
      <c r="C880" s="123" t="b">
        <f>IF(B880&lt;&gt;"",IF('02 - Produtos e Tributações'!H897&lt;&gt;"",IF('02 - Produtos e Tributações'!H897="TERCEIRIZADA","T",IF('02 - Produtos e Tributações'!H897="PROPRIA","P")), IF(B880&lt;&gt;"",IF('02 - Produtos e Tributações'!H897="","T"))))</f>
        <v>0</v>
      </c>
      <c r="D880" s="123" t="b">
        <f>IF(B880&lt;&gt;"",IF('02 - Produtos e Tributações'!E897&lt;&gt;"",'02 - Produtos e Tributações'!E897,""))</f>
        <v>0</v>
      </c>
      <c r="E880" s="123" t="b">
        <f>IF(B880&lt;&gt;"",IF('02 - Produtos e Tributações'!F897&lt;&gt;"",'02 - Produtos e Tributações'!F897,""))</f>
        <v>0</v>
      </c>
      <c r="F880" s="123" t="b">
        <f>IF(B880&lt;&gt;"",IF(A880&lt;&gt;"",IF('02 - Produtos e Tributações'!G897&lt;&gt;"",'02 - Produtos e Tributações'!G897,"")))</f>
        <v>0</v>
      </c>
      <c r="G880" s="123" t="b">
        <f>IF(B880&lt;&gt;"",IF('02 - Produtos e Tributações'!J897&lt;&gt;"",'02 - Produtos e Tributações'!J897,IF(K880=101,0,IF(K880=102,41,IF(K880=103,0,IF(K880=201,0,IF(K880=202,0,IF(K880=203,0,IF(K880=300,41,IF(K880=400,41,IF(K880=500,60)))))))))))</f>
        <v>0</v>
      </c>
      <c r="H880" s="123" t="b">
        <f>IF(B880&lt;&gt;"",IF('02 - Produtos e Tributações'!M897&lt;&gt;"",'02 - Produtos e Tributações'!M897,IF(L880=101,0,IF(L880=102,41,IF(L880=103,0,IF(L880=201,0,IF(L880=202,0,IF(L880=203,0,IF(L880=300,41,IF(L880=400,41,IF(L880=500,60)))))))))))</f>
        <v>0</v>
      </c>
      <c r="I880" s="123" t="b">
        <f>IF(B880&lt;&gt;"",IF('02 - Produtos e Tributações'!L897&lt;&gt;"",'02 - Produtos e Tributações'!L897,"0,00"))</f>
        <v>0</v>
      </c>
      <c r="J880" s="123" t="b">
        <f>IF(B880&lt;&gt;"",IF('02 - Produtos e Tributações'!O897&lt;&gt;"",'02 - Produtos e Tributações'!O897,"0,00"))</f>
        <v>0</v>
      </c>
      <c r="K880" s="123" t="b">
        <f>IF(B880&lt;&gt;"",IF('02 - Produtos e Tributações'!K897&lt;&gt;"",'02 - Produtos e Tributações'!K897,"null"))</f>
        <v>0</v>
      </c>
      <c r="L880" s="123" t="b">
        <f>IF(B880&lt;&gt;"",IF('02 - Produtos e Tributações'!N897&lt;&gt;"",'02 - Produtos e Tributações'!N897,"null"))</f>
        <v>0</v>
      </c>
      <c r="M880" s="122" t="b">
        <f>IF(B880&lt;&gt;"",IF('02 - Produtos e Tributações'!D897="CARNES","2.01.001.001",IF('02 - Produtos e Tributações'!D897="MASSAS","2.01.001.002",IF('02 - Produtos e Tributações'!D897="LATICINIOS","2.01.001.003",IF('02 - Produtos e Tributações'!D897="DOCES E GULOSEIMAS","2.01.001.004",IF('02 - Produtos e Tributações'!D897="FARINHAS E GRAOS","2.01.001.005",IF('02 - Produtos e Tributações'!D897="AGUAS","2.01.002.001",IF('02 - Produtos e Tributações'!D897="SUCOS","2.01.002.002",IF('02 - Produtos e Tributações'!D897="BEBIDAS ALCOOLICAS","2.01.002.003",IF('02 - Produtos e Tributações'!D897="BEBIDAS LACTEAS","2.01.002.004",IF('02 - Produtos e Tributações'!D897="MATERIAL DE LIMPEZA","2.02",IF('02 - Produtos e Tributações'!D897="FRUTAS","2.01.001.006",IF('02 - Produtos e Tributações'!D897="VERDURAS E LEGUMES","2.01.001.007",IF('02 - Produtos e Tributações'!D897="SERVIÇO","1",IF('02 - Produtos e Tributações'!D897="PRODUTOS DIVERSOS","2","2"))))))))))))))
)</f>
        <v>0</v>
      </c>
      <c r="N880" s="4" t="str">
        <f t="shared" si="52"/>
        <v/>
      </c>
      <c r="O880" s="4" t="str">
        <f t="shared" si="53"/>
        <v/>
      </c>
      <c r="P880" s="4" t="str">
        <f t="shared" si="54"/>
        <v/>
      </c>
      <c r="Q880" s="128" t="b">
        <f>IF(B880&lt;&gt;"",IF('02 - Produtos e Tributações'!C897&lt;&gt;"",'02 - Produtos e Tributações'!C897,"UN"))</f>
        <v>0</v>
      </c>
      <c r="R880" s="129" t="b">
        <f>IF(B880&lt;&gt;"",IF('02 - Produtos e Tributações'!P897&lt;&gt;"",'02 - Produtos e Tributações'!P897,""))</f>
        <v>0</v>
      </c>
      <c r="S880" s="128" t="b">
        <f>IF(B880&lt;&gt;"",IF('02 - Produtos e Tributações'!Q897&lt;&gt;"",'02 - Produtos e Tributações'!Q897,""))</f>
        <v>0</v>
      </c>
      <c r="T880" s="130" t="b">
        <f>IF(B880&lt;&gt;"",IF('02 - Produtos e Tributações'!R897&lt;&gt;"",'02 - Produtos e Tributações'!R897,""))</f>
        <v>0</v>
      </c>
      <c r="U880" s="120" t="str">
        <f t="shared" si="55"/>
        <v/>
      </c>
    </row>
    <row r="881" spans="1:21" ht="15.75" customHeight="1">
      <c r="A881" s="122" t="b">
        <f>IF('02 - Produtos e Tributações'!B898 &lt;&gt;"",A880+1)</f>
        <v>0</v>
      </c>
      <c r="B881" s="4" t="str">
        <f>IF('02 - Produtos e Tributações'!B898&lt;&gt;"",'02 - Produtos e Tributações'!V898,"")</f>
        <v/>
      </c>
      <c r="C881" s="123" t="b">
        <f>IF(B881&lt;&gt;"",IF('02 - Produtos e Tributações'!H898&lt;&gt;"",IF('02 - Produtos e Tributações'!H898="TERCEIRIZADA","T",IF('02 - Produtos e Tributações'!H898="PROPRIA","P")), IF(B881&lt;&gt;"",IF('02 - Produtos e Tributações'!H898="","T"))))</f>
        <v>0</v>
      </c>
      <c r="D881" s="123" t="b">
        <f>IF(B881&lt;&gt;"",IF('02 - Produtos e Tributações'!E898&lt;&gt;"",'02 - Produtos e Tributações'!E898,""))</f>
        <v>0</v>
      </c>
      <c r="E881" s="123" t="b">
        <f>IF(B881&lt;&gt;"",IF('02 - Produtos e Tributações'!F898&lt;&gt;"",'02 - Produtos e Tributações'!F898,""))</f>
        <v>0</v>
      </c>
      <c r="F881" s="123" t="b">
        <f>IF(B881&lt;&gt;"",IF(A881&lt;&gt;"",IF('02 - Produtos e Tributações'!G898&lt;&gt;"",'02 - Produtos e Tributações'!G898,"")))</f>
        <v>0</v>
      </c>
      <c r="G881" s="123" t="b">
        <f>IF(B881&lt;&gt;"",IF('02 - Produtos e Tributações'!J898&lt;&gt;"",'02 - Produtos e Tributações'!J898,IF(K881=101,0,IF(K881=102,41,IF(K881=103,0,IF(K881=201,0,IF(K881=202,0,IF(K881=203,0,IF(K881=300,41,IF(K881=400,41,IF(K881=500,60)))))))))))</f>
        <v>0</v>
      </c>
      <c r="H881" s="123" t="b">
        <f>IF(B881&lt;&gt;"",IF('02 - Produtos e Tributações'!M898&lt;&gt;"",'02 - Produtos e Tributações'!M898,IF(L881=101,0,IF(L881=102,41,IF(L881=103,0,IF(L881=201,0,IF(L881=202,0,IF(L881=203,0,IF(L881=300,41,IF(L881=400,41,IF(L881=500,60)))))))))))</f>
        <v>0</v>
      </c>
      <c r="I881" s="123" t="b">
        <f>IF(B881&lt;&gt;"",IF('02 - Produtos e Tributações'!L898&lt;&gt;"",'02 - Produtos e Tributações'!L898,"0,00"))</f>
        <v>0</v>
      </c>
      <c r="J881" s="123" t="b">
        <f>IF(B881&lt;&gt;"",IF('02 - Produtos e Tributações'!O898&lt;&gt;"",'02 - Produtos e Tributações'!O898,"0,00"))</f>
        <v>0</v>
      </c>
      <c r="K881" s="123" t="b">
        <f>IF(B881&lt;&gt;"",IF('02 - Produtos e Tributações'!K898&lt;&gt;"",'02 - Produtos e Tributações'!K898,"null"))</f>
        <v>0</v>
      </c>
      <c r="L881" s="123" t="b">
        <f>IF(B881&lt;&gt;"",IF('02 - Produtos e Tributações'!N898&lt;&gt;"",'02 - Produtos e Tributações'!N898,"null"))</f>
        <v>0</v>
      </c>
      <c r="M881" s="122" t="b">
        <f>IF(B881&lt;&gt;"",IF('02 - Produtos e Tributações'!D898="CARNES","2.01.001.001",IF('02 - Produtos e Tributações'!D898="MASSAS","2.01.001.002",IF('02 - Produtos e Tributações'!D898="LATICINIOS","2.01.001.003",IF('02 - Produtos e Tributações'!D898="DOCES E GULOSEIMAS","2.01.001.004",IF('02 - Produtos e Tributações'!D898="FARINHAS E GRAOS","2.01.001.005",IF('02 - Produtos e Tributações'!D898="AGUAS","2.01.002.001",IF('02 - Produtos e Tributações'!D898="SUCOS","2.01.002.002",IF('02 - Produtos e Tributações'!D898="BEBIDAS ALCOOLICAS","2.01.002.003",IF('02 - Produtos e Tributações'!D898="BEBIDAS LACTEAS","2.01.002.004",IF('02 - Produtos e Tributações'!D898="MATERIAL DE LIMPEZA","2.02",IF('02 - Produtos e Tributações'!D898="FRUTAS","2.01.001.006",IF('02 - Produtos e Tributações'!D898="VERDURAS E LEGUMES","2.01.001.007",IF('02 - Produtos e Tributações'!D898="SERVIÇO","1",IF('02 - Produtos e Tributações'!D898="PRODUTOS DIVERSOS","2","2"))))))))))))))
)</f>
        <v>0</v>
      </c>
      <c r="N881" s="4" t="str">
        <f t="shared" si="52"/>
        <v/>
      </c>
      <c r="O881" s="4" t="str">
        <f t="shared" si="53"/>
        <v/>
      </c>
      <c r="P881" s="4" t="str">
        <f t="shared" si="54"/>
        <v/>
      </c>
      <c r="Q881" s="128" t="b">
        <f>IF(B881&lt;&gt;"",IF('02 - Produtos e Tributações'!C898&lt;&gt;"",'02 - Produtos e Tributações'!C898,"UN"))</f>
        <v>0</v>
      </c>
      <c r="R881" s="129" t="b">
        <f>IF(B881&lt;&gt;"",IF('02 - Produtos e Tributações'!P898&lt;&gt;"",'02 - Produtos e Tributações'!P898,""))</f>
        <v>0</v>
      </c>
      <c r="S881" s="128" t="b">
        <f>IF(B881&lt;&gt;"",IF('02 - Produtos e Tributações'!Q898&lt;&gt;"",'02 - Produtos e Tributações'!Q898,""))</f>
        <v>0</v>
      </c>
      <c r="T881" s="130" t="b">
        <f>IF(B881&lt;&gt;"",IF('02 - Produtos e Tributações'!R898&lt;&gt;"",'02 - Produtos e Tributações'!R898,""))</f>
        <v>0</v>
      </c>
      <c r="U881" s="120" t="str">
        <f t="shared" si="55"/>
        <v/>
      </c>
    </row>
    <row r="882" spans="1:21" ht="15.75" customHeight="1">
      <c r="A882" s="122" t="b">
        <f>IF('02 - Produtos e Tributações'!B899 &lt;&gt;"",A881+1)</f>
        <v>0</v>
      </c>
      <c r="B882" s="4" t="str">
        <f>IF('02 - Produtos e Tributações'!B899&lt;&gt;"",'02 - Produtos e Tributações'!V899,"")</f>
        <v/>
      </c>
      <c r="C882" s="123" t="b">
        <f>IF(B882&lt;&gt;"",IF('02 - Produtos e Tributações'!H899&lt;&gt;"",IF('02 - Produtos e Tributações'!H899="TERCEIRIZADA","T",IF('02 - Produtos e Tributações'!H899="PROPRIA","P")), IF(B882&lt;&gt;"",IF('02 - Produtos e Tributações'!H899="","T"))))</f>
        <v>0</v>
      </c>
      <c r="D882" s="123" t="b">
        <f>IF(B882&lt;&gt;"",IF('02 - Produtos e Tributações'!E899&lt;&gt;"",'02 - Produtos e Tributações'!E899,""))</f>
        <v>0</v>
      </c>
      <c r="E882" s="123" t="b">
        <f>IF(B882&lt;&gt;"",IF('02 - Produtos e Tributações'!F899&lt;&gt;"",'02 - Produtos e Tributações'!F899,""))</f>
        <v>0</v>
      </c>
      <c r="F882" s="123" t="b">
        <f>IF(B882&lt;&gt;"",IF(A882&lt;&gt;"",IF('02 - Produtos e Tributações'!G899&lt;&gt;"",'02 - Produtos e Tributações'!G899,"")))</f>
        <v>0</v>
      </c>
      <c r="G882" s="123" t="b">
        <f>IF(B882&lt;&gt;"",IF('02 - Produtos e Tributações'!J899&lt;&gt;"",'02 - Produtos e Tributações'!J899,IF(K882=101,0,IF(K882=102,41,IF(K882=103,0,IF(K882=201,0,IF(K882=202,0,IF(K882=203,0,IF(K882=300,41,IF(K882=400,41,IF(K882=500,60)))))))))))</f>
        <v>0</v>
      </c>
      <c r="H882" s="123" t="b">
        <f>IF(B882&lt;&gt;"",IF('02 - Produtos e Tributações'!M899&lt;&gt;"",'02 - Produtos e Tributações'!M899,IF(L882=101,0,IF(L882=102,41,IF(L882=103,0,IF(L882=201,0,IF(L882=202,0,IF(L882=203,0,IF(L882=300,41,IF(L882=400,41,IF(L882=500,60)))))))))))</f>
        <v>0</v>
      </c>
      <c r="I882" s="123" t="b">
        <f>IF(B882&lt;&gt;"",IF('02 - Produtos e Tributações'!L899&lt;&gt;"",'02 - Produtos e Tributações'!L899,"0,00"))</f>
        <v>0</v>
      </c>
      <c r="J882" s="123" t="b">
        <f>IF(B882&lt;&gt;"",IF('02 - Produtos e Tributações'!O899&lt;&gt;"",'02 - Produtos e Tributações'!O899,"0,00"))</f>
        <v>0</v>
      </c>
      <c r="K882" s="123" t="b">
        <f>IF(B882&lt;&gt;"",IF('02 - Produtos e Tributações'!K899&lt;&gt;"",'02 - Produtos e Tributações'!K899,"null"))</f>
        <v>0</v>
      </c>
      <c r="L882" s="123" t="b">
        <f>IF(B882&lt;&gt;"",IF('02 - Produtos e Tributações'!N899&lt;&gt;"",'02 - Produtos e Tributações'!N899,"null"))</f>
        <v>0</v>
      </c>
      <c r="M882" s="122" t="b">
        <f>IF(B882&lt;&gt;"",IF('02 - Produtos e Tributações'!D899="CARNES","2.01.001.001",IF('02 - Produtos e Tributações'!D899="MASSAS","2.01.001.002",IF('02 - Produtos e Tributações'!D899="LATICINIOS","2.01.001.003",IF('02 - Produtos e Tributações'!D899="DOCES E GULOSEIMAS","2.01.001.004",IF('02 - Produtos e Tributações'!D899="FARINHAS E GRAOS","2.01.001.005",IF('02 - Produtos e Tributações'!D899="AGUAS","2.01.002.001",IF('02 - Produtos e Tributações'!D899="SUCOS","2.01.002.002",IF('02 - Produtos e Tributações'!D899="BEBIDAS ALCOOLICAS","2.01.002.003",IF('02 - Produtos e Tributações'!D899="BEBIDAS LACTEAS","2.01.002.004",IF('02 - Produtos e Tributações'!D899="MATERIAL DE LIMPEZA","2.02",IF('02 - Produtos e Tributações'!D899="FRUTAS","2.01.001.006",IF('02 - Produtos e Tributações'!D899="VERDURAS E LEGUMES","2.01.001.007",IF('02 - Produtos e Tributações'!D899="SERVIÇO","1",IF('02 - Produtos e Tributações'!D899="PRODUTOS DIVERSOS","2","2"))))))))))))))
)</f>
        <v>0</v>
      </c>
      <c r="N882" s="4" t="str">
        <f t="shared" si="52"/>
        <v/>
      </c>
      <c r="O882" s="4" t="str">
        <f t="shared" si="53"/>
        <v/>
      </c>
      <c r="P882" s="4" t="str">
        <f t="shared" si="54"/>
        <v/>
      </c>
      <c r="Q882" s="128" t="b">
        <f>IF(B882&lt;&gt;"",IF('02 - Produtos e Tributações'!C899&lt;&gt;"",'02 - Produtos e Tributações'!C899,"UN"))</f>
        <v>0</v>
      </c>
      <c r="R882" s="129" t="b">
        <f>IF(B882&lt;&gt;"",IF('02 - Produtos e Tributações'!P899&lt;&gt;"",'02 - Produtos e Tributações'!P899,""))</f>
        <v>0</v>
      </c>
      <c r="S882" s="128" t="b">
        <f>IF(B882&lt;&gt;"",IF('02 - Produtos e Tributações'!Q899&lt;&gt;"",'02 - Produtos e Tributações'!Q899,""))</f>
        <v>0</v>
      </c>
      <c r="T882" s="130" t="b">
        <f>IF(B882&lt;&gt;"",IF('02 - Produtos e Tributações'!R899&lt;&gt;"",'02 - Produtos e Tributações'!R899,""))</f>
        <v>0</v>
      </c>
      <c r="U882" s="120" t="str">
        <f t="shared" si="55"/>
        <v/>
      </c>
    </row>
    <row r="883" spans="1:21" ht="15.75" customHeight="1">
      <c r="A883" s="122" t="b">
        <f>IF('02 - Produtos e Tributações'!B900 &lt;&gt;"",A882+1)</f>
        <v>0</v>
      </c>
      <c r="B883" s="4" t="str">
        <f>IF('02 - Produtos e Tributações'!B900&lt;&gt;"",'02 - Produtos e Tributações'!V900,"")</f>
        <v/>
      </c>
      <c r="C883" s="123" t="b">
        <f>IF(B883&lt;&gt;"",IF('02 - Produtos e Tributações'!H900&lt;&gt;"",IF('02 - Produtos e Tributações'!H900="TERCEIRIZADA","T",IF('02 - Produtos e Tributações'!H900="PROPRIA","P")), IF(B883&lt;&gt;"",IF('02 - Produtos e Tributações'!H900="","T"))))</f>
        <v>0</v>
      </c>
      <c r="D883" s="123" t="b">
        <f>IF(B883&lt;&gt;"",IF('02 - Produtos e Tributações'!E900&lt;&gt;"",'02 - Produtos e Tributações'!E900,""))</f>
        <v>0</v>
      </c>
      <c r="E883" s="123" t="b">
        <f>IF(B883&lt;&gt;"",IF('02 - Produtos e Tributações'!F900&lt;&gt;"",'02 - Produtos e Tributações'!F900,""))</f>
        <v>0</v>
      </c>
      <c r="F883" s="123" t="b">
        <f>IF(B883&lt;&gt;"",IF(A883&lt;&gt;"",IF('02 - Produtos e Tributações'!G900&lt;&gt;"",'02 - Produtos e Tributações'!G900,"")))</f>
        <v>0</v>
      </c>
      <c r="G883" s="123" t="b">
        <f>IF(B883&lt;&gt;"",IF('02 - Produtos e Tributações'!J900&lt;&gt;"",'02 - Produtos e Tributações'!J900,IF(K883=101,0,IF(K883=102,41,IF(K883=103,0,IF(K883=201,0,IF(K883=202,0,IF(K883=203,0,IF(K883=300,41,IF(K883=400,41,IF(K883=500,60)))))))))))</f>
        <v>0</v>
      </c>
      <c r="H883" s="123" t="b">
        <f>IF(B883&lt;&gt;"",IF('02 - Produtos e Tributações'!M900&lt;&gt;"",'02 - Produtos e Tributações'!M900,IF(L883=101,0,IF(L883=102,41,IF(L883=103,0,IF(L883=201,0,IF(L883=202,0,IF(L883=203,0,IF(L883=300,41,IF(L883=400,41,IF(L883=500,60)))))))))))</f>
        <v>0</v>
      </c>
      <c r="I883" s="123" t="b">
        <f>IF(B883&lt;&gt;"",IF('02 - Produtos e Tributações'!L900&lt;&gt;"",'02 - Produtos e Tributações'!L900,"0,00"))</f>
        <v>0</v>
      </c>
      <c r="J883" s="123" t="b">
        <f>IF(B883&lt;&gt;"",IF('02 - Produtos e Tributações'!O900&lt;&gt;"",'02 - Produtos e Tributações'!O900,"0,00"))</f>
        <v>0</v>
      </c>
      <c r="K883" s="123" t="b">
        <f>IF(B883&lt;&gt;"",IF('02 - Produtos e Tributações'!K900&lt;&gt;"",'02 - Produtos e Tributações'!K900,"null"))</f>
        <v>0</v>
      </c>
      <c r="L883" s="123" t="b">
        <f>IF(B883&lt;&gt;"",IF('02 - Produtos e Tributações'!N900&lt;&gt;"",'02 - Produtos e Tributações'!N900,"null"))</f>
        <v>0</v>
      </c>
      <c r="M883" s="122" t="b">
        <f>IF(B883&lt;&gt;"",IF('02 - Produtos e Tributações'!D900="CARNES","2.01.001.001",IF('02 - Produtos e Tributações'!D900="MASSAS","2.01.001.002",IF('02 - Produtos e Tributações'!D900="LATICINIOS","2.01.001.003",IF('02 - Produtos e Tributações'!D900="DOCES E GULOSEIMAS","2.01.001.004",IF('02 - Produtos e Tributações'!D900="FARINHAS E GRAOS","2.01.001.005",IF('02 - Produtos e Tributações'!D900="AGUAS","2.01.002.001",IF('02 - Produtos e Tributações'!D900="SUCOS","2.01.002.002",IF('02 - Produtos e Tributações'!D900="BEBIDAS ALCOOLICAS","2.01.002.003",IF('02 - Produtos e Tributações'!D900="BEBIDAS LACTEAS","2.01.002.004",IF('02 - Produtos e Tributações'!D900="MATERIAL DE LIMPEZA","2.02",IF('02 - Produtos e Tributações'!D900="FRUTAS","2.01.001.006",IF('02 - Produtos e Tributações'!D900="VERDURAS E LEGUMES","2.01.001.007",IF('02 - Produtos e Tributações'!D900="SERVIÇO","1",IF('02 - Produtos e Tributações'!D900="PRODUTOS DIVERSOS","2","2"))))))))))))))
)</f>
        <v>0</v>
      </c>
      <c r="N883" s="4" t="str">
        <f t="shared" si="52"/>
        <v/>
      </c>
      <c r="O883" s="4" t="str">
        <f t="shared" si="53"/>
        <v/>
      </c>
      <c r="P883" s="4" t="str">
        <f t="shared" si="54"/>
        <v/>
      </c>
      <c r="Q883" s="128" t="b">
        <f>IF(B883&lt;&gt;"",IF('02 - Produtos e Tributações'!C900&lt;&gt;"",'02 - Produtos e Tributações'!C900,"UN"))</f>
        <v>0</v>
      </c>
      <c r="R883" s="129" t="b">
        <f>IF(B883&lt;&gt;"",IF('02 - Produtos e Tributações'!P900&lt;&gt;"",'02 - Produtos e Tributações'!P900,""))</f>
        <v>0</v>
      </c>
      <c r="S883" s="128" t="b">
        <f>IF(B883&lt;&gt;"",IF('02 - Produtos e Tributações'!Q900&lt;&gt;"",'02 - Produtos e Tributações'!Q900,""))</f>
        <v>0</v>
      </c>
      <c r="T883" s="130" t="b">
        <f>IF(B883&lt;&gt;"",IF('02 - Produtos e Tributações'!R900&lt;&gt;"",'02 - Produtos e Tributações'!R900,""))</f>
        <v>0</v>
      </c>
      <c r="U883" s="120" t="str">
        <f t="shared" si="55"/>
        <v/>
      </c>
    </row>
    <row r="884" spans="1:21" ht="15.75" customHeight="1">
      <c r="A884" s="122" t="b">
        <f>IF('02 - Produtos e Tributações'!B901 &lt;&gt;"",A883+1)</f>
        <v>0</v>
      </c>
      <c r="B884" s="4" t="str">
        <f>IF('02 - Produtos e Tributações'!B901&lt;&gt;"",'02 - Produtos e Tributações'!V901,"")</f>
        <v/>
      </c>
      <c r="C884" s="123" t="b">
        <f>IF(B884&lt;&gt;"",IF('02 - Produtos e Tributações'!H901&lt;&gt;"",IF('02 - Produtos e Tributações'!H901="TERCEIRIZADA","T",IF('02 - Produtos e Tributações'!H901="PROPRIA","P")), IF(B884&lt;&gt;"",IF('02 - Produtos e Tributações'!H901="","T"))))</f>
        <v>0</v>
      </c>
      <c r="D884" s="123" t="b">
        <f>IF(B884&lt;&gt;"",IF('02 - Produtos e Tributações'!E901&lt;&gt;"",'02 - Produtos e Tributações'!E901,""))</f>
        <v>0</v>
      </c>
      <c r="E884" s="123" t="b">
        <f>IF(B884&lt;&gt;"",IF('02 - Produtos e Tributações'!F901&lt;&gt;"",'02 - Produtos e Tributações'!F901,""))</f>
        <v>0</v>
      </c>
      <c r="F884" s="123" t="b">
        <f>IF(B884&lt;&gt;"",IF(A884&lt;&gt;"",IF('02 - Produtos e Tributações'!G901&lt;&gt;"",'02 - Produtos e Tributações'!G901,"")))</f>
        <v>0</v>
      </c>
      <c r="G884" s="123" t="b">
        <f>IF(B884&lt;&gt;"",IF('02 - Produtos e Tributações'!J901&lt;&gt;"",'02 - Produtos e Tributações'!J901,IF(K884=101,0,IF(K884=102,41,IF(K884=103,0,IF(K884=201,0,IF(K884=202,0,IF(K884=203,0,IF(K884=300,41,IF(K884=400,41,IF(K884=500,60)))))))))))</f>
        <v>0</v>
      </c>
      <c r="H884" s="123" t="b">
        <f>IF(B884&lt;&gt;"",IF('02 - Produtos e Tributações'!M901&lt;&gt;"",'02 - Produtos e Tributações'!M901,IF(L884=101,0,IF(L884=102,41,IF(L884=103,0,IF(L884=201,0,IF(L884=202,0,IF(L884=203,0,IF(L884=300,41,IF(L884=400,41,IF(L884=500,60)))))))))))</f>
        <v>0</v>
      </c>
      <c r="I884" s="123" t="b">
        <f>IF(B884&lt;&gt;"",IF('02 - Produtos e Tributações'!L901&lt;&gt;"",'02 - Produtos e Tributações'!L901,"0,00"))</f>
        <v>0</v>
      </c>
      <c r="J884" s="123" t="b">
        <f>IF(B884&lt;&gt;"",IF('02 - Produtos e Tributações'!O901&lt;&gt;"",'02 - Produtos e Tributações'!O901,"0,00"))</f>
        <v>0</v>
      </c>
      <c r="K884" s="123" t="b">
        <f>IF(B884&lt;&gt;"",IF('02 - Produtos e Tributações'!K901&lt;&gt;"",'02 - Produtos e Tributações'!K901,"null"))</f>
        <v>0</v>
      </c>
      <c r="L884" s="123" t="b">
        <f>IF(B884&lt;&gt;"",IF('02 - Produtos e Tributações'!N901&lt;&gt;"",'02 - Produtos e Tributações'!N901,"null"))</f>
        <v>0</v>
      </c>
      <c r="M884" s="122" t="b">
        <f>IF(B884&lt;&gt;"",IF('02 - Produtos e Tributações'!D901="CARNES","2.01.001.001",IF('02 - Produtos e Tributações'!D901="MASSAS","2.01.001.002",IF('02 - Produtos e Tributações'!D901="LATICINIOS","2.01.001.003",IF('02 - Produtos e Tributações'!D901="DOCES E GULOSEIMAS","2.01.001.004",IF('02 - Produtos e Tributações'!D901="FARINHAS E GRAOS","2.01.001.005",IF('02 - Produtos e Tributações'!D901="AGUAS","2.01.002.001",IF('02 - Produtos e Tributações'!D901="SUCOS","2.01.002.002",IF('02 - Produtos e Tributações'!D901="BEBIDAS ALCOOLICAS","2.01.002.003",IF('02 - Produtos e Tributações'!D901="BEBIDAS LACTEAS","2.01.002.004",IF('02 - Produtos e Tributações'!D901="MATERIAL DE LIMPEZA","2.02",IF('02 - Produtos e Tributações'!D901="FRUTAS","2.01.001.006",IF('02 - Produtos e Tributações'!D901="VERDURAS E LEGUMES","2.01.001.007",IF('02 - Produtos e Tributações'!D901="SERVIÇO","1",IF('02 - Produtos e Tributações'!D901="PRODUTOS DIVERSOS","2","2"))))))))))))))
)</f>
        <v>0</v>
      </c>
      <c r="N884" s="4" t="str">
        <f t="shared" si="52"/>
        <v/>
      </c>
      <c r="O884" s="4" t="str">
        <f t="shared" si="53"/>
        <v/>
      </c>
      <c r="P884" s="4" t="str">
        <f t="shared" si="54"/>
        <v/>
      </c>
      <c r="Q884" s="128" t="b">
        <f>IF(B884&lt;&gt;"",IF('02 - Produtos e Tributações'!C901&lt;&gt;"",'02 - Produtos e Tributações'!C901,"UN"))</f>
        <v>0</v>
      </c>
      <c r="R884" s="129" t="b">
        <f>IF(B884&lt;&gt;"",IF('02 - Produtos e Tributações'!P901&lt;&gt;"",'02 - Produtos e Tributações'!P901,""))</f>
        <v>0</v>
      </c>
      <c r="S884" s="128" t="b">
        <f>IF(B884&lt;&gt;"",IF('02 - Produtos e Tributações'!Q901&lt;&gt;"",'02 - Produtos e Tributações'!Q901,""))</f>
        <v>0</v>
      </c>
      <c r="T884" s="130" t="b">
        <f>IF(B884&lt;&gt;"",IF('02 - Produtos e Tributações'!R901&lt;&gt;"",'02 - Produtos e Tributações'!R901,""))</f>
        <v>0</v>
      </c>
      <c r="U884" s="120" t="str">
        <f t="shared" si="55"/>
        <v/>
      </c>
    </row>
    <row r="885" spans="1:21" ht="15.75" customHeight="1">
      <c r="A885" s="122" t="b">
        <f>IF('02 - Produtos e Tributações'!B902 &lt;&gt;"",A884+1)</f>
        <v>0</v>
      </c>
      <c r="B885" s="4" t="str">
        <f>IF('02 - Produtos e Tributações'!B902&lt;&gt;"",'02 - Produtos e Tributações'!V902,"")</f>
        <v/>
      </c>
      <c r="C885" s="123" t="b">
        <f>IF(B885&lt;&gt;"",IF('02 - Produtos e Tributações'!H902&lt;&gt;"",IF('02 - Produtos e Tributações'!H902="TERCEIRIZADA","T",IF('02 - Produtos e Tributações'!H902="PROPRIA","P")), IF(B885&lt;&gt;"",IF('02 - Produtos e Tributações'!H902="","T"))))</f>
        <v>0</v>
      </c>
      <c r="D885" s="123" t="b">
        <f>IF(B885&lt;&gt;"",IF('02 - Produtos e Tributações'!E902&lt;&gt;"",'02 - Produtos e Tributações'!E902,""))</f>
        <v>0</v>
      </c>
      <c r="E885" s="123" t="b">
        <f>IF(B885&lt;&gt;"",IF('02 - Produtos e Tributações'!F902&lt;&gt;"",'02 - Produtos e Tributações'!F902,""))</f>
        <v>0</v>
      </c>
      <c r="F885" s="123" t="b">
        <f>IF(B885&lt;&gt;"",IF(A885&lt;&gt;"",IF('02 - Produtos e Tributações'!G902&lt;&gt;"",'02 - Produtos e Tributações'!G902,"")))</f>
        <v>0</v>
      </c>
      <c r="G885" s="123" t="b">
        <f>IF(B885&lt;&gt;"",IF('02 - Produtos e Tributações'!J902&lt;&gt;"",'02 - Produtos e Tributações'!J902,IF(K885=101,0,IF(K885=102,41,IF(K885=103,0,IF(K885=201,0,IF(K885=202,0,IF(K885=203,0,IF(K885=300,41,IF(K885=400,41,IF(K885=500,60)))))))))))</f>
        <v>0</v>
      </c>
      <c r="H885" s="123" t="b">
        <f>IF(B885&lt;&gt;"",IF('02 - Produtos e Tributações'!M902&lt;&gt;"",'02 - Produtos e Tributações'!M902,IF(L885=101,0,IF(L885=102,41,IF(L885=103,0,IF(L885=201,0,IF(L885=202,0,IF(L885=203,0,IF(L885=300,41,IF(L885=400,41,IF(L885=500,60)))))))))))</f>
        <v>0</v>
      </c>
      <c r="I885" s="123" t="b">
        <f>IF(B885&lt;&gt;"",IF('02 - Produtos e Tributações'!L902&lt;&gt;"",'02 - Produtos e Tributações'!L902,"0,00"))</f>
        <v>0</v>
      </c>
      <c r="J885" s="123" t="b">
        <f>IF(B885&lt;&gt;"",IF('02 - Produtos e Tributações'!O902&lt;&gt;"",'02 - Produtos e Tributações'!O902,"0,00"))</f>
        <v>0</v>
      </c>
      <c r="K885" s="123" t="b">
        <f>IF(B885&lt;&gt;"",IF('02 - Produtos e Tributações'!K902&lt;&gt;"",'02 - Produtos e Tributações'!K902,"null"))</f>
        <v>0</v>
      </c>
      <c r="L885" s="123" t="b">
        <f>IF(B885&lt;&gt;"",IF('02 - Produtos e Tributações'!N902&lt;&gt;"",'02 - Produtos e Tributações'!N902,"null"))</f>
        <v>0</v>
      </c>
      <c r="M885" s="122" t="b">
        <f>IF(B885&lt;&gt;"",IF('02 - Produtos e Tributações'!D902="CARNES","2.01.001.001",IF('02 - Produtos e Tributações'!D902="MASSAS","2.01.001.002",IF('02 - Produtos e Tributações'!D902="LATICINIOS","2.01.001.003",IF('02 - Produtos e Tributações'!D902="DOCES E GULOSEIMAS","2.01.001.004",IF('02 - Produtos e Tributações'!D902="FARINHAS E GRAOS","2.01.001.005",IF('02 - Produtos e Tributações'!D902="AGUAS","2.01.002.001",IF('02 - Produtos e Tributações'!D902="SUCOS","2.01.002.002",IF('02 - Produtos e Tributações'!D902="BEBIDAS ALCOOLICAS","2.01.002.003",IF('02 - Produtos e Tributações'!D902="BEBIDAS LACTEAS","2.01.002.004",IF('02 - Produtos e Tributações'!D902="MATERIAL DE LIMPEZA","2.02",IF('02 - Produtos e Tributações'!D902="FRUTAS","2.01.001.006",IF('02 - Produtos e Tributações'!D902="VERDURAS E LEGUMES","2.01.001.007",IF('02 - Produtos e Tributações'!D902="SERVIÇO","1",IF('02 - Produtos e Tributações'!D902="PRODUTOS DIVERSOS","2","2"))))))))))))))
)</f>
        <v>0</v>
      </c>
      <c r="N885" s="4" t="str">
        <f t="shared" si="52"/>
        <v/>
      </c>
      <c r="O885" s="4" t="str">
        <f t="shared" si="53"/>
        <v/>
      </c>
      <c r="P885" s="4" t="str">
        <f t="shared" si="54"/>
        <v/>
      </c>
      <c r="Q885" s="128" t="b">
        <f>IF(B885&lt;&gt;"",IF('02 - Produtos e Tributações'!C902&lt;&gt;"",'02 - Produtos e Tributações'!C902,"UN"))</f>
        <v>0</v>
      </c>
      <c r="R885" s="129" t="b">
        <f>IF(B885&lt;&gt;"",IF('02 - Produtos e Tributações'!P902&lt;&gt;"",'02 - Produtos e Tributações'!P902,""))</f>
        <v>0</v>
      </c>
      <c r="S885" s="128" t="b">
        <f>IF(B885&lt;&gt;"",IF('02 - Produtos e Tributações'!Q902&lt;&gt;"",'02 - Produtos e Tributações'!Q902,""))</f>
        <v>0</v>
      </c>
      <c r="T885" s="130" t="b">
        <f>IF(B885&lt;&gt;"",IF('02 - Produtos e Tributações'!R902&lt;&gt;"",'02 - Produtos e Tributações'!R902,""))</f>
        <v>0</v>
      </c>
      <c r="U885" s="120" t="str">
        <f t="shared" si="55"/>
        <v/>
      </c>
    </row>
    <row r="886" spans="1:21" ht="15.75" customHeight="1">
      <c r="A886" s="122" t="b">
        <f>IF('02 - Produtos e Tributações'!B903 &lt;&gt;"",A885+1)</f>
        <v>0</v>
      </c>
      <c r="B886" s="4" t="str">
        <f>IF('02 - Produtos e Tributações'!B903&lt;&gt;"",'02 - Produtos e Tributações'!V903,"")</f>
        <v/>
      </c>
      <c r="C886" s="123" t="b">
        <f>IF(B886&lt;&gt;"",IF('02 - Produtos e Tributações'!H903&lt;&gt;"",IF('02 - Produtos e Tributações'!H903="TERCEIRIZADA","T",IF('02 - Produtos e Tributações'!H903="PROPRIA","P")), IF(B886&lt;&gt;"",IF('02 - Produtos e Tributações'!H903="","T"))))</f>
        <v>0</v>
      </c>
      <c r="D886" s="123" t="b">
        <f>IF(B886&lt;&gt;"",IF('02 - Produtos e Tributações'!E903&lt;&gt;"",'02 - Produtos e Tributações'!E903,""))</f>
        <v>0</v>
      </c>
      <c r="E886" s="123" t="b">
        <f>IF(B886&lt;&gt;"",IF('02 - Produtos e Tributações'!F903&lt;&gt;"",'02 - Produtos e Tributações'!F903,""))</f>
        <v>0</v>
      </c>
      <c r="F886" s="123" t="b">
        <f>IF(B886&lt;&gt;"",IF(A886&lt;&gt;"",IF('02 - Produtos e Tributações'!G903&lt;&gt;"",'02 - Produtos e Tributações'!G903,"")))</f>
        <v>0</v>
      </c>
      <c r="G886" s="123" t="b">
        <f>IF(B886&lt;&gt;"",IF('02 - Produtos e Tributações'!J903&lt;&gt;"",'02 - Produtos e Tributações'!J903,IF(K886=101,0,IF(K886=102,41,IF(K886=103,0,IF(K886=201,0,IF(K886=202,0,IF(K886=203,0,IF(K886=300,41,IF(K886=400,41,IF(K886=500,60)))))))))))</f>
        <v>0</v>
      </c>
      <c r="H886" s="123" t="b">
        <f>IF(B886&lt;&gt;"",IF('02 - Produtos e Tributações'!M903&lt;&gt;"",'02 - Produtos e Tributações'!M903,IF(L886=101,0,IF(L886=102,41,IF(L886=103,0,IF(L886=201,0,IF(L886=202,0,IF(L886=203,0,IF(L886=300,41,IF(L886=400,41,IF(L886=500,60)))))))))))</f>
        <v>0</v>
      </c>
      <c r="I886" s="123" t="b">
        <f>IF(B886&lt;&gt;"",IF('02 - Produtos e Tributações'!L903&lt;&gt;"",'02 - Produtos e Tributações'!L903,"0,00"))</f>
        <v>0</v>
      </c>
      <c r="J886" s="123" t="b">
        <f>IF(B886&lt;&gt;"",IF('02 - Produtos e Tributações'!O903&lt;&gt;"",'02 - Produtos e Tributações'!O903,"0,00"))</f>
        <v>0</v>
      </c>
      <c r="K886" s="123" t="b">
        <f>IF(B886&lt;&gt;"",IF('02 - Produtos e Tributações'!K903&lt;&gt;"",'02 - Produtos e Tributações'!K903,"null"))</f>
        <v>0</v>
      </c>
      <c r="L886" s="123" t="b">
        <f>IF(B886&lt;&gt;"",IF('02 - Produtos e Tributações'!N903&lt;&gt;"",'02 - Produtos e Tributações'!N903,"null"))</f>
        <v>0</v>
      </c>
      <c r="M886" s="122" t="b">
        <f>IF(B886&lt;&gt;"",IF('02 - Produtos e Tributações'!D903="CARNES","2.01.001.001",IF('02 - Produtos e Tributações'!D903="MASSAS","2.01.001.002",IF('02 - Produtos e Tributações'!D903="LATICINIOS","2.01.001.003",IF('02 - Produtos e Tributações'!D903="DOCES E GULOSEIMAS","2.01.001.004",IF('02 - Produtos e Tributações'!D903="FARINHAS E GRAOS","2.01.001.005",IF('02 - Produtos e Tributações'!D903="AGUAS","2.01.002.001",IF('02 - Produtos e Tributações'!D903="SUCOS","2.01.002.002",IF('02 - Produtos e Tributações'!D903="BEBIDAS ALCOOLICAS","2.01.002.003",IF('02 - Produtos e Tributações'!D903="BEBIDAS LACTEAS","2.01.002.004",IF('02 - Produtos e Tributações'!D903="MATERIAL DE LIMPEZA","2.02",IF('02 - Produtos e Tributações'!D903="FRUTAS","2.01.001.006",IF('02 - Produtos e Tributações'!D903="VERDURAS E LEGUMES","2.01.001.007",IF('02 - Produtos e Tributações'!D903="SERVIÇO","1",IF('02 - Produtos e Tributações'!D903="PRODUTOS DIVERSOS","2","2"))))))))))))))
)</f>
        <v>0</v>
      </c>
      <c r="N886" s="4" t="str">
        <f t="shared" si="52"/>
        <v/>
      </c>
      <c r="O886" s="4" t="str">
        <f t="shared" si="53"/>
        <v/>
      </c>
      <c r="P886" s="4" t="str">
        <f t="shared" si="54"/>
        <v/>
      </c>
      <c r="Q886" s="128" t="b">
        <f>IF(B886&lt;&gt;"",IF('02 - Produtos e Tributações'!C903&lt;&gt;"",'02 - Produtos e Tributações'!C903,"UN"))</f>
        <v>0</v>
      </c>
      <c r="R886" s="129" t="b">
        <f>IF(B886&lt;&gt;"",IF('02 - Produtos e Tributações'!P903&lt;&gt;"",'02 - Produtos e Tributações'!P903,""))</f>
        <v>0</v>
      </c>
      <c r="S886" s="128" t="b">
        <f>IF(B886&lt;&gt;"",IF('02 - Produtos e Tributações'!Q903&lt;&gt;"",'02 - Produtos e Tributações'!Q903,""))</f>
        <v>0</v>
      </c>
      <c r="T886" s="130" t="b">
        <f>IF(B886&lt;&gt;"",IF('02 - Produtos e Tributações'!R903&lt;&gt;"",'02 - Produtos e Tributações'!R903,""))</f>
        <v>0</v>
      </c>
      <c r="U886" s="120" t="str">
        <f t="shared" si="55"/>
        <v/>
      </c>
    </row>
    <row r="887" spans="1:21" ht="15.75" customHeight="1">
      <c r="A887" s="122" t="b">
        <f>IF('02 - Produtos e Tributações'!B904 &lt;&gt;"",A886+1)</f>
        <v>0</v>
      </c>
      <c r="B887" s="4" t="str">
        <f>IF('02 - Produtos e Tributações'!B904&lt;&gt;"",'02 - Produtos e Tributações'!V904,"")</f>
        <v/>
      </c>
      <c r="C887" s="123" t="b">
        <f>IF(B887&lt;&gt;"",IF('02 - Produtos e Tributações'!H904&lt;&gt;"",IF('02 - Produtos e Tributações'!H904="TERCEIRIZADA","T",IF('02 - Produtos e Tributações'!H904="PROPRIA","P")), IF(B887&lt;&gt;"",IF('02 - Produtos e Tributações'!H904="","T"))))</f>
        <v>0</v>
      </c>
      <c r="D887" s="123" t="b">
        <f>IF(B887&lt;&gt;"",IF('02 - Produtos e Tributações'!E904&lt;&gt;"",'02 - Produtos e Tributações'!E904,""))</f>
        <v>0</v>
      </c>
      <c r="E887" s="123" t="b">
        <f>IF(B887&lt;&gt;"",IF('02 - Produtos e Tributações'!F904&lt;&gt;"",'02 - Produtos e Tributações'!F904,""))</f>
        <v>0</v>
      </c>
      <c r="F887" s="123" t="b">
        <f>IF(B887&lt;&gt;"",IF(A887&lt;&gt;"",IF('02 - Produtos e Tributações'!G904&lt;&gt;"",'02 - Produtos e Tributações'!G904,"")))</f>
        <v>0</v>
      </c>
      <c r="G887" s="123" t="b">
        <f>IF(B887&lt;&gt;"",IF('02 - Produtos e Tributações'!J904&lt;&gt;"",'02 - Produtos e Tributações'!J904,IF(K887=101,0,IF(K887=102,41,IF(K887=103,0,IF(K887=201,0,IF(K887=202,0,IF(K887=203,0,IF(K887=300,41,IF(K887=400,41,IF(K887=500,60)))))))))))</f>
        <v>0</v>
      </c>
      <c r="H887" s="123" t="b">
        <f>IF(B887&lt;&gt;"",IF('02 - Produtos e Tributações'!M904&lt;&gt;"",'02 - Produtos e Tributações'!M904,IF(L887=101,0,IF(L887=102,41,IF(L887=103,0,IF(L887=201,0,IF(L887=202,0,IF(L887=203,0,IF(L887=300,41,IF(L887=400,41,IF(L887=500,60)))))))))))</f>
        <v>0</v>
      </c>
      <c r="I887" s="123" t="b">
        <f>IF(B887&lt;&gt;"",IF('02 - Produtos e Tributações'!L904&lt;&gt;"",'02 - Produtos e Tributações'!L904,"0,00"))</f>
        <v>0</v>
      </c>
      <c r="J887" s="123" t="b">
        <f>IF(B887&lt;&gt;"",IF('02 - Produtos e Tributações'!O904&lt;&gt;"",'02 - Produtos e Tributações'!O904,"0,00"))</f>
        <v>0</v>
      </c>
      <c r="K887" s="123" t="b">
        <f>IF(B887&lt;&gt;"",IF('02 - Produtos e Tributações'!K904&lt;&gt;"",'02 - Produtos e Tributações'!K904,"null"))</f>
        <v>0</v>
      </c>
      <c r="L887" s="123" t="b">
        <f>IF(B887&lt;&gt;"",IF('02 - Produtos e Tributações'!N904&lt;&gt;"",'02 - Produtos e Tributações'!N904,"null"))</f>
        <v>0</v>
      </c>
      <c r="M887" s="122" t="b">
        <f>IF(B887&lt;&gt;"",IF('02 - Produtos e Tributações'!D904="CARNES","2.01.001.001",IF('02 - Produtos e Tributações'!D904="MASSAS","2.01.001.002",IF('02 - Produtos e Tributações'!D904="LATICINIOS","2.01.001.003",IF('02 - Produtos e Tributações'!D904="DOCES E GULOSEIMAS","2.01.001.004",IF('02 - Produtos e Tributações'!D904="FARINHAS E GRAOS","2.01.001.005",IF('02 - Produtos e Tributações'!D904="AGUAS","2.01.002.001",IF('02 - Produtos e Tributações'!D904="SUCOS","2.01.002.002",IF('02 - Produtos e Tributações'!D904="BEBIDAS ALCOOLICAS","2.01.002.003",IF('02 - Produtos e Tributações'!D904="BEBIDAS LACTEAS","2.01.002.004",IF('02 - Produtos e Tributações'!D904="MATERIAL DE LIMPEZA","2.02",IF('02 - Produtos e Tributações'!D904="FRUTAS","2.01.001.006",IF('02 - Produtos e Tributações'!D904="VERDURAS E LEGUMES","2.01.001.007",IF('02 - Produtos e Tributações'!D904="SERVIÇO","1",IF('02 - Produtos e Tributações'!D904="PRODUTOS DIVERSOS","2","2"))))))))))))))
)</f>
        <v>0</v>
      </c>
      <c r="N887" s="4" t="str">
        <f t="shared" si="52"/>
        <v/>
      </c>
      <c r="O887" s="4" t="str">
        <f t="shared" si="53"/>
        <v/>
      </c>
      <c r="P887" s="4" t="str">
        <f t="shared" si="54"/>
        <v/>
      </c>
      <c r="Q887" s="128" t="b">
        <f>IF(B887&lt;&gt;"",IF('02 - Produtos e Tributações'!C904&lt;&gt;"",'02 - Produtos e Tributações'!C904,"UN"))</f>
        <v>0</v>
      </c>
      <c r="R887" s="129" t="b">
        <f>IF(B887&lt;&gt;"",IF('02 - Produtos e Tributações'!P904&lt;&gt;"",'02 - Produtos e Tributações'!P904,""))</f>
        <v>0</v>
      </c>
      <c r="S887" s="128" t="b">
        <f>IF(B887&lt;&gt;"",IF('02 - Produtos e Tributações'!Q904&lt;&gt;"",'02 - Produtos e Tributações'!Q904,""))</f>
        <v>0</v>
      </c>
      <c r="T887" s="130" t="b">
        <f>IF(B887&lt;&gt;"",IF('02 - Produtos e Tributações'!R904&lt;&gt;"",'02 - Produtos e Tributações'!R904,""))</f>
        <v>0</v>
      </c>
      <c r="U887" s="120" t="str">
        <f t="shared" si="55"/>
        <v/>
      </c>
    </row>
    <row r="888" spans="1:21" ht="15.75" customHeight="1">
      <c r="A888" s="122" t="b">
        <f>IF('02 - Produtos e Tributações'!B905 &lt;&gt;"",A887+1)</f>
        <v>0</v>
      </c>
      <c r="B888" s="4" t="str">
        <f>IF('02 - Produtos e Tributações'!B905&lt;&gt;"",'02 - Produtos e Tributações'!V905,"")</f>
        <v/>
      </c>
      <c r="C888" s="123" t="b">
        <f>IF(B888&lt;&gt;"",IF('02 - Produtos e Tributações'!H905&lt;&gt;"",IF('02 - Produtos e Tributações'!H905="TERCEIRIZADA","T",IF('02 - Produtos e Tributações'!H905="PROPRIA","P")), IF(B888&lt;&gt;"",IF('02 - Produtos e Tributações'!H905="","T"))))</f>
        <v>0</v>
      </c>
      <c r="D888" s="123" t="b">
        <f>IF(B888&lt;&gt;"",IF('02 - Produtos e Tributações'!E905&lt;&gt;"",'02 - Produtos e Tributações'!E905,""))</f>
        <v>0</v>
      </c>
      <c r="E888" s="123" t="b">
        <f>IF(B888&lt;&gt;"",IF('02 - Produtos e Tributações'!F905&lt;&gt;"",'02 - Produtos e Tributações'!F905,""))</f>
        <v>0</v>
      </c>
      <c r="F888" s="123" t="b">
        <f>IF(B888&lt;&gt;"",IF(A888&lt;&gt;"",IF('02 - Produtos e Tributações'!G905&lt;&gt;"",'02 - Produtos e Tributações'!G905,"")))</f>
        <v>0</v>
      </c>
      <c r="G888" s="123" t="b">
        <f>IF(B888&lt;&gt;"",IF('02 - Produtos e Tributações'!J905&lt;&gt;"",'02 - Produtos e Tributações'!J905,IF(K888=101,0,IF(K888=102,41,IF(K888=103,0,IF(K888=201,0,IF(K888=202,0,IF(K888=203,0,IF(K888=300,41,IF(K888=400,41,IF(K888=500,60)))))))))))</f>
        <v>0</v>
      </c>
      <c r="H888" s="123" t="b">
        <f>IF(B888&lt;&gt;"",IF('02 - Produtos e Tributações'!M905&lt;&gt;"",'02 - Produtos e Tributações'!M905,IF(L888=101,0,IF(L888=102,41,IF(L888=103,0,IF(L888=201,0,IF(L888=202,0,IF(L888=203,0,IF(L888=300,41,IF(L888=400,41,IF(L888=500,60)))))))))))</f>
        <v>0</v>
      </c>
      <c r="I888" s="123" t="b">
        <f>IF(B888&lt;&gt;"",IF('02 - Produtos e Tributações'!L905&lt;&gt;"",'02 - Produtos e Tributações'!L905,"0,00"))</f>
        <v>0</v>
      </c>
      <c r="J888" s="123" t="b">
        <f>IF(B888&lt;&gt;"",IF('02 - Produtos e Tributações'!O905&lt;&gt;"",'02 - Produtos e Tributações'!O905,"0,00"))</f>
        <v>0</v>
      </c>
      <c r="K888" s="123" t="b">
        <f>IF(B888&lt;&gt;"",IF('02 - Produtos e Tributações'!K905&lt;&gt;"",'02 - Produtos e Tributações'!K905,"null"))</f>
        <v>0</v>
      </c>
      <c r="L888" s="123" t="b">
        <f>IF(B888&lt;&gt;"",IF('02 - Produtos e Tributações'!N905&lt;&gt;"",'02 - Produtos e Tributações'!N905,"null"))</f>
        <v>0</v>
      </c>
      <c r="M888" s="122" t="b">
        <f>IF(B888&lt;&gt;"",IF('02 - Produtos e Tributações'!D905="CARNES","2.01.001.001",IF('02 - Produtos e Tributações'!D905="MASSAS","2.01.001.002",IF('02 - Produtos e Tributações'!D905="LATICINIOS","2.01.001.003",IF('02 - Produtos e Tributações'!D905="DOCES E GULOSEIMAS","2.01.001.004",IF('02 - Produtos e Tributações'!D905="FARINHAS E GRAOS","2.01.001.005",IF('02 - Produtos e Tributações'!D905="AGUAS","2.01.002.001",IF('02 - Produtos e Tributações'!D905="SUCOS","2.01.002.002",IF('02 - Produtos e Tributações'!D905="BEBIDAS ALCOOLICAS","2.01.002.003",IF('02 - Produtos e Tributações'!D905="BEBIDAS LACTEAS","2.01.002.004",IF('02 - Produtos e Tributações'!D905="MATERIAL DE LIMPEZA","2.02",IF('02 - Produtos e Tributações'!D905="FRUTAS","2.01.001.006",IF('02 - Produtos e Tributações'!D905="VERDURAS E LEGUMES","2.01.001.007",IF('02 - Produtos e Tributações'!D905="SERVIÇO","1",IF('02 - Produtos e Tributações'!D905="PRODUTOS DIVERSOS","2","2"))))))))))))))
)</f>
        <v>0</v>
      </c>
      <c r="N888" s="4" t="str">
        <f t="shared" si="52"/>
        <v/>
      </c>
      <c r="O888" s="4" t="str">
        <f t="shared" si="53"/>
        <v/>
      </c>
      <c r="P888" s="4" t="str">
        <f t="shared" si="54"/>
        <v/>
      </c>
      <c r="Q888" s="128" t="b">
        <f>IF(B888&lt;&gt;"",IF('02 - Produtos e Tributações'!C905&lt;&gt;"",'02 - Produtos e Tributações'!C905,"UN"))</f>
        <v>0</v>
      </c>
      <c r="R888" s="129" t="b">
        <f>IF(B888&lt;&gt;"",IF('02 - Produtos e Tributações'!P905&lt;&gt;"",'02 - Produtos e Tributações'!P905,""))</f>
        <v>0</v>
      </c>
      <c r="S888" s="128" t="b">
        <f>IF(B888&lt;&gt;"",IF('02 - Produtos e Tributações'!Q905&lt;&gt;"",'02 - Produtos e Tributações'!Q905,""))</f>
        <v>0</v>
      </c>
      <c r="T888" s="130" t="b">
        <f>IF(B888&lt;&gt;"",IF('02 - Produtos e Tributações'!R905&lt;&gt;"",'02 - Produtos e Tributações'!R905,""))</f>
        <v>0</v>
      </c>
      <c r="U888" s="120" t="str">
        <f t="shared" si="55"/>
        <v/>
      </c>
    </row>
    <row r="889" spans="1:21" ht="15.75" customHeight="1">
      <c r="A889" s="122" t="b">
        <f>IF('02 - Produtos e Tributações'!B906 &lt;&gt;"",A888+1)</f>
        <v>0</v>
      </c>
      <c r="B889" s="4" t="str">
        <f>IF('02 - Produtos e Tributações'!B906&lt;&gt;"",'02 - Produtos e Tributações'!V906,"")</f>
        <v/>
      </c>
      <c r="C889" s="123" t="b">
        <f>IF(B889&lt;&gt;"",IF('02 - Produtos e Tributações'!H906&lt;&gt;"",IF('02 - Produtos e Tributações'!H906="TERCEIRIZADA","T",IF('02 - Produtos e Tributações'!H906="PROPRIA","P")), IF(B889&lt;&gt;"",IF('02 - Produtos e Tributações'!H906="","T"))))</f>
        <v>0</v>
      </c>
      <c r="D889" s="123" t="b">
        <f>IF(B889&lt;&gt;"",IF('02 - Produtos e Tributações'!E906&lt;&gt;"",'02 - Produtos e Tributações'!E906,""))</f>
        <v>0</v>
      </c>
      <c r="E889" s="123" t="b">
        <f>IF(B889&lt;&gt;"",IF('02 - Produtos e Tributações'!F906&lt;&gt;"",'02 - Produtos e Tributações'!F906,""))</f>
        <v>0</v>
      </c>
      <c r="F889" s="123" t="b">
        <f>IF(B889&lt;&gt;"",IF(A889&lt;&gt;"",IF('02 - Produtos e Tributações'!G906&lt;&gt;"",'02 - Produtos e Tributações'!G906,"")))</f>
        <v>0</v>
      </c>
      <c r="G889" s="123" t="b">
        <f>IF(B889&lt;&gt;"",IF('02 - Produtos e Tributações'!J906&lt;&gt;"",'02 - Produtos e Tributações'!J906,IF(K889=101,0,IF(K889=102,41,IF(K889=103,0,IF(K889=201,0,IF(K889=202,0,IF(K889=203,0,IF(K889=300,41,IF(K889=400,41,IF(K889=500,60)))))))))))</f>
        <v>0</v>
      </c>
      <c r="H889" s="123" t="b">
        <f>IF(B889&lt;&gt;"",IF('02 - Produtos e Tributações'!M906&lt;&gt;"",'02 - Produtos e Tributações'!M906,IF(L889=101,0,IF(L889=102,41,IF(L889=103,0,IF(L889=201,0,IF(L889=202,0,IF(L889=203,0,IF(L889=300,41,IF(L889=400,41,IF(L889=500,60)))))))))))</f>
        <v>0</v>
      </c>
      <c r="I889" s="123" t="b">
        <f>IF(B889&lt;&gt;"",IF('02 - Produtos e Tributações'!L906&lt;&gt;"",'02 - Produtos e Tributações'!L906,"0,00"))</f>
        <v>0</v>
      </c>
      <c r="J889" s="123" t="b">
        <f>IF(B889&lt;&gt;"",IF('02 - Produtos e Tributações'!O906&lt;&gt;"",'02 - Produtos e Tributações'!O906,"0,00"))</f>
        <v>0</v>
      </c>
      <c r="K889" s="123" t="b">
        <f>IF(B889&lt;&gt;"",IF('02 - Produtos e Tributações'!K906&lt;&gt;"",'02 - Produtos e Tributações'!K906,"null"))</f>
        <v>0</v>
      </c>
      <c r="L889" s="123" t="b">
        <f>IF(B889&lt;&gt;"",IF('02 - Produtos e Tributações'!N906&lt;&gt;"",'02 - Produtos e Tributações'!N906,"null"))</f>
        <v>0</v>
      </c>
      <c r="M889" s="122" t="b">
        <f>IF(B889&lt;&gt;"",IF('02 - Produtos e Tributações'!D906="CARNES","2.01.001.001",IF('02 - Produtos e Tributações'!D906="MASSAS","2.01.001.002",IF('02 - Produtos e Tributações'!D906="LATICINIOS","2.01.001.003",IF('02 - Produtos e Tributações'!D906="DOCES E GULOSEIMAS","2.01.001.004",IF('02 - Produtos e Tributações'!D906="FARINHAS E GRAOS","2.01.001.005",IF('02 - Produtos e Tributações'!D906="AGUAS","2.01.002.001",IF('02 - Produtos e Tributações'!D906="SUCOS","2.01.002.002",IF('02 - Produtos e Tributações'!D906="BEBIDAS ALCOOLICAS","2.01.002.003",IF('02 - Produtos e Tributações'!D906="BEBIDAS LACTEAS","2.01.002.004",IF('02 - Produtos e Tributações'!D906="MATERIAL DE LIMPEZA","2.02",IF('02 - Produtos e Tributações'!D906="FRUTAS","2.01.001.006",IF('02 - Produtos e Tributações'!D906="VERDURAS E LEGUMES","2.01.001.007",IF('02 - Produtos e Tributações'!D906="SERVIÇO","1",IF('02 - Produtos e Tributações'!D906="PRODUTOS DIVERSOS","2","2"))))))))))))))
)</f>
        <v>0</v>
      </c>
      <c r="N889" s="4" t="str">
        <f t="shared" si="52"/>
        <v/>
      </c>
      <c r="O889" s="4" t="str">
        <f t="shared" si="53"/>
        <v/>
      </c>
      <c r="P889" s="4" t="str">
        <f t="shared" si="54"/>
        <v/>
      </c>
      <c r="Q889" s="128" t="b">
        <f>IF(B889&lt;&gt;"",IF('02 - Produtos e Tributações'!C906&lt;&gt;"",'02 - Produtos e Tributações'!C906,"UN"))</f>
        <v>0</v>
      </c>
      <c r="R889" s="129" t="b">
        <f>IF(B889&lt;&gt;"",IF('02 - Produtos e Tributações'!P906&lt;&gt;"",'02 - Produtos e Tributações'!P906,""))</f>
        <v>0</v>
      </c>
      <c r="S889" s="128" t="b">
        <f>IF(B889&lt;&gt;"",IF('02 - Produtos e Tributações'!Q906&lt;&gt;"",'02 - Produtos e Tributações'!Q906,""))</f>
        <v>0</v>
      </c>
      <c r="T889" s="130" t="b">
        <f>IF(B889&lt;&gt;"",IF('02 - Produtos e Tributações'!R906&lt;&gt;"",'02 - Produtos e Tributações'!R906,""))</f>
        <v>0</v>
      </c>
      <c r="U889" s="120" t="str">
        <f t="shared" si="55"/>
        <v/>
      </c>
    </row>
    <row r="890" spans="1:21" ht="15.75" customHeight="1">
      <c r="A890" s="122" t="b">
        <f>IF('02 - Produtos e Tributações'!B907 &lt;&gt;"",A889+1)</f>
        <v>0</v>
      </c>
      <c r="B890" s="4" t="str">
        <f>IF('02 - Produtos e Tributações'!B907&lt;&gt;"",'02 - Produtos e Tributações'!V907,"")</f>
        <v/>
      </c>
      <c r="C890" s="123" t="b">
        <f>IF(B890&lt;&gt;"",IF('02 - Produtos e Tributações'!H907&lt;&gt;"",IF('02 - Produtos e Tributações'!H907="TERCEIRIZADA","T",IF('02 - Produtos e Tributações'!H907="PROPRIA","P")), IF(B890&lt;&gt;"",IF('02 - Produtos e Tributações'!H907="","T"))))</f>
        <v>0</v>
      </c>
      <c r="D890" s="123" t="b">
        <f>IF(B890&lt;&gt;"",IF('02 - Produtos e Tributações'!E907&lt;&gt;"",'02 - Produtos e Tributações'!E907,""))</f>
        <v>0</v>
      </c>
      <c r="E890" s="123" t="b">
        <f>IF(B890&lt;&gt;"",IF('02 - Produtos e Tributações'!F907&lt;&gt;"",'02 - Produtos e Tributações'!F907,""))</f>
        <v>0</v>
      </c>
      <c r="F890" s="123" t="b">
        <f>IF(B890&lt;&gt;"",IF(A890&lt;&gt;"",IF('02 - Produtos e Tributações'!G907&lt;&gt;"",'02 - Produtos e Tributações'!G907,"")))</f>
        <v>0</v>
      </c>
      <c r="G890" s="123" t="b">
        <f>IF(B890&lt;&gt;"",IF('02 - Produtos e Tributações'!J907&lt;&gt;"",'02 - Produtos e Tributações'!J907,IF(K890=101,0,IF(K890=102,41,IF(K890=103,0,IF(K890=201,0,IF(K890=202,0,IF(K890=203,0,IF(K890=300,41,IF(K890=400,41,IF(K890=500,60)))))))))))</f>
        <v>0</v>
      </c>
      <c r="H890" s="123" t="b">
        <f>IF(B890&lt;&gt;"",IF('02 - Produtos e Tributações'!M907&lt;&gt;"",'02 - Produtos e Tributações'!M907,IF(L890=101,0,IF(L890=102,41,IF(L890=103,0,IF(L890=201,0,IF(L890=202,0,IF(L890=203,0,IF(L890=300,41,IF(L890=400,41,IF(L890=500,60)))))))))))</f>
        <v>0</v>
      </c>
      <c r="I890" s="123" t="b">
        <f>IF(B890&lt;&gt;"",IF('02 - Produtos e Tributações'!L907&lt;&gt;"",'02 - Produtos e Tributações'!L907,"0,00"))</f>
        <v>0</v>
      </c>
      <c r="J890" s="123" t="b">
        <f>IF(B890&lt;&gt;"",IF('02 - Produtos e Tributações'!O907&lt;&gt;"",'02 - Produtos e Tributações'!O907,"0,00"))</f>
        <v>0</v>
      </c>
      <c r="K890" s="123" t="b">
        <f>IF(B890&lt;&gt;"",IF('02 - Produtos e Tributações'!K907&lt;&gt;"",'02 - Produtos e Tributações'!K907,"null"))</f>
        <v>0</v>
      </c>
      <c r="L890" s="123" t="b">
        <f>IF(B890&lt;&gt;"",IF('02 - Produtos e Tributações'!N907&lt;&gt;"",'02 - Produtos e Tributações'!N907,"null"))</f>
        <v>0</v>
      </c>
      <c r="M890" s="122" t="b">
        <f>IF(B890&lt;&gt;"",IF('02 - Produtos e Tributações'!D907="CARNES","2.01.001.001",IF('02 - Produtos e Tributações'!D907="MASSAS","2.01.001.002",IF('02 - Produtos e Tributações'!D907="LATICINIOS","2.01.001.003",IF('02 - Produtos e Tributações'!D907="DOCES E GULOSEIMAS","2.01.001.004",IF('02 - Produtos e Tributações'!D907="FARINHAS E GRAOS","2.01.001.005",IF('02 - Produtos e Tributações'!D907="AGUAS","2.01.002.001",IF('02 - Produtos e Tributações'!D907="SUCOS","2.01.002.002",IF('02 - Produtos e Tributações'!D907="BEBIDAS ALCOOLICAS","2.01.002.003",IF('02 - Produtos e Tributações'!D907="BEBIDAS LACTEAS","2.01.002.004",IF('02 - Produtos e Tributações'!D907="MATERIAL DE LIMPEZA","2.02",IF('02 - Produtos e Tributações'!D907="FRUTAS","2.01.001.006",IF('02 - Produtos e Tributações'!D907="VERDURAS E LEGUMES","2.01.001.007",IF('02 - Produtos e Tributações'!D907="SERVIÇO","1",IF('02 - Produtos e Tributações'!D907="PRODUTOS DIVERSOS","2","2"))))))))))))))
)</f>
        <v>0</v>
      </c>
      <c r="N890" s="4" t="str">
        <f t="shared" si="52"/>
        <v/>
      </c>
      <c r="O890" s="4" t="str">
        <f t="shared" si="53"/>
        <v/>
      </c>
      <c r="P890" s="4" t="str">
        <f t="shared" si="54"/>
        <v/>
      </c>
      <c r="Q890" s="128" t="b">
        <f>IF(B890&lt;&gt;"",IF('02 - Produtos e Tributações'!C907&lt;&gt;"",'02 - Produtos e Tributações'!C907,"UN"))</f>
        <v>0</v>
      </c>
      <c r="R890" s="129" t="b">
        <f>IF(B890&lt;&gt;"",IF('02 - Produtos e Tributações'!P907&lt;&gt;"",'02 - Produtos e Tributações'!P907,""))</f>
        <v>0</v>
      </c>
      <c r="S890" s="128" t="b">
        <f>IF(B890&lt;&gt;"",IF('02 - Produtos e Tributações'!Q907&lt;&gt;"",'02 - Produtos e Tributações'!Q907,""))</f>
        <v>0</v>
      </c>
      <c r="T890" s="130" t="b">
        <f>IF(B890&lt;&gt;"",IF('02 - Produtos e Tributações'!R907&lt;&gt;"",'02 - Produtos e Tributações'!R907,""))</f>
        <v>0</v>
      </c>
      <c r="U890" s="120" t="str">
        <f t="shared" si="55"/>
        <v/>
      </c>
    </row>
    <row r="891" spans="1:21" ht="15.75" customHeight="1">
      <c r="A891" s="122" t="b">
        <f>IF('02 - Produtos e Tributações'!B908 &lt;&gt;"",A890+1)</f>
        <v>0</v>
      </c>
      <c r="B891" s="4" t="str">
        <f>IF('02 - Produtos e Tributações'!B908&lt;&gt;"",'02 - Produtos e Tributações'!V908,"")</f>
        <v/>
      </c>
      <c r="C891" s="123" t="b">
        <f>IF(B891&lt;&gt;"",IF('02 - Produtos e Tributações'!H908&lt;&gt;"",IF('02 - Produtos e Tributações'!H908="TERCEIRIZADA","T",IF('02 - Produtos e Tributações'!H908="PROPRIA","P")), IF(B891&lt;&gt;"",IF('02 - Produtos e Tributações'!H908="","T"))))</f>
        <v>0</v>
      </c>
      <c r="D891" s="123" t="b">
        <f>IF(B891&lt;&gt;"",IF('02 - Produtos e Tributações'!E908&lt;&gt;"",'02 - Produtos e Tributações'!E908,""))</f>
        <v>0</v>
      </c>
      <c r="E891" s="123" t="b">
        <f>IF(B891&lt;&gt;"",IF('02 - Produtos e Tributações'!F908&lt;&gt;"",'02 - Produtos e Tributações'!F908,""))</f>
        <v>0</v>
      </c>
      <c r="F891" s="123" t="b">
        <f>IF(B891&lt;&gt;"",IF(A891&lt;&gt;"",IF('02 - Produtos e Tributações'!G908&lt;&gt;"",'02 - Produtos e Tributações'!G908,"")))</f>
        <v>0</v>
      </c>
      <c r="G891" s="123" t="b">
        <f>IF(B891&lt;&gt;"",IF('02 - Produtos e Tributações'!J908&lt;&gt;"",'02 - Produtos e Tributações'!J908,IF(K891=101,0,IF(K891=102,41,IF(K891=103,0,IF(K891=201,0,IF(K891=202,0,IF(K891=203,0,IF(K891=300,41,IF(K891=400,41,IF(K891=500,60)))))))))))</f>
        <v>0</v>
      </c>
      <c r="H891" s="123" t="b">
        <f>IF(B891&lt;&gt;"",IF('02 - Produtos e Tributações'!M908&lt;&gt;"",'02 - Produtos e Tributações'!M908,IF(L891=101,0,IF(L891=102,41,IF(L891=103,0,IF(L891=201,0,IF(L891=202,0,IF(L891=203,0,IF(L891=300,41,IF(L891=400,41,IF(L891=500,60)))))))))))</f>
        <v>0</v>
      </c>
      <c r="I891" s="123" t="b">
        <f>IF(B891&lt;&gt;"",IF('02 - Produtos e Tributações'!L908&lt;&gt;"",'02 - Produtos e Tributações'!L908,"0,00"))</f>
        <v>0</v>
      </c>
      <c r="J891" s="123" t="b">
        <f>IF(B891&lt;&gt;"",IF('02 - Produtos e Tributações'!O908&lt;&gt;"",'02 - Produtos e Tributações'!O908,"0,00"))</f>
        <v>0</v>
      </c>
      <c r="K891" s="123" t="b">
        <f>IF(B891&lt;&gt;"",IF('02 - Produtos e Tributações'!K908&lt;&gt;"",'02 - Produtos e Tributações'!K908,"null"))</f>
        <v>0</v>
      </c>
      <c r="L891" s="123" t="b">
        <f>IF(B891&lt;&gt;"",IF('02 - Produtos e Tributações'!N908&lt;&gt;"",'02 - Produtos e Tributações'!N908,"null"))</f>
        <v>0</v>
      </c>
      <c r="M891" s="122" t="b">
        <f>IF(B891&lt;&gt;"",IF('02 - Produtos e Tributações'!D908="CARNES","2.01.001.001",IF('02 - Produtos e Tributações'!D908="MASSAS","2.01.001.002",IF('02 - Produtos e Tributações'!D908="LATICINIOS","2.01.001.003",IF('02 - Produtos e Tributações'!D908="DOCES E GULOSEIMAS","2.01.001.004",IF('02 - Produtos e Tributações'!D908="FARINHAS E GRAOS","2.01.001.005",IF('02 - Produtos e Tributações'!D908="AGUAS","2.01.002.001",IF('02 - Produtos e Tributações'!D908="SUCOS","2.01.002.002",IF('02 - Produtos e Tributações'!D908="BEBIDAS ALCOOLICAS","2.01.002.003",IF('02 - Produtos e Tributações'!D908="BEBIDAS LACTEAS","2.01.002.004",IF('02 - Produtos e Tributações'!D908="MATERIAL DE LIMPEZA","2.02",IF('02 - Produtos e Tributações'!D908="FRUTAS","2.01.001.006",IF('02 - Produtos e Tributações'!D908="VERDURAS E LEGUMES","2.01.001.007",IF('02 - Produtos e Tributações'!D908="SERVIÇO","1",IF('02 - Produtos e Tributações'!D908="PRODUTOS DIVERSOS","2","2"))))))))))))))
)</f>
        <v>0</v>
      </c>
      <c r="N891" s="4" t="str">
        <f t="shared" si="52"/>
        <v/>
      </c>
      <c r="O891" s="4" t="str">
        <f t="shared" si="53"/>
        <v/>
      </c>
      <c r="P891" s="4" t="str">
        <f t="shared" si="54"/>
        <v/>
      </c>
      <c r="Q891" s="128" t="b">
        <f>IF(B891&lt;&gt;"",IF('02 - Produtos e Tributações'!C908&lt;&gt;"",'02 - Produtos e Tributações'!C908,"UN"))</f>
        <v>0</v>
      </c>
      <c r="R891" s="129" t="b">
        <f>IF(B891&lt;&gt;"",IF('02 - Produtos e Tributações'!P908&lt;&gt;"",'02 - Produtos e Tributações'!P908,""))</f>
        <v>0</v>
      </c>
      <c r="S891" s="128" t="b">
        <f>IF(B891&lt;&gt;"",IF('02 - Produtos e Tributações'!Q908&lt;&gt;"",'02 - Produtos e Tributações'!Q908,""))</f>
        <v>0</v>
      </c>
      <c r="T891" s="130" t="b">
        <f>IF(B891&lt;&gt;"",IF('02 - Produtos e Tributações'!R908&lt;&gt;"",'02 - Produtos e Tributações'!R908,""))</f>
        <v>0</v>
      </c>
      <c r="U891" s="120" t="str">
        <f t="shared" si="55"/>
        <v/>
      </c>
    </row>
    <row r="892" spans="1:21" ht="15.75" customHeight="1">
      <c r="A892" s="122" t="b">
        <f>IF('02 - Produtos e Tributações'!B909 &lt;&gt;"",A891+1)</f>
        <v>0</v>
      </c>
      <c r="B892" s="4" t="str">
        <f>IF('02 - Produtos e Tributações'!B909&lt;&gt;"",'02 - Produtos e Tributações'!V909,"")</f>
        <v/>
      </c>
      <c r="C892" s="123" t="b">
        <f>IF(B892&lt;&gt;"",IF('02 - Produtos e Tributações'!H909&lt;&gt;"",IF('02 - Produtos e Tributações'!H909="TERCEIRIZADA","T",IF('02 - Produtos e Tributações'!H909="PROPRIA","P")), IF(B892&lt;&gt;"",IF('02 - Produtos e Tributações'!H909="","T"))))</f>
        <v>0</v>
      </c>
      <c r="D892" s="123" t="b">
        <f>IF(B892&lt;&gt;"",IF('02 - Produtos e Tributações'!E909&lt;&gt;"",'02 - Produtos e Tributações'!E909,""))</f>
        <v>0</v>
      </c>
      <c r="E892" s="123" t="b">
        <f>IF(B892&lt;&gt;"",IF('02 - Produtos e Tributações'!F909&lt;&gt;"",'02 - Produtos e Tributações'!F909,""))</f>
        <v>0</v>
      </c>
      <c r="F892" s="123" t="b">
        <f>IF(B892&lt;&gt;"",IF(A892&lt;&gt;"",IF('02 - Produtos e Tributações'!G909&lt;&gt;"",'02 - Produtos e Tributações'!G909,"")))</f>
        <v>0</v>
      </c>
      <c r="G892" s="123" t="b">
        <f>IF(B892&lt;&gt;"",IF('02 - Produtos e Tributações'!J909&lt;&gt;"",'02 - Produtos e Tributações'!J909,IF(K892=101,0,IF(K892=102,41,IF(K892=103,0,IF(K892=201,0,IF(K892=202,0,IF(K892=203,0,IF(K892=300,41,IF(K892=400,41,IF(K892=500,60)))))))))))</f>
        <v>0</v>
      </c>
      <c r="H892" s="123" t="b">
        <f>IF(B892&lt;&gt;"",IF('02 - Produtos e Tributações'!M909&lt;&gt;"",'02 - Produtos e Tributações'!M909,IF(L892=101,0,IF(L892=102,41,IF(L892=103,0,IF(L892=201,0,IF(L892=202,0,IF(L892=203,0,IF(L892=300,41,IF(L892=400,41,IF(L892=500,60)))))))))))</f>
        <v>0</v>
      </c>
      <c r="I892" s="123" t="b">
        <f>IF(B892&lt;&gt;"",IF('02 - Produtos e Tributações'!L909&lt;&gt;"",'02 - Produtos e Tributações'!L909,"0,00"))</f>
        <v>0</v>
      </c>
      <c r="J892" s="123" t="b">
        <f>IF(B892&lt;&gt;"",IF('02 - Produtos e Tributações'!O909&lt;&gt;"",'02 - Produtos e Tributações'!O909,"0,00"))</f>
        <v>0</v>
      </c>
      <c r="K892" s="123" t="b">
        <f>IF(B892&lt;&gt;"",IF('02 - Produtos e Tributações'!K909&lt;&gt;"",'02 - Produtos e Tributações'!K909,"null"))</f>
        <v>0</v>
      </c>
      <c r="L892" s="123" t="b">
        <f>IF(B892&lt;&gt;"",IF('02 - Produtos e Tributações'!N909&lt;&gt;"",'02 - Produtos e Tributações'!N909,"null"))</f>
        <v>0</v>
      </c>
      <c r="M892" s="122" t="b">
        <f>IF(B892&lt;&gt;"",IF('02 - Produtos e Tributações'!D909="CARNES","2.01.001.001",IF('02 - Produtos e Tributações'!D909="MASSAS","2.01.001.002",IF('02 - Produtos e Tributações'!D909="LATICINIOS","2.01.001.003",IF('02 - Produtos e Tributações'!D909="DOCES E GULOSEIMAS","2.01.001.004",IF('02 - Produtos e Tributações'!D909="FARINHAS E GRAOS","2.01.001.005",IF('02 - Produtos e Tributações'!D909="AGUAS","2.01.002.001",IF('02 - Produtos e Tributações'!D909="SUCOS","2.01.002.002",IF('02 - Produtos e Tributações'!D909="BEBIDAS ALCOOLICAS","2.01.002.003",IF('02 - Produtos e Tributações'!D909="BEBIDAS LACTEAS","2.01.002.004",IF('02 - Produtos e Tributações'!D909="MATERIAL DE LIMPEZA","2.02",IF('02 - Produtos e Tributações'!D909="FRUTAS","2.01.001.006",IF('02 - Produtos e Tributações'!D909="VERDURAS E LEGUMES","2.01.001.007",IF('02 - Produtos e Tributações'!D909="SERVIÇO","1",IF('02 - Produtos e Tributações'!D909="PRODUTOS DIVERSOS","2","2"))))))))))))))
)</f>
        <v>0</v>
      </c>
      <c r="N892" s="4" t="str">
        <f t="shared" si="52"/>
        <v/>
      </c>
      <c r="O892" s="4" t="str">
        <f t="shared" si="53"/>
        <v/>
      </c>
      <c r="P892" s="4" t="str">
        <f t="shared" si="54"/>
        <v/>
      </c>
      <c r="Q892" s="128" t="b">
        <f>IF(B892&lt;&gt;"",IF('02 - Produtos e Tributações'!C909&lt;&gt;"",'02 - Produtos e Tributações'!C909,"UN"))</f>
        <v>0</v>
      </c>
      <c r="R892" s="129" t="b">
        <f>IF(B892&lt;&gt;"",IF('02 - Produtos e Tributações'!P909&lt;&gt;"",'02 - Produtos e Tributações'!P909,""))</f>
        <v>0</v>
      </c>
      <c r="S892" s="128" t="b">
        <f>IF(B892&lt;&gt;"",IF('02 - Produtos e Tributações'!Q909&lt;&gt;"",'02 - Produtos e Tributações'!Q909,""))</f>
        <v>0</v>
      </c>
      <c r="T892" s="130" t="b">
        <f>IF(B892&lt;&gt;"",IF('02 - Produtos e Tributações'!R909&lt;&gt;"",'02 - Produtos e Tributações'!R909,""))</f>
        <v>0</v>
      </c>
      <c r="U892" s="120" t="str">
        <f t="shared" si="55"/>
        <v/>
      </c>
    </row>
    <row r="893" spans="1:21" ht="15.75" customHeight="1">
      <c r="A893" s="122" t="b">
        <f>IF('02 - Produtos e Tributações'!B910 &lt;&gt;"",A892+1)</f>
        <v>0</v>
      </c>
      <c r="B893" s="4" t="str">
        <f>IF('02 - Produtos e Tributações'!B910&lt;&gt;"",'02 - Produtos e Tributações'!V910,"")</f>
        <v/>
      </c>
      <c r="C893" s="123" t="b">
        <f>IF(B893&lt;&gt;"",IF('02 - Produtos e Tributações'!H910&lt;&gt;"",IF('02 - Produtos e Tributações'!H910="TERCEIRIZADA","T",IF('02 - Produtos e Tributações'!H910="PROPRIA","P")), IF(B893&lt;&gt;"",IF('02 - Produtos e Tributações'!H910="","T"))))</f>
        <v>0</v>
      </c>
      <c r="D893" s="123" t="b">
        <f>IF(B893&lt;&gt;"",IF('02 - Produtos e Tributações'!E910&lt;&gt;"",'02 - Produtos e Tributações'!E910,""))</f>
        <v>0</v>
      </c>
      <c r="E893" s="123" t="b">
        <f>IF(B893&lt;&gt;"",IF('02 - Produtos e Tributações'!F910&lt;&gt;"",'02 - Produtos e Tributações'!F910,""))</f>
        <v>0</v>
      </c>
      <c r="F893" s="123" t="b">
        <f>IF(B893&lt;&gt;"",IF(A893&lt;&gt;"",IF('02 - Produtos e Tributações'!G910&lt;&gt;"",'02 - Produtos e Tributações'!G910,"")))</f>
        <v>0</v>
      </c>
      <c r="G893" s="123" t="b">
        <f>IF(B893&lt;&gt;"",IF('02 - Produtos e Tributações'!J910&lt;&gt;"",'02 - Produtos e Tributações'!J910,IF(K893=101,0,IF(K893=102,41,IF(K893=103,0,IF(K893=201,0,IF(K893=202,0,IF(K893=203,0,IF(K893=300,41,IF(K893=400,41,IF(K893=500,60)))))))))))</f>
        <v>0</v>
      </c>
      <c r="H893" s="123" t="b">
        <f>IF(B893&lt;&gt;"",IF('02 - Produtos e Tributações'!M910&lt;&gt;"",'02 - Produtos e Tributações'!M910,IF(L893=101,0,IF(L893=102,41,IF(L893=103,0,IF(L893=201,0,IF(L893=202,0,IF(L893=203,0,IF(L893=300,41,IF(L893=400,41,IF(L893=500,60)))))))))))</f>
        <v>0</v>
      </c>
      <c r="I893" s="123" t="b">
        <f>IF(B893&lt;&gt;"",IF('02 - Produtos e Tributações'!L910&lt;&gt;"",'02 - Produtos e Tributações'!L910,"0,00"))</f>
        <v>0</v>
      </c>
      <c r="J893" s="123" t="b">
        <f>IF(B893&lt;&gt;"",IF('02 - Produtos e Tributações'!O910&lt;&gt;"",'02 - Produtos e Tributações'!O910,"0,00"))</f>
        <v>0</v>
      </c>
      <c r="K893" s="123" t="b">
        <f>IF(B893&lt;&gt;"",IF('02 - Produtos e Tributações'!K910&lt;&gt;"",'02 - Produtos e Tributações'!K910,"null"))</f>
        <v>0</v>
      </c>
      <c r="L893" s="123" t="b">
        <f>IF(B893&lt;&gt;"",IF('02 - Produtos e Tributações'!N910&lt;&gt;"",'02 - Produtos e Tributações'!N910,"null"))</f>
        <v>0</v>
      </c>
      <c r="M893" s="122" t="b">
        <f>IF(B893&lt;&gt;"",IF('02 - Produtos e Tributações'!D910="CARNES","2.01.001.001",IF('02 - Produtos e Tributações'!D910="MASSAS","2.01.001.002",IF('02 - Produtos e Tributações'!D910="LATICINIOS","2.01.001.003",IF('02 - Produtos e Tributações'!D910="DOCES E GULOSEIMAS","2.01.001.004",IF('02 - Produtos e Tributações'!D910="FARINHAS E GRAOS","2.01.001.005",IF('02 - Produtos e Tributações'!D910="AGUAS","2.01.002.001",IF('02 - Produtos e Tributações'!D910="SUCOS","2.01.002.002",IF('02 - Produtos e Tributações'!D910="BEBIDAS ALCOOLICAS","2.01.002.003",IF('02 - Produtos e Tributações'!D910="BEBIDAS LACTEAS","2.01.002.004",IF('02 - Produtos e Tributações'!D910="MATERIAL DE LIMPEZA","2.02",IF('02 - Produtos e Tributações'!D910="FRUTAS","2.01.001.006",IF('02 - Produtos e Tributações'!D910="VERDURAS E LEGUMES","2.01.001.007",IF('02 - Produtos e Tributações'!D910="SERVIÇO","1",IF('02 - Produtos e Tributações'!D910="PRODUTOS DIVERSOS","2","2"))))))))))))))
)</f>
        <v>0</v>
      </c>
      <c r="N893" s="4" t="str">
        <f t="shared" si="52"/>
        <v/>
      </c>
      <c r="O893" s="4" t="str">
        <f t="shared" si="53"/>
        <v/>
      </c>
      <c r="P893" s="4" t="str">
        <f t="shared" si="54"/>
        <v/>
      </c>
      <c r="Q893" s="128" t="b">
        <f>IF(B893&lt;&gt;"",IF('02 - Produtos e Tributações'!C910&lt;&gt;"",'02 - Produtos e Tributações'!C910,"UN"))</f>
        <v>0</v>
      </c>
      <c r="R893" s="129" t="b">
        <f>IF(B893&lt;&gt;"",IF('02 - Produtos e Tributações'!P910&lt;&gt;"",'02 - Produtos e Tributações'!P910,""))</f>
        <v>0</v>
      </c>
      <c r="S893" s="128" t="b">
        <f>IF(B893&lt;&gt;"",IF('02 - Produtos e Tributações'!Q910&lt;&gt;"",'02 - Produtos e Tributações'!Q910,""))</f>
        <v>0</v>
      </c>
      <c r="T893" s="130" t="b">
        <f>IF(B893&lt;&gt;"",IF('02 - Produtos e Tributações'!R910&lt;&gt;"",'02 - Produtos e Tributações'!R910,""))</f>
        <v>0</v>
      </c>
      <c r="U893" s="120" t="str">
        <f t="shared" si="55"/>
        <v/>
      </c>
    </row>
    <row r="894" spans="1:21" ht="15.75" customHeight="1">
      <c r="A894" s="122" t="b">
        <f>IF('02 - Produtos e Tributações'!B911 &lt;&gt;"",A893+1)</f>
        <v>0</v>
      </c>
      <c r="B894" s="4" t="str">
        <f>IF('02 - Produtos e Tributações'!B911&lt;&gt;"",'02 - Produtos e Tributações'!V911,"")</f>
        <v/>
      </c>
      <c r="C894" s="123" t="b">
        <f>IF(B894&lt;&gt;"",IF('02 - Produtos e Tributações'!H911&lt;&gt;"",IF('02 - Produtos e Tributações'!H911="TERCEIRIZADA","T",IF('02 - Produtos e Tributações'!H911="PROPRIA","P")), IF(B894&lt;&gt;"",IF('02 - Produtos e Tributações'!H911="","T"))))</f>
        <v>0</v>
      </c>
      <c r="D894" s="123" t="b">
        <f>IF(B894&lt;&gt;"",IF('02 - Produtos e Tributações'!E911&lt;&gt;"",'02 - Produtos e Tributações'!E911,""))</f>
        <v>0</v>
      </c>
      <c r="E894" s="123" t="b">
        <f>IF(B894&lt;&gt;"",IF('02 - Produtos e Tributações'!F911&lt;&gt;"",'02 - Produtos e Tributações'!F911,""))</f>
        <v>0</v>
      </c>
      <c r="F894" s="123" t="b">
        <f>IF(B894&lt;&gt;"",IF(A894&lt;&gt;"",IF('02 - Produtos e Tributações'!G911&lt;&gt;"",'02 - Produtos e Tributações'!G911,"")))</f>
        <v>0</v>
      </c>
      <c r="G894" s="123" t="b">
        <f>IF(B894&lt;&gt;"",IF('02 - Produtos e Tributações'!J911&lt;&gt;"",'02 - Produtos e Tributações'!J911,IF(K894=101,0,IF(K894=102,41,IF(K894=103,0,IF(K894=201,0,IF(K894=202,0,IF(K894=203,0,IF(K894=300,41,IF(K894=400,41,IF(K894=500,60)))))))))))</f>
        <v>0</v>
      </c>
      <c r="H894" s="123" t="b">
        <f>IF(B894&lt;&gt;"",IF('02 - Produtos e Tributações'!M911&lt;&gt;"",'02 - Produtos e Tributações'!M911,IF(L894=101,0,IF(L894=102,41,IF(L894=103,0,IF(L894=201,0,IF(L894=202,0,IF(L894=203,0,IF(L894=300,41,IF(L894=400,41,IF(L894=500,60)))))))))))</f>
        <v>0</v>
      </c>
      <c r="I894" s="123" t="b">
        <f>IF(B894&lt;&gt;"",IF('02 - Produtos e Tributações'!L911&lt;&gt;"",'02 - Produtos e Tributações'!L911,"0,00"))</f>
        <v>0</v>
      </c>
      <c r="J894" s="123" t="b">
        <f>IF(B894&lt;&gt;"",IF('02 - Produtos e Tributações'!O911&lt;&gt;"",'02 - Produtos e Tributações'!O911,"0,00"))</f>
        <v>0</v>
      </c>
      <c r="K894" s="123" t="b">
        <f>IF(B894&lt;&gt;"",IF('02 - Produtos e Tributações'!K911&lt;&gt;"",'02 - Produtos e Tributações'!K911,"null"))</f>
        <v>0</v>
      </c>
      <c r="L894" s="123" t="b">
        <f>IF(B894&lt;&gt;"",IF('02 - Produtos e Tributações'!N911&lt;&gt;"",'02 - Produtos e Tributações'!N911,"null"))</f>
        <v>0</v>
      </c>
      <c r="M894" s="122" t="b">
        <f>IF(B894&lt;&gt;"",IF('02 - Produtos e Tributações'!D911="CARNES","2.01.001.001",IF('02 - Produtos e Tributações'!D911="MASSAS","2.01.001.002",IF('02 - Produtos e Tributações'!D911="LATICINIOS","2.01.001.003",IF('02 - Produtos e Tributações'!D911="DOCES E GULOSEIMAS","2.01.001.004",IF('02 - Produtos e Tributações'!D911="FARINHAS E GRAOS","2.01.001.005",IF('02 - Produtos e Tributações'!D911="AGUAS","2.01.002.001",IF('02 - Produtos e Tributações'!D911="SUCOS","2.01.002.002",IF('02 - Produtos e Tributações'!D911="BEBIDAS ALCOOLICAS","2.01.002.003",IF('02 - Produtos e Tributações'!D911="BEBIDAS LACTEAS","2.01.002.004",IF('02 - Produtos e Tributações'!D911="MATERIAL DE LIMPEZA","2.02",IF('02 - Produtos e Tributações'!D911="FRUTAS","2.01.001.006",IF('02 - Produtos e Tributações'!D911="VERDURAS E LEGUMES","2.01.001.007",IF('02 - Produtos e Tributações'!D911="SERVIÇO","1",IF('02 - Produtos e Tributações'!D911="PRODUTOS DIVERSOS","2","2"))))))))))))))
)</f>
        <v>0</v>
      </c>
      <c r="N894" s="4" t="str">
        <f t="shared" si="52"/>
        <v/>
      </c>
      <c r="O894" s="4" t="str">
        <f t="shared" si="53"/>
        <v/>
      </c>
      <c r="P894" s="4" t="str">
        <f t="shared" si="54"/>
        <v/>
      </c>
      <c r="Q894" s="128" t="b">
        <f>IF(B894&lt;&gt;"",IF('02 - Produtos e Tributações'!C911&lt;&gt;"",'02 - Produtos e Tributações'!C911,"UN"))</f>
        <v>0</v>
      </c>
      <c r="R894" s="129" t="b">
        <f>IF(B894&lt;&gt;"",IF('02 - Produtos e Tributações'!P911&lt;&gt;"",'02 - Produtos e Tributações'!P911,""))</f>
        <v>0</v>
      </c>
      <c r="S894" s="128" t="b">
        <f>IF(B894&lt;&gt;"",IF('02 - Produtos e Tributações'!Q911&lt;&gt;"",'02 - Produtos e Tributações'!Q911,""))</f>
        <v>0</v>
      </c>
      <c r="T894" s="130" t="b">
        <f>IF(B894&lt;&gt;"",IF('02 - Produtos e Tributações'!R911&lt;&gt;"",'02 - Produtos e Tributações'!R911,""))</f>
        <v>0</v>
      </c>
      <c r="U894" s="120" t="str">
        <f t="shared" si="55"/>
        <v/>
      </c>
    </row>
    <row r="895" spans="1:21" ht="15.75" customHeight="1">
      <c r="A895" s="122" t="b">
        <f>IF('02 - Produtos e Tributações'!B912 &lt;&gt;"",A894+1)</f>
        <v>0</v>
      </c>
      <c r="B895" s="4" t="str">
        <f>IF('02 - Produtos e Tributações'!B912&lt;&gt;"",'02 - Produtos e Tributações'!V912,"")</f>
        <v/>
      </c>
      <c r="C895" s="123" t="b">
        <f>IF(B895&lt;&gt;"",IF('02 - Produtos e Tributações'!H912&lt;&gt;"",IF('02 - Produtos e Tributações'!H912="TERCEIRIZADA","T",IF('02 - Produtos e Tributações'!H912="PROPRIA","P")), IF(B895&lt;&gt;"",IF('02 - Produtos e Tributações'!H912="","T"))))</f>
        <v>0</v>
      </c>
      <c r="D895" s="123" t="b">
        <f>IF(B895&lt;&gt;"",IF('02 - Produtos e Tributações'!E912&lt;&gt;"",'02 - Produtos e Tributações'!E912,""))</f>
        <v>0</v>
      </c>
      <c r="E895" s="123" t="b">
        <f>IF(B895&lt;&gt;"",IF('02 - Produtos e Tributações'!F912&lt;&gt;"",'02 - Produtos e Tributações'!F912,""))</f>
        <v>0</v>
      </c>
      <c r="F895" s="123" t="b">
        <f>IF(B895&lt;&gt;"",IF(A895&lt;&gt;"",IF('02 - Produtos e Tributações'!G912&lt;&gt;"",'02 - Produtos e Tributações'!G912,"")))</f>
        <v>0</v>
      </c>
      <c r="G895" s="123" t="b">
        <f>IF(B895&lt;&gt;"",IF('02 - Produtos e Tributações'!J912&lt;&gt;"",'02 - Produtos e Tributações'!J912,IF(K895=101,0,IF(K895=102,41,IF(K895=103,0,IF(K895=201,0,IF(K895=202,0,IF(K895=203,0,IF(K895=300,41,IF(K895=400,41,IF(K895=500,60)))))))))))</f>
        <v>0</v>
      </c>
      <c r="H895" s="123" t="b">
        <f>IF(B895&lt;&gt;"",IF('02 - Produtos e Tributações'!M912&lt;&gt;"",'02 - Produtos e Tributações'!M912,IF(L895=101,0,IF(L895=102,41,IF(L895=103,0,IF(L895=201,0,IF(L895=202,0,IF(L895=203,0,IF(L895=300,41,IF(L895=400,41,IF(L895=500,60)))))))))))</f>
        <v>0</v>
      </c>
      <c r="I895" s="123" t="b">
        <f>IF(B895&lt;&gt;"",IF('02 - Produtos e Tributações'!L912&lt;&gt;"",'02 - Produtos e Tributações'!L912,"0,00"))</f>
        <v>0</v>
      </c>
      <c r="J895" s="123" t="b">
        <f>IF(B895&lt;&gt;"",IF('02 - Produtos e Tributações'!O912&lt;&gt;"",'02 - Produtos e Tributações'!O912,"0,00"))</f>
        <v>0</v>
      </c>
      <c r="K895" s="123" t="b">
        <f>IF(B895&lt;&gt;"",IF('02 - Produtos e Tributações'!K912&lt;&gt;"",'02 - Produtos e Tributações'!K912,"null"))</f>
        <v>0</v>
      </c>
      <c r="L895" s="123" t="b">
        <f>IF(B895&lt;&gt;"",IF('02 - Produtos e Tributações'!N912&lt;&gt;"",'02 - Produtos e Tributações'!N912,"null"))</f>
        <v>0</v>
      </c>
      <c r="M895" s="122" t="b">
        <f>IF(B895&lt;&gt;"",IF('02 - Produtos e Tributações'!D912="CARNES","2.01.001.001",IF('02 - Produtos e Tributações'!D912="MASSAS","2.01.001.002",IF('02 - Produtos e Tributações'!D912="LATICINIOS","2.01.001.003",IF('02 - Produtos e Tributações'!D912="DOCES E GULOSEIMAS","2.01.001.004",IF('02 - Produtos e Tributações'!D912="FARINHAS E GRAOS","2.01.001.005",IF('02 - Produtos e Tributações'!D912="AGUAS","2.01.002.001",IF('02 - Produtos e Tributações'!D912="SUCOS","2.01.002.002",IF('02 - Produtos e Tributações'!D912="BEBIDAS ALCOOLICAS","2.01.002.003",IF('02 - Produtos e Tributações'!D912="BEBIDAS LACTEAS","2.01.002.004",IF('02 - Produtos e Tributações'!D912="MATERIAL DE LIMPEZA","2.02",IF('02 - Produtos e Tributações'!D912="FRUTAS","2.01.001.006",IF('02 - Produtos e Tributações'!D912="VERDURAS E LEGUMES","2.01.001.007",IF('02 - Produtos e Tributações'!D912="SERVIÇO","1",IF('02 - Produtos e Tributações'!D912="PRODUTOS DIVERSOS","2","2"))))))))))))))
)</f>
        <v>0</v>
      </c>
      <c r="N895" s="4" t="str">
        <f t="shared" si="52"/>
        <v/>
      </c>
      <c r="O895" s="4" t="str">
        <f t="shared" si="53"/>
        <v/>
      </c>
      <c r="P895" s="4" t="str">
        <f t="shared" si="54"/>
        <v/>
      </c>
      <c r="Q895" s="128" t="b">
        <f>IF(B895&lt;&gt;"",IF('02 - Produtos e Tributações'!C912&lt;&gt;"",'02 - Produtos e Tributações'!C912,"UN"))</f>
        <v>0</v>
      </c>
      <c r="R895" s="129" t="b">
        <f>IF(B895&lt;&gt;"",IF('02 - Produtos e Tributações'!P912&lt;&gt;"",'02 - Produtos e Tributações'!P912,""))</f>
        <v>0</v>
      </c>
      <c r="S895" s="128" t="b">
        <f>IF(B895&lt;&gt;"",IF('02 - Produtos e Tributações'!Q912&lt;&gt;"",'02 - Produtos e Tributações'!Q912,""))</f>
        <v>0</v>
      </c>
      <c r="T895" s="130" t="b">
        <f>IF(B895&lt;&gt;"",IF('02 - Produtos e Tributações'!R912&lt;&gt;"",'02 - Produtos e Tributações'!R912,""))</f>
        <v>0</v>
      </c>
      <c r="U895" s="120" t="str">
        <f t="shared" si="55"/>
        <v/>
      </c>
    </row>
    <row r="896" spans="1:21" ht="15.75" customHeight="1">
      <c r="A896" s="122" t="b">
        <f>IF('02 - Produtos e Tributações'!B913 &lt;&gt;"",A895+1)</f>
        <v>0</v>
      </c>
      <c r="B896" s="4" t="str">
        <f>IF('02 - Produtos e Tributações'!B913&lt;&gt;"",'02 - Produtos e Tributações'!V913,"")</f>
        <v/>
      </c>
      <c r="C896" s="123" t="b">
        <f>IF(B896&lt;&gt;"",IF('02 - Produtos e Tributações'!H913&lt;&gt;"",IF('02 - Produtos e Tributações'!H913="TERCEIRIZADA","T",IF('02 - Produtos e Tributações'!H913="PROPRIA","P")), IF(B896&lt;&gt;"",IF('02 - Produtos e Tributações'!H913="","T"))))</f>
        <v>0</v>
      </c>
      <c r="D896" s="123" t="b">
        <f>IF(B896&lt;&gt;"",IF('02 - Produtos e Tributações'!E913&lt;&gt;"",'02 - Produtos e Tributações'!E913,""))</f>
        <v>0</v>
      </c>
      <c r="E896" s="123" t="b">
        <f>IF(B896&lt;&gt;"",IF('02 - Produtos e Tributações'!F913&lt;&gt;"",'02 - Produtos e Tributações'!F913,""))</f>
        <v>0</v>
      </c>
      <c r="F896" s="123" t="b">
        <f>IF(B896&lt;&gt;"",IF(A896&lt;&gt;"",IF('02 - Produtos e Tributações'!G913&lt;&gt;"",'02 - Produtos e Tributações'!G913,"")))</f>
        <v>0</v>
      </c>
      <c r="G896" s="123" t="b">
        <f>IF(B896&lt;&gt;"",IF('02 - Produtos e Tributações'!J913&lt;&gt;"",'02 - Produtos e Tributações'!J913,IF(K896=101,0,IF(K896=102,41,IF(K896=103,0,IF(K896=201,0,IF(K896=202,0,IF(K896=203,0,IF(K896=300,41,IF(K896=400,41,IF(K896=500,60)))))))))))</f>
        <v>0</v>
      </c>
      <c r="H896" s="123" t="b">
        <f>IF(B896&lt;&gt;"",IF('02 - Produtos e Tributações'!M913&lt;&gt;"",'02 - Produtos e Tributações'!M913,IF(L896=101,0,IF(L896=102,41,IF(L896=103,0,IF(L896=201,0,IF(L896=202,0,IF(L896=203,0,IF(L896=300,41,IF(L896=400,41,IF(L896=500,60)))))))))))</f>
        <v>0</v>
      </c>
      <c r="I896" s="123" t="b">
        <f>IF(B896&lt;&gt;"",IF('02 - Produtos e Tributações'!L913&lt;&gt;"",'02 - Produtos e Tributações'!L913,"0,00"))</f>
        <v>0</v>
      </c>
      <c r="J896" s="123" t="b">
        <f>IF(B896&lt;&gt;"",IF('02 - Produtos e Tributações'!O913&lt;&gt;"",'02 - Produtos e Tributações'!O913,"0,00"))</f>
        <v>0</v>
      </c>
      <c r="K896" s="123" t="b">
        <f>IF(B896&lt;&gt;"",IF('02 - Produtos e Tributações'!K913&lt;&gt;"",'02 - Produtos e Tributações'!K913,"null"))</f>
        <v>0</v>
      </c>
      <c r="L896" s="123" t="b">
        <f>IF(B896&lt;&gt;"",IF('02 - Produtos e Tributações'!N913&lt;&gt;"",'02 - Produtos e Tributações'!N913,"null"))</f>
        <v>0</v>
      </c>
      <c r="M896" s="122" t="b">
        <f>IF(B896&lt;&gt;"",IF('02 - Produtos e Tributações'!D913="CARNES","2.01.001.001",IF('02 - Produtos e Tributações'!D913="MASSAS","2.01.001.002",IF('02 - Produtos e Tributações'!D913="LATICINIOS","2.01.001.003",IF('02 - Produtos e Tributações'!D913="DOCES E GULOSEIMAS","2.01.001.004",IF('02 - Produtos e Tributações'!D913="FARINHAS E GRAOS","2.01.001.005",IF('02 - Produtos e Tributações'!D913="AGUAS","2.01.002.001",IF('02 - Produtos e Tributações'!D913="SUCOS","2.01.002.002",IF('02 - Produtos e Tributações'!D913="BEBIDAS ALCOOLICAS","2.01.002.003",IF('02 - Produtos e Tributações'!D913="BEBIDAS LACTEAS","2.01.002.004",IF('02 - Produtos e Tributações'!D913="MATERIAL DE LIMPEZA","2.02",IF('02 - Produtos e Tributações'!D913="FRUTAS","2.01.001.006",IF('02 - Produtos e Tributações'!D913="VERDURAS E LEGUMES","2.01.001.007",IF('02 - Produtos e Tributações'!D913="SERVIÇO","1",IF('02 - Produtos e Tributações'!D913="PRODUTOS DIVERSOS","2","2"))))))))))))))
)</f>
        <v>0</v>
      </c>
      <c r="N896" s="4" t="str">
        <f t="shared" si="52"/>
        <v/>
      </c>
      <c r="O896" s="4" t="str">
        <f t="shared" si="53"/>
        <v/>
      </c>
      <c r="P896" s="4" t="str">
        <f t="shared" si="54"/>
        <v/>
      </c>
      <c r="Q896" s="128" t="b">
        <f>IF(B896&lt;&gt;"",IF('02 - Produtos e Tributações'!C913&lt;&gt;"",'02 - Produtos e Tributações'!C913,"UN"))</f>
        <v>0</v>
      </c>
      <c r="R896" s="129" t="b">
        <f>IF(B896&lt;&gt;"",IF('02 - Produtos e Tributações'!P913&lt;&gt;"",'02 - Produtos e Tributações'!P913,""))</f>
        <v>0</v>
      </c>
      <c r="S896" s="128" t="b">
        <f>IF(B896&lt;&gt;"",IF('02 - Produtos e Tributações'!Q913&lt;&gt;"",'02 - Produtos e Tributações'!Q913,""))</f>
        <v>0</v>
      </c>
      <c r="T896" s="130" t="b">
        <f>IF(B896&lt;&gt;"",IF('02 - Produtos e Tributações'!R913&lt;&gt;"",'02 - Produtos e Tributações'!R913,""))</f>
        <v>0</v>
      </c>
      <c r="U896" s="120" t="str">
        <f t="shared" si="55"/>
        <v/>
      </c>
    </row>
    <row r="897" spans="1:21" ht="15.75" customHeight="1">
      <c r="A897" s="122" t="b">
        <f>IF('02 - Produtos e Tributações'!B914 &lt;&gt;"",A896+1)</f>
        <v>0</v>
      </c>
      <c r="B897" s="4" t="str">
        <f>IF('02 - Produtos e Tributações'!B914&lt;&gt;"",'02 - Produtos e Tributações'!V914,"")</f>
        <v/>
      </c>
      <c r="C897" s="123" t="b">
        <f>IF(B897&lt;&gt;"",IF('02 - Produtos e Tributações'!H914&lt;&gt;"",IF('02 - Produtos e Tributações'!H914="TERCEIRIZADA","T",IF('02 - Produtos e Tributações'!H914="PROPRIA","P")), IF(B897&lt;&gt;"",IF('02 - Produtos e Tributações'!H914="","T"))))</f>
        <v>0</v>
      </c>
      <c r="D897" s="123" t="b">
        <f>IF(B897&lt;&gt;"",IF('02 - Produtos e Tributações'!E914&lt;&gt;"",'02 - Produtos e Tributações'!E914,""))</f>
        <v>0</v>
      </c>
      <c r="E897" s="123" t="b">
        <f>IF(B897&lt;&gt;"",IF('02 - Produtos e Tributações'!F914&lt;&gt;"",'02 - Produtos e Tributações'!F914,""))</f>
        <v>0</v>
      </c>
      <c r="F897" s="123" t="b">
        <f>IF(B897&lt;&gt;"",IF(A897&lt;&gt;"",IF('02 - Produtos e Tributações'!G914&lt;&gt;"",'02 - Produtos e Tributações'!G914,"")))</f>
        <v>0</v>
      </c>
      <c r="G897" s="123" t="b">
        <f>IF(B897&lt;&gt;"",IF('02 - Produtos e Tributações'!J914&lt;&gt;"",'02 - Produtos e Tributações'!J914,IF(K897=101,0,IF(K897=102,41,IF(K897=103,0,IF(K897=201,0,IF(K897=202,0,IF(K897=203,0,IF(K897=300,41,IF(K897=400,41,IF(K897=500,60)))))))))))</f>
        <v>0</v>
      </c>
      <c r="H897" s="123" t="b">
        <f>IF(B897&lt;&gt;"",IF('02 - Produtos e Tributações'!M914&lt;&gt;"",'02 - Produtos e Tributações'!M914,IF(L897=101,0,IF(L897=102,41,IF(L897=103,0,IF(L897=201,0,IF(L897=202,0,IF(L897=203,0,IF(L897=300,41,IF(L897=400,41,IF(L897=500,60)))))))))))</f>
        <v>0</v>
      </c>
      <c r="I897" s="123" t="b">
        <f>IF(B897&lt;&gt;"",IF('02 - Produtos e Tributações'!L914&lt;&gt;"",'02 - Produtos e Tributações'!L914,"0,00"))</f>
        <v>0</v>
      </c>
      <c r="J897" s="123" t="b">
        <f>IF(B897&lt;&gt;"",IF('02 - Produtos e Tributações'!O914&lt;&gt;"",'02 - Produtos e Tributações'!O914,"0,00"))</f>
        <v>0</v>
      </c>
      <c r="K897" s="123" t="b">
        <f>IF(B897&lt;&gt;"",IF('02 - Produtos e Tributações'!K914&lt;&gt;"",'02 - Produtos e Tributações'!K914,"null"))</f>
        <v>0</v>
      </c>
      <c r="L897" s="123" t="b">
        <f>IF(B897&lt;&gt;"",IF('02 - Produtos e Tributações'!N914&lt;&gt;"",'02 - Produtos e Tributações'!N914,"null"))</f>
        <v>0</v>
      </c>
      <c r="M897" s="122" t="b">
        <f>IF(B897&lt;&gt;"",IF('02 - Produtos e Tributações'!D914="CARNES","2.01.001.001",IF('02 - Produtos e Tributações'!D914="MASSAS","2.01.001.002",IF('02 - Produtos e Tributações'!D914="LATICINIOS","2.01.001.003",IF('02 - Produtos e Tributações'!D914="DOCES E GULOSEIMAS","2.01.001.004",IF('02 - Produtos e Tributações'!D914="FARINHAS E GRAOS","2.01.001.005",IF('02 - Produtos e Tributações'!D914="AGUAS","2.01.002.001",IF('02 - Produtos e Tributações'!D914="SUCOS","2.01.002.002",IF('02 - Produtos e Tributações'!D914="BEBIDAS ALCOOLICAS","2.01.002.003",IF('02 - Produtos e Tributações'!D914="BEBIDAS LACTEAS","2.01.002.004",IF('02 - Produtos e Tributações'!D914="MATERIAL DE LIMPEZA","2.02",IF('02 - Produtos e Tributações'!D914="FRUTAS","2.01.001.006",IF('02 - Produtos e Tributações'!D914="VERDURAS E LEGUMES","2.01.001.007",IF('02 - Produtos e Tributações'!D914="SERVIÇO","1",IF('02 - Produtos e Tributações'!D914="PRODUTOS DIVERSOS","2","2"))))))))))))))
)</f>
        <v>0</v>
      </c>
      <c r="N897" s="4" t="str">
        <f t="shared" si="52"/>
        <v/>
      </c>
      <c r="O897" s="4" t="str">
        <f t="shared" si="53"/>
        <v/>
      </c>
      <c r="P897" s="4" t="str">
        <f t="shared" si="54"/>
        <v/>
      </c>
      <c r="Q897" s="128" t="b">
        <f>IF(B897&lt;&gt;"",IF('02 - Produtos e Tributações'!C914&lt;&gt;"",'02 - Produtos e Tributações'!C914,"UN"))</f>
        <v>0</v>
      </c>
      <c r="R897" s="129" t="b">
        <f>IF(B897&lt;&gt;"",IF('02 - Produtos e Tributações'!P914&lt;&gt;"",'02 - Produtos e Tributações'!P914,""))</f>
        <v>0</v>
      </c>
      <c r="S897" s="128" t="b">
        <f>IF(B897&lt;&gt;"",IF('02 - Produtos e Tributações'!Q914&lt;&gt;"",'02 - Produtos e Tributações'!Q914,""))</f>
        <v>0</v>
      </c>
      <c r="T897" s="130" t="b">
        <f>IF(B897&lt;&gt;"",IF('02 - Produtos e Tributações'!R914&lt;&gt;"",'02 - Produtos e Tributações'!R914,""))</f>
        <v>0</v>
      </c>
      <c r="U897" s="120" t="str">
        <f t="shared" si="55"/>
        <v/>
      </c>
    </row>
    <row r="898" spans="1:21" ht="15.75" customHeight="1">
      <c r="A898" s="122" t="b">
        <f>IF('02 - Produtos e Tributações'!B915 &lt;&gt;"",A897+1)</f>
        <v>0</v>
      </c>
      <c r="B898" s="4" t="str">
        <f>IF('02 - Produtos e Tributações'!B915&lt;&gt;"",'02 - Produtos e Tributações'!V915,"")</f>
        <v/>
      </c>
      <c r="C898" s="123" t="b">
        <f>IF(B898&lt;&gt;"",IF('02 - Produtos e Tributações'!H915&lt;&gt;"",IF('02 - Produtos e Tributações'!H915="TERCEIRIZADA","T",IF('02 - Produtos e Tributações'!H915="PROPRIA","P")), IF(B898&lt;&gt;"",IF('02 - Produtos e Tributações'!H915="","T"))))</f>
        <v>0</v>
      </c>
      <c r="D898" s="123" t="b">
        <f>IF(B898&lt;&gt;"",IF('02 - Produtos e Tributações'!E915&lt;&gt;"",'02 - Produtos e Tributações'!E915,""))</f>
        <v>0</v>
      </c>
      <c r="E898" s="123" t="b">
        <f>IF(B898&lt;&gt;"",IF('02 - Produtos e Tributações'!F915&lt;&gt;"",'02 - Produtos e Tributações'!F915,""))</f>
        <v>0</v>
      </c>
      <c r="F898" s="123" t="b">
        <f>IF(B898&lt;&gt;"",IF(A898&lt;&gt;"",IF('02 - Produtos e Tributações'!G915&lt;&gt;"",'02 - Produtos e Tributações'!G915,"")))</f>
        <v>0</v>
      </c>
      <c r="G898" s="123" t="b">
        <f>IF(B898&lt;&gt;"",IF('02 - Produtos e Tributações'!J915&lt;&gt;"",'02 - Produtos e Tributações'!J915,IF(K898=101,0,IF(K898=102,41,IF(K898=103,0,IF(K898=201,0,IF(K898=202,0,IF(K898=203,0,IF(K898=300,41,IF(K898=400,41,IF(K898=500,60)))))))))))</f>
        <v>0</v>
      </c>
      <c r="H898" s="123" t="b">
        <f>IF(B898&lt;&gt;"",IF('02 - Produtos e Tributações'!M915&lt;&gt;"",'02 - Produtos e Tributações'!M915,IF(L898=101,0,IF(L898=102,41,IF(L898=103,0,IF(L898=201,0,IF(L898=202,0,IF(L898=203,0,IF(L898=300,41,IF(L898=400,41,IF(L898=500,60)))))))))))</f>
        <v>0</v>
      </c>
      <c r="I898" s="123" t="b">
        <f>IF(B898&lt;&gt;"",IF('02 - Produtos e Tributações'!L915&lt;&gt;"",'02 - Produtos e Tributações'!L915,"0,00"))</f>
        <v>0</v>
      </c>
      <c r="J898" s="123" t="b">
        <f>IF(B898&lt;&gt;"",IF('02 - Produtos e Tributações'!O915&lt;&gt;"",'02 - Produtos e Tributações'!O915,"0,00"))</f>
        <v>0</v>
      </c>
      <c r="K898" s="123" t="b">
        <f>IF(B898&lt;&gt;"",IF('02 - Produtos e Tributações'!K915&lt;&gt;"",'02 - Produtos e Tributações'!K915,"null"))</f>
        <v>0</v>
      </c>
      <c r="L898" s="123" t="b">
        <f>IF(B898&lt;&gt;"",IF('02 - Produtos e Tributações'!N915&lt;&gt;"",'02 - Produtos e Tributações'!N915,"null"))</f>
        <v>0</v>
      </c>
      <c r="M898" s="122" t="b">
        <f>IF(B898&lt;&gt;"",IF('02 - Produtos e Tributações'!D915="CARNES","2.01.001.001",IF('02 - Produtos e Tributações'!D915="MASSAS","2.01.001.002",IF('02 - Produtos e Tributações'!D915="LATICINIOS","2.01.001.003",IF('02 - Produtos e Tributações'!D915="DOCES E GULOSEIMAS","2.01.001.004",IF('02 - Produtos e Tributações'!D915="FARINHAS E GRAOS","2.01.001.005",IF('02 - Produtos e Tributações'!D915="AGUAS","2.01.002.001",IF('02 - Produtos e Tributações'!D915="SUCOS","2.01.002.002",IF('02 - Produtos e Tributações'!D915="BEBIDAS ALCOOLICAS","2.01.002.003",IF('02 - Produtos e Tributações'!D915="BEBIDAS LACTEAS","2.01.002.004",IF('02 - Produtos e Tributações'!D915="MATERIAL DE LIMPEZA","2.02",IF('02 - Produtos e Tributações'!D915="FRUTAS","2.01.001.006",IF('02 - Produtos e Tributações'!D915="VERDURAS E LEGUMES","2.01.001.007",IF('02 - Produtos e Tributações'!D915="SERVIÇO","1",IF('02 - Produtos e Tributações'!D915="PRODUTOS DIVERSOS","2","2"))))))))))))))
)</f>
        <v>0</v>
      </c>
      <c r="N898" s="4" t="str">
        <f t="shared" ref="N898:N961" si="56">IF(B898&lt;&gt;"",AC898,"")</f>
        <v/>
      </c>
      <c r="O898" s="4" t="str">
        <f t="shared" ref="O898:O961" si="57">IF(B898&lt;&gt;"",1,"")</f>
        <v/>
      </c>
      <c r="P898" s="4" t="str">
        <f t="shared" ref="P898:P961" si="58">IF(B898&lt;&gt;"",1,"")</f>
        <v/>
      </c>
      <c r="Q898" s="128" t="b">
        <f>IF(B898&lt;&gt;"",IF('02 - Produtos e Tributações'!C915&lt;&gt;"",'02 - Produtos e Tributações'!C915,"UN"))</f>
        <v>0</v>
      </c>
      <c r="R898" s="129" t="b">
        <f>IF(B898&lt;&gt;"",IF('02 - Produtos e Tributações'!P915&lt;&gt;"",'02 - Produtos e Tributações'!P915,""))</f>
        <v>0</v>
      </c>
      <c r="S898" s="128" t="b">
        <f>IF(B898&lt;&gt;"",IF('02 - Produtos e Tributações'!Q915&lt;&gt;"",'02 - Produtos e Tributações'!Q915,""))</f>
        <v>0</v>
      </c>
      <c r="T898" s="130" t="b">
        <f>IF(B898&lt;&gt;"",IF('02 - Produtos e Tributações'!R915&lt;&gt;"",'02 - Produtos e Tributações'!R915,""))</f>
        <v>0</v>
      </c>
      <c r="U898" s="120" t="str">
        <f t="shared" ref="U898:U961" si="59">IF(B898="","",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(",A898,",'",B898,"','",C898,"','",D898,"','",E898,"','",1,"','",F898,"','",G898,"','",H898,"','",I898,"','",J898,"',",K898,",",L898,",'",M898,"','",O898,"','",P898,"','",Q898,"','",R898,"','",S898,"','",T898,"',1,1,1,0.000,0.00,1,1,0,0.00,0.00,'T',0,0,'','',0.000,0.00); "))</f>
        <v/>
      </c>
    </row>
    <row r="899" spans="1:21" ht="15.75" customHeight="1">
      <c r="A899" s="122" t="b">
        <f>IF('02 - Produtos e Tributações'!B916 &lt;&gt;"",A898+1)</f>
        <v>0</v>
      </c>
      <c r="B899" s="4" t="str">
        <f>IF('02 - Produtos e Tributações'!B916&lt;&gt;"",'02 - Produtos e Tributações'!V916,"")</f>
        <v/>
      </c>
      <c r="C899" s="123" t="b">
        <f>IF(B899&lt;&gt;"",IF('02 - Produtos e Tributações'!H916&lt;&gt;"",IF('02 - Produtos e Tributações'!H916="TERCEIRIZADA","T",IF('02 - Produtos e Tributações'!H916="PROPRIA","P")), IF(B899&lt;&gt;"",IF('02 - Produtos e Tributações'!H916="","T"))))</f>
        <v>0</v>
      </c>
      <c r="D899" s="123" t="b">
        <f>IF(B899&lt;&gt;"",IF('02 - Produtos e Tributações'!E916&lt;&gt;"",'02 - Produtos e Tributações'!E916,""))</f>
        <v>0</v>
      </c>
      <c r="E899" s="123" t="b">
        <f>IF(B899&lt;&gt;"",IF('02 - Produtos e Tributações'!F916&lt;&gt;"",'02 - Produtos e Tributações'!F916,""))</f>
        <v>0</v>
      </c>
      <c r="F899" s="123" t="b">
        <f>IF(B899&lt;&gt;"",IF(A899&lt;&gt;"",IF('02 - Produtos e Tributações'!G916&lt;&gt;"",'02 - Produtos e Tributações'!G916,"")))</f>
        <v>0</v>
      </c>
      <c r="G899" s="123" t="b">
        <f>IF(B899&lt;&gt;"",IF('02 - Produtos e Tributações'!J916&lt;&gt;"",'02 - Produtos e Tributações'!J916,IF(K899=101,0,IF(K899=102,41,IF(K899=103,0,IF(K899=201,0,IF(K899=202,0,IF(K899=203,0,IF(K899=300,41,IF(K899=400,41,IF(K899=500,60)))))))))))</f>
        <v>0</v>
      </c>
      <c r="H899" s="123" t="b">
        <f>IF(B899&lt;&gt;"",IF('02 - Produtos e Tributações'!M916&lt;&gt;"",'02 - Produtos e Tributações'!M916,IF(L899=101,0,IF(L899=102,41,IF(L899=103,0,IF(L899=201,0,IF(L899=202,0,IF(L899=203,0,IF(L899=300,41,IF(L899=400,41,IF(L899=500,60)))))))))))</f>
        <v>0</v>
      </c>
      <c r="I899" s="123" t="b">
        <f>IF(B899&lt;&gt;"",IF('02 - Produtos e Tributações'!L916&lt;&gt;"",'02 - Produtos e Tributações'!L916,"0,00"))</f>
        <v>0</v>
      </c>
      <c r="J899" s="123" t="b">
        <f>IF(B899&lt;&gt;"",IF('02 - Produtos e Tributações'!O916&lt;&gt;"",'02 - Produtos e Tributações'!O916,"0,00"))</f>
        <v>0</v>
      </c>
      <c r="K899" s="123" t="b">
        <f>IF(B899&lt;&gt;"",IF('02 - Produtos e Tributações'!K916&lt;&gt;"",'02 - Produtos e Tributações'!K916,"null"))</f>
        <v>0</v>
      </c>
      <c r="L899" s="123" t="b">
        <f>IF(B899&lt;&gt;"",IF('02 - Produtos e Tributações'!N916&lt;&gt;"",'02 - Produtos e Tributações'!N916,"null"))</f>
        <v>0</v>
      </c>
      <c r="M899" s="122" t="b">
        <f>IF(B899&lt;&gt;"",IF('02 - Produtos e Tributações'!D916="CARNES","2.01.001.001",IF('02 - Produtos e Tributações'!D916="MASSAS","2.01.001.002",IF('02 - Produtos e Tributações'!D916="LATICINIOS","2.01.001.003",IF('02 - Produtos e Tributações'!D916="DOCES E GULOSEIMAS","2.01.001.004",IF('02 - Produtos e Tributações'!D916="FARINHAS E GRAOS","2.01.001.005",IF('02 - Produtos e Tributações'!D916="AGUAS","2.01.002.001",IF('02 - Produtos e Tributações'!D916="SUCOS","2.01.002.002",IF('02 - Produtos e Tributações'!D916="BEBIDAS ALCOOLICAS","2.01.002.003",IF('02 - Produtos e Tributações'!D916="BEBIDAS LACTEAS","2.01.002.004",IF('02 - Produtos e Tributações'!D916="MATERIAL DE LIMPEZA","2.02",IF('02 - Produtos e Tributações'!D916="FRUTAS","2.01.001.006",IF('02 - Produtos e Tributações'!D916="VERDURAS E LEGUMES","2.01.001.007",IF('02 - Produtos e Tributações'!D916="SERVIÇO","1",IF('02 - Produtos e Tributações'!D916="PRODUTOS DIVERSOS","2","2"))))))))))))))
)</f>
        <v>0</v>
      </c>
      <c r="N899" s="4" t="str">
        <f t="shared" si="56"/>
        <v/>
      </c>
      <c r="O899" s="4" t="str">
        <f t="shared" si="57"/>
        <v/>
      </c>
      <c r="P899" s="4" t="str">
        <f t="shared" si="58"/>
        <v/>
      </c>
      <c r="Q899" s="128" t="b">
        <f>IF(B899&lt;&gt;"",IF('02 - Produtos e Tributações'!C916&lt;&gt;"",'02 - Produtos e Tributações'!C916,"UN"))</f>
        <v>0</v>
      </c>
      <c r="R899" s="129" t="b">
        <f>IF(B899&lt;&gt;"",IF('02 - Produtos e Tributações'!P916&lt;&gt;"",'02 - Produtos e Tributações'!P916,""))</f>
        <v>0</v>
      </c>
      <c r="S899" s="128" t="b">
        <f>IF(B899&lt;&gt;"",IF('02 - Produtos e Tributações'!Q916&lt;&gt;"",'02 - Produtos e Tributações'!Q916,""))</f>
        <v>0</v>
      </c>
      <c r="T899" s="130" t="b">
        <f>IF(B899&lt;&gt;"",IF('02 - Produtos e Tributações'!R916&lt;&gt;"",'02 - Produtos e Tributações'!R916,""))</f>
        <v>0</v>
      </c>
      <c r="U899" s="120" t="str">
        <f t="shared" si="59"/>
        <v/>
      </c>
    </row>
    <row r="900" spans="1:21" ht="15.75" customHeight="1">
      <c r="A900" s="122" t="b">
        <f>IF('02 - Produtos e Tributações'!B917 &lt;&gt;"",A899+1)</f>
        <v>0</v>
      </c>
      <c r="B900" s="4" t="str">
        <f>IF('02 - Produtos e Tributações'!B917&lt;&gt;"",'02 - Produtos e Tributações'!V917,"")</f>
        <v/>
      </c>
      <c r="C900" s="123" t="b">
        <f>IF(B900&lt;&gt;"",IF('02 - Produtos e Tributações'!H917&lt;&gt;"",IF('02 - Produtos e Tributações'!H917="TERCEIRIZADA","T",IF('02 - Produtos e Tributações'!H917="PROPRIA","P")), IF(B900&lt;&gt;"",IF('02 - Produtos e Tributações'!H917="","T"))))</f>
        <v>0</v>
      </c>
      <c r="D900" s="123" t="b">
        <f>IF(B900&lt;&gt;"",IF('02 - Produtos e Tributações'!E917&lt;&gt;"",'02 - Produtos e Tributações'!E917,""))</f>
        <v>0</v>
      </c>
      <c r="E900" s="123" t="b">
        <f>IF(B900&lt;&gt;"",IF('02 - Produtos e Tributações'!F917&lt;&gt;"",'02 - Produtos e Tributações'!F917,""))</f>
        <v>0</v>
      </c>
      <c r="F900" s="123" t="b">
        <f>IF(B900&lt;&gt;"",IF(A900&lt;&gt;"",IF('02 - Produtos e Tributações'!G917&lt;&gt;"",'02 - Produtos e Tributações'!G917,"")))</f>
        <v>0</v>
      </c>
      <c r="G900" s="123" t="b">
        <f>IF(B900&lt;&gt;"",IF('02 - Produtos e Tributações'!J917&lt;&gt;"",'02 - Produtos e Tributações'!J917,IF(K900=101,0,IF(K900=102,41,IF(K900=103,0,IF(K900=201,0,IF(K900=202,0,IF(K900=203,0,IF(K900=300,41,IF(K900=400,41,IF(K900=500,60)))))))))))</f>
        <v>0</v>
      </c>
      <c r="H900" s="123" t="b">
        <f>IF(B900&lt;&gt;"",IF('02 - Produtos e Tributações'!M917&lt;&gt;"",'02 - Produtos e Tributações'!M917,IF(L900=101,0,IF(L900=102,41,IF(L900=103,0,IF(L900=201,0,IF(L900=202,0,IF(L900=203,0,IF(L900=300,41,IF(L900=400,41,IF(L900=500,60)))))))))))</f>
        <v>0</v>
      </c>
      <c r="I900" s="123" t="b">
        <f>IF(B900&lt;&gt;"",IF('02 - Produtos e Tributações'!L917&lt;&gt;"",'02 - Produtos e Tributações'!L917,"0,00"))</f>
        <v>0</v>
      </c>
      <c r="J900" s="123" t="b">
        <f>IF(B900&lt;&gt;"",IF('02 - Produtos e Tributações'!O917&lt;&gt;"",'02 - Produtos e Tributações'!O917,"0,00"))</f>
        <v>0</v>
      </c>
      <c r="K900" s="123" t="b">
        <f>IF(B900&lt;&gt;"",IF('02 - Produtos e Tributações'!K917&lt;&gt;"",'02 - Produtos e Tributações'!K917,"null"))</f>
        <v>0</v>
      </c>
      <c r="L900" s="123" t="b">
        <f>IF(B900&lt;&gt;"",IF('02 - Produtos e Tributações'!N917&lt;&gt;"",'02 - Produtos e Tributações'!N917,"null"))</f>
        <v>0</v>
      </c>
      <c r="M900" s="122" t="b">
        <f>IF(B900&lt;&gt;"",IF('02 - Produtos e Tributações'!D917="CARNES","2.01.001.001",IF('02 - Produtos e Tributações'!D917="MASSAS","2.01.001.002",IF('02 - Produtos e Tributações'!D917="LATICINIOS","2.01.001.003",IF('02 - Produtos e Tributações'!D917="DOCES E GULOSEIMAS","2.01.001.004",IF('02 - Produtos e Tributações'!D917="FARINHAS E GRAOS","2.01.001.005",IF('02 - Produtos e Tributações'!D917="AGUAS","2.01.002.001",IF('02 - Produtos e Tributações'!D917="SUCOS","2.01.002.002",IF('02 - Produtos e Tributações'!D917="BEBIDAS ALCOOLICAS","2.01.002.003",IF('02 - Produtos e Tributações'!D917="BEBIDAS LACTEAS","2.01.002.004",IF('02 - Produtos e Tributações'!D917="MATERIAL DE LIMPEZA","2.02",IF('02 - Produtos e Tributações'!D917="FRUTAS","2.01.001.006",IF('02 - Produtos e Tributações'!D917="VERDURAS E LEGUMES","2.01.001.007",IF('02 - Produtos e Tributações'!D917="SERVIÇO","1",IF('02 - Produtos e Tributações'!D917="PRODUTOS DIVERSOS","2","2"))))))))))))))
)</f>
        <v>0</v>
      </c>
      <c r="N900" s="4" t="str">
        <f t="shared" si="56"/>
        <v/>
      </c>
      <c r="O900" s="4" t="str">
        <f t="shared" si="57"/>
        <v/>
      </c>
      <c r="P900" s="4" t="str">
        <f t="shared" si="58"/>
        <v/>
      </c>
      <c r="Q900" s="128" t="b">
        <f>IF(B900&lt;&gt;"",IF('02 - Produtos e Tributações'!C917&lt;&gt;"",'02 - Produtos e Tributações'!C917,"UN"))</f>
        <v>0</v>
      </c>
      <c r="R900" s="129" t="b">
        <f>IF(B900&lt;&gt;"",IF('02 - Produtos e Tributações'!P917&lt;&gt;"",'02 - Produtos e Tributações'!P917,""))</f>
        <v>0</v>
      </c>
      <c r="S900" s="128" t="b">
        <f>IF(B900&lt;&gt;"",IF('02 - Produtos e Tributações'!Q917&lt;&gt;"",'02 - Produtos e Tributações'!Q917,""))</f>
        <v>0</v>
      </c>
      <c r="T900" s="130" t="b">
        <f>IF(B900&lt;&gt;"",IF('02 - Produtos e Tributações'!R917&lt;&gt;"",'02 - Produtos e Tributações'!R917,""))</f>
        <v>0</v>
      </c>
      <c r="U900" s="120" t="str">
        <f t="shared" si="59"/>
        <v/>
      </c>
    </row>
    <row r="901" spans="1:21" ht="15.75" customHeight="1">
      <c r="A901" s="122" t="b">
        <f>IF('02 - Produtos e Tributações'!B918 &lt;&gt;"",A900+1)</f>
        <v>0</v>
      </c>
      <c r="B901" s="4" t="str">
        <f>IF('02 - Produtos e Tributações'!B918&lt;&gt;"",'02 - Produtos e Tributações'!V918,"")</f>
        <v/>
      </c>
      <c r="C901" s="123" t="b">
        <f>IF(B901&lt;&gt;"",IF('02 - Produtos e Tributações'!H918&lt;&gt;"",IF('02 - Produtos e Tributações'!H918="TERCEIRIZADA","T",IF('02 - Produtos e Tributações'!H918="PROPRIA","P")), IF(B901&lt;&gt;"",IF('02 - Produtos e Tributações'!H918="","T"))))</f>
        <v>0</v>
      </c>
      <c r="D901" s="123" t="b">
        <f>IF(B901&lt;&gt;"",IF('02 - Produtos e Tributações'!E918&lt;&gt;"",'02 - Produtos e Tributações'!E918,""))</f>
        <v>0</v>
      </c>
      <c r="E901" s="123" t="b">
        <f>IF(B901&lt;&gt;"",IF('02 - Produtos e Tributações'!F918&lt;&gt;"",'02 - Produtos e Tributações'!F918,""))</f>
        <v>0</v>
      </c>
      <c r="F901" s="123" t="b">
        <f>IF(B901&lt;&gt;"",IF(A901&lt;&gt;"",IF('02 - Produtos e Tributações'!G918&lt;&gt;"",'02 - Produtos e Tributações'!G918,"")))</f>
        <v>0</v>
      </c>
      <c r="G901" s="123" t="b">
        <f>IF(B901&lt;&gt;"",IF('02 - Produtos e Tributações'!J918&lt;&gt;"",'02 - Produtos e Tributações'!J918,IF(K901=101,0,IF(K901=102,41,IF(K901=103,0,IF(K901=201,0,IF(K901=202,0,IF(K901=203,0,IF(K901=300,41,IF(K901=400,41,IF(K901=500,60)))))))))))</f>
        <v>0</v>
      </c>
      <c r="H901" s="123" t="b">
        <f>IF(B901&lt;&gt;"",IF('02 - Produtos e Tributações'!M918&lt;&gt;"",'02 - Produtos e Tributações'!M918,IF(L901=101,0,IF(L901=102,41,IF(L901=103,0,IF(L901=201,0,IF(L901=202,0,IF(L901=203,0,IF(L901=300,41,IF(L901=400,41,IF(L901=500,60)))))))))))</f>
        <v>0</v>
      </c>
      <c r="I901" s="123" t="b">
        <f>IF(B901&lt;&gt;"",IF('02 - Produtos e Tributações'!L918&lt;&gt;"",'02 - Produtos e Tributações'!L918,"0,00"))</f>
        <v>0</v>
      </c>
      <c r="J901" s="123" t="b">
        <f>IF(B901&lt;&gt;"",IF('02 - Produtos e Tributações'!O918&lt;&gt;"",'02 - Produtos e Tributações'!O918,"0,00"))</f>
        <v>0</v>
      </c>
      <c r="K901" s="123" t="b">
        <f>IF(B901&lt;&gt;"",IF('02 - Produtos e Tributações'!K918&lt;&gt;"",'02 - Produtos e Tributações'!K918,"null"))</f>
        <v>0</v>
      </c>
      <c r="L901" s="123" t="b">
        <f>IF(B901&lt;&gt;"",IF('02 - Produtos e Tributações'!N918&lt;&gt;"",'02 - Produtos e Tributações'!N918,"null"))</f>
        <v>0</v>
      </c>
      <c r="M901" s="122" t="b">
        <f>IF(B901&lt;&gt;"",IF('02 - Produtos e Tributações'!D918="CARNES","2.01.001.001",IF('02 - Produtos e Tributações'!D918="MASSAS","2.01.001.002",IF('02 - Produtos e Tributações'!D918="LATICINIOS","2.01.001.003",IF('02 - Produtos e Tributações'!D918="DOCES E GULOSEIMAS","2.01.001.004",IF('02 - Produtos e Tributações'!D918="FARINHAS E GRAOS","2.01.001.005",IF('02 - Produtos e Tributações'!D918="AGUAS","2.01.002.001",IF('02 - Produtos e Tributações'!D918="SUCOS","2.01.002.002",IF('02 - Produtos e Tributações'!D918="BEBIDAS ALCOOLICAS","2.01.002.003",IF('02 - Produtos e Tributações'!D918="BEBIDAS LACTEAS","2.01.002.004",IF('02 - Produtos e Tributações'!D918="MATERIAL DE LIMPEZA","2.02",IF('02 - Produtos e Tributações'!D918="FRUTAS","2.01.001.006",IF('02 - Produtos e Tributações'!D918="VERDURAS E LEGUMES","2.01.001.007",IF('02 - Produtos e Tributações'!D918="SERVIÇO","1",IF('02 - Produtos e Tributações'!D918="PRODUTOS DIVERSOS","2","2"))))))))))))))
)</f>
        <v>0</v>
      </c>
      <c r="N901" s="4" t="str">
        <f t="shared" si="56"/>
        <v/>
      </c>
      <c r="O901" s="4" t="str">
        <f t="shared" si="57"/>
        <v/>
      </c>
      <c r="P901" s="4" t="str">
        <f t="shared" si="58"/>
        <v/>
      </c>
      <c r="Q901" s="128" t="b">
        <f>IF(B901&lt;&gt;"",IF('02 - Produtos e Tributações'!C918&lt;&gt;"",'02 - Produtos e Tributações'!C918,"UN"))</f>
        <v>0</v>
      </c>
      <c r="R901" s="129" t="b">
        <f>IF(B901&lt;&gt;"",IF('02 - Produtos e Tributações'!P918&lt;&gt;"",'02 - Produtos e Tributações'!P918,""))</f>
        <v>0</v>
      </c>
      <c r="S901" s="128" t="b">
        <f>IF(B901&lt;&gt;"",IF('02 - Produtos e Tributações'!Q918&lt;&gt;"",'02 - Produtos e Tributações'!Q918,""))</f>
        <v>0</v>
      </c>
      <c r="T901" s="130" t="b">
        <f>IF(B901&lt;&gt;"",IF('02 - Produtos e Tributações'!R918&lt;&gt;"",'02 - Produtos e Tributações'!R918,""))</f>
        <v>0</v>
      </c>
      <c r="U901" s="120" t="str">
        <f t="shared" si="59"/>
        <v/>
      </c>
    </row>
    <row r="902" spans="1:21" ht="15.75" customHeight="1">
      <c r="A902" s="122" t="b">
        <f>IF('02 - Produtos e Tributações'!B919 &lt;&gt;"",A901+1)</f>
        <v>0</v>
      </c>
      <c r="B902" s="4" t="str">
        <f>IF('02 - Produtos e Tributações'!B919&lt;&gt;"",'02 - Produtos e Tributações'!V919,"")</f>
        <v/>
      </c>
      <c r="C902" s="123" t="b">
        <f>IF(B902&lt;&gt;"",IF('02 - Produtos e Tributações'!H919&lt;&gt;"",IF('02 - Produtos e Tributações'!H919="TERCEIRIZADA","T",IF('02 - Produtos e Tributações'!H919="PROPRIA","P")), IF(B902&lt;&gt;"",IF('02 - Produtos e Tributações'!H919="","T"))))</f>
        <v>0</v>
      </c>
      <c r="D902" s="123" t="b">
        <f>IF(B902&lt;&gt;"",IF('02 - Produtos e Tributações'!E919&lt;&gt;"",'02 - Produtos e Tributações'!E919,""))</f>
        <v>0</v>
      </c>
      <c r="E902" s="123" t="b">
        <f>IF(B902&lt;&gt;"",IF('02 - Produtos e Tributações'!F919&lt;&gt;"",'02 - Produtos e Tributações'!F919,""))</f>
        <v>0</v>
      </c>
      <c r="F902" s="123" t="b">
        <f>IF(B902&lt;&gt;"",IF(A902&lt;&gt;"",IF('02 - Produtos e Tributações'!G919&lt;&gt;"",'02 - Produtos e Tributações'!G919,"")))</f>
        <v>0</v>
      </c>
      <c r="G902" s="123" t="b">
        <f>IF(B902&lt;&gt;"",IF('02 - Produtos e Tributações'!J919&lt;&gt;"",'02 - Produtos e Tributações'!J919,IF(K902=101,0,IF(K902=102,41,IF(K902=103,0,IF(K902=201,0,IF(K902=202,0,IF(K902=203,0,IF(K902=300,41,IF(K902=400,41,IF(K902=500,60)))))))))))</f>
        <v>0</v>
      </c>
      <c r="H902" s="123" t="b">
        <f>IF(B902&lt;&gt;"",IF('02 - Produtos e Tributações'!M919&lt;&gt;"",'02 - Produtos e Tributações'!M919,IF(L902=101,0,IF(L902=102,41,IF(L902=103,0,IF(L902=201,0,IF(L902=202,0,IF(L902=203,0,IF(L902=300,41,IF(L902=400,41,IF(L902=500,60)))))))))))</f>
        <v>0</v>
      </c>
      <c r="I902" s="123" t="b">
        <f>IF(B902&lt;&gt;"",IF('02 - Produtos e Tributações'!L919&lt;&gt;"",'02 - Produtos e Tributações'!L919,"0,00"))</f>
        <v>0</v>
      </c>
      <c r="J902" s="123" t="b">
        <f>IF(B902&lt;&gt;"",IF('02 - Produtos e Tributações'!O919&lt;&gt;"",'02 - Produtos e Tributações'!O919,"0,00"))</f>
        <v>0</v>
      </c>
      <c r="K902" s="123" t="b">
        <f>IF(B902&lt;&gt;"",IF('02 - Produtos e Tributações'!K919&lt;&gt;"",'02 - Produtos e Tributações'!K919,"null"))</f>
        <v>0</v>
      </c>
      <c r="L902" s="123" t="b">
        <f>IF(B902&lt;&gt;"",IF('02 - Produtos e Tributações'!N919&lt;&gt;"",'02 - Produtos e Tributações'!N919,"null"))</f>
        <v>0</v>
      </c>
      <c r="M902" s="122" t="b">
        <f>IF(B902&lt;&gt;"",IF('02 - Produtos e Tributações'!D919="CARNES","2.01.001.001",IF('02 - Produtos e Tributações'!D919="MASSAS","2.01.001.002",IF('02 - Produtos e Tributações'!D919="LATICINIOS","2.01.001.003",IF('02 - Produtos e Tributações'!D919="DOCES E GULOSEIMAS","2.01.001.004",IF('02 - Produtos e Tributações'!D919="FARINHAS E GRAOS","2.01.001.005",IF('02 - Produtos e Tributações'!D919="AGUAS","2.01.002.001",IF('02 - Produtos e Tributações'!D919="SUCOS","2.01.002.002",IF('02 - Produtos e Tributações'!D919="BEBIDAS ALCOOLICAS","2.01.002.003",IF('02 - Produtos e Tributações'!D919="BEBIDAS LACTEAS","2.01.002.004",IF('02 - Produtos e Tributações'!D919="MATERIAL DE LIMPEZA","2.02",IF('02 - Produtos e Tributações'!D919="FRUTAS","2.01.001.006",IF('02 - Produtos e Tributações'!D919="VERDURAS E LEGUMES","2.01.001.007",IF('02 - Produtos e Tributações'!D919="SERVIÇO","1",IF('02 - Produtos e Tributações'!D919="PRODUTOS DIVERSOS","2","2"))))))))))))))
)</f>
        <v>0</v>
      </c>
      <c r="N902" s="4" t="str">
        <f t="shared" si="56"/>
        <v/>
      </c>
      <c r="O902" s="4" t="str">
        <f t="shared" si="57"/>
        <v/>
      </c>
      <c r="P902" s="4" t="str">
        <f t="shared" si="58"/>
        <v/>
      </c>
      <c r="Q902" s="128" t="b">
        <f>IF(B902&lt;&gt;"",IF('02 - Produtos e Tributações'!C919&lt;&gt;"",'02 - Produtos e Tributações'!C919,"UN"))</f>
        <v>0</v>
      </c>
      <c r="R902" s="129" t="b">
        <f>IF(B902&lt;&gt;"",IF('02 - Produtos e Tributações'!P919&lt;&gt;"",'02 - Produtos e Tributações'!P919,""))</f>
        <v>0</v>
      </c>
      <c r="S902" s="128" t="b">
        <f>IF(B902&lt;&gt;"",IF('02 - Produtos e Tributações'!Q919&lt;&gt;"",'02 - Produtos e Tributações'!Q919,""))</f>
        <v>0</v>
      </c>
      <c r="T902" s="130" t="b">
        <f>IF(B902&lt;&gt;"",IF('02 - Produtos e Tributações'!R919&lt;&gt;"",'02 - Produtos e Tributações'!R919,""))</f>
        <v>0</v>
      </c>
      <c r="U902" s="120" t="str">
        <f t="shared" si="59"/>
        <v/>
      </c>
    </row>
    <row r="903" spans="1:21" ht="15.75" customHeight="1">
      <c r="A903" s="122" t="b">
        <f>IF('02 - Produtos e Tributações'!B920 &lt;&gt;"",A902+1)</f>
        <v>0</v>
      </c>
      <c r="B903" s="4" t="str">
        <f>IF('02 - Produtos e Tributações'!B920&lt;&gt;"",'02 - Produtos e Tributações'!V920,"")</f>
        <v/>
      </c>
      <c r="C903" s="123" t="b">
        <f>IF(B903&lt;&gt;"",IF('02 - Produtos e Tributações'!H920&lt;&gt;"",IF('02 - Produtos e Tributações'!H920="TERCEIRIZADA","T",IF('02 - Produtos e Tributações'!H920="PROPRIA","P")), IF(B903&lt;&gt;"",IF('02 - Produtos e Tributações'!H920="","T"))))</f>
        <v>0</v>
      </c>
      <c r="D903" s="123" t="b">
        <f>IF(B903&lt;&gt;"",IF('02 - Produtos e Tributações'!E920&lt;&gt;"",'02 - Produtos e Tributações'!E920,""))</f>
        <v>0</v>
      </c>
      <c r="E903" s="123" t="b">
        <f>IF(B903&lt;&gt;"",IF('02 - Produtos e Tributações'!F920&lt;&gt;"",'02 - Produtos e Tributações'!F920,""))</f>
        <v>0</v>
      </c>
      <c r="F903" s="123" t="b">
        <f>IF(B903&lt;&gt;"",IF(A903&lt;&gt;"",IF('02 - Produtos e Tributações'!G920&lt;&gt;"",'02 - Produtos e Tributações'!G920,"")))</f>
        <v>0</v>
      </c>
      <c r="G903" s="123" t="b">
        <f>IF(B903&lt;&gt;"",IF('02 - Produtos e Tributações'!J920&lt;&gt;"",'02 - Produtos e Tributações'!J920,IF(K903=101,0,IF(K903=102,41,IF(K903=103,0,IF(K903=201,0,IF(K903=202,0,IF(K903=203,0,IF(K903=300,41,IF(K903=400,41,IF(K903=500,60)))))))))))</f>
        <v>0</v>
      </c>
      <c r="H903" s="123" t="b">
        <f>IF(B903&lt;&gt;"",IF('02 - Produtos e Tributações'!M920&lt;&gt;"",'02 - Produtos e Tributações'!M920,IF(L903=101,0,IF(L903=102,41,IF(L903=103,0,IF(L903=201,0,IF(L903=202,0,IF(L903=203,0,IF(L903=300,41,IF(L903=400,41,IF(L903=500,60)))))))))))</f>
        <v>0</v>
      </c>
      <c r="I903" s="123" t="b">
        <f>IF(B903&lt;&gt;"",IF('02 - Produtos e Tributações'!L920&lt;&gt;"",'02 - Produtos e Tributações'!L920,"0,00"))</f>
        <v>0</v>
      </c>
      <c r="J903" s="123" t="b">
        <f>IF(B903&lt;&gt;"",IF('02 - Produtos e Tributações'!O920&lt;&gt;"",'02 - Produtos e Tributações'!O920,"0,00"))</f>
        <v>0</v>
      </c>
      <c r="K903" s="123" t="b">
        <f>IF(B903&lt;&gt;"",IF('02 - Produtos e Tributações'!K920&lt;&gt;"",'02 - Produtos e Tributações'!K920,"null"))</f>
        <v>0</v>
      </c>
      <c r="L903" s="123" t="b">
        <f>IF(B903&lt;&gt;"",IF('02 - Produtos e Tributações'!N920&lt;&gt;"",'02 - Produtos e Tributações'!N920,"null"))</f>
        <v>0</v>
      </c>
      <c r="M903" s="122" t="b">
        <f>IF(B903&lt;&gt;"",IF('02 - Produtos e Tributações'!D920="CARNES","2.01.001.001",IF('02 - Produtos e Tributações'!D920="MASSAS","2.01.001.002",IF('02 - Produtos e Tributações'!D920="LATICINIOS","2.01.001.003",IF('02 - Produtos e Tributações'!D920="DOCES E GULOSEIMAS","2.01.001.004",IF('02 - Produtos e Tributações'!D920="FARINHAS E GRAOS","2.01.001.005",IF('02 - Produtos e Tributações'!D920="AGUAS","2.01.002.001",IF('02 - Produtos e Tributações'!D920="SUCOS","2.01.002.002",IF('02 - Produtos e Tributações'!D920="BEBIDAS ALCOOLICAS","2.01.002.003",IF('02 - Produtos e Tributações'!D920="BEBIDAS LACTEAS","2.01.002.004",IF('02 - Produtos e Tributações'!D920="MATERIAL DE LIMPEZA","2.02",IF('02 - Produtos e Tributações'!D920="FRUTAS","2.01.001.006",IF('02 - Produtos e Tributações'!D920="VERDURAS E LEGUMES","2.01.001.007",IF('02 - Produtos e Tributações'!D920="SERVIÇO","1",IF('02 - Produtos e Tributações'!D920="PRODUTOS DIVERSOS","2","2"))))))))))))))
)</f>
        <v>0</v>
      </c>
      <c r="N903" s="4" t="str">
        <f t="shared" si="56"/>
        <v/>
      </c>
      <c r="O903" s="4" t="str">
        <f t="shared" si="57"/>
        <v/>
      </c>
      <c r="P903" s="4" t="str">
        <f t="shared" si="58"/>
        <v/>
      </c>
      <c r="Q903" s="128" t="b">
        <f>IF(B903&lt;&gt;"",IF('02 - Produtos e Tributações'!C920&lt;&gt;"",'02 - Produtos e Tributações'!C920,"UN"))</f>
        <v>0</v>
      </c>
      <c r="R903" s="129" t="b">
        <f>IF(B903&lt;&gt;"",IF('02 - Produtos e Tributações'!P920&lt;&gt;"",'02 - Produtos e Tributações'!P920,""))</f>
        <v>0</v>
      </c>
      <c r="S903" s="128" t="b">
        <f>IF(B903&lt;&gt;"",IF('02 - Produtos e Tributações'!Q920&lt;&gt;"",'02 - Produtos e Tributações'!Q920,""))</f>
        <v>0</v>
      </c>
      <c r="T903" s="130" t="b">
        <f>IF(B903&lt;&gt;"",IF('02 - Produtos e Tributações'!R920&lt;&gt;"",'02 - Produtos e Tributações'!R920,""))</f>
        <v>0</v>
      </c>
      <c r="U903" s="120" t="str">
        <f t="shared" si="59"/>
        <v/>
      </c>
    </row>
    <row r="904" spans="1:21" ht="15.75" customHeight="1">
      <c r="A904" s="122" t="b">
        <f>IF('02 - Produtos e Tributações'!B921 &lt;&gt;"",A903+1)</f>
        <v>0</v>
      </c>
      <c r="B904" s="4" t="str">
        <f>IF('02 - Produtos e Tributações'!B921&lt;&gt;"",'02 - Produtos e Tributações'!V921,"")</f>
        <v/>
      </c>
      <c r="C904" s="123" t="b">
        <f>IF(B904&lt;&gt;"",IF('02 - Produtos e Tributações'!H921&lt;&gt;"",IF('02 - Produtos e Tributações'!H921="TERCEIRIZADA","T",IF('02 - Produtos e Tributações'!H921="PROPRIA","P")), IF(B904&lt;&gt;"",IF('02 - Produtos e Tributações'!H921="","T"))))</f>
        <v>0</v>
      </c>
      <c r="D904" s="123" t="b">
        <f>IF(B904&lt;&gt;"",IF('02 - Produtos e Tributações'!E921&lt;&gt;"",'02 - Produtos e Tributações'!E921,""))</f>
        <v>0</v>
      </c>
      <c r="E904" s="123" t="b">
        <f>IF(B904&lt;&gt;"",IF('02 - Produtos e Tributações'!F921&lt;&gt;"",'02 - Produtos e Tributações'!F921,""))</f>
        <v>0</v>
      </c>
      <c r="F904" s="123" t="b">
        <f>IF(B904&lt;&gt;"",IF(A904&lt;&gt;"",IF('02 - Produtos e Tributações'!G921&lt;&gt;"",'02 - Produtos e Tributações'!G921,"")))</f>
        <v>0</v>
      </c>
      <c r="G904" s="123" t="b">
        <f>IF(B904&lt;&gt;"",IF('02 - Produtos e Tributações'!J921&lt;&gt;"",'02 - Produtos e Tributações'!J921,IF(K904=101,0,IF(K904=102,41,IF(K904=103,0,IF(K904=201,0,IF(K904=202,0,IF(K904=203,0,IF(K904=300,41,IF(K904=400,41,IF(K904=500,60)))))))))))</f>
        <v>0</v>
      </c>
      <c r="H904" s="123" t="b">
        <f>IF(B904&lt;&gt;"",IF('02 - Produtos e Tributações'!M921&lt;&gt;"",'02 - Produtos e Tributações'!M921,IF(L904=101,0,IF(L904=102,41,IF(L904=103,0,IF(L904=201,0,IF(L904=202,0,IF(L904=203,0,IF(L904=300,41,IF(L904=400,41,IF(L904=500,60)))))))))))</f>
        <v>0</v>
      </c>
      <c r="I904" s="123" t="b">
        <f>IF(B904&lt;&gt;"",IF('02 - Produtos e Tributações'!L921&lt;&gt;"",'02 - Produtos e Tributações'!L921,"0,00"))</f>
        <v>0</v>
      </c>
      <c r="J904" s="123" t="b">
        <f>IF(B904&lt;&gt;"",IF('02 - Produtos e Tributações'!O921&lt;&gt;"",'02 - Produtos e Tributações'!O921,"0,00"))</f>
        <v>0</v>
      </c>
      <c r="K904" s="123" t="b">
        <f>IF(B904&lt;&gt;"",IF('02 - Produtos e Tributações'!K921&lt;&gt;"",'02 - Produtos e Tributações'!K921,"null"))</f>
        <v>0</v>
      </c>
      <c r="L904" s="123" t="b">
        <f>IF(B904&lt;&gt;"",IF('02 - Produtos e Tributações'!N921&lt;&gt;"",'02 - Produtos e Tributações'!N921,"null"))</f>
        <v>0</v>
      </c>
      <c r="M904" s="122" t="b">
        <f>IF(B904&lt;&gt;"",IF('02 - Produtos e Tributações'!D921="CARNES","2.01.001.001",IF('02 - Produtos e Tributações'!D921="MASSAS","2.01.001.002",IF('02 - Produtos e Tributações'!D921="LATICINIOS","2.01.001.003",IF('02 - Produtos e Tributações'!D921="DOCES E GULOSEIMAS","2.01.001.004",IF('02 - Produtos e Tributações'!D921="FARINHAS E GRAOS","2.01.001.005",IF('02 - Produtos e Tributações'!D921="AGUAS","2.01.002.001",IF('02 - Produtos e Tributações'!D921="SUCOS","2.01.002.002",IF('02 - Produtos e Tributações'!D921="BEBIDAS ALCOOLICAS","2.01.002.003",IF('02 - Produtos e Tributações'!D921="BEBIDAS LACTEAS","2.01.002.004",IF('02 - Produtos e Tributações'!D921="MATERIAL DE LIMPEZA","2.02",IF('02 - Produtos e Tributações'!D921="FRUTAS","2.01.001.006",IF('02 - Produtos e Tributações'!D921="VERDURAS E LEGUMES","2.01.001.007",IF('02 - Produtos e Tributações'!D921="SERVIÇO","1",IF('02 - Produtos e Tributações'!D921="PRODUTOS DIVERSOS","2","2"))))))))))))))
)</f>
        <v>0</v>
      </c>
      <c r="N904" s="4" t="str">
        <f t="shared" si="56"/>
        <v/>
      </c>
      <c r="O904" s="4" t="str">
        <f t="shared" si="57"/>
        <v/>
      </c>
      <c r="P904" s="4" t="str">
        <f t="shared" si="58"/>
        <v/>
      </c>
      <c r="Q904" s="128" t="b">
        <f>IF(B904&lt;&gt;"",IF('02 - Produtos e Tributações'!C921&lt;&gt;"",'02 - Produtos e Tributações'!C921,"UN"))</f>
        <v>0</v>
      </c>
      <c r="R904" s="129" t="b">
        <f>IF(B904&lt;&gt;"",IF('02 - Produtos e Tributações'!P921&lt;&gt;"",'02 - Produtos e Tributações'!P921,""))</f>
        <v>0</v>
      </c>
      <c r="S904" s="128" t="b">
        <f>IF(B904&lt;&gt;"",IF('02 - Produtos e Tributações'!Q921&lt;&gt;"",'02 - Produtos e Tributações'!Q921,""))</f>
        <v>0</v>
      </c>
      <c r="T904" s="130" t="b">
        <f>IF(B904&lt;&gt;"",IF('02 - Produtos e Tributações'!R921&lt;&gt;"",'02 - Produtos e Tributações'!R921,""))</f>
        <v>0</v>
      </c>
      <c r="U904" s="120" t="str">
        <f t="shared" si="59"/>
        <v/>
      </c>
    </row>
    <row r="905" spans="1:21" ht="15.75" customHeight="1">
      <c r="A905" s="122" t="b">
        <f>IF('02 - Produtos e Tributações'!B922 &lt;&gt;"",A904+1)</f>
        <v>0</v>
      </c>
      <c r="B905" s="4" t="str">
        <f>IF('02 - Produtos e Tributações'!B922&lt;&gt;"",'02 - Produtos e Tributações'!V922,"")</f>
        <v/>
      </c>
      <c r="C905" s="123" t="b">
        <f>IF(B905&lt;&gt;"",IF('02 - Produtos e Tributações'!H922&lt;&gt;"",IF('02 - Produtos e Tributações'!H922="TERCEIRIZADA","T",IF('02 - Produtos e Tributações'!H922="PROPRIA","P")), IF(B905&lt;&gt;"",IF('02 - Produtos e Tributações'!H922="","T"))))</f>
        <v>0</v>
      </c>
      <c r="D905" s="123" t="b">
        <f>IF(B905&lt;&gt;"",IF('02 - Produtos e Tributações'!E922&lt;&gt;"",'02 - Produtos e Tributações'!E922,""))</f>
        <v>0</v>
      </c>
      <c r="E905" s="123" t="b">
        <f>IF(B905&lt;&gt;"",IF('02 - Produtos e Tributações'!F922&lt;&gt;"",'02 - Produtos e Tributações'!F922,""))</f>
        <v>0</v>
      </c>
      <c r="F905" s="123" t="b">
        <f>IF(B905&lt;&gt;"",IF(A905&lt;&gt;"",IF('02 - Produtos e Tributações'!G922&lt;&gt;"",'02 - Produtos e Tributações'!G922,"")))</f>
        <v>0</v>
      </c>
      <c r="G905" s="123" t="b">
        <f>IF(B905&lt;&gt;"",IF('02 - Produtos e Tributações'!J922&lt;&gt;"",'02 - Produtos e Tributações'!J922,IF(K905=101,0,IF(K905=102,41,IF(K905=103,0,IF(K905=201,0,IF(K905=202,0,IF(K905=203,0,IF(K905=300,41,IF(K905=400,41,IF(K905=500,60)))))))))))</f>
        <v>0</v>
      </c>
      <c r="H905" s="123" t="b">
        <f>IF(B905&lt;&gt;"",IF('02 - Produtos e Tributações'!M922&lt;&gt;"",'02 - Produtos e Tributações'!M922,IF(L905=101,0,IF(L905=102,41,IF(L905=103,0,IF(L905=201,0,IF(L905=202,0,IF(L905=203,0,IF(L905=300,41,IF(L905=400,41,IF(L905=500,60)))))))))))</f>
        <v>0</v>
      </c>
      <c r="I905" s="123" t="b">
        <f>IF(B905&lt;&gt;"",IF('02 - Produtos e Tributações'!L922&lt;&gt;"",'02 - Produtos e Tributações'!L922,"0,00"))</f>
        <v>0</v>
      </c>
      <c r="J905" s="123" t="b">
        <f>IF(B905&lt;&gt;"",IF('02 - Produtos e Tributações'!O922&lt;&gt;"",'02 - Produtos e Tributações'!O922,"0,00"))</f>
        <v>0</v>
      </c>
      <c r="K905" s="123" t="b">
        <f>IF(B905&lt;&gt;"",IF('02 - Produtos e Tributações'!K922&lt;&gt;"",'02 - Produtos e Tributações'!K922,"null"))</f>
        <v>0</v>
      </c>
      <c r="L905" s="123" t="b">
        <f>IF(B905&lt;&gt;"",IF('02 - Produtos e Tributações'!N922&lt;&gt;"",'02 - Produtos e Tributações'!N922,"null"))</f>
        <v>0</v>
      </c>
      <c r="M905" s="122" t="b">
        <f>IF(B905&lt;&gt;"",IF('02 - Produtos e Tributações'!D922="CARNES","2.01.001.001",IF('02 - Produtos e Tributações'!D922="MASSAS","2.01.001.002",IF('02 - Produtos e Tributações'!D922="LATICINIOS","2.01.001.003",IF('02 - Produtos e Tributações'!D922="DOCES E GULOSEIMAS","2.01.001.004",IF('02 - Produtos e Tributações'!D922="FARINHAS E GRAOS","2.01.001.005",IF('02 - Produtos e Tributações'!D922="AGUAS","2.01.002.001",IF('02 - Produtos e Tributações'!D922="SUCOS","2.01.002.002",IF('02 - Produtos e Tributações'!D922="BEBIDAS ALCOOLICAS","2.01.002.003",IF('02 - Produtos e Tributações'!D922="BEBIDAS LACTEAS","2.01.002.004",IF('02 - Produtos e Tributações'!D922="MATERIAL DE LIMPEZA","2.02",IF('02 - Produtos e Tributações'!D922="FRUTAS","2.01.001.006",IF('02 - Produtos e Tributações'!D922="VERDURAS E LEGUMES","2.01.001.007",IF('02 - Produtos e Tributações'!D922="SERVIÇO","1",IF('02 - Produtos e Tributações'!D922="PRODUTOS DIVERSOS","2","2"))))))))))))))
)</f>
        <v>0</v>
      </c>
      <c r="N905" s="4" t="str">
        <f t="shared" si="56"/>
        <v/>
      </c>
      <c r="O905" s="4" t="str">
        <f t="shared" si="57"/>
        <v/>
      </c>
      <c r="P905" s="4" t="str">
        <f t="shared" si="58"/>
        <v/>
      </c>
      <c r="Q905" s="128" t="b">
        <f>IF(B905&lt;&gt;"",IF('02 - Produtos e Tributações'!C922&lt;&gt;"",'02 - Produtos e Tributações'!C922,"UN"))</f>
        <v>0</v>
      </c>
      <c r="R905" s="129" t="b">
        <f>IF(B905&lt;&gt;"",IF('02 - Produtos e Tributações'!P922&lt;&gt;"",'02 - Produtos e Tributações'!P922,""))</f>
        <v>0</v>
      </c>
      <c r="S905" s="128" t="b">
        <f>IF(B905&lt;&gt;"",IF('02 - Produtos e Tributações'!Q922&lt;&gt;"",'02 - Produtos e Tributações'!Q922,""))</f>
        <v>0</v>
      </c>
      <c r="T905" s="130" t="b">
        <f>IF(B905&lt;&gt;"",IF('02 - Produtos e Tributações'!R922&lt;&gt;"",'02 - Produtos e Tributações'!R922,""))</f>
        <v>0</v>
      </c>
      <c r="U905" s="120" t="str">
        <f t="shared" si="59"/>
        <v/>
      </c>
    </row>
    <row r="906" spans="1:21" ht="15.75" customHeight="1">
      <c r="A906" s="122" t="b">
        <f>IF('02 - Produtos e Tributações'!B923 &lt;&gt;"",A905+1)</f>
        <v>0</v>
      </c>
      <c r="B906" s="4" t="str">
        <f>IF('02 - Produtos e Tributações'!B923&lt;&gt;"",'02 - Produtos e Tributações'!V923,"")</f>
        <v/>
      </c>
      <c r="C906" s="123" t="b">
        <f>IF(B906&lt;&gt;"",IF('02 - Produtos e Tributações'!H923&lt;&gt;"",IF('02 - Produtos e Tributações'!H923="TERCEIRIZADA","T",IF('02 - Produtos e Tributações'!H923="PROPRIA","P")), IF(B906&lt;&gt;"",IF('02 - Produtos e Tributações'!H923="","T"))))</f>
        <v>0</v>
      </c>
      <c r="D906" s="123" t="b">
        <f>IF(B906&lt;&gt;"",IF('02 - Produtos e Tributações'!E923&lt;&gt;"",'02 - Produtos e Tributações'!E923,""))</f>
        <v>0</v>
      </c>
      <c r="E906" s="123" t="b">
        <f>IF(B906&lt;&gt;"",IF('02 - Produtos e Tributações'!F923&lt;&gt;"",'02 - Produtos e Tributações'!F923,""))</f>
        <v>0</v>
      </c>
      <c r="F906" s="123" t="b">
        <f>IF(B906&lt;&gt;"",IF(A906&lt;&gt;"",IF('02 - Produtos e Tributações'!G923&lt;&gt;"",'02 - Produtos e Tributações'!G923,"")))</f>
        <v>0</v>
      </c>
      <c r="G906" s="123" t="b">
        <f>IF(B906&lt;&gt;"",IF('02 - Produtos e Tributações'!J923&lt;&gt;"",'02 - Produtos e Tributações'!J923,IF(K906=101,0,IF(K906=102,41,IF(K906=103,0,IF(K906=201,0,IF(K906=202,0,IF(K906=203,0,IF(K906=300,41,IF(K906=400,41,IF(K906=500,60)))))))))))</f>
        <v>0</v>
      </c>
      <c r="H906" s="123" t="b">
        <f>IF(B906&lt;&gt;"",IF('02 - Produtos e Tributações'!M923&lt;&gt;"",'02 - Produtos e Tributações'!M923,IF(L906=101,0,IF(L906=102,41,IF(L906=103,0,IF(L906=201,0,IF(L906=202,0,IF(L906=203,0,IF(L906=300,41,IF(L906=400,41,IF(L906=500,60)))))))))))</f>
        <v>0</v>
      </c>
      <c r="I906" s="123" t="b">
        <f>IF(B906&lt;&gt;"",IF('02 - Produtos e Tributações'!L923&lt;&gt;"",'02 - Produtos e Tributações'!L923,"0,00"))</f>
        <v>0</v>
      </c>
      <c r="J906" s="123" t="b">
        <f>IF(B906&lt;&gt;"",IF('02 - Produtos e Tributações'!O923&lt;&gt;"",'02 - Produtos e Tributações'!O923,"0,00"))</f>
        <v>0</v>
      </c>
      <c r="K906" s="123" t="b">
        <f>IF(B906&lt;&gt;"",IF('02 - Produtos e Tributações'!K923&lt;&gt;"",'02 - Produtos e Tributações'!K923,"null"))</f>
        <v>0</v>
      </c>
      <c r="L906" s="123" t="b">
        <f>IF(B906&lt;&gt;"",IF('02 - Produtos e Tributações'!N923&lt;&gt;"",'02 - Produtos e Tributações'!N923,"null"))</f>
        <v>0</v>
      </c>
      <c r="M906" s="122" t="b">
        <f>IF(B906&lt;&gt;"",IF('02 - Produtos e Tributações'!D923="CARNES","2.01.001.001",IF('02 - Produtos e Tributações'!D923="MASSAS","2.01.001.002",IF('02 - Produtos e Tributações'!D923="LATICINIOS","2.01.001.003",IF('02 - Produtos e Tributações'!D923="DOCES E GULOSEIMAS","2.01.001.004",IF('02 - Produtos e Tributações'!D923="FARINHAS E GRAOS","2.01.001.005",IF('02 - Produtos e Tributações'!D923="AGUAS","2.01.002.001",IF('02 - Produtos e Tributações'!D923="SUCOS","2.01.002.002",IF('02 - Produtos e Tributações'!D923="BEBIDAS ALCOOLICAS","2.01.002.003",IF('02 - Produtos e Tributações'!D923="BEBIDAS LACTEAS","2.01.002.004",IF('02 - Produtos e Tributações'!D923="MATERIAL DE LIMPEZA","2.02",IF('02 - Produtos e Tributações'!D923="FRUTAS","2.01.001.006",IF('02 - Produtos e Tributações'!D923="VERDURAS E LEGUMES","2.01.001.007",IF('02 - Produtos e Tributações'!D923="SERVIÇO","1",IF('02 - Produtos e Tributações'!D923="PRODUTOS DIVERSOS","2","2"))))))))))))))
)</f>
        <v>0</v>
      </c>
      <c r="N906" s="4" t="str">
        <f t="shared" si="56"/>
        <v/>
      </c>
      <c r="O906" s="4" t="str">
        <f t="shared" si="57"/>
        <v/>
      </c>
      <c r="P906" s="4" t="str">
        <f t="shared" si="58"/>
        <v/>
      </c>
      <c r="Q906" s="128" t="b">
        <f>IF(B906&lt;&gt;"",IF('02 - Produtos e Tributações'!C923&lt;&gt;"",'02 - Produtos e Tributações'!C923,"UN"))</f>
        <v>0</v>
      </c>
      <c r="R906" s="129" t="b">
        <f>IF(B906&lt;&gt;"",IF('02 - Produtos e Tributações'!P923&lt;&gt;"",'02 - Produtos e Tributações'!P923,""))</f>
        <v>0</v>
      </c>
      <c r="S906" s="128" t="b">
        <f>IF(B906&lt;&gt;"",IF('02 - Produtos e Tributações'!Q923&lt;&gt;"",'02 - Produtos e Tributações'!Q923,""))</f>
        <v>0</v>
      </c>
      <c r="T906" s="130" t="b">
        <f>IF(B906&lt;&gt;"",IF('02 - Produtos e Tributações'!R923&lt;&gt;"",'02 - Produtos e Tributações'!R923,""))</f>
        <v>0</v>
      </c>
      <c r="U906" s="120" t="str">
        <f t="shared" si="59"/>
        <v/>
      </c>
    </row>
    <row r="907" spans="1:21" ht="15.75" customHeight="1">
      <c r="A907" s="122" t="b">
        <f>IF('02 - Produtos e Tributações'!B924 &lt;&gt;"",A906+1)</f>
        <v>0</v>
      </c>
      <c r="B907" s="4" t="str">
        <f>IF('02 - Produtos e Tributações'!B924&lt;&gt;"",'02 - Produtos e Tributações'!V924,"")</f>
        <v/>
      </c>
      <c r="C907" s="123" t="b">
        <f>IF(B907&lt;&gt;"",IF('02 - Produtos e Tributações'!H924&lt;&gt;"",IF('02 - Produtos e Tributações'!H924="TERCEIRIZADA","T",IF('02 - Produtos e Tributações'!H924="PROPRIA","P")), IF(B907&lt;&gt;"",IF('02 - Produtos e Tributações'!H924="","T"))))</f>
        <v>0</v>
      </c>
      <c r="D907" s="123" t="b">
        <f>IF(B907&lt;&gt;"",IF('02 - Produtos e Tributações'!E924&lt;&gt;"",'02 - Produtos e Tributações'!E924,""))</f>
        <v>0</v>
      </c>
      <c r="E907" s="123" t="b">
        <f>IF(B907&lt;&gt;"",IF('02 - Produtos e Tributações'!F924&lt;&gt;"",'02 - Produtos e Tributações'!F924,""))</f>
        <v>0</v>
      </c>
      <c r="F907" s="123" t="b">
        <f>IF(B907&lt;&gt;"",IF(A907&lt;&gt;"",IF('02 - Produtos e Tributações'!G924&lt;&gt;"",'02 - Produtos e Tributações'!G924,"")))</f>
        <v>0</v>
      </c>
      <c r="G907" s="123" t="b">
        <f>IF(B907&lt;&gt;"",IF('02 - Produtos e Tributações'!J924&lt;&gt;"",'02 - Produtos e Tributações'!J924,IF(K907=101,0,IF(K907=102,41,IF(K907=103,0,IF(K907=201,0,IF(K907=202,0,IF(K907=203,0,IF(K907=300,41,IF(K907=400,41,IF(K907=500,60)))))))))))</f>
        <v>0</v>
      </c>
      <c r="H907" s="123" t="b">
        <f>IF(B907&lt;&gt;"",IF('02 - Produtos e Tributações'!M924&lt;&gt;"",'02 - Produtos e Tributações'!M924,IF(L907=101,0,IF(L907=102,41,IF(L907=103,0,IF(L907=201,0,IF(L907=202,0,IF(L907=203,0,IF(L907=300,41,IF(L907=400,41,IF(L907=500,60)))))))))))</f>
        <v>0</v>
      </c>
      <c r="I907" s="123" t="b">
        <f>IF(B907&lt;&gt;"",IF('02 - Produtos e Tributações'!L924&lt;&gt;"",'02 - Produtos e Tributações'!L924,"0,00"))</f>
        <v>0</v>
      </c>
      <c r="J907" s="123" t="b">
        <f>IF(B907&lt;&gt;"",IF('02 - Produtos e Tributações'!O924&lt;&gt;"",'02 - Produtos e Tributações'!O924,"0,00"))</f>
        <v>0</v>
      </c>
      <c r="K907" s="123" t="b">
        <f>IF(B907&lt;&gt;"",IF('02 - Produtos e Tributações'!K924&lt;&gt;"",'02 - Produtos e Tributações'!K924,"null"))</f>
        <v>0</v>
      </c>
      <c r="L907" s="123" t="b">
        <f>IF(B907&lt;&gt;"",IF('02 - Produtos e Tributações'!N924&lt;&gt;"",'02 - Produtos e Tributações'!N924,"null"))</f>
        <v>0</v>
      </c>
      <c r="M907" s="122" t="b">
        <f>IF(B907&lt;&gt;"",IF('02 - Produtos e Tributações'!D924="CARNES","2.01.001.001",IF('02 - Produtos e Tributações'!D924="MASSAS","2.01.001.002",IF('02 - Produtos e Tributações'!D924="LATICINIOS","2.01.001.003",IF('02 - Produtos e Tributações'!D924="DOCES E GULOSEIMAS","2.01.001.004",IF('02 - Produtos e Tributações'!D924="FARINHAS E GRAOS","2.01.001.005",IF('02 - Produtos e Tributações'!D924="AGUAS","2.01.002.001",IF('02 - Produtos e Tributações'!D924="SUCOS","2.01.002.002",IF('02 - Produtos e Tributações'!D924="BEBIDAS ALCOOLICAS","2.01.002.003",IF('02 - Produtos e Tributações'!D924="BEBIDAS LACTEAS","2.01.002.004",IF('02 - Produtos e Tributações'!D924="MATERIAL DE LIMPEZA","2.02",IF('02 - Produtos e Tributações'!D924="FRUTAS","2.01.001.006",IF('02 - Produtos e Tributações'!D924="VERDURAS E LEGUMES","2.01.001.007",IF('02 - Produtos e Tributações'!D924="SERVIÇO","1",IF('02 - Produtos e Tributações'!D924="PRODUTOS DIVERSOS","2","2"))))))))))))))
)</f>
        <v>0</v>
      </c>
      <c r="N907" s="4" t="str">
        <f t="shared" si="56"/>
        <v/>
      </c>
      <c r="O907" s="4" t="str">
        <f t="shared" si="57"/>
        <v/>
      </c>
      <c r="P907" s="4" t="str">
        <f t="shared" si="58"/>
        <v/>
      </c>
      <c r="Q907" s="128" t="b">
        <f>IF(B907&lt;&gt;"",IF('02 - Produtos e Tributações'!C924&lt;&gt;"",'02 - Produtos e Tributações'!C924,"UN"))</f>
        <v>0</v>
      </c>
      <c r="R907" s="129" t="b">
        <f>IF(B907&lt;&gt;"",IF('02 - Produtos e Tributações'!P924&lt;&gt;"",'02 - Produtos e Tributações'!P924,""))</f>
        <v>0</v>
      </c>
      <c r="S907" s="128" t="b">
        <f>IF(B907&lt;&gt;"",IF('02 - Produtos e Tributações'!Q924&lt;&gt;"",'02 - Produtos e Tributações'!Q924,""))</f>
        <v>0</v>
      </c>
      <c r="T907" s="130" t="b">
        <f>IF(B907&lt;&gt;"",IF('02 - Produtos e Tributações'!R924&lt;&gt;"",'02 - Produtos e Tributações'!R924,""))</f>
        <v>0</v>
      </c>
      <c r="U907" s="120" t="str">
        <f t="shared" si="59"/>
        <v/>
      </c>
    </row>
    <row r="908" spans="1:21" ht="15.75" customHeight="1">
      <c r="A908" s="122" t="b">
        <f>IF('02 - Produtos e Tributações'!B925 &lt;&gt;"",A907+1)</f>
        <v>0</v>
      </c>
      <c r="B908" s="4" t="str">
        <f>IF('02 - Produtos e Tributações'!B925&lt;&gt;"",'02 - Produtos e Tributações'!V925,"")</f>
        <v/>
      </c>
      <c r="C908" s="123" t="b">
        <f>IF(B908&lt;&gt;"",IF('02 - Produtos e Tributações'!H925&lt;&gt;"",IF('02 - Produtos e Tributações'!H925="TERCEIRIZADA","T",IF('02 - Produtos e Tributações'!H925="PROPRIA","P")), IF(B908&lt;&gt;"",IF('02 - Produtos e Tributações'!H925="","T"))))</f>
        <v>0</v>
      </c>
      <c r="D908" s="123" t="b">
        <f>IF(B908&lt;&gt;"",IF('02 - Produtos e Tributações'!E925&lt;&gt;"",'02 - Produtos e Tributações'!E925,""))</f>
        <v>0</v>
      </c>
      <c r="E908" s="123" t="b">
        <f>IF(B908&lt;&gt;"",IF('02 - Produtos e Tributações'!F925&lt;&gt;"",'02 - Produtos e Tributações'!F925,""))</f>
        <v>0</v>
      </c>
      <c r="F908" s="123" t="b">
        <f>IF(B908&lt;&gt;"",IF(A908&lt;&gt;"",IF('02 - Produtos e Tributações'!G925&lt;&gt;"",'02 - Produtos e Tributações'!G925,"")))</f>
        <v>0</v>
      </c>
      <c r="G908" s="123" t="b">
        <f>IF(B908&lt;&gt;"",IF('02 - Produtos e Tributações'!J925&lt;&gt;"",'02 - Produtos e Tributações'!J925,IF(K908=101,0,IF(K908=102,41,IF(K908=103,0,IF(K908=201,0,IF(K908=202,0,IF(K908=203,0,IF(K908=300,41,IF(K908=400,41,IF(K908=500,60)))))))))))</f>
        <v>0</v>
      </c>
      <c r="H908" s="123" t="b">
        <f>IF(B908&lt;&gt;"",IF('02 - Produtos e Tributações'!M925&lt;&gt;"",'02 - Produtos e Tributações'!M925,IF(L908=101,0,IF(L908=102,41,IF(L908=103,0,IF(L908=201,0,IF(L908=202,0,IF(L908=203,0,IF(L908=300,41,IF(L908=400,41,IF(L908=500,60)))))))))))</f>
        <v>0</v>
      </c>
      <c r="I908" s="123" t="b">
        <f>IF(B908&lt;&gt;"",IF('02 - Produtos e Tributações'!L925&lt;&gt;"",'02 - Produtos e Tributações'!L925,"0,00"))</f>
        <v>0</v>
      </c>
      <c r="J908" s="123" t="b">
        <f>IF(B908&lt;&gt;"",IF('02 - Produtos e Tributações'!O925&lt;&gt;"",'02 - Produtos e Tributações'!O925,"0,00"))</f>
        <v>0</v>
      </c>
      <c r="K908" s="123" t="b">
        <f>IF(B908&lt;&gt;"",IF('02 - Produtos e Tributações'!K925&lt;&gt;"",'02 - Produtos e Tributações'!K925,"null"))</f>
        <v>0</v>
      </c>
      <c r="L908" s="123" t="b">
        <f>IF(B908&lt;&gt;"",IF('02 - Produtos e Tributações'!N925&lt;&gt;"",'02 - Produtos e Tributações'!N925,"null"))</f>
        <v>0</v>
      </c>
      <c r="M908" s="122" t="b">
        <f>IF(B908&lt;&gt;"",IF('02 - Produtos e Tributações'!D925="CARNES","2.01.001.001",IF('02 - Produtos e Tributações'!D925="MASSAS","2.01.001.002",IF('02 - Produtos e Tributações'!D925="LATICINIOS","2.01.001.003",IF('02 - Produtos e Tributações'!D925="DOCES E GULOSEIMAS","2.01.001.004",IF('02 - Produtos e Tributações'!D925="FARINHAS E GRAOS","2.01.001.005",IF('02 - Produtos e Tributações'!D925="AGUAS","2.01.002.001",IF('02 - Produtos e Tributações'!D925="SUCOS","2.01.002.002",IF('02 - Produtos e Tributações'!D925="BEBIDAS ALCOOLICAS","2.01.002.003",IF('02 - Produtos e Tributações'!D925="BEBIDAS LACTEAS","2.01.002.004",IF('02 - Produtos e Tributações'!D925="MATERIAL DE LIMPEZA","2.02",IF('02 - Produtos e Tributações'!D925="FRUTAS","2.01.001.006",IF('02 - Produtos e Tributações'!D925="VERDURAS E LEGUMES","2.01.001.007",IF('02 - Produtos e Tributações'!D925="SERVIÇO","1",IF('02 - Produtos e Tributações'!D925="PRODUTOS DIVERSOS","2","2"))))))))))))))
)</f>
        <v>0</v>
      </c>
      <c r="N908" s="4" t="str">
        <f t="shared" si="56"/>
        <v/>
      </c>
      <c r="O908" s="4" t="str">
        <f t="shared" si="57"/>
        <v/>
      </c>
      <c r="P908" s="4" t="str">
        <f t="shared" si="58"/>
        <v/>
      </c>
      <c r="Q908" s="128" t="b">
        <f>IF(B908&lt;&gt;"",IF('02 - Produtos e Tributações'!C925&lt;&gt;"",'02 - Produtos e Tributações'!C925,"UN"))</f>
        <v>0</v>
      </c>
      <c r="R908" s="129" t="b">
        <f>IF(B908&lt;&gt;"",IF('02 - Produtos e Tributações'!P925&lt;&gt;"",'02 - Produtos e Tributações'!P925,""))</f>
        <v>0</v>
      </c>
      <c r="S908" s="128" t="b">
        <f>IF(B908&lt;&gt;"",IF('02 - Produtos e Tributações'!Q925&lt;&gt;"",'02 - Produtos e Tributações'!Q925,""))</f>
        <v>0</v>
      </c>
      <c r="T908" s="130" t="b">
        <f>IF(B908&lt;&gt;"",IF('02 - Produtos e Tributações'!R925&lt;&gt;"",'02 - Produtos e Tributações'!R925,""))</f>
        <v>0</v>
      </c>
      <c r="U908" s="120" t="str">
        <f t="shared" si="59"/>
        <v/>
      </c>
    </row>
    <row r="909" spans="1:21" ht="15.75" customHeight="1">
      <c r="A909" s="122" t="b">
        <f>IF('02 - Produtos e Tributações'!B926 &lt;&gt;"",A908+1)</f>
        <v>0</v>
      </c>
      <c r="B909" s="4" t="str">
        <f>IF('02 - Produtos e Tributações'!B926&lt;&gt;"",'02 - Produtos e Tributações'!V926,"")</f>
        <v/>
      </c>
      <c r="C909" s="123" t="b">
        <f>IF(B909&lt;&gt;"",IF('02 - Produtos e Tributações'!H926&lt;&gt;"",IF('02 - Produtos e Tributações'!H926="TERCEIRIZADA","T",IF('02 - Produtos e Tributações'!H926="PROPRIA","P")), IF(B909&lt;&gt;"",IF('02 - Produtos e Tributações'!H926="","T"))))</f>
        <v>0</v>
      </c>
      <c r="D909" s="123" t="b">
        <f>IF(B909&lt;&gt;"",IF('02 - Produtos e Tributações'!E926&lt;&gt;"",'02 - Produtos e Tributações'!E926,""))</f>
        <v>0</v>
      </c>
      <c r="E909" s="123" t="b">
        <f>IF(B909&lt;&gt;"",IF('02 - Produtos e Tributações'!F926&lt;&gt;"",'02 - Produtos e Tributações'!F926,""))</f>
        <v>0</v>
      </c>
      <c r="F909" s="123" t="b">
        <f>IF(B909&lt;&gt;"",IF(A909&lt;&gt;"",IF('02 - Produtos e Tributações'!G926&lt;&gt;"",'02 - Produtos e Tributações'!G926,"")))</f>
        <v>0</v>
      </c>
      <c r="G909" s="123" t="b">
        <f>IF(B909&lt;&gt;"",IF('02 - Produtos e Tributações'!J926&lt;&gt;"",'02 - Produtos e Tributações'!J926,IF(K909=101,0,IF(K909=102,41,IF(K909=103,0,IF(K909=201,0,IF(K909=202,0,IF(K909=203,0,IF(K909=300,41,IF(K909=400,41,IF(K909=500,60)))))))))))</f>
        <v>0</v>
      </c>
      <c r="H909" s="123" t="b">
        <f>IF(B909&lt;&gt;"",IF('02 - Produtos e Tributações'!M926&lt;&gt;"",'02 - Produtos e Tributações'!M926,IF(L909=101,0,IF(L909=102,41,IF(L909=103,0,IF(L909=201,0,IF(L909=202,0,IF(L909=203,0,IF(L909=300,41,IF(L909=400,41,IF(L909=500,60)))))))))))</f>
        <v>0</v>
      </c>
      <c r="I909" s="123" t="b">
        <f>IF(B909&lt;&gt;"",IF('02 - Produtos e Tributações'!L926&lt;&gt;"",'02 - Produtos e Tributações'!L926,"0,00"))</f>
        <v>0</v>
      </c>
      <c r="J909" s="123" t="b">
        <f>IF(B909&lt;&gt;"",IF('02 - Produtos e Tributações'!O926&lt;&gt;"",'02 - Produtos e Tributações'!O926,"0,00"))</f>
        <v>0</v>
      </c>
      <c r="K909" s="123" t="b">
        <f>IF(B909&lt;&gt;"",IF('02 - Produtos e Tributações'!K926&lt;&gt;"",'02 - Produtos e Tributações'!K926,"null"))</f>
        <v>0</v>
      </c>
      <c r="L909" s="123" t="b">
        <f>IF(B909&lt;&gt;"",IF('02 - Produtos e Tributações'!N926&lt;&gt;"",'02 - Produtos e Tributações'!N926,"null"))</f>
        <v>0</v>
      </c>
      <c r="M909" s="122" t="b">
        <f>IF(B909&lt;&gt;"",IF('02 - Produtos e Tributações'!D926="CARNES","2.01.001.001",IF('02 - Produtos e Tributações'!D926="MASSAS","2.01.001.002",IF('02 - Produtos e Tributações'!D926="LATICINIOS","2.01.001.003",IF('02 - Produtos e Tributações'!D926="DOCES E GULOSEIMAS","2.01.001.004",IF('02 - Produtos e Tributações'!D926="FARINHAS E GRAOS","2.01.001.005",IF('02 - Produtos e Tributações'!D926="AGUAS","2.01.002.001",IF('02 - Produtos e Tributações'!D926="SUCOS","2.01.002.002",IF('02 - Produtos e Tributações'!D926="BEBIDAS ALCOOLICAS","2.01.002.003",IF('02 - Produtos e Tributações'!D926="BEBIDAS LACTEAS","2.01.002.004",IF('02 - Produtos e Tributações'!D926="MATERIAL DE LIMPEZA","2.02",IF('02 - Produtos e Tributações'!D926="FRUTAS","2.01.001.006",IF('02 - Produtos e Tributações'!D926="VERDURAS E LEGUMES","2.01.001.007",IF('02 - Produtos e Tributações'!D926="SERVIÇO","1",IF('02 - Produtos e Tributações'!D926="PRODUTOS DIVERSOS","2","2"))))))))))))))
)</f>
        <v>0</v>
      </c>
      <c r="N909" s="4" t="str">
        <f t="shared" si="56"/>
        <v/>
      </c>
      <c r="O909" s="4" t="str">
        <f t="shared" si="57"/>
        <v/>
      </c>
      <c r="P909" s="4" t="str">
        <f t="shared" si="58"/>
        <v/>
      </c>
      <c r="Q909" s="128" t="b">
        <f>IF(B909&lt;&gt;"",IF('02 - Produtos e Tributações'!C926&lt;&gt;"",'02 - Produtos e Tributações'!C926,"UN"))</f>
        <v>0</v>
      </c>
      <c r="R909" s="129" t="b">
        <f>IF(B909&lt;&gt;"",IF('02 - Produtos e Tributações'!P926&lt;&gt;"",'02 - Produtos e Tributações'!P926,""))</f>
        <v>0</v>
      </c>
      <c r="S909" s="128" t="b">
        <f>IF(B909&lt;&gt;"",IF('02 - Produtos e Tributações'!Q926&lt;&gt;"",'02 - Produtos e Tributações'!Q926,""))</f>
        <v>0</v>
      </c>
      <c r="T909" s="130" t="b">
        <f>IF(B909&lt;&gt;"",IF('02 - Produtos e Tributações'!R926&lt;&gt;"",'02 - Produtos e Tributações'!R926,""))</f>
        <v>0</v>
      </c>
      <c r="U909" s="120" t="str">
        <f t="shared" si="59"/>
        <v/>
      </c>
    </row>
    <row r="910" spans="1:21" ht="15.75" customHeight="1">
      <c r="A910" s="122" t="b">
        <f>IF('02 - Produtos e Tributações'!B927 &lt;&gt;"",A909+1)</f>
        <v>0</v>
      </c>
      <c r="B910" s="4" t="str">
        <f>IF('02 - Produtos e Tributações'!B927&lt;&gt;"",'02 - Produtos e Tributações'!V927,"")</f>
        <v/>
      </c>
      <c r="C910" s="123" t="b">
        <f>IF(B910&lt;&gt;"",IF('02 - Produtos e Tributações'!H927&lt;&gt;"",IF('02 - Produtos e Tributações'!H927="TERCEIRIZADA","T",IF('02 - Produtos e Tributações'!H927="PROPRIA","P")), IF(B910&lt;&gt;"",IF('02 - Produtos e Tributações'!H927="","T"))))</f>
        <v>0</v>
      </c>
      <c r="D910" s="123" t="b">
        <f>IF(B910&lt;&gt;"",IF('02 - Produtos e Tributações'!E927&lt;&gt;"",'02 - Produtos e Tributações'!E927,""))</f>
        <v>0</v>
      </c>
      <c r="E910" s="123" t="b">
        <f>IF(B910&lt;&gt;"",IF('02 - Produtos e Tributações'!F927&lt;&gt;"",'02 - Produtos e Tributações'!F927,""))</f>
        <v>0</v>
      </c>
      <c r="F910" s="123" t="b">
        <f>IF(B910&lt;&gt;"",IF(A910&lt;&gt;"",IF('02 - Produtos e Tributações'!G927&lt;&gt;"",'02 - Produtos e Tributações'!G927,"")))</f>
        <v>0</v>
      </c>
      <c r="G910" s="123" t="b">
        <f>IF(B910&lt;&gt;"",IF('02 - Produtos e Tributações'!J927&lt;&gt;"",'02 - Produtos e Tributações'!J927,IF(K910=101,0,IF(K910=102,41,IF(K910=103,0,IF(K910=201,0,IF(K910=202,0,IF(K910=203,0,IF(K910=300,41,IF(K910=400,41,IF(K910=500,60)))))))))))</f>
        <v>0</v>
      </c>
      <c r="H910" s="123" t="b">
        <f>IF(B910&lt;&gt;"",IF('02 - Produtos e Tributações'!M927&lt;&gt;"",'02 - Produtos e Tributações'!M927,IF(L910=101,0,IF(L910=102,41,IF(L910=103,0,IF(L910=201,0,IF(L910=202,0,IF(L910=203,0,IF(L910=300,41,IF(L910=400,41,IF(L910=500,60)))))))))))</f>
        <v>0</v>
      </c>
      <c r="I910" s="123" t="b">
        <f>IF(B910&lt;&gt;"",IF('02 - Produtos e Tributações'!L927&lt;&gt;"",'02 - Produtos e Tributações'!L927,"0,00"))</f>
        <v>0</v>
      </c>
      <c r="J910" s="123" t="b">
        <f>IF(B910&lt;&gt;"",IF('02 - Produtos e Tributações'!O927&lt;&gt;"",'02 - Produtos e Tributações'!O927,"0,00"))</f>
        <v>0</v>
      </c>
      <c r="K910" s="123" t="b">
        <f>IF(B910&lt;&gt;"",IF('02 - Produtos e Tributações'!K927&lt;&gt;"",'02 - Produtos e Tributações'!K927,"null"))</f>
        <v>0</v>
      </c>
      <c r="L910" s="123" t="b">
        <f>IF(B910&lt;&gt;"",IF('02 - Produtos e Tributações'!N927&lt;&gt;"",'02 - Produtos e Tributações'!N927,"null"))</f>
        <v>0</v>
      </c>
      <c r="M910" s="122" t="b">
        <f>IF(B910&lt;&gt;"",IF('02 - Produtos e Tributações'!D927="CARNES","2.01.001.001",IF('02 - Produtos e Tributações'!D927="MASSAS","2.01.001.002",IF('02 - Produtos e Tributações'!D927="LATICINIOS","2.01.001.003",IF('02 - Produtos e Tributações'!D927="DOCES E GULOSEIMAS","2.01.001.004",IF('02 - Produtos e Tributações'!D927="FARINHAS E GRAOS","2.01.001.005",IF('02 - Produtos e Tributações'!D927="AGUAS","2.01.002.001",IF('02 - Produtos e Tributações'!D927="SUCOS","2.01.002.002",IF('02 - Produtos e Tributações'!D927="BEBIDAS ALCOOLICAS","2.01.002.003",IF('02 - Produtos e Tributações'!D927="BEBIDAS LACTEAS","2.01.002.004",IF('02 - Produtos e Tributações'!D927="MATERIAL DE LIMPEZA","2.02",IF('02 - Produtos e Tributações'!D927="FRUTAS","2.01.001.006",IF('02 - Produtos e Tributações'!D927="VERDURAS E LEGUMES","2.01.001.007",IF('02 - Produtos e Tributações'!D927="SERVIÇO","1",IF('02 - Produtos e Tributações'!D927="PRODUTOS DIVERSOS","2","2"))))))))))))))
)</f>
        <v>0</v>
      </c>
      <c r="N910" s="4" t="str">
        <f t="shared" si="56"/>
        <v/>
      </c>
      <c r="O910" s="4" t="str">
        <f t="shared" si="57"/>
        <v/>
      </c>
      <c r="P910" s="4" t="str">
        <f t="shared" si="58"/>
        <v/>
      </c>
      <c r="Q910" s="128" t="b">
        <f>IF(B910&lt;&gt;"",IF('02 - Produtos e Tributações'!C927&lt;&gt;"",'02 - Produtos e Tributações'!C927,"UN"))</f>
        <v>0</v>
      </c>
      <c r="R910" s="129" t="b">
        <f>IF(B910&lt;&gt;"",IF('02 - Produtos e Tributações'!P927&lt;&gt;"",'02 - Produtos e Tributações'!P927,""))</f>
        <v>0</v>
      </c>
      <c r="S910" s="128" t="b">
        <f>IF(B910&lt;&gt;"",IF('02 - Produtos e Tributações'!Q927&lt;&gt;"",'02 - Produtos e Tributações'!Q927,""))</f>
        <v>0</v>
      </c>
      <c r="T910" s="130" t="b">
        <f>IF(B910&lt;&gt;"",IF('02 - Produtos e Tributações'!R927&lt;&gt;"",'02 - Produtos e Tributações'!R927,""))</f>
        <v>0</v>
      </c>
      <c r="U910" s="120" t="str">
        <f t="shared" si="59"/>
        <v/>
      </c>
    </row>
    <row r="911" spans="1:21" ht="15.75" customHeight="1">
      <c r="A911" s="122" t="b">
        <f>IF('02 - Produtos e Tributações'!B928 &lt;&gt;"",A910+1)</f>
        <v>0</v>
      </c>
      <c r="B911" s="4" t="str">
        <f>IF('02 - Produtos e Tributações'!B928&lt;&gt;"",'02 - Produtos e Tributações'!V928,"")</f>
        <v/>
      </c>
      <c r="C911" s="123" t="b">
        <f>IF(B911&lt;&gt;"",IF('02 - Produtos e Tributações'!H928&lt;&gt;"",IF('02 - Produtos e Tributações'!H928="TERCEIRIZADA","T",IF('02 - Produtos e Tributações'!H928="PROPRIA","P")), IF(B911&lt;&gt;"",IF('02 - Produtos e Tributações'!H928="","T"))))</f>
        <v>0</v>
      </c>
      <c r="D911" s="123" t="b">
        <f>IF(B911&lt;&gt;"",IF('02 - Produtos e Tributações'!E928&lt;&gt;"",'02 - Produtos e Tributações'!E928,""))</f>
        <v>0</v>
      </c>
      <c r="E911" s="123" t="b">
        <f>IF(B911&lt;&gt;"",IF('02 - Produtos e Tributações'!F928&lt;&gt;"",'02 - Produtos e Tributações'!F928,""))</f>
        <v>0</v>
      </c>
      <c r="F911" s="123" t="b">
        <f>IF(B911&lt;&gt;"",IF(A911&lt;&gt;"",IF('02 - Produtos e Tributações'!G928&lt;&gt;"",'02 - Produtos e Tributações'!G928,"")))</f>
        <v>0</v>
      </c>
      <c r="G911" s="123" t="b">
        <f>IF(B911&lt;&gt;"",IF('02 - Produtos e Tributações'!J928&lt;&gt;"",'02 - Produtos e Tributações'!J928,IF(K911=101,0,IF(K911=102,41,IF(K911=103,0,IF(K911=201,0,IF(K911=202,0,IF(K911=203,0,IF(K911=300,41,IF(K911=400,41,IF(K911=500,60)))))))))))</f>
        <v>0</v>
      </c>
      <c r="H911" s="123" t="b">
        <f>IF(B911&lt;&gt;"",IF('02 - Produtos e Tributações'!M928&lt;&gt;"",'02 - Produtos e Tributações'!M928,IF(L911=101,0,IF(L911=102,41,IF(L911=103,0,IF(L911=201,0,IF(L911=202,0,IF(L911=203,0,IF(L911=300,41,IF(L911=400,41,IF(L911=500,60)))))))))))</f>
        <v>0</v>
      </c>
      <c r="I911" s="123" t="b">
        <f>IF(B911&lt;&gt;"",IF('02 - Produtos e Tributações'!L928&lt;&gt;"",'02 - Produtos e Tributações'!L928,"0,00"))</f>
        <v>0</v>
      </c>
      <c r="J911" s="123" t="b">
        <f>IF(B911&lt;&gt;"",IF('02 - Produtos e Tributações'!O928&lt;&gt;"",'02 - Produtos e Tributações'!O928,"0,00"))</f>
        <v>0</v>
      </c>
      <c r="K911" s="123" t="b">
        <f>IF(B911&lt;&gt;"",IF('02 - Produtos e Tributações'!K928&lt;&gt;"",'02 - Produtos e Tributações'!K928,"null"))</f>
        <v>0</v>
      </c>
      <c r="L911" s="123" t="b">
        <f>IF(B911&lt;&gt;"",IF('02 - Produtos e Tributações'!N928&lt;&gt;"",'02 - Produtos e Tributações'!N928,"null"))</f>
        <v>0</v>
      </c>
      <c r="M911" s="122" t="b">
        <f>IF(B911&lt;&gt;"",IF('02 - Produtos e Tributações'!D928="CARNES","2.01.001.001",IF('02 - Produtos e Tributações'!D928="MASSAS","2.01.001.002",IF('02 - Produtos e Tributações'!D928="LATICINIOS","2.01.001.003",IF('02 - Produtos e Tributações'!D928="DOCES E GULOSEIMAS","2.01.001.004",IF('02 - Produtos e Tributações'!D928="FARINHAS E GRAOS","2.01.001.005",IF('02 - Produtos e Tributações'!D928="AGUAS","2.01.002.001",IF('02 - Produtos e Tributações'!D928="SUCOS","2.01.002.002",IF('02 - Produtos e Tributações'!D928="BEBIDAS ALCOOLICAS","2.01.002.003",IF('02 - Produtos e Tributações'!D928="BEBIDAS LACTEAS","2.01.002.004",IF('02 - Produtos e Tributações'!D928="MATERIAL DE LIMPEZA","2.02",IF('02 - Produtos e Tributações'!D928="FRUTAS","2.01.001.006",IF('02 - Produtos e Tributações'!D928="VERDURAS E LEGUMES","2.01.001.007",IF('02 - Produtos e Tributações'!D928="SERVIÇO","1",IF('02 - Produtos e Tributações'!D928="PRODUTOS DIVERSOS","2","2"))))))))))))))
)</f>
        <v>0</v>
      </c>
      <c r="N911" s="4" t="str">
        <f t="shared" si="56"/>
        <v/>
      </c>
      <c r="O911" s="4" t="str">
        <f t="shared" si="57"/>
        <v/>
      </c>
      <c r="P911" s="4" t="str">
        <f t="shared" si="58"/>
        <v/>
      </c>
      <c r="Q911" s="128" t="b">
        <f>IF(B911&lt;&gt;"",IF('02 - Produtos e Tributações'!C928&lt;&gt;"",'02 - Produtos e Tributações'!C928,"UN"))</f>
        <v>0</v>
      </c>
      <c r="R911" s="129" t="b">
        <f>IF(B911&lt;&gt;"",IF('02 - Produtos e Tributações'!P928&lt;&gt;"",'02 - Produtos e Tributações'!P928,""))</f>
        <v>0</v>
      </c>
      <c r="S911" s="128" t="b">
        <f>IF(B911&lt;&gt;"",IF('02 - Produtos e Tributações'!Q928&lt;&gt;"",'02 - Produtos e Tributações'!Q928,""))</f>
        <v>0</v>
      </c>
      <c r="T911" s="130" t="b">
        <f>IF(B911&lt;&gt;"",IF('02 - Produtos e Tributações'!R928&lt;&gt;"",'02 - Produtos e Tributações'!R928,""))</f>
        <v>0</v>
      </c>
      <c r="U911" s="120" t="str">
        <f t="shared" si="59"/>
        <v/>
      </c>
    </row>
    <row r="912" spans="1:21" ht="15.75" customHeight="1">
      <c r="A912" s="122" t="b">
        <f>IF('02 - Produtos e Tributações'!B929 &lt;&gt;"",A911+1)</f>
        <v>0</v>
      </c>
      <c r="B912" s="4" t="str">
        <f>IF('02 - Produtos e Tributações'!B929&lt;&gt;"",'02 - Produtos e Tributações'!V929,"")</f>
        <v/>
      </c>
      <c r="C912" s="123" t="b">
        <f>IF(B912&lt;&gt;"",IF('02 - Produtos e Tributações'!H929&lt;&gt;"",IF('02 - Produtos e Tributações'!H929="TERCEIRIZADA","T",IF('02 - Produtos e Tributações'!H929="PROPRIA","P")), IF(B912&lt;&gt;"",IF('02 - Produtos e Tributações'!H929="","T"))))</f>
        <v>0</v>
      </c>
      <c r="D912" s="123" t="b">
        <f>IF(B912&lt;&gt;"",IF('02 - Produtos e Tributações'!E929&lt;&gt;"",'02 - Produtos e Tributações'!E929,""))</f>
        <v>0</v>
      </c>
      <c r="E912" s="123" t="b">
        <f>IF(B912&lt;&gt;"",IF('02 - Produtos e Tributações'!F929&lt;&gt;"",'02 - Produtos e Tributações'!F929,""))</f>
        <v>0</v>
      </c>
      <c r="F912" s="123" t="b">
        <f>IF(B912&lt;&gt;"",IF(A912&lt;&gt;"",IF('02 - Produtos e Tributações'!G929&lt;&gt;"",'02 - Produtos e Tributações'!G929,"")))</f>
        <v>0</v>
      </c>
      <c r="G912" s="123" t="b">
        <f>IF(B912&lt;&gt;"",IF('02 - Produtos e Tributações'!J929&lt;&gt;"",'02 - Produtos e Tributações'!J929,IF(K912=101,0,IF(K912=102,41,IF(K912=103,0,IF(K912=201,0,IF(K912=202,0,IF(K912=203,0,IF(K912=300,41,IF(K912=400,41,IF(K912=500,60)))))))))))</f>
        <v>0</v>
      </c>
      <c r="H912" s="123" t="b">
        <f>IF(B912&lt;&gt;"",IF('02 - Produtos e Tributações'!M929&lt;&gt;"",'02 - Produtos e Tributações'!M929,IF(L912=101,0,IF(L912=102,41,IF(L912=103,0,IF(L912=201,0,IF(L912=202,0,IF(L912=203,0,IF(L912=300,41,IF(L912=400,41,IF(L912=500,60)))))))))))</f>
        <v>0</v>
      </c>
      <c r="I912" s="123" t="b">
        <f>IF(B912&lt;&gt;"",IF('02 - Produtos e Tributações'!L929&lt;&gt;"",'02 - Produtos e Tributações'!L929,"0,00"))</f>
        <v>0</v>
      </c>
      <c r="J912" s="123" t="b">
        <f>IF(B912&lt;&gt;"",IF('02 - Produtos e Tributações'!O929&lt;&gt;"",'02 - Produtos e Tributações'!O929,"0,00"))</f>
        <v>0</v>
      </c>
      <c r="K912" s="123" t="b">
        <f>IF(B912&lt;&gt;"",IF('02 - Produtos e Tributações'!K929&lt;&gt;"",'02 - Produtos e Tributações'!K929,"null"))</f>
        <v>0</v>
      </c>
      <c r="L912" s="123" t="b">
        <f>IF(B912&lt;&gt;"",IF('02 - Produtos e Tributações'!N929&lt;&gt;"",'02 - Produtos e Tributações'!N929,"null"))</f>
        <v>0</v>
      </c>
      <c r="M912" s="122" t="b">
        <f>IF(B912&lt;&gt;"",IF('02 - Produtos e Tributações'!D929="CARNES","2.01.001.001",IF('02 - Produtos e Tributações'!D929="MASSAS","2.01.001.002",IF('02 - Produtos e Tributações'!D929="LATICINIOS","2.01.001.003",IF('02 - Produtos e Tributações'!D929="DOCES E GULOSEIMAS","2.01.001.004",IF('02 - Produtos e Tributações'!D929="FARINHAS E GRAOS","2.01.001.005",IF('02 - Produtos e Tributações'!D929="AGUAS","2.01.002.001",IF('02 - Produtos e Tributações'!D929="SUCOS","2.01.002.002",IF('02 - Produtos e Tributações'!D929="BEBIDAS ALCOOLICAS","2.01.002.003",IF('02 - Produtos e Tributações'!D929="BEBIDAS LACTEAS","2.01.002.004",IF('02 - Produtos e Tributações'!D929="MATERIAL DE LIMPEZA","2.02",IF('02 - Produtos e Tributações'!D929="FRUTAS","2.01.001.006",IF('02 - Produtos e Tributações'!D929="VERDURAS E LEGUMES","2.01.001.007",IF('02 - Produtos e Tributações'!D929="SERVIÇO","1",IF('02 - Produtos e Tributações'!D929="PRODUTOS DIVERSOS","2","2"))))))))))))))
)</f>
        <v>0</v>
      </c>
      <c r="N912" s="4" t="str">
        <f t="shared" si="56"/>
        <v/>
      </c>
      <c r="O912" s="4" t="str">
        <f t="shared" si="57"/>
        <v/>
      </c>
      <c r="P912" s="4" t="str">
        <f t="shared" si="58"/>
        <v/>
      </c>
      <c r="Q912" s="128" t="b">
        <f>IF(B912&lt;&gt;"",IF('02 - Produtos e Tributações'!C929&lt;&gt;"",'02 - Produtos e Tributações'!C929,"UN"))</f>
        <v>0</v>
      </c>
      <c r="R912" s="129" t="b">
        <f>IF(B912&lt;&gt;"",IF('02 - Produtos e Tributações'!P929&lt;&gt;"",'02 - Produtos e Tributações'!P929,""))</f>
        <v>0</v>
      </c>
      <c r="S912" s="128" t="b">
        <f>IF(B912&lt;&gt;"",IF('02 - Produtos e Tributações'!Q929&lt;&gt;"",'02 - Produtos e Tributações'!Q929,""))</f>
        <v>0</v>
      </c>
      <c r="T912" s="130" t="b">
        <f>IF(B912&lt;&gt;"",IF('02 - Produtos e Tributações'!R929&lt;&gt;"",'02 - Produtos e Tributações'!R929,""))</f>
        <v>0</v>
      </c>
      <c r="U912" s="120" t="str">
        <f t="shared" si="59"/>
        <v/>
      </c>
    </row>
    <row r="913" spans="1:21" ht="15.75" customHeight="1">
      <c r="A913" s="122" t="b">
        <f>IF('02 - Produtos e Tributações'!B930 &lt;&gt;"",A912+1)</f>
        <v>0</v>
      </c>
      <c r="B913" s="4" t="str">
        <f>IF('02 - Produtos e Tributações'!B930&lt;&gt;"",'02 - Produtos e Tributações'!V930,"")</f>
        <v/>
      </c>
      <c r="C913" s="123" t="b">
        <f>IF(B913&lt;&gt;"",IF('02 - Produtos e Tributações'!H930&lt;&gt;"",IF('02 - Produtos e Tributações'!H930="TERCEIRIZADA","T",IF('02 - Produtos e Tributações'!H930="PROPRIA","P")), IF(B913&lt;&gt;"",IF('02 - Produtos e Tributações'!H930="","T"))))</f>
        <v>0</v>
      </c>
      <c r="D913" s="123" t="b">
        <f>IF(B913&lt;&gt;"",IF('02 - Produtos e Tributações'!E930&lt;&gt;"",'02 - Produtos e Tributações'!E930,""))</f>
        <v>0</v>
      </c>
      <c r="E913" s="123" t="b">
        <f>IF(B913&lt;&gt;"",IF('02 - Produtos e Tributações'!F930&lt;&gt;"",'02 - Produtos e Tributações'!F930,""))</f>
        <v>0</v>
      </c>
      <c r="F913" s="123" t="b">
        <f>IF(B913&lt;&gt;"",IF(A913&lt;&gt;"",IF('02 - Produtos e Tributações'!G930&lt;&gt;"",'02 - Produtos e Tributações'!G930,"")))</f>
        <v>0</v>
      </c>
      <c r="G913" s="123" t="b">
        <f>IF(B913&lt;&gt;"",IF('02 - Produtos e Tributações'!J930&lt;&gt;"",'02 - Produtos e Tributações'!J930,IF(K913=101,0,IF(K913=102,41,IF(K913=103,0,IF(K913=201,0,IF(K913=202,0,IF(K913=203,0,IF(K913=300,41,IF(K913=400,41,IF(K913=500,60)))))))))))</f>
        <v>0</v>
      </c>
      <c r="H913" s="123" t="b">
        <f>IF(B913&lt;&gt;"",IF('02 - Produtos e Tributações'!M930&lt;&gt;"",'02 - Produtos e Tributações'!M930,IF(L913=101,0,IF(L913=102,41,IF(L913=103,0,IF(L913=201,0,IF(L913=202,0,IF(L913=203,0,IF(L913=300,41,IF(L913=400,41,IF(L913=500,60)))))))))))</f>
        <v>0</v>
      </c>
      <c r="I913" s="123" t="b">
        <f>IF(B913&lt;&gt;"",IF('02 - Produtos e Tributações'!L930&lt;&gt;"",'02 - Produtos e Tributações'!L930,"0,00"))</f>
        <v>0</v>
      </c>
      <c r="J913" s="123" t="b">
        <f>IF(B913&lt;&gt;"",IF('02 - Produtos e Tributações'!O930&lt;&gt;"",'02 - Produtos e Tributações'!O930,"0,00"))</f>
        <v>0</v>
      </c>
      <c r="K913" s="123" t="b">
        <f>IF(B913&lt;&gt;"",IF('02 - Produtos e Tributações'!K930&lt;&gt;"",'02 - Produtos e Tributações'!K930,"null"))</f>
        <v>0</v>
      </c>
      <c r="L913" s="123" t="b">
        <f>IF(B913&lt;&gt;"",IF('02 - Produtos e Tributações'!N930&lt;&gt;"",'02 - Produtos e Tributações'!N930,"null"))</f>
        <v>0</v>
      </c>
      <c r="M913" s="122" t="b">
        <f>IF(B913&lt;&gt;"",IF('02 - Produtos e Tributações'!D930="CARNES","2.01.001.001",IF('02 - Produtos e Tributações'!D930="MASSAS","2.01.001.002",IF('02 - Produtos e Tributações'!D930="LATICINIOS","2.01.001.003",IF('02 - Produtos e Tributações'!D930="DOCES E GULOSEIMAS","2.01.001.004",IF('02 - Produtos e Tributações'!D930="FARINHAS E GRAOS","2.01.001.005",IF('02 - Produtos e Tributações'!D930="AGUAS","2.01.002.001",IF('02 - Produtos e Tributações'!D930="SUCOS","2.01.002.002",IF('02 - Produtos e Tributações'!D930="BEBIDAS ALCOOLICAS","2.01.002.003",IF('02 - Produtos e Tributações'!D930="BEBIDAS LACTEAS","2.01.002.004",IF('02 - Produtos e Tributações'!D930="MATERIAL DE LIMPEZA","2.02",IF('02 - Produtos e Tributações'!D930="FRUTAS","2.01.001.006",IF('02 - Produtos e Tributações'!D930="VERDURAS E LEGUMES","2.01.001.007",IF('02 - Produtos e Tributações'!D930="SERVIÇO","1",IF('02 - Produtos e Tributações'!D930="PRODUTOS DIVERSOS","2","2"))))))))))))))
)</f>
        <v>0</v>
      </c>
      <c r="N913" s="4" t="str">
        <f t="shared" si="56"/>
        <v/>
      </c>
      <c r="O913" s="4" t="str">
        <f t="shared" si="57"/>
        <v/>
      </c>
      <c r="P913" s="4" t="str">
        <f t="shared" si="58"/>
        <v/>
      </c>
      <c r="Q913" s="128" t="b">
        <f>IF(B913&lt;&gt;"",IF('02 - Produtos e Tributações'!C930&lt;&gt;"",'02 - Produtos e Tributações'!C930,"UN"))</f>
        <v>0</v>
      </c>
      <c r="R913" s="129" t="b">
        <f>IF(B913&lt;&gt;"",IF('02 - Produtos e Tributações'!P930&lt;&gt;"",'02 - Produtos e Tributações'!P930,""))</f>
        <v>0</v>
      </c>
      <c r="S913" s="128" t="b">
        <f>IF(B913&lt;&gt;"",IF('02 - Produtos e Tributações'!Q930&lt;&gt;"",'02 - Produtos e Tributações'!Q930,""))</f>
        <v>0</v>
      </c>
      <c r="T913" s="130" t="b">
        <f>IF(B913&lt;&gt;"",IF('02 - Produtos e Tributações'!R930&lt;&gt;"",'02 - Produtos e Tributações'!R930,""))</f>
        <v>0</v>
      </c>
      <c r="U913" s="120" t="str">
        <f t="shared" si="59"/>
        <v/>
      </c>
    </row>
    <row r="914" spans="1:21" ht="15.75" customHeight="1">
      <c r="A914" s="122" t="b">
        <f>IF('02 - Produtos e Tributações'!B931 &lt;&gt;"",A913+1)</f>
        <v>0</v>
      </c>
      <c r="B914" s="4" t="str">
        <f>IF('02 - Produtos e Tributações'!B931&lt;&gt;"",'02 - Produtos e Tributações'!V931,"")</f>
        <v/>
      </c>
      <c r="C914" s="123" t="b">
        <f>IF(B914&lt;&gt;"",IF('02 - Produtos e Tributações'!H931&lt;&gt;"",IF('02 - Produtos e Tributações'!H931="TERCEIRIZADA","T",IF('02 - Produtos e Tributações'!H931="PROPRIA","P")), IF(B914&lt;&gt;"",IF('02 - Produtos e Tributações'!H931="","T"))))</f>
        <v>0</v>
      </c>
      <c r="D914" s="123" t="b">
        <f>IF(B914&lt;&gt;"",IF('02 - Produtos e Tributações'!E931&lt;&gt;"",'02 - Produtos e Tributações'!E931,""))</f>
        <v>0</v>
      </c>
      <c r="E914" s="123" t="b">
        <f>IF(B914&lt;&gt;"",IF('02 - Produtos e Tributações'!F931&lt;&gt;"",'02 - Produtos e Tributações'!F931,""))</f>
        <v>0</v>
      </c>
      <c r="F914" s="123" t="b">
        <f>IF(B914&lt;&gt;"",IF(A914&lt;&gt;"",IF('02 - Produtos e Tributações'!G931&lt;&gt;"",'02 - Produtos e Tributações'!G931,"")))</f>
        <v>0</v>
      </c>
      <c r="G914" s="123" t="b">
        <f>IF(B914&lt;&gt;"",IF('02 - Produtos e Tributações'!J931&lt;&gt;"",'02 - Produtos e Tributações'!J931,IF(K914=101,0,IF(K914=102,41,IF(K914=103,0,IF(K914=201,0,IF(K914=202,0,IF(K914=203,0,IF(K914=300,41,IF(K914=400,41,IF(K914=500,60)))))))))))</f>
        <v>0</v>
      </c>
      <c r="H914" s="123" t="b">
        <f>IF(B914&lt;&gt;"",IF('02 - Produtos e Tributações'!M931&lt;&gt;"",'02 - Produtos e Tributações'!M931,IF(L914=101,0,IF(L914=102,41,IF(L914=103,0,IF(L914=201,0,IF(L914=202,0,IF(L914=203,0,IF(L914=300,41,IF(L914=400,41,IF(L914=500,60)))))))))))</f>
        <v>0</v>
      </c>
      <c r="I914" s="123" t="b">
        <f>IF(B914&lt;&gt;"",IF('02 - Produtos e Tributações'!L931&lt;&gt;"",'02 - Produtos e Tributações'!L931,"0,00"))</f>
        <v>0</v>
      </c>
      <c r="J914" s="123" t="b">
        <f>IF(B914&lt;&gt;"",IF('02 - Produtos e Tributações'!O931&lt;&gt;"",'02 - Produtos e Tributações'!O931,"0,00"))</f>
        <v>0</v>
      </c>
      <c r="K914" s="123" t="b">
        <f>IF(B914&lt;&gt;"",IF('02 - Produtos e Tributações'!K931&lt;&gt;"",'02 - Produtos e Tributações'!K931,"null"))</f>
        <v>0</v>
      </c>
      <c r="L914" s="123" t="b">
        <f>IF(B914&lt;&gt;"",IF('02 - Produtos e Tributações'!N931&lt;&gt;"",'02 - Produtos e Tributações'!N931,"null"))</f>
        <v>0</v>
      </c>
      <c r="M914" s="122" t="b">
        <f>IF(B914&lt;&gt;"",IF('02 - Produtos e Tributações'!D931="CARNES","2.01.001.001",IF('02 - Produtos e Tributações'!D931="MASSAS","2.01.001.002",IF('02 - Produtos e Tributações'!D931="LATICINIOS","2.01.001.003",IF('02 - Produtos e Tributações'!D931="DOCES E GULOSEIMAS","2.01.001.004",IF('02 - Produtos e Tributações'!D931="FARINHAS E GRAOS","2.01.001.005",IF('02 - Produtos e Tributações'!D931="AGUAS","2.01.002.001",IF('02 - Produtos e Tributações'!D931="SUCOS","2.01.002.002",IF('02 - Produtos e Tributações'!D931="BEBIDAS ALCOOLICAS","2.01.002.003",IF('02 - Produtos e Tributações'!D931="BEBIDAS LACTEAS","2.01.002.004",IF('02 - Produtos e Tributações'!D931="MATERIAL DE LIMPEZA","2.02",IF('02 - Produtos e Tributações'!D931="FRUTAS","2.01.001.006",IF('02 - Produtos e Tributações'!D931="VERDURAS E LEGUMES","2.01.001.007",IF('02 - Produtos e Tributações'!D931="SERVIÇO","1",IF('02 - Produtos e Tributações'!D931="PRODUTOS DIVERSOS","2","2"))))))))))))))
)</f>
        <v>0</v>
      </c>
      <c r="N914" s="4" t="str">
        <f t="shared" si="56"/>
        <v/>
      </c>
      <c r="O914" s="4" t="str">
        <f t="shared" si="57"/>
        <v/>
      </c>
      <c r="P914" s="4" t="str">
        <f t="shared" si="58"/>
        <v/>
      </c>
      <c r="Q914" s="128" t="b">
        <f>IF(B914&lt;&gt;"",IF('02 - Produtos e Tributações'!C931&lt;&gt;"",'02 - Produtos e Tributações'!C931,"UN"))</f>
        <v>0</v>
      </c>
      <c r="R914" s="129" t="b">
        <f>IF(B914&lt;&gt;"",IF('02 - Produtos e Tributações'!P931&lt;&gt;"",'02 - Produtos e Tributações'!P931,""))</f>
        <v>0</v>
      </c>
      <c r="S914" s="128" t="b">
        <f>IF(B914&lt;&gt;"",IF('02 - Produtos e Tributações'!Q931&lt;&gt;"",'02 - Produtos e Tributações'!Q931,""))</f>
        <v>0</v>
      </c>
      <c r="T914" s="130" t="b">
        <f>IF(B914&lt;&gt;"",IF('02 - Produtos e Tributações'!R931&lt;&gt;"",'02 - Produtos e Tributações'!R931,""))</f>
        <v>0</v>
      </c>
      <c r="U914" s="120" t="str">
        <f t="shared" si="59"/>
        <v/>
      </c>
    </row>
    <row r="915" spans="1:21" ht="15.75" customHeight="1">
      <c r="A915" s="122" t="b">
        <f>IF('02 - Produtos e Tributações'!B932 &lt;&gt;"",A914+1)</f>
        <v>0</v>
      </c>
      <c r="B915" s="4" t="str">
        <f>IF('02 - Produtos e Tributações'!B932&lt;&gt;"",'02 - Produtos e Tributações'!V932,"")</f>
        <v/>
      </c>
      <c r="C915" s="123" t="b">
        <f>IF(B915&lt;&gt;"",IF('02 - Produtos e Tributações'!H932&lt;&gt;"",IF('02 - Produtos e Tributações'!H932="TERCEIRIZADA","T",IF('02 - Produtos e Tributações'!H932="PROPRIA","P")), IF(B915&lt;&gt;"",IF('02 - Produtos e Tributações'!H932="","T"))))</f>
        <v>0</v>
      </c>
      <c r="D915" s="123" t="b">
        <f>IF(B915&lt;&gt;"",IF('02 - Produtos e Tributações'!E932&lt;&gt;"",'02 - Produtos e Tributações'!E932,""))</f>
        <v>0</v>
      </c>
      <c r="E915" s="123" t="b">
        <f>IF(B915&lt;&gt;"",IF('02 - Produtos e Tributações'!F932&lt;&gt;"",'02 - Produtos e Tributações'!F932,""))</f>
        <v>0</v>
      </c>
      <c r="F915" s="123" t="b">
        <f>IF(B915&lt;&gt;"",IF(A915&lt;&gt;"",IF('02 - Produtos e Tributações'!G932&lt;&gt;"",'02 - Produtos e Tributações'!G932,"")))</f>
        <v>0</v>
      </c>
      <c r="G915" s="123" t="b">
        <f>IF(B915&lt;&gt;"",IF('02 - Produtos e Tributações'!J932&lt;&gt;"",'02 - Produtos e Tributações'!J932,IF(K915=101,0,IF(K915=102,41,IF(K915=103,0,IF(K915=201,0,IF(K915=202,0,IF(K915=203,0,IF(K915=300,41,IF(K915=400,41,IF(K915=500,60)))))))))))</f>
        <v>0</v>
      </c>
      <c r="H915" s="123" t="b">
        <f>IF(B915&lt;&gt;"",IF('02 - Produtos e Tributações'!M932&lt;&gt;"",'02 - Produtos e Tributações'!M932,IF(L915=101,0,IF(L915=102,41,IF(L915=103,0,IF(L915=201,0,IF(L915=202,0,IF(L915=203,0,IF(L915=300,41,IF(L915=400,41,IF(L915=500,60)))))))))))</f>
        <v>0</v>
      </c>
      <c r="I915" s="123" t="b">
        <f>IF(B915&lt;&gt;"",IF('02 - Produtos e Tributações'!L932&lt;&gt;"",'02 - Produtos e Tributações'!L932,"0,00"))</f>
        <v>0</v>
      </c>
      <c r="J915" s="123" t="b">
        <f>IF(B915&lt;&gt;"",IF('02 - Produtos e Tributações'!O932&lt;&gt;"",'02 - Produtos e Tributações'!O932,"0,00"))</f>
        <v>0</v>
      </c>
      <c r="K915" s="123" t="b">
        <f>IF(B915&lt;&gt;"",IF('02 - Produtos e Tributações'!K932&lt;&gt;"",'02 - Produtos e Tributações'!K932,"null"))</f>
        <v>0</v>
      </c>
      <c r="L915" s="123" t="b">
        <f>IF(B915&lt;&gt;"",IF('02 - Produtos e Tributações'!N932&lt;&gt;"",'02 - Produtos e Tributações'!N932,"null"))</f>
        <v>0</v>
      </c>
      <c r="M915" s="122" t="b">
        <f>IF(B915&lt;&gt;"",IF('02 - Produtos e Tributações'!D932="CARNES","2.01.001.001",IF('02 - Produtos e Tributações'!D932="MASSAS","2.01.001.002",IF('02 - Produtos e Tributações'!D932="LATICINIOS","2.01.001.003",IF('02 - Produtos e Tributações'!D932="DOCES E GULOSEIMAS","2.01.001.004",IF('02 - Produtos e Tributações'!D932="FARINHAS E GRAOS","2.01.001.005",IF('02 - Produtos e Tributações'!D932="AGUAS","2.01.002.001",IF('02 - Produtos e Tributações'!D932="SUCOS","2.01.002.002",IF('02 - Produtos e Tributações'!D932="BEBIDAS ALCOOLICAS","2.01.002.003",IF('02 - Produtos e Tributações'!D932="BEBIDAS LACTEAS","2.01.002.004",IF('02 - Produtos e Tributações'!D932="MATERIAL DE LIMPEZA","2.02",IF('02 - Produtos e Tributações'!D932="FRUTAS","2.01.001.006",IF('02 - Produtos e Tributações'!D932="VERDURAS E LEGUMES","2.01.001.007",IF('02 - Produtos e Tributações'!D932="SERVIÇO","1",IF('02 - Produtos e Tributações'!D932="PRODUTOS DIVERSOS","2","2"))))))))))))))
)</f>
        <v>0</v>
      </c>
      <c r="N915" s="4" t="str">
        <f t="shared" si="56"/>
        <v/>
      </c>
      <c r="O915" s="4" t="str">
        <f t="shared" si="57"/>
        <v/>
      </c>
      <c r="P915" s="4" t="str">
        <f t="shared" si="58"/>
        <v/>
      </c>
      <c r="Q915" s="128" t="b">
        <f>IF(B915&lt;&gt;"",IF('02 - Produtos e Tributações'!C932&lt;&gt;"",'02 - Produtos e Tributações'!C932,"UN"))</f>
        <v>0</v>
      </c>
      <c r="R915" s="129" t="b">
        <f>IF(B915&lt;&gt;"",IF('02 - Produtos e Tributações'!P932&lt;&gt;"",'02 - Produtos e Tributações'!P932,""))</f>
        <v>0</v>
      </c>
      <c r="S915" s="128" t="b">
        <f>IF(B915&lt;&gt;"",IF('02 - Produtos e Tributações'!Q932&lt;&gt;"",'02 - Produtos e Tributações'!Q932,""))</f>
        <v>0</v>
      </c>
      <c r="T915" s="130" t="b">
        <f>IF(B915&lt;&gt;"",IF('02 - Produtos e Tributações'!R932&lt;&gt;"",'02 - Produtos e Tributações'!R932,""))</f>
        <v>0</v>
      </c>
      <c r="U915" s="120" t="str">
        <f t="shared" si="59"/>
        <v/>
      </c>
    </row>
    <row r="916" spans="1:21" ht="15.75" customHeight="1">
      <c r="A916" s="122" t="b">
        <f>IF('02 - Produtos e Tributações'!B933 &lt;&gt;"",A915+1)</f>
        <v>0</v>
      </c>
      <c r="B916" s="4" t="str">
        <f>IF('02 - Produtos e Tributações'!B933&lt;&gt;"",'02 - Produtos e Tributações'!V933,"")</f>
        <v/>
      </c>
      <c r="C916" s="123" t="b">
        <f>IF(B916&lt;&gt;"",IF('02 - Produtos e Tributações'!H933&lt;&gt;"",IF('02 - Produtos e Tributações'!H933="TERCEIRIZADA","T",IF('02 - Produtos e Tributações'!H933="PROPRIA","P")), IF(B916&lt;&gt;"",IF('02 - Produtos e Tributações'!H933="","T"))))</f>
        <v>0</v>
      </c>
      <c r="D916" s="123" t="b">
        <f>IF(B916&lt;&gt;"",IF('02 - Produtos e Tributações'!E933&lt;&gt;"",'02 - Produtos e Tributações'!E933,""))</f>
        <v>0</v>
      </c>
      <c r="E916" s="123" t="b">
        <f>IF(B916&lt;&gt;"",IF('02 - Produtos e Tributações'!F933&lt;&gt;"",'02 - Produtos e Tributações'!F933,""))</f>
        <v>0</v>
      </c>
      <c r="F916" s="123" t="b">
        <f>IF(B916&lt;&gt;"",IF(A916&lt;&gt;"",IF('02 - Produtos e Tributações'!G933&lt;&gt;"",'02 - Produtos e Tributações'!G933,"")))</f>
        <v>0</v>
      </c>
      <c r="G916" s="123" t="b">
        <f>IF(B916&lt;&gt;"",IF('02 - Produtos e Tributações'!J933&lt;&gt;"",'02 - Produtos e Tributações'!J933,IF(K916=101,0,IF(K916=102,41,IF(K916=103,0,IF(K916=201,0,IF(K916=202,0,IF(K916=203,0,IF(K916=300,41,IF(K916=400,41,IF(K916=500,60)))))))))))</f>
        <v>0</v>
      </c>
      <c r="H916" s="123" t="b">
        <f>IF(B916&lt;&gt;"",IF('02 - Produtos e Tributações'!M933&lt;&gt;"",'02 - Produtos e Tributações'!M933,IF(L916=101,0,IF(L916=102,41,IF(L916=103,0,IF(L916=201,0,IF(L916=202,0,IF(L916=203,0,IF(L916=300,41,IF(L916=400,41,IF(L916=500,60)))))))))))</f>
        <v>0</v>
      </c>
      <c r="I916" s="123" t="b">
        <f>IF(B916&lt;&gt;"",IF('02 - Produtos e Tributações'!L933&lt;&gt;"",'02 - Produtos e Tributações'!L933,"0,00"))</f>
        <v>0</v>
      </c>
      <c r="J916" s="123" t="b">
        <f>IF(B916&lt;&gt;"",IF('02 - Produtos e Tributações'!O933&lt;&gt;"",'02 - Produtos e Tributações'!O933,"0,00"))</f>
        <v>0</v>
      </c>
      <c r="K916" s="123" t="b">
        <f>IF(B916&lt;&gt;"",IF('02 - Produtos e Tributações'!K933&lt;&gt;"",'02 - Produtos e Tributações'!K933,"null"))</f>
        <v>0</v>
      </c>
      <c r="L916" s="123" t="b">
        <f>IF(B916&lt;&gt;"",IF('02 - Produtos e Tributações'!N933&lt;&gt;"",'02 - Produtos e Tributações'!N933,"null"))</f>
        <v>0</v>
      </c>
      <c r="M916" s="122" t="b">
        <f>IF(B916&lt;&gt;"",IF('02 - Produtos e Tributações'!D933="CARNES","2.01.001.001",IF('02 - Produtos e Tributações'!D933="MASSAS","2.01.001.002",IF('02 - Produtos e Tributações'!D933="LATICINIOS","2.01.001.003",IF('02 - Produtos e Tributações'!D933="DOCES E GULOSEIMAS","2.01.001.004",IF('02 - Produtos e Tributações'!D933="FARINHAS E GRAOS","2.01.001.005",IF('02 - Produtos e Tributações'!D933="AGUAS","2.01.002.001",IF('02 - Produtos e Tributações'!D933="SUCOS","2.01.002.002",IF('02 - Produtos e Tributações'!D933="BEBIDAS ALCOOLICAS","2.01.002.003",IF('02 - Produtos e Tributações'!D933="BEBIDAS LACTEAS","2.01.002.004",IF('02 - Produtos e Tributações'!D933="MATERIAL DE LIMPEZA","2.02",IF('02 - Produtos e Tributações'!D933="FRUTAS","2.01.001.006",IF('02 - Produtos e Tributações'!D933="VERDURAS E LEGUMES","2.01.001.007",IF('02 - Produtos e Tributações'!D933="SERVIÇO","1",IF('02 - Produtos e Tributações'!D933="PRODUTOS DIVERSOS","2","2"))))))))))))))
)</f>
        <v>0</v>
      </c>
      <c r="N916" s="4" t="str">
        <f t="shared" si="56"/>
        <v/>
      </c>
      <c r="O916" s="4" t="str">
        <f t="shared" si="57"/>
        <v/>
      </c>
      <c r="P916" s="4" t="str">
        <f t="shared" si="58"/>
        <v/>
      </c>
      <c r="Q916" s="128" t="b">
        <f>IF(B916&lt;&gt;"",IF('02 - Produtos e Tributações'!C933&lt;&gt;"",'02 - Produtos e Tributações'!C933,"UN"))</f>
        <v>0</v>
      </c>
      <c r="R916" s="129" t="b">
        <f>IF(B916&lt;&gt;"",IF('02 - Produtos e Tributações'!P933&lt;&gt;"",'02 - Produtos e Tributações'!P933,""))</f>
        <v>0</v>
      </c>
      <c r="S916" s="128" t="b">
        <f>IF(B916&lt;&gt;"",IF('02 - Produtos e Tributações'!Q933&lt;&gt;"",'02 - Produtos e Tributações'!Q933,""))</f>
        <v>0</v>
      </c>
      <c r="T916" s="130" t="b">
        <f>IF(B916&lt;&gt;"",IF('02 - Produtos e Tributações'!R933&lt;&gt;"",'02 - Produtos e Tributações'!R933,""))</f>
        <v>0</v>
      </c>
      <c r="U916" s="120" t="str">
        <f t="shared" si="59"/>
        <v/>
      </c>
    </row>
    <row r="917" spans="1:21" ht="15.75" customHeight="1">
      <c r="A917" s="122" t="b">
        <f>IF('02 - Produtos e Tributações'!B934 &lt;&gt;"",A916+1)</f>
        <v>0</v>
      </c>
      <c r="B917" s="4" t="str">
        <f>IF('02 - Produtos e Tributações'!B934&lt;&gt;"",'02 - Produtos e Tributações'!V934,"")</f>
        <v/>
      </c>
      <c r="C917" s="123" t="b">
        <f>IF(B917&lt;&gt;"",IF('02 - Produtos e Tributações'!H934&lt;&gt;"",IF('02 - Produtos e Tributações'!H934="TERCEIRIZADA","T",IF('02 - Produtos e Tributações'!H934="PROPRIA","P")), IF(B917&lt;&gt;"",IF('02 - Produtos e Tributações'!H934="","T"))))</f>
        <v>0</v>
      </c>
      <c r="D917" s="123" t="b">
        <f>IF(B917&lt;&gt;"",IF('02 - Produtos e Tributações'!E934&lt;&gt;"",'02 - Produtos e Tributações'!E934,""))</f>
        <v>0</v>
      </c>
      <c r="E917" s="123" t="b">
        <f>IF(B917&lt;&gt;"",IF('02 - Produtos e Tributações'!F934&lt;&gt;"",'02 - Produtos e Tributações'!F934,""))</f>
        <v>0</v>
      </c>
      <c r="F917" s="123" t="b">
        <f>IF(B917&lt;&gt;"",IF(A917&lt;&gt;"",IF('02 - Produtos e Tributações'!G934&lt;&gt;"",'02 - Produtos e Tributações'!G934,"")))</f>
        <v>0</v>
      </c>
      <c r="G917" s="123" t="b">
        <f>IF(B917&lt;&gt;"",IF('02 - Produtos e Tributações'!J934&lt;&gt;"",'02 - Produtos e Tributações'!J934,IF(K917=101,0,IF(K917=102,41,IF(K917=103,0,IF(K917=201,0,IF(K917=202,0,IF(K917=203,0,IF(K917=300,41,IF(K917=400,41,IF(K917=500,60)))))))))))</f>
        <v>0</v>
      </c>
      <c r="H917" s="123" t="b">
        <f>IF(B917&lt;&gt;"",IF('02 - Produtos e Tributações'!M934&lt;&gt;"",'02 - Produtos e Tributações'!M934,IF(L917=101,0,IF(L917=102,41,IF(L917=103,0,IF(L917=201,0,IF(L917=202,0,IF(L917=203,0,IF(L917=300,41,IF(L917=400,41,IF(L917=500,60)))))))))))</f>
        <v>0</v>
      </c>
      <c r="I917" s="123" t="b">
        <f>IF(B917&lt;&gt;"",IF('02 - Produtos e Tributações'!L934&lt;&gt;"",'02 - Produtos e Tributações'!L934,"0,00"))</f>
        <v>0</v>
      </c>
      <c r="J917" s="123" t="b">
        <f>IF(B917&lt;&gt;"",IF('02 - Produtos e Tributações'!O934&lt;&gt;"",'02 - Produtos e Tributações'!O934,"0,00"))</f>
        <v>0</v>
      </c>
      <c r="K917" s="123" t="b">
        <f>IF(B917&lt;&gt;"",IF('02 - Produtos e Tributações'!K934&lt;&gt;"",'02 - Produtos e Tributações'!K934,"null"))</f>
        <v>0</v>
      </c>
      <c r="L917" s="123" t="b">
        <f>IF(B917&lt;&gt;"",IF('02 - Produtos e Tributações'!N934&lt;&gt;"",'02 - Produtos e Tributações'!N934,"null"))</f>
        <v>0</v>
      </c>
      <c r="M917" s="122" t="b">
        <f>IF(B917&lt;&gt;"",IF('02 - Produtos e Tributações'!D934="CARNES","2.01.001.001",IF('02 - Produtos e Tributações'!D934="MASSAS","2.01.001.002",IF('02 - Produtos e Tributações'!D934="LATICINIOS","2.01.001.003",IF('02 - Produtos e Tributações'!D934="DOCES E GULOSEIMAS","2.01.001.004",IF('02 - Produtos e Tributações'!D934="FARINHAS E GRAOS","2.01.001.005",IF('02 - Produtos e Tributações'!D934="AGUAS","2.01.002.001",IF('02 - Produtos e Tributações'!D934="SUCOS","2.01.002.002",IF('02 - Produtos e Tributações'!D934="BEBIDAS ALCOOLICAS","2.01.002.003",IF('02 - Produtos e Tributações'!D934="BEBIDAS LACTEAS","2.01.002.004",IF('02 - Produtos e Tributações'!D934="MATERIAL DE LIMPEZA","2.02",IF('02 - Produtos e Tributações'!D934="FRUTAS","2.01.001.006",IF('02 - Produtos e Tributações'!D934="VERDURAS E LEGUMES","2.01.001.007",IF('02 - Produtos e Tributações'!D934="SERVIÇO","1",IF('02 - Produtos e Tributações'!D934="PRODUTOS DIVERSOS","2","2"))))))))))))))
)</f>
        <v>0</v>
      </c>
      <c r="N917" s="4" t="str">
        <f t="shared" si="56"/>
        <v/>
      </c>
      <c r="O917" s="4" t="str">
        <f t="shared" si="57"/>
        <v/>
      </c>
      <c r="P917" s="4" t="str">
        <f t="shared" si="58"/>
        <v/>
      </c>
      <c r="Q917" s="128" t="b">
        <f>IF(B917&lt;&gt;"",IF('02 - Produtos e Tributações'!C934&lt;&gt;"",'02 - Produtos e Tributações'!C934,"UN"))</f>
        <v>0</v>
      </c>
      <c r="R917" s="129" t="b">
        <f>IF(B917&lt;&gt;"",IF('02 - Produtos e Tributações'!P934&lt;&gt;"",'02 - Produtos e Tributações'!P934,""))</f>
        <v>0</v>
      </c>
      <c r="S917" s="128" t="b">
        <f>IF(B917&lt;&gt;"",IF('02 - Produtos e Tributações'!Q934&lt;&gt;"",'02 - Produtos e Tributações'!Q934,""))</f>
        <v>0</v>
      </c>
      <c r="T917" s="130" t="b">
        <f>IF(B917&lt;&gt;"",IF('02 - Produtos e Tributações'!R934&lt;&gt;"",'02 - Produtos e Tributações'!R934,""))</f>
        <v>0</v>
      </c>
      <c r="U917" s="120" t="str">
        <f t="shared" si="59"/>
        <v/>
      </c>
    </row>
    <row r="918" spans="1:21" ht="15.75" customHeight="1">
      <c r="A918" s="122" t="b">
        <f>IF('02 - Produtos e Tributações'!B935 &lt;&gt;"",A917+1)</f>
        <v>0</v>
      </c>
      <c r="B918" s="4" t="str">
        <f>IF('02 - Produtos e Tributações'!B935&lt;&gt;"",'02 - Produtos e Tributações'!V935,"")</f>
        <v/>
      </c>
      <c r="C918" s="123" t="b">
        <f>IF(B918&lt;&gt;"",IF('02 - Produtos e Tributações'!H935&lt;&gt;"",IF('02 - Produtos e Tributações'!H935="TERCEIRIZADA","T",IF('02 - Produtos e Tributações'!H935="PROPRIA","P")), IF(B918&lt;&gt;"",IF('02 - Produtos e Tributações'!H935="","T"))))</f>
        <v>0</v>
      </c>
      <c r="D918" s="123" t="b">
        <f>IF(B918&lt;&gt;"",IF('02 - Produtos e Tributações'!E935&lt;&gt;"",'02 - Produtos e Tributações'!E935,""))</f>
        <v>0</v>
      </c>
      <c r="E918" s="123" t="b">
        <f>IF(B918&lt;&gt;"",IF('02 - Produtos e Tributações'!F935&lt;&gt;"",'02 - Produtos e Tributações'!F935,""))</f>
        <v>0</v>
      </c>
      <c r="F918" s="123" t="b">
        <f>IF(B918&lt;&gt;"",IF(A918&lt;&gt;"",IF('02 - Produtos e Tributações'!G935&lt;&gt;"",'02 - Produtos e Tributações'!G935,"")))</f>
        <v>0</v>
      </c>
      <c r="G918" s="123" t="b">
        <f>IF(B918&lt;&gt;"",IF('02 - Produtos e Tributações'!J935&lt;&gt;"",'02 - Produtos e Tributações'!J935,IF(K918=101,0,IF(K918=102,41,IF(K918=103,0,IF(K918=201,0,IF(K918=202,0,IF(K918=203,0,IF(K918=300,41,IF(K918=400,41,IF(K918=500,60)))))))))))</f>
        <v>0</v>
      </c>
      <c r="H918" s="123" t="b">
        <f>IF(B918&lt;&gt;"",IF('02 - Produtos e Tributações'!M935&lt;&gt;"",'02 - Produtos e Tributações'!M935,IF(L918=101,0,IF(L918=102,41,IF(L918=103,0,IF(L918=201,0,IF(L918=202,0,IF(L918=203,0,IF(L918=300,41,IF(L918=400,41,IF(L918=500,60)))))))))))</f>
        <v>0</v>
      </c>
      <c r="I918" s="123" t="b">
        <f>IF(B918&lt;&gt;"",IF('02 - Produtos e Tributações'!L935&lt;&gt;"",'02 - Produtos e Tributações'!L935,"0,00"))</f>
        <v>0</v>
      </c>
      <c r="J918" s="123" t="b">
        <f>IF(B918&lt;&gt;"",IF('02 - Produtos e Tributações'!O935&lt;&gt;"",'02 - Produtos e Tributações'!O935,"0,00"))</f>
        <v>0</v>
      </c>
      <c r="K918" s="123" t="b">
        <f>IF(B918&lt;&gt;"",IF('02 - Produtos e Tributações'!K935&lt;&gt;"",'02 - Produtos e Tributações'!K935,"null"))</f>
        <v>0</v>
      </c>
      <c r="L918" s="123" t="b">
        <f>IF(B918&lt;&gt;"",IF('02 - Produtos e Tributações'!N935&lt;&gt;"",'02 - Produtos e Tributações'!N935,"null"))</f>
        <v>0</v>
      </c>
      <c r="M918" s="122" t="b">
        <f>IF(B918&lt;&gt;"",IF('02 - Produtos e Tributações'!D935="CARNES","2.01.001.001",IF('02 - Produtos e Tributações'!D935="MASSAS","2.01.001.002",IF('02 - Produtos e Tributações'!D935="LATICINIOS","2.01.001.003",IF('02 - Produtos e Tributações'!D935="DOCES E GULOSEIMAS","2.01.001.004",IF('02 - Produtos e Tributações'!D935="FARINHAS E GRAOS","2.01.001.005",IF('02 - Produtos e Tributações'!D935="AGUAS","2.01.002.001",IF('02 - Produtos e Tributações'!D935="SUCOS","2.01.002.002",IF('02 - Produtos e Tributações'!D935="BEBIDAS ALCOOLICAS","2.01.002.003",IF('02 - Produtos e Tributações'!D935="BEBIDAS LACTEAS","2.01.002.004",IF('02 - Produtos e Tributações'!D935="MATERIAL DE LIMPEZA","2.02",IF('02 - Produtos e Tributações'!D935="FRUTAS","2.01.001.006",IF('02 - Produtos e Tributações'!D935="VERDURAS E LEGUMES","2.01.001.007",IF('02 - Produtos e Tributações'!D935="SERVIÇO","1",IF('02 - Produtos e Tributações'!D935="PRODUTOS DIVERSOS","2","2"))))))))))))))
)</f>
        <v>0</v>
      </c>
      <c r="N918" s="4" t="str">
        <f t="shared" si="56"/>
        <v/>
      </c>
      <c r="O918" s="4" t="str">
        <f t="shared" si="57"/>
        <v/>
      </c>
      <c r="P918" s="4" t="str">
        <f t="shared" si="58"/>
        <v/>
      </c>
      <c r="Q918" s="128" t="b">
        <f>IF(B918&lt;&gt;"",IF('02 - Produtos e Tributações'!C935&lt;&gt;"",'02 - Produtos e Tributações'!C935,"UN"))</f>
        <v>0</v>
      </c>
      <c r="R918" s="129" t="b">
        <f>IF(B918&lt;&gt;"",IF('02 - Produtos e Tributações'!P935&lt;&gt;"",'02 - Produtos e Tributações'!P935,""))</f>
        <v>0</v>
      </c>
      <c r="S918" s="128" t="b">
        <f>IF(B918&lt;&gt;"",IF('02 - Produtos e Tributações'!Q935&lt;&gt;"",'02 - Produtos e Tributações'!Q935,""))</f>
        <v>0</v>
      </c>
      <c r="T918" s="130" t="b">
        <f>IF(B918&lt;&gt;"",IF('02 - Produtos e Tributações'!R935&lt;&gt;"",'02 - Produtos e Tributações'!R935,""))</f>
        <v>0</v>
      </c>
      <c r="U918" s="120" t="str">
        <f t="shared" si="59"/>
        <v/>
      </c>
    </row>
    <row r="919" spans="1:21" ht="15.75" customHeight="1">
      <c r="A919" s="122" t="b">
        <f>IF('02 - Produtos e Tributações'!B936 &lt;&gt;"",A918+1)</f>
        <v>0</v>
      </c>
      <c r="B919" s="4" t="str">
        <f>IF('02 - Produtos e Tributações'!B936&lt;&gt;"",'02 - Produtos e Tributações'!V936,"")</f>
        <v/>
      </c>
      <c r="C919" s="123" t="b">
        <f>IF(B919&lt;&gt;"",IF('02 - Produtos e Tributações'!H936&lt;&gt;"",IF('02 - Produtos e Tributações'!H936="TERCEIRIZADA","T",IF('02 - Produtos e Tributações'!H936="PROPRIA","P")), IF(B919&lt;&gt;"",IF('02 - Produtos e Tributações'!H936="","T"))))</f>
        <v>0</v>
      </c>
      <c r="D919" s="123" t="b">
        <f>IF(B919&lt;&gt;"",IF('02 - Produtos e Tributações'!E936&lt;&gt;"",'02 - Produtos e Tributações'!E936,""))</f>
        <v>0</v>
      </c>
      <c r="E919" s="123" t="b">
        <f>IF(B919&lt;&gt;"",IF('02 - Produtos e Tributações'!F936&lt;&gt;"",'02 - Produtos e Tributações'!F936,""))</f>
        <v>0</v>
      </c>
      <c r="F919" s="123" t="b">
        <f>IF(B919&lt;&gt;"",IF(A919&lt;&gt;"",IF('02 - Produtos e Tributações'!G936&lt;&gt;"",'02 - Produtos e Tributações'!G936,"")))</f>
        <v>0</v>
      </c>
      <c r="G919" s="123" t="b">
        <f>IF(B919&lt;&gt;"",IF('02 - Produtos e Tributações'!J936&lt;&gt;"",'02 - Produtos e Tributações'!J936,IF(K919=101,0,IF(K919=102,41,IF(K919=103,0,IF(K919=201,0,IF(K919=202,0,IF(K919=203,0,IF(K919=300,41,IF(K919=400,41,IF(K919=500,60)))))))))))</f>
        <v>0</v>
      </c>
      <c r="H919" s="123" t="b">
        <f>IF(B919&lt;&gt;"",IF('02 - Produtos e Tributações'!M936&lt;&gt;"",'02 - Produtos e Tributações'!M936,IF(L919=101,0,IF(L919=102,41,IF(L919=103,0,IF(L919=201,0,IF(L919=202,0,IF(L919=203,0,IF(L919=300,41,IF(L919=400,41,IF(L919=500,60)))))))))))</f>
        <v>0</v>
      </c>
      <c r="I919" s="123" t="b">
        <f>IF(B919&lt;&gt;"",IF('02 - Produtos e Tributações'!L936&lt;&gt;"",'02 - Produtos e Tributações'!L936,"0,00"))</f>
        <v>0</v>
      </c>
      <c r="J919" s="123" t="b">
        <f>IF(B919&lt;&gt;"",IF('02 - Produtos e Tributações'!O936&lt;&gt;"",'02 - Produtos e Tributações'!O936,"0,00"))</f>
        <v>0</v>
      </c>
      <c r="K919" s="123" t="b">
        <f>IF(B919&lt;&gt;"",IF('02 - Produtos e Tributações'!K936&lt;&gt;"",'02 - Produtos e Tributações'!K936,"null"))</f>
        <v>0</v>
      </c>
      <c r="L919" s="123" t="b">
        <f>IF(B919&lt;&gt;"",IF('02 - Produtos e Tributações'!N936&lt;&gt;"",'02 - Produtos e Tributações'!N936,"null"))</f>
        <v>0</v>
      </c>
      <c r="M919" s="122" t="b">
        <f>IF(B919&lt;&gt;"",IF('02 - Produtos e Tributações'!D936="CARNES","2.01.001.001",IF('02 - Produtos e Tributações'!D936="MASSAS","2.01.001.002",IF('02 - Produtos e Tributações'!D936="LATICINIOS","2.01.001.003",IF('02 - Produtos e Tributações'!D936="DOCES E GULOSEIMAS","2.01.001.004",IF('02 - Produtos e Tributações'!D936="FARINHAS E GRAOS","2.01.001.005",IF('02 - Produtos e Tributações'!D936="AGUAS","2.01.002.001",IF('02 - Produtos e Tributações'!D936="SUCOS","2.01.002.002",IF('02 - Produtos e Tributações'!D936="BEBIDAS ALCOOLICAS","2.01.002.003",IF('02 - Produtos e Tributações'!D936="BEBIDAS LACTEAS","2.01.002.004",IF('02 - Produtos e Tributações'!D936="MATERIAL DE LIMPEZA","2.02",IF('02 - Produtos e Tributações'!D936="FRUTAS","2.01.001.006",IF('02 - Produtos e Tributações'!D936="VERDURAS E LEGUMES","2.01.001.007",IF('02 - Produtos e Tributações'!D936="SERVIÇO","1",IF('02 - Produtos e Tributações'!D936="PRODUTOS DIVERSOS","2","2"))))))))))))))
)</f>
        <v>0</v>
      </c>
      <c r="N919" s="4" t="str">
        <f t="shared" si="56"/>
        <v/>
      </c>
      <c r="O919" s="4" t="str">
        <f t="shared" si="57"/>
        <v/>
      </c>
      <c r="P919" s="4" t="str">
        <f t="shared" si="58"/>
        <v/>
      </c>
      <c r="Q919" s="128" t="b">
        <f>IF(B919&lt;&gt;"",IF('02 - Produtos e Tributações'!C936&lt;&gt;"",'02 - Produtos e Tributações'!C936,"UN"))</f>
        <v>0</v>
      </c>
      <c r="R919" s="129" t="b">
        <f>IF(B919&lt;&gt;"",IF('02 - Produtos e Tributações'!P936&lt;&gt;"",'02 - Produtos e Tributações'!P936,""))</f>
        <v>0</v>
      </c>
      <c r="S919" s="128" t="b">
        <f>IF(B919&lt;&gt;"",IF('02 - Produtos e Tributações'!Q936&lt;&gt;"",'02 - Produtos e Tributações'!Q936,""))</f>
        <v>0</v>
      </c>
      <c r="T919" s="130" t="b">
        <f>IF(B919&lt;&gt;"",IF('02 - Produtos e Tributações'!R936&lt;&gt;"",'02 - Produtos e Tributações'!R936,""))</f>
        <v>0</v>
      </c>
      <c r="U919" s="120" t="str">
        <f t="shared" si="59"/>
        <v/>
      </c>
    </row>
    <row r="920" spans="1:21" ht="15.75" customHeight="1">
      <c r="A920" s="122" t="b">
        <f>IF('02 - Produtos e Tributações'!B937 &lt;&gt;"",A919+1)</f>
        <v>0</v>
      </c>
      <c r="B920" s="4" t="str">
        <f>IF('02 - Produtos e Tributações'!B937&lt;&gt;"",'02 - Produtos e Tributações'!V937,"")</f>
        <v/>
      </c>
      <c r="C920" s="123" t="b">
        <f>IF(B920&lt;&gt;"",IF('02 - Produtos e Tributações'!H937&lt;&gt;"",IF('02 - Produtos e Tributações'!H937="TERCEIRIZADA","T",IF('02 - Produtos e Tributações'!H937="PROPRIA","P")), IF(B920&lt;&gt;"",IF('02 - Produtos e Tributações'!H937="","T"))))</f>
        <v>0</v>
      </c>
      <c r="D920" s="123" t="b">
        <f>IF(B920&lt;&gt;"",IF('02 - Produtos e Tributações'!E937&lt;&gt;"",'02 - Produtos e Tributações'!E937,""))</f>
        <v>0</v>
      </c>
      <c r="E920" s="123" t="b">
        <f>IF(B920&lt;&gt;"",IF('02 - Produtos e Tributações'!F937&lt;&gt;"",'02 - Produtos e Tributações'!F937,""))</f>
        <v>0</v>
      </c>
      <c r="F920" s="123" t="b">
        <f>IF(B920&lt;&gt;"",IF(A920&lt;&gt;"",IF('02 - Produtos e Tributações'!G937&lt;&gt;"",'02 - Produtos e Tributações'!G937,"")))</f>
        <v>0</v>
      </c>
      <c r="G920" s="123" t="b">
        <f>IF(B920&lt;&gt;"",IF('02 - Produtos e Tributações'!J937&lt;&gt;"",'02 - Produtos e Tributações'!J937,IF(K920=101,0,IF(K920=102,41,IF(K920=103,0,IF(K920=201,0,IF(K920=202,0,IF(K920=203,0,IF(K920=300,41,IF(K920=400,41,IF(K920=500,60)))))))))))</f>
        <v>0</v>
      </c>
      <c r="H920" s="123" t="b">
        <f>IF(B920&lt;&gt;"",IF('02 - Produtos e Tributações'!M937&lt;&gt;"",'02 - Produtos e Tributações'!M937,IF(L920=101,0,IF(L920=102,41,IF(L920=103,0,IF(L920=201,0,IF(L920=202,0,IF(L920=203,0,IF(L920=300,41,IF(L920=400,41,IF(L920=500,60)))))))))))</f>
        <v>0</v>
      </c>
      <c r="I920" s="123" t="b">
        <f>IF(B920&lt;&gt;"",IF('02 - Produtos e Tributações'!L937&lt;&gt;"",'02 - Produtos e Tributações'!L937,"0,00"))</f>
        <v>0</v>
      </c>
      <c r="J920" s="123" t="b">
        <f>IF(B920&lt;&gt;"",IF('02 - Produtos e Tributações'!O937&lt;&gt;"",'02 - Produtos e Tributações'!O937,"0,00"))</f>
        <v>0</v>
      </c>
      <c r="K920" s="123" t="b">
        <f>IF(B920&lt;&gt;"",IF('02 - Produtos e Tributações'!K937&lt;&gt;"",'02 - Produtos e Tributações'!K937,"null"))</f>
        <v>0</v>
      </c>
      <c r="L920" s="123" t="b">
        <f>IF(B920&lt;&gt;"",IF('02 - Produtos e Tributações'!N937&lt;&gt;"",'02 - Produtos e Tributações'!N937,"null"))</f>
        <v>0</v>
      </c>
      <c r="M920" s="122" t="b">
        <f>IF(B920&lt;&gt;"",IF('02 - Produtos e Tributações'!D937="CARNES","2.01.001.001",IF('02 - Produtos e Tributações'!D937="MASSAS","2.01.001.002",IF('02 - Produtos e Tributações'!D937="LATICINIOS","2.01.001.003",IF('02 - Produtos e Tributações'!D937="DOCES E GULOSEIMAS","2.01.001.004",IF('02 - Produtos e Tributações'!D937="FARINHAS E GRAOS","2.01.001.005",IF('02 - Produtos e Tributações'!D937="AGUAS","2.01.002.001",IF('02 - Produtos e Tributações'!D937="SUCOS","2.01.002.002",IF('02 - Produtos e Tributações'!D937="BEBIDAS ALCOOLICAS","2.01.002.003",IF('02 - Produtos e Tributações'!D937="BEBIDAS LACTEAS","2.01.002.004",IF('02 - Produtos e Tributações'!D937="MATERIAL DE LIMPEZA","2.02",IF('02 - Produtos e Tributações'!D937="FRUTAS","2.01.001.006",IF('02 - Produtos e Tributações'!D937="VERDURAS E LEGUMES","2.01.001.007",IF('02 - Produtos e Tributações'!D937="SERVIÇO","1",IF('02 - Produtos e Tributações'!D937="PRODUTOS DIVERSOS","2","2"))))))))))))))
)</f>
        <v>0</v>
      </c>
      <c r="N920" s="4" t="str">
        <f t="shared" si="56"/>
        <v/>
      </c>
      <c r="O920" s="4" t="str">
        <f t="shared" si="57"/>
        <v/>
      </c>
      <c r="P920" s="4" t="str">
        <f t="shared" si="58"/>
        <v/>
      </c>
      <c r="Q920" s="128" t="b">
        <f>IF(B920&lt;&gt;"",IF('02 - Produtos e Tributações'!C937&lt;&gt;"",'02 - Produtos e Tributações'!C937,"UN"))</f>
        <v>0</v>
      </c>
      <c r="R920" s="129" t="b">
        <f>IF(B920&lt;&gt;"",IF('02 - Produtos e Tributações'!P937&lt;&gt;"",'02 - Produtos e Tributações'!P937,""))</f>
        <v>0</v>
      </c>
      <c r="S920" s="128" t="b">
        <f>IF(B920&lt;&gt;"",IF('02 - Produtos e Tributações'!Q937&lt;&gt;"",'02 - Produtos e Tributações'!Q937,""))</f>
        <v>0</v>
      </c>
      <c r="T920" s="130" t="b">
        <f>IF(B920&lt;&gt;"",IF('02 - Produtos e Tributações'!R937&lt;&gt;"",'02 - Produtos e Tributações'!R937,""))</f>
        <v>0</v>
      </c>
      <c r="U920" s="120" t="str">
        <f t="shared" si="59"/>
        <v/>
      </c>
    </row>
    <row r="921" spans="1:21" ht="15.75" customHeight="1">
      <c r="A921" s="122" t="b">
        <f>IF('02 - Produtos e Tributações'!B938 &lt;&gt;"",A920+1)</f>
        <v>0</v>
      </c>
      <c r="B921" s="4" t="str">
        <f>IF('02 - Produtos e Tributações'!B938&lt;&gt;"",'02 - Produtos e Tributações'!V938,"")</f>
        <v/>
      </c>
      <c r="C921" s="123" t="b">
        <f>IF(B921&lt;&gt;"",IF('02 - Produtos e Tributações'!H938&lt;&gt;"",IF('02 - Produtos e Tributações'!H938="TERCEIRIZADA","T",IF('02 - Produtos e Tributações'!H938="PROPRIA","P")), IF(B921&lt;&gt;"",IF('02 - Produtos e Tributações'!H938="","T"))))</f>
        <v>0</v>
      </c>
      <c r="D921" s="123" t="b">
        <f>IF(B921&lt;&gt;"",IF('02 - Produtos e Tributações'!E938&lt;&gt;"",'02 - Produtos e Tributações'!E938,""))</f>
        <v>0</v>
      </c>
      <c r="E921" s="123" t="b">
        <f>IF(B921&lt;&gt;"",IF('02 - Produtos e Tributações'!F938&lt;&gt;"",'02 - Produtos e Tributações'!F938,""))</f>
        <v>0</v>
      </c>
      <c r="F921" s="123" t="b">
        <f>IF(B921&lt;&gt;"",IF(A921&lt;&gt;"",IF('02 - Produtos e Tributações'!G938&lt;&gt;"",'02 - Produtos e Tributações'!G938,"")))</f>
        <v>0</v>
      </c>
      <c r="G921" s="123" t="b">
        <f>IF(B921&lt;&gt;"",IF('02 - Produtos e Tributações'!J938&lt;&gt;"",'02 - Produtos e Tributações'!J938,IF(K921=101,0,IF(K921=102,41,IF(K921=103,0,IF(K921=201,0,IF(K921=202,0,IF(K921=203,0,IF(K921=300,41,IF(K921=400,41,IF(K921=500,60)))))))))))</f>
        <v>0</v>
      </c>
      <c r="H921" s="123" t="b">
        <f>IF(B921&lt;&gt;"",IF('02 - Produtos e Tributações'!M938&lt;&gt;"",'02 - Produtos e Tributações'!M938,IF(L921=101,0,IF(L921=102,41,IF(L921=103,0,IF(L921=201,0,IF(L921=202,0,IF(L921=203,0,IF(L921=300,41,IF(L921=400,41,IF(L921=500,60)))))))))))</f>
        <v>0</v>
      </c>
      <c r="I921" s="123" t="b">
        <f>IF(B921&lt;&gt;"",IF('02 - Produtos e Tributações'!L938&lt;&gt;"",'02 - Produtos e Tributações'!L938,"0,00"))</f>
        <v>0</v>
      </c>
      <c r="J921" s="123" t="b">
        <f>IF(B921&lt;&gt;"",IF('02 - Produtos e Tributações'!O938&lt;&gt;"",'02 - Produtos e Tributações'!O938,"0,00"))</f>
        <v>0</v>
      </c>
      <c r="K921" s="123" t="b">
        <f>IF(B921&lt;&gt;"",IF('02 - Produtos e Tributações'!K938&lt;&gt;"",'02 - Produtos e Tributações'!K938,"null"))</f>
        <v>0</v>
      </c>
      <c r="L921" s="123" t="b">
        <f>IF(B921&lt;&gt;"",IF('02 - Produtos e Tributações'!N938&lt;&gt;"",'02 - Produtos e Tributações'!N938,"null"))</f>
        <v>0</v>
      </c>
      <c r="M921" s="122" t="b">
        <f>IF(B921&lt;&gt;"",IF('02 - Produtos e Tributações'!D938="CARNES","2.01.001.001",IF('02 - Produtos e Tributações'!D938="MASSAS","2.01.001.002",IF('02 - Produtos e Tributações'!D938="LATICINIOS","2.01.001.003",IF('02 - Produtos e Tributações'!D938="DOCES E GULOSEIMAS","2.01.001.004",IF('02 - Produtos e Tributações'!D938="FARINHAS E GRAOS","2.01.001.005",IF('02 - Produtos e Tributações'!D938="AGUAS","2.01.002.001",IF('02 - Produtos e Tributações'!D938="SUCOS","2.01.002.002",IF('02 - Produtos e Tributações'!D938="BEBIDAS ALCOOLICAS","2.01.002.003",IF('02 - Produtos e Tributações'!D938="BEBIDAS LACTEAS","2.01.002.004",IF('02 - Produtos e Tributações'!D938="MATERIAL DE LIMPEZA","2.02",IF('02 - Produtos e Tributações'!D938="FRUTAS","2.01.001.006",IF('02 - Produtos e Tributações'!D938="VERDURAS E LEGUMES","2.01.001.007",IF('02 - Produtos e Tributações'!D938="SERVIÇO","1",IF('02 - Produtos e Tributações'!D938="PRODUTOS DIVERSOS","2","2"))))))))))))))
)</f>
        <v>0</v>
      </c>
      <c r="N921" s="4" t="str">
        <f t="shared" si="56"/>
        <v/>
      </c>
      <c r="O921" s="4" t="str">
        <f t="shared" si="57"/>
        <v/>
      </c>
      <c r="P921" s="4" t="str">
        <f t="shared" si="58"/>
        <v/>
      </c>
      <c r="Q921" s="128" t="b">
        <f>IF(B921&lt;&gt;"",IF('02 - Produtos e Tributações'!C938&lt;&gt;"",'02 - Produtos e Tributações'!C938,"UN"))</f>
        <v>0</v>
      </c>
      <c r="R921" s="129" t="b">
        <f>IF(B921&lt;&gt;"",IF('02 - Produtos e Tributações'!P938&lt;&gt;"",'02 - Produtos e Tributações'!P938,""))</f>
        <v>0</v>
      </c>
      <c r="S921" s="128" t="b">
        <f>IF(B921&lt;&gt;"",IF('02 - Produtos e Tributações'!Q938&lt;&gt;"",'02 - Produtos e Tributações'!Q938,""))</f>
        <v>0</v>
      </c>
      <c r="T921" s="130" t="b">
        <f>IF(B921&lt;&gt;"",IF('02 - Produtos e Tributações'!R938&lt;&gt;"",'02 - Produtos e Tributações'!R938,""))</f>
        <v>0</v>
      </c>
      <c r="U921" s="120" t="str">
        <f t="shared" si="59"/>
        <v/>
      </c>
    </row>
    <row r="922" spans="1:21" ht="15.75" customHeight="1">
      <c r="A922" s="122" t="b">
        <f>IF('02 - Produtos e Tributações'!B939 &lt;&gt;"",A921+1)</f>
        <v>0</v>
      </c>
      <c r="B922" s="4" t="str">
        <f>IF('02 - Produtos e Tributações'!B939&lt;&gt;"",'02 - Produtos e Tributações'!V939,"")</f>
        <v/>
      </c>
      <c r="C922" s="123" t="b">
        <f>IF(B922&lt;&gt;"",IF('02 - Produtos e Tributações'!H939&lt;&gt;"",IF('02 - Produtos e Tributações'!H939="TERCEIRIZADA","T",IF('02 - Produtos e Tributações'!H939="PROPRIA","P")), IF(B922&lt;&gt;"",IF('02 - Produtos e Tributações'!H939="","T"))))</f>
        <v>0</v>
      </c>
      <c r="D922" s="123" t="b">
        <f>IF(B922&lt;&gt;"",IF('02 - Produtos e Tributações'!E939&lt;&gt;"",'02 - Produtos e Tributações'!E939,""))</f>
        <v>0</v>
      </c>
      <c r="E922" s="123" t="b">
        <f>IF(B922&lt;&gt;"",IF('02 - Produtos e Tributações'!F939&lt;&gt;"",'02 - Produtos e Tributações'!F939,""))</f>
        <v>0</v>
      </c>
      <c r="F922" s="123" t="b">
        <f>IF(B922&lt;&gt;"",IF(A922&lt;&gt;"",IF('02 - Produtos e Tributações'!G939&lt;&gt;"",'02 - Produtos e Tributações'!G939,"")))</f>
        <v>0</v>
      </c>
      <c r="G922" s="123" t="b">
        <f>IF(B922&lt;&gt;"",IF('02 - Produtos e Tributações'!J939&lt;&gt;"",'02 - Produtos e Tributações'!J939,IF(K922=101,0,IF(K922=102,41,IF(K922=103,0,IF(K922=201,0,IF(K922=202,0,IF(K922=203,0,IF(K922=300,41,IF(K922=400,41,IF(K922=500,60)))))))))))</f>
        <v>0</v>
      </c>
      <c r="H922" s="123" t="b">
        <f>IF(B922&lt;&gt;"",IF('02 - Produtos e Tributações'!M939&lt;&gt;"",'02 - Produtos e Tributações'!M939,IF(L922=101,0,IF(L922=102,41,IF(L922=103,0,IF(L922=201,0,IF(L922=202,0,IF(L922=203,0,IF(L922=300,41,IF(L922=400,41,IF(L922=500,60)))))))))))</f>
        <v>0</v>
      </c>
      <c r="I922" s="123" t="b">
        <f>IF(B922&lt;&gt;"",IF('02 - Produtos e Tributações'!L939&lt;&gt;"",'02 - Produtos e Tributações'!L939,"0,00"))</f>
        <v>0</v>
      </c>
      <c r="J922" s="123" t="b">
        <f>IF(B922&lt;&gt;"",IF('02 - Produtos e Tributações'!O939&lt;&gt;"",'02 - Produtos e Tributações'!O939,"0,00"))</f>
        <v>0</v>
      </c>
      <c r="K922" s="123" t="b">
        <f>IF(B922&lt;&gt;"",IF('02 - Produtos e Tributações'!K939&lt;&gt;"",'02 - Produtos e Tributações'!K939,"null"))</f>
        <v>0</v>
      </c>
      <c r="L922" s="123" t="b">
        <f>IF(B922&lt;&gt;"",IF('02 - Produtos e Tributações'!N939&lt;&gt;"",'02 - Produtos e Tributações'!N939,"null"))</f>
        <v>0</v>
      </c>
      <c r="M922" s="122" t="b">
        <f>IF(B922&lt;&gt;"",IF('02 - Produtos e Tributações'!D939="CARNES","2.01.001.001",IF('02 - Produtos e Tributações'!D939="MASSAS","2.01.001.002",IF('02 - Produtos e Tributações'!D939="LATICINIOS","2.01.001.003",IF('02 - Produtos e Tributações'!D939="DOCES E GULOSEIMAS","2.01.001.004",IF('02 - Produtos e Tributações'!D939="FARINHAS E GRAOS","2.01.001.005",IF('02 - Produtos e Tributações'!D939="AGUAS","2.01.002.001",IF('02 - Produtos e Tributações'!D939="SUCOS","2.01.002.002",IF('02 - Produtos e Tributações'!D939="BEBIDAS ALCOOLICAS","2.01.002.003",IF('02 - Produtos e Tributações'!D939="BEBIDAS LACTEAS","2.01.002.004",IF('02 - Produtos e Tributações'!D939="MATERIAL DE LIMPEZA","2.02",IF('02 - Produtos e Tributações'!D939="FRUTAS","2.01.001.006",IF('02 - Produtos e Tributações'!D939="VERDURAS E LEGUMES","2.01.001.007",IF('02 - Produtos e Tributações'!D939="SERVIÇO","1",IF('02 - Produtos e Tributações'!D939="PRODUTOS DIVERSOS","2","2"))))))))))))))
)</f>
        <v>0</v>
      </c>
      <c r="N922" s="4" t="str">
        <f t="shared" si="56"/>
        <v/>
      </c>
      <c r="O922" s="4" t="str">
        <f t="shared" si="57"/>
        <v/>
      </c>
      <c r="P922" s="4" t="str">
        <f t="shared" si="58"/>
        <v/>
      </c>
      <c r="Q922" s="128" t="b">
        <f>IF(B922&lt;&gt;"",IF('02 - Produtos e Tributações'!C939&lt;&gt;"",'02 - Produtos e Tributações'!C939,"UN"))</f>
        <v>0</v>
      </c>
      <c r="R922" s="129" t="b">
        <f>IF(B922&lt;&gt;"",IF('02 - Produtos e Tributações'!P939&lt;&gt;"",'02 - Produtos e Tributações'!P939,""))</f>
        <v>0</v>
      </c>
      <c r="S922" s="128" t="b">
        <f>IF(B922&lt;&gt;"",IF('02 - Produtos e Tributações'!Q939&lt;&gt;"",'02 - Produtos e Tributações'!Q939,""))</f>
        <v>0</v>
      </c>
      <c r="T922" s="130" t="b">
        <f>IF(B922&lt;&gt;"",IF('02 - Produtos e Tributações'!R939&lt;&gt;"",'02 - Produtos e Tributações'!R939,""))</f>
        <v>0</v>
      </c>
      <c r="U922" s="120" t="str">
        <f t="shared" si="59"/>
        <v/>
      </c>
    </row>
    <row r="923" spans="1:21" ht="15.75" customHeight="1">
      <c r="A923" s="122" t="b">
        <f>IF('02 - Produtos e Tributações'!B940 &lt;&gt;"",A922+1)</f>
        <v>0</v>
      </c>
      <c r="B923" s="4" t="str">
        <f>IF('02 - Produtos e Tributações'!B940&lt;&gt;"",'02 - Produtos e Tributações'!V940,"")</f>
        <v/>
      </c>
      <c r="C923" s="123" t="b">
        <f>IF(B923&lt;&gt;"",IF('02 - Produtos e Tributações'!H940&lt;&gt;"",IF('02 - Produtos e Tributações'!H940="TERCEIRIZADA","T",IF('02 - Produtos e Tributações'!H940="PROPRIA","P")), IF(B923&lt;&gt;"",IF('02 - Produtos e Tributações'!H940="","T"))))</f>
        <v>0</v>
      </c>
      <c r="D923" s="123" t="b">
        <f>IF(B923&lt;&gt;"",IF('02 - Produtos e Tributações'!E940&lt;&gt;"",'02 - Produtos e Tributações'!E940,""))</f>
        <v>0</v>
      </c>
      <c r="E923" s="123" t="b">
        <f>IF(B923&lt;&gt;"",IF('02 - Produtos e Tributações'!F940&lt;&gt;"",'02 - Produtos e Tributações'!F940,""))</f>
        <v>0</v>
      </c>
      <c r="F923" s="123" t="b">
        <f>IF(B923&lt;&gt;"",IF(A923&lt;&gt;"",IF('02 - Produtos e Tributações'!G940&lt;&gt;"",'02 - Produtos e Tributações'!G940,"")))</f>
        <v>0</v>
      </c>
      <c r="G923" s="123" t="b">
        <f>IF(B923&lt;&gt;"",IF('02 - Produtos e Tributações'!J940&lt;&gt;"",'02 - Produtos e Tributações'!J940,IF(K923=101,0,IF(K923=102,41,IF(K923=103,0,IF(K923=201,0,IF(K923=202,0,IF(K923=203,0,IF(K923=300,41,IF(K923=400,41,IF(K923=500,60)))))))))))</f>
        <v>0</v>
      </c>
      <c r="H923" s="123" t="b">
        <f>IF(B923&lt;&gt;"",IF('02 - Produtos e Tributações'!M940&lt;&gt;"",'02 - Produtos e Tributações'!M940,IF(L923=101,0,IF(L923=102,41,IF(L923=103,0,IF(L923=201,0,IF(L923=202,0,IF(L923=203,0,IF(L923=300,41,IF(L923=400,41,IF(L923=500,60)))))))))))</f>
        <v>0</v>
      </c>
      <c r="I923" s="123" t="b">
        <f>IF(B923&lt;&gt;"",IF('02 - Produtos e Tributações'!L940&lt;&gt;"",'02 - Produtos e Tributações'!L940,"0,00"))</f>
        <v>0</v>
      </c>
      <c r="J923" s="123" t="b">
        <f>IF(B923&lt;&gt;"",IF('02 - Produtos e Tributações'!O940&lt;&gt;"",'02 - Produtos e Tributações'!O940,"0,00"))</f>
        <v>0</v>
      </c>
      <c r="K923" s="123" t="b">
        <f>IF(B923&lt;&gt;"",IF('02 - Produtos e Tributações'!K940&lt;&gt;"",'02 - Produtos e Tributações'!K940,"null"))</f>
        <v>0</v>
      </c>
      <c r="L923" s="123" t="b">
        <f>IF(B923&lt;&gt;"",IF('02 - Produtos e Tributações'!N940&lt;&gt;"",'02 - Produtos e Tributações'!N940,"null"))</f>
        <v>0</v>
      </c>
      <c r="M923" s="122" t="b">
        <f>IF(B923&lt;&gt;"",IF('02 - Produtos e Tributações'!D940="CARNES","2.01.001.001",IF('02 - Produtos e Tributações'!D940="MASSAS","2.01.001.002",IF('02 - Produtos e Tributações'!D940="LATICINIOS","2.01.001.003",IF('02 - Produtos e Tributações'!D940="DOCES E GULOSEIMAS","2.01.001.004",IF('02 - Produtos e Tributações'!D940="FARINHAS E GRAOS","2.01.001.005",IF('02 - Produtos e Tributações'!D940="AGUAS","2.01.002.001",IF('02 - Produtos e Tributações'!D940="SUCOS","2.01.002.002",IF('02 - Produtos e Tributações'!D940="BEBIDAS ALCOOLICAS","2.01.002.003",IF('02 - Produtos e Tributações'!D940="BEBIDAS LACTEAS","2.01.002.004",IF('02 - Produtos e Tributações'!D940="MATERIAL DE LIMPEZA","2.02",IF('02 - Produtos e Tributações'!D940="FRUTAS","2.01.001.006",IF('02 - Produtos e Tributações'!D940="VERDURAS E LEGUMES","2.01.001.007",IF('02 - Produtos e Tributações'!D940="SERVIÇO","1",IF('02 - Produtos e Tributações'!D940="PRODUTOS DIVERSOS","2","2"))))))))))))))
)</f>
        <v>0</v>
      </c>
      <c r="N923" s="4" t="str">
        <f t="shared" si="56"/>
        <v/>
      </c>
      <c r="O923" s="4" t="str">
        <f t="shared" si="57"/>
        <v/>
      </c>
      <c r="P923" s="4" t="str">
        <f t="shared" si="58"/>
        <v/>
      </c>
      <c r="Q923" s="128" t="b">
        <f>IF(B923&lt;&gt;"",IF('02 - Produtos e Tributações'!C940&lt;&gt;"",'02 - Produtos e Tributações'!C940,"UN"))</f>
        <v>0</v>
      </c>
      <c r="R923" s="129" t="b">
        <f>IF(B923&lt;&gt;"",IF('02 - Produtos e Tributações'!P940&lt;&gt;"",'02 - Produtos e Tributações'!P940,""))</f>
        <v>0</v>
      </c>
      <c r="S923" s="128" t="b">
        <f>IF(B923&lt;&gt;"",IF('02 - Produtos e Tributações'!Q940&lt;&gt;"",'02 - Produtos e Tributações'!Q940,""))</f>
        <v>0</v>
      </c>
      <c r="T923" s="130" t="b">
        <f>IF(B923&lt;&gt;"",IF('02 - Produtos e Tributações'!R940&lt;&gt;"",'02 - Produtos e Tributações'!R940,""))</f>
        <v>0</v>
      </c>
      <c r="U923" s="120" t="str">
        <f t="shared" si="59"/>
        <v/>
      </c>
    </row>
    <row r="924" spans="1:21" ht="15.75" customHeight="1">
      <c r="A924" s="122" t="b">
        <f>IF('02 - Produtos e Tributações'!B941 &lt;&gt;"",A923+1)</f>
        <v>0</v>
      </c>
      <c r="B924" s="4" t="str">
        <f>IF('02 - Produtos e Tributações'!B941&lt;&gt;"",'02 - Produtos e Tributações'!V941,"")</f>
        <v/>
      </c>
      <c r="C924" s="123" t="b">
        <f>IF(B924&lt;&gt;"",IF('02 - Produtos e Tributações'!H941&lt;&gt;"",IF('02 - Produtos e Tributações'!H941="TERCEIRIZADA","T",IF('02 - Produtos e Tributações'!H941="PROPRIA","P")), IF(B924&lt;&gt;"",IF('02 - Produtos e Tributações'!H941="","T"))))</f>
        <v>0</v>
      </c>
      <c r="D924" s="123" t="b">
        <f>IF(B924&lt;&gt;"",IF('02 - Produtos e Tributações'!E941&lt;&gt;"",'02 - Produtos e Tributações'!E941,""))</f>
        <v>0</v>
      </c>
      <c r="E924" s="123" t="b">
        <f>IF(B924&lt;&gt;"",IF('02 - Produtos e Tributações'!F941&lt;&gt;"",'02 - Produtos e Tributações'!F941,""))</f>
        <v>0</v>
      </c>
      <c r="F924" s="123" t="b">
        <f>IF(B924&lt;&gt;"",IF(A924&lt;&gt;"",IF('02 - Produtos e Tributações'!G941&lt;&gt;"",'02 - Produtos e Tributações'!G941,"")))</f>
        <v>0</v>
      </c>
      <c r="G924" s="123" t="b">
        <f>IF(B924&lt;&gt;"",IF('02 - Produtos e Tributações'!J941&lt;&gt;"",'02 - Produtos e Tributações'!J941,IF(K924=101,0,IF(K924=102,41,IF(K924=103,0,IF(K924=201,0,IF(K924=202,0,IF(K924=203,0,IF(K924=300,41,IF(K924=400,41,IF(K924=500,60)))))))))))</f>
        <v>0</v>
      </c>
      <c r="H924" s="123" t="b">
        <f>IF(B924&lt;&gt;"",IF('02 - Produtos e Tributações'!M941&lt;&gt;"",'02 - Produtos e Tributações'!M941,IF(L924=101,0,IF(L924=102,41,IF(L924=103,0,IF(L924=201,0,IF(L924=202,0,IF(L924=203,0,IF(L924=300,41,IF(L924=400,41,IF(L924=500,60)))))))))))</f>
        <v>0</v>
      </c>
      <c r="I924" s="123" t="b">
        <f>IF(B924&lt;&gt;"",IF('02 - Produtos e Tributações'!L941&lt;&gt;"",'02 - Produtos e Tributações'!L941,"0,00"))</f>
        <v>0</v>
      </c>
      <c r="J924" s="123" t="b">
        <f>IF(B924&lt;&gt;"",IF('02 - Produtos e Tributações'!O941&lt;&gt;"",'02 - Produtos e Tributações'!O941,"0,00"))</f>
        <v>0</v>
      </c>
      <c r="K924" s="123" t="b">
        <f>IF(B924&lt;&gt;"",IF('02 - Produtos e Tributações'!K941&lt;&gt;"",'02 - Produtos e Tributações'!K941,"null"))</f>
        <v>0</v>
      </c>
      <c r="L924" s="123" t="b">
        <f>IF(B924&lt;&gt;"",IF('02 - Produtos e Tributações'!N941&lt;&gt;"",'02 - Produtos e Tributações'!N941,"null"))</f>
        <v>0</v>
      </c>
      <c r="M924" s="122" t="b">
        <f>IF(B924&lt;&gt;"",IF('02 - Produtos e Tributações'!D941="CARNES","2.01.001.001",IF('02 - Produtos e Tributações'!D941="MASSAS","2.01.001.002",IF('02 - Produtos e Tributações'!D941="LATICINIOS","2.01.001.003",IF('02 - Produtos e Tributações'!D941="DOCES E GULOSEIMAS","2.01.001.004",IF('02 - Produtos e Tributações'!D941="FARINHAS E GRAOS","2.01.001.005",IF('02 - Produtos e Tributações'!D941="AGUAS","2.01.002.001",IF('02 - Produtos e Tributações'!D941="SUCOS","2.01.002.002",IF('02 - Produtos e Tributações'!D941="BEBIDAS ALCOOLICAS","2.01.002.003",IF('02 - Produtos e Tributações'!D941="BEBIDAS LACTEAS","2.01.002.004",IF('02 - Produtos e Tributações'!D941="MATERIAL DE LIMPEZA","2.02",IF('02 - Produtos e Tributações'!D941="FRUTAS","2.01.001.006",IF('02 - Produtos e Tributações'!D941="VERDURAS E LEGUMES","2.01.001.007",IF('02 - Produtos e Tributações'!D941="SERVIÇO","1",IF('02 - Produtos e Tributações'!D941="PRODUTOS DIVERSOS","2","2"))))))))))))))
)</f>
        <v>0</v>
      </c>
      <c r="N924" s="4" t="str">
        <f t="shared" si="56"/>
        <v/>
      </c>
      <c r="O924" s="4" t="str">
        <f t="shared" si="57"/>
        <v/>
      </c>
      <c r="P924" s="4" t="str">
        <f t="shared" si="58"/>
        <v/>
      </c>
      <c r="Q924" s="128" t="b">
        <f>IF(B924&lt;&gt;"",IF('02 - Produtos e Tributações'!C941&lt;&gt;"",'02 - Produtos e Tributações'!C941,"UN"))</f>
        <v>0</v>
      </c>
      <c r="R924" s="129" t="b">
        <f>IF(B924&lt;&gt;"",IF('02 - Produtos e Tributações'!P941&lt;&gt;"",'02 - Produtos e Tributações'!P941,""))</f>
        <v>0</v>
      </c>
      <c r="S924" s="128" t="b">
        <f>IF(B924&lt;&gt;"",IF('02 - Produtos e Tributações'!Q941&lt;&gt;"",'02 - Produtos e Tributações'!Q941,""))</f>
        <v>0</v>
      </c>
      <c r="T924" s="130" t="b">
        <f>IF(B924&lt;&gt;"",IF('02 - Produtos e Tributações'!R941&lt;&gt;"",'02 - Produtos e Tributações'!R941,""))</f>
        <v>0</v>
      </c>
      <c r="U924" s="120" t="str">
        <f t="shared" si="59"/>
        <v/>
      </c>
    </row>
    <row r="925" spans="1:21" ht="15.75" customHeight="1">
      <c r="A925" s="122" t="b">
        <f>IF('02 - Produtos e Tributações'!B942 &lt;&gt;"",A924+1)</f>
        <v>0</v>
      </c>
      <c r="B925" s="4" t="str">
        <f>IF('02 - Produtos e Tributações'!B942&lt;&gt;"",'02 - Produtos e Tributações'!V942,"")</f>
        <v/>
      </c>
      <c r="C925" s="123" t="b">
        <f>IF(B925&lt;&gt;"",IF('02 - Produtos e Tributações'!H942&lt;&gt;"",IF('02 - Produtos e Tributações'!H942="TERCEIRIZADA","T",IF('02 - Produtos e Tributações'!H942="PROPRIA","P")), IF(B925&lt;&gt;"",IF('02 - Produtos e Tributações'!H942="","T"))))</f>
        <v>0</v>
      </c>
      <c r="D925" s="123" t="b">
        <f>IF(B925&lt;&gt;"",IF('02 - Produtos e Tributações'!E942&lt;&gt;"",'02 - Produtos e Tributações'!E942,""))</f>
        <v>0</v>
      </c>
      <c r="E925" s="123" t="b">
        <f>IF(B925&lt;&gt;"",IF('02 - Produtos e Tributações'!F942&lt;&gt;"",'02 - Produtos e Tributações'!F942,""))</f>
        <v>0</v>
      </c>
      <c r="F925" s="123" t="b">
        <f>IF(B925&lt;&gt;"",IF(A925&lt;&gt;"",IF('02 - Produtos e Tributações'!G942&lt;&gt;"",'02 - Produtos e Tributações'!G942,"")))</f>
        <v>0</v>
      </c>
      <c r="G925" s="123" t="b">
        <f>IF(B925&lt;&gt;"",IF('02 - Produtos e Tributações'!J942&lt;&gt;"",'02 - Produtos e Tributações'!J942,IF(K925=101,0,IF(K925=102,41,IF(K925=103,0,IF(K925=201,0,IF(K925=202,0,IF(K925=203,0,IF(K925=300,41,IF(K925=400,41,IF(K925=500,60)))))))))))</f>
        <v>0</v>
      </c>
      <c r="H925" s="123" t="b">
        <f>IF(B925&lt;&gt;"",IF('02 - Produtos e Tributações'!M942&lt;&gt;"",'02 - Produtos e Tributações'!M942,IF(L925=101,0,IF(L925=102,41,IF(L925=103,0,IF(L925=201,0,IF(L925=202,0,IF(L925=203,0,IF(L925=300,41,IF(L925=400,41,IF(L925=500,60)))))))))))</f>
        <v>0</v>
      </c>
      <c r="I925" s="123" t="b">
        <f>IF(B925&lt;&gt;"",IF('02 - Produtos e Tributações'!L942&lt;&gt;"",'02 - Produtos e Tributações'!L942,"0,00"))</f>
        <v>0</v>
      </c>
      <c r="J925" s="123" t="b">
        <f>IF(B925&lt;&gt;"",IF('02 - Produtos e Tributações'!O942&lt;&gt;"",'02 - Produtos e Tributações'!O942,"0,00"))</f>
        <v>0</v>
      </c>
      <c r="K925" s="123" t="b">
        <f>IF(B925&lt;&gt;"",IF('02 - Produtos e Tributações'!K942&lt;&gt;"",'02 - Produtos e Tributações'!K942,"null"))</f>
        <v>0</v>
      </c>
      <c r="L925" s="123" t="b">
        <f>IF(B925&lt;&gt;"",IF('02 - Produtos e Tributações'!N942&lt;&gt;"",'02 - Produtos e Tributações'!N942,"null"))</f>
        <v>0</v>
      </c>
      <c r="M925" s="122" t="b">
        <f>IF(B925&lt;&gt;"",IF('02 - Produtos e Tributações'!D942="CARNES","2.01.001.001",IF('02 - Produtos e Tributações'!D942="MASSAS","2.01.001.002",IF('02 - Produtos e Tributações'!D942="LATICINIOS","2.01.001.003",IF('02 - Produtos e Tributações'!D942="DOCES E GULOSEIMAS","2.01.001.004",IF('02 - Produtos e Tributações'!D942="FARINHAS E GRAOS","2.01.001.005",IF('02 - Produtos e Tributações'!D942="AGUAS","2.01.002.001",IF('02 - Produtos e Tributações'!D942="SUCOS","2.01.002.002",IF('02 - Produtos e Tributações'!D942="BEBIDAS ALCOOLICAS","2.01.002.003",IF('02 - Produtos e Tributações'!D942="BEBIDAS LACTEAS","2.01.002.004",IF('02 - Produtos e Tributações'!D942="MATERIAL DE LIMPEZA","2.02",IF('02 - Produtos e Tributações'!D942="FRUTAS","2.01.001.006",IF('02 - Produtos e Tributações'!D942="VERDURAS E LEGUMES","2.01.001.007",IF('02 - Produtos e Tributações'!D942="SERVIÇO","1",IF('02 - Produtos e Tributações'!D942="PRODUTOS DIVERSOS","2","2"))))))))))))))
)</f>
        <v>0</v>
      </c>
      <c r="N925" s="4" t="str">
        <f t="shared" si="56"/>
        <v/>
      </c>
      <c r="O925" s="4" t="str">
        <f t="shared" si="57"/>
        <v/>
      </c>
      <c r="P925" s="4" t="str">
        <f t="shared" si="58"/>
        <v/>
      </c>
      <c r="Q925" s="128" t="b">
        <f>IF(B925&lt;&gt;"",IF('02 - Produtos e Tributações'!C942&lt;&gt;"",'02 - Produtos e Tributações'!C942,"UN"))</f>
        <v>0</v>
      </c>
      <c r="R925" s="129" t="b">
        <f>IF(B925&lt;&gt;"",IF('02 - Produtos e Tributações'!P942&lt;&gt;"",'02 - Produtos e Tributações'!P942,""))</f>
        <v>0</v>
      </c>
      <c r="S925" s="128" t="b">
        <f>IF(B925&lt;&gt;"",IF('02 - Produtos e Tributações'!Q942&lt;&gt;"",'02 - Produtos e Tributações'!Q942,""))</f>
        <v>0</v>
      </c>
      <c r="T925" s="130" t="b">
        <f>IF(B925&lt;&gt;"",IF('02 - Produtos e Tributações'!R942&lt;&gt;"",'02 - Produtos e Tributações'!R942,""))</f>
        <v>0</v>
      </c>
      <c r="U925" s="120" t="str">
        <f t="shared" si="59"/>
        <v/>
      </c>
    </row>
    <row r="926" spans="1:21" ht="15.75" customHeight="1">
      <c r="A926" s="122" t="b">
        <f>IF('02 - Produtos e Tributações'!B943 &lt;&gt;"",A925+1)</f>
        <v>0</v>
      </c>
      <c r="B926" s="4" t="str">
        <f>IF('02 - Produtos e Tributações'!B943&lt;&gt;"",'02 - Produtos e Tributações'!V943,"")</f>
        <v/>
      </c>
      <c r="C926" s="123" t="b">
        <f>IF(B926&lt;&gt;"",IF('02 - Produtos e Tributações'!H943&lt;&gt;"",IF('02 - Produtos e Tributações'!H943="TERCEIRIZADA","T",IF('02 - Produtos e Tributações'!H943="PROPRIA","P")), IF(B926&lt;&gt;"",IF('02 - Produtos e Tributações'!H943="","T"))))</f>
        <v>0</v>
      </c>
      <c r="D926" s="123" t="b">
        <f>IF(B926&lt;&gt;"",IF('02 - Produtos e Tributações'!E943&lt;&gt;"",'02 - Produtos e Tributações'!E943,""))</f>
        <v>0</v>
      </c>
      <c r="E926" s="123" t="b">
        <f>IF(B926&lt;&gt;"",IF('02 - Produtos e Tributações'!F943&lt;&gt;"",'02 - Produtos e Tributações'!F943,""))</f>
        <v>0</v>
      </c>
      <c r="F926" s="123" t="b">
        <f>IF(B926&lt;&gt;"",IF(A926&lt;&gt;"",IF('02 - Produtos e Tributações'!G943&lt;&gt;"",'02 - Produtos e Tributações'!G943,"")))</f>
        <v>0</v>
      </c>
      <c r="G926" s="123" t="b">
        <f>IF(B926&lt;&gt;"",IF('02 - Produtos e Tributações'!J943&lt;&gt;"",'02 - Produtos e Tributações'!J943,IF(K926=101,0,IF(K926=102,41,IF(K926=103,0,IF(K926=201,0,IF(K926=202,0,IF(K926=203,0,IF(K926=300,41,IF(K926=400,41,IF(K926=500,60)))))))))))</f>
        <v>0</v>
      </c>
      <c r="H926" s="123" t="b">
        <f>IF(B926&lt;&gt;"",IF('02 - Produtos e Tributações'!M943&lt;&gt;"",'02 - Produtos e Tributações'!M943,IF(L926=101,0,IF(L926=102,41,IF(L926=103,0,IF(L926=201,0,IF(L926=202,0,IF(L926=203,0,IF(L926=300,41,IF(L926=400,41,IF(L926=500,60)))))))))))</f>
        <v>0</v>
      </c>
      <c r="I926" s="123" t="b">
        <f>IF(B926&lt;&gt;"",IF('02 - Produtos e Tributações'!L943&lt;&gt;"",'02 - Produtos e Tributações'!L943,"0,00"))</f>
        <v>0</v>
      </c>
      <c r="J926" s="123" t="b">
        <f>IF(B926&lt;&gt;"",IF('02 - Produtos e Tributações'!O943&lt;&gt;"",'02 - Produtos e Tributações'!O943,"0,00"))</f>
        <v>0</v>
      </c>
      <c r="K926" s="123" t="b">
        <f>IF(B926&lt;&gt;"",IF('02 - Produtos e Tributações'!K943&lt;&gt;"",'02 - Produtos e Tributações'!K943,"null"))</f>
        <v>0</v>
      </c>
      <c r="L926" s="123" t="b">
        <f>IF(B926&lt;&gt;"",IF('02 - Produtos e Tributações'!N943&lt;&gt;"",'02 - Produtos e Tributações'!N943,"null"))</f>
        <v>0</v>
      </c>
      <c r="M926" s="122" t="b">
        <f>IF(B926&lt;&gt;"",IF('02 - Produtos e Tributações'!D943="CARNES","2.01.001.001",IF('02 - Produtos e Tributações'!D943="MASSAS","2.01.001.002",IF('02 - Produtos e Tributações'!D943="LATICINIOS","2.01.001.003",IF('02 - Produtos e Tributações'!D943="DOCES E GULOSEIMAS","2.01.001.004",IF('02 - Produtos e Tributações'!D943="FARINHAS E GRAOS","2.01.001.005",IF('02 - Produtos e Tributações'!D943="AGUAS","2.01.002.001",IF('02 - Produtos e Tributações'!D943="SUCOS","2.01.002.002",IF('02 - Produtos e Tributações'!D943="BEBIDAS ALCOOLICAS","2.01.002.003",IF('02 - Produtos e Tributações'!D943="BEBIDAS LACTEAS","2.01.002.004",IF('02 - Produtos e Tributações'!D943="MATERIAL DE LIMPEZA","2.02",IF('02 - Produtos e Tributações'!D943="FRUTAS","2.01.001.006",IF('02 - Produtos e Tributações'!D943="VERDURAS E LEGUMES","2.01.001.007",IF('02 - Produtos e Tributações'!D943="SERVIÇO","1",IF('02 - Produtos e Tributações'!D943="PRODUTOS DIVERSOS","2","2"))))))))))))))
)</f>
        <v>0</v>
      </c>
      <c r="N926" s="4" t="str">
        <f t="shared" si="56"/>
        <v/>
      </c>
      <c r="O926" s="4" t="str">
        <f t="shared" si="57"/>
        <v/>
      </c>
      <c r="P926" s="4" t="str">
        <f t="shared" si="58"/>
        <v/>
      </c>
      <c r="Q926" s="128" t="b">
        <f>IF(B926&lt;&gt;"",IF('02 - Produtos e Tributações'!C943&lt;&gt;"",'02 - Produtos e Tributações'!C943,"UN"))</f>
        <v>0</v>
      </c>
      <c r="R926" s="129" t="b">
        <f>IF(B926&lt;&gt;"",IF('02 - Produtos e Tributações'!P943&lt;&gt;"",'02 - Produtos e Tributações'!P943,""))</f>
        <v>0</v>
      </c>
      <c r="S926" s="128" t="b">
        <f>IF(B926&lt;&gt;"",IF('02 - Produtos e Tributações'!Q943&lt;&gt;"",'02 - Produtos e Tributações'!Q943,""))</f>
        <v>0</v>
      </c>
      <c r="T926" s="130" t="b">
        <f>IF(B926&lt;&gt;"",IF('02 - Produtos e Tributações'!R943&lt;&gt;"",'02 - Produtos e Tributações'!R943,""))</f>
        <v>0</v>
      </c>
      <c r="U926" s="120" t="str">
        <f t="shared" si="59"/>
        <v/>
      </c>
    </row>
    <row r="927" spans="1:21" ht="15.75" customHeight="1">
      <c r="A927" s="122" t="b">
        <f>IF('02 - Produtos e Tributações'!B944 &lt;&gt;"",A926+1)</f>
        <v>0</v>
      </c>
      <c r="B927" s="4" t="str">
        <f>IF('02 - Produtos e Tributações'!B944&lt;&gt;"",'02 - Produtos e Tributações'!V944,"")</f>
        <v/>
      </c>
      <c r="C927" s="123" t="b">
        <f>IF(B927&lt;&gt;"",IF('02 - Produtos e Tributações'!H944&lt;&gt;"",IF('02 - Produtos e Tributações'!H944="TERCEIRIZADA","T",IF('02 - Produtos e Tributações'!H944="PROPRIA","P")), IF(B927&lt;&gt;"",IF('02 - Produtos e Tributações'!H944="","T"))))</f>
        <v>0</v>
      </c>
      <c r="D927" s="123" t="b">
        <f>IF(B927&lt;&gt;"",IF('02 - Produtos e Tributações'!E944&lt;&gt;"",'02 - Produtos e Tributações'!E944,""))</f>
        <v>0</v>
      </c>
      <c r="E927" s="123" t="b">
        <f>IF(B927&lt;&gt;"",IF('02 - Produtos e Tributações'!F944&lt;&gt;"",'02 - Produtos e Tributações'!F944,""))</f>
        <v>0</v>
      </c>
      <c r="F927" s="123" t="b">
        <f>IF(B927&lt;&gt;"",IF(A927&lt;&gt;"",IF('02 - Produtos e Tributações'!G944&lt;&gt;"",'02 - Produtos e Tributações'!G944,"")))</f>
        <v>0</v>
      </c>
      <c r="G927" s="123" t="b">
        <f>IF(B927&lt;&gt;"",IF('02 - Produtos e Tributações'!J944&lt;&gt;"",'02 - Produtos e Tributações'!J944,IF(K927=101,0,IF(K927=102,41,IF(K927=103,0,IF(K927=201,0,IF(K927=202,0,IF(K927=203,0,IF(K927=300,41,IF(K927=400,41,IF(K927=500,60)))))))))))</f>
        <v>0</v>
      </c>
      <c r="H927" s="123" t="b">
        <f>IF(B927&lt;&gt;"",IF('02 - Produtos e Tributações'!M944&lt;&gt;"",'02 - Produtos e Tributações'!M944,IF(L927=101,0,IF(L927=102,41,IF(L927=103,0,IF(L927=201,0,IF(L927=202,0,IF(L927=203,0,IF(L927=300,41,IF(L927=400,41,IF(L927=500,60)))))))))))</f>
        <v>0</v>
      </c>
      <c r="I927" s="123" t="b">
        <f>IF(B927&lt;&gt;"",IF('02 - Produtos e Tributações'!L944&lt;&gt;"",'02 - Produtos e Tributações'!L944,"0,00"))</f>
        <v>0</v>
      </c>
      <c r="J927" s="123" t="b">
        <f>IF(B927&lt;&gt;"",IF('02 - Produtos e Tributações'!O944&lt;&gt;"",'02 - Produtos e Tributações'!O944,"0,00"))</f>
        <v>0</v>
      </c>
      <c r="K927" s="123" t="b">
        <f>IF(B927&lt;&gt;"",IF('02 - Produtos e Tributações'!K944&lt;&gt;"",'02 - Produtos e Tributações'!K944,"null"))</f>
        <v>0</v>
      </c>
      <c r="L927" s="123" t="b">
        <f>IF(B927&lt;&gt;"",IF('02 - Produtos e Tributações'!N944&lt;&gt;"",'02 - Produtos e Tributações'!N944,"null"))</f>
        <v>0</v>
      </c>
      <c r="M927" s="122" t="b">
        <f>IF(B927&lt;&gt;"",IF('02 - Produtos e Tributações'!D944="CARNES","2.01.001.001",IF('02 - Produtos e Tributações'!D944="MASSAS","2.01.001.002",IF('02 - Produtos e Tributações'!D944="LATICINIOS","2.01.001.003",IF('02 - Produtos e Tributações'!D944="DOCES E GULOSEIMAS","2.01.001.004",IF('02 - Produtos e Tributações'!D944="FARINHAS E GRAOS","2.01.001.005",IF('02 - Produtos e Tributações'!D944="AGUAS","2.01.002.001",IF('02 - Produtos e Tributações'!D944="SUCOS","2.01.002.002",IF('02 - Produtos e Tributações'!D944="BEBIDAS ALCOOLICAS","2.01.002.003",IF('02 - Produtos e Tributações'!D944="BEBIDAS LACTEAS","2.01.002.004",IF('02 - Produtos e Tributações'!D944="MATERIAL DE LIMPEZA","2.02",IF('02 - Produtos e Tributações'!D944="FRUTAS","2.01.001.006",IF('02 - Produtos e Tributações'!D944="VERDURAS E LEGUMES","2.01.001.007",IF('02 - Produtos e Tributações'!D944="SERVIÇO","1",IF('02 - Produtos e Tributações'!D944="PRODUTOS DIVERSOS","2","2"))))))))))))))
)</f>
        <v>0</v>
      </c>
      <c r="N927" s="4" t="str">
        <f t="shared" si="56"/>
        <v/>
      </c>
      <c r="O927" s="4" t="str">
        <f t="shared" si="57"/>
        <v/>
      </c>
      <c r="P927" s="4" t="str">
        <f t="shared" si="58"/>
        <v/>
      </c>
      <c r="Q927" s="128" t="b">
        <f>IF(B927&lt;&gt;"",IF('02 - Produtos e Tributações'!C944&lt;&gt;"",'02 - Produtos e Tributações'!C944,"UN"))</f>
        <v>0</v>
      </c>
      <c r="R927" s="129" t="b">
        <f>IF(B927&lt;&gt;"",IF('02 - Produtos e Tributações'!P944&lt;&gt;"",'02 - Produtos e Tributações'!P944,""))</f>
        <v>0</v>
      </c>
      <c r="S927" s="128" t="b">
        <f>IF(B927&lt;&gt;"",IF('02 - Produtos e Tributações'!Q944&lt;&gt;"",'02 - Produtos e Tributações'!Q944,""))</f>
        <v>0</v>
      </c>
      <c r="T927" s="130" t="b">
        <f>IF(B927&lt;&gt;"",IF('02 - Produtos e Tributações'!R944&lt;&gt;"",'02 - Produtos e Tributações'!R944,""))</f>
        <v>0</v>
      </c>
      <c r="U927" s="120" t="str">
        <f t="shared" si="59"/>
        <v/>
      </c>
    </row>
    <row r="928" spans="1:21" ht="15.75" customHeight="1">
      <c r="A928" s="122" t="b">
        <f>IF('02 - Produtos e Tributações'!B945 &lt;&gt;"",A927+1)</f>
        <v>0</v>
      </c>
      <c r="B928" s="4" t="str">
        <f>IF('02 - Produtos e Tributações'!B945&lt;&gt;"",'02 - Produtos e Tributações'!V945,"")</f>
        <v/>
      </c>
      <c r="C928" s="123" t="b">
        <f>IF(B928&lt;&gt;"",IF('02 - Produtos e Tributações'!H945&lt;&gt;"",IF('02 - Produtos e Tributações'!H945="TERCEIRIZADA","T",IF('02 - Produtos e Tributações'!H945="PROPRIA","P")), IF(B928&lt;&gt;"",IF('02 - Produtos e Tributações'!H945="","T"))))</f>
        <v>0</v>
      </c>
      <c r="D928" s="123" t="b">
        <f>IF(B928&lt;&gt;"",IF('02 - Produtos e Tributações'!E945&lt;&gt;"",'02 - Produtos e Tributações'!E945,""))</f>
        <v>0</v>
      </c>
      <c r="E928" s="123" t="b">
        <f>IF(B928&lt;&gt;"",IF('02 - Produtos e Tributações'!F945&lt;&gt;"",'02 - Produtos e Tributações'!F945,""))</f>
        <v>0</v>
      </c>
      <c r="F928" s="123" t="b">
        <f>IF(B928&lt;&gt;"",IF(A928&lt;&gt;"",IF('02 - Produtos e Tributações'!G945&lt;&gt;"",'02 - Produtos e Tributações'!G945,"")))</f>
        <v>0</v>
      </c>
      <c r="G928" s="123" t="b">
        <f>IF(B928&lt;&gt;"",IF('02 - Produtos e Tributações'!J945&lt;&gt;"",'02 - Produtos e Tributações'!J945,IF(K928=101,0,IF(K928=102,41,IF(K928=103,0,IF(K928=201,0,IF(K928=202,0,IF(K928=203,0,IF(K928=300,41,IF(K928=400,41,IF(K928=500,60)))))))))))</f>
        <v>0</v>
      </c>
      <c r="H928" s="123" t="b">
        <f>IF(B928&lt;&gt;"",IF('02 - Produtos e Tributações'!M945&lt;&gt;"",'02 - Produtos e Tributações'!M945,IF(L928=101,0,IF(L928=102,41,IF(L928=103,0,IF(L928=201,0,IF(L928=202,0,IF(L928=203,0,IF(L928=300,41,IF(L928=400,41,IF(L928=500,60)))))))))))</f>
        <v>0</v>
      </c>
      <c r="I928" s="123" t="b">
        <f>IF(B928&lt;&gt;"",IF('02 - Produtos e Tributações'!L945&lt;&gt;"",'02 - Produtos e Tributações'!L945,"0,00"))</f>
        <v>0</v>
      </c>
      <c r="J928" s="123" t="b">
        <f>IF(B928&lt;&gt;"",IF('02 - Produtos e Tributações'!O945&lt;&gt;"",'02 - Produtos e Tributações'!O945,"0,00"))</f>
        <v>0</v>
      </c>
      <c r="K928" s="123" t="b">
        <f>IF(B928&lt;&gt;"",IF('02 - Produtos e Tributações'!K945&lt;&gt;"",'02 - Produtos e Tributações'!K945,"null"))</f>
        <v>0</v>
      </c>
      <c r="L928" s="123" t="b">
        <f>IF(B928&lt;&gt;"",IF('02 - Produtos e Tributações'!N945&lt;&gt;"",'02 - Produtos e Tributações'!N945,"null"))</f>
        <v>0</v>
      </c>
      <c r="M928" s="122" t="b">
        <f>IF(B928&lt;&gt;"",IF('02 - Produtos e Tributações'!D945="CARNES","2.01.001.001",IF('02 - Produtos e Tributações'!D945="MASSAS","2.01.001.002",IF('02 - Produtos e Tributações'!D945="LATICINIOS","2.01.001.003",IF('02 - Produtos e Tributações'!D945="DOCES E GULOSEIMAS","2.01.001.004",IF('02 - Produtos e Tributações'!D945="FARINHAS E GRAOS","2.01.001.005",IF('02 - Produtos e Tributações'!D945="AGUAS","2.01.002.001",IF('02 - Produtos e Tributações'!D945="SUCOS","2.01.002.002",IF('02 - Produtos e Tributações'!D945="BEBIDAS ALCOOLICAS","2.01.002.003",IF('02 - Produtos e Tributações'!D945="BEBIDAS LACTEAS","2.01.002.004",IF('02 - Produtos e Tributações'!D945="MATERIAL DE LIMPEZA","2.02",IF('02 - Produtos e Tributações'!D945="FRUTAS","2.01.001.006",IF('02 - Produtos e Tributações'!D945="VERDURAS E LEGUMES","2.01.001.007",IF('02 - Produtos e Tributações'!D945="SERVIÇO","1",IF('02 - Produtos e Tributações'!D945="PRODUTOS DIVERSOS","2","2"))))))))))))))
)</f>
        <v>0</v>
      </c>
      <c r="N928" s="4" t="str">
        <f t="shared" si="56"/>
        <v/>
      </c>
      <c r="O928" s="4" t="str">
        <f t="shared" si="57"/>
        <v/>
      </c>
      <c r="P928" s="4" t="str">
        <f t="shared" si="58"/>
        <v/>
      </c>
      <c r="Q928" s="128" t="b">
        <f>IF(B928&lt;&gt;"",IF('02 - Produtos e Tributações'!C945&lt;&gt;"",'02 - Produtos e Tributações'!C945,"UN"))</f>
        <v>0</v>
      </c>
      <c r="R928" s="129" t="b">
        <f>IF(B928&lt;&gt;"",IF('02 - Produtos e Tributações'!P945&lt;&gt;"",'02 - Produtos e Tributações'!P945,""))</f>
        <v>0</v>
      </c>
      <c r="S928" s="128" t="b">
        <f>IF(B928&lt;&gt;"",IF('02 - Produtos e Tributações'!Q945&lt;&gt;"",'02 - Produtos e Tributações'!Q945,""))</f>
        <v>0</v>
      </c>
      <c r="T928" s="130" t="b">
        <f>IF(B928&lt;&gt;"",IF('02 - Produtos e Tributações'!R945&lt;&gt;"",'02 - Produtos e Tributações'!R945,""))</f>
        <v>0</v>
      </c>
      <c r="U928" s="120" t="str">
        <f t="shared" si="59"/>
        <v/>
      </c>
    </row>
    <row r="929" spans="1:21" ht="15.75" customHeight="1">
      <c r="A929" s="122" t="b">
        <f>IF('02 - Produtos e Tributações'!B946 &lt;&gt;"",A928+1)</f>
        <v>0</v>
      </c>
      <c r="B929" s="4" t="str">
        <f>IF('02 - Produtos e Tributações'!B946&lt;&gt;"",'02 - Produtos e Tributações'!V946,"")</f>
        <v/>
      </c>
      <c r="C929" s="123" t="b">
        <f>IF(B929&lt;&gt;"",IF('02 - Produtos e Tributações'!H946&lt;&gt;"",IF('02 - Produtos e Tributações'!H946="TERCEIRIZADA","T",IF('02 - Produtos e Tributações'!H946="PROPRIA","P")), IF(B929&lt;&gt;"",IF('02 - Produtos e Tributações'!H946="","T"))))</f>
        <v>0</v>
      </c>
      <c r="D929" s="123" t="b">
        <f>IF(B929&lt;&gt;"",IF('02 - Produtos e Tributações'!E946&lt;&gt;"",'02 - Produtos e Tributações'!E946,""))</f>
        <v>0</v>
      </c>
      <c r="E929" s="123" t="b">
        <f>IF(B929&lt;&gt;"",IF('02 - Produtos e Tributações'!F946&lt;&gt;"",'02 - Produtos e Tributações'!F946,""))</f>
        <v>0</v>
      </c>
      <c r="F929" s="123" t="b">
        <f>IF(B929&lt;&gt;"",IF(A929&lt;&gt;"",IF('02 - Produtos e Tributações'!G946&lt;&gt;"",'02 - Produtos e Tributações'!G946,"")))</f>
        <v>0</v>
      </c>
      <c r="G929" s="123" t="b">
        <f>IF(B929&lt;&gt;"",IF('02 - Produtos e Tributações'!J946&lt;&gt;"",'02 - Produtos e Tributações'!J946,IF(K929=101,0,IF(K929=102,41,IF(K929=103,0,IF(K929=201,0,IF(K929=202,0,IF(K929=203,0,IF(K929=300,41,IF(K929=400,41,IF(K929=500,60)))))))))))</f>
        <v>0</v>
      </c>
      <c r="H929" s="123" t="b">
        <f>IF(B929&lt;&gt;"",IF('02 - Produtos e Tributações'!M946&lt;&gt;"",'02 - Produtos e Tributações'!M946,IF(L929=101,0,IF(L929=102,41,IF(L929=103,0,IF(L929=201,0,IF(L929=202,0,IF(L929=203,0,IF(L929=300,41,IF(L929=400,41,IF(L929=500,60)))))))))))</f>
        <v>0</v>
      </c>
      <c r="I929" s="123" t="b">
        <f>IF(B929&lt;&gt;"",IF('02 - Produtos e Tributações'!L946&lt;&gt;"",'02 - Produtos e Tributações'!L946,"0,00"))</f>
        <v>0</v>
      </c>
      <c r="J929" s="123" t="b">
        <f>IF(B929&lt;&gt;"",IF('02 - Produtos e Tributações'!O946&lt;&gt;"",'02 - Produtos e Tributações'!O946,"0,00"))</f>
        <v>0</v>
      </c>
      <c r="K929" s="123" t="b">
        <f>IF(B929&lt;&gt;"",IF('02 - Produtos e Tributações'!K946&lt;&gt;"",'02 - Produtos e Tributações'!K946,"null"))</f>
        <v>0</v>
      </c>
      <c r="L929" s="123" t="b">
        <f>IF(B929&lt;&gt;"",IF('02 - Produtos e Tributações'!N946&lt;&gt;"",'02 - Produtos e Tributações'!N946,"null"))</f>
        <v>0</v>
      </c>
      <c r="M929" s="122" t="b">
        <f>IF(B929&lt;&gt;"",IF('02 - Produtos e Tributações'!D946="CARNES","2.01.001.001",IF('02 - Produtos e Tributações'!D946="MASSAS","2.01.001.002",IF('02 - Produtos e Tributações'!D946="LATICINIOS","2.01.001.003",IF('02 - Produtos e Tributações'!D946="DOCES E GULOSEIMAS","2.01.001.004",IF('02 - Produtos e Tributações'!D946="FARINHAS E GRAOS","2.01.001.005",IF('02 - Produtos e Tributações'!D946="AGUAS","2.01.002.001",IF('02 - Produtos e Tributações'!D946="SUCOS","2.01.002.002",IF('02 - Produtos e Tributações'!D946="BEBIDAS ALCOOLICAS","2.01.002.003",IF('02 - Produtos e Tributações'!D946="BEBIDAS LACTEAS","2.01.002.004",IF('02 - Produtos e Tributações'!D946="MATERIAL DE LIMPEZA","2.02",IF('02 - Produtos e Tributações'!D946="FRUTAS","2.01.001.006",IF('02 - Produtos e Tributações'!D946="VERDURAS E LEGUMES","2.01.001.007",IF('02 - Produtos e Tributações'!D946="SERVIÇO","1",IF('02 - Produtos e Tributações'!D946="PRODUTOS DIVERSOS","2","2"))))))))))))))
)</f>
        <v>0</v>
      </c>
      <c r="N929" s="4" t="str">
        <f t="shared" si="56"/>
        <v/>
      </c>
      <c r="O929" s="4" t="str">
        <f t="shared" si="57"/>
        <v/>
      </c>
      <c r="P929" s="4" t="str">
        <f t="shared" si="58"/>
        <v/>
      </c>
      <c r="Q929" s="128" t="b">
        <f>IF(B929&lt;&gt;"",IF('02 - Produtos e Tributações'!C946&lt;&gt;"",'02 - Produtos e Tributações'!C946,"UN"))</f>
        <v>0</v>
      </c>
      <c r="R929" s="129" t="b">
        <f>IF(B929&lt;&gt;"",IF('02 - Produtos e Tributações'!P946&lt;&gt;"",'02 - Produtos e Tributações'!P946,""))</f>
        <v>0</v>
      </c>
      <c r="S929" s="128" t="b">
        <f>IF(B929&lt;&gt;"",IF('02 - Produtos e Tributações'!Q946&lt;&gt;"",'02 - Produtos e Tributações'!Q946,""))</f>
        <v>0</v>
      </c>
      <c r="T929" s="130" t="b">
        <f>IF(B929&lt;&gt;"",IF('02 - Produtos e Tributações'!R946&lt;&gt;"",'02 - Produtos e Tributações'!R946,""))</f>
        <v>0</v>
      </c>
      <c r="U929" s="120" t="str">
        <f t="shared" si="59"/>
        <v/>
      </c>
    </row>
    <row r="930" spans="1:21" ht="15.75" customHeight="1">
      <c r="A930" s="122" t="b">
        <f>IF('02 - Produtos e Tributações'!B947 &lt;&gt;"",A929+1)</f>
        <v>0</v>
      </c>
      <c r="B930" s="4" t="str">
        <f>IF('02 - Produtos e Tributações'!B947&lt;&gt;"",'02 - Produtos e Tributações'!V947,"")</f>
        <v/>
      </c>
      <c r="C930" s="123" t="b">
        <f>IF(B930&lt;&gt;"",IF('02 - Produtos e Tributações'!H947&lt;&gt;"",IF('02 - Produtos e Tributações'!H947="TERCEIRIZADA","T",IF('02 - Produtos e Tributações'!H947="PROPRIA","P")), IF(B930&lt;&gt;"",IF('02 - Produtos e Tributações'!H947="","T"))))</f>
        <v>0</v>
      </c>
      <c r="D930" s="123" t="b">
        <f>IF(B930&lt;&gt;"",IF('02 - Produtos e Tributações'!E947&lt;&gt;"",'02 - Produtos e Tributações'!E947,""))</f>
        <v>0</v>
      </c>
      <c r="E930" s="123" t="b">
        <f>IF(B930&lt;&gt;"",IF('02 - Produtos e Tributações'!F947&lt;&gt;"",'02 - Produtos e Tributações'!F947,""))</f>
        <v>0</v>
      </c>
      <c r="F930" s="123" t="b">
        <f>IF(B930&lt;&gt;"",IF(A930&lt;&gt;"",IF('02 - Produtos e Tributações'!G947&lt;&gt;"",'02 - Produtos e Tributações'!G947,"")))</f>
        <v>0</v>
      </c>
      <c r="G930" s="123" t="b">
        <f>IF(B930&lt;&gt;"",IF('02 - Produtos e Tributações'!J947&lt;&gt;"",'02 - Produtos e Tributações'!J947,IF(K930=101,0,IF(K930=102,41,IF(K930=103,0,IF(K930=201,0,IF(K930=202,0,IF(K930=203,0,IF(K930=300,41,IF(K930=400,41,IF(K930=500,60)))))))))))</f>
        <v>0</v>
      </c>
      <c r="H930" s="123" t="b">
        <f>IF(B930&lt;&gt;"",IF('02 - Produtos e Tributações'!M947&lt;&gt;"",'02 - Produtos e Tributações'!M947,IF(L930=101,0,IF(L930=102,41,IF(L930=103,0,IF(L930=201,0,IF(L930=202,0,IF(L930=203,0,IF(L930=300,41,IF(L930=400,41,IF(L930=500,60)))))))))))</f>
        <v>0</v>
      </c>
      <c r="I930" s="123" t="b">
        <f>IF(B930&lt;&gt;"",IF('02 - Produtos e Tributações'!L947&lt;&gt;"",'02 - Produtos e Tributações'!L947,"0,00"))</f>
        <v>0</v>
      </c>
      <c r="J930" s="123" t="b">
        <f>IF(B930&lt;&gt;"",IF('02 - Produtos e Tributações'!O947&lt;&gt;"",'02 - Produtos e Tributações'!O947,"0,00"))</f>
        <v>0</v>
      </c>
      <c r="K930" s="123" t="b">
        <f>IF(B930&lt;&gt;"",IF('02 - Produtos e Tributações'!K947&lt;&gt;"",'02 - Produtos e Tributações'!K947,"null"))</f>
        <v>0</v>
      </c>
      <c r="L930" s="123" t="b">
        <f>IF(B930&lt;&gt;"",IF('02 - Produtos e Tributações'!N947&lt;&gt;"",'02 - Produtos e Tributações'!N947,"null"))</f>
        <v>0</v>
      </c>
      <c r="M930" s="122" t="b">
        <f>IF(B930&lt;&gt;"",IF('02 - Produtos e Tributações'!D947="CARNES","2.01.001.001",IF('02 - Produtos e Tributações'!D947="MASSAS","2.01.001.002",IF('02 - Produtos e Tributações'!D947="LATICINIOS","2.01.001.003",IF('02 - Produtos e Tributações'!D947="DOCES E GULOSEIMAS","2.01.001.004",IF('02 - Produtos e Tributações'!D947="FARINHAS E GRAOS","2.01.001.005",IF('02 - Produtos e Tributações'!D947="AGUAS","2.01.002.001",IF('02 - Produtos e Tributações'!D947="SUCOS","2.01.002.002",IF('02 - Produtos e Tributações'!D947="BEBIDAS ALCOOLICAS","2.01.002.003",IF('02 - Produtos e Tributações'!D947="BEBIDAS LACTEAS","2.01.002.004",IF('02 - Produtos e Tributações'!D947="MATERIAL DE LIMPEZA","2.02",IF('02 - Produtos e Tributações'!D947="FRUTAS","2.01.001.006",IF('02 - Produtos e Tributações'!D947="VERDURAS E LEGUMES","2.01.001.007",IF('02 - Produtos e Tributações'!D947="SERVIÇO","1",IF('02 - Produtos e Tributações'!D947="PRODUTOS DIVERSOS","2","2"))))))))))))))
)</f>
        <v>0</v>
      </c>
      <c r="N930" s="4" t="str">
        <f t="shared" si="56"/>
        <v/>
      </c>
      <c r="O930" s="4" t="str">
        <f t="shared" si="57"/>
        <v/>
      </c>
      <c r="P930" s="4" t="str">
        <f t="shared" si="58"/>
        <v/>
      </c>
      <c r="Q930" s="128" t="b">
        <f>IF(B930&lt;&gt;"",IF('02 - Produtos e Tributações'!C947&lt;&gt;"",'02 - Produtos e Tributações'!C947,"UN"))</f>
        <v>0</v>
      </c>
      <c r="R930" s="129" t="b">
        <f>IF(B930&lt;&gt;"",IF('02 - Produtos e Tributações'!P947&lt;&gt;"",'02 - Produtos e Tributações'!P947,""))</f>
        <v>0</v>
      </c>
      <c r="S930" s="128" t="b">
        <f>IF(B930&lt;&gt;"",IF('02 - Produtos e Tributações'!Q947&lt;&gt;"",'02 - Produtos e Tributações'!Q947,""))</f>
        <v>0</v>
      </c>
      <c r="T930" s="130" t="b">
        <f>IF(B930&lt;&gt;"",IF('02 - Produtos e Tributações'!R947&lt;&gt;"",'02 - Produtos e Tributações'!R947,""))</f>
        <v>0</v>
      </c>
      <c r="U930" s="120" t="str">
        <f t="shared" si="59"/>
        <v/>
      </c>
    </row>
    <row r="931" spans="1:21" ht="15.75" customHeight="1">
      <c r="A931" s="122" t="b">
        <f>IF('02 - Produtos e Tributações'!B948 &lt;&gt;"",A930+1)</f>
        <v>0</v>
      </c>
      <c r="B931" s="4" t="str">
        <f>IF('02 - Produtos e Tributações'!B948&lt;&gt;"",'02 - Produtos e Tributações'!V948,"")</f>
        <v/>
      </c>
      <c r="C931" s="123" t="b">
        <f>IF(B931&lt;&gt;"",IF('02 - Produtos e Tributações'!H948&lt;&gt;"",IF('02 - Produtos e Tributações'!H948="TERCEIRIZADA","T",IF('02 - Produtos e Tributações'!H948="PROPRIA","P")), IF(B931&lt;&gt;"",IF('02 - Produtos e Tributações'!H948="","T"))))</f>
        <v>0</v>
      </c>
      <c r="D931" s="123" t="b">
        <f>IF(B931&lt;&gt;"",IF('02 - Produtos e Tributações'!E948&lt;&gt;"",'02 - Produtos e Tributações'!E948,""))</f>
        <v>0</v>
      </c>
      <c r="E931" s="123" t="b">
        <f>IF(B931&lt;&gt;"",IF('02 - Produtos e Tributações'!F948&lt;&gt;"",'02 - Produtos e Tributações'!F948,""))</f>
        <v>0</v>
      </c>
      <c r="F931" s="123" t="b">
        <f>IF(B931&lt;&gt;"",IF(A931&lt;&gt;"",IF('02 - Produtos e Tributações'!G948&lt;&gt;"",'02 - Produtos e Tributações'!G948,"")))</f>
        <v>0</v>
      </c>
      <c r="G931" s="123" t="b">
        <f>IF(B931&lt;&gt;"",IF('02 - Produtos e Tributações'!J948&lt;&gt;"",'02 - Produtos e Tributações'!J948,IF(K931=101,0,IF(K931=102,41,IF(K931=103,0,IF(K931=201,0,IF(K931=202,0,IF(K931=203,0,IF(K931=300,41,IF(K931=400,41,IF(K931=500,60)))))))))))</f>
        <v>0</v>
      </c>
      <c r="H931" s="123" t="b">
        <f>IF(B931&lt;&gt;"",IF('02 - Produtos e Tributações'!M948&lt;&gt;"",'02 - Produtos e Tributações'!M948,IF(L931=101,0,IF(L931=102,41,IF(L931=103,0,IF(L931=201,0,IF(L931=202,0,IF(L931=203,0,IF(L931=300,41,IF(L931=400,41,IF(L931=500,60)))))))))))</f>
        <v>0</v>
      </c>
      <c r="I931" s="123" t="b">
        <f>IF(B931&lt;&gt;"",IF('02 - Produtos e Tributações'!L948&lt;&gt;"",'02 - Produtos e Tributações'!L948,"0,00"))</f>
        <v>0</v>
      </c>
      <c r="J931" s="123" t="b">
        <f>IF(B931&lt;&gt;"",IF('02 - Produtos e Tributações'!O948&lt;&gt;"",'02 - Produtos e Tributações'!O948,"0,00"))</f>
        <v>0</v>
      </c>
      <c r="K931" s="123" t="b">
        <f>IF(B931&lt;&gt;"",IF('02 - Produtos e Tributações'!K948&lt;&gt;"",'02 - Produtos e Tributações'!K948,"null"))</f>
        <v>0</v>
      </c>
      <c r="L931" s="123" t="b">
        <f>IF(B931&lt;&gt;"",IF('02 - Produtos e Tributações'!N948&lt;&gt;"",'02 - Produtos e Tributações'!N948,"null"))</f>
        <v>0</v>
      </c>
      <c r="M931" s="122" t="b">
        <f>IF(B931&lt;&gt;"",IF('02 - Produtos e Tributações'!D948="CARNES","2.01.001.001",IF('02 - Produtos e Tributações'!D948="MASSAS","2.01.001.002",IF('02 - Produtos e Tributações'!D948="LATICINIOS","2.01.001.003",IF('02 - Produtos e Tributações'!D948="DOCES E GULOSEIMAS","2.01.001.004",IF('02 - Produtos e Tributações'!D948="FARINHAS E GRAOS","2.01.001.005",IF('02 - Produtos e Tributações'!D948="AGUAS","2.01.002.001",IF('02 - Produtos e Tributações'!D948="SUCOS","2.01.002.002",IF('02 - Produtos e Tributações'!D948="BEBIDAS ALCOOLICAS","2.01.002.003",IF('02 - Produtos e Tributações'!D948="BEBIDAS LACTEAS","2.01.002.004",IF('02 - Produtos e Tributações'!D948="MATERIAL DE LIMPEZA","2.02",IF('02 - Produtos e Tributações'!D948="FRUTAS","2.01.001.006",IF('02 - Produtos e Tributações'!D948="VERDURAS E LEGUMES","2.01.001.007",IF('02 - Produtos e Tributações'!D948="SERVIÇO","1",IF('02 - Produtos e Tributações'!D948="PRODUTOS DIVERSOS","2","2"))))))))))))))
)</f>
        <v>0</v>
      </c>
      <c r="N931" s="4" t="str">
        <f t="shared" si="56"/>
        <v/>
      </c>
      <c r="O931" s="4" t="str">
        <f t="shared" si="57"/>
        <v/>
      </c>
      <c r="P931" s="4" t="str">
        <f t="shared" si="58"/>
        <v/>
      </c>
      <c r="Q931" s="128" t="b">
        <f>IF(B931&lt;&gt;"",IF('02 - Produtos e Tributações'!C948&lt;&gt;"",'02 - Produtos e Tributações'!C948,"UN"))</f>
        <v>0</v>
      </c>
      <c r="R931" s="129" t="b">
        <f>IF(B931&lt;&gt;"",IF('02 - Produtos e Tributações'!P948&lt;&gt;"",'02 - Produtos e Tributações'!P948,""))</f>
        <v>0</v>
      </c>
      <c r="S931" s="128" t="b">
        <f>IF(B931&lt;&gt;"",IF('02 - Produtos e Tributações'!Q948&lt;&gt;"",'02 - Produtos e Tributações'!Q948,""))</f>
        <v>0</v>
      </c>
      <c r="T931" s="130" t="b">
        <f>IF(B931&lt;&gt;"",IF('02 - Produtos e Tributações'!R948&lt;&gt;"",'02 - Produtos e Tributações'!R948,""))</f>
        <v>0</v>
      </c>
      <c r="U931" s="120" t="str">
        <f t="shared" si="59"/>
        <v/>
      </c>
    </row>
    <row r="932" spans="1:21" ht="15.75" customHeight="1">
      <c r="A932" s="122" t="b">
        <f>IF('02 - Produtos e Tributações'!B949 &lt;&gt;"",A931+1)</f>
        <v>0</v>
      </c>
      <c r="B932" s="4" t="str">
        <f>IF('02 - Produtos e Tributações'!B949&lt;&gt;"",'02 - Produtos e Tributações'!V949,"")</f>
        <v/>
      </c>
      <c r="C932" s="123" t="b">
        <f>IF(B932&lt;&gt;"",IF('02 - Produtos e Tributações'!H949&lt;&gt;"",IF('02 - Produtos e Tributações'!H949="TERCEIRIZADA","T",IF('02 - Produtos e Tributações'!H949="PROPRIA","P")), IF(B932&lt;&gt;"",IF('02 - Produtos e Tributações'!H949="","T"))))</f>
        <v>0</v>
      </c>
      <c r="D932" s="123" t="b">
        <f>IF(B932&lt;&gt;"",IF('02 - Produtos e Tributações'!E949&lt;&gt;"",'02 - Produtos e Tributações'!E949,""))</f>
        <v>0</v>
      </c>
      <c r="E932" s="123" t="b">
        <f>IF(B932&lt;&gt;"",IF('02 - Produtos e Tributações'!F949&lt;&gt;"",'02 - Produtos e Tributações'!F949,""))</f>
        <v>0</v>
      </c>
      <c r="F932" s="123" t="b">
        <f>IF(B932&lt;&gt;"",IF(A932&lt;&gt;"",IF('02 - Produtos e Tributações'!G949&lt;&gt;"",'02 - Produtos e Tributações'!G949,"")))</f>
        <v>0</v>
      </c>
      <c r="G932" s="123" t="b">
        <f>IF(B932&lt;&gt;"",IF('02 - Produtos e Tributações'!J949&lt;&gt;"",'02 - Produtos e Tributações'!J949,IF(K932=101,0,IF(K932=102,41,IF(K932=103,0,IF(K932=201,0,IF(K932=202,0,IF(K932=203,0,IF(K932=300,41,IF(K932=400,41,IF(K932=500,60)))))))))))</f>
        <v>0</v>
      </c>
      <c r="H932" s="123" t="b">
        <f>IF(B932&lt;&gt;"",IF('02 - Produtos e Tributações'!M949&lt;&gt;"",'02 - Produtos e Tributações'!M949,IF(L932=101,0,IF(L932=102,41,IF(L932=103,0,IF(L932=201,0,IF(L932=202,0,IF(L932=203,0,IF(L932=300,41,IF(L932=400,41,IF(L932=500,60)))))))))))</f>
        <v>0</v>
      </c>
      <c r="I932" s="123" t="b">
        <f>IF(B932&lt;&gt;"",IF('02 - Produtos e Tributações'!L949&lt;&gt;"",'02 - Produtos e Tributações'!L949,"0,00"))</f>
        <v>0</v>
      </c>
      <c r="J932" s="123" t="b">
        <f>IF(B932&lt;&gt;"",IF('02 - Produtos e Tributações'!O949&lt;&gt;"",'02 - Produtos e Tributações'!O949,"0,00"))</f>
        <v>0</v>
      </c>
      <c r="K932" s="123" t="b">
        <f>IF(B932&lt;&gt;"",IF('02 - Produtos e Tributações'!K949&lt;&gt;"",'02 - Produtos e Tributações'!K949,"null"))</f>
        <v>0</v>
      </c>
      <c r="L932" s="123" t="b">
        <f>IF(B932&lt;&gt;"",IF('02 - Produtos e Tributações'!N949&lt;&gt;"",'02 - Produtos e Tributações'!N949,"null"))</f>
        <v>0</v>
      </c>
      <c r="M932" s="122" t="b">
        <f>IF(B932&lt;&gt;"",IF('02 - Produtos e Tributações'!D949="CARNES","2.01.001.001",IF('02 - Produtos e Tributações'!D949="MASSAS","2.01.001.002",IF('02 - Produtos e Tributações'!D949="LATICINIOS","2.01.001.003",IF('02 - Produtos e Tributações'!D949="DOCES E GULOSEIMAS","2.01.001.004",IF('02 - Produtos e Tributações'!D949="FARINHAS E GRAOS","2.01.001.005",IF('02 - Produtos e Tributações'!D949="AGUAS","2.01.002.001",IF('02 - Produtos e Tributações'!D949="SUCOS","2.01.002.002",IF('02 - Produtos e Tributações'!D949="BEBIDAS ALCOOLICAS","2.01.002.003",IF('02 - Produtos e Tributações'!D949="BEBIDAS LACTEAS","2.01.002.004",IF('02 - Produtos e Tributações'!D949="MATERIAL DE LIMPEZA","2.02",IF('02 - Produtos e Tributações'!D949="FRUTAS","2.01.001.006",IF('02 - Produtos e Tributações'!D949="VERDURAS E LEGUMES","2.01.001.007",IF('02 - Produtos e Tributações'!D949="SERVIÇO","1",IF('02 - Produtos e Tributações'!D949="PRODUTOS DIVERSOS","2","2"))))))))))))))
)</f>
        <v>0</v>
      </c>
      <c r="N932" s="4" t="str">
        <f t="shared" si="56"/>
        <v/>
      </c>
      <c r="O932" s="4" t="str">
        <f t="shared" si="57"/>
        <v/>
      </c>
      <c r="P932" s="4" t="str">
        <f t="shared" si="58"/>
        <v/>
      </c>
      <c r="Q932" s="128" t="b">
        <f>IF(B932&lt;&gt;"",IF('02 - Produtos e Tributações'!C949&lt;&gt;"",'02 - Produtos e Tributações'!C949,"UN"))</f>
        <v>0</v>
      </c>
      <c r="R932" s="129" t="b">
        <f>IF(B932&lt;&gt;"",IF('02 - Produtos e Tributações'!P949&lt;&gt;"",'02 - Produtos e Tributações'!P949,""))</f>
        <v>0</v>
      </c>
      <c r="S932" s="128" t="b">
        <f>IF(B932&lt;&gt;"",IF('02 - Produtos e Tributações'!Q949&lt;&gt;"",'02 - Produtos e Tributações'!Q949,""))</f>
        <v>0</v>
      </c>
      <c r="T932" s="130" t="b">
        <f>IF(B932&lt;&gt;"",IF('02 - Produtos e Tributações'!R949&lt;&gt;"",'02 - Produtos e Tributações'!R949,""))</f>
        <v>0</v>
      </c>
      <c r="U932" s="120" t="str">
        <f t="shared" si="59"/>
        <v/>
      </c>
    </row>
    <row r="933" spans="1:21" ht="15.75" customHeight="1">
      <c r="A933" s="122" t="b">
        <f>IF('02 - Produtos e Tributações'!B950 &lt;&gt;"",A932+1)</f>
        <v>0</v>
      </c>
      <c r="B933" s="4" t="str">
        <f>IF('02 - Produtos e Tributações'!B950&lt;&gt;"",'02 - Produtos e Tributações'!V950,"")</f>
        <v/>
      </c>
      <c r="C933" s="123" t="b">
        <f>IF(B933&lt;&gt;"",IF('02 - Produtos e Tributações'!H950&lt;&gt;"",IF('02 - Produtos e Tributações'!H950="TERCEIRIZADA","T",IF('02 - Produtos e Tributações'!H950="PROPRIA","P")), IF(B933&lt;&gt;"",IF('02 - Produtos e Tributações'!H950="","T"))))</f>
        <v>0</v>
      </c>
      <c r="D933" s="123" t="b">
        <f>IF(B933&lt;&gt;"",IF('02 - Produtos e Tributações'!E950&lt;&gt;"",'02 - Produtos e Tributações'!E950,""))</f>
        <v>0</v>
      </c>
      <c r="E933" s="123" t="b">
        <f>IF(B933&lt;&gt;"",IF('02 - Produtos e Tributações'!F950&lt;&gt;"",'02 - Produtos e Tributações'!F950,""))</f>
        <v>0</v>
      </c>
      <c r="F933" s="123" t="b">
        <f>IF(B933&lt;&gt;"",IF(A933&lt;&gt;"",IF('02 - Produtos e Tributações'!G950&lt;&gt;"",'02 - Produtos e Tributações'!G950,"")))</f>
        <v>0</v>
      </c>
      <c r="G933" s="123" t="b">
        <f>IF(B933&lt;&gt;"",IF('02 - Produtos e Tributações'!J950&lt;&gt;"",'02 - Produtos e Tributações'!J950,IF(K933=101,0,IF(K933=102,41,IF(K933=103,0,IF(K933=201,0,IF(K933=202,0,IF(K933=203,0,IF(K933=300,41,IF(K933=400,41,IF(K933=500,60)))))))))))</f>
        <v>0</v>
      </c>
      <c r="H933" s="123" t="b">
        <f>IF(B933&lt;&gt;"",IF('02 - Produtos e Tributações'!M950&lt;&gt;"",'02 - Produtos e Tributações'!M950,IF(L933=101,0,IF(L933=102,41,IF(L933=103,0,IF(L933=201,0,IF(L933=202,0,IF(L933=203,0,IF(L933=300,41,IF(L933=400,41,IF(L933=500,60)))))))))))</f>
        <v>0</v>
      </c>
      <c r="I933" s="123" t="b">
        <f>IF(B933&lt;&gt;"",IF('02 - Produtos e Tributações'!L950&lt;&gt;"",'02 - Produtos e Tributações'!L950,"0,00"))</f>
        <v>0</v>
      </c>
      <c r="J933" s="123" t="b">
        <f>IF(B933&lt;&gt;"",IF('02 - Produtos e Tributações'!O950&lt;&gt;"",'02 - Produtos e Tributações'!O950,"0,00"))</f>
        <v>0</v>
      </c>
      <c r="K933" s="123" t="b">
        <f>IF(B933&lt;&gt;"",IF('02 - Produtos e Tributações'!K950&lt;&gt;"",'02 - Produtos e Tributações'!K950,"null"))</f>
        <v>0</v>
      </c>
      <c r="L933" s="123" t="b">
        <f>IF(B933&lt;&gt;"",IF('02 - Produtos e Tributações'!N950&lt;&gt;"",'02 - Produtos e Tributações'!N950,"null"))</f>
        <v>0</v>
      </c>
      <c r="M933" s="122" t="b">
        <f>IF(B933&lt;&gt;"",IF('02 - Produtos e Tributações'!D950="CARNES","2.01.001.001",IF('02 - Produtos e Tributações'!D950="MASSAS","2.01.001.002",IF('02 - Produtos e Tributações'!D950="LATICINIOS","2.01.001.003",IF('02 - Produtos e Tributações'!D950="DOCES E GULOSEIMAS","2.01.001.004",IF('02 - Produtos e Tributações'!D950="FARINHAS E GRAOS","2.01.001.005",IF('02 - Produtos e Tributações'!D950="AGUAS","2.01.002.001",IF('02 - Produtos e Tributações'!D950="SUCOS","2.01.002.002",IF('02 - Produtos e Tributações'!D950="BEBIDAS ALCOOLICAS","2.01.002.003",IF('02 - Produtos e Tributações'!D950="BEBIDAS LACTEAS","2.01.002.004",IF('02 - Produtos e Tributações'!D950="MATERIAL DE LIMPEZA","2.02",IF('02 - Produtos e Tributações'!D950="FRUTAS","2.01.001.006",IF('02 - Produtos e Tributações'!D950="VERDURAS E LEGUMES","2.01.001.007",IF('02 - Produtos e Tributações'!D950="SERVIÇO","1",IF('02 - Produtos e Tributações'!D950="PRODUTOS DIVERSOS","2","2"))))))))))))))
)</f>
        <v>0</v>
      </c>
      <c r="N933" s="4" t="str">
        <f t="shared" si="56"/>
        <v/>
      </c>
      <c r="O933" s="4" t="str">
        <f t="shared" si="57"/>
        <v/>
      </c>
      <c r="P933" s="4" t="str">
        <f t="shared" si="58"/>
        <v/>
      </c>
      <c r="Q933" s="128" t="b">
        <f>IF(B933&lt;&gt;"",IF('02 - Produtos e Tributações'!C950&lt;&gt;"",'02 - Produtos e Tributações'!C950,"UN"))</f>
        <v>0</v>
      </c>
      <c r="R933" s="129" t="b">
        <f>IF(B933&lt;&gt;"",IF('02 - Produtos e Tributações'!P950&lt;&gt;"",'02 - Produtos e Tributações'!P950,""))</f>
        <v>0</v>
      </c>
      <c r="S933" s="128" t="b">
        <f>IF(B933&lt;&gt;"",IF('02 - Produtos e Tributações'!Q950&lt;&gt;"",'02 - Produtos e Tributações'!Q950,""))</f>
        <v>0</v>
      </c>
      <c r="T933" s="130" t="b">
        <f>IF(B933&lt;&gt;"",IF('02 - Produtos e Tributações'!R950&lt;&gt;"",'02 - Produtos e Tributações'!R950,""))</f>
        <v>0</v>
      </c>
      <c r="U933" s="120" t="str">
        <f t="shared" si="59"/>
        <v/>
      </c>
    </row>
    <row r="934" spans="1:21" ht="15.75" customHeight="1">
      <c r="A934" s="122" t="b">
        <f>IF('02 - Produtos e Tributações'!B951 &lt;&gt;"",A933+1)</f>
        <v>0</v>
      </c>
      <c r="B934" s="4" t="str">
        <f>IF('02 - Produtos e Tributações'!B951&lt;&gt;"",'02 - Produtos e Tributações'!V951,"")</f>
        <v/>
      </c>
      <c r="C934" s="123" t="b">
        <f>IF(B934&lt;&gt;"",IF('02 - Produtos e Tributações'!H951&lt;&gt;"",IF('02 - Produtos e Tributações'!H951="TERCEIRIZADA","T",IF('02 - Produtos e Tributações'!H951="PROPRIA","P")), IF(B934&lt;&gt;"",IF('02 - Produtos e Tributações'!H951="","T"))))</f>
        <v>0</v>
      </c>
      <c r="D934" s="123" t="b">
        <f>IF(B934&lt;&gt;"",IF('02 - Produtos e Tributações'!E951&lt;&gt;"",'02 - Produtos e Tributações'!E951,""))</f>
        <v>0</v>
      </c>
      <c r="E934" s="123" t="b">
        <f>IF(B934&lt;&gt;"",IF('02 - Produtos e Tributações'!F951&lt;&gt;"",'02 - Produtos e Tributações'!F951,""))</f>
        <v>0</v>
      </c>
      <c r="F934" s="123" t="b">
        <f>IF(B934&lt;&gt;"",IF(A934&lt;&gt;"",IF('02 - Produtos e Tributações'!G951&lt;&gt;"",'02 - Produtos e Tributações'!G951,"")))</f>
        <v>0</v>
      </c>
      <c r="G934" s="123" t="b">
        <f>IF(B934&lt;&gt;"",IF('02 - Produtos e Tributações'!J951&lt;&gt;"",'02 - Produtos e Tributações'!J951,IF(K934=101,0,IF(K934=102,41,IF(K934=103,0,IF(K934=201,0,IF(K934=202,0,IF(K934=203,0,IF(K934=300,41,IF(K934=400,41,IF(K934=500,60)))))))))))</f>
        <v>0</v>
      </c>
      <c r="H934" s="123" t="b">
        <f>IF(B934&lt;&gt;"",IF('02 - Produtos e Tributações'!M951&lt;&gt;"",'02 - Produtos e Tributações'!M951,IF(L934=101,0,IF(L934=102,41,IF(L934=103,0,IF(L934=201,0,IF(L934=202,0,IF(L934=203,0,IF(L934=300,41,IF(L934=400,41,IF(L934=500,60)))))))))))</f>
        <v>0</v>
      </c>
      <c r="I934" s="123" t="b">
        <f>IF(B934&lt;&gt;"",IF('02 - Produtos e Tributações'!L951&lt;&gt;"",'02 - Produtos e Tributações'!L951,"0,00"))</f>
        <v>0</v>
      </c>
      <c r="J934" s="123" t="b">
        <f>IF(B934&lt;&gt;"",IF('02 - Produtos e Tributações'!O951&lt;&gt;"",'02 - Produtos e Tributações'!O951,"0,00"))</f>
        <v>0</v>
      </c>
      <c r="K934" s="123" t="b">
        <f>IF(B934&lt;&gt;"",IF('02 - Produtos e Tributações'!K951&lt;&gt;"",'02 - Produtos e Tributações'!K951,"null"))</f>
        <v>0</v>
      </c>
      <c r="L934" s="123" t="b">
        <f>IF(B934&lt;&gt;"",IF('02 - Produtos e Tributações'!N951&lt;&gt;"",'02 - Produtos e Tributações'!N951,"null"))</f>
        <v>0</v>
      </c>
      <c r="M934" s="122" t="b">
        <f>IF(B934&lt;&gt;"",IF('02 - Produtos e Tributações'!D951="CARNES","2.01.001.001",IF('02 - Produtos e Tributações'!D951="MASSAS","2.01.001.002",IF('02 - Produtos e Tributações'!D951="LATICINIOS","2.01.001.003",IF('02 - Produtos e Tributações'!D951="DOCES E GULOSEIMAS","2.01.001.004",IF('02 - Produtos e Tributações'!D951="FARINHAS E GRAOS","2.01.001.005",IF('02 - Produtos e Tributações'!D951="AGUAS","2.01.002.001",IF('02 - Produtos e Tributações'!D951="SUCOS","2.01.002.002",IF('02 - Produtos e Tributações'!D951="BEBIDAS ALCOOLICAS","2.01.002.003",IF('02 - Produtos e Tributações'!D951="BEBIDAS LACTEAS","2.01.002.004",IF('02 - Produtos e Tributações'!D951="MATERIAL DE LIMPEZA","2.02",IF('02 - Produtos e Tributações'!D951="FRUTAS","2.01.001.006",IF('02 - Produtos e Tributações'!D951="VERDURAS E LEGUMES","2.01.001.007",IF('02 - Produtos e Tributações'!D951="SERVIÇO","1",IF('02 - Produtos e Tributações'!D951="PRODUTOS DIVERSOS","2","2"))))))))))))))
)</f>
        <v>0</v>
      </c>
      <c r="N934" s="4" t="str">
        <f t="shared" si="56"/>
        <v/>
      </c>
      <c r="O934" s="4" t="str">
        <f t="shared" si="57"/>
        <v/>
      </c>
      <c r="P934" s="4" t="str">
        <f t="shared" si="58"/>
        <v/>
      </c>
      <c r="Q934" s="128" t="b">
        <f>IF(B934&lt;&gt;"",IF('02 - Produtos e Tributações'!C951&lt;&gt;"",'02 - Produtos e Tributações'!C951,"UN"))</f>
        <v>0</v>
      </c>
      <c r="R934" s="129" t="b">
        <f>IF(B934&lt;&gt;"",IF('02 - Produtos e Tributações'!P951&lt;&gt;"",'02 - Produtos e Tributações'!P951,""))</f>
        <v>0</v>
      </c>
      <c r="S934" s="128" t="b">
        <f>IF(B934&lt;&gt;"",IF('02 - Produtos e Tributações'!Q951&lt;&gt;"",'02 - Produtos e Tributações'!Q951,""))</f>
        <v>0</v>
      </c>
      <c r="T934" s="130" t="b">
        <f>IF(B934&lt;&gt;"",IF('02 - Produtos e Tributações'!R951&lt;&gt;"",'02 - Produtos e Tributações'!R951,""))</f>
        <v>0</v>
      </c>
      <c r="U934" s="120" t="str">
        <f t="shared" si="59"/>
        <v/>
      </c>
    </row>
    <row r="935" spans="1:21" ht="15.75" customHeight="1">
      <c r="A935" s="122" t="b">
        <f>IF('02 - Produtos e Tributações'!B952 &lt;&gt;"",A934+1)</f>
        <v>0</v>
      </c>
      <c r="B935" s="4" t="str">
        <f>IF('02 - Produtos e Tributações'!B952&lt;&gt;"",'02 - Produtos e Tributações'!V952,"")</f>
        <v/>
      </c>
      <c r="C935" s="123" t="b">
        <f>IF(B935&lt;&gt;"",IF('02 - Produtos e Tributações'!H952&lt;&gt;"",IF('02 - Produtos e Tributações'!H952="TERCEIRIZADA","T",IF('02 - Produtos e Tributações'!H952="PROPRIA","P")), IF(B935&lt;&gt;"",IF('02 - Produtos e Tributações'!H952="","T"))))</f>
        <v>0</v>
      </c>
      <c r="D935" s="123" t="b">
        <f>IF(B935&lt;&gt;"",IF('02 - Produtos e Tributações'!E952&lt;&gt;"",'02 - Produtos e Tributações'!E952,""))</f>
        <v>0</v>
      </c>
      <c r="E935" s="123" t="b">
        <f>IF(B935&lt;&gt;"",IF('02 - Produtos e Tributações'!F952&lt;&gt;"",'02 - Produtos e Tributações'!F952,""))</f>
        <v>0</v>
      </c>
      <c r="F935" s="123" t="b">
        <f>IF(B935&lt;&gt;"",IF(A935&lt;&gt;"",IF('02 - Produtos e Tributações'!G952&lt;&gt;"",'02 - Produtos e Tributações'!G952,"")))</f>
        <v>0</v>
      </c>
      <c r="G935" s="123" t="b">
        <f>IF(B935&lt;&gt;"",IF('02 - Produtos e Tributações'!J952&lt;&gt;"",'02 - Produtos e Tributações'!J952,IF(K935=101,0,IF(K935=102,41,IF(K935=103,0,IF(K935=201,0,IF(K935=202,0,IF(K935=203,0,IF(K935=300,41,IF(K935=400,41,IF(K935=500,60)))))))))))</f>
        <v>0</v>
      </c>
      <c r="H935" s="123" t="b">
        <f>IF(B935&lt;&gt;"",IF('02 - Produtos e Tributações'!M952&lt;&gt;"",'02 - Produtos e Tributações'!M952,IF(L935=101,0,IF(L935=102,41,IF(L935=103,0,IF(L935=201,0,IF(L935=202,0,IF(L935=203,0,IF(L935=300,41,IF(L935=400,41,IF(L935=500,60)))))))))))</f>
        <v>0</v>
      </c>
      <c r="I935" s="123" t="b">
        <f>IF(B935&lt;&gt;"",IF('02 - Produtos e Tributações'!L952&lt;&gt;"",'02 - Produtos e Tributações'!L952,"0,00"))</f>
        <v>0</v>
      </c>
      <c r="J935" s="123" t="b">
        <f>IF(B935&lt;&gt;"",IF('02 - Produtos e Tributações'!O952&lt;&gt;"",'02 - Produtos e Tributações'!O952,"0,00"))</f>
        <v>0</v>
      </c>
      <c r="K935" s="123" t="b">
        <f>IF(B935&lt;&gt;"",IF('02 - Produtos e Tributações'!K952&lt;&gt;"",'02 - Produtos e Tributações'!K952,"null"))</f>
        <v>0</v>
      </c>
      <c r="L935" s="123" t="b">
        <f>IF(B935&lt;&gt;"",IF('02 - Produtos e Tributações'!N952&lt;&gt;"",'02 - Produtos e Tributações'!N952,"null"))</f>
        <v>0</v>
      </c>
      <c r="M935" s="122" t="b">
        <f>IF(B935&lt;&gt;"",IF('02 - Produtos e Tributações'!D952="CARNES","2.01.001.001",IF('02 - Produtos e Tributações'!D952="MASSAS","2.01.001.002",IF('02 - Produtos e Tributações'!D952="LATICINIOS","2.01.001.003",IF('02 - Produtos e Tributações'!D952="DOCES E GULOSEIMAS","2.01.001.004",IF('02 - Produtos e Tributações'!D952="FARINHAS E GRAOS","2.01.001.005",IF('02 - Produtos e Tributações'!D952="AGUAS","2.01.002.001",IF('02 - Produtos e Tributações'!D952="SUCOS","2.01.002.002",IF('02 - Produtos e Tributações'!D952="BEBIDAS ALCOOLICAS","2.01.002.003",IF('02 - Produtos e Tributações'!D952="BEBIDAS LACTEAS","2.01.002.004",IF('02 - Produtos e Tributações'!D952="MATERIAL DE LIMPEZA","2.02",IF('02 - Produtos e Tributações'!D952="FRUTAS","2.01.001.006",IF('02 - Produtos e Tributações'!D952="VERDURAS E LEGUMES","2.01.001.007",IF('02 - Produtos e Tributações'!D952="SERVIÇO","1",IF('02 - Produtos e Tributações'!D952="PRODUTOS DIVERSOS","2","2"))))))))))))))
)</f>
        <v>0</v>
      </c>
      <c r="N935" s="4" t="str">
        <f t="shared" si="56"/>
        <v/>
      </c>
      <c r="O935" s="4" t="str">
        <f t="shared" si="57"/>
        <v/>
      </c>
      <c r="P935" s="4" t="str">
        <f t="shared" si="58"/>
        <v/>
      </c>
      <c r="Q935" s="128" t="b">
        <f>IF(B935&lt;&gt;"",IF('02 - Produtos e Tributações'!C952&lt;&gt;"",'02 - Produtos e Tributações'!C952,"UN"))</f>
        <v>0</v>
      </c>
      <c r="R935" s="129" t="b">
        <f>IF(B935&lt;&gt;"",IF('02 - Produtos e Tributações'!P952&lt;&gt;"",'02 - Produtos e Tributações'!P952,""))</f>
        <v>0</v>
      </c>
      <c r="S935" s="128" t="b">
        <f>IF(B935&lt;&gt;"",IF('02 - Produtos e Tributações'!Q952&lt;&gt;"",'02 - Produtos e Tributações'!Q952,""))</f>
        <v>0</v>
      </c>
      <c r="T935" s="130" t="b">
        <f>IF(B935&lt;&gt;"",IF('02 - Produtos e Tributações'!R952&lt;&gt;"",'02 - Produtos e Tributações'!R952,""))</f>
        <v>0</v>
      </c>
      <c r="U935" s="120" t="str">
        <f t="shared" si="59"/>
        <v/>
      </c>
    </row>
    <row r="936" spans="1:21" ht="15.75" customHeight="1">
      <c r="A936" s="122" t="b">
        <f>IF('02 - Produtos e Tributações'!B953 &lt;&gt;"",A935+1)</f>
        <v>0</v>
      </c>
      <c r="B936" s="4" t="str">
        <f>IF('02 - Produtos e Tributações'!B953&lt;&gt;"",'02 - Produtos e Tributações'!V953,"")</f>
        <v/>
      </c>
      <c r="C936" s="123" t="b">
        <f>IF(B936&lt;&gt;"",IF('02 - Produtos e Tributações'!H953&lt;&gt;"",IF('02 - Produtos e Tributações'!H953="TERCEIRIZADA","T",IF('02 - Produtos e Tributações'!H953="PROPRIA","P")), IF(B936&lt;&gt;"",IF('02 - Produtos e Tributações'!H953="","T"))))</f>
        <v>0</v>
      </c>
      <c r="D936" s="123" t="b">
        <f>IF(B936&lt;&gt;"",IF('02 - Produtos e Tributações'!E953&lt;&gt;"",'02 - Produtos e Tributações'!E953,""))</f>
        <v>0</v>
      </c>
      <c r="E936" s="123" t="b">
        <f>IF(B936&lt;&gt;"",IF('02 - Produtos e Tributações'!F953&lt;&gt;"",'02 - Produtos e Tributações'!F953,""))</f>
        <v>0</v>
      </c>
      <c r="F936" s="123" t="b">
        <f>IF(B936&lt;&gt;"",IF(A936&lt;&gt;"",IF('02 - Produtos e Tributações'!G953&lt;&gt;"",'02 - Produtos e Tributações'!G953,"")))</f>
        <v>0</v>
      </c>
      <c r="G936" s="123" t="b">
        <f>IF(B936&lt;&gt;"",IF('02 - Produtos e Tributações'!J953&lt;&gt;"",'02 - Produtos e Tributações'!J953,IF(K936=101,0,IF(K936=102,41,IF(K936=103,0,IF(K936=201,0,IF(K936=202,0,IF(K936=203,0,IF(K936=300,41,IF(K936=400,41,IF(K936=500,60)))))))))))</f>
        <v>0</v>
      </c>
      <c r="H936" s="123" t="b">
        <f>IF(B936&lt;&gt;"",IF('02 - Produtos e Tributações'!M953&lt;&gt;"",'02 - Produtos e Tributações'!M953,IF(L936=101,0,IF(L936=102,41,IF(L936=103,0,IF(L936=201,0,IF(L936=202,0,IF(L936=203,0,IF(L936=300,41,IF(L936=400,41,IF(L936=500,60)))))))))))</f>
        <v>0</v>
      </c>
      <c r="I936" s="123" t="b">
        <f>IF(B936&lt;&gt;"",IF('02 - Produtos e Tributações'!L953&lt;&gt;"",'02 - Produtos e Tributações'!L953,"0,00"))</f>
        <v>0</v>
      </c>
      <c r="J936" s="123" t="b">
        <f>IF(B936&lt;&gt;"",IF('02 - Produtos e Tributações'!O953&lt;&gt;"",'02 - Produtos e Tributações'!O953,"0,00"))</f>
        <v>0</v>
      </c>
      <c r="K936" s="123" t="b">
        <f>IF(B936&lt;&gt;"",IF('02 - Produtos e Tributações'!K953&lt;&gt;"",'02 - Produtos e Tributações'!K953,"null"))</f>
        <v>0</v>
      </c>
      <c r="L936" s="123" t="b">
        <f>IF(B936&lt;&gt;"",IF('02 - Produtos e Tributações'!N953&lt;&gt;"",'02 - Produtos e Tributações'!N953,"null"))</f>
        <v>0</v>
      </c>
      <c r="M936" s="122" t="b">
        <f>IF(B936&lt;&gt;"",IF('02 - Produtos e Tributações'!D953="CARNES","2.01.001.001",IF('02 - Produtos e Tributações'!D953="MASSAS","2.01.001.002",IF('02 - Produtos e Tributações'!D953="LATICINIOS","2.01.001.003",IF('02 - Produtos e Tributações'!D953="DOCES E GULOSEIMAS","2.01.001.004",IF('02 - Produtos e Tributações'!D953="FARINHAS E GRAOS","2.01.001.005",IF('02 - Produtos e Tributações'!D953="AGUAS","2.01.002.001",IF('02 - Produtos e Tributações'!D953="SUCOS","2.01.002.002",IF('02 - Produtos e Tributações'!D953="BEBIDAS ALCOOLICAS","2.01.002.003",IF('02 - Produtos e Tributações'!D953="BEBIDAS LACTEAS","2.01.002.004",IF('02 - Produtos e Tributações'!D953="MATERIAL DE LIMPEZA","2.02",IF('02 - Produtos e Tributações'!D953="FRUTAS","2.01.001.006",IF('02 - Produtos e Tributações'!D953="VERDURAS E LEGUMES","2.01.001.007",IF('02 - Produtos e Tributações'!D953="SERVIÇO","1",IF('02 - Produtos e Tributações'!D953="PRODUTOS DIVERSOS","2","2"))))))))))))))
)</f>
        <v>0</v>
      </c>
      <c r="N936" s="4" t="str">
        <f t="shared" si="56"/>
        <v/>
      </c>
      <c r="O936" s="4" t="str">
        <f t="shared" si="57"/>
        <v/>
      </c>
      <c r="P936" s="4" t="str">
        <f t="shared" si="58"/>
        <v/>
      </c>
      <c r="Q936" s="128" t="b">
        <f>IF(B936&lt;&gt;"",IF('02 - Produtos e Tributações'!C953&lt;&gt;"",'02 - Produtos e Tributações'!C953,"UN"))</f>
        <v>0</v>
      </c>
      <c r="R936" s="129" t="b">
        <f>IF(B936&lt;&gt;"",IF('02 - Produtos e Tributações'!P953&lt;&gt;"",'02 - Produtos e Tributações'!P953,""))</f>
        <v>0</v>
      </c>
      <c r="S936" s="128" t="b">
        <f>IF(B936&lt;&gt;"",IF('02 - Produtos e Tributações'!Q953&lt;&gt;"",'02 - Produtos e Tributações'!Q953,""))</f>
        <v>0</v>
      </c>
      <c r="T936" s="130" t="b">
        <f>IF(B936&lt;&gt;"",IF('02 - Produtos e Tributações'!R953&lt;&gt;"",'02 - Produtos e Tributações'!R953,""))</f>
        <v>0</v>
      </c>
      <c r="U936" s="120" t="str">
        <f t="shared" si="59"/>
        <v/>
      </c>
    </row>
    <row r="937" spans="1:21" ht="15.75" customHeight="1">
      <c r="A937" s="122" t="b">
        <f>IF('02 - Produtos e Tributações'!B954 &lt;&gt;"",A936+1)</f>
        <v>0</v>
      </c>
      <c r="B937" s="4" t="str">
        <f>IF('02 - Produtos e Tributações'!B954&lt;&gt;"",'02 - Produtos e Tributações'!V954,"")</f>
        <v/>
      </c>
      <c r="C937" s="123" t="b">
        <f>IF(B937&lt;&gt;"",IF('02 - Produtos e Tributações'!H954&lt;&gt;"",IF('02 - Produtos e Tributações'!H954="TERCEIRIZADA","T",IF('02 - Produtos e Tributações'!H954="PROPRIA","P")), IF(B937&lt;&gt;"",IF('02 - Produtos e Tributações'!H954="","T"))))</f>
        <v>0</v>
      </c>
      <c r="D937" s="123" t="b">
        <f>IF(B937&lt;&gt;"",IF('02 - Produtos e Tributações'!E954&lt;&gt;"",'02 - Produtos e Tributações'!E954,""))</f>
        <v>0</v>
      </c>
      <c r="E937" s="123" t="b">
        <f>IF(B937&lt;&gt;"",IF('02 - Produtos e Tributações'!F954&lt;&gt;"",'02 - Produtos e Tributações'!F954,""))</f>
        <v>0</v>
      </c>
      <c r="F937" s="123" t="b">
        <f>IF(B937&lt;&gt;"",IF(A937&lt;&gt;"",IF('02 - Produtos e Tributações'!G954&lt;&gt;"",'02 - Produtos e Tributações'!G954,"")))</f>
        <v>0</v>
      </c>
      <c r="G937" s="123" t="b">
        <f>IF(B937&lt;&gt;"",IF('02 - Produtos e Tributações'!J954&lt;&gt;"",'02 - Produtos e Tributações'!J954,IF(K937=101,0,IF(K937=102,41,IF(K937=103,0,IF(K937=201,0,IF(K937=202,0,IF(K937=203,0,IF(K937=300,41,IF(K937=400,41,IF(K937=500,60)))))))))))</f>
        <v>0</v>
      </c>
      <c r="H937" s="123" t="b">
        <f>IF(B937&lt;&gt;"",IF('02 - Produtos e Tributações'!M954&lt;&gt;"",'02 - Produtos e Tributações'!M954,IF(L937=101,0,IF(L937=102,41,IF(L937=103,0,IF(L937=201,0,IF(L937=202,0,IF(L937=203,0,IF(L937=300,41,IF(L937=400,41,IF(L937=500,60)))))))))))</f>
        <v>0</v>
      </c>
      <c r="I937" s="123" t="b">
        <f>IF(B937&lt;&gt;"",IF('02 - Produtos e Tributações'!L954&lt;&gt;"",'02 - Produtos e Tributações'!L954,"0,00"))</f>
        <v>0</v>
      </c>
      <c r="J937" s="123" t="b">
        <f>IF(B937&lt;&gt;"",IF('02 - Produtos e Tributações'!O954&lt;&gt;"",'02 - Produtos e Tributações'!O954,"0,00"))</f>
        <v>0</v>
      </c>
      <c r="K937" s="123" t="b">
        <f>IF(B937&lt;&gt;"",IF('02 - Produtos e Tributações'!K954&lt;&gt;"",'02 - Produtos e Tributações'!K954,"null"))</f>
        <v>0</v>
      </c>
      <c r="L937" s="123" t="b">
        <f>IF(B937&lt;&gt;"",IF('02 - Produtos e Tributações'!N954&lt;&gt;"",'02 - Produtos e Tributações'!N954,"null"))</f>
        <v>0</v>
      </c>
      <c r="M937" s="122" t="b">
        <f>IF(B937&lt;&gt;"",IF('02 - Produtos e Tributações'!D954="CARNES","2.01.001.001",IF('02 - Produtos e Tributações'!D954="MASSAS","2.01.001.002",IF('02 - Produtos e Tributações'!D954="LATICINIOS","2.01.001.003",IF('02 - Produtos e Tributações'!D954="DOCES E GULOSEIMAS","2.01.001.004",IF('02 - Produtos e Tributações'!D954="FARINHAS E GRAOS","2.01.001.005",IF('02 - Produtos e Tributações'!D954="AGUAS","2.01.002.001",IF('02 - Produtos e Tributações'!D954="SUCOS","2.01.002.002",IF('02 - Produtos e Tributações'!D954="BEBIDAS ALCOOLICAS","2.01.002.003",IF('02 - Produtos e Tributações'!D954="BEBIDAS LACTEAS","2.01.002.004",IF('02 - Produtos e Tributações'!D954="MATERIAL DE LIMPEZA","2.02",IF('02 - Produtos e Tributações'!D954="FRUTAS","2.01.001.006",IF('02 - Produtos e Tributações'!D954="VERDURAS E LEGUMES","2.01.001.007",IF('02 - Produtos e Tributações'!D954="SERVIÇO","1",IF('02 - Produtos e Tributações'!D954="PRODUTOS DIVERSOS","2","2"))))))))))))))
)</f>
        <v>0</v>
      </c>
      <c r="N937" s="4" t="str">
        <f t="shared" si="56"/>
        <v/>
      </c>
      <c r="O937" s="4" t="str">
        <f t="shared" si="57"/>
        <v/>
      </c>
      <c r="P937" s="4" t="str">
        <f t="shared" si="58"/>
        <v/>
      </c>
      <c r="Q937" s="128" t="b">
        <f>IF(B937&lt;&gt;"",IF('02 - Produtos e Tributações'!C954&lt;&gt;"",'02 - Produtos e Tributações'!C954,"UN"))</f>
        <v>0</v>
      </c>
      <c r="R937" s="129" t="b">
        <f>IF(B937&lt;&gt;"",IF('02 - Produtos e Tributações'!P954&lt;&gt;"",'02 - Produtos e Tributações'!P954,""))</f>
        <v>0</v>
      </c>
      <c r="S937" s="128" t="b">
        <f>IF(B937&lt;&gt;"",IF('02 - Produtos e Tributações'!Q954&lt;&gt;"",'02 - Produtos e Tributações'!Q954,""))</f>
        <v>0</v>
      </c>
      <c r="T937" s="130" t="b">
        <f>IF(B937&lt;&gt;"",IF('02 - Produtos e Tributações'!R954&lt;&gt;"",'02 - Produtos e Tributações'!R954,""))</f>
        <v>0</v>
      </c>
      <c r="U937" s="120" t="str">
        <f t="shared" si="59"/>
        <v/>
      </c>
    </row>
    <row r="938" spans="1:21" ht="15.75" customHeight="1">
      <c r="A938" s="122" t="b">
        <f>IF('02 - Produtos e Tributações'!B955 &lt;&gt;"",A937+1)</f>
        <v>0</v>
      </c>
      <c r="B938" s="4" t="str">
        <f>IF('02 - Produtos e Tributações'!B955&lt;&gt;"",'02 - Produtos e Tributações'!V955,"")</f>
        <v/>
      </c>
      <c r="C938" s="123" t="b">
        <f>IF(B938&lt;&gt;"",IF('02 - Produtos e Tributações'!H955&lt;&gt;"",IF('02 - Produtos e Tributações'!H955="TERCEIRIZADA","T",IF('02 - Produtos e Tributações'!H955="PROPRIA","P")), IF(B938&lt;&gt;"",IF('02 - Produtos e Tributações'!H955="","T"))))</f>
        <v>0</v>
      </c>
      <c r="D938" s="123" t="b">
        <f>IF(B938&lt;&gt;"",IF('02 - Produtos e Tributações'!E955&lt;&gt;"",'02 - Produtos e Tributações'!E955,""))</f>
        <v>0</v>
      </c>
      <c r="E938" s="123" t="b">
        <f>IF(B938&lt;&gt;"",IF('02 - Produtos e Tributações'!F955&lt;&gt;"",'02 - Produtos e Tributações'!F955,""))</f>
        <v>0</v>
      </c>
      <c r="F938" s="123" t="b">
        <f>IF(B938&lt;&gt;"",IF(A938&lt;&gt;"",IF('02 - Produtos e Tributações'!G955&lt;&gt;"",'02 - Produtos e Tributações'!G955,"")))</f>
        <v>0</v>
      </c>
      <c r="G938" s="123" t="b">
        <f>IF(B938&lt;&gt;"",IF('02 - Produtos e Tributações'!J955&lt;&gt;"",'02 - Produtos e Tributações'!J955,IF(K938=101,0,IF(K938=102,41,IF(K938=103,0,IF(K938=201,0,IF(K938=202,0,IF(K938=203,0,IF(K938=300,41,IF(K938=400,41,IF(K938=500,60)))))))))))</f>
        <v>0</v>
      </c>
      <c r="H938" s="123" t="b">
        <f>IF(B938&lt;&gt;"",IF('02 - Produtos e Tributações'!M955&lt;&gt;"",'02 - Produtos e Tributações'!M955,IF(L938=101,0,IF(L938=102,41,IF(L938=103,0,IF(L938=201,0,IF(L938=202,0,IF(L938=203,0,IF(L938=300,41,IF(L938=400,41,IF(L938=500,60)))))))))))</f>
        <v>0</v>
      </c>
      <c r="I938" s="123" t="b">
        <f>IF(B938&lt;&gt;"",IF('02 - Produtos e Tributações'!L955&lt;&gt;"",'02 - Produtos e Tributações'!L955,"0,00"))</f>
        <v>0</v>
      </c>
      <c r="J938" s="123" t="b">
        <f>IF(B938&lt;&gt;"",IF('02 - Produtos e Tributações'!O955&lt;&gt;"",'02 - Produtos e Tributações'!O955,"0,00"))</f>
        <v>0</v>
      </c>
      <c r="K938" s="123" t="b">
        <f>IF(B938&lt;&gt;"",IF('02 - Produtos e Tributações'!K955&lt;&gt;"",'02 - Produtos e Tributações'!K955,"null"))</f>
        <v>0</v>
      </c>
      <c r="L938" s="123" t="b">
        <f>IF(B938&lt;&gt;"",IF('02 - Produtos e Tributações'!N955&lt;&gt;"",'02 - Produtos e Tributações'!N955,"null"))</f>
        <v>0</v>
      </c>
      <c r="M938" s="122" t="b">
        <f>IF(B938&lt;&gt;"",IF('02 - Produtos e Tributações'!D955="CARNES","2.01.001.001",IF('02 - Produtos e Tributações'!D955="MASSAS","2.01.001.002",IF('02 - Produtos e Tributações'!D955="LATICINIOS","2.01.001.003",IF('02 - Produtos e Tributações'!D955="DOCES E GULOSEIMAS","2.01.001.004",IF('02 - Produtos e Tributações'!D955="FARINHAS E GRAOS","2.01.001.005",IF('02 - Produtos e Tributações'!D955="AGUAS","2.01.002.001",IF('02 - Produtos e Tributações'!D955="SUCOS","2.01.002.002",IF('02 - Produtos e Tributações'!D955="BEBIDAS ALCOOLICAS","2.01.002.003",IF('02 - Produtos e Tributações'!D955="BEBIDAS LACTEAS","2.01.002.004",IF('02 - Produtos e Tributações'!D955="MATERIAL DE LIMPEZA","2.02",IF('02 - Produtos e Tributações'!D955="FRUTAS","2.01.001.006",IF('02 - Produtos e Tributações'!D955="VERDURAS E LEGUMES","2.01.001.007",IF('02 - Produtos e Tributações'!D955="SERVIÇO","1",IF('02 - Produtos e Tributações'!D955="PRODUTOS DIVERSOS","2","2"))))))))))))))
)</f>
        <v>0</v>
      </c>
      <c r="N938" s="4" t="str">
        <f t="shared" si="56"/>
        <v/>
      </c>
      <c r="O938" s="4" t="str">
        <f t="shared" si="57"/>
        <v/>
      </c>
      <c r="P938" s="4" t="str">
        <f t="shared" si="58"/>
        <v/>
      </c>
      <c r="Q938" s="128" t="b">
        <f>IF(B938&lt;&gt;"",IF('02 - Produtos e Tributações'!C955&lt;&gt;"",'02 - Produtos e Tributações'!C955,"UN"))</f>
        <v>0</v>
      </c>
      <c r="R938" s="129" t="b">
        <f>IF(B938&lt;&gt;"",IF('02 - Produtos e Tributações'!P955&lt;&gt;"",'02 - Produtos e Tributações'!P955,""))</f>
        <v>0</v>
      </c>
      <c r="S938" s="128" t="b">
        <f>IF(B938&lt;&gt;"",IF('02 - Produtos e Tributações'!Q955&lt;&gt;"",'02 - Produtos e Tributações'!Q955,""))</f>
        <v>0</v>
      </c>
      <c r="T938" s="130" t="b">
        <f>IF(B938&lt;&gt;"",IF('02 - Produtos e Tributações'!R955&lt;&gt;"",'02 - Produtos e Tributações'!R955,""))</f>
        <v>0</v>
      </c>
      <c r="U938" s="120" t="str">
        <f t="shared" si="59"/>
        <v/>
      </c>
    </row>
    <row r="939" spans="1:21" ht="15.75" customHeight="1">
      <c r="A939" s="122" t="b">
        <f>IF('02 - Produtos e Tributações'!B956 &lt;&gt;"",A938+1)</f>
        <v>0</v>
      </c>
      <c r="B939" s="4" t="str">
        <f>IF('02 - Produtos e Tributações'!B956&lt;&gt;"",'02 - Produtos e Tributações'!V956,"")</f>
        <v/>
      </c>
      <c r="C939" s="123" t="b">
        <f>IF(B939&lt;&gt;"",IF('02 - Produtos e Tributações'!H956&lt;&gt;"",IF('02 - Produtos e Tributações'!H956="TERCEIRIZADA","T",IF('02 - Produtos e Tributações'!H956="PROPRIA","P")), IF(B939&lt;&gt;"",IF('02 - Produtos e Tributações'!H956="","T"))))</f>
        <v>0</v>
      </c>
      <c r="D939" s="123" t="b">
        <f>IF(B939&lt;&gt;"",IF('02 - Produtos e Tributações'!E956&lt;&gt;"",'02 - Produtos e Tributações'!E956,""))</f>
        <v>0</v>
      </c>
      <c r="E939" s="123" t="b">
        <f>IF(B939&lt;&gt;"",IF('02 - Produtos e Tributações'!F956&lt;&gt;"",'02 - Produtos e Tributações'!F956,""))</f>
        <v>0</v>
      </c>
      <c r="F939" s="123" t="b">
        <f>IF(B939&lt;&gt;"",IF(A939&lt;&gt;"",IF('02 - Produtos e Tributações'!G956&lt;&gt;"",'02 - Produtos e Tributações'!G956,"")))</f>
        <v>0</v>
      </c>
      <c r="G939" s="123" t="b">
        <f>IF(B939&lt;&gt;"",IF('02 - Produtos e Tributações'!J956&lt;&gt;"",'02 - Produtos e Tributações'!J956,IF(K939=101,0,IF(K939=102,41,IF(K939=103,0,IF(K939=201,0,IF(K939=202,0,IF(K939=203,0,IF(K939=300,41,IF(K939=400,41,IF(K939=500,60)))))))))))</f>
        <v>0</v>
      </c>
      <c r="H939" s="123" t="b">
        <f>IF(B939&lt;&gt;"",IF('02 - Produtos e Tributações'!M956&lt;&gt;"",'02 - Produtos e Tributações'!M956,IF(L939=101,0,IF(L939=102,41,IF(L939=103,0,IF(L939=201,0,IF(L939=202,0,IF(L939=203,0,IF(L939=300,41,IF(L939=400,41,IF(L939=500,60)))))))))))</f>
        <v>0</v>
      </c>
      <c r="I939" s="123" t="b">
        <f>IF(B939&lt;&gt;"",IF('02 - Produtos e Tributações'!L956&lt;&gt;"",'02 - Produtos e Tributações'!L956,"0,00"))</f>
        <v>0</v>
      </c>
      <c r="J939" s="123" t="b">
        <f>IF(B939&lt;&gt;"",IF('02 - Produtos e Tributações'!O956&lt;&gt;"",'02 - Produtos e Tributações'!O956,"0,00"))</f>
        <v>0</v>
      </c>
      <c r="K939" s="123" t="b">
        <f>IF(B939&lt;&gt;"",IF('02 - Produtos e Tributações'!K956&lt;&gt;"",'02 - Produtos e Tributações'!K956,"null"))</f>
        <v>0</v>
      </c>
      <c r="L939" s="123" t="b">
        <f>IF(B939&lt;&gt;"",IF('02 - Produtos e Tributações'!N956&lt;&gt;"",'02 - Produtos e Tributações'!N956,"null"))</f>
        <v>0</v>
      </c>
      <c r="M939" s="122" t="b">
        <f>IF(B939&lt;&gt;"",IF('02 - Produtos e Tributações'!D956="CARNES","2.01.001.001",IF('02 - Produtos e Tributações'!D956="MASSAS","2.01.001.002",IF('02 - Produtos e Tributações'!D956="LATICINIOS","2.01.001.003",IF('02 - Produtos e Tributações'!D956="DOCES E GULOSEIMAS","2.01.001.004",IF('02 - Produtos e Tributações'!D956="FARINHAS E GRAOS","2.01.001.005",IF('02 - Produtos e Tributações'!D956="AGUAS","2.01.002.001",IF('02 - Produtos e Tributações'!D956="SUCOS","2.01.002.002",IF('02 - Produtos e Tributações'!D956="BEBIDAS ALCOOLICAS","2.01.002.003",IF('02 - Produtos e Tributações'!D956="BEBIDAS LACTEAS","2.01.002.004",IF('02 - Produtos e Tributações'!D956="MATERIAL DE LIMPEZA","2.02",IF('02 - Produtos e Tributações'!D956="FRUTAS","2.01.001.006",IF('02 - Produtos e Tributações'!D956="VERDURAS E LEGUMES","2.01.001.007",IF('02 - Produtos e Tributações'!D956="SERVIÇO","1",IF('02 - Produtos e Tributações'!D956="PRODUTOS DIVERSOS","2","2"))))))))))))))
)</f>
        <v>0</v>
      </c>
      <c r="N939" s="4" t="str">
        <f t="shared" si="56"/>
        <v/>
      </c>
      <c r="O939" s="4" t="str">
        <f t="shared" si="57"/>
        <v/>
      </c>
      <c r="P939" s="4" t="str">
        <f t="shared" si="58"/>
        <v/>
      </c>
      <c r="Q939" s="128" t="b">
        <f>IF(B939&lt;&gt;"",IF('02 - Produtos e Tributações'!C956&lt;&gt;"",'02 - Produtos e Tributações'!C956,"UN"))</f>
        <v>0</v>
      </c>
      <c r="R939" s="129" t="b">
        <f>IF(B939&lt;&gt;"",IF('02 - Produtos e Tributações'!P956&lt;&gt;"",'02 - Produtos e Tributações'!P956,""))</f>
        <v>0</v>
      </c>
      <c r="S939" s="128" t="b">
        <f>IF(B939&lt;&gt;"",IF('02 - Produtos e Tributações'!Q956&lt;&gt;"",'02 - Produtos e Tributações'!Q956,""))</f>
        <v>0</v>
      </c>
      <c r="T939" s="130" t="b">
        <f>IF(B939&lt;&gt;"",IF('02 - Produtos e Tributações'!R956&lt;&gt;"",'02 - Produtos e Tributações'!R956,""))</f>
        <v>0</v>
      </c>
      <c r="U939" s="120" t="str">
        <f t="shared" si="59"/>
        <v/>
      </c>
    </row>
    <row r="940" spans="1:21" ht="15.75" customHeight="1">
      <c r="A940" s="122" t="b">
        <f>IF('02 - Produtos e Tributações'!B957 &lt;&gt;"",A939+1)</f>
        <v>0</v>
      </c>
      <c r="B940" s="4" t="str">
        <f>IF('02 - Produtos e Tributações'!B957&lt;&gt;"",'02 - Produtos e Tributações'!V957,"")</f>
        <v/>
      </c>
      <c r="C940" s="123" t="b">
        <f>IF(B940&lt;&gt;"",IF('02 - Produtos e Tributações'!H957&lt;&gt;"",IF('02 - Produtos e Tributações'!H957="TERCEIRIZADA","T",IF('02 - Produtos e Tributações'!H957="PROPRIA","P")), IF(B940&lt;&gt;"",IF('02 - Produtos e Tributações'!H957="","T"))))</f>
        <v>0</v>
      </c>
      <c r="D940" s="123" t="b">
        <f>IF(B940&lt;&gt;"",IF('02 - Produtos e Tributações'!E957&lt;&gt;"",'02 - Produtos e Tributações'!E957,""))</f>
        <v>0</v>
      </c>
      <c r="E940" s="123" t="b">
        <f>IF(B940&lt;&gt;"",IF('02 - Produtos e Tributações'!F957&lt;&gt;"",'02 - Produtos e Tributações'!F957,""))</f>
        <v>0</v>
      </c>
      <c r="F940" s="123" t="b">
        <f>IF(B940&lt;&gt;"",IF(A940&lt;&gt;"",IF('02 - Produtos e Tributações'!G957&lt;&gt;"",'02 - Produtos e Tributações'!G957,"")))</f>
        <v>0</v>
      </c>
      <c r="G940" s="123" t="b">
        <f>IF(B940&lt;&gt;"",IF('02 - Produtos e Tributações'!J957&lt;&gt;"",'02 - Produtos e Tributações'!J957,IF(K940=101,0,IF(K940=102,41,IF(K940=103,0,IF(K940=201,0,IF(K940=202,0,IF(K940=203,0,IF(K940=300,41,IF(K940=400,41,IF(K940=500,60)))))))))))</f>
        <v>0</v>
      </c>
      <c r="H940" s="123" t="b">
        <f>IF(B940&lt;&gt;"",IF('02 - Produtos e Tributações'!M957&lt;&gt;"",'02 - Produtos e Tributações'!M957,IF(L940=101,0,IF(L940=102,41,IF(L940=103,0,IF(L940=201,0,IF(L940=202,0,IF(L940=203,0,IF(L940=300,41,IF(L940=400,41,IF(L940=500,60)))))))))))</f>
        <v>0</v>
      </c>
      <c r="I940" s="123" t="b">
        <f>IF(B940&lt;&gt;"",IF('02 - Produtos e Tributações'!L957&lt;&gt;"",'02 - Produtos e Tributações'!L957,"0,00"))</f>
        <v>0</v>
      </c>
      <c r="J940" s="123" t="b">
        <f>IF(B940&lt;&gt;"",IF('02 - Produtos e Tributações'!O957&lt;&gt;"",'02 - Produtos e Tributações'!O957,"0,00"))</f>
        <v>0</v>
      </c>
      <c r="K940" s="123" t="b">
        <f>IF(B940&lt;&gt;"",IF('02 - Produtos e Tributações'!K957&lt;&gt;"",'02 - Produtos e Tributações'!K957,"null"))</f>
        <v>0</v>
      </c>
      <c r="L940" s="123" t="b">
        <f>IF(B940&lt;&gt;"",IF('02 - Produtos e Tributações'!N957&lt;&gt;"",'02 - Produtos e Tributações'!N957,"null"))</f>
        <v>0</v>
      </c>
      <c r="M940" s="122" t="b">
        <f>IF(B940&lt;&gt;"",IF('02 - Produtos e Tributações'!D957="CARNES","2.01.001.001",IF('02 - Produtos e Tributações'!D957="MASSAS","2.01.001.002",IF('02 - Produtos e Tributações'!D957="LATICINIOS","2.01.001.003",IF('02 - Produtos e Tributações'!D957="DOCES E GULOSEIMAS","2.01.001.004",IF('02 - Produtos e Tributações'!D957="FARINHAS E GRAOS","2.01.001.005",IF('02 - Produtos e Tributações'!D957="AGUAS","2.01.002.001",IF('02 - Produtos e Tributações'!D957="SUCOS","2.01.002.002",IF('02 - Produtos e Tributações'!D957="BEBIDAS ALCOOLICAS","2.01.002.003",IF('02 - Produtos e Tributações'!D957="BEBIDAS LACTEAS","2.01.002.004",IF('02 - Produtos e Tributações'!D957="MATERIAL DE LIMPEZA","2.02",IF('02 - Produtos e Tributações'!D957="FRUTAS","2.01.001.006",IF('02 - Produtos e Tributações'!D957="VERDURAS E LEGUMES","2.01.001.007",IF('02 - Produtos e Tributações'!D957="SERVIÇO","1",IF('02 - Produtos e Tributações'!D957="PRODUTOS DIVERSOS","2","2"))))))))))))))
)</f>
        <v>0</v>
      </c>
      <c r="N940" s="4" t="str">
        <f t="shared" si="56"/>
        <v/>
      </c>
      <c r="O940" s="4" t="str">
        <f t="shared" si="57"/>
        <v/>
      </c>
      <c r="P940" s="4" t="str">
        <f t="shared" si="58"/>
        <v/>
      </c>
      <c r="Q940" s="128" t="b">
        <f>IF(B940&lt;&gt;"",IF('02 - Produtos e Tributações'!C957&lt;&gt;"",'02 - Produtos e Tributações'!C957,"UN"))</f>
        <v>0</v>
      </c>
      <c r="R940" s="129" t="b">
        <f>IF(B940&lt;&gt;"",IF('02 - Produtos e Tributações'!P957&lt;&gt;"",'02 - Produtos e Tributações'!P957,""))</f>
        <v>0</v>
      </c>
      <c r="S940" s="128" t="b">
        <f>IF(B940&lt;&gt;"",IF('02 - Produtos e Tributações'!Q957&lt;&gt;"",'02 - Produtos e Tributações'!Q957,""))</f>
        <v>0</v>
      </c>
      <c r="T940" s="130" t="b">
        <f>IF(B940&lt;&gt;"",IF('02 - Produtos e Tributações'!R957&lt;&gt;"",'02 - Produtos e Tributações'!R957,""))</f>
        <v>0</v>
      </c>
      <c r="U940" s="120" t="str">
        <f t="shared" si="59"/>
        <v/>
      </c>
    </row>
    <row r="941" spans="1:21" ht="15.75" customHeight="1">
      <c r="A941" s="122" t="b">
        <f>IF('02 - Produtos e Tributações'!B958 &lt;&gt;"",A940+1)</f>
        <v>0</v>
      </c>
      <c r="B941" s="4" t="str">
        <f>IF('02 - Produtos e Tributações'!B958&lt;&gt;"",'02 - Produtos e Tributações'!V958,"")</f>
        <v/>
      </c>
      <c r="C941" s="123" t="b">
        <f>IF(B941&lt;&gt;"",IF('02 - Produtos e Tributações'!H958&lt;&gt;"",IF('02 - Produtos e Tributações'!H958="TERCEIRIZADA","T",IF('02 - Produtos e Tributações'!H958="PROPRIA","P")), IF(B941&lt;&gt;"",IF('02 - Produtos e Tributações'!H958="","T"))))</f>
        <v>0</v>
      </c>
      <c r="D941" s="123" t="b">
        <f>IF(B941&lt;&gt;"",IF('02 - Produtos e Tributações'!E958&lt;&gt;"",'02 - Produtos e Tributações'!E958,""))</f>
        <v>0</v>
      </c>
      <c r="E941" s="123" t="b">
        <f>IF(B941&lt;&gt;"",IF('02 - Produtos e Tributações'!F958&lt;&gt;"",'02 - Produtos e Tributações'!F958,""))</f>
        <v>0</v>
      </c>
      <c r="F941" s="123" t="b">
        <f>IF(B941&lt;&gt;"",IF(A941&lt;&gt;"",IF('02 - Produtos e Tributações'!G958&lt;&gt;"",'02 - Produtos e Tributações'!G958,"")))</f>
        <v>0</v>
      </c>
      <c r="G941" s="123" t="b">
        <f>IF(B941&lt;&gt;"",IF('02 - Produtos e Tributações'!J958&lt;&gt;"",'02 - Produtos e Tributações'!J958,IF(K941=101,0,IF(K941=102,41,IF(K941=103,0,IF(K941=201,0,IF(K941=202,0,IF(K941=203,0,IF(K941=300,41,IF(K941=400,41,IF(K941=500,60)))))))))))</f>
        <v>0</v>
      </c>
      <c r="H941" s="123" t="b">
        <f>IF(B941&lt;&gt;"",IF('02 - Produtos e Tributações'!M958&lt;&gt;"",'02 - Produtos e Tributações'!M958,IF(L941=101,0,IF(L941=102,41,IF(L941=103,0,IF(L941=201,0,IF(L941=202,0,IF(L941=203,0,IF(L941=300,41,IF(L941=400,41,IF(L941=500,60)))))))))))</f>
        <v>0</v>
      </c>
      <c r="I941" s="123" t="b">
        <f>IF(B941&lt;&gt;"",IF('02 - Produtos e Tributações'!L958&lt;&gt;"",'02 - Produtos e Tributações'!L958,"0,00"))</f>
        <v>0</v>
      </c>
      <c r="J941" s="123" t="b">
        <f>IF(B941&lt;&gt;"",IF('02 - Produtos e Tributações'!O958&lt;&gt;"",'02 - Produtos e Tributações'!O958,"0,00"))</f>
        <v>0</v>
      </c>
      <c r="K941" s="123" t="b">
        <f>IF(B941&lt;&gt;"",IF('02 - Produtos e Tributações'!K958&lt;&gt;"",'02 - Produtos e Tributações'!K958,"null"))</f>
        <v>0</v>
      </c>
      <c r="L941" s="123" t="b">
        <f>IF(B941&lt;&gt;"",IF('02 - Produtos e Tributações'!N958&lt;&gt;"",'02 - Produtos e Tributações'!N958,"null"))</f>
        <v>0</v>
      </c>
      <c r="M941" s="122" t="b">
        <f>IF(B941&lt;&gt;"",IF('02 - Produtos e Tributações'!D958="CARNES","2.01.001.001",IF('02 - Produtos e Tributações'!D958="MASSAS","2.01.001.002",IF('02 - Produtos e Tributações'!D958="LATICINIOS","2.01.001.003",IF('02 - Produtos e Tributações'!D958="DOCES E GULOSEIMAS","2.01.001.004",IF('02 - Produtos e Tributações'!D958="FARINHAS E GRAOS","2.01.001.005",IF('02 - Produtos e Tributações'!D958="AGUAS","2.01.002.001",IF('02 - Produtos e Tributações'!D958="SUCOS","2.01.002.002",IF('02 - Produtos e Tributações'!D958="BEBIDAS ALCOOLICAS","2.01.002.003",IF('02 - Produtos e Tributações'!D958="BEBIDAS LACTEAS","2.01.002.004",IF('02 - Produtos e Tributações'!D958="MATERIAL DE LIMPEZA","2.02",IF('02 - Produtos e Tributações'!D958="FRUTAS","2.01.001.006",IF('02 - Produtos e Tributações'!D958="VERDURAS E LEGUMES","2.01.001.007",IF('02 - Produtos e Tributações'!D958="SERVIÇO","1",IF('02 - Produtos e Tributações'!D958="PRODUTOS DIVERSOS","2","2"))))))))))))))
)</f>
        <v>0</v>
      </c>
      <c r="N941" s="4" t="str">
        <f t="shared" si="56"/>
        <v/>
      </c>
      <c r="O941" s="4" t="str">
        <f t="shared" si="57"/>
        <v/>
      </c>
      <c r="P941" s="4" t="str">
        <f t="shared" si="58"/>
        <v/>
      </c>
      <c r="Q941" s="128" t="b">
        <f>IF(B941&lt;&gt;"",IF('02 - Produtos e Tributações'!C958&lt;&gt;"",'02 - Produtos e Tributações'!C958,"UN"))</f>
        <v>0</v>
      </c>
      <c r="R941" s="129" t="b">
        <f>IF(B941&lt;&gt;"",IF('02 - Produtos e Tributações'!P958&lt;&gt;"",'02 - Produtos e Tributações'!P958,""))</f>
        <v>0</v>
      </c>
      <c r="S941" s="128" t="b">
        <f>IF(B941&lt;&gt;"",IF('02 - Produtos e Tributações'!Q958&lt;&gt;"",'02 - Produtos e Tributações'!Q958,""))</f>
        <v>0</v>
      </c>
      <c r="T941" s="130" t="b">
        <f>IF(B941&lt;&gt;"",IF('02 - Produtos e Tributações'!R958&lt;&gt;"",'02 - Produtos e Tributações'!R958,""))</f>
        <v>0</v>
      </c>
      <c r="U941" s="120" t="str">
        <f t="shared" si="59"/>
        <v/>
      </c>
    </row>
    <row r="942" spans="1:21" ht="15.75" customHeight="1">
      <c r="A942" s="122" t="b">
        <f>IF('02 - Produtos e Tributações'!B959 &lt;&gt;"",A941+1)</f>
        <v>0</v>
      </c>
      <c r="B942" s="4" t="str">
        <f>IF('02 - Produtos e Tributações'!B959&lt;&gt;"",'02 - Produtos e Tributações'!V959,"")</f>
        <v/>
      </c>
      <c r="C942" s="123" t="b">
        <f>IF(B942&lt;&gt;"",IF('02 - Produtos e Tributações'!H959&lt;&gt;"",IF('02 - Produtos e Tributações'!H959="TERCEIRIZADA","T",IF('02 - Produtos e Tributações'!H959="PROPRIA","P")), IF(B942&lt;&gt;"",IF('02 - Produtos e Tributações'!H959="","T"))))</f>
        <v>0</v>
      </c>
      <c r="D942" s="123" t="b">
        <f>IF(B942&lt;&gt;"",IF('02 - Produtos e Tributações'!E959&lt;&gt;"",'02 - Produtos e Tributações'!E959,""))</f>
        <v>0</v>
      </c>
      <c r="E942" s="123" t="b">
        <f>IF(B942&lt;&gt;"",IF('02 - Produtos e Tributações'!F959&lt;&gt;"",'02 - Produtos e Tributações'!F959,""))</f>
        <v>0</v>
      </c>
      <c r="F942" s="123" t="b">
        <f>IF(B942&lt;&gt;"",IF(A942&lt;&gt;"",IF('02 - Produtos e Tributações'!G959&lt;&gt;"",'02 - Produtos e Tributações'!G959,"")))</f>
        <v>0</v>
      </c>
      <c r="G942" s="123" t="b">
        <f>IF(B942&lt;&gt;"",IF('02 - Produtos e Tributações'!J959&lt;&gt;"",'02 - Produtos e Tributações'!J959,IF(K942=101,0,IF(K942=102,41,IF(K942=103,0,IF(K942=201,0,IF(K942=202,0,IF(K942=203,0,IF(K942=300,41,IF(K942=400,41,IF(K942=500,60)))))))))))</f>
        <v>0</v>
      </c>
      <c r="H942" s="123" t="b">
        <f>IF(B942&lt;&gt;"",IF('02 - Produtos e Tributações'!M959&lt;&gt;"",'02 - Produtos e Tributações'!M959,IF(L942=101,0,IF(L942=102,41,IF(L942=103,0,IF(L942=201,0,IF(L942=202,0,IF(L942=203,0,IF(L942=300,41,IF(L942=400,41,IF(L942=500,60)))))))))))</f>
        <v>0</v>
      </c>
      <c r="I942" s="123" t="b">
        <f>IF(B942&lt;&gt;"",IF('02 - Produtos e Tributações'!L959&lt;&gt;"",'02 - Produtos e Tributações'!L959,"0,00"))</f>
        <v>0</v>
      </c>
      <c r="J942" s="123" t="b">
        <f>IF(B942&lt;&gt;"",IF('02 - Produtos e Tributações'!O959&lt;&gt;"",'02 - Produtos e Tributações'!O959,"0,00"))</f>
        <v>0</v>
      </c>
      <c r="K942" s="123" t="b">
        <f>IF(B942&lt;&gt;"",IF('02 - Produtos e Tributações'!K959&lt;&gt;"",'02 - Produtos e Tributações'!K959,"null"))</f>
        <v>0</v>
      </c>
      <c r="L942" s="123" t="b">
        <f>IF(B942&lt;&gt;"",IF('02 - Produtos e Tributações'!N959&lt;&gt;"",'02 - Produtos e Tributações'!N959,"null"))</f>
        <v>0</v>
      </c>
      <c r="M942" s="122" t="b">
        <f>IF(B942&lt;&gt;"",IF('02 - Produtos e Tributações'!D959="CARNES","2.01.001.001",IF('02 - Produtos e Tributações'!D959="MASSAS","2.01.001.002",IF('02 - Produtos e Tributações'!D959="LATICINIOS","2.01.001.003",IF('02 - Produtos e Tributações'!D959="DOCES E GULOSEIMAS","2.01.001.004",IF('02 - Produtos e Tributações'!D959="FARINHAS E GRAOS","2.01.001.005",IF('02 - Produtos e Tributações'!D959="AGUAS","2.01.002.001",IF('02 - Produtos e Tributações'!D959="SUCOS","2.01.002.002",IF('02 - Produtos e Tributações'!D959="BEBIDAS ALCOOLICAS","2.01.002.003",IF('02 - Produtos e Tributações'!D959="BEBIDAS LACTEAS","2.01.002.004",IF('02 - Produtos e Tributações'!D959="MATERIAL DE LIMPEZA","2.02",IF('02 - Produtos e Tributações'!D959="FRUTAS","2.01.001.006",IF('02 - Produtos e Tributações'!D959="VERDURAS E LEGUMES","2.01.001.007",IF('02 - Produtos e Tributações'!D959="SERVIÇO","1",IF('02 - Produtos e Tributações'!D959="PRODUTOS DIVERSOS","2","2"))))))))))))))
)</f>
        <v>0</v>
      </c>
      <c r="N942" s="4" t="str">
        <f t="shared" si="56"/>
        <v/>
      </c>
      <c r="O942" s="4" t="str">
        <f t="shared" si="57"/>
        <v/>
      </c>
      <c r="P942" s="4" t="str">
        <f t="shared" si="58"/>
        <v/>
      </c>
      <c r="Q942" s="128" t="b">
        <f>IF(B942&lt;&gt;"",IF('02 - Produtos e Tributações'!C959&lt;&gt;"",'02 - Produtos e Tributações'!C959,"UN"))</f>
        <v>0</v>
      </c>
      <c r="R942" s="129" t="b">
        <f>IF(B942&lt;&gt;"",IF('02 - Produtos e Tributações'!P959&lt;&gt;"",'02 - Produtos e Tributações'!P959,""))</f>
        <v>0</v>
      </c>
      <c r="S942" s="128" t="b">
        <f>IF(B942&lt;&gt;"",IF('02 - Produtos e Tributações'!Q959&lt;&gt;"",'02 - Produtos e Tributações'!Q959,""))</f>
        <v>0</v>
      </c>
      <c r="T942" s="130" t="b">
        <f>IF(B942&lt;&gt;"",IF('02 - Produtos e Tributações'!R959&lt;&gt;"",'02 - Produtos e Tributações'!R959,""))</f>
        <v>0</v>
      </c>
      <c r="U942" s="120" t="str">
        <f t="shared" si="59"/>
        <v/>
      </c>
    </row>
    <row r="943" spans="1:21" ht="15.75" customHeight="1">
      <c r="A943" s="122" t="b">
        <f>IF('02 - Produtos e Tributações'!B960 &lt;&gt;"",A942+1)</f>
        <v>0</v>
      </c>
      <c r="B943" s="4" t="str">
        <f>IF('02 - Produtos e Tributações'!B960&lt;&gt;"",'02 - Produtos e Tributações'!V960,"")</f>
        <v/>
      </c>
      <c r="C943" s="123" t="b">
        <f>IF(B943&lt;&gt;"",IF('02 - Produtos e Tributações'!H960&lt;&gt;"",IF('02 - Produtos e Tributações'!H960="TERCEIRIZADA","T",IF('02 - Produtos e Tributações'!H960="PROPRIA","P")), IF(B943&lt;&gt;"",IF('02 - Produtos e Tributações'!H960="","T"))))</f>
        <v>0</v>
      </c>
      <c r="D943" s="123" t="b">
        <f>IF(B943&lt;&gt;"",IF('02 - Produtos e Tributações'!E960&lt;&gt;"",'02 - Produtos e Tributações'!E960,""))</f>
        <v>0</v>
      </c>
      <c r="E943" s="123" t="b">
        <f>IF(B943&lt;&gt;"",IF('02 - Produtos e Tributações'!F960&lt;&gt;"",'02 - Produtos e Tributações'!F960,""))</f>
        <v>0</v>
      </c>
      <c r="F943" s="123" t="b">
        <f>IF(B943&lt;&gt;"",IF(A943&lt;&gt;"",IF('02 - Produtos e Tributações'!G960&lt;&gt;"",'02 - Produtos e Tributações'!G960,"")))</f>
        <v>0</v>
      </c>
      <c r="G943" s="123" t="b">
        <f>IF(B943&lt;&gt;"",IF('02 - Produtos e Tributações'!J960&lt;&gt;"",'02 - Produtos e Tributações'!J960,IF(K943=101,0,IF(K943=102,41,IF(K943=103,0,IF(K943=201,0,IF(K943=202,0,IF(K943=203,0,IF(K943=300,41,IF(K943=400,41,IF(K943=500,60)))))))))))</f>
        <v>0</v>
      </c>
      <c r="H943" s="123" t="b">
        <f>IF(B943&lt;&gt;"",IF('02 - Produtos e Tributações'!M960&lt;&gt;"",'02 - Produtos e Tributações'!M960,IF(L943=101,0,IF(L943=102,41,IF(L943=103,0,IF(L943=201,0,IF(L943=202,0,IF(L943=203,0,IF(L943=300,41,IF(L943=400,41,IF(L943=500,60)))))))))))</f>
        <v>0</v>
      </c>
      <c r="I943" s="123" t="b">
        <f>IF(B943&lt;&gt;"",IF('02 - Produtos e Tributações'!L960&lt;&gt;"",'02 - Produtos e Tributações'!L960,"0,00"))</f>
        <v>0</v>
      </c>
      <c r="J943" s="123" t="b">
        <f>IF(B943&lt;&gt;"",IF('02 - Produtos e Tributações'!O960&lt;&gt;"",'02 - Produtos e Tributações'!O960,"0,00"))</f>
        <v>0</v>
      </c>
      <c r="K943" s="123" t="b">
        <f>IF(B943&lt;&gt;"",IF('02 - Produtos e Tributações'!K960&lt;&gt;"",'02 - Produtos e Tributações'!K960,"null"))</f>
        <v>0</v>
      </c>
      <c r="L943" s="123" t="b">
        <f>IF(B943&lt;&gt;"",IF('02 - Produtos e Tributações'!N960&lt;&gt;"",'02 - Produtos e Tributações'!N960,"null"))</f>
        <v>0</v>
      </c>
      <c r="M943" s="122" t="b">
        <f>IF(B943&lt;&gt;"",IF('02 - Produtos e Tributações'!D960="CARNES","2.01.001.001",IF('02 - Produtos e Tributações'!D960="MASSAS","2.01.001.002",IF('02 - Produtos e Tributações'!D960="LATICINIOS","2.01.001.003",IF('02 - Produtos e Tributações'!D960="DOCES E GULOSEIMAS","2.01.001.004",IF('02 - Produtos e Tributações'!D960="FARINHAS E GRAOS","2.01.001.005",IF('02 - Produtos e Tributações'!D960="AGUAS","2.01.002.001",IF('02 - Produtos e Tributações'!D960="SUCOS","2.01.002.002",IF('02 - Produtos e Tributações'!D960="BEBIDAS ALCOOLICAS","2.01.002.003",IF('02 - Produtos e Tributações'!D960="BEBIDAS LACTEAS","2.01.002.004",IF('02 - Produtos e Tributações'!D960="MATERIAL DE LIMPEZA","2.02",IF('02 - Produtos e Tributações'!D960="FRUTAS","2.01.001.006",IF('02 - Produtos e Tributações'!D960="VERDURAS E LEGUMES","2.01.001.007",IF('02 - Produtos e Tributações'!D960="SERVIÇO","1",IF('02 - Produtos e Tributações'!D960="PRODUTOS DIVERSOS","2","2"))))))))))))))
)</f>
        <v>0</v>
      </c>
      <c r="N943" s="4" t="str">
        <f t="shared" si="56"/>
        <v/>
      </c>
      <c r="O943" s="4" t="str">
        <f t="shared" si="57"/>
        <v/>
      </c>
      <c r="P943" s="4" t="str">
        <f t="shared" si="58"/>
        <v/>
      </c>
      <c r="Q943" s="128" t="b">
        <f>IF(B943&lt;&gt;"",IF('02 - Produtos e Tributações'!C960&lt;&gt;"",'02 - Produtos e Tributações'!C960,"UN"))</f>
        <v>0</v>
      </c>
      <c r="R943" s="129" t="b">
        <f>IF(B943&lt;&gt;"",IF('02 - Produtos e Tributações'!P960&lt;&gt;"",'02 - Produtos e Tributações'!P960,""))</f>
        <v>0</v>
      </c>
      <c r="S943" s="128" t="b">
        <f>IF(B943&lt;&gt;"",IF('02 - Produtos e Tributações'!Q960&lt;&gt;"",'02 - Produtos e Tributações'!Q960,""))</f>
        <v>0</v>
      </c>
      <c r="T943" s="130" t="b">
        <f>IF(B943&lt;&gt;"",IF('02 - Produtos e Tributações'!R960&lt;&gt;"",'02 - Produtos e Tributações'!R960,""))</f>
        <v>0</v>
      </c>
      <c r="U943" s="120" t="str">
        <f t="shared" si="59"/>
        <v/>
      </c>
    </row>
    <row r="944" spans="1:21" ht="15.75" customHeight="1">
      <c r="A944" s="122" t="b">
        <f>IF('02 - Produtos e Tributações'!B961 &lt;&gt;"",A943+1)</f>
        <v>0</v>
      </c>
      <c r="B944" s="4" t="str">
        <f>IF('02 - Produtos e Tributações'!B961&lt;&gt;"",'02 - Produtos e Tributações'!V961,"")</f>
        <v/>
      </c>
      <c r="C944" s="123" t="b">
        <f>IF(B944&lt;&gt;"",IF('02 - Produtos e Tributações'!H961&lt;&gt;"",IF('02 - Produtos e Tributações'!H961="TERCEIRIZADA","T",IF('02 - Produtos e Tributações'!H961="PROPRIA","P")), IF(B944&lt;&gt;"",IF('02 - Produtos e Tributações'!H961="","T"))))</f>
        <v>0</v>
      </c>
      <c r="D944" s="123" t="b">
        <f>IF(B944&lt;&gt;"",IF('02 - Produtos e Tributações'!E961&lt;&gt;"",'02 - Produtos e Tributações'!E961,""))</f>
        <v>0</v>
      </c>
      <c r="E944" s="123" t="b">
        <f>IF(B944&lt;&gt;"",IF('02 - Produtos e Tributações'!F961&lt;&gt;"",'02 - Produtos e Tributações'!F961,""))</f>
        <v>0</v>
      </c>
      <c r="F944" s="123" t="b">
        <f>IF(B944&lt;&gt;"",IF(A944&lt;&gt;"",IF('02 - Produtos e Tributações'!G961&lt;&gt;"",'02 - Produtos e Tributações'!G961,"")))</f>
        <v>0</v>
      </c>
      <c r="G944" s="123" t="b">
        <f>IF(B944&lt;&gt;"",IF('02 - Produtos e Tributações'!J961&lt;&gt;"",'02 - Produtos e Tributações'!J961,IF(K944=101,0,IF(K944=102,41,IF(K944=103,0,IF(K944=201,0,IF(K944=202,0,IF(K944=203,0,IF(K944=300,41,IF(K944=400,41,IF(K944=500,60)))))))))))</f>
        <v>0</v>
      </c>
      <c r="H944" s="123" t="b">
        <f>IF(B944&lt;&gt;"",IF('02 - Produtos e Tributações'!M961&lt;&gt;"",'02 - Produtos e Tributações'!M961,IF(L944=101,0,IF(L944=102,41,IF(L944=103,0,IF(L944=201,0,IF(L944=202,0,IF(L944=203,0,IF(L944=300,41,IF(L944=400,41,IF(L944=500,60)))))))))))</f>
        <v>0</v>
      </c>
      <c r="I944" s="123" t="b">
        <f>IF(B944&lt;&gt;"",IF('02 - Produtos e Tributações'!L961&lt;&gt;"",'02 - Produtos e Tributações'!L961,"0,00"))</f>
        <v>0</v>
      </c>
      <c r="J944" s="123" t="b">
        <f>IF(B944&lt;&gt;"",IF('02 - Produtos e Tributações'!O961&lt;&gt;"",'02 - Produtos e Tributações'!O961,"0,00"))</f>
        <v>0</v>
      </c>
      <c r="K944" s="123" t="b">
        <f>IF(B944&lt;&gt;"",IF('02 - Produtos e Tributações'!K961&lt;&gt;"",'02 - Produtos e Tributações'!K961,"null"))</f>
        <v>0</v>
      </c>
      <c r="L944" s="123" t="b">
        <f>IF(B944&lt;&gt;"",IF('02 - Produtos e Tributações'!N961&lt;&gt;"",'02 - Produtos e Tributações'!N961,"null"))</f>
        <v>0</v>
      </c>
      <c r="M944" s="122" t="b">
        <f>IF(B944&lt;&gt;"",IF('02 - Produtos e Tributações'!D961="CARNES","2.01.001.001",IF('02 - Produtos e Tributações'!D961="MASSAS","2.01.001.002",IF('02 - Produtos e Tributações'!D961="LATICINIOS","2.01.001.003",IF('02 - Produtos e Tributações'!D961="DOCES E GULOSEIMAS","2.01.001.004",IF('02 - Produtos e Tributações'!D961="FARINHAS E GRAOS","2.01.001.005",IF('02 - Produtos e Tributações'!D961="AGUAS","2.01.002.001",IF('02 - Produtos e Tributações'!D961="SUCOS","2.01.002.002",IF('02 - Produtos e Tributações'!D961="BEBIDAS ALCOOLICAS","2.01.002.003",IF('02 - Produtos e Tributações'!D961="BEBIDAS LACTEAS","2.01.002.004",IF('02 - Produtos e Tributações'!D961="MATERIAL DE LIMPEZA","2.02",IF('02 - Produtos e Tributações'!D961="FRUTAS","2.01.001.006",IF('02 - Produtos e Tributações'!D961="VERDURAS E LEGUMES","2.01.001.007",IF('02 - Produtos e Tributações'!D961="SERVIÇO","1",IF('02 - Produtos e Tributações'!D961="PRODUTOS DIVERSOS","2","2"))))))))))))))
)</f>
        <v>0</v>
      </c>
      <c r="N944" s="4" t="str">
        <f t="shared" si="56"/>
        <v/>
      </c>
      <c r="O944" s="4" t="str">
        <f t="shared" si="57"/>
        <v/>
      </c>
      <c r="P944" s="4" t="str">
        <f t="shared" si="58"/>
        <v/>
      </c>
      <c r="Q944" s="128" t="b">
        <f>IF(B944&lt;&gt;"",IF('02 - Produtos e Tributações'!C961&lt;&gt;"",'02 - Produtos e Tributações'!C961,"UN"))</f>
        <v>0</v>
      </c>
      <c r="R944" s="129" t="b">
        <f>IF(B944&lt;&gt;"",IF('02 - Produtos e Tributações'!P961&lt;&gt;"",'02 - Produtos e Tributações'!P961,""))</f>
        <v>0</v>
      </c>
      <c r="S944" s="128" t="b">
        <f>IF(B944&lt;&gt;"",IF('02 - Produtos e Tributações'!Q961&lt;&gt;"",'02 - Produtos e Tributações'!Q961,""))</f>
        <v>0</v>
      </c>
      <c r="T944" s="130" t="b">
        <f>IF(B944&lt;&gt;"",IF('02 - Produtos e Tributações'!R961&lt;&gt;"",'02 - Produtos e Tributações'!R961,""))</f>
        <v>0</v>
      </c>
      <c r="U944" s="120" t="str">
        <f t="shared" si="59"/>
        <v/>
      </c>
    </row>
    <row r="945" spans="1:21" ht="15.75" customHeight="1">
      <c r="A945" s="122" t="b">
        <f>IF('02 - Produtos e Tributações'!B962 &lt;&gt;"",A944+1)</f>
        <v>0</v>
      </c>
      <c r="B945" s="4" t="str">
        <f>IF('02 - Produtos e Tributações'!B962&lt;&gt;"",'02 - Produtos e Tributações'!V962,"")</f>
        <v/>
      </c>
      <c r="C945" s="123" t="b">
        <f>IF(B945&lt;&gt;"",IF('02 - Produtos e Tributações'!H962&lt;&gt;"",IF('02 - Produtos e Tributações'!H962="TERCEIRIZADA","T",IF('02 - Produtos e Tributações'!H962="PROPRIA","P")), IF(B945&lt;&gt;"",IF('02 - Produtos e Tributações'!H962="","T"))))</f>
        <v>0</v>
      </c>
      <c r="D945" s="123" t="b">
        <f>IF(B945&lt;&gt;"",IF('02 - Produtos e Tributações'!E962&lt;&gt;"",'02 - Produtos e Tributações'!E962,""))</f>
        <v>0</v>
      </c>
      <c r="E945" s="123" t="b">
        <f>IF(B945&lt;&gt;"",IF('02 - Produtos e Tributações'!F962&lt;&gt;"",'02 - Produtos e Tributações'!F962,""))</f>
        <v>0</v>
      </c>
      <c r="F945" s="123" t="b">
        <f>IF(B945&lt;&gt;"",IF(A945&lt;&gt;"",IF('02 - Produtos e Tributações'!G962&lt;&gt;"",'02 - Produtos e Tributações'!G962,"")))</f>
        <v>0</v>
      </c>
      <c r="G945" s="123" t="b">
        <f>IF(B945&lt;&gt;"",IF('02 - Produtos e Tributações'!J962&lt;&gt;"",'02 - Produtos e Tributações'!J962,IF(K945=101,0,IF(K945=102,41,IF(K945=103,0,IF(K945=201,0,IF(K945=202,0,IF(K945=203,0,IF(K945=300,41,IF(K945=400,41,IF(K945=500,60)))))))))))</f>
        <v>0</v>
      </c>
      <c r="H945" s="123" t="b">
        <f>IF(B945&lt;&gt;"",IF('02 - Produtos e Tributações'!M962&lt;&gt;"",'02 - Produtos e Tributações'!M962,IF(L945=101,0,IF(L945=102,41,IF(L945=103,0,IF(L945=201,0,IF(L945=202,0,IF(L945=203,0,IF(L945=300,41,IF(L945=400,41,IF(L945=500,60)))))))))))</f>
        <v>0</v>
      </c>
      <c r="I945" s="123" t="b">
        <f>IF(B945&lt;&gt;"",IF('02 - Produtos e Tributações'!L962&lt;&gt;"",'02 - Produtos e Tributações'!L962,"0,00"))</f>
        <v>0</v>
      </c>
      <c r="J945" s="123" t="b">
        <f>IF(B945&lt;&gt;"",IF('02 - Produtos e Tributações'!O962&lt;&gt;"",'02 - Produtos e Tributações'!O962,"0,00"))</f>
        <v>0</v>
      </c>
      <c r="K945" s="123" t="b">
        <f>IF(B945&lt;&gt;"",IF('02 - Produtos e Tributações'!K962&lt;&gt;"",'02 - Produtos e Tributações'!K962,"null"))</f>
        <v>0</v>
      </c>
      <c r="L945" s="123" t="b">
        <f>IF(B945&lt;&gt;"",IF('02 - Produtos e Tributações'!N962&lt;&gt;"",'02 - Produtos e Tributações'!N962,"null"))</f>
        <v>0</v>
      </c>
      <c r="M945" s="122" t="b">
        <f>IF(B945&lt;&gt;"",IF('02 - Produtos e Tributações'!D962="CARNES","2.01.001.001",IF('02 - Produtos e Tributações'!D962="MASSAS","2.01.001.002",IF('02 - Produtos e Tributações'!D962="LATICINIOS","2.01.001.003",IF('02 - Produtos e Tributações'!D962="DOCES E GULOSEIMAS","2.01.001.004",IF('02 - Produtos e Tributações'!D962="FARINHAS E GRAOS","2.01.001.005",IF('02 - Produtos e Tributações'!D962="AGUAS","2.01.002.001",IF('02 - Produtos e Tributações'!D962="SUCOS","2.01.002.002",IF('02 - Produtos e Tributações'!D962="BEBIDAS ALCOOLICAS","2.01.002.003",IF('02 - Produtos e Tributações'!D962="BEBIDAS LACTEAS","2.01.002.004",IF('02 - Produtos e Tributações'!D962="MATERIAL DE LIMPEZA","2.02",IF('02 - Produtos e Tributações'!D962="FRUTAS","2.01.001.006",IF('02 - Produtos e Tributações'!D962="VERDURAS E LEGUMES","2.01.001.007",IF('02 - Produtos e Tributações'!D962="SERVIÇO","1",IF('02 - Produtos e Tributações'!D962="PRODUTOS DIVERSOS","2","2"))))))))))))))
)</f>
        <v>0</v>
      </c>
      <c r="N945" s="4" t="str">
        <f t="shared" si="56"/>
        <v/>
      </c>
      <c r="O945" s="4" t="str">
        <f t="shared" si="57"/>
        <v/>
      </c>
      <c r="P945" s="4" t="str">
        <f t="shared" si="58"/>
        <v/>
      </c>
      <c r="Q945" s="128" t="b">
        <f>IF(B945&lt;&gt;"",IF('02 - Produtos e Tributações'!C962&lt;&gt;"",'02 - Produtos e Tributações'!C962,"UN"))</f>
        <v>0</v>
      </c>
      <c r="R945" s="129" t="b">
        <f>IF(B945&lt;&gt;"",IF('02 - Produtos e Tributações'!P962&lt;&gt;"",'02 - Produtos e Tributações'!P962,""))</f>
        <v>0</v>
      </c>
      <c r="S945" s="128" t="b">
        <f>IF(B945&lt;&gt;"",IF('02 - Produtos e Tributações'!Q962&lt;&gt;"",'02 - Produtos e Tributações'!Q962,""))</f>
        <v>0</v>
      </c>
      <c r="T945" s="130" t="b">
        <f>IF(B945&lt;&gt;"",IF('02 - Produtos e Tributações'!R962&lt;&gt;"",'02 - Produtos e Tributações'!R962,""))</f>
        <v>0</v>
      </c>
      <c r="U945" s="120" t="str">
        <f t="shared" si="59"/>
        <v/>
      </c>
    </row>
    <row r="946" spans="1:21" ht="15.75" customHeight="1">
      <c r="A946" s="122" t="b">
        <f>IF('02 - Produtos e Tributações'!B963 &lt;&gt;"",A945+1)</f>
        <v>0</v>
      </c>
      <c r="B946" s="4" t="str">
        <f>IF('02 - Produtos e Tributações'!B963&lt;&gt;"",'02 - Produtos e Tributações'!V963,"")</f>
        <v/>
      </c>
      <c r="C946" s="123" t="b">
        <f>IF(B946&lt;&gt;"",IF('02 - Produtos e Tributações'!H963&lt;&gt;"",IF('02 - Produtos e Tributações'!H963="TERCEIRIZADA","T",IF('02 - Produtos e Tributações'!H963="PROPRIA","P")), IF(B946&lt;&gt;"",IF('02 - Produtos e Tributações'!H963="","T"))))</f>
        <v>0</v>
      </c>
      <c r="D946" s="123" t="b">
        <f>IF(B946&lt;&gt;"",IF('02 - Produtos e Tributações'!E963&lt;&gt;"",'02 - Produtos e Tributações'!E963,""))</f>
        <v>0</v>
      </c>
      <c r="E946" s="123" t="b">
        <f>IF(B946&lt;&gt;"",IF('02 - Produtos e Tributações'!F963&lt;&gt;"",'02 - Produtos e Tributações'!F963,""))</f>
        <v>0</v>
      </c>
      <c r="F946" s="123" t="b">
        <f>IF(B946&lt;&gt;"",IF(A946&lt;&gt;"",IF('02 - Produtos e Tributações'!G963&lt;&gt;"",'02 - Produtos e Tributações'!G963,"")))</f>
        <v>0</v>
      </c>
      <c r="G946" s="123" t="b">
        <f>IF(B946&lt;&gt;"",IF('02 - Produtos e Tributações'!J963&lt;&gt;"",'02 - Produtos e Tributações'!J963,IF(K946=101,0,IF(K946=102,41,IF(K946=103,0,IF(K946=201,0,IF(K946=202,0,IF(K946=203,0,IF(K946=300,41,IF(K946=400,41,IF(K946=500,60)))))))))))</f>
        <v>0</v>
      </c>
      <c r="H946" s="123" t="b">
        <f>IF(B946&lt;&gt;"",IF('02 - Produtos e Tributações'!M963&lt;&gt;"",'02 - Produtos e Tributações'!M963,IF(L946=101,0,IF(L946=102,41,IF(L946=103,0,IF(L946=201,0,IF(L946=202,0,IF(L946=203,0,IF(L946=300,41,IF(L946=400,41,IF(L946=500,60)))))))))))</f>
        <v>0</v>
      </c>
      <c r="I946" s="123" t="b">
        <f>IF(B946&lt;&gt;"",IF('02 - Produtos e Tributações'!L963&lt;&gt;"",'02 - Produtos e Tributações'!L963,"0,00"))</f>
        <v>0</v>
      </c>
      <c r="J946" s="123" t="b">
        <f>IF(B946&lt;&gt;"",IF('02 - Produtos e Tributações'!O963&lt;&gt;"",'02 - Produtos e Tributações'!O963,"0,00"))</f>
        <v>0</v>
      </c>
      <c r="K946" s="123" t="b">
        <f>IF(B946&lt;&gt;"",IF('02 - Produtos e Tributações'!K963&lt;&gt;"",'02 - Produtos e Tributações'!K963,"null"))</f>
        <v>0</v>
      </c>
      <c r="L946" s="123" t="b">
        <f>IF(B946&lt;&gt;"",IF('02 - Produtos e Tributações'!N963&lt;&gt;"",'02 - Produtos e Tributações'!N963,"null"))</f>
        <v>0</v>
      </c>
      <c r="M946" s="122" t="b">
        <f>IF(B946&lt;&gt;"",IF('02 - Produtos e Tributações'!D963="CARNES","2.01.001.001",IF('02 - Produtos e Tributações'!D963="MASSAS","2.01.001.002",IF('02 - Produtos e Tributações'!D963="LATICINIOS","2.01.001.003",IF('02 - Produtos e Tributações'!D963="DOCES E GULOSEIMAS","2.01.001.004",IF('02 - Produtos e Tributações'!D963="FARINHAS E GRAOS","2.01.001.005",IF('02 - Produtos e Tributações'!D963="AGUAS","2.01.002.001",IF('02 - Produtos e Tributações'!D963="SUCOS","2.01.002.002",IF('02 - Produtos e Tributações'!D963="BEBIDAS ALCOOLICAS","2.01.002.003",IF('02 - Produtos e Tributações'!D963="BEBIDAS LACTEAS","2.01.002.004",IF('02 - Produtos e Tributações'!D963="MATERIAL DE LIMPEZA","2.02",IF('02 - Produtos e Tributações'!D963="FRUTAS","2.01.001.006",IF('02 - Produtos e Tributações'!D963="VERDURAS E LEGUMES","2.01.001.007",IF('02 - Produtos e Tributações'!D963="SERVIÇO","1",IF('02 - Produtos e Tributações'!D963="PRODUTOS DIVERSOS","2","2"))))))))))))))
)</f>
        <v>0</v>
      </c>
      <c r="N946" s="4" t="str">
        <f t="shared" si="56"/>
        <v/>
      </c>
      <c r="O946" s="4" t="str">
        <f t="shared" si="57"/>
        <v/>
      </c>
      <c r="P946" s="4" t="str">
        <f t="shared" si="58"/>
        <v/>
      </c>
      <c r="Q946" s="128" t="b">
        <f>IF(B946&lt;&gt;"",IF('02 - Produtos e Tributações'!C963&lt;&gt;"",'02 - Produtos e Tributações'!C963,"UN"))</f>
        <v>0</v>
      </c>
      <c r="R946" s="129" t="b">
        <f>IF(B946&lt;&gt;"",IF('02 - Produtos e Tributações'!P963&lt;&gt;"",'02 - Produtos e Tributações'!P963,""))</f>
        <v>0</v>
      </c>
      <c r="S946" s="128" t="b">
        <f>IF(B946&lt;&gt;"",IF('02 - Produtos e Tributações'!Q963&lt;&gt;"",'02 - Produtos e Tributações'!Q963,""))</f>
        <v>0</v>
      </c>
      <c r="T946" s="130" t="b">
        <f>IF(B946&lt;&gt;"",IF('02 - Produtos e Tributações'!R963&lt;&gt;"",'02 - Produtos e Tributações'!R963,""))</f>
        <v>0</v>
      </c>
      <c r="U946" s="120" t="str">
        <f t="shared" si="59"/>
        <v/>
      </c>
    </row>
    <row r="947" spans="1:21" ht="15.75" customHeight="1">
      <c r="A947" s="122" t="b">
        <f>IF('02 - Produtos e Tributações'!B964 &lt;&gt;"",A946+1)</f>
        <v>0</v>
      </c>
      <c r="B947" s="4" t="str">
        <f>IF('02 - Produtos e Tributações'!B964&lt;&gt;"",'02 - Produtos e Tributações'!V964,"")</f>
        <v/>
      </c>
      <c r="C947" s="123" t="b">
        <f>IF(B947&lt;&gt;"",IF('02 - Produtos e Tributações'!H964&lt;&gt;"",IF('02 - Produtos e Tributações'!H964="TERCEIRIZADA","T",IF('02 - Produtos e Tributações'!H964="PROPRIA","P")), IF(B947&lt;&gt;"",IF('02 - Produtos e Tributações'!H964="","T"))))</f>
        <v>0</v>
      </c>
      <c r="D947" s="123" t="b">
        <f>IF(B947&lt;&gt;"",IF('02 - Produtos e Tributações'!E964&lt;&gt;"",'02 - Produtos e Tributações'!E964,""))</f>
        <v>0</v>
      </c>
      <c r="E947" s="123" t="b">
        <f>IF(B947&lt;&gt;"",IF('02 - Produtos e Tributações'!F964&lt;&gt;"",'02 - Produtos e Tributações'!F964,""))</f>
        <v>0</v>
      </c>
      <c r="F947" s="123" t="b">
        <f>IF(B947&lt;&gt;"",IF(A947&lt;&gt;"",IF('02 - Produtos e Tributações'!G964&lt;&gt;"",'02 - Produtos e Tributações'!G964,"")))</f>
        <v>0</v>
      </c>
      <c r="G947" s="123" t="b">
        <f>IF(B947&lt;&gt;"",IF('02 - Produtos e Tributações'!J964&lt;&gt;"",'02 - Produtos e Tributações'!J964,IF(K947=101,0,IF(K947=102,41,IF(K947=103,0,IF(K947=201,0,IF(K947=202,0,IF(K947=203,0,IF(K947=300,41,IF(K947=400,41,IF(K947=500,60)))))))))))</f>
        <v>0</v>
      </c>
      <c r="H947" s="123" t="b">
        <f>IF(B947&lt;&gt;"",IF('02 - Produtos e Tributações'!M964&lt;&gt;"",'02 - Produtos e Tributações'!M964,IF(L947=101,0,IF(L947=102,41,IF(L947=103,0,IF(L947=201,0,IF(L947=202,0,IF(L947=203,0,IF(L947=300,41,IF(L947=400,41,IF(L947=500,60)))))))))))</f>
        <v>0</v>
      </c>
      <c r="I947" s="123" t="b">
        <f>IF(B947&lt;&gt;"",IF('02 - Produtos e Tributações'!L964&lt;&gt;"",'02 - Produtos e Tributações'!L964,"0,00"))</f>
        <v>0</v>
      </c>
      <c r="J947" s="123" t="b">
        <f>IF(B947&lt;&gt;"",IF('02 - Produtos e Tributações'!O964&lt;&gt;"",'02 - Produtos e Tributações'!O964,"0,00"))</f>
        <v>0</v>
      </c>
      <c r="K947" s="123" t="b">
        <f>IF(B947&lt;&gt;"",IF('02 - Produtos e Tributações'!K964&lt;&gt;"",'02 - Produtos e Tributações'!K964,"null"))</f>
        <v>0</v>
      </c>
      <c r="L947" s="123" t="b">
        <f>IF(B947&lt;&gt;"",IF('02 - Produtos e Tributações'!N964&lt;&gt;"",'02 - Produtos e Tributações'!N964,"null"))</f>
        <v>0</v>
      </c>
      <c r="M947" s="122" t="b">
        <f>IF(B947&lt;&gt;"",IF('02 - Produtos e Tributações'!D964="CARNES","2.01.001.001",IF('02 - Produtos e Tributações'!D964="MASSAS","2.01.001.002",IF('02 - Produtos e Tributações'!D964="LATICINIOS","2.01.001.003",IF('02 - Produtos e Tributações'!D964="DOCES E GULOSEIMAS","2.01.001.004",IF('02 - Produtos e Tributações'!D964="FARINHAS E GRAOS","2.01.001.005",IF('02 - Produtos e Tributações'!D964="AGUAS","2.01.002.001",IF('02 - Produtos e Tributações'!D964="SUCOS","2.01.002.002",IF('02 - Produtos e Tributações'!D964="BEBIDAS ALCOOLICAS","2.01.002.003",IF('02 - Produtos e Tributações'!D964="BEBIDAS LACTEAS","2.01.002.004",IF('02 - Produtos e Tributações'!D964="MATERIAL DE LIMPEZA","2.02",IF('02 - Produtos e Tributações'!D964="FRUTAS","2.01.001.006",IF('02 - Produtos e Tributações'!D964="VERDURAS E LEGUMES","2.01.001.007",IF('02 - Produtos e Tributações'!D964="SERVIÇO","1",IF('02 - Produtos e Tributações'!D964="PRODUTOS DIVERSOS","2","2"))))))))))))))
)</f>
        <v>0</v>
      </c>
      <c r="N947" s="4" t="str">
        <f t="shared" si="56"/>
        <v/>
      </c>
      <c r="O947" s="4" t="str">
        <f t="shared" si="57"/>
        <v/>
      </c>
      <c r="P947" s="4" t="str">
        <f t="shared" si="58"/>
        <v/>
      </c>
      <c r="Q947" s="128" t="b">
        <f>IF(B947&lt;&gt;"",IF('02 - Produtos e Tributações'!C964&lt;&gt;"",'02 - Produtos e Tributações'!C964,"UN"))</f>
        <v>0</v>
      </c>
      <c r="R947" s="129" t="b">
        <f>IF(B947&lt;&gt;"",IF('02 - Produtos e Tributações'!P964&lt;&gt;"",'02 - Produtos e Tributações'!P964,""))</f>
        <v>0</v>
      </c>
      <c r="S947" s="128" t="b">
        <f>IF(B947&lt;&gt;"",IF('02 - Produtos e Tributações'!Q964&lt;&gt;"",'02 - Produtos e Tributações'!Q964,""))</f>
        <v>0</v>
      </c>
      <c r="T947" s="130" t="b">
        <f>IF(B947&lt;&gt;"",IF('02 - Produtos e Tributações'!R964&lt;&gt;"",'02 - Produtos e Tributações'!R964,""))</f>
        <v>0</v>
      </c>
      <c r="U947" s="120" t="str">
        <f t="shared" si="59"/>
        <v/>
      </c>
    </row>
    <row r="948" spans="1:21" ht="15.75" customHeight="1">
      <c r="A948" s="122" t="b">
        <f>IF('02 - Produtos e Tributações'!B965 &lt;&gt;"",A947+1)</f>
        <v>0</v>
      </c>
      <c r="B948" s="4" t="str">
        <f>IF('02 - Produtos e Tributações'!B965&lt;&gt;"",'02 - Produtos e Tributações'!V965,"")</f>
        <v/>
      </c>
      <c r="C948" s="123" t="b">
        <f>IF(B948&lt;&gt;"",IF('02 - Produtos e Tributações'!H965&lt;&gt;"",IF('02 - Produtos e Tributações'!H965="TERCEIRIZADA","T",IF('02 - Produtos e Tributações'!H965="PROPRIA","P")), IF(B948&lt;&gt;"",IF('02 - Produtos e Tributações'!H965="","T"))))</f>
        <v>0</v>
      </c>
      <c r="D948" s="123" t="b">
        <f>IF(B948&lt;&gt;"",IF('02 - Produtos e Tributações'!E965&lt;&gt;"",'02 - Produtos e Tributações'!E965,""))</f>
        <v>0</v>
      </c>
      <c r="E948" s="123" t="b">
        <f>IF(B948&lt;&gt;"",IF('02 - Produtos e Tributações'!F965&lt;&gt;"",'02 - Produtos e Tributações'!F965,""))</f>
        <v>0</v>
      </c>
      <c r="F948" s="123" t="b">
        <f>IF(B948&lt;&gt;"",IF(A948&lt;&gt;"",IF('02 - Produtos e Tributações'!G965&lt;&gt;"",'02 - Produtos e Tributações'!G965,"")))</f>
        <v>0</v>
      </c>
      <c r="G948" s="123" t="b">
        <f>IF(B948&lt;&gt;"",IF('02 - Produtos e Tributações'!J965&lt;&gt;"",'02 - Produtos e Tributações'!J965,IF(K948=101,0,IF(K948=102,41,IF(K948=103,0,IF(K948=201,0,IF(K948=202,0,IF(K948=203,0,IF(K948=300,41,IF(K948=400,41,IF(K948=500,60)))))))))))</f>
        <v>0</v>
      </c>
      <c r="H948" s="123" t="b">
        <f>IF(B948&lt;&gt;"",IF('02 - Produtos e Tributações'!M965&lt;&gt;"",'02 - Produtos e Tributações'!M965,IF(L948=101,0,IF(L948=102,41,IF(L948=103,0,IF(L948=201,0,IF(L948=202,0,IF(L948=203,0,IF(L948=300,41,IF(L948=400,41,IF(L948=500,60)))))))))))</f>
        <v>0</v>
      </c>
      <c r="I948" s="123" t="b">
        <f>IF(B948&lt;&gt;"",IF('02 - Produtos e Tributações'!L965&lt;&gt;"",'02 - Produtos e Tributações'!L965,"0,00"))</f>
        <v>0</v>
      </c>
      <c r="J948" s="123" t="b">
        <f>IF(B948&lt;&gt;"",IF('02 - Produtos e Tributações'!O965&lt;&gt;"",'02 - Produtos e Tributações'!O965,"0,00"))</f>
        <v>0</v>
      </c>
      <c r="K948" s="123" t="b">
        <f>IF(B948&lt;&gt;"",IF('02 - Produtos e Tributações'!K965&lt;&gt;"",'02 - Produtos e Tributações'!K965,"null"))</f>
        <v>0</v>
      </c>
      <c r="L948" s="123" t="b">
        <f>IF(B948&lt;&gt;"",IF('02 - Produtos e Tributações'!N965&lt;&gt;"",'02 - Produtos e Tributações'!N965,"null"))</f>
        <v>0</v>
      </c>
      <c r="M948" s="122" t="b">
        <f>IF(B948&lt;&gt;"",IF('02 - Produtos e Tributações'!D965="CARNES","2.01.001.001",IF('02 - Produtos e Tributações'!D965="MASSAS","2.01.001.002",IF('02 - Produtos e Tributações'!D965="LATICINIOS","2.01.001.003",IF('02 - Produtos e Tributações'!D965="DOCES E GULOSEIMAS","2.01.001.004",IF('02 - Produtos e Tributações'!D965="FARINHAS E GRAOS","2.01.001.005",IF('02 - Produtos e Tributações'!D965="AGUAS","2.01.002.001",IF('02 - Produtos e Tributações'!D965="SUCOS","2.01.002.002",IF('02 - Produtos e Tributações'!D965="BEBIDAS ALCOOLICAS","2.01.002.003",IF('02 - Produtos e Tributações'!D965="BEBIDAS LACTEAS","2.01.002.004",IF('02 - Produtos e Tributações'!D965="MATERIAL DE LIMPEZA","2.02",IF('02 - Produtos e Tributações'!D965="FRUTAS","2.01.001.006",IF('02 - Produtos e Tributações'!D965="VERDURAS E LEGUMES","2.01.001.007",IF('02 - Produtos e Tributações'!D965="SERVIÇO","1",IF('02 - Produtos e Tributações'!D965="PRODUTOS DIVERSOS","2","2"))))))))))))))
)</f>
        <v>0</v>
      </c>
      <c r="N948" s="4" t="str">
        <f t="shared" si="56"/>
        <v/>
      </c>
      <c r="O948" s="4" t="str">
        <f t="shared" si="57"/>
        <v/>
      </c>
      <c r="P948" s="4" t="str">
        <f t="shared" si="58"/>
        <v/>
      </c>
      <c r="Q948" s="128" t="b">
        <f>IF(B948&lt;&gt;"",IF('02 - Produtos e Tributações'!C965&lt;&gt;"",'02 - Produtos e Tributações'!C965,"UN"))</f>
        <v>0</v>
      </c>
      <c r="R948" s="129" t="b">
        <f>IF(B948&lt;&gt;"",IF('02 - Produtos e Tributações'!P965&lt;&gt;"",'02 - Produtos e Tributações'!P965,""))</f>
        <v>0</v>
      </c>
      <c r="S948" s="128" t="b">
        <f>IF(B948&lt;&gt;"",IF('02 - Produtos e Tributações'!Q965&lt;&gt;"",'02 - Produtos e Tributações'!Q965,""))</f>
        <v>0</v>
      </c>
      <c r="T948" s="130" t="b">
        <f>IF(B948&lt;&gt;"",IF('02 - Produtos e Tributações'!R965&lt;&gt;"",'02 - Produtos e Tributações'!R965,""))</f>
        <v>0</v>
      </c>
      <c r="U948" s="120" t="str">
        <f t="shared" si="59"/>
        <v/>
      </c>
    </row>
    <row r="949" spans="1:21" ht="15.75" customHeight="1">
      <c r="A949" s="122" t="b">
        <f>IF('02 - Produtos e Tributações'!B966 &lt;&gt;"",A948+1)</f>
        <v>0</v>
      </c>
      <c r="B949" s="4" t="str">
        <f>IF('02 - Produtos e Tributações'!B966&lt;&gt;"",'02 - Produtos e Tributações'!V966,"")</f>
        <v/>
      </c>
      <c r="C949" s="123" t="b">
        <f>IF(B949&lt;&gt;"",IF('02 - Produtos e Tributações'!H966&lt;&gt;"",IF('02 - Produtos e Tributações'!H966="TERCEIRIZADA","T",IF('02 - Produtos e Tributações'!H966="PROPRIA","P")), IF(B949&lt;&gt;"",IF('02 - Produtos e Tributações'!H966="","T"))))</f>
        <v>0</v>
      </c>
      <c r="D949" s="123" t="b">
        <f>IF(B949&lt;&gt;"",IF('02 - Produtos e Tributações'!E966&lt;&gt;"",'02 - Produtos e Tributações'!E966,""))</f>
        <v>0</v>
      </c>
      <c r="E949" s="123" t="b">
        <f>IF(B949&lt;&gt;"",IF('02 - Produtos e Tributações'!F966&lt;&gt;"",'02 - Produtos e Tributações'!F966,""))</f>
        <v>0</v>
      </c>
      <c r="F949" s="123" t="b">
        <f>IF(B949&lt;&gt;"",IF(A949&lt;&gt;"",IF('02 - Produtos e Tributações'!G966&lt;&gt;"",'02 - Produtos e Tributações'!G966,"")))</f>
        <v>0</v>
      </c>
      <c r="G949" s="123" t="b">
        <f>IF(B949&lt;&gt;"",IF('02 - Produtos e Tributações'!J966&lt;&gt;"",'02 - Produtos e Tributações'!J966,IF(K949=101,0,IF(K949=102,41,IF(K949=103,0,IF(K949=201,0,IF(K949=202,0,IF(K949=203,0,IF(K949=300,41,IF(K949=400,41,IF(K949=500,60)))))))))))</f>
        <v>0</v>
      </c>
      <c r="H949" s="123" t="b">
        <f>IF(B949&lt;&gt;"",IF('02 - Produtos e Tributações'!M966&lt;&gt;"",'02 - Produtos e Tributações'!M966,IF(L949=101,0,IF(L949=102,41,IF(L949=103,0,IF(L949=201,0,IF(L949=202,0,IF(L949=203,0,IF(L949=300,41,IF(L949=400,41,IF(L949=500,60)))))))))))</f>
        <v>0</v>
      </c>
      <c r="I949" s="123" t="b">
        <f>IF(B949&lt;&gt;"",IF('02 - Produtos e Tributações'!L966&lt;&gt;"",'02 - Produtos e Tributações'!L966,"0,00"))</f>
        <v>0</v>
      </c>
      <c r="J949" s="123" t="b">
        <f>IF(B949&lt;&gt;"",IF('02 - Produtos e Tributações'!O966&lt;&gt;"",'02 - Produtos e Tributações'!O966,"0,00"))</f>
        <v>0</v>
      </c>
      <c r="K949" s="123" t="b">
        <f>IF(B949&lt;&gt;"",IF('02 - Produtos e Tributações'!K966&lt;&gt;"",'02 - Produtos e Tributações'!K966,"null"))</f>
        <v>0</v>
      </c>
      <c r="L949" s="123" t="b">
        <f>IF(B949&lt;&gt;"",IF('02 - Produtos e Tributações'!N966&lt;&gt;"",'02 - Produtos e Tributações'!N966,"null"))</f>
        <v>0</v>
      </c>
      <c r="M949" s="122" t="b">
        <f>IF(B949&lt;&gt;"",IF('02 - Produtos e Tributações'!D966="CARNES","2.01.001.001",IF('02 - Produtos e Tributações'!D966="MASSAS","2.01.001.002",IF('02 - Produtos e Tributações'!D966="LATICINIOS","2.01.001.003",IF('02 - Produtos e Tributações'!D966="DOCES E GULOSEIMAS","2.01.001.004",IF('02 - Produtos e Tributações'!D966="FARINHAS E GRAOS","2.01.001.005",IF('02 - Produtos e Tributações'!D966="AGUAS","2.01.002.001",IF('02 - Produtos e Tributações'!D966="SUCOS","2.01.002.002",IF('02 - Produtos e Tributações'!D966="BEBIDAS ALCOOLICAS","2.01.002.003",IF('02 - Produtos e Tributações'!D966="BEBIDAS LACTEAS","2.01.002.004",IF('02 - Produtos e Tributações'!D966="MATERIAL DE LIMPEZA","2.02",IF('02 - Produtos e Tributações'!D966="FRUTAS","2.01.001.006",IF('02 - Produtos e Tributações'!D966="VERDURAS E LEGUMES","2.01.001.007",IF('02 - Produtos e Tributações'!D966="SERVIÇO","1",IF('02 - Produtos e Tributações'!D966="PRODUTOS DIVERSOS","2","2"))))))))))))))
)</f>
        <v>0</v>
      </c>
      <c r="N949" s="4" t="str">
        <f t="shared" si="56"/>
        <v/>
      </c>
      <c r="O949" s="4" t="str">
        <f t="shared" si="57"/>
        <v/>
      </c>
      <c r="P949" s="4" t="str">
        <f t="shared" si="58"/>
        <v/>
      </c>
      <c r="Q949" s="128" t="b">
        <f>IF(B949&lt;&gt;"",IF('02 - Produtos e Tributações'!C966&lt;&gt;"",'02 - Produtos e Tributações'!C966,"UN"))</f>
        <v>0</v>
      </c>
      <c r="R949" s="129" t="b">
        <f>IF(B949&lt;&gt;"",IF('02 - Produtos e Tributações'!P966&lt;&gt;"",'02 - Produtos e Tributações'!P966,""))</f>
        <v>0</v>
      </c>
      <c r="S949" s="128" t="b">
        <f>IF(B949&lt;&gt;"",IF('02 - Produtos e Tributações'!Q966&lt;&gt;"",'02 - Produtos e Tributações'!Q966,""))</f>
        <v>0</v>
      </c>
      <c r="T949" s="130" t="b">
        <f>IF(B949&lt;&gt;"",IF('02 - Produtos e Tributações'!R966&lt;&gt;"",'02 - Produtos e Tributações'!R966,""))</f>
        <v>0</v>
      </c>
      <c r="U949" s="120" t="str">
        <f t="shared" si="59"/>
        <v/>
      </c>
    </row>
    <row r="950" spans="1:21" ht="15.75" customHeight="1">
      <c r="A950" s="122" t="b">
        <f>IF('02 - Produtos e Tributações'!B967 &lt;&gt;"",A949+1)</f>
        <v>0</v>
      </c>
      <c r="B950" s="4" t="str">
        <f>IF('02 - Produtos e Tributações'!B967&lt;&gt;"",'02 - Produtos e Tributações'!V967,"")</f>
        <v/>
      </c>
      <c r="C950" s="123" t="b">
        <f>IF(B950&lt;&gt;"",IF('02 - Produtos e Tributações'!H967&lt;&gt;"",IF('02 - Produtos e Tributações'!H967="TERCEIRIZADA","T",IF('02 - Produtos e Tributações'!H967="PROPRIA","P")), IF(B950&lt;&gt;"",IF('02 - Produtos e Tributações'!H967="","T"))))</f>
        <v>0</v>
      </c>
      <c r="D950" s="123" t="b">
        <f>IF(B950&lt;&gt;"",IF('02 - Produtos e Tributações'!E967&lt;&gt;"",'02 - Produtos e Tributações'!E967,""))</f>
        <v>0</v>
      </c>
      <c r="E950" s="123" t="b">
        <f>IF(B950&lt;&gt;"",IF('02 - Produtos e Tributações'!F967&lt;&gt;"",'02 - Produtos e Tributações'!F967,""))</f>
        <v>0</v>
      </c>
      <c r="F950" s="123" t="b">
        <f>IF(B950&lt;&gt;"",IF(A950&lt;&gt;"",IF('02 - Produtos e Tributações'!G967&lt;&gt;"",'02 - Produtos e Tributações'!G967,"")))</f>
        <v>0</v>
      </c>
      <c r="G950" s="123" t="b">
        <f>IF(B950&lt;&gt;"",IF('02 - Produtos e Tributações'!J967&lt;&gt;"",'02 - Produtos e Tributações'!J967,IF(K950=101,0,IF(K950=102,41,IF(K950=103,0,IF(K950=201,0,IF(K950=202,0,IF(K950=203,0,IF(K950=300,41,IF(K950=400,41,IF(K950=500,60)))))))))))</f>
        <v>0</v>
      </c>
      <c r="H950" s="123" t="b">
        <f>IF(B950&lt;&gt;"",IF('02 - Produtos e Tributações'!M967&lt;&gt;"",'02 - Produtos e Tributações'!M967,IF(L950=101,0,IF(L950=102,41,IF(L950=103,0,IF(L950=201,0,IF(L950=202,0,IF(L950=203,0,IF(L950=300,41,IF(L950=400,41,IF(L950=500,60)))))))))))</f>
        <v>0</v>
      </c>
      <c r="I950" s="123" t="b">
        <f>IF(B950&lt;&gt;"",IF('02 - Produtos e Tributações'!L967&lt;&gt;"",'02 - Produtos e Tributações'!L967,"0,00"))</f>
        <v>0</v>
      </c>
      <c r="J950" s="123" t="b">
        <f>IF(B950&lt;&gt;"",IF('02 - Produtos e Tributações'!O967&lt;&gt;"",'02 - Produtos e Tributações'!O967,"0,00"))</f>
        <v>0</v>
      </c>
      <c r="K950" s="123" t="b">
        <f>IF(B950&lt;&gt;"",IF('02 - Produtos e Tributações'!K967&lt;&gt;"",'02 - Produtos e Tributações'!K967,"null"))</f>
        <v>0</v>
      </c>
      <c r="L950" s="123" t="b">
        <f>IF(B950&lt;&gt;"",IF('02 - Produtos e Tributações'!N967&lt;&gt;"",'02 - Produtos e Tributações'!N967,"null"))</f>
        <v>0</v>
      </c>
      <c r="M950" s="122" t="b">
        <f>IF(B950&lt;&gt;"",IF('02 - Produtos e Tributações'!D967="CARNES","2.01.001.001",IF('02 - Produtos e Tributações'!D967="MASSAS","2.01.001.002",IF('02 - Produtos e Tributações'!D967="LATICINIOS","2.01.001.003",IF('02 - Produtos e Tributações'!D967="DOCES E GULOSEIMAS","2.01.001.004",IF('02 - Produtos e Tributações'!D967="FARINHAS E GRAOS","2.01.001.005",IF('02 - Produtos e Tributações'!D967="AGUAS","2.01.002.001",IF('02 - Produtos e Tributações'!D967="SUCOS","2.01.002.002",IF('02 - Produtos e Tributações'!D967="BEBIDAS ALCOOLICAS","2.01.002.003",IF('02 - Produtos e Tributações'!D967="BEBIDAS LACTEAS","2.01.002.004",IF('02 - Produtos e Tributações'!D967="MATERIAL DE LIMPEZA","2.02",IF('02 - Produtos e Tributações'!D967="FRUTAS","2.01.001.006",IF('02 - Produtos e Tributações'!D967="VERDURAS E LEGUMES","2.01.001.007",IF('02 - Produtos e Tributações'!D967="SERVIÇO","1",IF('02 - Produtos e Tributações'!D967="PRODUTOS DIVERSOS","2","2"))))))))))))))
)</f>
        <v>0</v>
      </c>
      <c r="N950" s="4" t="str">
        <f t="shared" si="56"/>
        <v/>
      </c>
      <c r="O950" s="4" t="str">
        <f t="shared" si="57"/>
        <v/>
      </c>
      <c r="P950" s="4" t="str">
        <f t="shared" si="58"/>
        <v/>
      </c>
      <c r="Q950" s="128" t="b">
        <f>IF(B950&lt;&gt;"",IF('02 - Produtos e Tributações'!C967&lt;&gt;"",'02 - Produtos e Tributações'!C967,"UN"))</f>
        <v>0</v>
      </c>
      <c r="R950" s="129" t="b">
        <f>IF(B950&lt;&gt;"",IF('02 - Produtos e Tributações'!P967&lt;&gt;"",'02 - Produtos e Tributações'!P967,""))</f>
        <v>0</v>
      </c>
      <c r="S950" s="128" t="b">
        <f>IF(B950&lt;&gt;"",IF('02 - Produtos e Tributações'!Q967&lt;&gt;"",'02 - Produtos e Tributações'!Q967,""))</f>
        <v>0</v>
      </c>
      <c r="T950" s="130" t="b">
        <f>IF(B950&lt;&gt;"",IF('02 - Produtos e Tributações'!R967&lt;&gt;"",'02 - Produtos e Tributações'!R967,""))</f>
        <v>0</v>
      </c>
      <c r="U950" s="120" t="str">
        <f t="shared" si="59"/>
        <v/>
      </c>
    </row>
    <row r="951" spans="1:21" ht="15.75" customHeight="1">
      <c r="A951" s="122" t="b">
        <f>IF('02 - Produtos e Tributações'!B968 &lt;&gt;"",A950+1)</f>
        <v>0</v>
      </c>
      <c r="B951" s="4" t="str">
        <f>IF('02 - Produtos e Tributações'!B968&lt;&gt;"",'02 - Produtos e Tributações'!V968,"")</f>
        <v/>
      </c>
      <c r="C951" s="123" t="b">
        <f>IF(B951&lt;&gt;"",IF('02 - Produtos e Tributações'!H968&lt;&gt;"",IF('02 - Produtos e Tributações'!H968="TERCEIRIZADA","T",IF('02 - Produtos e Tributações'!H968="PROPRIA","P")), IF(B951&lt;&gt;"",IF('02 - Produtos e Tributações'!H968="","T"))))</f>
        <v>0</v>
      </c>
      <c r="D951" s="123" t="b">
        <f>IF(B951&lt;&gt;"",IF('02 - Produtos e Tributações'!E968&lt;&gt;"",'02 - Produtos e Tributações'!E968,""))</f>
        <v>0</v>
      </c>
      <c r="E951" s="123" t="b">
        <f>IF(B951&lt;&gt;"",IF('02 - Produtos e Tributações'!F968&lt;&gt;"",'02 - Produtos e Tributações'!F968,""))</f>
        <v>0</v>
      </c>
      <c r="F951" s="123" t="b">
        <f>IF(B951&lt;&gt;"",IF(A951&lt;&gt;"",IF('02 - Produtos e Tributações'!G968&lt;&gt;"",'02 - Produtos e Tributações'!G968,"")))</f>
        <v>0</v>
      </c>
      <c r="G951" s="123" t="b">
        <f>IF(B951&lt;&gt;"",IF('02 - Produtos e Tributações'!J968&lt;&gt;"",'02 - Produtos e Tributações'!J968,IF(K951=101,0,IF(K951=102,41,IF(K951=103,0,IF(K951=201,0,IF(K951=202,0,IF(K951=203,0,IF(K951=300,41,IF(K951=400,41,IF(K951=500,60)))))))))))</f>
        <v>0</v>
      </c>
      <c r="H951" s="123" t="b">
        <f>IF(B951&lt;&gt;"",IF('02 - Produtos e Tributações'!M968&lt;&gt;"",'02 - Produtos e Tributações'!M968,IF(L951=101,0,IF(L951=102,41,IF(L951=103,0,IF(L951=201,0,IF(L951=202,0,IF(L951=203,0,IF(L951=300,41,IF(L951=400,41,IF(L951=500,60)))))))))))</f>
        <v>0</v>
      </c>
      <c r="I951" s="123" t="b">
        <f>IF(B951&lt;&gt;"",IF('02 - Produtos e Tributações'!L968&lt;&gt;"",'02 - Produtos e Tributações'!L968,"0,00"))</f>
        <v>0</v>
      </c>
      <c r="J951" s="123" t="b">
        <f>IF(B951&lt;&gt;"",IF('02 - Produtos e Tributações'!O968&lt;&gt;"",'02 - Produtos e Tributações'!O968,"0,00"))</f>
        <v>0</v>
      </c>
      <c r="K951" s="123" t="b">
        <f>IF(B951&lt;&gt;"",IF('02 - Produtos e Tributações'!K968&lt;&gt;"",'02 - Produtos e Tributações'!K968,"null"))</f>
        <v>0</v>
      </c>
      <c r="L951" s="123" t="b">
        <f>IF(B951&lt;&gt;"",IF('02 - Produtos e Tributações'!N968&lt;&gt;"",'02 - Produtos e Tributações'!N968,"null"))</f>
        <v>0</v>
      </c>
      <c r="M951" s="122" t="b">
        <f>IF(B951&lt;&gt;"",IF('02 - Produtos e Tributações'!D968="CARNES","2.01.001.001",IF('02 - Produtos e Tributações'!D968="MASSAS","2.01.001.002",IF('02 - Produtos e Tributações'!D968="LATICINIOS","2.01.001.003",IF('02 - Produtos e Tributações'!D968="DOCES E GULOSEIMAS","2.01.001.004",IF('02 - Produtos e Tributações'!D968="FARINHAS E GRAOS","2.01.001.005",IF('02 - Produtos e Tributações'!D968="AGUAS","2.01.002.001",IF('02 - Produtos e Tributações'!D968="SUCOS","2.01.002.002",IF('02 - Produtos e Tributações'!D968="BEBIDAS ALCOOLICAS","2.01.002.003",IF('02 - Produtos e Tributações'!D968="BEBIDAS LACTEAS","2.01.002.004",IF('02 - Produtos e Tributações'!D968="MATERIAL DE LIMPEZA","2.02",IF('02 - Produtos e Tributações'!D968="FRUTAS","2.01.001.006",IF('02 - Produtos e Tributações'!D968="VERDURAS E LEGUMES","2.01.001.007",IF('02 - Produtos e Tributações'!D968="SERVIÇO","1",IF('02 - Produtos e Tributações'!D968="PRODUTOS DIVERSOS","2","2"))))))))))))))
)</f>
        <v>0</v>
      </c>
      <c r="N951" s="4" t="str">
        <f t="shared" si="56"/>
        <v/>
      </c>
      <c r="O951" s="4" t="str">
        <f t="shared" si="57"/>
        <v/>
      </c>
      <c r="P951" s="4" t="str">
        <f t="shared" si="58"/>
        <v/>
      </c>
      <c r="Q951" s="128" t="b">
        <f>IF(B951&lt;&gt;"",IF('02 - Produtos e Tributações'!C968&lt;&gt;"",'02 - Produtos e Tributações'!C968,"UN"))</f>
        <v>0</v>
      </c>
      <c r="R951" s="129" t="b">
        <f>IF(B951&lt;&gt;"",IF('02 - Produtos e Tributações'!P968&lt;&gt;"",'02 - Produtos e Tributações'!P968,""))</f>
        <v>0</v>
      </c>
      <c r="S951" s="128" t="b">
        <f>IF(B951&lt;&gt;"",IF('02 - Produtos e Tributações'!Q968&lt;&gt;"",'02 - Produtos e Tributações'!Q968,""))</f>
        <v>0</v>
      </c>
      <c r="T951" s="130" t="b">
        <f>IF(B951&lt;&gt;"",IF('02 - Produtos e Tributações'!R968&lt;&gt;"",'02 - Produtos e Tributações'!R968,""))</f>
        <v>0</v>
      </c>
      <c r="U951" s="120" t="str">
        <f t="shared" si="59"/>
        <v/>
      </c>
    </row>
    <row r="952" spans="1:21" ht="15.75" customHeight="1">
      <c r="A952" s="122" t="b">
        <f>IF('02 - Produtos e Tributações'!B969 &lt;&gt;"",A951+1)</f>
        <v>0</v>
      </c>
      <c r="B952" s="4" t="str">
        <f>IF('02 - Produtos e Tributações'!B969&lt;&gt;"",'02 - Produtos e Tributações'!V969,"")</f>
        <v/>
      </c>
      <c r="C952" s="123" t="b">
        <f>IF(B952&lt;&gt;"",IF('02 - Produtos e Tributações'!H969&lt;&gt;"",IF('02 - Produtos e Tributações'!H969="TERCEIRIZADA","T",IF('02 - Produtos e Tributações'!H969="PROPRIA","P")), IF(B952&lt;&gt;"",IF('02 - Produtos e Tributações'!H969="","T"))))</f>
        <v>0</v>
      </c>
      <c r="D952" s="123" t="b">
        <f>IF(B952&lt;&gt;"",IF('02 - Produtos e Tributações'!E969&lt;&gt;"",'02 - Produtos e Tributações'!E969,""))</f>
        <v>0</v>
      </c>
      <c r="E952" s="123" t="b">
        <f>IF(B952&lt;&gt;"",IF('02 - Produtos e Tributações'!F969&lt;&gt;"",'02 - Produtos e Tributações'!F969,""))</f>
        <v>0</v>
      </c>
      <c r="F952" s="123" t="b">
        <f>IF(B952&lt;&gt;"",IF(A952&lt;&gt;"",IF('02 - Produtos e Tributações'!G969&lt;&gt;"",'02 - Produtos e Tributações'!G969,"")))</f>
        <v>0</v>
      </c>
      <c r="G952" s="123" t="b">
        <f>IF(B952&lt;&gt;"",IF('02 - Produtos e Tributações'!J969&lt;&gt;"",'02 - Produtos e Tributações'!J969,IF(K952=101,0,IF(K952=102,41,IF(K952=103,0,IF(K952=201,0,IF(K952=202,0,IF(K952=203,0,IF(K952=300,41,IF(K952=400,41,IF(K952=500,60)))))))))))</f>
        <v>0</v>
      </c>
      <c r="H952" s="123" t="b">
        <f>IF(B952&lt;&gt;"",IF('02 - Produtos e Tributações'!M969&lt;&gt;"",'02 - Produtos e Tributações'!M969,IF(L952=101,0,IF(L952=102,41,IF(L952=103,0,IF(L952=201,0,IF(L952=202,0,IF(L952=203,0,IF(L952=300,41,IF(L952=400,41,IF(L952=500,60)))))))))))</f>
        <v>0</v>
      </c>
      <c r="I952" s="123" t="b">
        <f>IF(B952&lt;&gt;"",IF('02 - Produtos e Tributações'!L969&lt;&gt;"",'02 - Produtos e Tributações'!L969,"0,00"))</f>
        <v>0</v>
      </c>
      <c r="J952" s="123" t="b">
        <f>IF(B952&lt;&gt;"",IF('02 - Produtos e Tributações'!O969&lt;&gt;"",'02 - Produtos e Tributações'!O969,"0,00"))</f>
        <v>0</v>
      </c>
      <c r="K952" s="123" t="b">
        <f>IF(B952&lt;&gt;"",IF('02 - Produtos e Tributações'!K969&lt;&gt;"",'02 - Produtos e Tributações'!K969,"null"))</f>
        <v>0</v>
      </c>
      <c r="L952" s="123" t="b">
        <f>IF(B952&lt;&gt;"",IF('02 - Produtos e Tributações'!N969&lt;&gt;"",'02 - Produtos e Tributações'!N969,"null"))</f>
        <v>0</v>
      </c>
      <c r="M952" s="122" t="b">
        <f>IF(B952&lt;&gt;"",IF('02 - Produtos e Tributações'!D969="CARNES","2.01.001.001",IF('02 - Produtos e Tributações'!D969="MASSAS","2.01.001.002",IF('02 - Produtos e Tributações'!D969="LATICINIOS","2.01.001.003",IF('02 - Produtos e Tributações'!D969="DOCES E GULOSEIMAS","2.01.001.004",IF('02 - Produtos e Tributações'!D969="FARINHAS E GRAOS","2.01.001.005",IF('02 - Produtos e Tributações'!D969="AGUAS","2.01.002.001",IF('02 - Produtos e Tributações'!D969="SUCOS","2.01.002.002",IF('02 - Produtos e Tributações'!D969="BEBIDAS ALCOOLICAS","2.01.002.003",IF('02 - Produtos e Tributações'!D969="BEBIDAS LACTEAS","2.01.002.004",IF('02 - Produtos e Tributações'!D969="MATERIAL DE LIMPEZA","2.02",IF('02 - Produtos e Tributações'!D969="FRUTAS","2.01.001.006",IF('02 - Produtos e Tributações'!D969="VERDURAS E LEGUMES","2.01.001.007",IF('02 - Produtos e Tributações'!D969="SERVIÇO","1",IF('02 - Produtos e Tributações'!D969="PRODUTOS DIVERSOS","2","2"))))))))))))))
)</f>
        <v>0</v>
      </c>
      <c r="N952" s="4" t="str">
        <f t="shared" si="56"/>
        <v/>
      </c>
      <c r="O952" s="4" t="str">
        <f t="shared" si="57"/>
        <v/>
      </c>
      <c r="P952" s="4" t="str">
        <f t="shared" si="58"/>
        <v/>
      </c>
      <c r="Q952" s="128" t="b">
        <f>IF(B952&lt;&gt;"",IF('02 - Produtos e Tributações'!C969&lt;&gt;"",'02 - Produtos e Tributações'!C969,"UN"))</f>
        <v>0</v>
      </c>
      <c r="R952" s="129" t="b">
        <f>IF(B952&lt;&gt;"",IF('02 - Produtos e Tributações'!P969&lt;&gt;"",'02 - Produtos e Tributações'!P969,""))</f>
        <v>0</v>
      </c>
      <c r="S952" s="128" t="b">
        <f>IF(B952&lt;&gt;"",IF('02 - Produtos e Tributações'!Q969&lt;&gt;"",'02 - Produtos e Tributações'!Q969,""))</f>
        <v>0</v>
      </c>
      <c r="T952" s="130" t="b">
        <f>IF(B952&lt;&gt;"",IF('02 - Produtos e Tributações'!R969&lt;&gt;"",'02 - Produtos e Tributações'!R969,""))</f>
        <v>0</v>
      </c>
      <c r="U952" s="120" t="str">
        <f t="shared" si="59"/>
        <v/>
      </c>
    </row>
    <row r="953" spans="1:21" ht="15.75" customHeight="1">
      <c r="A953" s="122" t="b">
        <f>IF('02 - Produtos e Tributações'!B970 &lt;&gt;"",A952+1)</f>
        <v>0</v>
      </c>
      <c r="B953" s="4" t="str">
        <f>IF('02 - Produtos e Tributações'!B970&lt;&gt;"",'02 - Produtos e Tributações'!V970,"")</f>
        <v/>
      </c>
      <c r="C953" s="123" t="b">
        <f>IF(B953&lt;&gt;"",IF('02 - Produtos e Tributações'!H970&lt;&gt;"",IF('02 - Produtos e Tributações'!H970="TERCEIRIZADA","T",IF('02 - Produtos e Tributações'!H970="PROPRIA","P")), IF(B953&lt;&gt;"",IF('02 - Produtos e Tributações'!H970="","T"))))</f>
        <v>0</v>
      </c>
      <c r="D953" s="123" t="b">
        <f>IF(B953&lt;&gt;"",IF('02 - Produtos e Tributações'!E970&lt;&gt;"",'02 - Produtos e Tributações'!E970,""))</f>
        <v>0</v>
      </c>
      <c r="E953" s="123" t="b">
        <f>IF(B953&lt;&gt;"",IF('02 - Produtos e Tributações'!F970&lt;&gt;"",'02 - Produtos e Tributações'!F970,""))</f>
        <v>0</v>
      </c>
      <c r="F953" s="123" t="b">
        <f>IF(B953&lt;&gt;"",IF(A953&lt;&gt;"",IF('02 - Produtos e Tributações'!G970&lt;&gt;"",'02 - Produtos e Tributações'!G970,"")))</f>
        <v>0</v>
      </c>
      <c r="G953" s="123" t="b">
        <f>IF(B953&lt;&gt;"",IF('02 - Produtos e Tributações'!J970&lt;&gt;"",'02 - Produtos e Tributações'!J970,IF(K953=101,0,IF(K953=102,41,IF(K953=103,0,IF(K953=201,0,IF(K953=202,0,IF(K953=203,0,IF(K953=300,41,IF(K953=400,41,IF(K953=500,60)))))))))))</f>
        <v>0</v>
      </c>
      <c r="H953" s="123" t="b">
        <f>IF(B953&lt;&gt;"",IF('02 - Produtos e Tributações'!M970&lt;&gt;"",'02 - Produtos e Tributações'!M970,IF(L953=101,0,IF(L953=102,41,IF(L953=103,0,IF(L953=201,0,IF(L953=202,0,IF(L953=203,0,IF(L953=300,41,IF(L953=400,41,IF(L953=500,60)))))))))))</f>
        <v>0</v>
      </c>
      <c r="I953" s="123" t="b">
        <f>IF(B953&lt;&gt;"",IF('02 - Produtos e Tributações'!L970&lt;&gt;"",'02 - Produtos e Tributações'!L970,"0,00"))</f>
        <v>0</v>
      </c>
      <c r="J953" s="123" t="b">
        <f>IF(B953&lt;&gt;"",IF('02 - Produtos e Tributações'!O970&lt;&gt;"",'02 - Produtos e Tributações'!O970,"0,00"))</f>
        <v>0</v>
      </c>
      <c r="K953" s="123" t="b">
        <f>IF(B953&lt;&gt;"",IF('02 - Produtos e Tributações'!K970&lt;&gt;"",'02 - Produtos e Tributações'!K970,"null"))</f>
        <v>0</v>
      </c>
      <c r="L953" s="123" t="b">
        <f>IF(B953&lt;&gt;"",IF('02 - Produtos e Tributações'!N970&lt;&gt;"",'02 - Produtos e Tributações'!N970,"null"))</f>
        <v>0</v>
      </c>
      <c r="M953" s="122" t="b">
        <f>IF(B953&lt;&gt;"",IF('02 - Produtos e Tributações'!D970="CARNES","2.01.001.001",IF('02 - Produtos e Tributações'!D970="MASSAS","2.01.001.002",IF('02 - Produtos e Tributações'!D970="LATICINIOS","2.01.001.003",IF('02 - Produtos e Tributações'!D970="DOCES E GULOSEIMAS","2.01.001.004",IF('02 - Produtos e Tributações'!D970="FARINHAS E GRAOS","2.01.001.005",IF('02 - Produtos e Tributações'!D970="AGUAS","2.01.002.001",IF('02 - Produtos e Tributações'!D970="SUCOS","2.01.002.002",IF('02 - Produtos e Tributações'!D970="BEBIDAS ALCOOLICAS","2.01.002.003",IF('02 - Produtos e Tributações'!D970="BEBIDAS LACTEAS","2.01.002.004",IF('02 - Produtos e Tributações'!D970="MATERIAL DE LIMPEZA","2.02",IF('02 - Produtos e Tributações'!D970="FRUTAS","2.01.001.006",IF('02 - Produtos e Tributações'!D970="VERDURAS E LEGUMES","2.01.001.007",IF('02 - Produtos e Tributações'!D970="SERVIÇO","1",IF('02 - Produtos e Tributações'!D970="PRODUTOS DIVERSOS","2","2"))))))))))))))
)</f>
        <v>0</v>
      </c>
      <c r="N953" s="4" t="str">
        <f t="shared" si="56"/>
        <v/>
      </c>
      <c r="O953" s="4" t="str">
        <f t="shared" si="57"/>
        <v/>
      </c>
      <c r="P953" s="4" t="str">
        <f t="shared" si="58"/>
        <v/>
      </c>
      <c r="Q953" s="128" t="b">
        <f>IF(B953&lt;&gt;"",IF('02 - Produtos e Tributações'!C970&lt;&gt;"",'02 - Produtos e Tributações'!C970,"UN"))</f>
        <v>0</v>
      </c>
      <c r="R953" s="129" t="b">
        <f>IF(B953&lt;&gt;"",IF('02 - Produtos e Tributações'!P970&lt;&gt;"",'02 - Produtos e Tributações'!P970,""))</f>
        <v>0</v>
      </c>
      <c r="S953" s="128" t="b">
        <f>IF(B953&lt;&gt;"",IF('02 - Produtos e Tributações'!Q970&lt;&gt;"",'02 - Produtos e Tributações'!Q970,""))</f>
        <v>0</v>
      </c>
      <c r="T953" s="130" t="b">
        <f>IF(B953&lt;&gt;"",IF('02 - Produtos e Tributações'!R970&lt;&gt;"",'02 - Produtos e Tributações'!R970,""))</f>
        <v>0</v>
      </c>
      <c r="U953" s="120" t="str">
        <f t="shared" si="59"/>
        <v/>
      </c>
    </row>
    <row r="954" spans="1:21" ht="15.75" customHeight="1">
      <c r="A954" s="122" t="b">
        <f>IF('02 - Produtos e Tributações'!B971 &lt;&gt;"",A953+1)</f>
        <v>0</v>
      </c>
      <c r="B954" s="4" t="str">
        <f>IF('02 - Produtos e Tributações'!B971&lt;&gt;"",'02 - Produtos e Tributações'!V971,"")</f>
        <v/>
      </c>
      <c r="C954" s="123" t="b">
        <f>IF(B954&lt;&gt;"",IF('02 - Produtos e Tributações'!H971&lt;&gt;"",IF('02 - Produtos e Tributações'!H971="TERCEIRIZADA","T",IF('02 - Produtos e Tributações'!H971="PROPRIA","P")), IF(B954&lt;&gt;"",IF('02 - Produtos e Tributações'!H971="","T"))))</f>
        <v>0</v>
      </c>
      <c r="D954" s="123" t="b">
        <f>IF(B954&lt;&gt;"",IF('02 - Produtos e Tributações'!E971&lt;&gt;"",'02 - Produtos e Tributações'!E971,""))</f>
        <v>0</v>
      </c>
      <c r="E954" s="123" t="b">
        <f>IF(B954&lt;&gt;"",IF('02 - Produtos e Tributações'!F971&lt;&gt;"",'02 - Produtos e Tributações'!F971,""))</f>
        <v>0</v>
      </c>
      <c r="F954" s="123" t="b">
        <f>IF(B954&lt;&gt;"",IF(A954&lt;&gt;"",IF('02 - Produtos e Tributações'!G971&lt;&gt;"",'02 - Produtos e Tributações'!G971,"")))</f>
        <v>0</v>
      </c>
      <c r="G954" s="123" t="b">
        <f>IF(B954&lt;&gt;"",IF('02 - Produtos e Tributações'!J971&lt;&gt;"",'02 - Produtos e Tributações'!J971,IF(K954=101,0,IF(K954=102,41,IF(K954=103,0,IF(K954=201,0,IF(K954=202,0,IF(K954=203,0,IF(K954=300,41,IF(K954=400,41,IF(K954=500,60)))))))))))</f>
        <v>0</v>
      </c>
      <c r="H954" s="123" t="b">
        <f>IF(B954&lt;&gt;"",IF('02 - Produtos e Tributações'!M971&lt;&gt;"",'02 - Produtos e Tributações'!M971,IF(L954=101,0,IF(L954=102,41,IF(L954=103,0,IF(L954=201,0,IF(L954=202,0,IF(L954=203,0,IF(L954=300,41,IF(L954=400,41,IF(L954=500,60)))))))))))</f>
        <v>0</v>
      </c>
      <c r="I954" s="123" t="b">
        <f>IF(B954&lt;&gt;"",IF('02 - Produtos e Tributações'!L971&lt;&gt;"",'02 - Produtos e Tributações'!L971,"0,00"))</f>
        <v>0</v>
      </c>
      <c r="J954" s="123" t="b">
        <f>IF(B954&lt;&gt;"",IF('02 - Produtos e Tributações'!O971&lt;&gt;"",'02 - Produtos e Tributações'!O971,"0,00"))</f>
        <v>0</v>
      </c>
      <c r="K954" s="123" t="b">
        <f>IF(B954&lt;&gt;"",IF('02 - Produtos e Tributações'!K971&lt;&gt;"",'02 - Produtos e Tributações'!K971,"null"))</f>
        <v>0</v>
      </c>
      <c r="L954" s="123" t="b">
        <f>IF(B954&lt;&gt;"",IF('02 - Produtos e Tributações'!N971&lt;&gt;"",'02 - Produtos e Tributações'!N971,"null"))</f>
        <v>0</v>
      </c>
      <c r="M954" s="122" t="b">
        <f>IF(B954&lt;&gt;"",IF('02 - Produtos e Tributações'!D971="CARNES","2.01.001.001",IF('02 - Produtos e Tributações'!D971="MASSAS","2.01.001.002",IF('02 - Produtos e Tributações'!D971="LATICINIOS","2.01.001.003",IF('02 - Produtos e Tributações'!D971="DOCES E GULOSEIMAS","2.01.001.004",IF('02 - Produtos e Tributações'!D971="FARINHAS E GRAOS","2.01.001.005",IF('02 - Produtos e Tributações'!D971="AGUAS","2.01.002.001",IF('02 - Produtos e Tributações'!D971="SUCOS","2.01.002.002",IF('02 - Produtos e Tributações'!D971="BEBIDAS ALCOOLICAS","2.01.002.003",IF('02 - Produtos e Tributações'!D971="BEBIDAS LACTEAS","2.01.002.004",IF('02 - Produtos e Tributações'!D971="MATERIAL DE LIMPEZA","2.02",IF('02 - Produtos e Tributações'!D971="FRUTAS","2.01.001.006",IF('02 - Produtos e Tributações'!D971="VERDURAS E LEGUMES","2.01.001.007",IF('02 - Produtos e Tributações'!D971="SERVIÇO","1",IF('02 - Produtos e Tributações'!D971="PRODUTOS DIVERSOS","2","2"))))))))))))))
)</f>
        <v>0</v>
      </c>
      <c r="N954" s="4" t="str">
        <f t="shared" si="56"/>
        <v/>
      </c>
      <c r="O954" s="4" t="str">
        <f t="shared" si="57"/>
        <v/>
      </c>
      <c r="P954" s="4" t="str">
        <f t="shared" si="58"/>
        <v/>
      </c>
      <c r="Q954" s="128" t="b">
        <f>IF(B954&lt;&gt;"",IF('02 - Produtos e Tributações'!C971&lt;&gt;"",'02 - Produtos e Tributações'!C971,"UN"))</f>
        <v>0</v>
      </c>
      <c r="R954" s="129" t="b">
        <f>IF(B954&lt;&gt;"",IF('02 - Produtos e Tributações'!P971&lt;&gt;"",'02 - Produtos e Tributações'!P971,""))</f>
        <v>0</v>
      </c>
      <c r="S954" s="128" t="b">
        <f>IF(B954&lt;&gt;"",IF('02 - Produtos e Tributações'!Q971&lt;&gt;"",'02 - Produtos e Tributações'!Q971,""))</f>
        <v>0</v>
      </c>
      <c r="T954" s="130" t="b">
        <f>IF(B954&lt;&gt;"",IF('02 - Produtos e Tributações'!R971&lt;&gt;"",'02 - Produtos e Tributações'!R971,""))</f>
        <v>0</v>
      </c>
      <c r="U954" s="120" t="str">
        <f t="shared" si="59"/>
        <v/>
      </c>
    </row>
    <row r="955" spans="1:21" ht="15.75" customHeight="1">
      <c r="A955" s="122" t="b">
        <f>IF('02 - Produtos e Tributações'!B972 &lt;&gt;"",A954+1)</f>
        <v>0</v>
      </c>
      <c r="B955" s="4" t="str">
        <f>IF('02 - Produtos e Tributações'!B972&lt;&gt;"",'02 - Produtos e Tributações'!V972,"")</f>
        <v/>
      </c>
      <c r="C955" s="123" t="b">
        <f>IF(B955&lt;&gt;"",IF('02 - Produtos e Tributações'!H972&lt;&gt;"",IF('02 - Produtos e Tributações'!H972="TERCEIRIZADA","T",IF('02 - Produtos e Tributações'!H972="PROPRIA","P")), IF(B955&lt;&gt;"",IF('02 - Produtos e Tributações'!H972="","T"))))</f>
        <v>0</v>
      </c>
      <c r="D955" s="123" t="b">
        <f>IF(B955&lt;&gt;"",IF('02 - Produtos e Tributações'!E972&lt;&gt;"",'02 - Produtos e Tributações'!E972,""))</f>
        <v>0</v>
      </c>
      <c r="E955" s="123" t="b">
        <f>IF(B955&lt;&gt;"",IF('02 - Produtos e Tributações'!F972&lt;&gt;"",'02 - Produtos e Tributações'!F972,""))</f>
        <v>0</v>
      </c>
      <c r="F955" s="123" t="b">
        <f>IF(B955&lt;&gt;"",IF(A955&lt;&gt;"",IF('02 - Produtos e Tributações'!G972&lt;&gt;"",'02 - Produtos e Tributações'!G972,"")))</f>
        <v>0</v>
      </c>
      <c r="G955" s="123" t="b">
        <f>IF(B955&lt;&gt;"",IF('02 - Produtos e Tributações'!J972&lt;&gt;"",'02 - Produtos e Tributações'!J972,IF(K955=101,0,IF(K955=102,41,IF(K955=103,0,IF(K955=201,0,IF(K955=202,0,IF(K955=203,0,IF(K955=300,41,IF(K955=400,41,IF(K955=500,60)))))))))))</f>
        <v>0</v>
      </c>
      <c r="H955" s="123" t="b">
        <f>IF(B955&lt;&gt;"",IF('02 - Produtos e Tributações'!M972&lt;&gt;"",'02 - Produtos e Tributações'!M972,IF(L955=101,0,IF(L955=102,41,IF(L955=103,0,IF(L955=201,0,IF(L955=202,0,IF(L955=203,0,IF(L955=300,41,IF(L955=400,41,IF(L955=500,60)))))))))))</f>
        <v>0</v>
      </c>
      <c r="I955" s="123" t="b">
        <f>IF(B955&lt;&gt;"",IF('02 - Produtos e Tributações'!L972&lt;&gt;"",'02 - Produtos e Tributações'!L972,"0,00"))</f>
        <v>0</v>
      </c>
      <c r="J955" s="123" t="b">
        <f>IF(B955&lt;&gt;"",IF('02 - Produtos e Tributações'!O972&lt;&gt;"",'02 - Produtos e Tributações'!O972,"0,00"))</f>
        <v>0</v>
      </c>
      <c r="K955" s="123" t="b">
        <f>IF(B955&lt;&gt;"",IF('02 - Produtos e Tributações'!K972&lt;&gt;"",'02 - Produtos e Tributações'!K972,"null"))</f>
        <v>0</v>
      </c>
      <c r="L955" s="123" t="b">
        <f>IF(B955&lt;&gt;"",IF('02 - Produtos e Tributações'!N972&lt;&gt;"",'02 - Produtos e Tributações'!N972,"null"))</f>
        <v>0</v>
      </c>
      <c r="M955" s="122" t="b">
        <f>IF(B955&lt;&gt;"",IF('02 - Produtos e Tributações'!D972="CARNES","2.01.001.001",IF('02 - Produtos e Tributações'!D972="MASSAS","2.01.001.002",IF('02 - Produtos e Tributações'!D972="LATICINIOS","2.01.001.003",IF('02 - Produtos e Tributações'!D972="DOCES E GULOSEIMAS","2.01.001.004",IF('02 - Produtos e Tributações'!D972="FARINHAS E GRAOS","2.01.001.005",IF('02 - Produtos e Tributações'!D972="AGUAS","2.01.002.001",IF('02 - Produtos e Tributações'!D972="SUCOS","2.01.002.002",IF('02 - Produtos e Tributações'!D972="BEBIDAS ALCOOLICAS","2.01.002.003",IF('02 - Produtos e Tributações'!D972="BEBIDAS LACTEAS","2.01.002.004",IF('02 - Produtos e Tributações'!D972="MATERIAL DE LIMPEZA","2.02",IF('02 - Produtos e Tributações'!D972="FRUTAS","2.01.001.006",IF('02 - Produtos e Tributações'!D972="VERDURAS E LEGUMES","2.01.001.007",IF('02 - Produtos e Tributações'!D972="SERVIÇO","1",IF('02 - Produtos e Tributações'!D972="PRODUTOS DIVERSOS","2","2"))))))))))))))
)</f>
        <v>0</v>
      </c>
      <c r="N955" s="4" t="str">
        <f t="shared" si="56"/>
        <v/>
      </c>
      <c r="O955" s="4" t="str">
        <f t="shared" si="57"/>
        <v/>
      </c>
      <c r="P955" s="4" t="str">
        <f t="shared" si="58"/>
        <v/>
      </c>
      <c r="Q955" s="128" t="b">
        <f>IF(B955&lt;&gt;"",IF('02 - Produtos e Tributações'!C972&lt;&gt;"",'02 - Produtos e Tributações'!C972,"UN"))</f>
        <v>0</v>
      </c>
      <c r="R955" s="129" t="b">
        <f>IF(B955&lt;&gt;"",IF('02 - Produtos e Tributações'!P972&lt;&gt;"",'02 - Produtos e Tributações'!P972,""))</f>
        <v>0</v>
      </c>
      <c r="S955" s="128" t="b">
        <f>IF(B955&lt;&gt;"",IF('02 - Produtos e Tributações'!Q972&lt;&gt;"",'02 - Produtos e Tributações'!Q972,""))</f>
        <v>0</v>
      </c>
      <c r="T955" s="130" t="b">
        <f>IF(B955&lt;&gt;"",IF('02 - Produtos e Tributações'!R972&lt;&gt;"",'02 - Produtos e Tributações'!R972,""))</f>
        <v>0</v>
      </c>
      <c r="U955" s="120" t="str">
        <f t="shared" si="59"/>
        <v/>
      </c>
    </row>
    <row r="956" spans="1:21" ht="15.75" customHeight="1">
      <c r="A956" s="122" t="b">
        <f>IF('02 - Produtos e Tributações'!B973 &lt;&gt;"",A955+1)</f>
        <v>0</v>
      </c>
      <c r="B956" s="4" t="str">
        <f>IF('02 - Produtos e Tributações'!B973&lt;&gt;"",'02 - Produtos e Tributações'!V973,"")</f>
        <v/>
      </c>
      <c r="C956" s="123" t="b">
        <f>IF(B956&lt;&gt;"",IF('02 - Produtos e Tributações'!H973&lt;&gt;"",IF('02 - Produtos e Tributações'!H973="TERCEIRIZADA","T",IF('02 - Produtos e Tributações'!H973="PROPRIA","P")), IF(B956&lt;&gt;"",IF('02 - Produtos e Tributações'!H973="","T"))))</f>
        <v>0</v>
      </c>
      <c r="D956" s="123" t="b">
        <f>IF(B956&lt;&gt;"",IF('02 - Produtos e Tributações'!E973&lt;&gt;"",'02 - Produtos e Tributações'!E973,""))</f>
        <v>0</v>
      </c>
      <c r="E956" s="123" t="b">
        <f>IF(B956&lt;&gt;"",IF('02 - Produtos e Tributações'!F973&lt;&gt;"",'02 - Produtos e Tributações'!F973,""))</f>
        <v>0</v>
      </c>
      <c r="F956" s="123" t="b">
        <f>IF(B956&lt;&gt;"",IF(A956&lt;&gt;"",IF('02 - Produtos e Tributações'!G973&lt;&gt;"",'02 - Produtos e Tributações'!G973,"")))</f>
        <v>0</v>
      </c>
      <c r="G956" s="123" t="b">
        <f>IF(B956&lt;&gt;"",IF('02 - Produtos e Tributações'!J973&lt;&gt;"",'02 - Produtos e Tributações'!J973,IF(K956=101,0,IF(K956=102,41,IF(K956=103,0,IF(K956=201,0,IF(K956=202,0,IF(K956=203,0,IF(K956=300,41,IF(K956=400,41,IF(K956=500,60)))))))))))</f>
        <v>0</v>
      </c>
      <c r="H956" s="123" t="b">
        <f>IF(B956&lt;&gt;"",IF('02 - Produtos e Tributações'!M973&lt;&gt;"",'02 - Produtos e Tributações'!M973,IF(L956=101,0,IF(L956=102,41,IF(L956=103,0,IF(L956=201,0,IF(L956=202,0,IF(L956=203,0,IF(L956=300,41,IF(L956=400,41,IF(L956=500,60)))))))))))</f>
        <v>0</v>
      </c>
      <c r="I956" s="123" t="b">
        <f>IF(B956&lt;&gt;"",IF('02 - Produtos e Tributações'!L973&lt;&gt;"",'02 - Produtos e Tributações'!L973,"0,00"))</f>
        <v>0</v>
      </c>
      <c r="J956" s="123" t="b">
        <f>IF(B956&lt;&gt;"",IF('02 - Produtos e Tributações'!O973&lt;&gt;"",'02 - Produtos e Tributações'!O973,"0,00"))</f>
        <v>0</v>
      </c>
      <c r="K956" s="123" t="b">
        <f>IF(B956&lt;&gt;"",IF('02 - Produtos e Tributações'!K973&lt;&gt;"",'02 - Produtos e Tributações'!K973,"null"))</f>
        <v>0</v>
      </c>
      <c r="L956" s="123" t="b">
        <f>IF(B956&lt;&gt;"",IF('02 - Produtos e Tributações'!N973&lt;&gt;"",'02 - Produtos e Tributações'!N973,"null"))</f>
        <v>0</v>
      </c>
      <c r="M956" s="122" t="b">
        <f>IF(B956&lt;&gt;"",IF('02 - Produtos e Tributações'!D973="CARNES","2.01.001.001",IF('02 - Produtos e Tributações'!D973="MASSAS","2.01.001.002",IF('02 - Produtos e Tributações'!D973="LATICINIOS","2.01.001.003",IF('02 - Produtos e Tributações'!D973="DOCES E GULOSEIMAS","2.01.001.004",IF('02 - Produtos e Tributações'!D973="FARINHAS E GRAOS","2.01.001.005",IF('02 - Produtos e Tributações'!D973="AGUAS","2.01.002.001",IF('02 - Produtos e Tributações'!D973="SUCOS","2.01.002.002",IF('02 - Produtos e Tributações'!D973="BEBIDAS ALCOOLICAS","2.01.002.003",IF('02 - Produtos e Tributações'!D973="BEBIDAS LACTEAS","2.01.002.004",IF('02 - Produtos e Tributações'!D973="MATERIAL DE LIMPEZA","2.02",IF('02 - Produtos e Tributações'!D973="FRUTAS","2.01.001.006",IF('02 - Produtos e Tributações'!D973="VERDURAS E LEGUMES","2.01.001.007",IF('02 - Produtos e Tributações'!D973="SERVIÇO","1",IF('02 - Produtos e Tributações'!D973="PRODUTOS DIVERSOS","2","2"))))))))))))))
)</f>
        <v>0</v>
      </c>
      <c r="N956" s="4" t="str">
        <f t="shared" si="56"/>
        <v/>
      </c>
      <c r="O956" s="4" t="str">
        <f t="shared" si="57"/>
        <v/>
      </c>
      <c r="P956" s="4" t="str">
        <f t="shared" si="58"/>
        <v/>
      </c>
      <c r="Q956" s="128" t="b">
        <f>IF(B956&lt;&gt;"",IF('02 - Produtos e Tributações'!C973&lt;&gt;"",'02 - Produtos e Tributações'!C973,"UN"))</f>
        <v>0</v>
      </c>
      <c r="R956" s="129" t="b">
        <f>IF(B956&lt;&gt;"",IF('02 - Produtos e Tributações'!P973&lt;&gt;"",'02 - Produtos e Tributações'!P973,""))</f>
        <v>0</v>
      </c>
      <c r="S956" s="128" t="b">
        <f>IF(B956&lt;&gt;"",IF('02 - Produtos e Tributações'!Q973&lt;&gt;"",'02 - Produtos e Tributações'!Q973,""))</f>
        <v>0</v>
      </c>
      <c r="T956" s="130" t="b">
        <f>IF(B956&lt;&gt;"",IF('02 - Produtos e Tributações'!R973&lt;&gt;"",'02 - Produtos e Tributações'!R973,""))</f>
        <v>0</v>
      </c>
      <c r="U956" s="120" t="str">
        <f t="shared" si="59"/>
        <v/>
      </c>
    </row>
    <row r="957" spans="1:21" ht="15.75" customHeight="1">
      <c r="A957" s="122" t="b">
        <f>IF('02 - Produtos e Tributações'!B974 &lt;&gt;"",A956+1)</f>
        <v>0</v>
      </c>
      <c r="B957" s="4" t="str">
        <f>IF('02 - Produtos e Tributações'!B974&lt;&gt;"",'02 - Produtos e Tributações'!V974,"")</f>
        <v/>
      </c>
      <c r="C957" s="123" t="b">
        <f>IF(B957&lt;&gt;"",IF('02 - Produtos e Tributações'!H974&lt;&gt;"",IF('02 - Produtos e Tributações'!H974="TERCEIRIZADA","T",IF('02 - Produtos e Tributações'!H974="PROPRIA","P")), IF(B957&lt;&gt;"",IF('02 - Produtos e Tributações'!H974="","T"))))</f>
        <v>0</v>
      </c>
      <c r="D957" s="123" t="b">
        <f>IF(B957&lt;&gt;"",IF('02 - Produtos e Tributações'!E974&lt;&gt;"",'02 - Produtos e Tributações'!E974,""))</f>
        <v>0</v>
      </c>
      <c r="E957" s="123" t="b">
        <f>IF(B957&lt;&gt;"",IF('02 - Produtos e Tributações'!F974&lt;&gt;"",'02 - Produtos e Tributações'!F974,""))</f>
        <v>0</v>
      </c>
      <c r="F957" s="123" t="b">
        <f>IF(B957&lt;&gt;"",IF(A957&lt;&gt;"",IF('02 - Produtos e Tributações'!G974&lt;&gt;"",'02 - Produtos e Tributações'!G974,"")))</f>
        <v>0</v>
      </c>
      <c r="G957" s="123" t="b">
        <f>IF(B957&lt;&gt;"",IF('02 - Produtos e Tributações'!J974&lt;&gt;"",'02 - Produtos e Tributações'!J974,IF(K957=101,0,IF(K957=102,41,IF(K957=103,0,IF(K957=201,0,IF(K957=202,0,IF(K957=203,0,IF(K957=300,41,IF(K957=400,41,IF(K957=500,60)))))))))))</f>
        <v>0</v>
      </c>
      <c r="H957" s="123" t="b">
        <f>IF(B957&lt;&gt;"",IF('02 - Produtos e Tributações'!M974&lt;&gt;"",'02 - Produtos e Tributações'!M974,IF(L957=101,0,IF(L957=102,41,IF(L957=103,0,IF(L957=201,0,IF(L957=202,0,IF(L957=203,0,IF(L957=300,41,IF(L957=400,41,IF(L957=500,60)))))))))))</f>
        <v>0</v>
      </c>
      <c r="I957" s="123" t="b">
        <f>IF(B957&lt;&gt;"",IF('02 - Produtos e Tributações'!L974&lt;&gt;"",'02 - Produtos e Tributações'!L974,"0,00"))</f>
        <v>0</v>
      </c>
      <c r="J957" s="123" t="b">
        <f>IF(B957&lt;&gt;"",IF('02 - Produtos e Tributações'!O974&lt;&gt;"",'02 - Produtos e Tributações'!O974,"0,00"))</f>
        <v>0</v>
      </c>
      <c r="K957" s="123" t="b">
        <f>IF(B957&lt;&gt;"",IF('02 - Produtos e Tributações'!K974&lt;&gt;"",'02 - Produtos e Tributações'!K974,"null"))</f>
        <v>0</v>
      </c>
      <c r="L957" s="123" t="b">
        <f>IF(B957&lt;&gt;"",IF('02 - Produtos e Tributações'!N974&lt;&gt;"",'02 - Produtos e Tributações'!N974,"null"))</f>
        <v>0</v>
      </c>
      <c r="M957" s="122" t="b">
        <f>IF(B957&lt;&gt;"",IF('02 - Produtos e Tributações'!D974="CARNES","2.01.001.001",IF('02 - Produtos e Tributações'!D974="MASSAS","2.01.001.002",IF('02 - Produtos e Tributações'!D974="LATICINIOS","2.01.001.003",IF('02 - Produtos e Tributações'!D974="DOCES E GULOSEIMAS","2.01.001.004",IF('02 - Produtos e Tributações'!D974="FARINHAS E GRAOS","2.01.001.005",IF('02 - Produtos e Tributações'!D974="AGUAS","2.01.002.001",IF('02 - Produtos e Tributações'!D974="SUCOS","2.01.002.002",IF('02 - Produtos e Tributações'!D974="BEBIDAS ALCOOLICAS","2.01.002.003",IF('02 - Produtos e Tributações'!D974="BEBIDAS LACTEAS","2.01.002.004",IF('02 - Produtos e Tributações'!D974="MATERIAL DE LIMPEZA","2.02",IF('02 - Produtos e Tributações'!D974="FRUTAS","2.01.001.006",IF('02 - Produtos e Tributações'!D974="VERDURAS E LEGUMES","2.01.001.007",IF('02 - Produtos e Tributações'!D974="SERVIÇO","1",IF('02 - Produtos e Tributações'!D974="PRODUTOS DIVERSOS","2","2"))))))))))))))
)</f>
        <v>0</v>
      </c>
      <c r="N957" s="4" t="str">
        <f t="shared" si="56"/>
        <v/>
      </c>
      <c r="O957" s="4" t="str">
        <f t="shared" si="57"/>
        <v/>
      </c>
      <c r="P957" s="4" t="str">
        <f t="shared" si="58"/>
        <v/>
      </c>
      <c r="Q957" s="128" t="b">
        <f>IF(B957&lt;&gt;"",IF('02 - Produtos e Tributações'!C974&lt;&gt;"",'02 - Produtos e Tributações'!C974,"UN"))</f>
        <v>0</v>
      </c>
      <c r="R957" s="129" t="b">
        <f>IF(B957&lt;&gt;"",IF('02 - Produtos e Tributações'!P974&lt;&gt;"",'02 - Produtos e Tributações'!P974,""))</f>
        <v>0</v>
      </c>
      <c r="S957" s="128" t="b">
        <f>IF(B957&lt;&gt;"",IF('02 - Produtos e Tributações'!Q974&lt;&gt;"",'02 - Produtos e Tributações'!Q974,""))</f>
        <v>0</v>
      </c>
      <c r="T957" s="130" t="b">
        <f>IF(B957&lt;&gt;"",IF('02 - Produtos e Tributações'!R974&lt;&gt;"",'02 - Produtos e Tributações'!R974,""))</f>
        <v>0</v>
      </c>
      <c r="U957" s="120" t="str">
        <f t="shared" si="59"/>
        <v/>
      </c>
    </row>
    <row r="958" spans="1:21" ht="15.75" customHeight="1">
      <c r="A958" s="122" t="b">
        <f>IF('02 - Produtos e Tributações'!B975 &lt;&gt;"",A957+1)</f>
        <v>0</v>
      </c>
      <c r="B958" s="4" t="str">
        <f>IF('02 - Produtos e Tributações'!B975&lt;&gt;"",'02 - Produtos e Tributações'!V975,"")</f>
        <v/>
      </c>
      <c r="C958" s="123" t="b">
        <f>IF(B958&lt;&gt;"",IF('02 - Produtos e Tributações'!H975&lt;&gt;"",IF('02 - Produtos e Tributações'!H975="TERCEIRIZADA","T",IF('02 - Produtos e Tributações'!H975="PROPRIA","P")), IF(B958&lt;&gt;"",IF('02 - Produtos e Tributações'!H975="","T"))))</f>
        <v>0</v>
      </c>
      <c r="D958" s="123" t="b">
        <f>IF(B958&lt;&gt;"",IF('02 - Produtos e Tributações'!E975&lt;&gt;"",'02 - Produtos e Tributações'!E975,""))</f>
        <v>0</v>
      </c>
      <c r="E958" s="123" t="b">
        <f>IF(B958&lt;&gt;"",IF('02 - Produtos e Tributações'!F975&lt;&gt;"",'02 - Produtos e Tributações'!F975,""))</f>
        <v>0</v>
      </c>
      <c r="F958" s="123" t="b">
        <f>IF(B958&lt;&gt;"",IF(A958&lt;&gt;"",IF('02 - Produtos e Tributações'!G975&lt;&gt;"",'02 - Produtos e Tributações'!G975,"")))</f>
        <v>0</v>
      </c>
      <c r="G958" s="123" t="b">
        <f>IF(B958&lt;&gt;"",IF('02 - Produtos e Tributações'!J975&lt;&gt;"",'02 - Produtos e Tributações'!J975,IF(K958=101,0,IF(K958=102,41,IF(K958=103,0,IF(K958=201,0,IF(K958=202,0,IF(K958=203,0,IF(K958=300,41,IF(K958=400,41,IF(K958=500,60)))))))))))</f>
        <v>0</v>
      </c>
      <c r="H958" s="123" t="b">
        <f>IF(B958&lt;&gt;"",IF('02 - Produtos e Tributações'!M975&lt;&gt;"",'02 - Produtos e Tributações'!M975,IF(L958=101,0,IF(L958=102,41,IF(L958=103,0,IF(L958=201,0,IF(L958=202,0,IF(L958=203,0,IF(L958=300,41,IF(L958=400,41,IF(L958=500,60)))))))))))</f>
        <v>0</v>
      </c>
      <c r="I958" s="123" t="b">
        <f>IF(B958&lt;&gt;"",IF('02 - Produtos e Tributações'!L975&lt;&gt;"",'02 - Produtos e Tributações'!L975,"0,00"))</f>
        <v>0</v>
      </c>
      <c r="J958" s="123" t="b">
        <f>IF(B958&lt;&gt;"",IF('02 - Produtos e Tributações'!O975&lt;&gt;"",'02 - Produtos e Tributações'!O975,"0,00"))</f>
        <v>0</v>
      </c>
      <c r="K958" s="123" t="b">
        <f>IF(B958&lt;&gt;"",IF('02 - Produtos e Tributações'!K975&lt;&gt;"",'02 - Produtos e Tributações'!K975,"null"))</f>
        <v>0</v>
      </c>
      <c r="L958" s="123" t="b">
        <f>IF(B958&lt;&gt;"",IF('02 - Produtos e Tributações'!N975&lt;&gt;"",'02 - Produtos e Tributações'!N975,"null"))</f>
        <v>0</v>
      </c>
      <c r="M958" s="122" t="b">
        <f>IF(B958&lt;&gt;"",IF('02 - Produtos e Tributações'!D975="CARNES","2.01.001.001",IF('02 - Produtos e Tributações'!D975="MASSAS","2.01.001.002",IF('02 - Produtos e Tributações'!D975="LATICINIOS","2.01.001.003",IF('02 - Produtos e Tributações'!D975="DOCES E GULOSEIMAS","2.01.001.004",IF('02 - Produtos e Tributações'!D975="FARINHAS E GRAOS","2.01.001.005",IF('02 - Produtos e Tributações'!D975="AGUAS","2.01.002.001",IF('02 - Produtos e Tributações'!D975="SUCOS","2.01.002.002",IF('02 - Produtos e Tributações'!D975="BEBIDAS ALCOOLICAS","2.01.002.003",IF('02 - Produtos e Tributações'!D975="BEBIDAS LACTEAS","2.01.002.004",IF('02 - Produtos e Tributações'!D975="MATERIAL DE LIMPEZA","2.02",IF('02 - Produtos e Tributações'!D975="FRUTAS","2.01.001.006",IF('02 - Produtos e Tributações'!D975="VERDURAS E LEGUMES","2.01.001.007",IF('02 - Produtos e Tributações'!D975="SERVIÇO","1",IF('02 - Produtos e Tributações'!D975="PRODUTOS DIVERSOS","2","2"))))))))))))))
)</f>
        <v>0</v>
      </c>
      <c r="N958" s="4" t="str">
        <f t="shared" si="56"/>
        <v/>
      </c>
      <c r="O958" s="4" t="str">
        <f t="shared" si="57"/>
        <v/>
      </c>
      <c r="P958" s="4" t="str">
        <f t="shared" si="58"/>
        <v/>
      </c>
      <c r="Q958" s="128" t="b">
        <f>IF(B958&lt;&gt;"",IF('02 - Produtos e Tributações'!C975&lt;&gt;"",'02 - Produtos e Tributações'!C975,"UN"))</f>
        <v>0</v>
      </c>
      <c r="R958" s="129" t="b">
        <f>IF(B958&lt;&gt;"",IF('02 - Produtos e Tributações'!P975&lt;&gt;"",'02 - Produtos e Tributações'!P975,""))</f>
        <v>0</v>
      </c>
      <c r="S958" s="128" t="b">
        <f>IF(B958&lt;&gt;"",IF('02 - Produtos e Tributações'!Q975&lt;&gt;"",'02 - Produtos e Tributações'!Q975,""))</f>
        <v>0</v>
      </c>
      <c r="T958" s="130" t="b">
        <f>IF(B958&lt;&gt;"",IF('02 - Produtos e Tributações'!R975&lt;&gt;"",'02 - Produtos e Tributações'!R975,""))</f>
        <v>0</v>
      </c>
      <c r="U958" s="120" t="str">
        <f t="shared" si="59"/>
        <v/>
      </c>
    </row>
    <row r="959" spans="1:21" ht="15.75" customHeight="1">
      <c r="A959" s="122" t="b">
        <f>IF('02 - Produtos e Tributações'!B976 &lt;&gt;"",A958+1)</f>
        <v>0</v>
      </c>
      <c r="B959" s="4" t="str">
        <f>IF('02 - Produtos e Tributações'!B976&lt;&gt;"",'02 - Produtos e Tributações'!V976,"")</f>
        <v/>
      </c>
      <c r="C959" s="123" t="b">
        <f>IF(B959&lt;&gt;"",IF('02 - Produtos e Tributações'!H976&lt;&gt;"",IF('02 - Produtos e Tributações'!H976="TERCEIRIZADA","T",IF('02 - Produtos e Tributações'!H976="PROPRIA","P")), IF(B959&lt;&gt;"",IF('02 - Produtos e Tributações'!H976="","T"))))</f>
        <v>0</v>
      </c>
      <c r="D959" s="123" t="b">
        <f>IF(B959&lt;&gt;"",IF('02 - Produtos e Tributações'!E976&lt;&gt;"",'02 - Produtos e Tributações'!E976,""))</f>
        <v>0</v>
      </c>
      <c r="E959" s="123" t="b">
        <f>IF(B959&lt;&gt;"",IF('02 - Produtos e Tributações'!F976&lt;&gt;"",'02 - Produtos e Tributações'!F976,""))</f>
        <v>0</v>
      </c>
      <c r="F959" s="123" t="b">
        <f>IF(B959&lt;&gt;"",IF(A959&lt;&gt;"",IF('02 - Produtos e Tributações'!G976&lt;&gt;"",'02 - Produtos e Tributações'!G976,"")))</f>
        <v>0</v>
      </c>
      <c r="G959" s="123" t="b">
        <f>IF(B959&lt;&gt;"",IF('02 - Produtos e Tributações'!J976&lt;&gt;"",'02 - Produtos e Tributações'!J976,IF(K959=101,0,IF(K959=102,41,IF(K959=103,0,IF(K959=201,0,IF(K959=202,0,IF(K959=203,0,IF(K959=300,41,IF(K959=400,41,IF(K959=500,60)))))))))))</f>
        <v>0</v>
      </c>
      <c r="H959" s="123" t="b">
        <f>IF(B959&lt;&gt;"",IF('02 - Produtos e Tributações'!M976&lt;&gt;"",'02 - Produtos e Tributações'!M976,IF(L959=101,0,IF(L959=102,41,IF(L959=103,0,IF(L959=201,0,IF(L959=202,0,IF(L959=203,0,IF(L959=300,41,IF(L959=400,41,IF(L959=500,60)))))))))))</f>
        <v>0</v>
      </c>
      <c r="I959" s="123" t="b">
        <f>IF(B959&lt;&gt;"",IF('02 - Produtos e Tributações'!L976&lt;&gt;"",'02 - Produtos e Tributações'!L976,"0,00"))</f>
        <v>0</v>
      </c>
      <c r="J959" s="123" t="b">
        <f>IF(B959&lt;&gt;"",IF('02 - Produtos e Tributações'!O976&lt;&gt;"",'02 - Produtos e Tributações'!O976,"0,00"))</f>
        <v>0</v>
      </c>
      <c r="K959" s="123" t="b">
        <f>IF(B959&lt;&gt;"",IF('02 - Produtos e Tributações'!K976&lt;&gt;"",'02 - Produtos e Tributações'!K976,"null"))</f>
        <v>0</v>
      </c>
      <c r="L959" s="123" t="b">
        <f>IF(B959&lt;&gt;"",IF('02 - Produtos e Tributações'!N976&lt;&gt;"",'02 - Produtos e Tributações'!N976,"null"))</f>
        <v>0</v>
      </c>
      <c r="M959" s="122" t="b">
        <f>IF(B959&lt;&gt;"",IF('02 - Produtos e Tributações'!D976="CARNES","2.01.001.001",IF('02 - Produtos e Tributações'!D976="MASSAS","2.01.001.002",IF('02 - Produtos e Tributações'!D976="LATICINIOS","2.01.001.003",IF('02 - Produtos e Tributações'!D976="DOCES E GULOSEIMAS","2.01.001.004",IF('02 - Produtos e Tributações'!D976="FARINHAS E GRAOS","2.01.001.005",IF('02 - Produtos e Tributações'!D976="AGUAS","2.01.002.001",IF('02 - Produtos e Tributações'!D976="SUCOS","2.01.002.002",IF('02 - Produtos e Tributações'!D976="BEBIDAS ALCOOLICAS","2.01.002.003",IF('02 - Produtos e Tributações'!D976="BEBIDAS LACTEAS","2.01.002.004",IF('02 - Produtos e Tributações'!D976="MATERIAL DE LIMPEZA","2.02",IF('02 - Produtos e Tributações'!D976="FRUTAS","2.01.001.006",IF('02 - Produtos e Tributações'!D976="VERDURAS E LEGUMES","2.01.001.007",IF('02 - Produtos e Tributações'!D976="SERVIÇO","1",IF('02 - Produtos e Tributações'!D976="PRODUTOS DIVERSOS","2","2"))))))))))))))
)</f>
        <v>0</v>
      </c>
      <c r="N959" s="4" t="str">
        <f t="shared" si="56"/>
        <v/>
      </c>
      <c r="O959" s="4" t="str">
        <f t="shared" si="57"/>
        <v/>
      </c>
      <c r="P959" s="4" t="str">
        <f t="shared" si="58"/>
        <v/>
      </c>
      <c r="Q959" s="128" t="b">
        <f>IF(B959&lt;&gt;"",IF('02 - Produtos e Tributações'!C976&lt;&gt;"",'02 - Produtos e Tributações'!C976,"UN"))</f>
        <v>0</v>
      </c>
      <c r="R959" s="129" t="b">
        <f>IF(B959&lt;&gt;"",IF('02 - Produtos e Tributações'!P976&lt;&gt;"",'02 - Produtos e Tributações'!P976,""))</f>
        <v>0</v>
      </c>
      <c r="S959" s="128" t="b">
        <f>IF(B959&lt;&gt;"",IF('02 - Produtos e Tributações'!Q976&lt;&gt;"",'02 - Produtos e Tributações'!Q976,""))</f>
        <v>0</v>
      </c>
      <c r="T959" s="130" t="b">
        <f>IF(B959&lt;&gt;"",IF('02 - Produtos e Tributações'!R976&lt;&gt;"",'02 - Produtos e Tributações'!R976,""))</f>
        <v>0</v>
      </c>
      <c r="U959" s="120" t="str">
        <f t="shared" si="59"/>
        <v/>
      </c>
    </row>
    <row r="960" spans="1:21" ht="15.75" customHeight="1">
      <c r="A960" s="122" t="b">
        <f>IF('02 - Produtos e Tributações'!B977 &lt;&gt;"",A959+1)</f>
        <v>0</v>
      </c>
      <c r="B960" s="4" t="str">
        <f>IF('02 - Produtos e Tributações'!B977&lt;&gt;"",'02 - Produtos e Tributações'!V977,"")</f>
        <v/>
      </c>
      <c r="C960" s="123" t="b">
        <f>IF(B960&lt;&gt;"",IF('02 - Produtos e Tributações'!H977&lt;&gt;"",IF('02 - Produtos e Tributações'!H977="TERCEIRIZADA","T",IF('02 - Produtos e Tributações'!H977="PROPRIA","P")), IF(B960&lt;&gt;"",IF('02 - Produtos e Tributações'!H977="","T"))))</f>
        <v>0</v>
      </c>
      <c r="D960" s="123" t="b">
        <f>IF(B960&lt;&gt;"",IF('02 - Produtos e Tributações'!E977&lt;&gt;"",'02 - Produtos e Tributações'!E977,""))</f>
        <v>0</v>
      </c>
      <c r="E960" s="123" t="b">
        <f>IF(B960&lt;&gt;"",IF('02 - Produtos e Tributações'!F977&lt;&gt;"",'02 - Produtos e Tributações'!F977,""))</f>
        <v>0</v>
      </c>
      <c r="F960" s="123" t="b">
        <f>IF(B960&lt;&gt;"",IF(A960&lt;&gt;"",IF('02 - Produtos e Tributações'!G977&lt;&gt;"",'02 - Produtos e Tributações'!G977,"")))</f>
        <v>0</v>
      </c>
      <c r="G960" s="123" t="b">
        <f>IF(B960&lt;&gt;"",IF('02 - Produtos e Tributações'!J977&lt;&gt;"",'02 - Produtos e Tributações'!J977,IF(K960=101,0,IF(K960=102,41,IF(K960=103,0,IF(K960=201,0,IF(K960=202,0,IF(K960=203,0,IF(K960=300,41,IF(K960=400,41,IF(K960=500,60)))))))))))</f>
        <v>0</v>
      </c>
      <c r="H960" s="123" t="b">
        <f>IF(B960&lt;&gt;"",IF('02 - Produtos e Tributações'!M977&lt;&gt;"",'02 - Produtos e Tributações'!M977,IF(L960=101,0,IF(L960=102,41,IF(L960=103,0,IF(L960=201,0,IF(L960=202,0,IF(L960=203,0,IF(L960=300,41,IF(L960=400,41,IF(L960=500,60)))))))))))</f>
        <v>0</v>
      </c>
      <c r="I960" s="123" t="b">
        <f>IF(B960&lt;&gt;"",IF('02 - Produtos e Tributações'!L977&lt;&gt;"",'02 - Produtos e Tributações'!L977,"0,00"))</f>
        <v>0</v>
      </c>
      <c r="J960" s="123" t="b">
        <f>IF(B960&lt;&gt;"",IF('02 - Produtos e Tributações'!O977&lt;&gt;"",'02 - Produtos e Tributações'!O977,"0,00"))</f>
        <v>0</v>
      </c>
      <c r="K960" s="123" t="b">
        <f>IF(B960&lt;&gt;"",IF('02 - Produtos e Tributações'!K977&lt;&gt;"",'02 - Produtos e Tributações'!K977,"null"))</f>
        <v>0</v>
      </c>
      <c r="L960" s="123" t="b">
        <f>IF(B960&lt;&gt;"",IF('02 - Produtos e Tributações'!N977&lt;&gt;"",'02 - Produtos e Tributações'!N977,"null"))</f>
        <v>0</v>
      </c>
      <c r="M960" s="122" t="b">
        <f>IF(B960&lt;&gt;"",IF('02 - Produtos e Tributações'!D977="CARNES","2.01.001.001",IF('02 - Produtos e Tributações'!D977="MASSAS","2.01.001.002",IF('02 - Produtos e Tributações'!D977="LATICINIOS","2.01.001.003",IF('02 - Produtos e Tributações'!D977="DOCES E GULOSEIMAS","2.01.001.004",IF('02 - Produtos e Tributações'!D977="FARINHAS E GRAOS","2.01.001.005",IF('02 - Produtos e Tributações'!D977="AGUAS","2.01.002.001",IF('02 - Produtos e Tributações'!D977="SUCOS","2.01.002.002",IF('02 - Produtos e Tributações'!D977="BEBIDAS ALCOOLICAS","2.01.002.003",IF('02 - Produtos e Tributações'!D977="BEBIDAS LACTEAS","2.01.002.004",IF('02 - Produtos e Tributações'!D977="MATERIAL DE LIMPEZA","2.02",IF('02 - Produtos e Tributações'!D977="FRUTAS","2.01.001.006",IF('02 - Produtos e Tributações'!D977="VERDURAS E LEGUMES","2.01.001.007",IF('02 - Produtos e Tributações'!D977="SERVIÇO","1",IF('02 - Produtos e Tributações'!D977="PRODUTOS DIVERSOS","2","2"))))))))))))))
)</f>
        <v>0</v>
      </c>
      <c r="N960" s="4" t="str">
        <f t="shared" si="56"/>
        <v/>
      </c>
      <c r="O960" s="4" t="str">
        <f t="shared" si="57"/>
        <v/>
      </c>
      <c r="P960" s="4" t="str">
        <f t="shared" si="58"/>
        <v/>
      </c>
      <c r="Q960" s="128" t="b">
        <f>IF(B960&lt;&gt;"",IF('02 - Produtos e Tributações'!C977&lt;&gt;"",'02 - Produtos e Tributações'!C977,"UN"))</f>
        <v>0</v>
      </c>
      <c r="R960" s="129" t="b">
        <f>IF(B960&lt;&gt;"",IF('02 - Produtos e Tributações'!P977&lt;&gt;"",'02 - Produtos e Tributações'!P977,""))</f>
        <v>0</v>
      </c>
      <c r="S960" s="128" t="b">
        <f>IF(B960&lt;&gt;"",IF('02 - Produtos e Tributações'!Q977&lt;&gt;"",'02 - Produtos e Tributações'!Q977,""))</f>
        <v>0</v>
      </c>
      <c r="T960" s="130" t="b">
        <f>IF(B960&lt;&gt;"",IF('02 - Produtos e Tributações'!R977&lt;&gt;"",'02 - Produtos e Tributações'!R977,""))</f>
        <v>0</v>
      </c>
      <c r="U960" s="120" t="str">
        <f t="shared" si="59"/>
        <v/>
      </c>
    </row>
    <row r="961" spans="1:21" ht="15.75" customHeight="1">
      <c r="A961" s="122" t="b">
        <f>IF('02 - Produtos e Tributações'!B978 &lt;&gt;"",A960+1)</f>
        <v>0</v>
      </c>
      <c r="B961" s="4" t="str">
        <f>IF('02 - Produtos e Tributações'!B978&lt;&gt;"",'02 - Produtos e Tributações'!V978,"")</f>
        <v/>
      </c>
      <c r="C961" s="123" t="b">
        <f>IF(B961&lt;&gt;"",IF('02 - Produtos e Tributações'!H978&lt;&gt;"",IF('02 - Produtos e Tributações'!H978="TERCEIRIZADA","T",IF('02 - Produtos e Tributações'!H978="PROPRIA","P")), IF(B961&lt;&gt;"",IF('02 - Produtos e Tributações'!H978="","T"))))</f>
        <v>0</v>
      </c>
      <c r="D961" s="123" t="b">
        <f>IF(B961&lt;&gt;"",IF('02 - Produtos e Tributações'!E978&lt;&gt;"",'02 - Produtos e Tributações'!E978,""))</f>
        <v>0</v>
      </c>
      <c r="E961" s="123" t="b">
        <f>IF(B961&lt;&gt;"",IF('02 - Produtos e Tributações'!F978&lt;&gt;"",'02 - Produtos e Tributações'!F978,""))</f>
        <v>0</v>
      </c>
      <c r="F961" s="123" t="b">
        <f>IF(B961&lt;&gt;"",IF(A961&lt;&gt;"",IF('02 - Produtos e Tributações'!G978&lt;&gt;"",'02 - Produtos e Tributações'!G978,"")))</f>
        <v>0</v>
      </c>
      <c r="G961" s="123" t="b">
        <f>IF(B961&lt;&gt;"",IF('02 - Produtos e Tributações'!J978&lt;&gt;"",'02 - Produtos e Tributações'!J978,IF(K961=101,0,IF(K961=102,41,IF(K961=103,0,IF(K961=201,0,IF(K961=202,0,IF(K961=203,0,IF(K961=300,41,IF(K961=400,41,IF(K961=500,60)))))))))))</f>
        <v>0</v>
      </c>
      <c r="H961" s="123" t="b">
        <f>IF(B961&lt;&gt;"",IF('02 - Produtos e Tributações'!M978&lt;&gt;"",'02 - Produtos e Tributações'!M978,IF(L961=101,0,IF(L961=102,41,IF(L961=103,0,IF(L961=201,0,IF(L961=202,0,IF(L961=203,0,IF(L961=300,41,IF(L961=400,41,IF(L961=500,60)))))))))))</f>
        <v>0</v>
      </c>
      <c r="I961" s="123" t="b">
        <f>IF(B961&lt;&gt;"",IF('02 - Produtos e Tributações'!L978&lt;&gt;"",'02 - Produtos e Tributações'!L978,"0,00"))</f>
        <v>0</v>
      </c>
      <c r="J961" s="123" t="b">
        <f>IF(B961&lt;&gt;"",IF('02 - Produtos e Tributações'!O978&lt;&gt;"",'02 - Produtos e Tributações'!O978,"0,00"))</f>
        <v>0</v>
      </c>
      <c r="K961" s="123" t="b">
        <f>IF(B961&lt;&gt;"",IF('02 - Produtos e Tributações'!K978&lt;&gt;"",'02 - Produtos e Tributações'!K978,"null"))</f>
        <v>0</v>
      </c>
      <c r="L961" s="123" t="b">
        <f>IF(B961&lt;&gt;"",IF('02 - Produtos e Tributações'!N978&lt;&gt;"",'02 - Produtos e Tributações'!N978,"null"))</f>
        <v>0</v>
      </c>
      <c r="M961" s="122" t="b">
        <f>IF(B961&lt;&gt;"",IF('02 - Produtos e Tributações'!D978="CARNES","2.01.001.001",IF('02 - Produtos e Tributações'!D978="MASSAS","2.01.001.002",IF('02 - Produtos e Tributações'!D978="LATICINIOS","2.01.001.003",IF('02 - Produtos e Tributações'!D978="DOCES E GULOSEIMAS","2.01.001.004",IF('02 - Produtos e Tributações'!D978="FARINHAS E GRAOS","2.01.001.005",IF('02 - Produtos e Tributações'!D978="AGUAS","2.01.002.001",IF('02 - Produtos e Tributações'!D978="SUCOS","2.01.002.002",IF('02 - Produtos e Tributações'!D978="BEBIDAS ALCOOLICAS","2.01.002.003",IF('02 - Produtos e Tributações'!D978="BEBIDAS LACTEAS","2.01.002.004",IF('02 - Produtos e Tributações'!D978="MATERIAL DE LIMPEZA","2.02",IF('02 - Produtos e Tributações'!D978="FRUTAS","2.01.001.006",IF('02 - Produtos e Tributações'!D978="VERDURAS E LEGUMES","2.01.001.007",IF('02 - Produtos e Tributações'!D978="SERVIÇO","1",IF('02 - Produtos e Tributações'!D978="PRODUTOS DIVERSOS","2","2"))))))))))))))
)</f>
        <v>0</v>
      </c>
      <c r="N961" s="4" t="str">
        <f t="shared" si="56"/>
        <v/>
      </c>
      <c r="O961" s="4" t="str">
        <f t="shared" si="57"/>
        <v/>
      </c>
      <c r="P961" s="4" t="str">
        <f t="shared" si="58"/>
        <v/>
      </c>
      <c r="Q961" s="128" t="b">
        <f>IF(B961&lt;&gt;"",IF('02 - Produtos e Tributações'!C978&lt;&gt;"",'02 - Produtos e Tributações'!C978,"UN"))</f>
        <v>0</v>
      </c>
      <c r="R961" s="129" t="b">
        <f>IF(B961&lt;&gt;"",IF('02 - Produtos e Tributações'!P978&lt;&gt;"",'02 - Produtos e Tributações'!P978,""))</f>
        <v>0</v>
      </c>
      <c r="S961" s="128" t="b">
        <f>IF(B961&lt;&gt;"",IF('02 - Produtos e Tributações'!Q978&lt;&gt;"",'02 - Produtos e Tributações'!Q978,""))</f>
        <v>0</v>
      </c>
      <c r="T961" s="130" t="b">
        <f>IF(B961&lt;&gt;"",IF('02 - Produtos e Tributações'!R978&lt;&gt;"",'02 - Produtos e Tributações'!R978,""))</f>
        <v>0</v>
      </c>
      <c r="U961" s="120" t="str">
        <f t="shared" si="59"/>
        <v/>
      </c>
    </row>
    <row r="962" spans="1:21" ht="15.75" customHeight="1">
      <c r="A962" s="122" t="b">
        <f>IF('02 - Produtos e Tributações'!B979 &lt;&gt;"",A961+1)</f>
        <v>0</v>
      </c>
      <c r="B962" s="4" t="str">
        <f>IF('02 - Produtos e Tributações'!B979&lt;&gt;"",'02 - Produtos e Tributações'!V979,"")</f>
        <v/>
      </c>
      <c r="C962" s="123" t="b">
        <f>IF(B962&lt;&gt;"",IF('02 - Produtos e Tributações'!H979&lt;&gt;"",IF('02 - Produtos e Tributações'!H979="TERCEIRIZADA","T",IF('02 - Produtos e Tributações'!H979="PROPRIA","P")), IF(B962&lt;&gt;"",IF('02 - Produtos e Tributações'!H979="","T"))))</f>
        <v>0</v>
      </c>
      <c r="D962" s="123" t="b">
        <f>IF(B962&lt;&gt;"",IF('02 - Produtos e Tributações'!E979&lt;&gt;"",'02 - Produtos e Tributações'!E979,""))</f>
        <v>0</v>
      </c>
      <c r="E962" s="123" t="b">
        <f>IF(B962&lt;&gt;"",IF('02 - Produtos e Tributações'!F979&lt;&gt;"",'02 - Produtos e Tributações'!F979,""))</f>
        <v>0</v>
      </c>
      <c r="F962" s="123" t="b">
        <f>IF(B962&lt;&gt;"",IF(A962&lt;&gt;"",IF('02 - Produtos e Tributações'!G979&lt;&gt;"",'02 - Produtos e Tributações'!G979,"")))</f>
        <v>0</v>
      </c>
      <c r="G962" s="123" t="b">
        <f>IF(B962&lt;&gt;"",IF('02 - Produtos e Tributações'!J979&lt;&gt;"",'02 - Produtos e Tributações'!J979,IF(K962=101,0,IF(K962=102,41,IF(K962=103,0,IF(K962=201,0,IF(K962=202,0,IF(K962=203,0,IF(K962=300,41,IF(K962=400,41,IF(K962=500,60)))))))))))</f>
        <v>0</v>
      </c>
      <c r="H962" s="123" t="b">
        <f>IF(B962&lt;&gt;"",IF('02 - Produtos e Tributações'!M979&lt;&gt;"",'02 - Produtos e Tributações'!M979,IF(L962=101,0,IF(L962=102,41,IF(L962=103,0,IF(L962=201,0,IF(L962=202,0,IF(L962=203,0,IF(L962=300,41,IF(L962=400,41,IF(L962=500,60)))))))))))</f>
        <v>0</v>
      </c>
      <c r="I962" s="123" t="b">
        <f>IF(B962&lt;&gt;"",IF('02 - Produtos e Tributações'!L979&lt;&gt;"",'02 - Produtos e Tributações'!L979,"0,00"))</f>
        <v>0</v>
      </c>
      <c r="J962" s="123" t="b">
        <f>IF(B962&lt;&gt;"",IF('02 - Produtos e Tributações'!O979&lt;&gt;"",'02 - Produtos e Tributações'!O979,"0,00"))</f>
        <v>0</v>
      </c>
      <c r="K962" s="123" t="b">
        <f>IF(B962&lt;&gt;"",IF('02 - Produtos e Tributações'!K979&lt;&gt;"",'02 - Produtos e Tributações'!K979,"null"))</f>
        <v>0</v>
      </c>
      <c r="L962" s="123" t="b">
        <f>IF(B962&lt;&gt;"",IF('02 - Produtos e Tributações'!N979&lt;&gt;"",'02 - Produtos e Tributações'!N979,"null"))</f>
        <v>0</v>
      </c>
      <c r="M962" s="122" t="b">
        <f>IF(B962&lt;&gt;"",IF('02 - Produtos e Tributações'!D979="CARNES","2.01.001.001",IF('02 - Produtos e Tributações'!D979="MASSAS","2.01.001.002",IF('02 - Produtos e Tributações'!D979="LATICINIOS","2.01.001.003",IF('02 - Produtos e Tributações'!D979="DOCES E GULOSEIMAS","2.01.001.004",IF('02 - Produtos e Tributações'!D979="FARINHAS E GRAOS","2.01.001.005",IF('02 - Produtos e Tributações'!D979="AGUAS","2.01.002.001",IF('02 - Produtos e Tributações'!D979="SUCOS","2.01.002.002",IF('02 - Produtos e Tributações'!D979="BEBIDAS ALCOOLICAS","2.01.002.003",IF('02 - Produtos e Tributações'!D979="BEBIDAS LACTEAS","2.01.002.004",IF('02 - Produtos e Tributações'!D979="MATERIAL DE LIMPEZA","2.02",IF('02 - Produtos e Tributações'!D979="FRUTAS","2.01.001.006",IF('02 - Produtos e Tributações'!D979="VERDURAS E LEGUMES","2.01.001.007",IF('02 - Produtos e Tributações'!D979="SERVIÇO","1",IF('02 - Produtos e Tributações'!D979="PRODUTOS DIVERSOS","2","2"))))))))))))))
)</f>
        <v>0</v>
      </c>
      <c r="N962" s="4" t="str">
        <f t="shared" ref="N962:N1025" si="60">IF(B962&lt;&gt;"",AC962,"")</f>
        <v/>
      </c>
      <c r="O962" s="4" t="str">
        <f t="shared" ref="O962:O1025" si="61">IF(B962&lt;&gt;"",1,"")</f>
        <v/>
      </c>
      <c r="P962" s="4" t="str">
        <f t="shared" ref="P962:P1025" si="62">IF(B962&lt;&gt;"",1,"")</f>
        <v/>
      </c>
      <c r="Q962" s="128" t="b">
        <f>IF(B962&lt;&gt;"",IF('02 - Produtos e Tributações'!C979&lt;&gt;"",'02 - Produtos e Tributações'!C979,"UN"))</f>
        <v>0</v>
      </c>
      <c r="R962" s="129" t="b">
        <f>IF(B962&lt;&gt;"",IF('02 - Produtos e Tributações'!P979&lt;&gt;"",'02 - Produtos e Tributações'!P979,""))</f>
        <v>0</v>
      </c>
      <c r="S962" s="128" t="b">
        <f>IF(B962&lt;&gt;"",IF('02 - Produtos e Tributações'!Q979&lt;&gt;"",'02 - Produtos e Tributações'!Q979,""))</f>
        <v>0</v>
      </c>
      <c r="T962" s="130" t="b">
        <f>IF(B962&lt;&gt;"",IF('02 - Produtos e Tributações'!R979&lt;&gt;"",'02 - Produtos e Tributações'!R979,""))</f>
        <v>0</v>
      </c>
      <c r="U962" s="120" t="str">
        <f t="shared" ref="U962:U1025" si="63">IF(B962="","",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(",A962,",'",B962,"','",C962,"','",D962,"','",E962,"','",1,"','",F962,"','",G962,"','",H962,"','",I962,"','",J962,"',",K962,",",L962,",'",M962,"','",O962,"','",P962,"','",Q962,"','",R962,"','",S962,"','",T962,"',1,1,1,0.000,0.00,1,1,0,0.00,0.00,'T',0,0,'','',0.000,0.00); "))</f>
        <v/>
      </c>
    </row>
    <row r="963" spans="1:21" ht="15.75" customHeight="1">
      <c r="A963" s="122" t="b">
        <f>IF('02 - Produtos e Tributações'!B980 &lt;&gt;"",A962+1)</f>
        <v>0</v>
      </c>
      <c r="B963" s="4" t="str">
        <f>IF('02 - Produtos e Tributações'!B980&lt;&gt;"",'02 - Produtos e Tributações'!V980,"")</f>
        <v/>
      </c>
      <c r="C963" s="123" t="b">
        <f>IF(B963&lt;&gt;"",IF('02 - Produtos e Tributações'!H980&lt;&gt;"",IF('02 - Produtos e Tributações'!H980="TERCEIRIZADA","T",IF('02 - Produtos e Tributações'!H980="PROPRIA","P")), IF(B963&lt;&gt;"",IF('02 - Produtos e Tributações'!H980="","T"))))</f>
        <v>0</v>
      </c>
      <c r="D963" s="123" t="b">
        <f>IF(B963&lt;&gt;"",IF('02 - Produtos e Tributações'!E980&lt;&gt;"",'02 - Produtos e Tributações'!E980,""))</f>
        <v>0</v>
      </c>
      <c r="E963" s="123" t="b">
        <f>IF(B963&lt;&gt;"",IF('02 - Produtos e Tributações'!F980&lt;&gt;"",'02 - Produtos e Tributações'!F980,""))</f>
        <v>0</v>
      </c>
      <c r="F963" s="123" t="b">
        <f>IF(B963&lt;&gt;"",IF(A963&lt;&gt;"",IF('02 - Produtos e Tributações'!G980&lt;&gt;"",'02 - Produtos e Tributações'!G980,"")))</f>
        <v>0</v>
      </c>
      <c r="G963" s="123" t="b">
        <f>IF(B963&lt;&gt;"",IF('02 - Produtos e Tributações'!J980&lt;&gt;"",'02 - Produtos e Tributações'!J980,IF(K963=101,0,IF(K963=102,41,IF(K963=103,0,IF(K963=201,0,IF(K963=202,0,IF(K963=203,0,IF(K963=300,41,IF(K963=400,41,IF(K963=500,60)))))))))))</f>
        <v>0</v>
      </c>
      <c r="H963" s="123" t="b">
        <f>IF(B963&lt;&gt;"",IF('02 - Produtos e Tributações'!M980&lt;&gt;"",'02 - Produtos e Tributações'!M980,IF(L963=101,0,IF(L963=102,41,IF(L963=103,0,IF(L963=201,0,IF(L963=202,0,IF(L963=203,0,IF(L963=300,41,IF(L963=400,41,IF(L963=500,60)))))))))))</f>
        <v>0</v>
      </c>
      <c r="I963" s="123" t="b">
        <f>IF(B963&lt;&gt;"",IF('02 - Produtos e Tributações'!L980&lt;&gt;"",'02 - Produtos e Tributações'!L980,"0,00"))</f>
        <v>0</v>
      </c>
      <c r="J963" s="123" t="b">
        <f>IF(B963&lt;&gt;"",IF('02 - Produtos e Tributações'!O980&lt;&gt;"",'02 - Produtos e Tributações'!O980,"0,00"))</f>
        <v>0</v>
      </c>
      <c r="K963" s="123" t="b">
        <f>IF(B963&lt;&gt;"",IF('02 - Produtos e Tributações'!K980&lt;&gt;"",'02 - Produtos e Tributações'!K980,"null"))</f>
        <v>0</v>
      </c>
      <c r="L963" s="123" t="b">
        <f>IF(B963&lt;&gt;"",IF('02 - Produtos e Tributações'!N980&lt;&gt;"",'02 - Produtos e Tributações'!N980,"null"))</f>
        <v>0</v>
      </c>
      <c r="M963" s="122" t="b">
        <f>IF(B963&lt;&gt;"",IF('02 - Produtos e Tributações'!D980="CARNES","2.01.001.001",IF('02 - Produtos e Tributações'!D980="MASSAS","2.01.001.002",IF('02 - Produtos e Tributações'!D980="LATICINIOS","2.01.001.003",IF('02 - Produtos e Tributações'!D980="DOCES E GULOSEIMAS","2.01.001.004",IF('02 - Produtos e Tributações'!D980="FARINHAS E GRAOS","2.01.001.005",IF('02 - Produtos e Tributações'!D980="AGUAS","2.01.002.001",IF('02 - Produtos e Tributações'!D980="SUCOS","2.01.002.002",IF('02 - Produtos e Tributações'!D980="BEBIDAS ALCOOLICAS","2.01.002.003",IF('02 - Produtos e Tributações'!D980="BEBIDAS LACTEAS","2.01.002.004",IF('02 - Produtos e Tributações'!D980="MATERIAL DE LIMPEZA","2.02",IF('02 - Produtos e Tributações'!D980="FRUTAS","2.01.001.006",IF('02 - Produtos e Tributações'!D980="VERDURAS E LEGUMES","2.01.001.007",IF('02 - Produtos e Tributações'!D980="SERVIÇO","1",IF('02 - Produtos e Tributações'!D980="PRODUTOS DIVERSOS","2","2"))))))))))))))
)</f>
        <v>0</v>
      </c>
      <c r="N963" s="4" t="str">
        <f t="shared" si="60"/>
        <v/>
      </c>
      <c r="O963" s="4" t="str">
        <f t="shared" si="61"/>
        <v/>
      </c>
      <c r="P963" s="4" t="str">
        <f t="shared" si="62"/>
        <v/>
      </c>
      <c r="Q963" s="128" t="b">
        <f>IF(B963&lt;&gt;"",IF('02 - Produtos e Tributações'!C980&lt;&gt;"",'02 - Produtos e Tributações'!C980,"UN"))</f>
        <v>0</v>
      </c>
      <c r="R963" s="129" t="b">
        <f>IF(B963&lt;&gt;"",IF('02 - Produtos e Tributações'!P980&lt;&gt;"",'02 - Produtos e Tributações'!P980,""))</f>
        <v>0</v>
      </c>
      <c r="S963" s="128" t="b">
        <f>IF(B963&lt;&gt;"",IF('02 - Produtos e Tributações'!Q980&lt;&gt;"",'02 - Produtos e Tributações'!Q980,""))</f>
        <v>0</v>
      </c>
      <c r="T963" s="130" t="b">
        <f>IF(B963&lt;&gt;"",IF('02 - Produtos e Tributações'!R980&lt;&gt;"",'02 - Produtos e Tributações'!R980,""))</f>
        <v>0</v>
      </c>
      <c r="U963" s="120" t="str">
        <f t="shared" si="63"/>
        <v/>
      </c>
    </row>
    <row r="964" spans="1:21" ht="15.75" customHeight="1">
      <c r="A964" s="122" t="b">
        <f>IF('02 - Produtos e Tributações'!B981 &lt;&gt;"",A963+1)</f>
        <v>0</v>
      </c>
      <c r="B964" s="4" t="str">
        <f>IF('02 - Produtos e Tributações'!B981&lt;&gt;"",'02 - Produtos e Tributações'!V981,"")</f>
        <v/>
      </c>
      <c r="C964" s="123" t="b">
        <f>IF(B964&lt;&gt;"",IF('02 - Produtos e Tributações'!H981&lt;&gt;"",IF('02 - Produtos e Tributações'!H981="TERCEIRIZADA","T",IF('02 - Produtos e Tributações'!H981="PROPRIA","P")), IF(B964&lt;&gt;"",IF('02 - Produtos e Tributações'!H981="","T"))))</f>
        <v>0</v>
      </c>
      <c r="D964" s="123" t="b">
        <f>IF(B964&lt;&gt;"",IF('02 - Produtos e Tributações'!E981&lt;&gt;"",'02 - Produtos e Tributações'!E981,""))</f>
        <v>0</v>
      </c>
      <c r="E964" s="123" t="b">
        <f>IF(B964&lt;&gt;"",IF('02 - Produtos e Tributações'!F981&lt;&gt;"",'02 - Produtos e Tributações'!F981,""))</f>
        <v>0</v>
      </c>
      <c r="F964" s="123" t="b">
        <f>IF(B964&lt;&gt;"",IF(A964&lt;&gt;"",IF('02 - Produtos e Tributações'!G981&lt;&gt;"",'02 - Produtos e Tributações'!G981,"")))</f>
        <v>0</v>
      </c>
      <c r="G964" s="123" t="b">
        <f>IF(B964&lt;&gt;"",IF('02 - Produtos e Tributações'!J981&lt;&gt;"",'02 - Produtos e Tributações'!J981,IF(K964=101,0,IF(K964=102,41,IF(K964=103,0,IF(K964=201,0,IF(K964=202,0,IF(K964=203,0,IF(K964=300,41,IF(K964=400,41,IF(K964=500,60)))))))))))</f>
        <v>0</v>
      </c>
      <c r="H964" s="123" t="b">
        <f>IF(B964&lt;&gt;"",IF('02 - Produtos e Tributações'!M981&lt;&gt;"",'02 - Produtos e Tributações'!M981,IF(L964=101,0,IF(L964=102,41,IF(L964=103,0,IF(L964=201,0,IF(L964=202,0,IF(L964=203,0,IF(L964=300,41,IF(L964=400,41,IF(L964=500,60)))))))))))</f>
        <v>0</v>
      </c>
      <c r="I964" s="123" t="b">
        <f>IF(B964&lt;&gt;"",IF('02 - Produtos e Tributações'!L981&lt;&gt;"",'02 - Produtos e Tributações'!L981,"0,00"))</f>
        <v>0</v>
      </c>
      <c r="J964" s="123" t="b">
        <f>IF(B964&lt;&gt;"",IF('02 - Produtos e Tributações'!O981&lt;&gt;"",'02 - Produtos e Tributações'!O981,"0,00"))</f>
        <v>0</v>
      </c>
      <c r="K964" s="123" t="b">
        <f>IF(B964&lt;&gt;"",IF('02 - Produtos e Tributações'!K981&lt;&gt;"",'02 - Produtos e Tributações'!K981,"null"))</f>
        <v>0</v>
      </c>
      <c r="L964" s="123" t="b">
        <f>IF(B964&lt;&gt;"",IF('02 - Produtos e Tributações'!N981&lt;&gt;"",'02 - Produtos e Tributações'!N981,"null"))</f>
        <v>0</v>
      </c>
      <c r="M964" s="122" t="b">
        <f>IF(B964&lt;&gt;"",IF('02 - Produtos e Tributações'!D981="CARNES","2.01.001.001",IF('02 - Produtos e Tributações'!D981="MASSAS","2.01.001.002",IF('02 - Produtos e Tributações'!D981="LATICINIOS","2.01.001.003",IF('02 - Produtos e Tributações'!D981="DOCES E GULOSEIMAS","2.01.001.004",IF('02 - Produtos e Tributações'!D981="FARINHAS E GRAOS","2.01.001.005",IF('02 - Produtos e Tributações'!D981="AGUAS","2.01.002.001",IF('02 - Produtos e Tributações'!D981="SUCOS","2.01.002.002",IF('02 - Produtos e Tributações'!D981="BEBIDAS ALCOOLICAS","2.01.002.003",IF('02 - Produtos e Tributações'!D981="BEBIDAS LACTEAS","2.01.002.004",IF('02 - Produtos e Tributações'!D981="MATERIAL DE LIMPEZA","2.02",IF('02 - Produtos e Tributações'!D981="FRUTAS","2.01.001.006",IF('02 - Produtos e Tributações'!D981="VERDURAS E LEGUMES","2.01.001.007",IF('02 - Produtos e Tributações'!D981="SERVIÇO","1",IF('02 - Produtos e Tributações'!D981="PRODUTOS DIVERSOS","2","2"))))))))))))))
)</f>
        <v>0</v>
      </c>
      <c r="N964" s="4" t="str">
        <f t="shared" si="60"/>
        <v/>
      </c>
      <c r="O964" s="4" t="str">
        <f t="shared" si="61"/>
        <v/>
      </c>
      <c r="P964" s="4" t="str">
        <f t="shared" si="62"/>
        <v/>
      </c>
      <c r="Q964" s="128" t="b">
        <f>IF(B964&lt;&gt;"",IF('02 - Produtos e Tributações'!C981&lt;&gt;"",'02 - Produtos e Tributações'!C981,"UN"))</f>
        <v>0</v>
      </c>
      <c r="R964" s="129" t="b">
        <f>IF(B964&lt;&gt;"",IF('02 - Produtos e Tributações'!P981&lt;&gt;"",'02 - Produtos e Tributações'!P981,""))</f>
        <v>0</v>
      </c>
      <c r="S964" s="128" t="b">
        <f>IF(B964&lt;&gt;"",IF('02 - Produtos e Tributações'!Q981&lt;&gt;"",'02 - Produtos e Tributações'!Q981,""))</f>
        <v>0</v>
      </c>
      <c r="T964" s="130" t="b">
        <f>IF(B964&lt;&gt;"",IF('02 - Produtos e Tributações'!R981&lt;&gt;"",'02 - Produtos e Tributações'!R981,""))</f>
        <v>0</v>
      </c>
      <c r="U964" s="120" t="str">
        <f t="shared" si="63"/>
        <v/>
      </c>
    </row>
    <row r="965" spans="1:21" ht="15.75" customHeight="1">
      <c r="A965" s="122" t="b">
        <f>IF('02 - Produtos e Tributações'!B982 &lt;&gt;"",A964+1)</f>
        <v>0</v>
      </c>
      <c r="B965" s="4" t="str">
        <f>IF('02 - Produtos e Tributações'!B982&lt;&gt;"",'02 - Produtos e Tributações'!V982,"")</f>
        <v/>
      </c>
      <c r="C965" s="123" t="b">
        <f>IF(B965&lt;&gt;"",IF('02 - Produtos e Tributações'!H982&lt;&gt;"",IF('02 - Produtos e Tributações'!H982="TERCEIRIZADA","T",IF('02 - Produtos e Tributações'!H982="PROPRIA","P")), IF(B965&lt;&gt;"",IF('02 - Produtos e Tributações'!H982="","T"))))</f>
        <v>0</v>
      </c>
      <c r="D965" s="123" t="b">
        <f>IF(B965&lt;&gt;"",IF('02 - Produtos e Tributações'!E982&lt;&gt;"",'02 - Produtos e Tributações'!E982,""))</f>
        <v>0</v>
      </c>
      <c r="E965" s="123" t="b">
        <f>IF(B965&lt;&gt;"",IF('02 - Produtos e Tributações'!F982&lt;&gt;"",'02 - Produtos e Tributações'!F982,""))</f>
        <v>0</v>
      </c>
      <c r="F965" s="123" t="b">
        <f>IF(B965&lt;&gt;"",IF(A965&lt;&gt;"",IF('02 - Produtos e Tributações'!G982&lt;&gt;"",'02 - Produtos e Tributações'!G982,"")))</f>
        <v>0</v>
      </c>
      <c r="G965" s="123" t="b">
        <f>IF(B965&lt;&gt;"",IF('02 - Produtos e Tributações'!J982&lt;&gt;"",'02 - Produtos e Tributações'!J982,IF(K965=101,0,IF(K965=102,41,IF(K965=103,0,IF(K965=201,0,IF(K965=202,0,IF(K965=203,0,IF(K965=300,41,IF(K965=400,41,IF(K965=500,60)))))))))))</f>
        <v>0</v>
      </c>
      <c r="H965" s="123" t="b">
        <f>IF(B965&lt;&gt;"",IF('02 - Produtos e Tributações'!M982&lt;&gt;"",'02 - Produtos e Tributações'!M982,IF(L965=101,0,IF(L965=102,41,IF(L965=103,0,IF(L965=201,0,IF(L965=202,0,IF(L965=203,0,IF(L965=300,41,IF(L965=400,41,IF(L965=500,60)))))))))))</f>
        <v>0</v>
      </c>
      <c r="I965" s="123" t="b">
        <f>IF(B965&lt;&gt;"",IF('02 - Produtos e Tributações'!L982&lt;&gt;"",'02 - Produtos e Tributações'!L982,"0,00"))</f>
        <v>0</v>
      </c>
      <c r="J965" s="123" t="b">
        <f>IF(B965&lt;&gt;"",IF('02 - Produtos e Tributações'!O982&lt;&gt;"",'02 - Produtos e Tributações'!O982,"0,00"))</f>
        <v>0</v>
      </c>
      <c r="K965" s="123" t="b">
        <f>IF(B965&lt;&gt;"",IF('02 - Produtos e Tributações'!K982&lt;&gt;"",'02 - Produtos e Tributações'!K982,"null"))</f>
        <v>0</v>
      </c>
      <c r="L965" s="123" t="b">
        <f>IF(B965&lt;&gt;"",IF('02 - Produtos e Tributações'!N982&lt;&gt;"",'02 - Produtos e Tributações'!N982,"null"))</f>
        <v>0</v>
      </c>
      <c r="M965" s="122" t="b">
        <f>IF(B965&lt;&gt;"",IF('02 - Produtos e Tributações'!D982="CARNES","2.01.001.001",IF('02 - Produtos e Tributações'!D982="MASSAS","2.01.001.002",IF('02 - Produtos e Tributações'!D982="LATICINIOS","2.01.001.003",IF('02 - Produtos e Tributações'!D982="DOCES E GULOSEIMAS","2.01.001.004",IF('02 - Produtos e Tributações'!D982="FARINHAS E GRAOS","2.01.001.005",IF('02 - Produtos e Tributações'!D982="AGUAS","2.01.002.001",IF('02 - Produtos e Tributações'!D982="SUCOS","2.01.002.002",IF('02 - Produtos e Tributações'!D982="BEBIDAS ALCOOLICAS","2.01.002.003",IF('02 - Produtos e Tributações'!D982="BEBIDAS LACTEAS","2.01.002.004",IF('02 - Produtos e Tributações'!D982="MATERIAL DE LIMPEZA","2.02",IF('02 - Produtos e Tributações'!D982="FRUTAS","2.01.001.006",IF('02 - Produtos e Tributações'!D982="VERDURAS E LEGUMES","2.01.001.007",IF('02 - Produtos e Tributações'!D982="SERVIÇO","1",IF('02 - Produtos e Tributações'!D982="PRODUTOS DIVERSOS","2","2"))))))))))))))
)</f>
        <v>0</v>
      </c>
      <c r="N965" s="4" t="str">
        <f t="shared" si="60"/>
        <v/>
      </c>
      <c r="O965" s="4" t="str">
        <f t="shared" si="61"/>
        <v/>
      </c>
      <c r="P965" s="4" t="str">
        <f t="shared" si="62"/>
        <v/>
      </c>
      <c r="Q965" s="128" t="b">
        <f>IF(B965&lt;&gt;"",IF('02 - Produtos e Tributações'!C982&lt;&gt;"",'02 - Produtos e Tributações'!C982,"UN"))</f>
        <v>0</v>
      </c>
      <c r="R965" s="129" t="b">
        <f>IF(B965&lt;&gt;"",IF('02 - Produtos e Tributações'!P982&lt;&gt;"",'02 - Produtos e Tributações'!P982,""))</f>
        <v>0</v>
      </c>
      <c r="S965" s="128" t="b">
        <f>IF(B965&lt;&gt;"",IF('02 - Produtos e Tributações'!Q982&lt;&gt;"",'02 - Produtos e Tributações'!Q982,""))</f>
        <v>0</v>
      </c>
      <c r="T965" s="130" t="b">
        <f>IF(B965&lt;&gt;"",IF('02 - Produtos e Tributações'!R982&lt;&gt;"",'02 - Produtos e Tributações'!R982,""))</f>
        <v>0</v>
      </c>
      <c r="U965" s="120" t="str">
        <f t="shared" si="63"/>
        <v/>
      </c>
    </row>
    <row r="966" spans="1:21" ht="15.75" customHeight="1">
      <c r="A966" s="122" t="b">
        <f>IF('02 - Produtos e Tributações'!B983 &lt;&gt;"",A965+1)</f>
        <v>0</v>
      </c>
      <c r="B966" s="4" t="str">
        <f>IF('02 - Produtos e Tributações'!B983&lt;&gt;"",'02 - Produtos e Tributações'!V983,"")</f>
        <v/>
      </c>
      <c r="C966" s="123" t="b">
        <f>IF(B966&lt;&gt;"",IF('02 - Produtos e Tributações'!H983&lt;&gt;"",IF('02 - Produtos e Tributações'!H983="TERCEIRIZADA","T",IF('02 - Produtos e Tributações'!H983="PROPRIA","P")), IF(B966&lt;&gt;"",IF('02 - Produtos e Tributações'!H983="","T"))))</f>
        <v>0</v>
      </c>
      <c r="D966" s="123" t="b">
        <f>IF(B966&lt;&gt;"",IF('02 - Produtos e Tributações'!E983&lt;&gt;"",'02 - Produtos e Tributações'!E983,""))</f>
        <v>0</v>
      </c>
      <c r="E966" s="123" t="b">
        <f>IF(B966&lt;&gt;"",IF('02 - Produtos e Tributações'!F983&lt;&gt;"",'02 - Produtos e Tributações'!F983,""))</f>
        <v>0</v>
      </c>
      <c r="F966" s="123" t="b">
        <f>IF(B966&lt;&gt;"",IF(A966&lt;&gt;"",IF('02 - Produtos e Tributações'!G983&lt;&gt;"",'02 - Produtos e Tributações'!G983,"")))</f>
        <v>0</v>
      </c>
      <c r="G966" s="123" t="b">
        <f>IF(B966&lt;&gt;"",IF('02 - Produtos e Tributações'!J983&lt;&gt;"",'02 - Produtos e Tributações'!J983,IF(K966=101,0,IF(K966=102,41,IF(K966=103,0,IF(K966=201,0,IF(K966=202,0,IF(K966=203,0,IF(K966=300,41,IF(K966=400,41,IF(K966=500,60)))))))))))</f>
        <v>0</v>
      </c>
      <c r="H966" s="123" t="b">
        <f>IF(B966&lt;&gt;"",IF('02 - Produtos e Tributações'!M983&lt;&gt;"",'02 - Produtos e Tributações'!M983,IF(L966=101,0,IF(L966=102,41,IF(L966=103,0,IF(L966=201,0,IF(L966=202,0,IF(L966=203,0,IF(L966=300,41,IF(L966=400,41,IF(L966=500,60)))))))))))</f>
        <v>0</v>
      </c>
      <c r="I966" s="123" t="b">
        <f>IF(B966&lt;&gt;"",IF('02 - Produtos e Tributações'!L983&lt;&gt;"",'02 - Produtos e Tributações'!L983,"0,00"))</f>
        <v>0</v>
      </c>
      <c r="J966" s="123" t="b">
        <f>IF(B966&lt;&gt;"",IF('02 - Produtos e Tributações'!O983&lt;&gt;"",'02 - Produtos e Tributações'!O983,"0,00"))</f>
        <v>0</v>
      </c>
      <c r="K966" s="123" t="b">
        <f>IF(B966&lt;&gt;"",IF('02 - Produtos e Tributações'!K983&lt;&gt;"",'02 - Produtos e Tributações'!K983,"null"))</f>
        <v>0</v>
      </c>
      <c r="L966" s="123" t="b">
        <f>IF(B966&lt;&gt;"",IF('02 - Produtos e Tributações'!N983&lt;&gt;"",'02 - Produtos e Tributações'!N983,"null"))</f>
        <v>0</v>
      </c>
      <c r="M966" s="122" t="b">
        <f>IF(B966&lt;&gt;"",IF('02 - Produtos e Tributações'!D983="CARNES","2.01.001.001",IF('02 - Produtos e Tributações'!D983="MASSAS","2.01.001.002",IF('02 - Produtos e Tributações'!D983="LATICINIOS","2.01.001.003",IF('02 - Produtos e Tributações'!D983="DOCES E GULOSEIMAS","2.01.001.004",IF('02 - Produtos e Tributações'!D983="FARINHAS E GRAOS","2.01.001.005",IF('02 - Produtos e Tributações'!D983="AGUAS","2.01.002.001",IF('02 - Produtos e Tributações'!D983="SUCOS","2.01.002.002",IF('02 - Produtos e Tributações'!D983="BEBIDAS ALCOOLICAS","2.01.002.003",IF('02 - Produtos e Tributações'!D983="BEBIDAS LACTEAS","2.01.002.004",IF('02 - Produtos e Tributações'!D983="MATERIAL DE LIMPEZA","2.02",IF('02 - Produtos e Tributações'!D983="FRUTAS","2.01.001.006",IF('02 - Produtos e Tributações'!D983="VERDURAS E LEGUMES","2.01.001.007",IF('02 - Produtos e Tributações'!D983="SERVIÇO","1",IF('02 - Produtos e Tributações'!D983="PRODUTOS DIVERSOS","2","2"))))))))))))))
)</f>
        <v>0</v>
      </c>
      <c r="N966" s="4" t="str">
        <f t="shared" si="60"/>
        <v/>
      </c>
      <c r="O966" s="4" t="str">
        <f t="shared" si="61"/>
        <v/>
      </c>
      <c r="P966" s="4" t="str">
        <f t="shared" si="62"/>
        <v/>
      </c>
      <c r="Q966" s="128" t="b">
        <f>IF(B966&lt;&gt;"",IF('02 - Produtos e Tributações'!C983&lt;&gt;"",'02 - Produtos e Tributações'!C983,"UN"))</f>
        <v>0</v>
      </c>
      <c r="R966" s="129" t="b">
        <f>IF(B966&lt;&gt;"",IF('02 - Produtos e Tributações'!P983&lt;&gt;"",'02 - Produtos e Tributações'!P983,""))</f>
        <v>0</v>
      </c>
      <c r="S966" s="128" t="b">
        <f>IF(B966&lt;&gt;"",IF('02 - Produtos e Tributações'!Q983&lt;&gt;"",'02 - Produtos e Tributações'!Q983,""))</f>
        <v>0</v>
      </c>
      <c r="T966" s="130" t="b">
        <f>IF(B966&lt;&gt;"",IF('02 - Produtos e Tributações'!R983&lt;&gt;"",'02 - Produtos e Tributações'!R983,""))</f>
        <v>0</v>
      </c>
      <c r="U966" s="120" t="str">
        <f t="shared" si="63"/>
        <v/>
      </c>
    </row>
    <row r="967" spans="1:21" ht="15.75" customHeight="1">
      <c r="A967" s="122" t="b">
        <f>IF('02 - Produtos e Tributações'!B984 &lt;&gt;"",A966+1)</f>
        <v>0</v>
      </c>
      <c r="B967" s="4" t="str">
        <f>IF('02 - Produtos e Tributações'!B984&lt;&gt;"",'02 - Produtos e Tributações'!V984,"")</f>
        <v/>
      </c>
      <c r="C967" s="123" t="b">
        <f>IF(B967&lt;&gt;"",IF('02 - Produtos e Tributações'!H984&lt;&gt;"",IF('02 - Produtos e Tributações'!H984="TERCEIRIZADA","T",IF('02 - Produtos e Tributações'!H984="PROPRIA","P")), IF(B967&lt;&gt;"",IF('02 - Produtos e Tributações'!H984="","T"))))</f>
        <v>0</v>
      </c>
      <c r="D967" s="123" t="b">
        <f>IF(B967&lt;&gt;"",IF('02 - Produtos e Tributações'!E984&lt;&gt;"",'02 - Produtos e Tributações'!E984,""))</f>
        <v>0</v>
      </c>
      <c r="E967" s="123" t="b">
        <f>IF(B967&lt;&gt;"",IF('02 - Produtos e Tributações'!F984&lt;&gt;"",'02 - Produtos e Tributações'!F984,""))</f>
        <v>0</v>
      </c>
      <c r="F967" s="123" t="b">
        <f>IF(B967&lt;&gt;"",IF(A967&lt;&gt;"",IF('02 - Produtos e Tributações'!G984&lt;&gt;"",'02 - Produtos e Tributações'!G984,"")))</f>
        <v>0</v>
      </c>
      <c r="G967" s="123" t="b">
        <f>IF(B967&lt;&gt;"",IF('02 - Produtos e Tributações'!J984&lt;&gt;"",'02 - Produtos e Tributações'!J984,IF(K967=101,0,IF(K967=102,41,IF(K967=103,0,IF(K967=201,0,IF(K967=202,0,IF(K967=203,0,IF(K967=300,41,IF(K967=400,41,IF(K967=500,60)))))))))))</f>
        <v>0</v>
      </c>
      <c r="H967" s="123" t="b">
        <f>IF(B967&lt;&gt;"",IF('02 - Produtos e Tributações'!M984&lt;&gt;"",'02 - Produtos e Tributações'!M984,IF(L967=101,0,IF(L967=102,41,IF(L967=103,0,IF(L967=201,0,IF(L967=202,0,IF(L967=203,0,IF(L967=300,41,IF(L967=400,41,IF(L967=500,60)))))))))))</f>
        <v>0</v>
      </c>
      <c r="I967" s="123" t="b">
        <f>IF(B967&lt;&gt;"",IF('02 - Produtos e Tributações'!L984&lt;&gt;"",'02 - Produtos e Tributações'!L984,"0,00"))</f>
        <v>0</v>
      </c>
      <c r="J967" s="123" t="b">
        <f>IF(B967&lt;&gt;"",IF('02 - Produtos e Tributações'!O984&lt;&gt;"",'02 - Produtos e Tributações'!O984,"0,00"))</f>
        <v>0</v>
      </c>
      <c r="K967" s="123" t="b">
        <f>IF(B967&lt;&gt;"",IF('02 - Produtos e Tributações'!K984&lt;&gt;"",'02 - Produtos e Tributações'!K984,"null"))</f>
        <v>0</v>
      </c>
      <c r="L967" s="123" t="b">
        <f>IF(B967&lt;&gt;"",IF('02 - Produtos e Tributações'!N984&lt;&gt;"",'02 - Produtos e Tributações'!N984,"null"))</f>
        <v>0</v>
      </c>
      <c r="M967" s="122" t="b">
        <f>IF(B967&lt;&gt;"",IF('02 - Produtos e Tributações'!D984="CARNES","2.01.001.001",IF('02 - Produtos e Tributações'!D984="MASSAS","2.01.001.002",IF('02 - Produtos e Tributações'!D984="LATICINIOS","2.01.001.003",IF('02 - Produtos e Tributações'!D984="DOCES E GULOSEIMAS","2.01.001.004",IF('02 - Produtos e Tributações'!D984="FARINHAS E GRAOS","2.01.001.005",IF('02 - Produtos e Tributações'!D984="AGUAS","2.01.002.001",IF('02 - Produtos e Tributações'!D984="SUCOS","2.01.002.002",IF('02 - Produtos e Tributações'!D984="BEBIDAS ALCOOLICAS","2.01.002.003",IF('02 - Produtos e Tributações'!D984="BEBIDAS LACTEAS","2.01.002.004",IF('02 - Produtos e Tributações'!D984="MATERIAL DE LIMPEZA","2.02",IF('02 - Produtos e Tributações'!D984="FRUTAS","2.01.001.006",IF('02 - Produtos e Tributações'!D984="VERDURAS E LEGUMES","2.01.001.007",IF('02 - Produtos e Tributações'!D984="SERVIÇO","1",IF('02 - Produtos e Tributações'!D984="PRODUTOS DIVERSOS","2","2"))))))))))))))
)</f>
        <v>0</v>
      </c>
      <c r="N967" s="4" t="str">
        <f t="shared" si="60"/>
        <v/>
      </c>
      <c r="O967" s="4" t="str">
        <f t="shared" si="61"/>
        <v/>
      </c>
      <c r="P967" s="4" t="str">
        <f t="shared" si="62"/>
        <v/>
      </c>
      <c r="Q967" s="128" t="b">
        <f>IF(B967&lt;&gt;"",IF('02 - Produtos e Tributações'!C984&lt;&gt;"",'02 - Produtos e Tributações'!C984,"UN"))</f>
        <v>0</v>
      </c>
      <c r="R967" s="129" t="b">
        <f>IF(B967&lt;&gt;"",IF('02 - Produtos e Tributações'!P984&lt;&gt;"",'02 - Produtos e Tributações'!P984,""))</f>
        <v>0</v>
      </c>
      <c r="S967" s="128" t="b">
        <f>IF(B967&lt;&gt;"",IF('02 - Produtos e Tributações'!Q984&lt;&gt;"",'02 - Produtos e Tributações'!Q984,""))</f>
        <v>0</v>
      </c>
      <c r="T967" s="130" t="b">
        <f>IF(B967&lt;&gt;"",IF('02 - Produtos e Tributações'!R984&lt;&gt;"",'02 - Produtos e Tributações'!R984,""))</f>
        <v>0</v>
      </c>
      <c r="U967" s="120" t="str">
        <f t="shared" si="63"/>
        <v/>
      </c>
    </row>
    <row r="968" spans="1:21" ht="15.75" customHeight="1">
      <c r="A968" s="122" t="b">
        <f>IF('02 - Produtos e Tributações'!B985 &lt;&gt;"",A967+1)</f>
        <v>0</v>
      </c>
      <c r="B968" s="4" t="str">
        <f>IF('02 - Produtos e Tributações'!B985&lt;&gt;"",'02 - Produtos e Tributações'!V985,"")</f>
        <v/>
      </c>
      <c r="C968" s="123" t="b">
        <f>IF(B968&lt;&gt;"",IF('02 - Produtos e Tributações'!H985&lt;&gt;"",IF('02 - Produtos e Tributações'!H985="TERCEIRIZADA","T",IF('02 - Produtos e Tributações'!H985="PROPRIA","P")), IF(B968&lt;&gt;"",IF('02 - Produtos e Tributações'!H985="","T"))))</f>
        <v>0</v>
      </c>
      <c r="D968" s="123" t="b">
        <f>IF(B968&lt;&gt;"",IF('02 - Produtos e Tributações'!E985&lt;&gt;"",'02 - Produtos e Tributações'!E985,""))</f>
        <v>0</v>
      </c>
      <c r="E968" s="123" t="b">
        <f>IF(B968&lt;&gt;"",IF('02 - Produtos e Tributações'!F985&lt;&gt;"",'02 - Produtos e Tributações'!F985,""))</f>
        <v>0</v>
      </c>
      <c r="F968" s="123" t="b">
        <f>IF(B968&lt;&gt;"",IF(A968&lt;&gt;"",IF('02 - Produtos e Tributações'!G985&lt;&gt;"",'02 - Produtos e Tributações'!G985,"")))</f>
        <v>0</v>
      </c>
      <c r="G968" s="123" t="b">
        <f>IF(B968&lt;&gt;"",IF('02 - Produtos e Tributações'!J985&lt;&gt;"",'02 - Produtos e Tributações'!J985,IF(K968=101,0,IF(K968=102,41,IF(K968=103,0,IF(K968=201,0,IF(K968=202,0,IF(K968=203,0,IF(K968=300,41,IF(K968=400,41,IF(K968=500,60)))))))))))</f>
        <v>0</v>
      </c>
      <c r="H968" s="123" t="b">
        <f>IF(B968&lt;&gt;"",IF('02 - Produtos e Tributações'!M985&lt;&gt;"",'02 - Produtos e Tributações'!M985,IF(L968=101,0,IF(L968=102,41,IF(L968=103,0,IF(L968=201,0,IF(L968=202,0,IF(L968=203,0,IF(L968=300,41,IF(L968=400,41,IF(L968=500,60)))))))))))</f>
        <v>0</v>
      </c>
      <c r="I968" s="123" t="b">
        <f>IF(B968&lt;&gt;"",IF('02 - Produtos e Tributações'!L985&lt;&gt;"",'02 - Produtos e Tributações'!L985,"0,00"))</f>
        <v>0</v>
      </c>
      <c r="J968" s="123" t="b">
        <f>IF(B968&lt;&gt;"",IF('02 - Produtos e Tributações'!O985&lt;&gt;"",'02 - Produtos e Tributações'!O985,"0,00"))</f>
        <v>0</v>
      </c>
      <c r="K968" s="123" t="b">
        <f>IF(B968&lt;&gt;"",IF('02 - Produtos e Tributações'!K985&lt;&gt;"",'02 - Produtos e Tributações'!K985,"null"))</f>
        <v>0</v>
      </c>
      <c r="L968" s="123" t="b">
        <f>IF(B968&lt;&gt;"",IF('02 - Produtos e Tributações'!N985&lt;&gt;"",'02 - Produtos e Tributações'!N985,"null"))</f>
        <v>0</v>
      </c>
      <c r="M968" s="122" t="b">
        <f>IF(B968&lt;&gt;"",IF('02 - Produtos e Tributações'!D985="CARNES","2.01.001.001",IF('02 - Produtos e Tributações'!D985="MASSAS","2.01.001.002",IF('02 - Produtos e Tributações'!D985="LATICINIOS","2.01.001.003",IF('02 - Produtos e Tributações'!D985="DOCES E GULOSEIMAS","2.01.001.004",IF('02 - Produtos e Tributações'!D985="FARINHAS E GRAOS","2.01.001.005",IF('02 - Produtos e Tributações'!D985="AGUAS","2.01.002.001",IF('02 - Produtos e Tributações'!D985="SUCOS","2.01.002.002",IF('02 - Produtos e Tributações'!D985="BEBIDAS ALCOOLICAS","2.01.002.003",IF('02 - Produtos e Tributações'!D985="BEBIDAS LACTEAS","2.01.002.004",IF('02 - Produtos e Tributações'!D985="MATERIAL DE LIMPEZA","2.02",IF('02 - Produtos e Tributações'!D985="FRUTAS","2.01.001.006",IF('02 - Produtos e Tributações'!D985="VERDURAS E LEGUMES","2.01.001.007",IF('02 - Produtos e Tributações'!D985="SERVIÇO","1",IF('02 - Produtos e Tributações'!D985="PRODUTOS DIVERSOS","2","2"))))))))))))))
)</f>
        <v>0</v>
      </c>
      <c r="N968" s="4" t="str">
        <f t="shared" si="60"/>
        <v/>
      </c>
      <c r="O968" s="4" t="str">
        <f t="shared" si="61"/>
        <v/>
      </c>
      <c r="P968" s="4" t="str">
        <f t="shared" si="62"/>
        <v/>
      </c>
      <c r="Q968" s="128" t="b">
        <f>IF(B968&lt;&gt;"",IF('02 - Produtos e Tributações'!C985&lt;&gt;"",'02 - Produtos e Tributações'!C985,"UN"))</f>
        <v>0</v>
      </c>
      <c r="R968" s="129" t="b">
        <f>IF(B968&lt;&gt;"",IF('02 - Produtos e Tributações'!P985&lt;&gt;"",'02 - Produtos e Tributações'!P985,""))</f>
        <v>0</v>
      </c>
      <c r="S968" s="128" t="b">
        <f>IF(B968&lt;&gt;"",IF('02 - Produtos e Tributações'!Q985&lt;&gt;"",'02 - Produtos e Tributações'!Q985,""))</f>
        <v>0</v>
      </c>
      <c r="T968" s="130" t="b">
        <f>IF(B968&lt;&gt;"",IF('02 - Produtos e Tributações'!R985&lt;&gt;"",'02 - Produtos e Tributações'!R985,""))</f>
        <v>0</v>
      </c>
      <c r="U968" s="120" t="str">
        <f t="shared" si="63"/>
        <v/>
      </c>
    </row>
    <row r="969" spans="1:21" ht="15.75" customHeight="1">
      <c r="A969" s="122" t="b">
        <f>IF('02 - Produtos e Tributações'!B986 &lt;&gt;"",A968+1)</f>
        <v>0</v>
      </c>
      <c r="B969" s="4" t="str">
        <f>IF('02 - Produtos e Tributações'!B986&lt;&gt;"",'02 - Produtos e Tributações'!V986,"")</f>
        <v/>
      </c>
      <c r="C969" s="123" t="b">
        <f>IF(B969&lt;&gt;"",IF('02 - Produtos e Tributações'!H986&lt;&gt;"",IF('02 - Produtos e Tributações'!H986="TERCEIRIZADA","T",IF('02 - Produtos e Tributações'!H986="PROPRIA","P")), IF(B969&lt;&gt;"",IF('02 - Produtos e Tributações'!H986="","T"))))</f>
        <v>0</v>
      </c>
      <c r="D969" s="123" t="b">
        <f>IF(B969&lt;&gt;"",IF('02 - Produtos e Tributações'!E986&lt;&gt;"",'02 - Produtos e Tributações'!E986,""))</f>
        <v>0</v>
      </c>
      <c r="E969" s="123" t="b">
        <f>IF(B969&lt;&gt;"",IF('02 - Produtos e Tributações'!F986&lt;&gt;"",'02 - Produtos e Tributações'!F986,""))</f>
        <v>0</v>
      </c>
      <c r="F969" s="123" t="b">
        <f>IF(B969&lt;&gt;"",IF(A969&lt;&gt;"",IF('02 - Produtos e Tributações'!G986&lt;&gt;"",'02 - Produtos e Tributações'!G986,"")))</f>
        <v>0</v>
      </c>
      <c r="G969" s="123" t="b">
        <f>IF(B969&lt;&gt;"",IF('02 - Produtos e Tributações'!J986&lt;&gt;"",'02 - Produtos e Tributações'!J986,IF(K969=101,0,IF(K969=102,41,IF(K969=103,0,IF(K969=201,0,IF(K969=202,0,IF(K969=203,0,IF(K969=300,41,IF(K969=400,41,IF(K969=500,60)))))))))))</f>
        <v>0</v>
      </c>
      <c r="H969" s="123" t="b">
        <f>IF(B969&lt;&gt;"",IF('02 - Produtos e Tributações'!M986&lt;&gt;"",'02 - Produtos e Tributações'!M986,IF(L969=101,0,IF(L969=102,41,IF(L969=103,0,IF(L969=201,0,IF(L969=202,0,IF(L969=203,0,IF(L969=300,41,IF(L969=400,41,IF(L969=500,60)))))))))))</f>
        <v>0</v>
      </c>
      <c r="I969" s="123" t="b">
        <f>IF(B969&lt;&gt;"",IF('02 - Produtos e Tributações'!L986&lt;&gt;"",'02 - Produtos e Tributações'!L986,"0,00"))</f>
        <v>0</v>
      </c>
      <c r="J969" s="123" t="b">
        <f>IF(B969&lt;&gt;"",IF('02 - Produtos e Tributações'!O986&lt;&gt;"",'02 - Produtos e Tributações'!O986,"0,00"))</f>
        <v>0</v>
      </c>
      <c r="K969" s="123" t="b">
        <f>IF(B969&lt;&gt;"",IF('02 - Produtos e Tributações'!K986&lt;&gt;"",'02 - Produtos e Tributações'!K986,"null"))</f>
        <v>0</v>
      </c>
      <c r="L969" s="123" t="b">
        <f>IF(B969&lt;&gt;"",IF('02 - Produtos e Tributações'!N986&lt;&gt;"",'02 - Produtos e Tributações'!N986,"null"))</f>
        <v>0</v>
      </c>
      <c r="M969" s="122" t="b">
        <f>IF(B969&lt;&gt;"",IF('02 - Produtos e Tributações'!D986="CARNES","2.01.001.001",IF('02 - Produtos e Tributações'!D986="MASSAS","2.01.001.002",IF('02 - Produtos e Tributações'!D986="LATICINIOS","2.01.001.003",IF('02 - Produtos e Tributações'!D986="DOCES E GULOSEIMAS","2.01.001.004",IF('02 - Produtos e Tributações'!D986="FARINHAS E GRAOS","2.01.001.005",IF('02 - Produtos e Tributações'!D986="AGUAS","2.01.002.001",IF('02 - Produtos e Tributações'!D986="SUCOS","2.01.002.002",IF('02 - Produtos e Tributações'!D986="BEBIDAS ALCOOLICAS","2.01.002.003",IF('02 - Produtos e Tributações'!D986="BEBIDAS LACTEAS","2.01.002.004",IF('02 - Produtos e Tributações'!D986="MATERIAL DE LIMPEZA","2.02",IF('02 - Produtos e Tributações'!D986="FRUTAS","2.01.001.006",IF('02 - Produtos e Tributações'!D986="VERDURAS E LEGUMES","2.01.001.007",IF('02 - Produtos e Tributações'!D986="SERVIÇO","1",IF('02 - Produtos e Tributações'!D986="PRODUTOS DIVERSOS","2","2"))))))))))))))
)</f>
        <v>0</v>
      </c>
      <c r="N969" s="4" t="str">
        <f t="shared" si="60"/>
        <v/>
      </c>
      <c r="O969" s="4" t="str">
        <f t="shared" si="61"/>
        <v/>
      </c>
      <c r="P969" s="4" t="str">
        <f t="shared" si="62"/>
        <v/>
      </c>
      <c r="Q969" s="128" t="b">
        <f>IF(B969&lt;&gt;"",IF('02 - Produtos e Tributações'!C986&lt;&gt;"",'02 - Produtos e Tributações'!C986,"UN"))</f>
        <v>0</v>
      </c>
      <c r="R969" s="129" t="b">
        <f>IF(B969&lt;&gt;"",IF('02 - Produtos e Tributações'!P986&lt;&gt;"",'02 - Produtos e Tributações'!P986,""))</f>
        <v>0</v>
      </c>
      <c r="S969" s="128" t="b">
        <f>IF(B969&lt;&gt;"",IF('02 - Produtos e Tributações'!Q986&lt;&gt;"",'02 - Produtos e Tributações'!Q986,""))</f>
        <v>0</v>
      </c>
      <c r="T969" s="130" t="b">
        <f>IF(B969&lt;&gt;"",IF('02 - Produtos e Tributações'!R986&lt;&gt;"",'02 - Produtos e Tributações'!R986,""))</f>
        <v>0</v>
      </c>
      <c r="U969" s="120" t="str">
        <f t="shared" si="63"/>
        <v/>
      </c>
    </row>
    <row r="970" spans="1:21" ht="15.75" customHeight="1">
      <c r="A970" s="122" t="b">
        <f>IF('02 - Produtos e Tributações'!B987 &lt;&gt;"",A969+1)</f>
        <v>0</v>
      </c>
      <c r="B970" s="4" t="str">
        <f>IF('02 - Produtos e Tributações'!B987&lt;&gt;"",'02 - Produtos e Tributações'!V987,"")</f>
        <v/>
      </c>
      <c r="C970" s="123" t="b">
        <f>IF(B970&lt;&gt;"",IF('02 - Produtos e Tributações'!H987&lt;&gt;"",IF('02 - Produtos e Tributações'!H987="TERCEIRIZADA","T",IF('02 - Produtos e Tributações'!H987="PROPRIA","P")), IF(B970&lt;&gt;"",IF('02 - Produtos e Tributações'!H987="","T"))))</f>
        <v>0</v>
      </c>
      <c r="D970" s="123" t="b">
        <f>IF(B970&lt;&gt;"",IF('02 - Produtos e Tributações'!E987&lt;&gt;"",'02 - Produtos e Tributações'!E987,""))</f>
        <v>0</v>
      </c>
      <c r="E970" s="123" t="b">
        <f>IF(B970&lt;&gt;"",IF('02 - Produtos e Tributações'!F987&lt;&gt;"",'02 - Produtos e Tributações'!F987,""))</f>
        <v>0</v>
      </c>
      <c r="F970" s="123" t="b">
        <f>IF(B970&lt;&gt;"",IF(A970&lt;&gt;"",IF('02 - Produtos e Tributações'!G987&lt;&gt;"",'02 - Produtos e Tributações'!G987,"")))</f>
        <v>0</v>
      </c>
      <c r="G970" s="123" t="b">
        <f>IF(B970&lt;&gt;"",IF('02 - Produtos e Tributações'!J987&lt;&gt;"",'02 - Produtos e Tributações'!J987,IF(K970=101,0,IF(K970=102,41,IF(K970=103,0,IF(K970=201,0,IF(K970=202,0,IF(K970=203,0,IF(K970=300,41,IF(K970=400,41,IF(K970=500,60)))))))))))</f>
        <v>0</v>
      </c>
      <c r="H970" s="123" t="b">
        <f>IF(B970&lt;&gt;"",IF('02 - Produtos e Tributações'!M987&lt;&gt;"",'02 - Produtos e Tributações'!M987,IF(L970=101,0,IF(L970=102,41,IF(L970=103,0,IF(L970=201,0,IF(L970=202,0,IF(L970=203,0,IF(L970=300,41,IF(L970=400,41,IF(L970=500,60)))))))))))</f>
        <v>0</v>
      </c>
      <c r="I970" s="123" t="b">
        <f>IF(B970&lt;&gt;"",IF('02 - Produtos e Tributações'!L987&lt;&gt;"",'02 - Produtos e Tributações'!L987,"0,00"))</f>
        <v>0</v>
      </c>
      <c r="J970" s="123" t="b">
        <f>IF(B970&lt;&gt;"",IF('02 - Produtos e Tributações'!O987&lt;&gt;"",'02 - Produtos e Tributações'!O987,"0,00"))</f>
        <v>0</v>
      </c>
      <c r="K970" s="123" t="b">
        <f>IF(B970&lt;&gt;"",IF('02 - Produtos e Tributações'!K987&lt;&gt;"",'02 - Produtos e Tributações'!K987,"null"))</f>
        <v>0</v>
      </c>
      <c r="L970" s="123" t="b">
        <f>IF(B970&lt;&gt;"",IF('02 - Produtos e Tributações'!N987&lt;&gt;"",'02 - Produtos e Tributações'!N987,"null"))</f>
        <v>0</v>
      </c>
      <c r="M970" s="122" t="b">
        <f>IF(B970&lt;&gt;"",IF('02 - Produtos e Tributações'!D987="CARNES","2.01.001.001",IF('02 - Produtos e Tributações'!D987="MASSAS","2.01.001.002",IF('02 - Produtos e Tributações'!D987="LATICINIOS","2.01.001.003",IF('02 - Produtos e Tributações'!D987="DOCES E GULOSEIMAS","2.01.001.004",IF('02 - Produtos e Tributações'!D987="FARINHAS E GRAOS","2.01.001.005",IF('02 - Produtos e Tributações'!D987="AGUAS","2.01.002.001",IF('02 - Produtos e Tributações'!D987="SUCOS","2.01.002.002",IF('02 - Produtos e Tributações'!D987="BEBIDAS ALCOOLICAS","2.01.002.003",IF('02 - Produtos e Tributações'!D987="BEBIDAS LACTEAS","2.01.002.004",IF('02 - Produtos e Tributações'!D987="MATERIAL DE LIMPEZA","2.02",IF('02 - Produtos e Tributações'!D987="FRUTAS","2.01.001.006",IF('02 - Produtos e Tributações'!D987="VERDURAS E LEGUMES","2.01.001.007",IF('02 - Produtos e Tributações'!D987="SERVIÇO","1",IF('02 - Produtos e Tributações'!D987="PRODUTOS DIVERSOS","2","2"))))))))))))))
)</f>
        <v>0</v>
      </c>
      <c r="N970" s="4" t="str">
        <f t="shared" si="60"/>
        <v/>
      </c>
      <c r="O970" s="4" t="str">
        <f t="shared" si="61"/>
        <v/>
      </c>
      <c r="P970" s="4" t="str">
        <f t="shared" si="62"/>
        <v/>
      </c>
      <c r="Q970" s="128" t="b">
        <f>IF(B970&lt;&gt;"",IF('02 - Produtos e Tributações'!C987&lt;&gt;"",'02 - Produtos e Tributações'!C987,"UN"))</f>
        <v>0</v>
      </c>
      <c r="R970" s="129" t="b">
        <f>IF(B970&lt;&gt;"",IF('02 - Produtos e Tributações'!P987&lt;&gt;"",'02 - Produtos e Tributações'!P987,""))</f>
        <v>0</v>
      </c>
      <c r="S970" s="128" t="b">
        <f>IF(B970&lt;&gt;"",IF('02 - Produtos e Tributações'!Q987&lt;&gt;"",'02 - Produtos e Tributações'!Q987,""))</f>
        <v>0</v>
      </c>
      <c r="T970" s="130" t="b">
        <f>IF(B970&lt;&gt;"",IF('02 - Produtos e Tributações'!R987&lt;&gt;"",'02 - Produtos e Tributações'!R987,""))</f>
        <v>0</v>
      </c>
      <c r="U970" s="120" t="str">
        <f t="shared" si="63"/>
        <v/>
      </c>
    </row>
    <row r="971" spans="1:21" ht="15.75" customHeight="1">
      <c r="A971" s="122" t="b">
        <f>IF('02 - Produtos e Tributações'!B988 &lt;&gt;"",A970+1)</f>
        <v>0</v>
      </c>
      <c r="B971" s="4" t="str">
        <f>IF('02 - Produtos e Tributações'!B988&lt;&gt;"",'02 - Produtos e Tributações'!V988,"")</f>
        <v/>
      </c>
      <c r="C971" s="123" t="b">
        <f>IF(B971&lt;&gt;"",IF('02 - Produtos e Tributações'!H988&lt;&gt;"",IF('02 - Produtos e Tributações'!H988="TERCEIRIZADA","T",IF('02 - Produtos e Tributações'!H988="PROPRIA","P")), IF(B971&lt;&gt;"",IF('02 - Produtos e Tributações'!H988="","T"))))</f>
        <v>0</v>
      </c>
      <c r="D971" s="123" t="b">
        <f>IF(B971&lt;&gt;"",IF('02 - Produtos e Tributações'!E988&lt;&gt;"",'02 - Produtos e Tributações'!E988,""))</f>
        <v>0</v>
      </c>
      <c r="E971" s="123" t="b">
        <f>IF(B971&lt;&gt;"",IF('02 - Produtos e Tributações'!F988&lt;&gt;"",'02 - Produtos e Tributações'!F988,""))</f>
        <v>0</v>
      </c>
      <c r="F971" s="123" t="b">
        <f>IF(B971&lt;&gt;"",IF(A971&lt;&gt;"",IF('02 - Produtos e Tributações'!G988&lt;&gt;"",'02 - Produtos e Tributações'!G988,"")))</f>
        <v>0</v>
      </c>
      <c r="G971" s="123" t="b">
        <f>IF(B971&lt;&gt;"",IF('02 - Produtos e Tributações'!J988&lt;&gt;"",'02 - Produtos e Tributações'!J988,IF(K971=101,0,IF(K971=102,41,IF(K971=103,0,IF(K971=201,0,IF(K971=202,0,IF(K971=203,0,IF(K971=300,41,IF(K971=400,41,IF(K971=500,60)))))))))))</f>
        <v>0</v>
      </c>
      <c r="H971" s="123" t="b">
        <f>IF(B971&lt;&gt;"",IF('02 - Produtos e Tributações'!M988&lt;&gt;"",'02 - Produtos e Tributações'!M988,IF(L971=101,0,IF(L971=102,41,IF(L971=103,0,IF(L971=201,0,IF(L971=202,0,IF(L971=203,0,IF(L971=300,41,IF(L971=400,41,IF(L971=500,60)))))))))))</f>
        <v>0</v>
      </c>
      <c r="I971" s="123" t="b">
        <f>IF(B971&lt;&gt;"",IF('02 - Produtos e Tributações'!L988&lt;&gt;"",'02 - Produtos e Tributações'!L988,"0,00"))</f>
        <v>0</v>
      </c>
      <c r="J971" s="123" t="b">
        <f>IF(B971&lt;&gt;"",IF('02 - Produtos e Tributações'!O988&lt;&gt;"",'02 - Produtos e Tributações'!O988,"0,00"))</f>
        <v>0</v>
      </c>
      <c r="K971" s="123" t="b">
        <f>IF(B971&lt;&gt;"",IF('02 - Produtos e Tributações'!K988&lt;&gt;"",'02 - Produtos e Tributações'!K988,"null"))</f>
        <v>0</v>
      </c>
      <c r="L971" s="123" t="b">
        <f>IF(B971&lt;&gt;"",IF('02 - Produtos e Tributações'!N988&lt;&gt;"",'02 - Produtos e Tributações'!N988,"null"))</f>
        <v>0</v>
      </c>
      <c r="M971" s="122" t="b">
        <f>IF(B971&lt;&gt;"",IF('02 - Produtos e Tributações'!D988="CARNES","2.01.001.001",IF('02 - Produtos e Tributações'!D988="MASSAS","2.01.001.002",IF('02 - Produtos e Tributações'!D988="LATICINIOS","2.01.001.003",IF('02 - Produtos e Tributações'!D988="DOCES E GULOSEIMAS","2.01.001.004",IF('02 - Produtos e Tributações'!D988="FARINHAS E GRAOS","2.01.001.005",IF('02 - Produtos e Tributações'!D988="AGUAS","2.01.002.001",IF('02 - Produtos e Tributações'!D988="SUCOS","2.01.002.002",IF('02 - Produtos e Tributações'!D988="BEBIDAS ALCOOLICAS","2.01.002.003",IF('02 - Produtos e Tributações'!D988="BEBIDAS LACTEAS","2.01.002.004",IF('02 - Produtos e Tributações'!D988="MATERIAL DE LIMPEZA","2.02",IF('02 - Produtos e Tributações'!D988="FRUTAS","2.01.001.006",IF('02 - Produtos e Tributações'!D988="VERDURAS E LEGUMES","2.01.001.007",IF('02 - Produtos e Tributações'!D988="SERVIÇO","1",IF('02 - Produtos e Tributações'!D988="PRODUTOS DIVERSOS","2","2"))))))))))))))
)</f>
        <v>0</v>
      </c>
      <c r="N971" s="4" t="str">
        <f t="shared" si="60"/>
        <v/>
      </c>
      <c r="O971" s="4" t="str">
        <f t="shared" si="61"/>
        <v/>
      </c>
      <c r="P971" s="4" t="str">
        <f t="shared" si="62"/>
        <v/>
      </c>
      <c r="Q971" s="128" t="b">
        <f>IF(B971&lt;&gt;"",IF('02 - Produtos e Tributações'!C988&lt;&gt;"",'02 - Produtos e Tributações'!C988,"UN"))</f>
        <v>0</v>
      </c>
      <c r="R971" s="129" t="b">
        <f>IF(B971&lt;&gt;"",IF('02 - Produtos e Tributações'!P988&lt;&gt;"",'02 - Produtos e Tributações'!P988,""))</f>
        <v>0</v>
      </c>
      <c r="S971" s="128" t="b">
        <f>IF(B971&lt;&gt;"",IF('02 - Produtos e Tributações'!Q988&lt;&gt;"",'02 - Produtos e Tributações'!Q988,""))</f>
        <v>0</v>
      </c>
      <c r="T971" s="130" t="b">
        <f>IF(B971&lt;&gt;"",IF('02 - Produtos e Tributações'!R988&lt;&gt;"",'02 - Produtos e Tributações'!R988,""))</f>
        <v>0</v>
      </c>
      <c r="U971" s="120" t="str">
        <f t="shared" si="63"/>
        <v/>
      </c>
    </row>
    <row r="972" spans="1:21" ht="15.75" customHeight="1">
      <c r="A972" s="122" t="b">
        <f>IF('02 - Produtos e Tributações'!B989 &lt;&gt;"",A971+1)</f>
        <v>0</v>
      </c>
      <c r="B972" s="4" t="str">
        <f>IF('02 - Produtos e Tributações'!B989&lt;&gt;"",'02 - Produtos e Tributações'!V989,"")</f>
        <v/>
      </c>
      <c r="C972" s="123" t="b">
        <f>IF(B972&lt;&gt;"",IF('02 - Produtos e Tributações'!H989&lt;&gt;"",IF('02 - Produtos e Tributações'!H989="TERCEIRIZADA","T",IF('02 - Produtos e Tributações'!H989="PROPRIA","P")), IF(B972&lt;&gt;"",IF('02 - Produtos e Tributações'!H989="","T"))))</f>
        <v>0</v>
      </c>
      <c r="D972" s="123" t="b">
        <f>IF(B972&lt;&gt;"",IF('02 - Produtos e Tributações'!E989&lt;&gt;"",'02 - Produtos e Tributações'!E989,""))</f>
        <v>0</v>
      </c>
      <c r="E972" s="123" t="b">
        <f>IF(B972&lt;&gt;"",IF('02 - Produtos e Tributações'!F989&lt;&gt;"",'02 - Produtos e Tributações'!F989,""))</f>
        <v>0</v>
      </c>
      <c r="F972" s="123" t="b">
        <f>IF(B972&lt;&gt;"",IF(A972&lt;&gt;"",IF('02 - Produtos e Tributações'!G989&lt;&gt;"",'02 - Produtos e Tributações'!G989,"")))</f>
        <v>0</v>
      </c>
      <c r="G972" s="123" t="b">
        <f>IF(B972&lt;&gt;"",IF('02 - Produtos e Tributações'!J989&lt;&gt;"",'02 - Produtos e Tributações'!J989,IF(K972=101,0,IF(K972=102,41,IF(K972=103,0,IF(K972=201,0,IF(K972=202,0,IF(K972=203,0,IF(K972=300,41,IF(K972=400,41,IF(K972=500,60)))))))))))</f>
        <v>0</v>
      </c>
      <c r="H972" s="123" t="b">
        <f>IF(B972&lt;&gt;"",IF('02 - Produtos e Tributações'!M989&lt;&gt;"",'02 - Produtos e Tributações'!M989,IF(L972=101,0,IF(L972=102,41,IF(L972=103,0,IF(L972=201,0,IF(L972=202,0,IF(L972=203,0,IF(L972=300,41,IF(L972=400,41,IF(L972=500,60)))))))))))</f>
        <v>0</v>
      </c>
      <c r="I972" s="123" t="b">
        <f>IF(B972&lt;&gt;"",IF('02 - Produtos e Tributações'!L989&lt;&gt;"",'02 - Produtos e Tributações'!L989,"0,00"))</f>
        <v>0</v>
      </c>
      <c r="J972" s="123" t="b">
        <f>IF(B972&lt;&gt;"",IF('02 - Produtos e Tributações'!O989&lt;&gt;"",'02 - Produtos e Tributações'!O989,"0,00"))</f>
        <v>0</v>
      </c>
      <c r="K972" s="123" t="b">
        <f>IF(B972&lt;&gt;"",IF('02 - Produtos e Tributações'!K989&lt;&gt;"",'02 - Produtos e Tributações'!K989,"null"))</f>
        <v>0</v>
      </c>
      <c r="L972" s="123" t="b">
        <f>IF(B972&lt;&gt;"",IF('02 - Produtos e Tributações'!N989&lt;&gt;"",'02 - Produtos e Tributações'!N989,"null"))</f>
        <v>0</v>
      </c>
      <c r="M972" s="122" t="b">
        <f>IF(B972&lt;&gt;"",IF('02 - Produtos e Tributações'!D989="CARNES","2.01.001.001",IF('02 - Produtos e Tributações'!D989="MASSAS","2.01.001.002",IF('02 - Produtos e Tributações'!D989="LATICINIOS","2.01.001.003",IF('02 - Produtos e Tributações'!D989="DOCES E GULOSEIMAS","2.01.001.004",IF('02 - Produtos e Tributações'!D989="FARINHAS E GRAOS","2.01.001.005",IF('02 - Produtos e Tributações'!D989="AGUAS","2.01.002.001",IF('02 - Produtos e Tributações'!D989="SUCOS","2.01.002.002",IF('02 - Produtos e Tributações'!D989="BEBIDAS ALCOOLICAS","2.01.002.003",IF('02 - Produtos e Tributações'!D989="BEBIDAS LACTEAS","2.01.002.004",IF('02 - Produtos e Tributações'!D989="MATERIAL DE LIMPEZA","2.02",IF('02 - Produtos e Tributações'!D989="FRUTAS","2.01.001.006",IF('02 - Produtos e Tributações'!D989="VERDURAS E LEGUMES","2.01.001.007",IF('02 - Produtos e Tributações'!D989="SERVIÇO","1",IF('02 - Produtos e Tributações'!D989="PRODUTOS DIVERSOS","2","2"))))))))))))))
)</f>
        <v>0</v>
      </c>
      <c r="N972" s="4" t="str">
        <f t="shared" si="60"/>
        <v/>
      </c>
      <c r="O972" s="4" t="str">
        <f t="shared" si="61"/>
        <v/>
      </c>
      <c r="P972" s="4" t="str">
        <f t="shared" si="62"/>
        <v/>
      </c>
      <c r="Q972" s="128" t="b">
        <f>IF(B972&lt;&gt;"",IF('02 - Produtos e Tributações'!C989&lt;&gt;"",'02 - Produtos e Tributações'!C989,"UN"))</f>
        <v>0</v>
      </c>
      <c r="R972" s="129" t="b">
        <f>IF(B972&lt;&gt;"",IF('02 - Produtos e Tributações'!P989&lt;&gt;"",'02 - Produtos e Tributações'!P989,""))</f>
        <v>0</v>
      </c>
      <c r="S972" s="128" t="b">
        <f>IF(B972&lt;&gt;"",IF('02 - Produtos e Tributações'!Q989&lt;&gt;"",'02 - Produtos e Tributações'!Q989,""))</f>
        <v>0</v>
      </c>
      <c r="T972" s="130" t="b">
        <f>IF(B972&lt;&gt;"",IF('02 - Produtos e Tributações'!R989&lt;&gt;"",'02 - Produtos e Tributações'!R989,""))</f>
        <v>0</v>
      </c>
      <c r="U972" s="120" t="str">
        <f t="shared" si="63"/>
        <v/>
      </c>
    </row>
    <row r="973" spans="1:21" ht="15.75" customHeight="1">
      <c r="A973" s="122" t="b">
        <f>IF('02 - Produtos e Tributações'!B990 &lt;&gt;"",A972+1)</f>
        <v>0</v>
      </c>
      <c r="B973" s="4" t="str">
        <f>IF('02 - Produtos e Tributações'!B990&lt;&gt;"",'02 - Produtos e Tributações'!V990,"")</f>
        <v/>
      </c>
      <c r="C973" s="123" t="b">
        <f>IF(B973&lt;&gt;"",IF('02 - Produtos e Tributações'!H990&lt;&gt;"",IF('02 - Produtos e Tributações'!H990="TERCEIRIZADA","T",IF('02 - Produtos e Tributações'!H990="PROPRIA","P")), IF(B973&lt;&gt;"",IF('02 - Produtos e Tributações'!H990="","T"))))</f>
        <v>0</v>
      </c>
      <c r="D973" s="123" t="b">
        <f>IF(B973&lt;&gt;"",IF('02 - Produtos e Tributações'!E990&lt;&gt;"",'02 - Produtos e Tributações'!E990,""))</f>
        <v>0</v>
      </c>
      <c r="E973" s="123" t="b">
        <f>IF(B973&lt;&gt;"",IF('02 - Produtos e Tributações'!F990&lt;&gt;"",'02 - Produtos e Tributações'!F990,""))</f>
        <v>0</v>
      </c>
      <c r="F973" s="123" t="b">
        <f>IF(B973&lt;&gt;"",IF(A973&lt;&gt;"",IF('02 - Produtos e Tributações'!G990&lt;&gt;"",'02 - Produtos e Tributações'!G990,"")))</f>
        <v>0</v>
      </c>
      <c r="G973" s="123" t="b">
        <f>IF(B973&lt;&gt;"",IF('02 - Produtos e Tributações'!J990&lt;&gt;"",'02 - Produtos e Tributações'!J990,IF(K973=101,0,IF(K973=102,41,IF(K973=103,0,IF(K973=201,0,IF(K973=202,0,IF(K973=203,0,IF(K973=300,41,IF(K973=400,41,IF(K973=500,60)))))))))))</f>
        <v>0</v>
      </c>
      <c r="H973" s="123" t="b">
        <f>IF(B973&lt;&gt;"",IF('02 - Produtos e Tributações'!M990&lt;&gt;"",'02 - Produtos e Tributações'!M990,IF(L973=101,0,IF(L973=102,41,IF(L973=103,0,IF(L973=201,0,IF(L973=202,0,IF(L973=203,0,IF(L973=300,41,IF(L973=400,41,IF(L973=500,60)))))))))))</f>
        <v>0</v>
      </c>
      <c r="I973" s="123" t="b">
        <f>IF(B973&lt;&gt;"",IF('02 - Produtos e Tributações'!L990&lt;&gt;"",'02 - Produtos e Tributações'!L990,"0,00"))</f>
        <v>0</v>
      </c>
      <c r="J973" s="123" t="b">
        <f>IF(B973&lt;&gt;"",IF('02 - Produtos e Tributações'!O990&lt;&gt;"",'02 - Produtos e Tributações'!O990,"0,00"))</f>
        <v>0</v>
      </c>
      <c r="K973" s="123" t="b">
        <f>IF(B973&lt;&gt;"",IF('02 - Produtos e Tributações'!K990&lt;&gt;"",'02 - Produtos e Tributações'!K990,"null"))</f>
        <v>0</v>
      </c>
      <c r="L973" s="123" t="b">
        <f>IF(B973&lt;&gt;"",IF('02 - Produtos e Tributações'!N990&lt;&gt;"",'02 - Produtos e Tributações'!N990,"null"))</f>
        <v>0</v>
      </c>
      <c r="M973" s="122" t="b">
        <f>IF(B973&lt;&gt;"",IF('02 - Produtos e Tributações'!D990="CARNES","2.01.001.001",IF('02 - Produtos e Tributações'!D990="MASSAS","2.01.001.002",IF('02 - Produtos e Tributações'!D990="LATICINIOS","2.01.001.003",IF('02 - Produtos e Tributações'!D990="DOCES E GULOSEIMAS","2.01.001.004",IF('02 - Produtos e Tributações'!D990="FARINHAS E GRAOS","2.01.001.005",IF('02 - Produtos e Tributações'!D990="AGUAS","2.01.002.001",IF('02 - Produtos e Tributações'!D990="SUCOS","2.01.002.002",IF('02 - Produtos e Tributações'!D990="BEBIDAS ALCOOLICAS","2.01.002.003",IF('02 - Produtos e Tributações'!D990="BEBIDAS LACTEAS","2.01.002.004",IF('02 - Produtos e Tributações'!D990="MATERIAL DE LIMPEZA","2.02",IF('02 - Produtos e Tributações'!D990="FRUTAS","2.01.001.006",IF('02 - Produtos e Tributações'!D990="VERDURAS E LEGUMES","2.01.001.007",IF('02 - Produtos e Tributações'!D990="SERVIÇO","1",IF('02 - Produtos e Tributações'!D990="PRODUTOS DIVERSOS","2","2"))))))))))))))
)</f>
        <v>0</v>
      </c>
      <c r="N973" s="4" t="str">
        <f t="shared" si="60"/>
        <v/>
      </c>
      <c r="O973" s="4" t="str">
        <f t="shared" si="61"/>
        <v/>
      </c>
      <c r="P973" s="4" t="str">
        <f t="shared" si="62"/>
        <v/>
      </c>
      <c r="Q973" s="128" t="b">
        <f>IF(B973&lt;&gt;"",IF('02 - Produtos e Tributações'!C990&lt;&gt;"",'02 - Produtos e Tributações'!C990,"UN"))</f>
        <v>0</v>
      </c>
      <c r="R973" s="129" t="b">
        <f>IF(B973&lt;&gt;"",IF('02 - Produtos e Tributações'!P990&lt;&gt;"",'02 - Produtos e Tributações'!P990,""))</f>
        <v>0</v>
      </c>
      <c r="S973" s="128" t="b">
        <f>IF(B973&lt;&gt;"",IF('02 - Produtos e Tributações'!Q990&lt;&gt;"",'02 - Produtos e Tributações'!Q990,""))</f>
        <v>0</v>
      </c>
      <c r="T973" s="130" t="b">
        <f>IF(B973&lt;&gt;"",IF('02 - Produtos e Tributações'!R990&lt;&gt;"",'02 - Produtos e Tributações'!R990,""))</f>
        <v>0</v>
      </c>
      <c r="U973" s="120" t="str">
        <f t="shared" si="63"/>
        <v/>
      </c>
    </row>
    <row r="974" spans="1:21" ht="15.75" customHeight="1">
      <c r="A974" s="122" t="b">
        <f>IF('02 - Produtos e Tributações'!B991 &lt;&gt;"",A973+1)</f>
        <v>0</v>
      </c>
      <c r="B974" s="4" t="str">
        <f>IF('02 - Produtos e Tributações'!B991&lt;&gt;"",'02 - Produtos e Tributações'!V991,"")</f>
        <v/>
      </c>
      <c r="C974" s="123" t="b">
        <f>IF(B974&lt;&gt;"",IF('02 - Produtos e Tributações'!H991&lt;&gt;"",IF('02 - Produtos e Tributações'!H991="TERCEIRIZADA","T",IF('02 - Produtos e Tributações'!H991="PROPRIA","P")), IF(B974&lt;&gt;"",IF('02 - Produtos e Tributações'!H991="","T"))))</f>
        <v>0</v>
      </c>
      <c r="D974" s="123" t="b">
        <f>IF(B974&lt;&gt;"",IF('02 - Produtos e Tributações'!E991&lt;&gt;"",'02 - Produtos e Tributações'!E991,""))</f>
        <v>0</v>
      </c>
      <c r="E974" s="123" t="b">
        <f>IF(B974&lt;&gt;"",IF('02 - Produtos e Tributações'!F991&lt;&gt;"",'02 - Produtos e Tributações'!F991,""))</f>
        <v>0</v>
      </c>
      <c r="F974" s="123" t="b">
        <f>IF(B974&lt;&gt;"",IF(A974&lt;&gt;"",IF('02 - Produtos e Tributações'!G991&lt;&gt;"",'02 - Produtos e Tributações'!G991,"")))</f>
        <v>0</v>
      </c>
      <c r="G974" s="123" t="b">
        <f>IF(B974&lt;&gt;"",IF('02 - Produtos e Tributações'!J991&lt;&gt;"",'02 - Produtos e Tributações'!J991,IF(K974=101,0,IF(K974=102,41,IF(K974=103,0,IF(K974=201,0,IF(K974=202,0,IF(K974=203,0,IF(K974=300,41,IF(K974=400,41,IF(K974=500,60)))))))))))</f>
        <v>0</v>
      </c>
      <c r="H974" s="123" t="b">
        <f>IF(B974&lt;&gt;"",IF('02 - Produtos e Tributações'!M991&lt;&gt;"",'02 - Produtos e Tributações'!M991,IF(L974=101,0,IF(L974=102,41,IF(L974=103,0,IF(L974=201,0,IF(L974=202,0,IF(L974=203,0,IF(L974=300,41,IF(L974=400,41,IF(L974=500,60)))))))))))</f>
        <v>0</v>
      </c>
      <c r="I974" s="123" t="b">
        <f>IF(B974&lt;&gt;"",IF('02 - Produtos e Tributações'!L991&lt;&gt;"",'02 - Produtos e Tributações'!L991,"0,00"))</f>
        <v>0</v>
      </c>
      <c r="J974" s="123" t="b">
        <f>IF(B974&lt;&gt;"",IF('02 - Produtos e Tributações'!O991&lt;&gt;"",'02 - Produtos e Tributações'!O991,"0,00"))</f>
        <v>0</v>
      </c>
      <c r="K974" s="123" t="b">
        <f>IF(B974&lt;&gt;"",IF('02 - Produtos e Tributações'!K991&lt;&gt;"",'02 - Produtos e Tributações'!K991,"null"))</f>
        <v>0</v>
      </c>
      <c r="L974" s="123" t="b">
        <f>IF(B974&lt;&gt;"",IF('02 - Produtos e Tributações'!N991&lt;&gt;"",'02 - Produtos e Tributações'!N991,"null"))</f>
        <v>0</v>
      </c>
      <c r="M974" s="122" t="b">
        <f>IF(B974&lt;&gt;"",IF('02 - Produtos e Tributações'!D991="CARNES","2.01.001.001",IF('02 - Produtos e Tributações'!D991="MASSAS","2.01.001.002",IF('02 - Produtos e Tributações'!D991="LATICINIOS","2.01.001.003",IF('02 - Produtos e Tributações'!D991="DOCES E GULOSEIMAS","2.01.001.004",IF('02 - Produtos e Tributações'!D991="FARINHAS E GRAOS","2.01.001.005",IF('02 - Produtos e Tributações'!D991="AGUAS","2.01.002.001",IF('02 - Produtos e Tributações'!D991="SUCOS","2.01.002.002",IF('02 - Produtos e Tributações'!D991="BEBIDAS ALCOOLICAS","2.01.002.003",IF('02 - Produtos e Tributações'!D991="BEBIDAS LACTEAS","2.01.002.004",IF('02 - Produtos e Tributações'!D991="MATERIAL DE LIMPEZA","2.02",IF('02 - Produtos e Tributações'!D991="FRUTAS","2.01.001.006",IF('02 - Produtos e Tributações'!D991="VERDURAS E LEGUMES","2.01.001.007",IF('02 - Produtos e Tributações'!D991="SERVIÇO","1",IF('02 - Produtos e Tributações'!D991="PRODUTOS DIVERSOS","2","2"))))))))))))))
)</f>
        <v>0</v>
      </c>
      <c r="N974" s="4" t="str">
        <f t="shared" si="60"/>
        <v/>
      </c>
      <c r="O974" s="4" t="str">
        <f t="shared" si="61"/>
        <v/>
      </c>
      <c r="P974" s="4" t="str">
        <f t="shared" si="62"/>
        <v/>
      </c>
      <c r="Q974" s="128" t="b">
        <f>IF(B974&lt;&gt;"",IF('02 - Produtos e Tributações'!C991&lt;&gt;"",'02 - Produtos e Tributações'!C991,"UN"))</f>
        <v>0</v>
      </c>
      <c r="R974" s="129" t="b">
        <f>IF(B974&lt;&gt;"",IF('02 - Produtos e Tributações'!P991&lt;&gt;"",'02 - Produtos e Tributações'!P991,""))</f>
        <v>0</v>
      </c>
      <c r="S974" s="128" t="b">
        <f>IF(B974&lt;&gt;"",IF('02 - Produtos e Tributações'!Q991&lt;&gt;"",'02 - Produtos e Tributações'!Q991,""))</f>
        <v>0</v>
      </c>
      <c r="T974" s="130" t="b">
        <f>IF(B974&lt;&gt;"",IF('02 - Produtos e Tributações'!R991&lt;&gt;"",'02 - Produtos e Tributações'!R991,""))</f>
        <v>0</v>
      </c>
      <c r="U974" s="120" t="str">
        <f t="shared" si="63"/>
        <v/>
      </c>
    </row>
    <row r="975" spans="1:21" ht="15.75" customHeight="1">
      <c r="A975" s="122" t="b">
        <f>IF('02 - Produtos e Tributações'!B992 &lt;&gt;"",A974+1)</f>
        <v>0</v>
      </c>
      <c r="B975" s="4" t="str">
        <f>IF('02 - Produtos e Tributações'!B992&lt;&gt;"",'02 - Produtos e Tributações'!V992,"")</f>
        <v/>
      </c>
      <c r="C975" s="123" t="b">
        <f>IF(B975&lt;&gt;"",IF('02 - Produtos e Tributações'!H992&lt;&gt;"",IF('02 - Produtos e Tributações'!H992="TERCEIRIZADA","T",IF('02 - Produtos e Tributações'!H992="PROPRIA","P")), IF(B975&lt;&gt;"",IF('02 - Produtos e Tributações'!H992="","T"))))</f>
        <v>0</v>
      </c>
      <c r="D975" s="123" t="b">
        <f>IF(B975&lt;&gt;"",IF('02 - Produtos e Tributações'!E992&lt;&gt;"",'02 - Produtos e Tributações'!E992,""))</f>
        <v>0</v>
      </c>
      <c r="E975" s="123" t="b">
        <f>IF(B975&lt;&gt;"",IF('02 - Produtos e Tributações'!F992&lt;&gt;"",'02 - Produtos e Tributações'!F992,""))</f>
        <v>0</v>
      </c>
      <c r="F975" s="123" t="b">
        <f>IF(B975&lt;&gt;"",IF(A975&lt;&gt;"",IF('02 - Produtos e Tributações'!G992&lt;&gt;"",'02 - Produtos e Tributações'!G992,"")))</f>
        <v>0</v>
      </c>
      <c r="G975" s="123" t="b">
        <f>IF(B975&lt;&gt;"",IF('02 - Produtos e Tributações'!J992&lt;&gt;"",'02 - Produtos e Tributações'!J992,IF(K975=101,0,IF(K975=102,41,IF(K975=103,0,IF(K975=201,0,IF(K975=202,0,IF(K975=203,0,IF(K975=300,41,IF(K975=400,41,IF(K975=500,60)))))))))))</f>
        <v>0</v>
      </c>
      <c r="H975" s="123" t="b">
        <f>IF(B975&lt;&gt;"",IF('02 - Produtos e Tributações'!M992&lt;&gt;"",'02 - Produtos e Tributações'!M992,IF(L975=101,0,IF(L975=102,41,IF(L975=103,0,IF(L975=201,0,IF(L975=202,0,IF(L975=203,0,IF(L975=300,41,IF(L975=400,41,IF(L975=500,60)))))))))))</f>
        <v>0</v>
      </c>
      <c r="I975" s="123" t="b">
        <f>IF(B975&lt;&gt;"",IF('02 - Produtos e Tributações'!L992&lt;&gt;"",'02 - Produtos e Tributações'!L992,"0,00"))</f>
        <v>0</v>
      </c>
      <c r="J975" s="123" t="b">
        <f>IF(B975&lt;&gt;"",IF('02 - Produtos e Tributações'!O992&lt;&gt;"",'02 - Produtos e Tributações'!O992,"0,00"))</f>
        <v>0</v>
      </c>
      <c r="K975" s="123" t="b">
        <f>IF(B975&lt;&gt;"",IF('02 - Produtos e Tributações'!K992&lt;&gt;"",'02 - Produtos e Tributações'!K992,"null"))</f>
        <v>0</v>
      </c>
      <c r="L975" s="123" t="b">
        <f>IF(B975&lt;&gt;"",IF('02 - Produtos e Tributações'!N992&lt;&gt;"",'02 - Produtos e Tributações'!N992,"null"))</f>
        <v>0</v>
      </c>
      <c r="M975" s="122" t="b">
        <f>IF(B975&lt;&gt;"",IF('02 - Produtos e Tributações'!D992="CARNES","2.01.001.001",IF('02 - Produtos e Tributações'!D992="MASSAS","2.01.001.002",IF('02 - Produtos e Tributações'!D992="LATICINIOS","2.01.001.003",IF('02 - Produtos e Tributações'!D992="DOCES E GULOSEIMAS","2.01.001.004",IF('02 - Produtos e Tributações'!D992="FARINHAS E GRAOS","2.01.001.005",IF('02 - Produtos e Tributações'!D992="AGUAS","2.01.002.001",IF('02 - Produtos e Tributações'!D992="SUCOS","2.01.002.002",IF('02 - Produtos e Tributações'!D992="BEBIDAS ALCOOLICAS","2.01.002.003",IF('02 - Produtos e Tributações'!D992="BEBIDAS LACTEAS","2.01.002.004",IF('02 - Produtos e Tributações'!D992="MATERIAL DE LIMPEZA","2.02",IF('02 - Produtos e Tributações'!D992="FRUTAS","2.01.001.006",IF('02 - Produtos e Tributações'!D992="VERDURAS E LEGUMES","2.01.001.007",IF('02 - Produtos e Tributações'!D992="SERVIÇO","1",IF('02 - Produtos e Tributações'!D992="PRODUTOS DIVERSOS","2","2"))))))))))))))
)</f>
        <v>0</v>
      </c>
      <c r="N975" s="4" t="str">
        <f t="shared" si="60"/>
        <v/>
      </c>
      <c r="O975" s="4" t="str">
        <f t="shared" si="61"/>
        <v/>
      </c>
      <c r="P975" s="4" t="str">
        <f t="shared" si="62"/>
        <v/>
      </c>
      <c r="Q975" s="128" t="b">
        <f>IF(B975&lt;&gt;"",IF('02 - Produtos e Tributações'!C992&lt;&gt;"",'02 - Produtos e Tributações'!C992,"UN"))</f>
        <v>0</v>
      </c>
      <c r="R975" s="129" t="b">
        <f>IF(B975&lt;&gt;"",IF('02 - Produtos e Tributações'!P992&lt;&gt;"",'02 - Produtos e Tributações'!P992,""))</f>
        <v>0</v>
      </c>
      <c r="S975" s="128" t="b">
        <f>IF(B975&lt;&gt;"",IF('02 - Produtos e Tributações'!Q992&lt;&gt;"",'02 - Produtos e Tributações'!Q992,""))</f>
        <v>0</v>
      </c>
      <c r="T975" s="130" t="b">
        <f>IF(B975&lt;&gt;"",IF('02 - Produtos e Tributações'!R992&lt;&gt;"",'02 - Produtos e Tributações'!R992,""))</f>
        <v>0</v>
      </c>
      <c r="U975" s="120" t="str">
        <f t="shared" si="63"/>
        <v/>
      </c>
    </row>
    <row r="976" spans="1:21" ht="15.75" customHeight="1">
      <c r="A976" s="122" t="b">
        <f>IF('02 - Produtos e Tributações'!B993 &lt;&gt;"",A975+1)</f>
        <v>0</v>
      </c>
      <c r="B976" s="4" t="str">
        <f>IF('02 - Produtos e Tributações'!B993&lt;&gt;"",'02 - Produtos e Tributações'!V993,"")</f>
        <v/>
      </c>
      <c r="C976" s="123" t="b">
        <f>IF(B976&lt;&gt;"",IF('02 - Produtos e Tributações'!H993&lt;&gt;"",IF('02 - Produtos e Tributações'!H993="TERCEIRIZADA","T",IF('02 - Produtos e Tributações'!H993="PROPRIA","P")), IF(B976&lt;&gt;"",IF('02 - Produtos e Tributações'!H993="","T"))))</f>
        <v>0</v>
      </c>
      <c r="D976" s="123" t="b">
        <f>IF(B976&lt;&gt;"",IF('02 - Produtos e Tributações'!E993&lt;&gt;"",'02 - Produtos e Tributações'!E993,""))</f>
        <v>0</v>
      </c>
      <c r="E976" s="123" t="b">
        <f>IF(B976&lt;&gt;"",IF('02 - Produtos e Tributações'!F993&lt;&gt;"",'02 - Produtos e Tributações'!F993,""))</f>
        <v>0</v>
      </c>
      <c r="F976" s="123" t="b">
        <f>IF(B976&lt;&gt;"",IF(A976&lt;&gt;"",IF('02 - Produtos e Tributações'!G993&lt;&gt;"",'02 - Produtos e Tributações'!G993,"")))</f>
        <v>0</v>
      </c>
      <c r="G976" s="123" t="b">
        <f>IF(B976&lt;&gt;"",IF('02 - Produtos e Tributações'!J993&lt;&gt;"",'02 - Produtos e Tributações'!J993,IF(K976=101,0,IF(K976=102,41,IF(K976=103,0,IF(K976=201,0,IF(K976=202,0,IF(K976=203,0,IF(K976=300,41,IF(K976=400,41,IF(K976=500,60)))))))))))</f>
        <v>0</v>
      </c>
      <c r="H976" s="123" t="b">
        <f>IF(B976&lt;&gt;"",IF('02 - Produtos e Tributações'!M993&lt;&gt;"",'02 - Produtos e Tributações'!M993,IF(L976=101,0,IF(L976=102,41,IF(L976=103,0,IF(L976=201,0,IF(L976=202,0,IF(L976=203,0,IF(L976=300,41,IF(L976=400,41,IF(L976=500,60)))))))))))</f>
        <v>0</v>
      </c>
      <c r="I976" s="123" t="b">
        <f>IF(B976&lt;&gt;"",IF('02 - Produtos e Tributações'!L993&lt;&gt;"",'02 - Produtos e Tributações'!L993,"0,00"))</f>
        <v>0</v>
      </c>
      <c r="J976" s="123" t="b">
        <f>IF(B976&lt;&gt;"",IF('02 - Produtos e Tributações'!O993&lt;&gt;"",'02 - Produtos e Tributações'!O993,"0,00"))</f>
        <v>0</v>
      </c>
      <c r="K976" s="123" t="b">
        <f>IF(B976&lt;&gt;"",IF('02 - Produtos e Tributações'!K993&lt;&gt;"",'02 - Produtos e Tributações'!K993,"null"))</f>
        <v>0</v>
      </c>
      <c r="L976" s="123" t="b">
        <f>IF(B976&lt;&gt;"",IF('02 - Produtos e Tributações'!N993&lt;&gt;"",'02 - Produtos e Tributações'!N993,"null"))</f>
        <v>0</v>
      </c>
      <c r="M976" s="122" t="b">
        <f>IF(B976&lt;&gt;"",IF('02 - Produtos e Tributações'!D993="CARNES","2.01.001.001",IF('02 - Produtos e Tributações'!D993="MASSAS","2.01.001.002",IF('02 - Produtos e Tributações'!D993="LATICINIOS","2.01.001.003",IF('02 - Produtos e Tributações'!D993="DOCES E GULOSEIMAS","2.01.001.004",IF('02 - Produtos e Tributações'!D993="FARINHAS E GRAOS","2.01.001.005",IF('02 - Produtos e Tributações'!D993="AGUAS","2.01.002.001",IF('02 - Produtos e Tributações'!D993="SUCOS","2.01.002.002",IF('02 - Produtos e Tributações'!D993="BEBIDAS ALCOOLICAS","2.01.002.003",IF('02 - Produtos e Tributações'!D993="BEBIDAS LACTEAS","2.01.002.004",IF('02 - Produtos e Tributações'!D993="MATERIAL DE LIMPEZA","2.02",IF('02 - Produtos e Tributações'!D993="FRUTAS","2.01.001.006",IF('02 - Produtos e Tributações'!D993="VERDURAS E LEGUMES","2.01.001.007",IF('02 - Produtos e Tributações'!D993="SERVIÇO","1",IF('02 - Produtos e Tributações'!D993="PRODUTOS DIVERSOS","2","2"))))))))))))))
)</f>
        <v>0</v>
      </c>
      <c r="N976" s="4" t="str">
        <f t="shared" si="60"/>
        <v/>
      </c>
      <c r="O976" s="4" t="str">
        <f t="shared" si="61"/>
        <v/>
      </c>
      <c r="P976" s="4" t="str">
        <f t="shared" si="62"/>
        <v/>
      </c>
      <c r="Q976" s="128" t="b">
        <f>IF(B976&lt;&gt;"",IF('02 - Produtos e Tributações'!C993&lt;&gt;"",'02 - Produtos e Tributações'!C993,"UN"))</f>
        <v>0</v>
      </c>
      <c r="R976" s="129" t="b">
        <f>IF(B976&lt;&gt;"",IF('02 - Produtos e Tributações'!P993&lt;&gt;"",'02 - Produtos e Tributações'!P993,""))</f>
        <v>0</v>
      </c>
      <c r="S976" s="128" t="b">
        <f>IF(B976&lt;&gt;"",IF('02 - Produtos e Tributações'!Q993&lt;&gt;"",'02 - Produtos e Tributações'!Q993,""))</f>
        <v>0</v>
      </c>
      <c r="T976" s="130" t="b">
        <f>IF(B976&lt;&gt;"",IF('02 - Produtos e Tributações'!R993&lt;&gt;"",'02 - Produtos e Tributações'!R993,""))</f>
        <v>0</v>
      </c>
      <c r="U976" s="120" t="str">
        <f t="shared" si="63"/>
        <v/>
      </c>
    </row>
    <row r="977" spans="1:21" ht="15.75" customHeight="1">
      <c r="A977" s="122" t="b">
        <f>IF('02 - Produtos e Tributações'!B994 &lt;&gt;"",A976+1)</f>
        <v>0</v>
      </c>
      <c r="B977" s="4" t="str">
        <f>IF('02 - Produtos e Tributações'!B994&lt;&gt;"",'02 - Produtos e Tributações'!V994,"")</f>
        <v/>
      </c>
      <c r="C977" s="123" t="b">
        <f>IF(B977&lt;&gt;"",IF('02 - Produtos e Tributações'!H994&lt;&gt;"",IF('02 - Produtos e Tributações'!H994="TERCEIRIZADA","T",IF('02 - Produtos e Tributações'!H994="PROPRIA","P")), IF(B977&lt;&gt;"",IF('02 - Produtos e Tributações'!H994="","T"))))</f>
        <v>0</v>
      </c>
      <c r="D977" s="123" t="b">
        <f>IF(B977&lt;&gt;"",IF('02 - Produtos e Tributações'!E994&lt;&gt;"",'02 - Produtos e Tributações'!E994,""))</f>
        <v>0</v>
      </c>
      <c r="E977" s="123" t="b">
        <f>IF(B977&lt;&gt;"",IF('02 - Produtos e Tributações'!F994&lt;&gt;"",'02 - Produtos e Tributações'!F994,""))</f>
        <v>0</v>
      </c>
      <c r="F977" s="123" t="b">
        <f>IF(B977&lt;&gt;"",IF(A977&lt;&gt;"",IF('02 - Produtos e Tributações'!G994&lt;&gt;"",'02 - Produtos e Tributações'!G994,"")))</f>
        <v>0</v>
      </c>
      <c r="G977" s="123" t="b">
        <f>IF(B977&lt;&gt;"",IF('02 - Produtos e Tributações'!J994&lt;&gt;"",'02 - Produtos e Tributações'!J994,IF(K977=101,0,IF(K977=102,41,IF(K977=103,0,IF(K977=201,0,IF(K977=202,0,IF(K977=203,0,IF(K977=300,41,IF(K977=400,41,IF(K977=500,60)))))))))))</f>
        <v>0</v>
      </c>
      <c r="H977" s="123" t="b">
        <f>IF(B977&lt;&gt;"",IF('02 - Produtos e Tributações'!M994&lt;&gt;"",'02 - Produtos e Tributações'!M994,IF(L977=101,0,IF(L977=102,41,IF(L977=103,0,IF(L977=201,0,IF(L977=202,0,IF(L977=203,0,IF(L977=300,41,IF(L977=400,41,IF(L977=500,60)))))))))))</f>
        <v>0</v>
      </c>
      <c r="I977" s="123" t="b">
        <f>IF(B977&lt;&gt;"",IF('02 - Produtos e Tributações'!L994&lt;&gt;"",'02 - Produtos e Tributações'!L994,"0,00"))</f>
        <v>0</v>
      </c>
      <c r="J977" s="123" t="b">
        <f>IF(B977&lt;&gt;"",IF('02 - Produtos e Tributações'!O994&lt;&gt;"",'02 - Produtos e Tributações'!O994,"0,00"))</f>
        <v>0</v>
      </c>
      <c r="K977" s="123" t="b">
        <f>IF(B977&lt;&gt;"",IF('02 - Produtos e Tributações'!K994&lt;&gt;"",'02 - Produtos e Tributações'!K994,"null"))</f>
        <v>0</v>
      </c>
      <c r="L977" s="123" t="b">
        <f>IF(B977&lt;&gt;"",IF('02 - Produtos e Tributações'!N994&lt;&gt;"",'02 - Produtos e Tributações'!N994,"null"))</f>
        <v>0</v>
      </c>
      <c r="M977" s="122" t="b">
        <f>IF(B977&lt;&gt;"",IF('02 - Produtos e Tributações'!D994="CARNES","2.01.001.001",IF('02 - Produtos e Tributações'!D994="MASSAS","2.01.001.002",IF('02 - Produtos e Tributações'!D994="LATICINIOS","2.01.001.003",IF('02 - Produtos e Tributações'!D994="DOCES E GULOSEIMAS","2.01.001.004",IF('02 - Produtos e Tributações'!D994="FARINHAS E GRAOS","2.01.001.005",IF('02 - Produtos e Tributações'!D994="AGUAS","2.01.002.001",IF('02 - Produtos e Tributações'!D994="SUCOS","2.01.002.002",IF('02 - Produtos e Tributações'!D994="BEBIDAS ALCOOLICAS","2.01.002.003",IF('02 - Produtos e Tributações'!D994="BEBIDAS LACTEAS","2.01.002.004",IF('02 - Produtos e Tributações'!D994="MATERIAL DE LIMPEZA","2.02",IF('02 - Produtos e Tributações'!D994="FRUTAS","2.01.001.006",IF('02 - Produtos e Tributações'!D994="VERDURAS E LEGUMES","2.01.001.007",IF('02 - Produtos e Tributações'!D994="SERVIÇO","1",IF('02 - Produtos e Tributações'!D994="PRODUTOS DIVERSOS","2","2"))))))))))))))
)</f>
        <v>0</v>
      </c>
      <c r="N977" s="4" t="str">
        <f t="shared" si="60"/>
        <v/>
      </c>
      <c r="O977" s="4" t="str">
        <f t="shared" si="61"/>
        <v/>
      </c>
      <c r="P977" s="4" t="str">
        <f t="shared" si="62"/>
        <v/>
      </c>
      <c r="Q977" s="128" t="b">
        <f>IF(B977&lt;&gt;"",IF('02 - Produtos e Tributações'!C994&lt;&gt;"",'02 - Produtos e Tributações'!C994,"UN"))</f>
        <v>0</v>
      </c>
      <c r="R977" s="129" t="b">
        <f>IF(B977&lt;&gt;"",IF('02 - Produtos e Tributações'!P994&lt;&gt;"",'02 - Produtos e Tributações'!P994,""))</f>
        <v>0</v>
      </c>
      <c r="S977" s="128" t="b">
        <f>IF(B977&lt;&gt;"",IF('02 - Produtos e Tributações'!Q994&lt;&gt;"",'02 - Produtos e Tributações'!Q994,""))</f>
        <v>0</v>
      </c>
      <c r="T977" s="130" t="b">
        <f>IF(B977&lt;&gt;"",IF('02 - Produtos e Tributações'!R994&lt;&gt;"",'02 - Produtos e Tributações'!R994,""))</f>
        <v>0</v>
      </c>
      <c r="U977" s="120" t="str">
        <f t="shared" si="63"/>
        <v/>
      </c>
    </row>
    <row r="978" spans="1:21" ht="15.75" customHeight="1">
      <c r="A978" s="122" t="b">
        <f>IF('02 - Produtos e Tributações'!B995 &lt;&gt;"",A977+1)</f>
        <v>0</v>
      </c>
      <c r="B978" s="4" t="str">
        <f>IF('02 - Produtos e Tributações'!B995&lt;&gt;"",'02 - Produtos e Tributações'!V995,"")</f>
        <v/>
      </c>
      <c r="C978" s="123" t="b">
        <f>IF(B978&lt;&gt;"",IF('02 - Produtos e Tributações'!H995&lt;&gt;"",IF('02 - Produtos e Tributações'!H995="TERCEIRIZADA","T",IF('02 - Produtos e Tributações'!H995="PROPRIA","P")), IF(B978&lt;&gt;"",IF('02 - Produtos e Tributações'!H995="","T"))))</f>
        <v>0</v>
      </c>
      <c r="D978" s="123" t="b">
        <f>IF(B978&lt;&gt;"",IF('02 - Produtos e Tributações'!E995&lt;&gt;"",'02 - Produtos e Tributações'!E995,""))</f>
        <v>0</v>
      </c>
      <c r="E978" s="123" t="b">
        <f>IF(B978&lt;&gt;"",IF('02 - Produtos e Tributações'!F995&lt;&gt;"",'02 - Produtos e Tributações'!F995,""))</f>
        <v>0</v>
      </c>
      <c r="F978" s="123" t="b">
        <f>IF(B978&lt;&gt;"",IF(A978&lt;&gt;"",IF('02 - Produtos e Tributações'!G995&lt;&gt;"",'02 - Produtos e Tributações'!G995,"")))</f>
        <v>0</v>
      </c>
      <c r="G978" s="123" t="b">
        <f>IF(B978&lt;&gt;"",IF('02 - Produtos e Tributações'!J995&lt;&gt;"",'02 - Produtos e Tributações'!J995,IF(K978=101,0,IF(K978=102,41,IF(K978=103,0,IF(K978=201,0,IF(K978=202,0,IF(K978=203,0,IF(K978=300,41,IF(K978=400,41,IF(K978=500,60)))))))))))</f>
        <v>0</v>
      </c>
      <c r="H978" s="123" t="b">
        <f>IF(B978&lt;&gt;"",IF('02 - Produtos e Tributações'!M995&lt;&gt;"",'02 - Produtos e Tributações'!M995,IF(L978=101,0,IF(L978=102,41,IF(L978=103,0,IF(L978=201,0,IF(L978=202,0,IF(L978=203,0,IF(L978=300,41,IF(L978=400,41,IF(L978=500,60)))))))))))</f>
        <v>0</v>
      </c>
      <c r="I978" s="123" t="b">
        <f>IF(B978&lt;&gt;"",IF('02 - Produtos e Tributações'!L995&lt;&gt;"",'02 - Produtos e Tributações'!L995,"0,00"))</f>
        <v>0</v>
      </c>
      <c r="J978" s="123" t="b">
        <f>IF(B978&lt;&gt;"",IF('02 - Produtos e Tributações'!O995&lt;&gt;"",'02 - Produtos e Tributações'!O995,"0,00"))</f>
        <v>0</v>
      </c>
      <c r="K978" s="123" t="b">
        <f>IF(B978&lt;&gt;"",IF('02 - Produtos e Tributações'!K995&lt;&gt;"",'02 - Produtos e Tributações'!K995,"null"))</f>
        <v>0</v>
      </c>
      <c r="L978" s="123" t="b">
        <f>IF(B978&lt;&gt;"",IF('02 - Produtos e Tributações'!N995&lt;&gt;"",'02 - Produtos e Tributações'!N995,"null"))</f>
        <v>0</v>
      </c>
      <c r="M978" s="122" t="b">
        <f>IF(B978&lt;&gt;"",IF('02 - Produtos e Tributações'!D995="CARNES","2.01.001.001",IF('02 - Produtos e Tributações'!D995="MASSAS","2.01.001.002",IF('02 - Produtos e Tributações'!D995="LATICINIOS","2.01.001.003",IF('02 - Produtos e Tributações'!D995="DOCES E GULOSEIMAS","2.01.001.004",IF('02 - Produtos e Tributações'!D995="FARINHAS E GRAOS","2.01.001.005",IF('02 - Produtos e Tributações'!D995="AGUAS","2.01.002.001",IF('02 - Produtos e Tributações'!D995="SUCOS","2.01.002.002",IF('02 - Produtos e Tributações'!D995="BEBIDAS ALCOOLICAS","2.01.002.003",IF('02 - Produtos e Tributações'!D995="BEBIDAS LACTEAS","2.01.002.004",IF('02 - Produtos e Tributações'!D995="MATERIAL DE LIMPEZA","2.02",IF('02 - Produtos e Tributações'!D995="FRUTAS","2.01.001.006",IF('02 - Produtos e Tributações'!D995="VERDURAS E LEGUMES","2.01.001.007",IF('02 - Produtos e Tributações'!D995="SERVIÇO","1",IF('02 - Produtos e Tributações'!D995="PRODUTOS DIVERSOS","2","2"))))))))))))))
)</f>
        <v>0</v>
      </c>
      <c r="N978" s="4" t="str">
        <f t="shared" si="60"/>
        <v/>
      </c>
      <c r="O978" s="4" t="str">
        <f t="shared" si="61"/>
        <v/>
      </c>
      <c r="P978" s="4" t="str">
        <f t="shared" si="62"/>
        <v/>
      </c>
      <c r="Q978" s="128" t="b">
        <f>IF(B978&lt;&gt;"",IF('02 - Produtos e Tributações'!C995&lt;&gt;"",'02 - Produtos e Tributações'!C995,"UN"))</f>
        <v>0</v>
      </c>
      <c r="R978" s="129" t="b">
        <f>IF(B978&lt;&gt;"",IF('02 - Produtos e Tributações'!P995&lt;&gt;"",'02 - Produtos e Tributações'!P995,""))</f>
        <v>0</v>
      </c>
      <c r="S978" s="128" t="b">
        <f>IF(B978&lt;&gt;"",IF('02 - Produtos e Tributações'!Q995&lt;&gt;"",'02 - Produtos e Tributações'!Q995,""))</f>
        <v>0</v>
      </c>
      <c r="T978" s="130" t="b">
        <f>IF(B978&lt;&gt;"",IF('02 - Produtos e Tributações'!R995&lt;&gt;"",'02 - Produtos e Tributações'!R995,""))</f>
        <v>0</v>
      </c>
      <c r="U978" s="120" t="str">
        <f t="shared" si="63"/>
        <v/>
      </c>
    </row>
    <row r="979" spans="1:21" ht="15.75" customHeight="1">
      <c r="A979" s="122" t="b">
        <f>IF('02 - Produtos e Tributações'!B996 &lt;&gt;"",A978+1)</f>
        <v>0</v>
      </c>
      <c r="B979" s="4" t="str">
        <f>IF('02 - Produtos e Tributações'!B996&lt;&gt;"",'02 - Produtos e Tributações'!V996,"")</f>
        <v/>
      </c>
      <c r="C979" s="123" t="b">
        <f>IF(B979&lt;&gt;"",IF('02 - Produtos e Tributações'!H996&lt;&gt;"",IF('02 - Produtos e Tributações'!H996="TERCEIRIZADA","T",IF('02 - Produtos e Tributações'!H996="PROPRIA","P")), IF(B979&lt;&gt;"",IF('02 - Produtos e Tributações'!H996="","T"))))</f>
        <v>0</v>
      </c>
      <c r="D979" s="123" t="b">
        <f>IF(B979&lt;&gt;"",IF('02 - Produtos e Tributações'!E996&lt;&gt;"",'02 - Produtos e Tributações'!E996,""))</f>
        <v>0</v>
      </c>
      <c r="E979" s="123" t="b">
        <f>IF(B979&lt;&gt;"",IF('02 - Produtos e Tributações'!F996&lt;&gt;"",'02 - Produtos e Tributações'!F996,""))</f>
        <v>0</v>
      </c>
      <c r="F979" s="123" t="b">
        <f>IF(B979&lt;&gt;"",IF(A979&lt;&gt;"",IF('02 - Produtos e Tributações'!G996&lt;&gt;"",'02 - Produtos e Tributações'!G996,"")))</f>
        <v>0</v>
      </c>
      <c r="G979" s="123" t="b">
        <f>IF(B979&lt;&gt;"",IF('02 - Produtos e Tributações'!J996&lt;&gt;"",'02 - Produtos e Tributações'!J996,IF(K979=101,0,IF(K979=102,41,IF(K979=103,0,IF(K979=201,0,IF(K979=202,0,IF(K979=203,0,IF(K979=300,41,IF(K979=400,41,IF(K979=500,60)))))))))))</f>
        <v>0</v>
      </c>
      <c r="H979" s="123" t="b">
        <f>IF(B979&lt;&gt;"",IF('02 - Produtos e Tributações'!M996&lt;&gt;"",'02 - Produtos e Tributações'!M996,IF(L979=101,0,IF(L979=102,41,IF(L979=103,0,IF(L979=201,0,IF(L979=202,0,IF(L979=203,0,IF(L979=300,41,IF(L979=400,41,IF(L979=500,60)))))))))))</f>
        <v>0</v>
      </c>
      <c r="I979" s="123" t="b">
        <f>IF(B979&lt;&gt;"",IF('02 - Produtos e Tributações'!L996&lt;&gt;"",'02 - Produtos e Tributações'!L996,"0,00"))</f>
        <v>0</v>
      </c>
      <c r="J979" s="123" t="b">
        <f>IF(B979&lt;&gt;"",IF('02 - Produtos e Tributações'!O996&lt;&gt;"",'02 - Produtos e Tributações'!O996,"0,00"))</f>
        <v>0</v>
      </c>
      <c r="K979" s="123" t="b">
        <f>IF(B979&lt;&gt;"",IF('02 - Produtos e Tributações'!K996&lt;&gt;"",'02 - Produtos e Tributações'!K996,"null"))</f>
        <v>0</v>
      </c>
      <c r="L979" s="123" t="b">
        <f>IF(B979&lt;&gt;"",IF('02 - Produtos e Tributações'!N996&lt;&gt;"",'02 - Produtos e Tributações'!N996,"null"))</f>
        <v>0</v>
      </c>
      <c r="M979" s="122" t="b">
        <f>IF(B979&lt;&gt;"",IF('02 - Produtos e Tributações'!D996="CARNES","2.01.001.001",IF('02 - Produtos e Tributações'!D996="MASSAS","2.01.001.002",IF('02 - Produtos e Tributações'!D996="LATICINIOS","2.01.001.003",IF('02 - Produtos e Tributações'!D996="DOCES E GULOSEIMAS","2.01.001.004",IF('02 - Produtos e Tributações'!D996="FARINHAS E GRAOS","2.01.001.005",IF('02 - Produtos e Tributações'!D996="AGUAS","2.01.002.001",IF('02 - Produtos e Tributações'!D996="SUCOS","2.01.002.002",IF('02 - Produtos e Tributações'!D996="BEBIDAS ALCOOLICAS","2.01.002.003",IF('02 - Produtos e Tributações'!D996="BEBIDAS LACTEAS","2.01.002.004",IF('02 - Produtos e Tributações'!D996="MATERIAL DE LIMPEZA","2.02",IF('02 - Produtos e Tributações'!D996="FRUTAS","2.01.001.006",IF('02 - Produtos e Tributações'!D996="VERDURAS E LEGUMES","2.01.001.007",IF('02 - Produtos e Tributações'!D996="SERVIÇO","1",IF('02 - Produtos e Tributações'!D996="PRODUTOS DIVERSOS","2","2"))))))))))))))
)</f>
        <v>0</v>
      </c>
      <c r="N979" s="4" t="str">
        <f t="shared" si="60"/>
        <v/>
      </c>
      <c r="O979" s="4" t="str">
        <f t="shared" si="61"/>
        <v/>
      </c>
      <c r="P979" s="4" t="str">
        <f t="shared" si="62"/>
        <v/>
      </c>
      <c r="Q979" s="128" t="b">
        <f>IF(B979&lt;&gt;"",IF('02 - Produtos e Tributações'!C996&lt;&gt;"",'02 - Produtos e Tributações'!C996,"UN"))</f>
        <v>0</v>
      </c>
      <c r="R979" s="129" t="b">
        <f>IF(B979&lt;&gt;"",IF('02 - Produtos e Tributações'!P996&lt;&gt;"",'02 - Produtos e Tributações'!P996,""))</f>
        <v>0</v>
      </c>
      <c r="S979" s="128" t="b">
        <f>IF(B979&lt;&gt;"",IF('02 - Produtos e Tributações'!Q996&lt;&gt;"",'02 - Produtos e Tributações'!Q996,""))</f>
        <v>0</v>
      </c>
      <c r="T979" s="130" t="b">
        <f>IF(B979&lt;&gt;"",IF('02 - Produtos e Tributações'!R996&lt;&gt;"",'02 - Produtos e Tributações'!R996,""))</f>
        <v>0</v>
      </c>
      <c r="U979" s="120" t="str">
        <f t="shared" si="63"/>
        <v/>
      </c>
    </row>
    <row r="980" spans="1:21" ht="15.75" customHeight="1">
      <c r="A980" s="122" t="b">
        <f>IF('02 - Produtos e Tributações'!B997 &lt;&gt;"",A979+1)</f>
        <v>0</v>
      </c>
      <c r="B980" s="4" t="str">
        <f>IF('02 - Produtos e Tributações'!B997&lt;&gt;"",'02 - Produtos e Tributações'!V997,"")</f>
        <v/>
      </c>
      <c r="C980" s="123" t="b">
        <f>IF(B980&lt;&gt;"",IF('02 - Produtos e Tributações'!H997&lt;&gt;"",IF('02 - Produtos e Tributações'!H997="TERCEIRIZADA","T",IF('02 - Produtos e Tributações'!H997="PROPRIA","P")), IF(B980&lt;&gt;"",IF('02 - Produtos e Tributações'!H997="","T"))))</f>
        <v>0</v>
      </c>
      <c r="D980" s="123" t="b">
        <f>IF(B980&lt;&gt;"",IF('02 - Produtos e Tributações'!E997&lt;&gt;"",'02 - Produtos e Tributações'!E997,""))</f>
        <v>0</v>
      </c>
      <c r="E980" s="123" t="b">
        <f>IF(B980&lt;&gt;"",IF('02 - Produtos e Tributações'!F997&lt;&gt;"",'02 - Produtos e Tributações'!F997,""))</f>
        <v>0</v>
      </c>
      <c r="F980" s="123" t="b">
        <f>IF(B980&lt;&gt;"",IF(A980&lt;&gt;"",IF('02 - Produtos e Tributações'!G997&lt;&gt;"",'02 - Produtos e Tributações'!G997,"")))</f>
        <v>0</v>
      </c>
      <c r="G980" s="123" t="b">
        <f>IF(B980&lt;&gt;"",IF('02 - Produtos e Tributações'!J997&lt;&gt;"",'02 - Produtos e Tributações'!J997,IF(K980=101,0,IF(K980=102,41,IF(K980=103,0,IF(K980=201,0,IF(K980=202,0,IF(K980=203,0,IF(K980=300,41,IF(K980=400,41,IF(K980=500,60)))))))))))</f>
        <v>0</v>
      </c>
      <c r="H980" s="123" t="b">
        <f>IF(B980&lt;&gt;"",IF('02 - Produtos e Tributações'!M997&lt;&gt;"",'02 - Produtos e Tributações'!M997,IF(L980=101,0,IF(L980=102,41,IF(L980=103,0,IF(L980=201,0,IF(L980=202,0,IF(L980=203,0,IF(L980=300,41,IF(L980=400,41,IF(L980=500,60)))))))))))</f>
        <v>0</v>
      </c>
      <c r="I980" s="123" t="b">
        <f>IF(B980&lt;&gt;"",IF('02 - Produtos e Tributações'!L997&lt;&gt;"",'02 - Produtos e Tributações'!L997,"0,00"))</f>
        <v>0</v>
      </c>
      <c r="J980" s="123" t="b">
        <f>IF(B980&lt;&gt;"",IF('02 - Produtos e Tributações'!O997&lt;&gt;"",'02 - Produtos e Tributações'!O997,"0,00"))</f>
        <v>0</v>
      </c>
      <c r="K980" s="123" t="b">
        <f>IF(B980&lt;&gt;"",IF('02 - Produtos e Tributações'!K997&lt;&gt;"",'02 - Produtos e Tributações'!K997,"null"))</f>
        <v>0</v>
      </c>
      <c r="L980" s="123" t="b">
        <f>IF(B980&lt;&gt;"",IF('02 - Produtos e Tributações'!N997&lt;&gt;"",'02 - Produtos e Tributações'!N997,"null"))</f>
        <v>0</v>
      </c>
      <c r="M980" s="122" t="b">
        <f>IF(B980&lt;&gt;"",IF('02 - Produtos e Tributações'!D997="CARNES","2.01.001.001",IF('02 - Produtos e Tributações'!D997="MASSAS","2.01.001.002",IF('02 - Produtos e Tributações'!D997="LATICINIOS","2.01.001.003",IF('02 - Produtos e Tributações'!D997="DOCES E GULOSEIMAS","2.01.001.004",IF('02 - Produtos e Tributações'!D997="FARINHAS E GRAOS","2.01.001.005",IF('02 - Produtos e Tributações'!D997="AGUAS","2.01.002.001",IF('02 - Produtos e Tributações'!D997="SUCOS","2.01.002.002",IF('02 - Produtos e Tributações'!D997="BEBIDAS ALCOOLICAS","2.01.002.003",IF('02 - Produtos e Tributações'!D997="BEBIDAS LACTEAS","2.01.002.004",IF('02 - Produtos e Tributações'!D997="MATERIAL DE LIMPEZA","2.02",IF('02 - Produtos e Tributações'!D997="FRUTAS","2.01.001.006",IF('02 - Produtos e Tributações'!D997="VERDURAS E LEGUMES","2.01.001.007",IF('02 - Produtos e Tributações'!D997="SERVIÇO","1",IF('02 - Produtos e Tributações'!D997="PRODUTOS DIVERSOS","2","2"))))))))))))))
)</f>
        <v>0</v>
      </c>
      <c r="N980" s="4" t="str">
        <f t="shared" si="60"/>
        <v/>
      </c>
      <c r="O980" s="4" t="str">
        <f t="shared" si="61"/>
        <v/>
      </c>
      <c r="P980" s="4" t="str">
        <f t="shared" si="62"/>
        <v/>
      </c>
      <c r="Q980" s="128" t="b">
        <f>IF(B980&lt;&gt;"",IF('02 - Produtos e Tributações'!C997&lt;&gt;"",'02 - Produtos e Tributações'!C997,"UN"))</f>
        <v>0</v>
      </c>
      <c r="R980" s="129" t="b">
        <f>IF(B980&lt;&gt;"",IF('02 - Produtos e Tributações'!P997&lt;&gt;"",'02 - Produtos e Tributações'!P997,""))</f>
        <v>0</v>
      </c>
      <c r="S980" s="128" t="b">
        <f>IF(B980&lt;&gt;"",IF('02 - Produtos e Tributações'!Q997&lt;&gt;"",'02 - Produtos e Tributações'!Q997,""))</f>
        <v>0</v>
      </c>
      <c r="T980" s="130" t="b">
        <f>IF(B980&lt;&gt;"",IF('02 - Produtos e Tributações'!R997&lt;&gt;"",'02 - Produtos e Tributações'!R997,""))</f>
        <v>0</v>
      </c>
      <c r="U980" s="120" t="str">
        <f t="shared" si="63"/>
        <v/>
      </c>
    </row>
    <row r="981" spans="1:21" ht="15.75" customHeight="1">
      <c r="A981" s="122" t="b">
        <f>IF('02 - Produtos e Tributações'!B998 &lt;&gt;"",A980+1)</f>
        <v>0</v>
      </c>
      <c r="B981" s="4" t="str">
        <f>IF('02 - Produtos e Tributações'!B998&lt;&gt;"",'02 - Produtos e Tributações'!V998,"")</f>
        <v/>
      </c>
      <c r="C981" s="123" t="b">
        <f>IF(B981&lt;&gt;"",IF('02 - Produtos e Tributações'!H998&lt;&gt;"",IF('02 - Produtos e Tributações'!H998="TERCEIRIZADA","T",IF('02 - Produtos e Tributações'!H998="PROPRIA","P")), IF(B981&lt;&gt;"",IF('02 - Produtos e Tributações'!H998="","T"))))</f>
        <v>0</v>
      </c>
      <c r="D981" s="123" t="b">
        <f>IF(B981&lt;&gt;"",IF('02 - Produtos e Tributações'!E998&lt;&gt;"",'02 - Produtos e Tributações'!E998,""))</f>
        <v>0</v>
      </c>
      <c r="E981" s="123" t="b">
        <f>IF(B981&lt;&gt;"",IF('02 - Produtos e Tributações'!F998&lt;&gt;"",'02 - Produtos e Tributações'!F998,""))</f>
        <v>0</v>
      </c>
      <c r="F981" s="123" t="b">
        <f>IF(B981&lt;&gt;"",IF(A981&lt;&gt;"",IF('02 - Produtos e Tributações'!G998&lt;&gt;"",'02 - Produtos e Tributações'!G998,"")))</f>
        <v>0</v>
      </c>
      <c r="G981" s="123" t="b">
        <f>IF(B981&lt;&gt;"",IF('02 - Produtos e Tributações'!J998&lt;&gt;"",'02 - Produtos e Tributações'!J998,IF(K981=101,0,IF(K981=102,41,IF(K981=103,0,IF(K981=201,0,IF(K981=202,0,IF(K981=203,0,IF(K981=300,41,IF(K981=400,41,IF(K981=500,60)))))))))))</f>
        <v>0</v>
      </c>
      <c r="H981" s="123" t="b">
        <f>IF(B981&lt;&gt;"",IF('02 - Produtos e Tributações'!M998&lt;&gt;"",'02 - Produtos e Tributações'!M998,IF(L981=101,0,IF(L981=102,41,IF(L981=103,0,IF(L981=201,0,IF(L981=202,0,IF(L981=203,0,IF(L981=300,41,IF(L981=400,41,IF(L981=500,60)))))))))))</f>
        <v>0</v>
      </c>
      <c r="I981" s="123" t="b">
        <f>IF(B981&lt;&gt;"",IF('02 - Produtos e Tributações'!L998&lt;&gt;"",'02 - Produtos e Tributações'!L998,"0,00"))</f>
        <v>0</v>
      </c>
      <c r="J981" s="123" t="b">
        <f>IF(B981&lt;&gt;"",IF('02 - Produtos e Tributações'!O998&lt;&gt;"",'02 - Produtos e Tributações'!O998,"0,00"))</f>
        <v>0</v>
      </c>
      <c r="K981" s="123" t="b">
        <f>IF(B981&lt;&gt;"",IF('02 - Produtos e Tributações'!K998&lt;&gt;"",'02 - Produtos e Tributações'!K998,"null"))</f>
        <v>0</v>
      </c>
      <c r="L981" s="123" t="b">
        <f>IF(B981&lt;&gt;"",IF('02 - Produtos e Tributações'!N998&lt;&gt;"",'02 - Produtos e Tributações'!N998,"null"))</f>
        <v>0</v>
      </c>
      <c r="M981" s="122" t="b">
        <f>IF(B981&lt;&gt;"",IF('02 - Produtos e Tributações'!D998="CARNES","2.01.001.001",IF('02 - Produtos e Tributações'!D998="MASSAS","2.01.001.002",IF('02 - Produtos e Tributações'!D998="LATICINIOS","2.01.001.003",IF('02 - Produtos e Tributações'!D998="DOCES E GULOSEIMAS","2.01.001.004",IF('02 - Produtos e Tributações'!D998="FARINHAS E GRAOS","2.01.001.005",IF('02 - Produtos e Tributações'!D998="AGUAS","2.01.002.001",IF('02 - Produtos e Tributações'!D998="SUCOS","2.01.002.002",IF('02 - Produtos e Tributações'!D998="BEBIDAS ALCOOLICAS","2.01.002.003",IF('02 - Produtos e Tributações'!D998="BEBIDAS LACTEAS","2.01.002.004",IF('02 - Produtos e Tributações'!D998="MATERIAL DE LIMPEZA","2.02",IF('02 - Produtos e Tributações'!D998="FRUTAS","2.01.001.006",IF('02 - Produtos e Tributações'!D998="VERDURAS E LEGUMES","2.01.001.007",IF('02 - Produtos e Tributações'!D998="SERVIÇO","1",IF('02 - Produtos e Tributações'!D998="PRODUTOS DIVERSOS","2","2"))))))))))))))
)</f>
        <v>0</v>
      </c>
      <c r="N981" s="4" t="str">
        <f t="shared" si="60"/>
        <v/>
      </c>
      <c r="O981" s="4" t="str">
        <f t="shared" si="61"/>
        <v/>
      </c>
      <c r="P981" s="4" t="str">
        <f t="shared" si="62"/>
        <v/>
      </c>
      <c r="Q981" s="128" t="b">
        <f>IF(B981&lt;&gt;"",IF('02 - Produtos e Tributações'!C998&lt;&gt;"",'02 - Produtos e Tributações'!C998,"UN"))</f>
        <v>0</v>
      </c>
      <c r="R981" s="129" t="b">
        <f>IF(B981&lt;&gt;"",IF('02 - Produtos e Tributações'!P998&lt;&gt;"",'02 - Produtos e Tributações'!P998,""))</f>
        <v>0</v>
      </c>
      <c r="S981" s="128" t="b">
        <f>IF(B981&lt;&gt;"",IF('02 - Produtos e Tributações'!Q998&lt;&gt;"",'02 - Produtos e Tributações'!Q998,""))</f>
        <v>0</v>
      </c>
      <c r="T981" s="130" t="b">
        <f>IF(B981&lt;&gt;"",IF('02 - Produtos e Tributações'!R998&lt;&gt;"",'02 - Produtos e Tributações'!R998,""))</f>
        <v>0</v>
      </c>
      <c r="U981" s="120" t="str">
        <f t="shared" si="63"/>
        <v/>
      </c>
    </row>
    <row r="982" spans="1:21" ht="15.75" customHeight="1">
      <c r="A982" s="122" t="b">
        <f>IF('02 - Produtos e Tributações'!B999 &lt;&gt;"",A981+1)</f>
        <v>0</v>
      </c>
      <c r="B982" s="4" t="str">
        <f>IF('02 - Produtos e Tributações'!B999&lt;&gt;"",'02 - Produtos e Tributações'!V999,"")</f>
        <v/>
      </c>
      <c r="C982" s="123" t="b">
        <f>IF(B982&lt;&gt;"",IF('02 - Produtos e Tributações'!H999&lt;&gt;"",IF('02 - Produtos e Tributações'!H999="TERCEIRIZADA","T",IF('02 - Produtos e Tributações'!H999="PROPRIA","P")), IF(B982&lt;&gt;"",IF('02 - Produtos e Tributações'!H999="","T"))))</f>
        <v>0</v>
      </c>
      <c r="D982" s="123" t="b">
        <f>IF(B982&lt;&gt;"",IF('02 - Produtos e Tributações'!E999&lt;&gt;"",'02 - Produtos e Tributações'!E999,""))</f>
        <v>0</v>
      </c>
      <c r="E982" s="123" t="b">
        <f>IF(B982&lt;&gt;"",IF('02 - Produtos e Tributações'!F999&lt;&gt;"",'02 - Produtos e Tributações'!F999,""))</f>
        <v>0</v>
      </c>
      <c r="F982" s="123" t="b">
        <f>IF(B982&lt;&gt;"",IF(A982&lt;&gt;"",IF('02 - Produtos e Tributações'!G999&lt;&gt;"",'02 - Produtos e Tributações'!G999,"")))</f>
        <v>0</v>
      </c>
      <c r="G982" s="123" t="b">
        <f>IF(B982&lt;&gt;"",IF('02 - Produtos e Tributações'!J999&lt;&gt;"",'02 - Produtos e Tributações'!J999,IF(K982=101,0,IF(K982=102,41,IF(K982=103,0,IF(K982=201,0,IF(K982=202,0,IF(K982=203,0,IF(K982=300,41,IF(K982=400,41,IF(K982=500,60)))))))))))</f>
        <v>0</v>
      </c>
      <c r="H982" s="123" t="b">
        <f>IF(B982&lt;&gt;"",IF('02 - Produtos e Tributações'!M999&lt;&gt;"",'02 - Produtos e Tributações'!M999,IF(L982=101,0,IF(L982=102,41,IF(L982=103,0,IF(L982=201,0,IF(L982=202,0,IF(L982=203,0,IF(L982=300,41,IF(L982=400,41,IF(L982=500,60)))))))))))</f>
        <v>0</v>
      </c>
      <c r="I982" s="123" t="b">
        <f>IF(B982&lt;&gt;"",IF('02 - Produtos e Tributações'!L999&lt;&gt;"",'02 - Produtos e Tributações'!L999,"0,00"))</f>
        <v>0</v>
      </c>
      <c r="J982" s="123" t="b">
        <f>IF(B982&lt;&gt;"",IF('02 - Produtos e Tributações'!O999&lt;&gt;"",'02 - Produtos e Tributações'!O999,"0,00"))</f>
        <v>0</v>
      </c>
      <c r="K982" s="123" t="b">
        <f>IF(B982&lt;&gt;"",IF('02 - Produtos e Tributações'!K999&lt;&gt;"",'02 - Produtos e Tributações'!K999,"null"))</f>
        <v>0</v>
      </c>
      <c r="L982" s="123" t="b">
        <f>IF(B982&lt;&gt;"",IF('02 - Produtos e Tributações'!N999&lt;&gt;"",'02 - Produtos e Tributações'!N999,"null"))</f>
        <v>0</v>
      </c>
      <c r="M982" s="122" t="b">
        <f>IF(B982&lt;&gt;"",IF('02 - Produtos e Tributações'!D999="CARNES","2.01.001.001",IF('02 - Produtos e Tributações'!D999="MASSAS","2.01.001.002",IF('02 - Produtos e Tributações'!D999="LATICINIOS","2.01.001.003",IF('02 - Produtos e Tributações'!D999="DOCES E GULOSEIMAS","2.01.001.004",IF('02 - Produtos e Tributações'!D999="FARINHAS E GRAOS","2.01.001.005",IF('02 - Produtos e Tributações'!D999="AGUAS","2.01.002.001",IF('02 - Produtos e Tributações'!D999="SUCOS","2.01.002.002",IF('02 - Produtos e Tributações'!D999="BEBIDAS ALCOOLICAS","2.01.002.003",IF('02 - Produtos e Tributações'!D999="BEBIDAS LACTEAS","2.01.002.004",IF('02 - Produtos e Tributações'!D999="MATERIAL DE LIMPEZA","2.02",IF('02 - Produtos e Tributações'!D999="FRUTAS","2.01.001.006",IF('02 - Produtos e Tributações'!D999="VERDURAS E LEGUMES","2.01.001.007",IF('02 - Produtos e Tributações'!D999="SERVIÇO","1",IF('02 - Produtos e Tributações'!D999="PRODUTOS DIVERSOS","2","2"))))))))))))))
)</f>
        <v>0</v>
      </c>
      <c r="N982" s="4" t="str">
        <f t="shared" si="60"/>
        <v/>
      </c>
      <c r="O982" s="4" t="str">
        <f t="shared" si="61"/>
        <v/>
      </c>
      <c r="P982" s="4" t="str">
        <f t="shared" si="62"/>
        <v/>
      </c>
      <c r="Q982" s="128" t="b">
        <f>IF(B982&lt;&gt;"",IF('02 - Produtos e Tributações'!C999&lt;&gt;"",'02 - Produtos e Tributações'!C999,"UN"))</f>
        <v>0</v>
      </c>
      <c r="R982" s="129" t="b">
        <f>IF(B982&lt;&gt;"",IF('02 - Produtos e Tributações'!P999&lt;&gt;"",'02 - Produtos e Tributações'!P999,""))</f>
        <v>0</v>
      </c>
      <c r="S982" s="128" t="b">
        <f>IF(B982&lt;&gt;"",IF('02 - Produtos e Tributações'!Q999&lt;&gt;"",'02 - Produtos e Tributações'!Q999,""))</f>
        <v>0</v>
      </c>
      <c r="T982" s="130" t="b">
        <f>IF(B982&lt;&gt;"",IF('02 - Produtos e Tributações'!R999&lt;&gt;"",'02 - Produtos e Tributações'!R999,""))</f>
        <v>0</v>
      </c>
      <c r="U982" s="120" t="str">
        <f t="shared" si="63"/>
        <v/>
      </c>
    </row>
    <row r="983" spans="1:21" ht="15.75" customHeight="1">
      <c r="A983" s="122" t="b">
        <f>IF('02 - Produtos e Tributações'!B1000 &lt;&gt;"",A982+1)</f>
        <v>0</v>
      </c>
      <c r="B983" s="4" t="str">
        <f>IF('02 - Produtos e Tributações'!B1000&lt;&gt;"",'02 - Produtos e Tributações'!V1000,"")</f>
        <v/>
      </c>
      <c r="C983" s="123" t="b">
        <f>IF(B983&lt;&gt;"",IF('02 - Produtos e Tributações'!H1000&lt;&gt;"",IF('02 - Produtos e Tributações'!H1000="TERCEIRIZADA","T",IF('02 - Produtos e Tributações'!H1000="PROPRIA","P")), IF(B983&lt;&gt;"",IF('02 - Produtos e Tributações'!H1000="","T"))))</f>
        <v>0</v>
      </c>
      <c r="D983" s="123" t="b">
        <f>IF(B983&lt;&gt;"",IF('02 - Produtos e Tributações'!E1000&lt;&gt;"",'02 - Produtos e Tributações'!E1000,""))</f>
        <v>0</v>
      </c>
      <c r="E983" s="123" t="b">
        <f>IF(B983&lt;&gt;"",IF('02 - Produtos e Tributações'!F1000&lt;&gt;"",'02 - Produtos e Tributações'!F1000,""))</f>
        <v>0</v>
      </c>
      <c r="F983" s="123" t="b">
        <f>IF(B983&lt;&gt;"",IF(A983&lt;&gt;"",IF('02 - Produtos e Tributações'!G1000&lt;&gt;"",'02 - Produtos e Tributações'!G1000,"")))</f>
        <v>0</v>
      </c>
      <c r="G983" s="123" t="b">
        <f>IF(B983&lt;&gt;"",IF('02 - Produtos e Tributações'!J1000&lt;&gt;"",'02 - Produtos e Tributações'!J1000,IF(K983=101,0,IF(K983=102,41,IF(K983=103,0,IF(K983=201,0,IF(K983=202,0,IF(K983=203,0,IF(K983=300,41,IF(K983=400,41,IF(K983=500,60)))))))))))</f>
        <v>0</v>
      </c>
      <c r="H983" s="123" t="b">
        <f>IF(B983&lt;&gt;"",IF('02 - Produtos e Tributações'!M1000&lt;&gt;"",'02 - Produtos e Tributações'!M1000,IF(L983=101,0,IF(L983=102,41,IF(L983=103,0,IF(L983=201,0,IF(L983=202,0,IF(L983=203,0,IF(L983=300,41,IF(L983=400,41,IF(L983=500,60)))))))))))</f>
        <v>0</v>
      </c>
      <c r="I983" s="123" t="b">
        <f>IF(B983&lt;&gt;"",IF('02 - Produtos e Tributações'!L1000&lt;&gt;"",'02 - Produtos e Tributações'!L1000,"0,00"))</f>
        <v>0</v>
      </c>
      <c r="J983" s="123" t="b">
        <f>IF(B983&lt;&gt;"",IF('02 - Produtos e Tributações'!O1000&lt;&gt;"",'02 - Produtos e Tributações'!O1000,"0,00"))</f>
        <v>0</v>
      </c>
      <c r="K983" s="123" t="b">
        <f>IF(B983&lt;&gt;"",IF('02 - Produtos e Tributações'!K1000&lt;&gt;"",'02 - Produtos e Tributações'!K1000,"null"))</f>
        <v>0</v>
      </c>
      <c r="L983" s="123" t="b">
        <f>IF(B983&lt;&gt;"",IF('02 - Produtos e Tributações'!N1000&lt;&gt;"",'02 - Produtos e Tributações'!N1000,"null"))</f>
        <v>0</v>
      </c>
      <c r="M983" s="122" t="b">
        <f>IF(B983&lt;&gt;"",IF('02 - Produtos e Tributações'!D1000="CARNES","2.01.001.001",IF('02 - Produtos e Tributações'!D1000="MASSAS","2.01.001.002",IF('02 - Produtos e Tributações'!D1000="LATICINIOS","2.01.001.003",IF('02 - Produtos e Tributações'!D1000="DOCES E GULOSEIMAS","2.01.001.004",IF('02 - Produtos e Tributações'!D1000="FARINHAS E GRAOS","2.01.001.005",IF('02 - Produtos e Tributações'!D1000="AGUAS","2.01.002.001",IF('02 - Produtos e Tributações'!D1000="SUCOS","2.01.002.002",IF('02 - Produtos e Tributações'!D1000="BEBIDAS ALCOOLICAS","2.01.002.003",IF('02 - Produtos e Tributações'!D1000="BEBIDAS LACTEAS","2.01.002.004",IF('02 - Produtos e Tributações'!D1000="MATERIAL DE LIMPEZA","2.02",IF('02 - Produtos e Tributações'!D1000="FRUTAS","2.01.001.006",IF('02 - Produtos e Tributações'!D1000="VERDURAS E LEGUMES","2.01.001.007",IF('02 - Produtos e Tributações'!D1000="SERVIÇO","1",IF('02 - Produtos e Tributações'!D1000="PRODUTOS DIVERSOS","2","2"))))))))))))))
)</f>
        <v>0</v>
      </c>
      <c r="N983" s="4" t="str">
        <f t="shared" si="60"/>
        <v/>
      </c>
      <c r="O983" s="4" t="str">
        <f t="shared" si="61"/>
        <v/>
      </c>
      <c r="P983" s="4" t="str">
        <f t="shared" si="62"/>
        <v/>
      </c>
      <c r="Q983" s="128" t="b">
        <f>IF(B983&lt;&gt;"",IF('02 - Produtos e Tributações'!C1000&lt;&gt;"",'02 - Produtos e Tributações'!C1000,"UN"))</f>
        <v>0</v>
      </c>
      <c r="R983" s="129" t="b">
        <f>IF(B983&lt;&gt;"",IF('02 - Produtos e Tributações'!P1000&lt;&gt;"",'02 - Produtos e Tributações'!P1000,""))</f>
        <v>0</v>
      </c>
      <c r="S983" s="128" t="b">
        <f>IF(B983&lt;&gt;"",IF('02 - Produtos e Tributações'!Q1000&lt;&gt;"",'02 - Produtos e Tributações'!Q1000,""))</f>
        <v>0</v>
      </c>
      <c r="T983" s="130" t="b">
        <f>IF(B983&lt;&gt;"",IF('02 - Produtos e Tributações'!R1000&lt;&gt;"",'02 - Produtos e Tributações'!R1000,""))</f>
        <v>0</v>
      </c>
      <c r="U983" s="120" t="str">
        <f t="shared" si="63"/>
        <v/>
      </c>
    </row>
    <row r="984" spans="1:21" ht="15.75" customHeight="1">
      <c r="A984" s="122" t="b">
        <f>IF('02 - Produtos e Tributações'!B1001 &lt;&gt;"",A983+1)</f>
        <v>0</v>
      </c>
      <c r="B984" s="4" t="str">
        <f>IF('02 - Produtos e Tributações'!B1001&lt;&gt;"",'02 - Produtos e Tributações'!V1001,"")</f>
        <v/>
      </c>
      <c r="C984" s="123" t="b">
        <f>IF(B984&lt;&gt;"",IF('02 - Produtos e Tributações'!H1001&lt;&gt;"",IF('02 - Produtos e Tributações'!H1001="TERCEIRIZADA","T",IF('02 - Produtos e Tributações'!H1001="PROPRIA","P")), IF(B984&lt;&gt;"",IF('02 - Produtos e Tributações'!H1001="","T"))))</f>
        <v>0</v>
      </c>
      <c r="D984" s="123" t="b">
        <f>IF(B984&lt;&gt;"",IF('02 - Produtos e Tributações'!E1001&lt;&gt;"",'02 - Produtos e Tributações'!E1001,""))</f>
        <v>0</v>
      </c>
      <c r="E984" s="123" t="b">
        <f>IF(B984&lt;&gt;"",IF('02 - Produtos e Tributações'!F1001&lt;&gt;"",'02 - Produtos e Tributações'!F1001,""))</f>
        <v>0</v>
      </c>
      <c r="F984" s="123" t="b">
        <f>IF(B984&lt;&gt;"",IF(A984&lt;&gt;"",IF('02 - Produtos e Tributações'!G1001&lt;&gt;"",'02 - Produtos e Tributações'!G1001,"")))</f>
        <v>0</v>
      </c>
      <c r="G984" s="123" t="b">
        <f>IF(B984&lt;&gt;"",IF('02 - Produtos e Tributações'!J1001&lt;&gt;"",'02 - Produtos e Tributações'!J1001,IF(K984=101,0,IF(K984=102,41,IF(K984=103,0,IF(K984=201,0,IF(K984=202,0,IF(K984=203,0,IF(K984=300,41,IF(K984=400,41,IF(K984=500,60)))))))))))</f>
        <v>0</v>
      </c>
      <c r="H984" s="123" t="b">
        <f>IF(B984&lt;&gt;"",IF('02 - Produtos e Tributações'!M1001&lt;&gt;"",'02 - Produtos e Tributações'!M1001,IF(L984=101,0,IF(L984=102,41,IF(L984=103,0,IF(L984=201,0,IF(L984=202,0,IF(L984=203,0,IF(L984=300,41,IF(L984=400,41,IF(L984=500,60)))))))))))</f>
        <v>0</v>
      </c>
      <c r="I984" s="123" t="b">
        <f>IF(B984&lt;&gt;"",IF('02 - Produtos e Tributações'!L1001&lt;&gt;"",'02 - Produtos e Tributações'!L1001,"0,00"))</f>
        <v>0</v>
      </c>
      <c r="J984" s="123" t="b">
        <f>IF(B984&lt;&gt;"",IF('02 - Produtos e Tributações'!O1001&lt;&gt;"",'02 - Produtos e Tributações'!O1001,"0,00"))</f>
        <v>0</v>
      </c>
      <c r="K984" s="123" t="b">
        <f>IF(B984&lt;&gt;"",IF('02 - Produtos e Tributações'!K1001&lt;&gt;"",'02 - Produtos e Tributações'!K1001,"null"))</f>
        <v>0</v>
      </c>
      <c r="L984" s="123" t="b">
        <f>IF(B984&lt;&gt;"",IF('02 - Produtos e Tributações'!N1001&lt;&gt;"",'02 - Produtos e Tributações'!N1001,"null"))</f>
        <v>0</v>
      </c>
      <c r="M984" s="122" t="b">
        <f>IF(B984&lt;&gt;"",IF('02 - Produtos e Tributações'!D1001="CARNES","2.01.001.001",IF('02 - Produtos e Tributações'!D1001="MASSAS","2.01.001.002",IF('02 - Produtos e Tributações'!D1001="LATICINIOS","2.01.001.003",IF('02 - Produtos e Tributações'!D1001="DOCES E GULOSEIMAS","2.01.001.004",IF('02 - Produtos e Tributações'!D1001="FARINHAS E GRAOS","2.01.001.005",IF('02 - Produtos e Tributações'!D1001="AGUAS","2.01.002.001",IF('02 - Produtos e Tributações'!D1001="SUCOS","2.01.002.002",IF('02 - Produtos e Tributações'!D1001="BEBIDAS ALCOOLICAS","2.01.002.003",IF('02 - Produtos e Tributações'!D1001="BEBIDAS LACTEAS","2.01.002.004",IF('02 - Produtos e Tributações'!D1001="MATERIAL DE LIMPEZA","2.02",IF('02 - Produtos e Tributações'!D1001="FRUTAS","2.01.001.006",IF('02 - Produtos e Tributações'!D1001="VERDURAS E LEGUMES","2.01.001.007",IF('02 - Produtos e Tributações'!D1001="SERVIÇO","1",IF('02 - Produtos e Tributações'!D1001="PRODUTOS DIVERSOS","2","2"))))))))))))))
)</f>
        <v>0</v>
      </c>
      <c r="N984" s="4" t="str">
        <f t="shared" si="60"/>
        <v/>
      </c>
      <c r="O984" s="4" t="str">
        <f t="shared" si="61"/>
        <v/>
      </c>
      <c r="P984" s="4" t="str">
        <f t="shared" si="62"/>
        <v/>
      </c>
      <c r="Q984" s="128" t="b">
        <f>IF(B984&lt;&gt;"",IF('02 - Produtos e Tributações'!C1001&lt;&gt;"",'02 - Produtos e Tributações'!C1001,"UN"))</f>
        <v>0</v>
      </c>
      <c r="R984" s="129" t="b">
        <f>IF(B984&lt;&gt;"",IF('02 - Produtos e Tributações'!P1001&lt;&gt;"",'02 - Produtos e Tributações'!P1001,""))</f>
        <v>0</v>
      </c>
      <c r="S984" s="128" t="b">
        <f>IF(B984&lt;&gt;"",IF('02 - Produtos e Tributações'!Q1001&lt;&gt;"",'02 - Produtos e Tributações'!Q1001,""))</f>
        <v>0</v>
      </c>
      <c r="T984" s="130" t="b">
        <f>IF(B984&lt;&gt;"",IF('02 - Produtos e Tributações'!R1001&lt;&gt;"",'02 - Produtos e Tributações'!R1001,""))</f>
        <v>0</v>
      </c>
      <c r="U984" s="120" t="str">
        <f t="shared" si="63"/>
        <v/>
      </c>
    </row>
    <row r="985" spans="1:21" ht="15.75" customHeight="1">
      <c r="A985" s="122" t="b">
        <f>IF('02 - Produtos e Tributações'!B1002 &lt;&gt;"",A984+1)</f>
        <v>0</v>
      </c>
      <c r="B985" s="4" t="str">
        <f>IF('02 - Produtos e Tributações'!B1002&lt;&gt;"",'02 - Produtos e Tributações'!V1002,"")</f>
        <v/>
      </c>
      <c r="C985" s="123" t="b">
        <f>IF(B985&lt;&gt;"",IF('02 - Produtos e Tributações'!H1002&lt;&gt;"",IF('02 - Produtos e Tributações'!H1002="TERCEIRIZADA","T",IF('02 - Produtos e Tributações'!H1002="PROPRIA","P")), IF(B985&lt;&gt;"",IF('02 - Produtos e Tributações'!H1002="","T"))))</f>
        <v>0</v>
      </c>
      <c r="D985" s="123" t="b">
        <f>IF(B985&lt;&gt;"",IF('02 - Produtos e Tributações'!E1002&lt;&gt;"",'02 - Produtos e Tributações'!E1002,""))</f>
        <v>0</v>
      </c>
      <c r="E985" s="123" t="b">
        <f>IF(B985&lt;&gt;"",IF('02 - Produtos e Tributações'!F1002&lt;&gt;"",'02 - Produtos e Tributações'!F1002,""))</f>
        <v>0</v>
      </c>
      <c r="F985" s="123" t="b">
        <f>IF(B985&lt;&gt;"",IF(A985&lt;&gt;"",IF('02 - Produtos e Tributações'!G1002&lt;&gt;"",'02 - Produtos e Tributações'!G1002,"")))</f>
        <v>0</v>
      </c>
      <c r="G985" s="123" t="b">
        <f>IF(B985&lt;&gt;"",IF('02 - Produtos e Tributações'!J1002&lt;&gt;"",'02 - Produtos e Tributações'!J1002,IF(K985=101,0,IF(K985=102,41,IF(K985=103,0,IF(K985=201,0,IF(K985=202,0,IF(K985=203,0,IF(K985=300,41,IF(K985=400,41,IF(K985=500,60)))))))))))</f>
        <v>0</v>
      </c>
      <c r="H985" s="123" t="b">
        <f>IF(B985&lt;&gt;"",IF('02 - Produtos e Tributações'!M1002&lt;&gt;"",'02 - Produtos e Tributações'!M1002,IF(L985=101,0,IF(L985=102,41,IF(L985=103,0,IF(L985=201,0,IF(L985=202,0,IF(L985=203,0,IF(L985=300,41,IF(L985=400,41,IF(L985=500,60)))))))))))</f>
        <v>0</v>
      </c>
      <c r="I985" s="123" t="b">
        <f>IF(B985&lt;&gt;"",IF('02 - Produtos e Tributações'!L1002&lt;&gt;"",'02 - Produtos e Tributações'!L1002,"0,00"))</f>
        <v>0</v>
      </c>
      <c r="J985" s="123" t="b">
        <f>IF(B985&lt;&gt;"",IF('02 - Produtos e Tributações'!O1002&lt;&gt;"",'02 - Produtos e Tributações'!O1002,"0,00"))</f>
        <v>0</v>
      </c>
      <c r="K985" s="123" t="b">
        <f>IF(B985&lt;&gt;"",IF('02 - Produtos e Tributações'!K1002&lt;&gt;"",'02 - Produtos e Tributações'!K1002,"null"))</f>
        <v>0</v>
      </c>
      <c r="L985" s="123" t="b">
        <f>IF(B985&lt;&gt;"",IF('02 - Produtos e Tributações'!N1002&lt;&gt;"",'02 - Produtos e Tributações'!N1002,"null"))</f>
        <v>0</v>
      </c>
      <c r="M985" s="122" t="b">
        <f>IF(B985&lt;&gt;"",IF('02 - Produtos e Tributações'!D1002="CARNES","2.01.001.001",IF('02 - Produtos e Tributações'!D1002="MASSAS","2.01.001.002",IF('02 - Produtos e Tributações'!D1002="LATICINIOS","2.01.001.003",IF('02 - Produtos e Tributações'!D1002="DOCES E GULOSEIMAS","2.01.001.004",IF('02 - Produtos e Tributações'!D1002="FARINHAS E GRAOS","2.01.001.005",IF('02 - Produtos e Tributações'!D1002="AGUAS","2.01.002.001",IF('02 - Produtos e Tributações'!D1002="SUCOS","2.01.002.002",IF('02 - Produtos e Tributações'!D1002="BEBIDAS ALCOOLICAS","2.01.002.003",IF('02 - Produtos e Tributações'!D1002="BEBIDAS LACTEAS","2.01.002.004",IF('02 - Produtos e Tributações'!D1002="MATERIAL DE LIMPEZA","2.02",IF('02 - Produtos e Tributações'!D1002="FRUTAS","2.01.001.006",IF('02 - Produtos e Tributações'!D1002="VERDURAS E LEGUMES","2.01.001.007",IF('02 - Produtos e Tributações'!D1002="SERVIÇO","1",IF('02 - Produtos e Tributações'!D1002="PRODUTOS DIVERSOS","2","2"))))))))))))))
)</f>
        <v>0</v>
      </c>
      <c r="N985" s="4" t="str">
        <f t="shared" si="60"/>
        <v/>
      </c>
      <c r="O985" s="4" t="str">
        <f t="shared" si="61"/>
        <v/>
      </c>
      <c r="P985" s="4" t="str">
        <f t="shared" si="62"/>
        <v/>
      </c>
      <c r="Q985" s="128" t="b">
        <f>IF(B985&lt;&gt;"",IF('02 - Produtos e Tributações'!C1002&lt;&gt;"",'02 - Produtos e Tributações'!C1002,"UN"))</f>
        <v>0</v>
      </c>
      <c r="R985" s="129" t="b">
        <f>IF(B985&lt;&gt;"",IF('02 - Produtos e Tributações'!P1002&lt;&gt;"",'02 - Produtos e Tributações'!P1002,""))</f>
        <v>0</v>
      </c>
      <c r="S985" s="128" t="b">
        <f>IF(B985&lt;&gt;"",IF('02 - Produtos e Tributações'!Q1002&lt;&gt;"",'02 - Produtos e Tributações'!Q1002,""))</f>
        <v>0</v>
      </c>
      <c r="T985" s="130" t="b">
        <f>IF(B985&lt;&gt;"",IF('02 - Produtos e Tributações'!R1002&lt;&gt;"",'02 - Produtos e Tributações'!R1002,""))</f>
        <v>0</v>
      </c>
      <c r="U985" s="120" t="str">
        <f t="shared" si="63"/>
        <v/>
      </c>
    </row>
    <row r="986" spans="1:21" ht="15.75" customHeight="1">
      <c r="A986" s="122" t="b">
        <f>IF('02 - Produtos e Tributações'!B1003 &lt;&gt;"",A985+1)</f>
        <v>0</v>
      </c>
      <c r="B986" s="4" t="str">
        <f>IF('02 - Produtos e Tributações'!B1003&lt;&gt;"",'02 - Produtos e Tributações'!V1003,"")</f>
        <v/>
      </c>
      <c r="C986" s="123" t="b">
        <f>IF(B986&lt;&gt;"",IF('02 - Produtos e Tributações'!H1003&lt;&gt;"",IF('02 - Produtos e Tributações'!H1003="TERCEIRIZADA","T",IF('02 - Produtos e Tributações'!H1003="PROPRIA","P")), IF(B986&lt;&gt;"",IF('02 - Produtos e Tributações'!H1003="","T"))))</f>
        <v>0</v>
      </c>
      <c r="D986" s="123" t="b">
        <f>IF(B986&lt;&gt;"",IF('02 - Produtos e Tributações'!E1003&lt;&gt;"",'02 - Produtos e Tributações'!E1003,""))</f>
        <v>0</v>
      </c>
      <c r="E986" s="123" t="b">
        <f>IF(B986&lt;&gt;"",IF('02 - Produtos e Tributações'!F1003&lt;&gt;"",'02 - Produtos e Tributações'!F1003,""))</f>
        <v>0</v>
      </c>
      <c r="F986" s="123" t="b">
        <f>IF(B986&lt;&gt;"",IF(A986&lt;&gt;"",IF('02 - Produtos e Tributações'!G1003&lt;&gt;"",'02 - Produtos e Tributações'!G1003,"")))</f>
        <v>0</v>
      </c>
      <c r="G986" s="123" t="b">
        <f>IF(B986&lt;&gt;"",IF('02 - Produtos e Tributações'!J1003&lt;&gt;"",'02 - Produtos e Tributações'!J1003,IF(K986=101,0,IF(K986=102,41,IF(K986=103,0,IF(K986=201,0,IF(K986=202,0,IF(K986=203,0,IF(K986=300,41,IF(K986=400,41,IF(K986=500,60)))))))))))</f>
        <v>0</v>
      </c>
      <c r="H986" s="123" t="b">
        <f>IF(B986&lt;&gt;"",IF('02 - Produtos e Tributações'!M1003&lt;&gt;"",'02 - Produtos e Tributações'!M1003,IF(L986=101,0,IF(L986=102,41,IF(L986=103,0,IF(L986=201,0,IF(L986=202,0,IF(L986=203,0,IF(L986=300,41,IF(L986=400,41,IF(L986=500,60)))))))))))</f>
        <v>0</v>
      </c>
      <c r="I986" s="123" t="b">
        <f>IF(B986&lt;&gt;"",IF('02 - Produtos e Tributações'!L1003&lt;&gt;"",'02 - Produtos e Tributações'!L1003,"0,00"))</f>
        <v>0</v>
      </c>
      <c r="J986" s="123" t="b">
        <f>IF(B986&lt;&gt;"",IF('02 - Produtos e Tributações'!O1003&lt;&gt;"",'02 - Produtos e Tributações'!O1003,"0,00"))</f>
        <v>0</v>
      </c>
      <c r="K986" s="123" t="b">
        <f>IF(B986&lt;&gt;"",IF('02 - Produtos e Tributações'!K1003&lt;&gt;"",'02 - Produtos e Tributações'!K1003,"null"))</f>
        <v>0</v>
      </c>
      <c r="L986" s="123" t="b">
        <f>IF(B986&lt;&gt;"",IF('02 - Produtos e Tributações'!N1003&lt;&gt;"",'02 - Produtos e Tributações'!N1003,"null"))</f>
        <v>0</v>
      </c>
      <c r="M986" s="122" t="b">
        <f>IF(B986&lt;&gt;"",IF('02 - Produtos e Tributações'!D1003="CARNES","2.01.001.001",IF('02 - Produtos e Tributações'!D1003="MASSAS","2.01.001.002",IF('02 - Produtos e Tributações'!D1003="LATICINIOS","2.01.001.003",IF('02 - Produtos e Tributações'!D1003="DOCES E GULOSEIMAS","2.01.001.004",IF('02 - Produtos e Tributações'!D1003="FARINHAS E GRAOS","2.01.001.005",IF('02 - Produtos e Tributações'!D1003="AGUAS","2.01.002.001",IF('02 - Produtos e Tributações'!D1003="SUCOS","2.01.002.002",IF('02 - Produtos e Tributações'!D1003="BEBIDAS ALCOOLICAS","2.01.002.003",IF('02 - Produtos e Tributações'!D1003="BEBIDAS LACTEAS","2.01.002.004",IF('02 - Produtos e Tributações'!D1003="MATERIAL DE LIMPEZA","2.02",IF('02 - Produtos e Tributações'!D1003="FRUTAS","2.01.001.006",IF('02 - Produtos e Tributações'!D1003="VERDURAS E LEGUMES","2.01.001.007",IF('02 - Produtos e Tributações'!D1003="SERVIÇO","1",IF('02 - Produtos e Tributações'!D1003="PRODUTOS DIVERSOS","2","2"))))))))))))))
)</f>
        <v>0</v>
      </c>
      <c r="N986" s="4" t="str">
        <f t="shared" si="60"/>
        <v/>
      </c>
      <c r="O986" s="4" t="str">
        <f t="shared" si="61"/>
        <v/>
      </c>
      <c r="P986" s="4" t="str">
        <f t="shared" si="62"/>
        <v/>
      </c>
      <c r="Q986" s="128" t="b">
        <f>IF(B986&lt;&gt;"",IF('02 - Produtos e Tributações'!C1003&lt;&gt;"",'02 - Produtos e Tributações'!C1003,"UN"))</f>
        <v>0</v>
      </c>
      <c r="R986" s="129" t="b">
        <f>IF(B986&lt;&gt;"",IF('02 - Produtos e Tributações'!P1003&lt;&gt;"",'02 - Produtos e Tributações'!P1003,""))</f>
        <v>0</v>
      </c>
      <c r="S986" s="128" t="b">
        <f>IF(B986&lt;&gt;"",IF('02 - Produtos e Tributações'!Q1003&lt;&gt;"",'02 - Produtos e Tributações'!Q1003,""))</f>
        <v>0</v>
      </c>
      <c r="T986" s="130" t="b">
        <f>IF(B986&lt;&gt;"",IF('02 - Produtos e Tributações'!R1003&lt;&gt;"",'02 - Produtos e Tributações'!R1003,""))</f>
        <v>0</v>
      </c>
      <c r="U986" s="120" t="str">
        <f t="shared" si="63"/>
        <v/>
      </c>
    </row>
    <row r="987" spans="1:21" ht="15.75" customHeight="1">
      <c r="A987" s="122" t="b">
        <f>IF('02 - Produtos e Tributações'!B1004 &lt;&gt;"",A986+1)</f>
        <v>0</v>
      </c>
      <c r="B987" s="4" t="str">
        <f>IF('02 - Produtos e Tributações'!B1004&lt;&gt;"",'02 - Produtos e Tributações'!V1004,"")</f>
        <v/>
      </c>
      <c r="C987" s="123" t="b">
        <f>IF(B987&lt;&gt;"",IF('02 - Produtos e Tributações'!H1004&lt;&gt;"",IF('02 - Produtos e Tributações'!H1004="TERCEIRIZADA","T",IF('02 - Produtos e Tributações'!H1004="PROPRIA","P")), IF(B987&lt;&gt;"",IF('02 - Produtos e Tributações'!H1004="","T"))))</f>
        <v>0</v>
      </c>
      <c r="D987" s="123" t="b">
        <f>IF(B987&lt;&gt;"",IF('02 - Produtos e Tributações'!E1004&lt;&gt;"",'02 - Produtos e Tributações'!E1004,""))</f>
        <v>0</v>
      </c>
      <c r="E987" s="123" t="b">
        <f>IF(B987&lt;&gt;"",IF('02 - Produtos e Tributações'!F1004&lt;&gt;"",'02 - Produtos e Tributações'!F1004,""))</f>
        <v>0</v>
      </c>
      <c r="F987" s="123" t="b">
        <f>IF(B987&lt;&gt;"",IF(A987&lt;&gt;"",IF('02 - Produtos e Tributações'!G1004&lt;&gt;"",'02 - Produtos e Tributações'!G1004,"")))</f>
        <v>0</v>
      </c>
      <c r="G987" s="123" t="b">
        <f>IF(B987&lt;&gt;"",IF('02 - Produtos e Tributações'!J1004&lt;&gt;"",'02 - Produtos e Tributações'!J1004,IF(K987=101,0,IF(K987=102,41,IF(K987=103,0,IF(K987=201,0,IF(K987=202,0,IF(K987=203,0,IF(K987=300,41,IF(K987=400,41,IF(K987=500,60)))))))))))</f>
        <v>0</v>
      </c>
      <c r="H987" s="123" t="b">
        <f>IF(B987&lt;&gt;"",IF('02 - Produtos e Tributações'!M1004&lt;&gt;"",'02 - Produtos e Tributações'!M1004,IF(L987=101,0,IF(L987=102,41,IF(L987=103,0,IF(L987=201,0,IF(L987=202,0,IF(L987=203,0,IF(L987=300,41,IF(L987=400,41,IF(L987=500,60)))))))))))</f>
        <v>0</v>
      </c>
      <c r="I987" s="123" t="b">
        <f>IF(B987&lt;&gt;"",IF('02 - Produtos e Tributações'!L1004&lt;&gt;"",'02 - Produtos e Tributações'!L1004,"0,00"))</f>
        <v>0</v>
      </c>
      <c r="J987" s="123" t="b">
        <f>IF(B987&lt;&gt;"",IF('02 - Produtos e Tributações'!O1004&lt;&gt;"",'02 - Produtos e Tributações'!O1004,"0,00"))</f>
        <v>0</v>
      </c>
      <c r="K987" s="123" t="b">
        <f>IF(B987&lt;&gt;"",IF('02 - Produtos e Tributações'!K1004&lt;&gt;"",'02 - Produtos e Tributações'!K1004,"null"))</f>
        <v>0</v>
      </c>
      <c r="L987" s="123" t="b">
        <f>IF(B987&lt;&gt;"",IF('02 - Produtos e Tributações'!N1004&lt;&gt;"",'02 - Produtos e Tributações'!N1004,"null"))</f>
        <v>0</v>
      </c>
      <c r="M987" s="122" t="b">
        <f>IF(B987&lt;&gt;"",IF('02 - Produtos e Tributações'!D1004="CARNES","2.01.001.001",IF('02 - Produtos e Tributações'!D1004="MASSAS","2.01.001.002",IF('02 - Produtos e Tributações'!D1004="LATICINIOS","2.01.001.003",IF('02 - Produtos e Tributações'!D1004="DOCES E GULOSEIMAS","2.01.001.004",IF('02 - Produtos e Tributações'!D1004="FARINHAS E GRAOS","2.01.001.005",IF('02 - Produtos e Tributações'!D1004="AGUAS","2.01.002.001",IF('02 - Produtos e Tributações'!D1004="SUCOS","2.01.002.002",IF('02 - Produtos e Tributações'!D1004="BEBIDAS ALCOOLICAS","2.01.002.003",IF('02 - Produtos e Tributações'!D1004="BEBIDAS LACTEAS","2.01.002.004",IF('02 - Produtos e Tributações'!D1004="MATERIAL DE LIMPEZA","2.02",IF('02 - Produtos e Tributações'!D1004="FRUTAS","2.01.001.006",IF('02 - Produtos e Tributações'!D1004="VERDURAS E LEGUMES","2.01.001.007",IF('02 - Produtos e Tributações'!D1004="SERVIÇO","1",IF('02 - Produtos e Tributações'!D1004="PRODUTOS DIVERSOS","2","2"))))))))))))))
)</f>
        <v>0</v>
      </c>
      <c r="N987" s="4" t="str">
        <f t="shared" si="60"/>
        <v/>
      </c>
      <c r="O987" s="4" t="str">
        <f t="shared" si="61"/>
        <v/>
      </c>
      <c r="P987" s="4" t="str">
        <f t="shared" si="62"/>
        <v/>
      </c>
      <c r="Q987" s="128" t="b">
        <f>IF(B987&lt;&gt;"",IF('02 - Produtos e Tributações'!C1004&lt;&gt;"",'02 - Produtos e Tributações'!C1004,"UN"))</f>
        <v>0</v>
      </c>
      <c r="R987" s="129" t="b">
        <f>IF(B987&lt;&gt;"",IF('02 - Produtos e Tributações'!P1004&lt;&gt;"",'02 - Produtos e Tributações'!P1004,""))</f>
        <v>0</v>
      </c>
      <c r="S987" s="128" t="b">
        <f>IF(B987&lt;&gt;"",IF('02 - Produtos e Tributações'!Q1004&lt;&gt;"",'02 - Produtos e Tributações'!Q1004,""))</f>
        <v>0</v>
      </c>
      <c r="T987" s="130" t="b">
        <f>IF(B987&lt;&gt;"",IF('02 - Produtos e Tributações'!R1004&lt;&gt;"",'02 - Produtos e Tributações'!R1004,""))</f>
        <v>0</v>
      </c>
      <c r="U987" s="120" t="str">
        <f t="shared" si="63"/>
        <v/>
      </c>
    </row>
    <row r="988" spans="1:21" ht="15.75" customHeight="1">
      <c r="A988" s="122" t="b">
        <f>IF('02 - Produtos e Tributações'!B1005 &lt;&gt;"",A987+1)</f>
        <v>0</v>
      </c>
      <c r="B988" s="4" t="str">
        <f>IF('02 - Produtos e Tributações'!B1005&lt;&gt;"",'02 - Produtos e Tributações'!V1005,"")</f>
        <v/>
      </c>
      <c r="C988" s="123" t="b">
        <f>IF(B988&lt;&gt;"",IF('02 - Produtos e Tributações'!H1005&lt;&gt;"",IF('02 - Produtos e Tributações'!H1005="TERCEIRIZADA","T",IF('02 - Produtos e Tributações'!H1005="PROPRIA","P")), IF(B988&lt;&gt;"",IF('02 - Produtos e Tributações'!H1005="","T"))))</f>
        <v>0</v>
      </c>
      <c r="D988" s="123" t="b">
        <f>IF(B988&lt;&gt;"",IF('02 - Produtos e Tributações'!E1005&lt;&gt;"",'02 - Produtos e Tributações'!E1005,""))</f>
        <v>0</v>
      </c>
      <c r="E988" s="123" t="b">
        <f>IF(B988&lt;&gt;"",IF('02 - Produtos e Tributações'!F1005&lt;&gt;"",'02 - Produtos e Tributações'!F1005,""))</f>
        <v>0</v>
      </c>
      <c r="F988" s="123" t="b">
        <f>IF(B988&lt;&gt;"",IF(A988&lt;&gt;"",IF('02 - Produtos e Tributações'!G1005&lt;&gt;"",'02 - Produtos e Tributações'!G1005,"")))</f>
        <v>0</v>
      </c>
      <c r="G988" s="123" t="b">
        <f>IF(B988&lt;&gt;"",IF('02 - Produtos e Tributações'!J1005&lt;&gt;"",'02 - Produtos e Tributações'!J1005,IF(K988=101,0,IF(K988=102,41,IF(K988=103,0,IF(K988=201,0,IF(K988=202,0,IF(K988=203,0,IF(K988=300,41,IF(K988=400,41,IF(K988=500,60)))))))))))</f>
        <v>0</v>
      </c>
      <c r="H988" s="123" t="b">
        <f>IF(B988&lt;&gt;"",IF('02 - Produtos e Tributações'!M1005&lt;&gt;"",'02 - Produtos e Tributações'!M1005,IF(L988=101,0,IF(L988=102,41,IF(L988=103,0,IF(L988=201,0,IF(L988=202,0,IF(L988=203,0,IF(L988=300,41,IF(L988=400,41,IF(L988=500,60)))))))))))</f>
        <v>0</v>
      </c>
      <c r="I988" s="123" t="b">
        <f>IF(B988&lt;&gt;"",IF('02 - Produtos e Tributações'!L1005&lt;&gt;"",'02 - Produtos e Tributações'!L1005,"0,00"))</f>
        <v>0</v>
      </c>
      <c r="J988" s="123" t="b">
        <f>IF(B988&lt;&gt;"",IF('02 - Produtos e Tributações'!O1005&lt;&gt;"",'02 - Produtos e Tributações'!O1005,"0,00"))</f>
        <v>0</v>
      </c>
      <c r="K988" s="123" t="b">
        <f>IF(B988&lt;&gt;"",IF('02 - Produtos e Tributações'!K1005&lt;&gt;"",'02 - Produtos e Tributações'!K1005,"null"))</f>
        <v>0</v>
      </c>
      <c r="L988" s="123" t="b">
        <f>IF(B988&lt;&gt;"",IF('02 - Produtos e Tributações'!N1005&lt;&gt;"",'02 - Produtos e Tributações'!N1005,"null"))</f>
        <v>0</v>
      </c>
      <c r="M988" s="122" t="b">
        <f>IF(B988&lt;&gt;"",IF('02 - Produtos e Tributações'!D1005="CARNES","2.01.001.001",IF('02 - Produtos e Tributações'!D1005="MASSAS","2.01.001.002",IF('02 - Produtos e Tributações'!D1005="LATICINIOS","2.01.001.003",IF('02 - Produtos e Tributações'!D1005="DOCES E GULOSEIMAS","2.01.001.004",IF('02 - Produtos e Tributações'!D1005="FARINHAS E GRAOS","2.01.001.005",IF('02 - Produtos e Tributações'!D1005="AGUAS","2.01.002.001",IF('02 - Produtos e Tributações'!D1005="SUCOS","2.01.002.002",IF('02 - Produtos e Tributações'!D1005="BEBIDAS ALCOOLICAS","2.01.002.003",IF('02 - Produtos e Tributações'!D1005="BEBIDAS LACTEAS","2.01.002.004",IF('02 - Produtos e Tributações'!D1005="MATERIAL DE LIMPEZA","2.02",IF('02 - Produtos e Tributações'!D1005="FRUTAS","2.01.001.006",IF('02 - Produtos e Tributações'!D1005="VERDURAS E LEGUMES","2.01.001.007",IF('02 - Produtos e Tributações'!D1005="SERVIÇO","1",IF('02 - Produtos e Tributações'!D1005="PRODUTOS DIVERSOS","2","2"))))))))))))))
)</f>
        <v>0</v>
      </c>
      <c r="N988" s="4" t="str">
        <f t="shared" si="60"/>
        <v/>
      </c>
      <c r="O988" s="4" t="str">
        <f t="shared" si="61"/>
        <v/>
      </c>
      <c r="P988" s="4" t="str">
        <f t="shared" si="62"/>
        <v/>
      </c>
      <c r="Q988" s="128" t="b">
        <f>IF(B988&lt;&gt;"",IF('02 - Produtos e Tributações'!C1005&lt;&gt;"",'02 - Produtos e Tributações'!C1005,"UN"))</f>
        <v>0</v>
      </c>
      <c r="R988" s="129" t="b">
        <f>IF(B988&lt;&gt;"",IF('02 - Produtos e Tributações'!P1005&lt;&gt;"",'02 - Produtos e Tributações'!P1005,""))</f>
        <v>0</v>
      </c>
      <c r="S988" s="128" t="b">
        <f>IF(B988&lt;&gt;"",IF('02 - Produtos e Tributações'!Q1005&lt;&gt;"",'02 - Produtos e Tributações'!Q1005,""))</f>
        <v>0</v>
      </c>
      <c r="T988" s="130" t="b">
        <f>IF(B988&lt;&gt;"",IF('02 - Produtos e Tributações'!R1005&lt;&gt;"",'02 - Produtos e Tributações'!R1005,""))</f>
        <v>0</v>
      </c>
      <c r="U988" s="120" t="str">
        <f t="shared" si="63"/>
        <v/>
      </c>
    </row>
    <row r="989" spans="1:21" ht="15.75" customHeight="1">
      <c r="A989" s="122" t="b">
        <f>IF('02 - Produtos e Tributações'!B1006 &lt;&gt;"",A988+1)</f>
        <v>0</v>
      </c>
      <c r="B989" s="4" t="str">
        <f>IF('02 - Produtos e Tributações'!B1006&lt;&gt;"",'02 - Produtos e Tributações'!V1006,"")</f>
        <v/>
      </c>
      <c r="C989" s="123" t="b">
        <f>IF(B989&lt;&gt;"",IF('02 - Produtos e Tributações'!H1006&lt;&gt;"",IF('02 - Produtos e Tributações'!H1006="TERCEIRIZADA","T",IF('02 - Produtos e Tributações'!H1006="PROPRIA","P")), IF(B989&lt;&gt;"",IF('02 - Produtos e Tributações'!H1006="","T"))))</f>
        <v>0</v>
      </c>
      <c r="D989" s="123" t="b">
        <f>IF(B989&lt;&gt;"",IF('02 - Produtos e Tributações'!E1006&lt;&gt;"",'02 - Produtos e Tributações'!E1006,""))</f>
        <v>0</v>
      </c>
      <c r="E989" s="123" t="b">
        <f>IF(B989&lt;&gt;"",IF('02 - Produtos e Tributações'!F1006&lt;&gt;"",'02 - Produtos e Tributações'!F1006,""))</f>
        <v>0</v>
      </c>
      <c r="F989" s="123" t="b">
        <f>IF(B989&lt;&gt;"",IF(A989&lt;&gt;"",IF('02 - Produtos e Tributações'!G1006&lt;&gt;"",'02 - Produtos e Tributações'!G1006,"")))</f>
        <v>0</v>
      </c>
      <c r="G989" s="123" t="b">
        <f>IF(B989&lt;&gt;"",IF('02 - Produtos e Tributações'!J1006&lt;&gt;"",'02 - Produtos e Tributações'!J1006,IF(K989=101,0,IF(K989=102,41,IF(K989=103,0,IF(K989=201,0,IF(K989=202,0,IF(K989=203,0,IF(K989=300,41,IF(K989=400,41,IF(K989=500,60)))))))))))</f>
        <v>0</v>
      </c>
      <c r="H989" s="123" t="b">
        <f>IF(B989&lt;&gt;"",IF('02 - Produtos e Tributações'!M1006&lt;&gt;"",'02 - Produtos e Tributações'!M1006,IF(L989=101,0,IF(L989=102,41,IF(L989=103,0,IF(L989=201,0,IF(L989=202,0,IF(L989=203,0,IF(L989=300,41,IF(L989=400,41,IF(L989=500,60)))))))))))</f>
        <v>0</v>
      </c>
      <c r="I989" s="123" t="b">
        <f>IF(B989&lt;&gt;"",IF('02 - Produtos e Tributações'!L1006&lt;&gt;"",'02 - Produtos e Tributações'!L1006,"0,00"))</f>
        <v>0</v>
      </c>
      <c r="J989" s="123" t="b">
        <f>IF(B989&lt;&gt;"",IF('02 - Produtos e Tributações'!O1006&lt;&gt;"",'02 - Produtos e Tributações'!O1006,"0,00"))</f>
        <v>0</v>
      </c>
      <c r="K989" s="123" t="b">
        <f>IF(B989&lt;&gt;"",IF('02 - Produtos e Tributações'!K1006&lt;&gt;"",'02 - Produtos e Tributações'!K1006,"null"))</f>
        <v>0</v>
      </c>
      <c r="L989" s="123" t="b">
        <f>IF(B989&lt;&gt;"",IF('02 - Produtos e Tributações'!N1006&lt;&gt;"",'02 - Produtos e Tributações'!N1006,"null"))</f>
        <v>0</v>
      </c>
      <c r="M989" s="122" t="b">
        <f>IF(B989&lt;&gt;"",IF('02 - Produtos e Tributações'!D1006="CARNES","2.01.001.001",IF('02 - Produtos e Tributações'!D1006="MASSAS","2.01.001.002",IF('02 - Produtos e Tributações'!D1006="LATICINIOS","2.01.001.003",IF('02 - Produtos e Tributações'!D1006="DOCES E GULOSEIMAS","2.01.001.004",IF('02 - Produtos e Tributações'!D1006="FARINHAS E GRAOS","2.01.001.005",IF('02 - Produtos e Tributações'!D1006="AGUAS","2.01.002.001",IF('02 - Produtos e Tributações'!D1006="SUCOS","2.01.002.002",IF('02 - Produtos e Tributações'!D1006="BEBIDAS ALCOOLICAS","2.01.002.003",IF('02 - Produtos e Tributações'!D1006="BEBIDAS LACTEAS","2.01.002.004",IF('02 - Produtos e Tributações'!D1006="MATERIAL DE LIMPEZA","2.02",IF('02 - Produtos e Tributações'!D1006="FRUTAS","2.01.001.006",IF('02 - Produtos e Tributações'!D1006="VERDURAS E LEGUMES","2.01.001.007",IF('02 - Produtos e Tributações'!D1006="SERVIÇO","1",IF('02 - Produtos e Tributações'!D1006="PRODUTOS DIVERSOS","2","2"))))))))))))))
)</f>
        <v>0</v>
      </c>
      <c r="N989" s="4" t="str">
        <f t="shared" si="60"/>
        <v/>
      </c>
      <c r="O989" s="4" t="str">
        <f t="shared" si="61"/>
        <v/>
      </c>
      <c r="P989" s="4" t="str">
        <f t="shared" si="62"/>
        <v/>
      </c>
      <c r="Q989" s="128" t="b">
        <f>IF(B989&lt;&gt;"",IF('02 - Produtos e Tributações'!C1006&lt;&gt;"",'02 - Produtos e Tributações'!C1006,"UN"))</f>
        <v>0</v>
      </c>
      <c r="R989" s="129" t="b">
        <f>IF(B989&lt;&gt;"",IF('02 - Produtos e Tributações'!P1006&lt;&gt;"",'02 - Produtos e Tributações'!P1006,""))</f>
        <v>0</v>
      </c>
      <c r="S989" s="128" t="b">
        <f>IF(B989&lt;&gt;"",IF('02 - Produtos e Tributações'!Q1006&lt;&gt;"",'02 - Produtos e Tributações'!Q1006,""))</f>
        <v>0</v>
      </c>
      <c r="T989" s="130" t="b">
        <f>IF(B989&lt;&gt;"",IF('02 - Produtos e Tributações'!R1006&lt;&gt;"",'02 - Produtos e Tributações'!R1006,""))</f>
        <v>0</v>
      </c>
      <c r="U989" s="120" t="str">
        <f t="shared" si="63"/>
        <v/>
      </c>
    </row>
    <row r="990" spans="1:21" ht="15.75" customHeight="1">
      <c r="A990" s="122" t="b">
        <f>IF('02 - Produtos e Tributações'!B1007 &lt;&gt;"",A989+1)</f>
        <v>0</v>
      </c>
      <c r="B990" s="4" t="str">
        <f>IF('02 - Produtos e Tributações'!B1007&lt;&gt;"",'02 - Produtos e Tributações'!V1007,"")</f>
        <v/>
      </c>
      <c r="C990" s="123" t="b">
        <f>IF(B990&lt;&gt;"",IF('02 - Produtos e Tributações'!H1007&lt;&gt;"",IF('02 - Produtos e Tributações'!H1007="TERCEIRIZADA","T",IF('02 - Produtos e Tributações'!H1007="PROPRIA","P")), IF(B990&lt;&gt;"",IF('02 - Produtos e Tributações'!H1007="","T"))))</f>
        <v>0</v>
      </c>
      <c r="D990" s="123" t="b">
        <f>IF(B990&lt;&gt;"",IF('02 - Produtos e Tributações'!E1007&lt;&gt;"",'02 - Produtos e Tributações'!E1007,""))</f>
        <v>0</v>
      </c>
      <c r="E990" s="123" t="b">
        <f>IF(B990&lt;&gt;"",IF('02 - Produtos e Tributações'!F1007&lt;&gt;"",'02 - Produtos e Tributações'!F1007,""))</f>
        <v>0</v>
      </c>
      <c r="F990" s="123" t="b">
        <f>IF(B990&lt;&gt;"",IF(A990&lt;&gt;"",IF('02 - Produtos e Tributações'!G1007&lt;&gt;"",'02 - Produtos e Tributações'!G1007,"")))</f>
        <v>0</v>
      </c>
      <c r="G990" s="123" t="b">
        <f>IF(B990&lt;&gt;"",IF('02 - Produtos e Tributações'!J1007&lt;&gt;"",'02 - Produtos e Tributações'!J1007,IF(K990=101,0,IF(K990=102,41,IF(K990=103,0,IF(K990=201,0,IF(K990=202,0,IF(K990=203,0,IF(K990=300,41,IF(K990=400,41,IF(K990=500,60)))))))))))</f>
        <v>0</v>
      </c>
      <c r="H990" s="123" t="b">
        <f>IF(B990&lt;&gt;"",IF('02 - Produtos e Tributações'!M1007&lt;&gt;"",'02 - Produtos e Tributações'!M1007,IF(L990=101,0,IF(L990=102,41,IF(L990=103,0,IF(L990=201,0,IF(L990=202,0,IF(L990=203,0,IF(L990=300,41,IF(L990=400,41,IF(L990=500,60)))))))))))</f>
        <v>0</v>
      </c>
      <c r="I990" s="123" t="b">
        <f>IF(B990&lt;&gt;"",IF('02 - Produtos e Tributações'!L1007&lt;&gt;"",'02 - Produtos e Tributações'!L1007,"0,00"))</f>
        <v>0</v>
      </c>
      <c r="J990" s="123" t="b">
        <f>IF(B990&lt;&gt;"",IF('02 - Produtos e Tributações'!O1007&lt;&gt;"",'02 - Produtos e Tributações'!O1007,"0,00"))</f>
        <v>0</v>
      </c>
      <c r="K990" s="123" t="b">
        <f>IF(B990&lt;&gt;"",IF('02 - Produtos e Tributações'!K1007&lt;&gt;"",'02 - Produtos e Tributações'!K1007,"null"))</f>
        <v>0</v>
      </c>
      <c r="L990" s="123" t="b">
        <f>IF(B990&lt;&gt;"",IF('02 - Produtos e Tributações'!N1007&lt;&gt;"",'02 - Produtos e Tributações'!N1007,"null"))</f>
        <v>0</v>
      </c>
      <c r="M990" s="122" t="b">
        <f>IF(B990&lt;&gt;"",IF('02 - Produtos e Tributações'!D1007="CARNES","2.01.001.001",IF('02 - Produtos e Tributações'!D1007="MASSAS","2.01.001.002",IF('02 - Produtos e Tributações'!D1007="LATICINIOS","2.01.001.003",IF('02 - Produtos e Tributações'!D1007="DOCES E GULOSEIMAS","2.01.001.004",IF('02 - Produtos e Tributações'!D1007="FARINHAS E GRAOS","2.01.001.005",IF('02 - Produtos e Tributações'!D1007="AGUAS","2.01.002.001",IF('02 - Produtos e Tributações'!D1007="SUCOS","2.01.002.002",IF('02 - Produtos e Tributações'!D1007="BEBIDAS ALCOOLICAS","2.01.002.003",IF('02 - Produtos e Tributações'!D1007="BEBIDAS LACTEAS","2.01.002.004",IF('02 - Produtos e Tributações'!D1007="MATERIAL DE LIMPEZA","2.02",IF('02 - Produtos e Tributações'!D1007="FRUTAS","2.01.001.006",IF('02 - Produtos e Tributações'!D1007="VERDURAS E LEGUMES","2.01.001.007",IF('02 - Produtos e Tributações'!D1007="SERVIÇO","1",IF('02 - Produtos e Tributações'!D1007="PRODUTOS DIVERSOS","2","2"))))))))))))))
)</f>
        <v>0</v>
      </c>
      <c r="N990" s="4" t="str">
        <f t="shared" si="60"/>
        <v/>
      </c>
      <c r="O990" s="4" t="str">
        <f t="shared" si="61"/>
        <v/>
      </c>
      <c r="P990" s="4" t="str">
        <f t="shared" si="62"/>
        <v/>
      </c>
      <c r="Q990" s="128" t="b">
        <f>IF(B990&lt;&gt;"",IF('02 - Produtos e Tributações'!C1007&lt;&gt;"",'02 - Produtos e Tributações'!C1007,"UN"))</f>
        <v>0</v>
      </c>
      <c r="R990" s="129" t="b">
        <f>IF(B990&lt;&gt;"",IF('02 - Produtos e Tributações'!P1007&lt;&gt;"",'02 - Produtos e Tributações'!P1007,""))</f>
        <v>0</v>
      </c>
      <c r="S990" s="128" t="b">
        <f>IF(B990&lt;&gt;"",IF('02 - Produtos e Tributações'!Q1007&lt;&gt;"",'02 - Produtos e Tributações'!Q1007,""))</f>
        <v>0</v>
      </c>
      <c r="T990" s="130" t="b">
        <f>IF(B990&lt;&gt;"",IF('02 - Produtos e Tributações'!R1007&lt;&gt;"",'02 - Produtos e Tributações'!R1007,""))</f>
        <v>0</v>
      </c>
      <c r="U990" s="120" t="str">
        <f t="shared" si="63"/>
        <v/>
      </c>
    </row>
    <row r="991" spans="1:21" ht="15.75" customHeight="1">
      <c r="A991" s="122" t="b">
        <f>IF('02 - Produtos e Tributações'!B1008 &lt;&gt;"",A990+1)</f>
        <v>0</v>
      </c>
      <c r="B991" s="4" t="str">
        <f>IF('02 - Produtos e Tributações'!B1008&lt;&gt;"",'02 - Produtos e Tributações'!V1008,"")</f>
        <v/>
      </c>
      <c r="C991" s="123" t="b">
        <f>IF(B991&lt;&gt;"",IF('02 - Produtos e Tributações'!H1008&lt;&gt;"",IF('02 - Produtos e Tributações'!H1008="TERCEIRIZADA","T",IF('02 - Produtos e Tributações'!H1008="PROPRIA","P")), IF(B991&lt;&gt;"",IF('02 - Produtos e Tributações'!H1008="","T"))))</f>
        <v>0</v>
      </c>
      <c r="D991" s="123" t="b">
        <f>IF(B991&lt;&gt;"",IF('02 - Produtos e Tributações'!E1008&lt;&gt;"",'02 - Produtos e Tributações'!E1008,""))</f>
        <v>0</v>
      </c>
      <c r="E991" s="123" t="b">
        <f>IF(B991&lt;&gt;"",IF('02 - Produtos e Tributações'!F1008&lt;&gt;"",'02 - Produtos e Tributações'!F1008,""))</f>
        <v>0</v>
      </c>
      <c r="F991" s="123" t="b">
        <f>IF(B991&lt;&gt;"",IF(A991&lt;&gt;"",IF('02 - Produtos e Tributações'!G1008&lt;&gt;"",'02 - Produtos e Tributações'!G1008,"")))</f>
        <v>0</v>
      </c>
      <c r="G991" s="123" t="b">
        <f>IF(B991&lt;&gt;"",IF('02 - Produtos e Tributações'!J1008&lt;&gt;"",'02 - Produtos e Tributações'!J1008,IF(K991=101,0,IF(K991=102,41,IF(K991=103,0,IF(K991=201,0,IF(K991=202,0,IF(K991=203,0,IF(K991=300,41,IF(K991=400,41,IF(K991=500,60)))))))))))</f>
        <v>0</v>
      </c>
      <c r="H991" s="123" t="b">
        <f>IF(B991&lt;&gt;"",IF('02 - Produtos e Tributações'!M1008&lt;&gt;"",'02 - Produtos e Tributações'!M1008,IF(L991=101,0,IF(L991=102,41,IF(L991=103,0,IF(L991=201,0,IF(L991=202,0,IF(L991=203,0,IF(L991=300,41,IF(L991=400,41,IF(L991=500,60)))))))))))</f>
        <v>0</v>
      </c>
      <c r="I991" s="123" t="b">
        <f>IF(B991&lt;&gt;"",IF('02 - Produtos e Tributações'!L1008&lt;&gt;"",'02 - Produtos e Tributações'!L1008,"0,00"))</f>
        <v>0</v>
      </c>
      <c r="J991" s="123" t="b">
        <f>IF(B991&lt;&gt;"",IF('02 - Produtos e Tributações'!O1008&lt;&gt;"",'02 - Produtos e Tributações'!O1008,"0,00"))</f>
        <v>0</v>
      </c>
      <c r="K991" s="123" t="b">
        <f>IF(B991&lt;&gt;"",IF('02 - Produtos e Tributações'!K1008&lt;&gt;"",'02 - Produtos e Tributações'!K1008,"null"))</f>
        <v>0</v>
      </c>
      <c r="L991" s="123" t="b">
        <f>IF(B991&lt;&gt;"",IF('02 - Produtos e Tributações'!N1008&lt;&gt;"",'02 - Produtos e Tributações'!N1008,"null"))</f>
        <v>0</v>
      </c>
      <c r="M991" s="122" t="b">
        <f>IF(B991&lt;&gt;"",IF('02 - Produtos e Tributações'!D1008="CARNES","2.01.001.001",IF('02 - Produtos e Tributações'!D1008="MASSAS","2.01.001.002",IF('02 - Produtos e Tributações'!D1008="LATICINIOS","2.01.001.003",IF('02 - Produtos e Tributações'!D1008="DOCES E GULOSEIMAS","2.01.001.004",IF('02 - Produtos e Tributações'!D1008="FARINHAS E GRAOS","2.01.001.005",IF('02 - Produtos e Tributações'!D1008="AGUAS","2.01.002.001",IF('02 - Produtos e Tributações'!D1008="SUCOS","2.01.002.002",IF('02 - Produtos e Tributações'!D1008="BEBIDAS ALCOOLICAS","2.01.002.003",IF('02 - Produtos e Tributações'!D1008="BEBIDAS LACTEAS","2.01.002.004",IF('02 - Produtos e Tributações'!D1008="MATERIAL DE LIMPEZA","2.02",IF('02 - Produtos e Tributações'!D1008="FRUTAS","2.01.001.006",IF('02 - Produtos e Tributações'!D1008="VERDURAS E LEGUMES","2.01.001.007",IF('02 - Produtos e Tributações'!D1008="SERVIÇO","1",IF('02 - Produtos e Tributações'!D1008="PRODUTOS DIVERSOS","2","2"))))))))))))))
)</f>
        <v>0</v>
      </c>
      <c r="N991" s="4" t="str">
        <f t="shared" si="60"/>
        <v/>
      </c>
      <c r="O991" s="4" t="str">
        <f t="shared" si="61"/>
        <v/>
      </c>
      <c r="P991" s="4" t="str">
        <f t="shared" si="62"/>
        <v/>
      </c>
      <c r="Q991" s="128" t="b">
        <f>IF(B991&lt;&gt;"",IF('02 - Produtos e Tributações'!C1008&lt;&gt;"",'02 - Produtos e Tributações'!C1008,"UN"))</f>
        <v>0</v>
      </c>
      <c r="R991" s="129" t="b">
        <f>IF(B991&lt;&gt;"",IF('02 - Produtos e Tributações'!P1008&lt;&gt;"",'02 - Produtos e Tributações'!P1008,""))</f>
        <v>0</v>
      </c>
      <c r="S991" s="128" t="b">
        <f>IF(B991&lt;&gt;"",IF('02 - Produtos e Tributações'!Q1008&lt;&gt;"",'02 - Produtos e Tributações'!Q1008,""))</f>
        <v>0</v>
      </c>
      <c r="T991" s="130" t="b">
        <f>IF(B991&lt;&gt;"",IF('02 - Produtos e Tributações'!R1008&lt;&gt;"",'02 - Produtos e Tributações'!R1008,""))</f>
        <v>0</v>
      </c>
      <c r="U991" s="120" t="str">
        <f t="shared" si="63"/>
        <v/>
      </c>
    </row>
    <row r="992" spans="1:21" ht="15.75" customHeight="1">
      <c r="A992" s="122" t="b">
        <f>IF('02 - Produtos e Tributações'!B1009 &lt;&gt;"",A991+1)</f>
        <v>0</v>
      </c>
      <c r="B992" s="4" t="str">
        <f>IF('02 - Produtos e Tributações'!B1009&lt;&gt;"",'02 - Produtos e Tributações'!V1009,"")</f>
        <v/>
      </c>
      <c r="C992" s="123" t="b">
        <f>IF(B992&lt;&gt;"",IF('02 - Produtos e Tributações'!H1009&lt;&gt;"",IF('02 - Produtos e Tributações'!H1009="TERCEIRIZADA","T",IF('02 - Produtos e Tributações'!H1009="PROPRIA","P")), IF(B992&lt;&gt;"",IF('02 - Produtos e Tributações'!H1009="","T"))))</f>
        <v>0</v>
      </c>
      <c r="D992" s="123" t="b">
        <f>IF(B992&lt;&gt;"",IF('02 - Produtos e Tributações'!E1009&lt;&gt;"",'02 - Produtos e Tributações'!E1009,""))</f>
        <v>0</v>
      </c>
      <c r="E992" s="123" t="b">
        <f>IF(B992&lt;&gt;"",IF('02 - Produtos e Tributações'!F1009&lt;&gt;"",'02 - Produtos e Tributações'!F1009,""))</f>
        <v>0</v>
      </c>
      <c r="F992" s="123" t="b">
        <f>IF(B992&lt;&gt;"",IF(A992&lt;&gt;"",IF('02 - Produtos e Tributações'!G1009&lt;&gt;"",'02 - Produtos e Tributações'!G1009,"")))</f>
        <v>0</v>
      </c>
      <c r="G992" s="123" t="b">
        <f>IF(B992&lt;&gt;"",IF('02 - Produtos e Tributações'!J1009&lt;&gt;"",'02 - Produtos e Tributações'!J1009,IF(K992=101,0,IF(K992=102,41,IF(K992=103,0,IF(K992=201,0,IF(K992=202,0,IF(K992=203,0,IF(K992=300,41,IF(K992=400,41,IF(K992=500,60)))))))))))</f>
        <v>0</v>
      </c>
      <c r="H992" s="123" t="b">
        <f>IF(B992&lt;&gt;"",IF('02 - Produtos e Tributações'!M1009&lt;&gt;"",'02 - Produtos e Tributações'!M1009,IF(L992=101,0,IF(L992=102,41,IF(L992=103,0,IF(L992=201,0,IF(L992=202,0,IF(L992=203,0,IF(L992=300,41,IF(L992=400,41,IF(L992=500,60)))))))))))</f>
        <v>0</v>
      </c>
      <c r="I992" s="123" t="b">
        <f>IF(B992&lt;&gt;"",IF('02 - Produtos e Tributações'!L1009&lt;&gt;"",'02 - Produtos e Tributações'!L1009,"0,00"))</f>
        <v>0</v>
      </c>
      <c r="J992" s="123" t="b">
        <f>IF(B992&lt;&gt;"",IF('02 - Produtos e Tributações'!O1009&lt;&gt;"",'02 - Produtos e Tributações'!O1009,"0,00"))</f>
        <v>0</v>
      </c>
      <c r="K992" s="123" t="b">
        <f>IF(B992&lt;&gt;"",IF('02 - Produtos e Tributações'!K1009&lt;&gt;"",'02 - Produtos e Tributações'!K1009,"null"))</f>
        <v>0</v>
      </c>
      <c r="L992" s="123" t="b">
        <f>IF(B992&lt;&gt;"",IF('02 - Produtos e Tributações'!N1009&lt;&gt;"",'02 - Produtos e Tributações'!N1009,"null"))</f>
        <v>0</v>
      </c>
      <c r="M992" s="122" t="b">
        <f>IF(B992&lt;&gt;"",IF('02 - Produtos e Tributações'!D1009="CARNES","2.01.001.001",IF('02 - Produtos e Tributações'!D1009="MASSAS","2.01.001.002",IF('02 - Produtos e Tributações'!D1009="LATICINIOS","2.01.001.003",IF('02 - Produtos e Tributações'!D1009="DOCES E GULOSEIMAS","2.01.001.004",IF('02 - Produtos e Tributações'!D1009="FARINHAS E GRAOS","2.01.001.005",IF('02 - Produtos e Tributações'!D1009="AGUAS","2.01.002.001",IF('02 - Produtos e Tributações'!D1009="SUCOS","2.01.002.002",IF('02 - Produtos e Tributações'!D1009="BEBIDAS ALCOOLICAS","2.01.002.003",IF('02 - Produtos e Tributações'!D1009="BEBIDAS LACTEAS","2.01.002.004",IF('02 - Produtos e Tributações'!D1009="MATERIAL DE LIMPEZA","2.02",IF('02 - Produtos e Tributações'!D1009="FRUTAS","2.01.001.006",IF('02 - Produtos e Tributações'!D1009="VERDURAS E LEGUMES","2.01.001.007",IF('02 - Produtos e Tributações'!D1009="SERVIÇO","1",IF('02 - Produtos e Tributações'!D1009="PRODUTOS DIVERSOS","2","2"))))))))))))))
)</f>
        <v>0</v>
      </c>
      <c r="N992" s="4" t="str">
        <f t="shared" si="60"/>
        <v/>
      </c>
      <c r="O992" s="4" t="str">
        <f t="shared" si="61"/>
        <v/>
      </c>
      <c r="P992" s="4" t="str">
        <f t="shared" si="62"/>
        <v/>
      </c>
      <c r="Q992" s="128" t="b">
        <f>IF(B992&lt;&gt;"",IF('02 - Produtos e Tributações'!C1009&lt;&gt;"",'02 - Produtos e Tributações'!C1009,"UN"))</f>
        <v>0</v>
      </c>
      <c r="R992" s="129" t="b">
        <f>IF(B992&lt;&gt;"",IF('02 - Produtos e Tributações'!P1009&lt;&gt;"",'02 - Produtos e Tributações'!P1009,""))</f>
        <v>0</v>
      </c>
      <c r="S992" s="128" t="b">
        <f>IF(B992&lt;&gt;"",IF('02 - Produtos e Tributações'!Q1009&lt;&gt;"",'02 - Produtos e Tributações'!Q1009,""))</f>
        <v>0</v>
      </c>
      <c r="T992" s="130" t="b">
        <f>IF(B992&lt;&gt;"",IF('02 - Produtos e Tributações'!R1009&lt;&gt;"",'02 - Produtos e Tributações'!R1009,""))</f>
        <v>0</v>
      </c>
      <c r="U992" s="120" t="str">
        <f t="shared" si="63"/>
        <v/>
      </c>
    </row>
    <row r="993" spans="1:21" ht="15.75" customHeight="1">
      <c r="A993" s="122" t="b">
        <f>IF('02 - Produtos e Tributações'!B1010 &lt;&gt;"",A992+1)</f>
        <v>0</v>
      </c>
      <c r="B993" s="4" t="str">
        <f>IF('02 - Produtos e Tributações'!B1010&lt;&gt;"",'02 - Produtos e Tributações'!V1010,"")</f>
        <v/>
      </c>
      <c r="C993" s="123" t="b">
        <f>IF(B993&lt;&gt;"",IF('02 - Produtos e Tributações'!H1010&lt;&gt;"",IF('02 - Produtos e Tributações'!H1010="TERCEIRIZADA","T",IF('02 - Produtos e Tributações'!H1010="PROPRIA","P")), IF(B993&lt;&gt;"",IF('02 - Produtos e Tributações'!H1010="","T"))))</f>
        <v>0</v>
      </c>
      <c r="D993" s="123" t="b">
        <f>IF(B993&lt;&gt;"",IF('02 - Produtos e Tributações'!E1010&lt;&gt;"",'02 - Produtos e Tributações'!E1010,""))</f>
        <v>0</v>
      </c>
      <c r="E993" s="123" t="b">
        <f>IF(B993&lt;&gt;"",IF('02 - Produtos e Tributações'!F1010&lt;&gt;"",'02 - Produtos e Tributações'!F1010,""))</f>
        <v>0</v>
      </c>
      <c r="F993" s="123" t="b">
        <f>IF(B993&lt;&gt;"",IF(A993&lt;&gt;"",IF('02 - Produtos e Tributações'!G1010&lt;&gt;"",'02 - Produtos e Tributações'!G1010,"")))</f>
        <v>0</v>
      </c>
      <c r="G993" s="123" t="b">
        <f>IF(B993&lt;&gt;"",IF('02 - Produtos e Tributações'!J1010&lt;&gt;"",'02 - Produtos e Tributações'!J1010,IF(K993=101,0,IF(K993=102,41,IF(K993=103,0,IF(K993=201,0,IF(K993=202,0,IF(K993=203,0,IF(K993=300,41,IF(K993=400,41,IF(K993=500,60)))))))))))</f>
        <v>0</v>
      </c>
      <c r="H993" s="123" t="b">
        <f>IF(B993&lt;&gt;"",IF('02 - Produtos e Tributações'!M1010&lt;&gt;"",'02 - Produtos e Tributações'!M1010,IF(L993=101,0,IF(L993=102,41,IF(L993=103,0,IF(L993=201,0,IF(L993=202,0,IF(L993=203,0,IF(L993=300,41,IF(L993=400,41,IF(L993=500,60)))))))))))</f>
        <v>0</v>
      </c>
      <c r="I993" s="123" t="b">
        <f>IF(B993&lt;&gt;"",IF('02 - Produtos e Tributações'!L1010&lt;&gt;"",'02 - Produtos e Tributações'!L1010,"0,00"))</f>
        <v>0</v>
      </c>
      <c r="J993" s="123" t="b">
        <f>IF(B993&lt;&gt;"",IF('02 - Produtos e Tributações'!O1010&lt;&gt;"",'02 - Produtos e Tributações'!O1010,"0,00"))</f>
        <v>0</v>
      </c>
      <c r="K993" s="123" t="b">
        <f>IF(B993&lt;&gt;"",IF('02 - Produtos e Tributações'!K1010&lt;&gt;"",'02 - Produtos e Tributações'!K1010,"null"))</f>
        <v>0</v>
      </c>
      <c r="L993" s="123" t="b">
        <f>IF(B993&lt;&gt;"",IF('02 - Produtos e Tributações'!N1010&lt;&gt;"",'02 - Produtos e Tributações'!N1010,"null"))</f>
        <v>0</v>
      </c>
      <c r="M993" s="122" t="b">
        <f>IF(B993&lt;&gt;"",IF('02 - Produtos e Tributações'!D1010="CARNES","2.01.001.001",IF('02 - Produtos e Tributações'!D1010="MASSAS","2.01.001.002",IF('02 - Produtos e Tributações'!D1010="LATICINIOS","2.01.001.003",IF('02 - Produtos e Tributações'!D1010="DOCES E GULOSEIMAS","2.01.001.004",IF('02 - Produtos e Tributações'!D1010="FARINHAS E GRAOS","2.01.001.005",IF('02 - Produtos e Tributações'!D1010="AGUAS","2.01.002.001",IF('02 - Produtos e Tributações'!D1010="SUCOS","2.01.002.002",IF('02 - Produtos e Tributações'!D1010="BEBIDAS ALCOOLICAS","2.01.002.003",IF('02 - Produtos e Tributações'!D1010="BEBIDAS LACTEAS","2.01.002.004",IF('02 - Produtos e Tributações'!D1010="MATERIAL DE LIMPEZA","2.02",IF('02 - Produtos e Tributações'!D1010="FRUTAS","2.01.001.006",IF('02 - Produtos e Tributações'!D1010="VERDURAS E LEGUMES","2.01.001.007",IF('02 - Produtos e Tributações'!D1010="SERVIÇO","1",IF('02 - Produtos e Tributações'!D1010="PRODUTOS DIVERSOS","2","2"))))))))))))))
)</f>
        <v>0</v>
      </c>
      <c r="N993" s="4" t="str">
        <f t="shared" si="60"/>
        <v/>
      </c>
      <c r="O993" s="4" t="str">
        <f t="shared" si="61"/>
        <v/>
      </c>
      <c r="P993" s="4" t="str">
        <f t="shared" si="62"/>
        <v/>
      </c>
      <c r="Q993" s="128" t="b">
        <f>IF(B993&lt;&gt;"",IF('02 - Produtos e Tributações'!C1010&lt;&gt;"",'02 - Produtos e Tributações'!C1010,"UN"))</f>
        <v>0</v>
      </c>
      <c r="R993" s="129" t="b">
        <f>IF(B993&lt;&gt;"",IF('02 - Produtos e Tributações'!P1010&lt;&gt;"",'02 - Produtos e Tributações'!P1010,""))</f>
        <v>0</v>
      </c>
      <c r="S993" s="128" t="b">
        <f>IF(B993&lt;&gt;"",IF('02 - Produtos e Tributações'!Q1010&lt;&gt;"",'02 - Produtos e Tributações'!Q1010,""))</f>
        <v>0</v>
      </c>
      <c r="T993" s="130" t="b">
        <f>IF(B993&lt;&gt;"",IF('02 - Produtos e Tributações'!R1010&lt;&gt;"",'02 - Produtos e Tributações'!R1010,""))</f>
        <v>0</v>
      </c>
      <c r="U993" s="120" t="str">
        <f t="shared" si="63"/>
        <v/>
      </c>
    </row>
    <row r="994" spans="1:21" ht="15.75" customHeight="1">
      <c r="A994" s="122" t="b">
        <f>IF('02 - Produtos e Tributações'!B1011 &lt;&gt;"",A993+1)</f>
        <v>0</v>
      </c>
      <c r="B994" s="4" t="str">
        <f>IF('02 - Produtos e Tributações'!B1011&lt;&gt;"",'02 - Produtos e Tributações'!V1011,"")</f>
        <v/>
      </c>
      <c r="C994" s="123" t="b">
        <f>IF(B994&lt;&gt;"",IF('02 - Produtos e Tributações'!H1011&lt;&gt;"",IF('02 - Produtos e Tributações'!H1011="TERCEIRIZADA","T",IF('02 - Produtos e Tributações'!H1011="PROPRIA","P")), IF(B994&lt;&gt;"",IF('02 - Produtos e Tributações'!H1011="","T"))))</f>
        <v>0</v>
      </c>
      <c r="D994" s="123" t="b">
        <f>IF(B994&lt;&gt;"",IF('02 - Produtos e Tributações'!E1011&lt;&gt;"",'02 - Produtos e Tributações'!E1011,""))</f>
        <v>0</v>
      </c>
      <c r="E994" s="123" t="b">
        <f>IF(B994&lt;&gt;"",IF('02 - Produtos e Tributações'!F1011&lt;&gt;"",'02 - Produtos e Tributações'!F1011,""))</f>
        <v>0</v>
      </c>
      <c r="F994" s="123" t="b">
        <f>IF(B994&lt;&gt;"",IF(A994&lt;&gt;"",IF('02 - Produtos e Tributações'!G1011&lt;&gt;"",'02 - Produtos e Tributações'!G1011,"")))</f>
        <v>0</v>
      </c>
      <c r="G994" s="123" t="b">
        <f>IF(B994&lt;&gt;"",IF('02 - Produtos e Tributações'!J1011&lt;&gt;"",'02 - Produtos e Tributações'!J1011,IF(K994=101,0,IF(K994=102,41,IF(K994=103,0,IF(K994=201,0,IF(K994=202,0,IF(K994=203,0,IF(K994=300,41,IF(K994=400,41,IF(K994=500,60)))))))))))</f>
        <v>0</v>
      </c>
      <c r="H994" s="123" t="b">
        <f>IF(B994&lt;&gt;"",IF('02 - Produtos e Tributações'!M1011&lt;&gt;"",'02 - Produtos e Tributações'!M1011,IF(L994=101,0,IF(L994=102,41,IF(L994=103,0,IF(L994=201,0,IF(L994=202,0,IF(L994=203,0,IF(L994=300,41,IF(L994=400,41,IF(L994=500,60)))))))))))</f>
        <v>0</v>
      </c>
      <c r="I994" s="123" t="b">
        <f>IF(B994&lt;&gt;"",IF('02 - Produtos e Tributações'!L1011&lt;&gt;"",'02 - Produtos e Tributações'!L1011,"0,00"))</f>
        <v>0</v>
      </c>
      <c r="J994" s="123" t="b">
        <f>IF(B994&lt;&gt;"",IF('02 - Produtos e Tributações'!O1011&lt;&gt;"",'02 - Produtos e Tributações'!O1011,"0,00"))</f>
        <v>0</v>
      </c>
      <c r="K994" s="123" t="b">
        <f>IF(B994&lt;&gt;"",IF('02 - Produtos e Tributações'!K1011&lt;&gt;"",'02 - Produtos e Tributações'!K1011,"null"))</f>
        <v>0</v>
      </c>
      <c r="L994" s="123" t="b">
        <f>IF(B994&lt;&gt;"",IF('02 - Produtos e Tributações'!N1011&lt;&gt;"",'02 - Produtos e Tributações'!N1011,"null"))</f>
        <v>0</v>
      </c>
      <c r="M994" s="122" t="b">
        <f>IF(B994&lt;&gt;"",IF('02 - Produtos e Tributações'!D1011="CARNES","2.01.001.001",IF('02 - Produtos e Tributações'!D1011="MASSAS","2.01.001.002",IF('02 - Produtos e Tributações'!D1011="LATICINIOS","2.01.001.003",IF('02 - Produtos e Tributações'!D1011="DOCES E GULOSEIMAS","2.01.001.004",IF('02 - Produtos e Tributações'!D1011="FARINHAS E GRAOS","2.01.001.005",IF('02 - Produtos e Tributações'!D1011="AGUAS","2.01.002.001",IF('02 - Produtos e Tributações'!D1011="SUCOS","2.01.002.002",IF('02 - Produtos e Tributações'!D1011="BEBIDAS ALCOOLICAS","2.01.002.003",IF('02 - Produtos e Tributações'!D1011="BEBIDAS LACTEAS","2.01.002.004",IF('02 - Produtos e Tributações'!D1011="MATERIAL DE LIMPEZA","2.02",IF('02 - Produtos e Tributações'!D1011="FRUTAS","2.01.001.006",IF('02 - Produtos e Tributações'!D1011="VERDURAS E LEGUMES","2.01.001.007",IF('02 - Produtos e Tributações'!D1011="SERVIÇO","1",IF('02 - Produtos e Tributações'!D1011="PRODUTOS DIVERSOS","2","2"))))))))))))))
)</f>
        <v>0</v>
      </c>
      <c r="N994" s="4" t="str">
        <f t="shared" si="60"/>
        <v/>
      </c>
      <c r="O994" s="4" t="str">
        <f t="shared" si="61"/>
        <v/>
      </c>
      <c r="P994" s="4" t="str">
        <f t="shared" si="62"/>
        <v/>
      </c>
      <c r="Q994" s="128" t="b">
        <f>IF(B994&lt;&gt;"",IF('02 - Produtos e Tributações'!C1011&lt;&gt;"",'02 - Produtos e Tributações'!C1011,"UN"))</f>
        <v>0</v>
      </c>
      <c r="R994" s="129" t="b">
        <f>IF(B994&lt;&gt;"",IF('02 - Produtos e Tributações'!P1011&lt;&gt;"",'02 - Produtos e Tributações'!P1011,""))</f>
        <v>0</v>
      </c>
      <c r="S994" s="128" t="b">
        <f>IF(B994&lt;&gt;"",IF('02 - Produtos e Tributações'!Q1011&lt;&gt;"",'02 - Produtos e Tributações'!Q1011,""))</f>
        <v>0</v>
      </c>
      <c r="T994" s="130" t="b">
        <f>IF(B994&lt;&gt;"",IF('02 - Produtos e Tributações'!R1011&lt;&gt;"",'02 - Produtos e Tributações'!R1011,""))</f>
        <v>0</v>
      </c>
      <c r="U994" s="120" t="str">
        <f t="shared" si="63"/>
        <v/>
      </c>
    </row>
    <row r="995" spans="1:21" ht="15.75" customHeight="1">
      <c r="A995" s="122" t="b">
        <f>IF('02 - Produtos e Tributações'!B1012 &lt;&gt;"",A994+1)</f>
        <v>0</v>
      </c>
      <c r="B995" s="4" t="str">
        <f>IF('02 - Produtos e Tributações'!B1012&lt;&gt;"",'02 - Produtos e Tributações'!V1012,"")</f>
        <v/>
      </c>
      <c r="C995" s="123" t="b">
        <f>IF(B995&lt;&gt;"",IF('02 - Produtos e Tributações'!H1012&lt;&gt;"",IF('02 - Produtos e Tributações'!H1012="TERCEIRIZADA","T",IF('02 - Produtos e Tributações'!H1012="PROPRIA","P")), IF(B995&lt;&gt;"",IF('02 - Produtos e Tributações'!H1012="","T"))))</f>
        <v>0</v>
      </c>
      <c r="D995" s="123" t="b">
        <f>IF(B995&lt;&gt;"",IF('02 - Produtos e Tributações'!E1012&lt;&gt;"",'02 - Produtos e Tributações'!E1012,""))</f>
        <v>0</v>
      </c>
      <c r="E995" s="123" t="b">
        <f>IF(B995&lt;&gt;"",IF('02 - Produtos e Tributações'!F1012&lt;&gt;"",'02 - Produtos e Tributações'!F1012,""))</f>
        <v>0</v>
      </c>
      <c r="F995" s="123" t="b">
        <f>IF(B995&lt;&gt;"",IF(A995&lt;&gt;"",IF('02 - Produtos e Tributações'!G1012&lt;&gt;"",'02 - Produtos e Tributações'!G1012,"")))</f>
        <v>0</v>
      </c>
      <c r="G995" s="123" t="b">
        <f>IF(B995&lt;&gt;"",IF('02 - Produtos e Tributações'!J1012&lt;&gt;"",'02 - Produtos e Tributações'!J1012,IF(K995=101,0,IF(K995=102,41,IF(K995=103,0,IF(K995=201,0,IF(K995=202,0,IF(K995=203,0,IF(K995=300,41,IF(K995=400,41,IF(K995=500,60)))))))))))</f>
        <v>0</v>
      </c>
      <c r="H995" s="123" t="b">
        <f>IF(B995&lt;&gt;"",IF('02 - Produtos e Tributações'!M1012&lt;&gt;"",'02 - Produtos e Tributações'!M1012,IF(L995=101,0,IF(L995=102,41,IF(L995=103,0,IF(L995=201,0,IF(L995=202,0,IF(L995=203,0,IF(L995=300,41,IF(L995=400,41,IF(L995=500,60)))))))))))</f>
        <v>0</v>
      </c>
      <c r="I995" s="123" t="b">
        <f>IF(B995&lt;&gt;"",IF('02 - Produtos e Tributações'!L1012&lt;&gt;"",'02 - Produtos e Tributações'!L1012,"0,00"))</f>
        <v>0</v>
      </c>
      <c r="J995" s="123" t="b">
        <f>IF(B995&lt;&gt;"",IF('02 - Produtos e Tributações'!O1012&lt;&gt;"",'02 - Produtos e Tributações'!O1012,"0,00"))</f>
        <v>0</v>
      </c>
      <c r="K995" s="123" t="b">
        <f>IF(B995&lt;&gt;"",IF('02 - Produtos e Tributações'!K1012&lt;&gt;"",'02 - Produtos e Tributações'!K1012,"null"))</f>
        <v>0</v>
      </c>
      <c r="L995" s="123" t="b">
        <f>IF(B995&lt;&gt;"",IF('02 - Produtos e Tributações'!N1012&lt;&gt;"",'02 - Produtos e Tributações'!N1012,"null"))</f>
        <v>0</v>
      </c>
      <c r="M995" s="122" t="b">
        <f>IF(B995&lt;&gt;"",IF('02 - Produtos e Tributações'!D1012="CARNES","2.01.001.001",IF('02 - Produtos e Tributações'!D1012="MASSAS","2.01.001.002",IF('02 - Produtos e Tributações'!D1012="LATICINIOS","2.01.001.003",IF('02 - Produtos e Tributações'!D1012="DOCES E GULOSEIMAS","2.01.001.004",IF('02 - Produtos e Tributações'!D1012="FARINHAS E GRAOS","2.01.001.005",IF('02 - Produtos e Tributações'!D1012="AGUAS","2.01.002.001",IF('02 - Produtos e Tributações'!D1012="SUCOS","2.01.002.002",IF('02 - Produtos e Tributações'!D1012="BEBIDAS ALCOOLICAS","2.01.002.003",IF('02 - Produtos e Tributações'!D1012="BEBIDAS LACTEAS","2.01.002.004",IF('02 - Produtos e Tributações'!D1012="MATERIAL DE LIMPEZA","2.02",IF('02 - Produtos e Tributações'!D1012="FRUTAS","2.01.001.006",IF('02 - Produtos e Tributações'!D1012="VERDURAS E LEGUMES","2.01.001.007",IF('02 - Produtos e Tributações'!D1012="SERVIÇO","1",IF('02 - Produtos e Tributações'!D1012="PRODUTOS DIVERSOS","2","2"))))))))))))))
)</f>
        <v>0</v>
      </c>
      <c r="N995" s="4" t="str">
        <f t="shared" si="60"/>
        <v/>
      </c>
      <c r="O995" s="4" t="str">
        <f t="shared" si="61"/>
        <v/>
      </c>
      <c r="P995" s="4" t="str">
        <f t="shared" si="62"/>
        <v/>
      </c>
      <c r="Q995" s="128" t="b">
        <f>IF(B995&lt;&gt;"",IF('02 - Produtos e Tributações'!C1012&lt;&gt;"",'02 - Produtos e Tributações'!C1012,"UN"))</f>
        <v>0</v>
      </c>
      <c r="R995" s="129" t="b">
        <f>IF(B995&lt;&gt;"",IF('02 - Produtos e Tributações'!P1012&lt;&gt;"",'02 - Produtos e Tributações'!P1012,""))</f>
        <v>0</v>
      </c>
      <c r="S995" s="128" t="b">
        <f>IF(B995&lt;&gt;"",IF('02 - Produtos e Tributações'!Q1012&lt;&gt;"",'02 - Produtos e Tributações'!Q1012,""))</f>
        <v>0</v>
      </c>
      <c r="T995" s="130" t="b">
        <f>IF(B995&lt;&gt;"",IF('02 - Produtos e Tributações'!R1012&lt;&gt;"",'02 - Produtos e Tributações'!R1012,""))</f>
        <v>0</v>
      </c>
      <c r="U995" s="120" t="str">
        <f t="shared" si="63"/>
        <v/>
      </c>
    </row>
    <row r="996" spans="1:21" ht="15.75" customHeight="1">
      <c r="A996" s="122" t="b">
        <f>IF('02 - Produtos e Tributações'!B1013 &lt;&gt;"",A995+1)</f>
        <v>0</v>
      </c>
      <c r="B996" s="4" t="str">
        <f>IF('02 - Produtos e Tributações'!B1013&lt;&gt;"",'02 - Produtos e Tributações'!V1013,"")</f>
        <v/>
      </c>
      <c r="C996" s="123" t="b">
        <f>IF(B996&lt;&gt;"",IF('02 - Produtos e Tributações'!H1013&lt;&gt;"",IF('02 - Produtos e Tributações'!H1013="TERCEIRIZADA","T",IF('02 - Produtos e Tributações'!H1013="PROPRIA","P")), IF(B996&lt;&gt;"",IF('02 - Produtos e Tributações'!H1013="","T"))))</f>
        <v>0</v>
      </c>
      <c r="D996" s="123" t="b">
        <f>IF(B996&lt;&gt;"",IF('02 - Produtos e Tributações'!E1013&lt;&gt;"",'02 - Produtos e Tributações'!E1013,""))</f>
        <v>0</v>
      </c>
      <c r="E996" s="123" t="b">
        <f>IF(B996&lt;&gt;"",IF('02 - Produtos e Tributações'!F1013&lt;&gt;"",'02 - Produtos e Tributações'!F1013,""))</f>
        <v>0</v>
      </c>
      <c r="F996" s="123" t="b">
        <f>IF(B996&lt;&gt;"",IF(A996&lt;&gt;"",IF('02 - Produtos e Tributações'!G1013&lt;&gt;"",'02 - Produtos e Tributações'!G1013,"")))</f>
        <v>0</v>
      </c>
      <c r="G996" s="123" t="b">
        <f>IF(B996&lt;&gt;"",IF('02 - Produtos e Tributações'!J1013&lt;&gt;"",'02 - Produtos e Tributações'!J1013,IF(K996=101,0,IF(K996=102,41,IF(K996=103,0,IF(K996=201,0,IF(K996=202,0,IF(K996=203,0,IF(K996=300,41,IF(K996=400,41,IF(K996=500,60)))))))))))</f>
        <v>0</v>
      </c>
      <c r="H996" s="123" t="b">
        <f>IF(B996&lt;&gt;"",IF('02 - Produtos e Tributações'!M1013&lt;&gt;"",'02 - Produtos e Tributações'!M1013,IF(L996=101,0,IF(L996=102,41,IF(L996=103,0,IF(L996=201,0,IF(L996=202,0,IF(L996=203,0,IF(L996=300,41,IF(L996=400,41,IF(L996=500,60)))))))))))</f>
        <v>0</v>
      </c>
      <c r="I996" s="123" t="b">
        <f>IF(B996&lt;&gt;"",IF('02 - Produtos e Tributações'!L1013&lt;&gt;"",'02 - Produtos e Tributações'!L1013,"0,00"))</f>
        <v>0</v>
      </c>
      <c r="J996" s="123" t="b">
        <f>IF(B996&lt;&gt;"",IF('02 - Produtos e Tributações'!O1013&lt;&gt;"",'02 - Produtos e Tributações'!O1013,"0,00"))</f>
        <v>0</v>
      </c>
      <c r="K996" s="123" t="b">
        <f>IF(B996&lt;&gt;"",IF('02 - Produtos e Tributações'!K1013&lt;&gt;"",'02 - Produtos e Tributações'!K1013,"null"))</f>
        <v>0</v>
      </c>
      <c r="L996" s="123" t="b">
        <f>IF(B996&lt;&gt;"",IF('02 - Produtos e Tributações'!N1013&lt;&gt;"",'02 - Produtos e Tributações'!N1013,"null"))</f>
        <v>0</v>
      </c>
      <c r="M996" s="122" t="b">
        <f>IF(B996&lt;&gt;"",IF('02 - Produtos e Tributações'!D1013="CARNES","2.01.001.001",IF('02 - Produtos e Tributações'!D1013="MASSAS","2.01.001.002",IF('02 - Produtos e Tributações'!D1013="LATICINIOS","2.01.001.003",IF('02 - Produtos e Tributações'!D1013="DOCES E GULOSEIMAS","2.01.001.004",IF('02 - Produtos e Tributações'!D1013="FARINHAS E GRAOS","2.01.001.005",IF('02 - Produtos e Tributações'!D1013="AGUAS","2.01.002.001",IF('02 - Produtos e Tributações'!D1013="SUCOS","2.01.002.002",IF('02 - Produtos e Tributações'!D1013="BEBIDAS ALCOOLICAS","2.01.002.003",IF('02 - Produtos e Tributações'!D1013="BEBIDAS LACTEAS","2.01.002.004",IF('02 - Produtos e Tributações'!D1013="MATERIAL DE LIMPEZA","2.02",IF('02 - Produtos e Tributações'!D1013="FRUTAS","2.01.001.006",IF('02 - Produtos e Tributações'!D1013="VERDURAS E LEGUMES","2.01.001.007",IF('02 - Produtos e Tributações'!D1013="SERVIÇO","1",IF('02 - Produtos e Tributações'!D1013="PRODUTOS DIVERSOS","2","2"))))))))))))))
)</f>
        <v>0</v>
      </c>
      <c r="N996" s="4" t="str">
        <f t="shared" si="60"/>
        <v/>
      </c>
      <c r="O996" s="4" t="str">
        <f t="shared" si="61"/>
        <v/>
      </c>
      <c r="P996" s="4" t="str">
        <f t="shared" si="62"/>
        <v/>
      </c>
      <c r="Q996" s="128" t="b">
        <f>IF(B996&lt;&gt;"",IF('02 - Produtos e Tributações'!C1013&lt;&gt;"",'02 - Produtos e Tributações'!C1013,"UN"))</f>
        <v>0</v>
      </c>
      <c r="R996" s="129" t="b">
        <f>IF(B996&lt;&gt;"",IF('02 - Produtos e Tributações'!P1013&lt;&gt;"",'02 - Produtos e Tributações'!P1013,""))</f>
        <v>0</v>
      </c>
      <c r="S996" s="128" t="b">
        <f>IF(B996&lt;&gt;"",IF('02 - Produtos e Tributações'!Q1013&lt;&gt;"",'02 - Produtos e Tributações'!Q1013,""))</f>
        <v>0</v>
      </c>
      <c r="T996" s="130" t="b">
        <f>IF(B996&lt;&gt;"",IF('02 - Produtos e Tributações'!R1013&lt;&gt;"",'02 - Produtos e Tributações'!R1013,""))</f>
        <v>0</v>
      </c>
      <c r="U996" s="120" t="str">
        <f t="shared" si="63"/>
        <v/>
      </c>
    </row>
    <row r="997" spans="1:21" ht="15.75" customHeight="1">
      <c r="A997" s="122" t="b">
        <f>IF('02 - Produtos e Tributações'!B1014 &lt;&gt;"",A996+1)</f>
        <v>0</v>
      </c>
      <c r="B997" s="4" t="str">
        <f>IF('02 - Produtos e Tributações'!B1014&lt;&gt;"",'02 - Produtos e Tributações'!V1014,"")</f>
        <v/>
      </c>
      <c r="C997" s="123" t="b">
        <f>IF(B997&lt;&gt;"",IF('02 - Produtos e Tributações'!H1014&lt;&gt;"",IF('02 - Produtos e Tributações'!H1014="TERCEIRIZADA","T",IF('02 - Produtos e Tributações'!H1014="PROPRIA","P")), IF(B997&lt;&gt;"",IF('02 - Produtos e Tributações'!H1014="","T"))))</f>
        <v>0</v>
      </c>
      <c r="D997" s="123" t="b">
        <f>IF(B997&lt;&gt;"",IF('02 - Produtos e Tributações'!E1014&lt;&gt;"",'02 - Produtos e Tributações'!E1014,""))</f>
        <v>0</v>
      </c>
      <c r="E997" s="123" t="b">
        <f>IF(B997&lt;&gt;"",IF('02 - Produtos e Tributações'!F1014&lt;&gt;"",'02 - Produtos e Tributações'!F1014,""))</f>
        <v>0</v>
      </c>
      <c r="F997" s="123" t="b">
        <f>IF(B997&lt;&gt;"",IF(A997&lt;&gt;"",IF('02 - Produtos e Tributações'!G1014&lt;&gt;"",'02 - Produtos e Tributações'!G1014,"")))</f>
        <v>0</v>
      </c>
      <c r="G997" s="123" t="b">
        <f>IF(B997&lt;&gt;"",IF('02 - Produtos e Tributações'!J1014&lt;&gt;"",'02 - Produtos e Tributações'!J1014,IF(K997=101,0,IF(K997=102,41,IF(K997=103,0,IF(K997=201,0,IF(K997=202,0,IF(K997=203,0,IF(K997=300,41,IF(K997=400,41,IF(K997=500,60)))))))))))</f>
        <v>0</v>
      </c>
      <c r="H997" s="123" t="b">
        <f>IF(B997&lt;&gt;"",IF('02 - Produtos e Tributações'!M1014&lt;&gt;"",'02 - Produtos e Tributações'!M1014,IF(L997=101,0,IF(L997=102,41,IF(L997=103,0,IF(L997=201,0,IF(L997=202,0,IF(L997=203,0,IF(L997=300,41,IF(L997=400,41,IF(L997=500,60)))))))))))</f>
        <v>0</v>
      </c>
      <c r="I997" s="123" t="b">
        <f>IF(B997&lt;&gt;"",IF('02 - Produtos e Tributações'!L1014&lt;&gt;"",'02 - Produtos e Tributações'!L1014,"0,00"))</f>
        <v>0</v>
      </c>
      <c r="J997" s="123" t="b">
        <f>IF(B997&lt;&gt;"",IF('02 - Produtos e Tributações'!O1014&lt;&gt;"",'02 - Produtos e Tributações'!O1014,"0,00"))</f>
        <v>0</v>
      </c>
      <c r="K997" s="123" t="b">
        <f>IF(B997&lt;&gt;"",IF('02 - Produtos e Tributações'!K1014&lt;&gt;"",'02 - Produtos e Tributações'!K1014,"null"))</f>
        <v>0</v>
      </c>
      <c r="L997" s="123" t="b">
        <f>IF(B997&lt;&gt;"",IF('02 - Produtos e Tributações'!N1014&lt;&gt;"",'02 - Produtos e Tributações'!N1014,"null"))</f>
        <v>0</v>
      </c>
      <c r="M997" s="122" t="b">
        <f>IF(B997&lt;&gt;"",IF('02 - Produtos e Tributações'!D1014="CARNES","2.01.001.001",IF('02 - Produtos e Tributações'!D1014="MASSAS","2.01.001.002",IF('02 - Produtos e Tributações'!D1014="LATICINIOS","2.01.001.003",IF('02 - Produtos e Tributações'!D1014="DOCES E GULOSEIMAS","2.01.001.004",IF('02 - Produtos e Tributações'!D1014="FARINHAS E GRAOS","2.01.001.005",IF('02 - Produtos e Tributações'!D1014="AGUAS","2.01.002.001",IF('02 - Produtos e Tributações'!D1014="SUCOS","2.01.002.002",IF('02 - Produtos e Tributações'!D1014="BEBIDAS ALCOOLICAS","2.01.002.003",IF('02 - Produtos e Tributações'!D1014="BEBIDAS LACTEAS","2.01.002.004",IF('02 - Produtos e Tributações'!D1014="MATERIAL DE LIMPEZA","2.02",IF('02 - Produtos e Tributações'!D1014="FRUTAS","2.01.001.006",IF('02 - Produtos e Tributações'!D1014="VERDURAS E LEGUMES","2.01.001.007",IF('02 - Produtos e Tributações'!D1014="SERVIÇO","1",IF('02 - Produtos e Tributações'!D1014="PRODUTOS DIVERSOS","2","2"))))))))))))))
)</f>
        <v>0</v>
      </c>
      <c r="N997" s="4" t="str">
        <f t="shared" si="60"/>
        <v/>
      </c>
      <c r="O997" s="4" t="str">
        <f t="shared" si="61"/>
        <v/>
      </c>
      <c r="P997" s="4" t="str">
        <f t="shared" si="62"/>
        <v/>
      </c>
      <c r="Q997" s="128" t="b">
        <f>IF(B997&lt;&gt;"",IF('02 - Produtos e Tributações'!C1014&lt;&gt;"",'02 - Produtos e Tributações'!C1014,"UN"))</f>
        <v>0</v>
      </c>
      <c r="R997" s="129" t="b">
        <f>IF(B997&lt;&gt;"",IF('02 - Produtos e Tributações'!P1014&lt;&gt;"",'02 - Produtos e Tributações'!P1014,""))</f>
        <v>0</v>
      </c>
      <c r="S997" s="128" t="b">
        <f>IF(B997&lt;&gt;"",IF('02 - Produtos e Tributações'!Q1014&lt;&gt;"",'02 - Produtos e Tributações'!Q1014,""))</f>
        <v>0</v>
      </c>
      <c r="T997" s="130" t="b">
        <f>IF(B997&lt;&gt;"",IF('02 - Produtos e Tributações'!R1014&lt;&gt;"",'02 - Produtos e Tributações'!R1014,""))</f>
        <v>0</v>
      </c>
      <c r="U997" s="120" t="str">
        <f t="shared" si="63"/>
        <v/>
      </c>
    </row>
    <row r="998" spans="1:21" ht="15.75" customHeight="1">
      <c r="A998" s="122" t="b">
        <f>IF('02 - Produtos e Tributações'!B1015 &lt;&gt;"",A997+1)</f>
        <v>0</v>
      </c>
      <c r="B998" s="4" t="str">
        <f>IF('02 - Produtos e Tributações'!B1015&lt;&gt;"",'02 - Produtos e Tributações'!V1015,"")</f>
        <v/>
      </c>
      <c r="C998" s="123" t="b">
        <f>IF(B998&lt;&gt;"",IF('02 - Produtos e Tributações'!H1015&lt;&gt;"",IF('02 - Produtos e Tributações'!H1015="TERCEIRIZADA","T",IF('02 - Produtos e Tributações'!H1015="PROPRIA","P")), IF(B998&lt;&gt;"",IF('02 - Produtos e Tributações'!H1015="","T"))))</f>
        <v>0</v>
      </c>
      <c r="D998" s="123" t="b">
        <f>IF(B998&lt;&gt;"",IF('02 - Produtos e Tributações'!E1015&lt;&gt;"",'02 - Produtos e Tributações'!E1015,""))</f>
        <v>0</v>
      </c>
      <c r="E998" s="123" t="b">
        <f>IF(B998&lt;&gt;"",IF('02 - Produtos e Tributações'!F1015&lt;&gt;"",'02 - Produtos e Tributações'!F1015,""))</f>
        <v>0</v>
      </c>
      <c r="F998" s="123" t="b">
        <f>IF(B998&lt;&gt;"",IF(A998&lt;&gt;"",IF('02 - Produtos e Tributações'!G1015&lt;&gt;"",'02 - Produtos e Tributações'!G1015,"")))</f>
        <v>0</v>
      </c>
      <c r="G998" s="123" t="b">
        <f>IF(B998&lt;&gt;"",IF('02 - Produtos e Tributações'!J1015&lt;&gt;"",'02 - Produtos e Tributações'!J1015,IF(K998=101,0,IF(K998=102,41,IF(K998=103,0,IF(K998=201,0,IF(K998=202,0,IF(K998=203,0,IF(K998=300,41,IF(K998=400,41,IF(K998=500,60)))))))))))</f>
        <v>0</v>
      </c>
      <c r="H998" s="123" t="b">
        <f>IF(B998&lt;&gt;"",IF('02 - Produtos e Tributações'!M1015&lt;&gt;"",'02 - Produtos e Tributações'!M1015,IF(L998=101,0,IF(L998=102,41,IF(L998=103,0,IF(L998=201,0,IF(L998=202,0,IF(L998=203,0,IF(L998=300,41,IF(L998=400,41,IF(L998=500,60)))))))))))</f>
        <v>0</v>
      </c>
      <c r="I998" s="123" t="b">
        <f>IF(B998&lt;&gt;"",IF('02 - Produtos e Tributações'!L1015&lt;&gt;"",'02 - Produtos e Tributações'!L1015,"0,00"))</f>
        <v>0</v>
      </c>
      <c r="J998" s="123" t="b">
        <f>IF(B998&lt;&gt;"",IF('02 - Produtos e Tributações'!O1015&lt;&gt;"",'02 - Produtos e Tributações'!O1015,"0,00"))</f>
        <v>0</v>
      </c>
      <c r="K998" s="123" t="b">
        <f>IF(B998&lt;&gt;"",IF('02 - Produtos e Tributações'!K1015&lt;&gt;"",'02 - Produtos e Tributações'!K1015,"null"))</f>
        <v>0</v>
      </c>
      <c r="L998" s="123" t="b">
        <f>IF(B998&lt;&gt;"",IF('02 - Produtos e Tributações'!N1015&lt;&gt;"",'02 - Produtos e Tributações'!N1015,"null"))</f>
        <v>0</v>
      </c>
      <c r="M998" s="122" t="b">
        <f>IF(B998&lt;&gt;"",IF('02 - Produtos e Tributações'!D1015="CARNES","2.01.001.001",IF('02 - Produtos e Tributações'!D1015="MASSAS","2.01.001.002",IF('02 - Produtos e Tributações'!D1015="LATICINIOS","2.01.001.003",IF('02 - Produtos e Tributações'!D1015="DOCES E GULOSEIMAS","2.01.001.004",IF('02 - Produtos e Tributações'!D1015="FARINHAS E GRAOS","2.01.001.005",IF('02 - Produtos e Tributações'!D1015="AGUAS","2.01.002.001",IF('02 - Produtos e Tributações'!D1015="SUCOS","2.01.002.002",IF('02 - Produtos e Tributações'!D1015="BEBIDAS ALCOOLICAS","2.01.002.003",IF('02 - Produtos e Tributações'!D1015="BEBIDAS LACTEAS","2.01.002.004",IF('02 - Produtos e Tributações'!D1015="MATERIAL DE LIMPEZA","2.02",IF('02 - Produtos e Tributações'!D1015="FRUTAS","2.01.001.006",IF('02 - Produtos e Tributações'!D1015="VERDURAS E LEGUMES","2.01.001.007",IF('02 - Produtos e Tributações'!D1015="SERVIÇO","1",IF('02 - Produtos e Tributações'!D1015="PRODUTOS DIVERSOS","2","2"))))))))))))))
)</f>
        <v>0</v>
      </c>
      <c r="N998" s="4" t="str">
        <f t="shared" si="60"/>
        <v/>
      </c>
      <c r="O998" s="4" t="str">
        <f t="shared" si="61"/>
        <v/>
      </c>
      <c r="P998" s="4" t="str">
        <f t="shared" si="62"/>
        <v/>
      </c>
      <c r="Q998" s="128" t="b">
        <f>IF(B998&lt;&gt;"",IF('02 - Produtos e Tributações'!C1015&lt;&gt;"",'02 - Produtos e Tributações'!C1015,"UN"))</f>
        <v>0</v>
      </c>
      <c r="R998" s="129" t="b">
        <f>IF(B998&lt;&gt;"",IF('02 - Produtos e Tributações'!P1015&lt;&gt;"",'02 - Produtos e Tributações'!P1015,""))</f>
        <v>0</v>
      </c>
      <c r="S998" s="128" t="b">
        <f>IF(B998&lt;&gt;"",IF('02 - Produtos e Tributações'!Q1015&lt;&gt;"",'02 - Produtos e Tributações'!Q1015,""))</f>
        <v>0</v>
      </c>
      <c r="T998" s="130" t="b">
        <f>IF(B998&lt;&gt;"",IF('02 - Produtos e Tributações'!R1015&lt;&gt;"",'02 - Produtos e Tributações'!R1015,""))</f>
        <v>0</v>
      </c>
      <c r="U998" s="120" t="str">
        <f t="shared" si="63"/>
        <v/>
      </c>
    </row>
    <row r="999" spans="1:21" ht="15.75" customHeight="1">
      <c r="A999" s="122" t="b">
        <f>IF('02 - Produtos e Tributações'!B1016 &lt;&gt;"",A998+1)</f>
        <v>0</v>
      </c>
      <c r="B999" s="4" t="str">
        <f>IF('02 - Produtos e Tributações'!B1016&lt;&gt;"",'02 - Produtos e Tributações'!V1016,"")</f>
        <v/>
      </c>
      <c r="C999" s="123" t="b">
        <f>IF(B999&lt;&gt;"",IF('02 - Produtos e Tributações'!H1016&lt;&gt;"",IF('02 - Produtos e Tributações'!H1016="TERCEIRIZADA","T",IF('02 - Produtos e Tributações'!H1016="PROPRIA","P")), IF(B999&lt;&gt;"",IF('02 - Produtos e Tributações'!H1016="","T"))))</f>
        <v>0</v>
      </c>
      <c r="D999" s="123" t="b">
        <f>IF(B999&lt;&gt;"",IF('02 - Produtos e Tributações'!E1016&lt;&gt;"",'02 - Produtos e Tributações'!E1016,""))</f>
        <v>0</v>
      </c>
      <c r="E999" s="123" t="b">
        <f>IF(B999&lt;&gt;"",IF('02 - Produtos e Tributações'!F1016&lt;&gt;"",'02 - Produtos e Tributações'!F1016,""))</f>
        <v>0</v>
      </c>
      <c r="F999" s="123" t="b">
        <f>IF(B999&lt;&gt;"",IF(A999&lt;&gt;"",IF('02 - Produtos e Tributações'!G1016&lt;&gt;"",'02 - Produtos e Tributações'!G1016,"")))</f>
        <v>0</v>
      </c>
      <c r="G999" s="123" t="b">
        <f>IF(B999&lt;&gt;"",IF('02 - Produtos e Tributações'!J1016&lt;&gt;"",'02 - Produtos e Tributações'!J1016,IF(K999=101,0,IF(K999=102,41,IF(K999=103,0,IF(K999=201,0,IF(K999=202,0,IF(K999=203,0,IF(K999=300,41,IF(K999=400,41,IF(K999=500,60)))))))))))</f>
        <v>0</v>
      </c>
      <c r="H999" s="123" t="b">
        <f>IF(B999&lt;&gt;"",IF('02 - Produtos e Tributações'!M1016&lt;&gt;"",'02 - Produtos e Tributações'!M1016,IF(L999=101,0,IF(L999=102,41,IF(L999=103,0,IF(L999=201,0,IF(L999=202,0,IF(L999=203,0,IF(L999=300,41,IF(L999=400,41,IF(L999=500,60)))))))))))</f>
        <v>0</v>
      </c>
      <c r="I999" s="123" t="b">
        <f>IF(B999&lt;&gt;"",IF('02 - Produtos e Tributações'!L1016&lt;&gt;"",'02 - Produtos e Tributações'!L1016,"0,00"))</f>
        <v>0</v>
      </c>
      <c r="J999" s="123" t="b">
        <f>IF(B999&lt;&gt;"",IF('02 - Produtos e Tributações'!O1016&lt;&gt;"",'02 - Produtos e Tributações'!O1016,"0,00"))</f>
        <v>0</v>
      </c>
      <c r="K999" s="123" t="b">
        <f>IF(B999&lt;&gt;"",IF('02 - Produtos e Tributações'!K1016&lt;&gt;"",'02 - Produtos e Tributações'!K1016,"null"))</f>
        <v>0</v>
      </c>
      <c r="L999" s="123" t="b">
        <f>IF(B999&lt;&gt;"",IF('02 - Produtos e Tributações'!N1016&lt;&gt;"",'02 - Produtos e Tributações'!N1016,"null"))</f>
        <v>0</v>
      </c>
      <c r="M999" s="122" t="b">
        <f>IF(B999&lt;&gt;"",IF('02 - Produtos e Tributações'!D1016="CARNES","2.01.001.001",IF('02 - Produtos e Tributações'!D1016="MASSAS","2.01.001.002",IF('02 - Produtos e Tributações'!D1016="LATICINIOS","2.01.001.003",IF('02 - Produtos e Tributações'!D1016="DOCES E GULOSEIMAS","2.01.001.004",IF('02 - Produtos e Tributações'!D1016="FARINHAS E GRAOS","2.01.001.005",IF('02 - Produtos e Tributações'!D1016="AGUAS","2.01.002.001",IF('02 - Produtos e Tributações'!D1016="SUCOS","2.01.002.002",IF('02 - Produtos e Tributações'!D1016="BEBIDAS ALCOOLICAS","2.01.002.003",IF('02 - Produtos e Tributações'!D1016="BEBIDAS LACTEAS","2.01.002.004",IF('02 - Produtos e Tributações'!D1016="MATERIAL DE LIMPEZA","2.02",IF('02 - Produtos e Tributações'!D1016="FRUTAS","2.01.001.006",IF('02 - Produtos e Tributações'!D1016="VERDURAS E LEGUMES","2.01.001.007",IF('02 - Produtos e Tributações'!D1016="SERVIÇO","1",IF('02 - Produtos e Tributações'!D1016="PRODUTOS DIVERSOS","2","2"))))))))))))))
)</f>
        <v>0</v>
      </c>
      <c r="N999" s="4" t="str">
        <f t="shared" si="60"/>
        <v/>
      </c>
      <c r="O999" s="4" t="str">
        <f t="shared" si="61"/>
        <v/>
      </c>
      <c r="P999" s="4" t="str">
        <f t="shared" si="62"/>
        <v/>
      </c>
      <c r="Q999" s="128" t="b">
        <f>IF(B999&lt;&gt;"",IF('02 - Produtos e Tributações'!C1016&lt;&gt;"",'02 - Produtos e Tributações'!C1016,"UN"))</f>
        <v>0</v>
      </c>
      <c r="R999" s="129" t="b">
        <f>IF(B999&lt;&gt;"",IF('02 - Produtos e Tributações'!P1016&lt;&gt;"",'02 - Produtos e Tributações'!P1016,""))</f>
        <v>0</v>
      </c>
      <c r="S999" s="128" t="b">
        <f>IF(B999&lt;&gt;"",IF('02 - Produtos e Tributações'!Q1016&lt;&gt;"",'02 - Produtos e Tributações'!Q1016,""))</f>
        <v>0</v>
      </c>
      <c r="T999" s="130" t="b">
        <f>IF(B999&lt;&gt;"",IF('02 - Produtos e Tributações'!R1016&lt;&gt;"",'02 - Produtos e Tributações'!R1016,""))</f>
        <v>0</v>
      </c>
      <c r="U999" s="120" t="str">
        <f t="shared" si="63"/>
        <v/>
      </c>
    </row>
    <row r="1000" spans="1:21" ht="15.75" customHeight="1">
      <c r="A1000" s="122" t="b">
        <f>IF('02 - Produtos e Tributações'!B1017 &lt;&gt;"",A999+1)</f>
        <v>0</v>
      </c>
      <c r="B1000" s="4" t="str">
        <f>IF('02 - Produtos e Tributações'!B1017&lt;&gt;"",'02 - Produtos e Tributações'!V1017,"")</f>
        <v/>
      </c>
      <c r="C1000" s="123" t="b">
        <f>IF(B1000&lt;&gt;"",IF('02 - Produtos e Tributações'!H1017&lt;&gt;"",IF('02 - Produtos e Tributações'!H1017="TERCEIRIZADA","T",IF('02 - Produtos e Tributações'!H1017="PROPRIA","P")), IF(B1000&lt;&gt;"",IF('02 - Produtos e Tributações'!H1017="","T"))))</f>
        <v>0</v>
      </c>
      <c r="D1000" s="123" t="b">
        <f>IF(B1000&lt;&gt;"",IF('02 - Produtos e Tributações'!E1017&lt;&gt;"",'02 - Produtos e Tributações'!E1017,""))</f>
        <v>0</v>
      </c>
      <c r="E1000" s="123" t="b">
        <f>IF(B1000&lt;&gt;"",IF('02 - Produtos e Tributações'!F1017&lt;&gt;"",'02 - Produtos e Tributações'!F1017,""))</f>
        <v>0</v>
      </c>
      <c r="F1000" s="123" t="b">
        <f>IF(B1000&lt;&gt;"",IF(A1000&lt;&gt;"",IF('02 - Produtos e Tributações'!G1017&lt;&gt;"",'02 - Produtos e Tributações'!G1017,"")))</f>
        <v>0</v>
      </c>
      <c r="G1000" s="123" t="b">
        <f>IF(B1000&lt;&gt;"",IF('02 - Produtos e Tributações'!J1017&lt;&gt;"",'02 - Produtos e Tributações'!J1017,IF(K1000=101,0,IF(K1000=102,41,IF(K1000=103,0,IF(K1000=201,0,IF(K1000=202,0,IF(K1000=203,0,IF(K1000=300,41,IF(K1000=400,41,IF(K1000=500,60)))))))))))</f>
        <v>0</v>
      </c>
      <c r="H1000" s="123" t="b">
        <f>IF(B1000&lt;&gt;"",IF('02 - Produtos e Tributações'!M1017&lt;&gt;"",'02 - Produtos e Tributações'!M1017,IF(L1000=101,0,IF(L1000=102,41,IF(L1000=103,0,IF(L1000=201,0,IF(L1000=202,0,IF(L1000=203,0,IF(L1000=300,41,IF(L1000=400,41,IF(L1000=500,60)))))))))))</f>
        <v>0</v>
      </c>
      <c r="I1000" s="123" t="b">
        <f>IF(B1000&lt;&gt;"",IF('02 - Produtos e Tributações'!L1017&lt;&gt;"",'02 - Produtos e Tributações'!L1017,"0,00"))</f>
        <v>0</v>
      </c>
      <c r="J1000" s="123" t="b">
        <f>IF(B1000&lt;&gt;"",IF('02 - Produtos e Tributações'!O1017&lt;&gt;"",'02 - Produtos e Tributações'!O1017,"0,00"))</f>
        <v>0</v>
      </c>
      <c r="K1000" s="123" t="b">
        <f>IF(B1000&lt;&gt;"",IF('02 - Produtos e Tributações'!K1017&lt;&gt;"",'02 - Produtos e Tributações'!K1017,"null"))</f>
        <v>0</v>
      </c>
      <c r="L1000" s="123" t="b">
        <f>IF(B1000&lt;&gt;"",IF('02 - Produtos e Tributações'!N1017&lt;&gt;"",'02 - Produtos e Tributações'!N1017,"null"))</f>
        <v>0</v>
      </c>
      <c r="M1000" s="122" t="b">
        <f>IF(B1000&lt;&gt;"",IF('02 - Produtos e Tributações'!D1017="CARNES","2.01.001.001",IF('02 - Produtos e Tributações'!D1017="MASSAS","2.01.001.002",IF('02 - Produtos e Tributações'!D1017="LATICINIOS","2.01.001.003",IF('02 - Produtos e Tributações'!D1017="DOCES E GULOSEIMAS","2.01.001.004",IF('02 - Produtos e Tributações'!D1017="FARINHAS E GRAOS","2.01.001.005",IF('02 - Produtos e Tributações'!D1017="AGUAS","2.01.002.001",IF('02 - Produtos e Tributações'!D1017="SUCOS","2.01.002.002",IF('02 - Produtos e Tributações'!D1017="BEBIDAS ALCOOLICAS","2.01.002.003",IF('02 - Produtos e Tributações'!D1017="BEBIDAS LACTEAS","2.01.002.004",IF('02 - Produtos e Tributações'!D1017="MATERIAL DE LIMPEZA","2.02",IF('02 - Produtos e Tributações'!D1017="FRUTAS","2.01.001.006",IF('02 - Produtos e Tributações'!D1017="VERDURAS E LEGUMES","2.01.001.007",IF('02 - Produtos e Tributações'!D1017="SERVIÇO","1",IF('02 - Produtos e Tributações'!D1017="PRODUTOS DIVERSOS","2","2"))))))))))))))
)</f>
        <v>0</v>
      </c>
      <c r="N1000" s="4" t="str">
        <f t="shared" si="60"/>
        <v/>
      </c>
      <c r="O1000" s="4" t="str">
        <f t="shared" si="61"/>
        <v/>
      </c>
      <c r="P1000" s="4" t="str">
        <f t="shared" si="62"/>
        <v/>
      </c>
      <c r="Q1000" s="128" t="b">
        <f>IF(B1000&lt;&gt;"",IF('02 - Produtos e Tributações'!C1017&lt;&gt;"",'02 - Produtos e Tributações'!C1017,"UN"))</f>
        <v>0</v>
      </c>
      <c r="R1000" s="129" t="b">
        <f>IF(B1000&lt;&gt;"",IF('02 - Produtos e Tributações'!P1017&lt;&gt;"",'02 - Produtos e Tributações'!P1017,""))</f>
        <v>0</v>
      </c>
      <c r="S1000" s="128" t="b">
        <f>IF(B1000&lt;&gt;"",IF('02 - Produtos e Tributações'!Q1017&lt;&gt;"",'02 - Produtos e Tributações'!Q1017,""))</f>
        <v>0</v>
      </c>
      <c r="T1000" s="130" t="b">
        <f>IF(B1000&lt;&gt;"",IF('02 - Produtos e Tributações'!R1017&lt;&gt;"",'02 - Produtos e Tributações'!R1017,""))</f>
        <v>0</v>
      </c>
      <c r="U1000" s="120" t="str">
        <f t="shared" si="63"/>
        <v/>
      </c>
    </row>
    <row r="1001" spans="1:21" ht="15.75" customHeight="1">
      <c r="A1001" s="122" t="b">
        <f>IF('02 - Produtos e Tributações'!B1018 &lt;&gt;"",A1000+1)</f>
        <v>0</v>
      </c>
      <c r="B1001" s="4" t="str">
        <f>IF('02 - Produtos e Tributações'!B1018&lt;&gt;"",'02 - Produtos e Tributações'!V1018,"")</f>
        <v/>
      </c>
      <c r="C1001" s="123" t="b">
        <f>IF(B1001&lt;&gt;"",IF('02 - Produtos e Tributações'!H1018&lt;&gt;"",IF('02 - Produtos e Tributações'!H1018="TERCEIRIZADA","T",IF('02 - Produtos e Tributações'!H1018="PROPRIA","P")), IF(B1001&lt;&gt;"",IF('02 - Produtos e Tributações'!H1018="","T"))))</f>
        <v>0</v>
      </c>
      <c r="D1001" s="123" t="b">
        <f>IF(B1001&lt;&gt;"",IF('02 - Produtos e Tributações'!E1018&lt;&gt;"",'02 - Produtos e Tributações'!E1018,""))</f>
        <v>0</v>
      </c>
      <c r="E1001" s="123" t="b">
        <f>IF(B1001&lt;&gt;"",IF('02 - Produtos e Tributações'!F1018&lt;&gt;"",'02 - Produtos e Tributações'!F1018,""))</f>
        <v>0</v>
      </c>
      <c r="F1001" s="123" t="b">
        <f>IF(B1001&lt;&gt;"",IF(A1001&lt;&gt;"",IF('02 - Produtos e Tributações'!G1018&lt;&gt;"",'02 - Produtos e Tributações'!G1018,"")))</f>
        <v>0</v>
      </c>
      <c r="G1001" s="123" t="b">
        <f>IF(B1001&lt;&gt;"",IF('02 - Produtos e Tributações'!J1018&lt;&gt;"",'02 - Produtos e Tributações'!J1018,IF(K1001=101,0,IF(K1001=102,41,IF(K1001=103,0,IF(K1001=201,0,IF(K1001=202,0,IF(K1001=203,0,IF(K1001=300,41,IF(K1001=400,41,IF(K1001=500,60)))))))))))</f>
        <v>0</v>
      </c>
      <c r="H1001" s="123" t="b">
        <f>IF(B1001&lt;&gt;"",IF('02 - Produtos e Tributações'!M1018&lt;&gt;"",'02 - Produtos e Tributações'!M1018,IF(L1001=101,0,IF(L1001=102,41,IF(L1001=103,0,IF(L1001=201,0,IF(L1001=202,0,IF(L1001=203,0,IF(L1001=300,41,IF(L1001=400,41,IF(L1001=500,60)))))))))))</f>
        <v>0</v>
      </c>
      <c r="I1001" s="123" t="b">
        <f>IF(B1001&lt;&gt;"",IF('02 - Produtos e Tributações'!L1018&lt;&gt;"",'02 - Produtos e Tributações'!L1018,"0,00"))</f>
        <v>0</v>
      </c>
      <c r="J1001" s="123" t="b">
        <f>IF(B1001&lt;&gt;"",IF('02 - Produtos e Tributações'!O1018&lt;&gt;"",'02 - Produtos e Tributações'!O1018,"0,00"))</f>
        <v>0</v>
      </c>
      <c r="K1001" s="123" t="b">
        <f>IF(B1001&lt;&gt;"",IF('02 - Produtos e Tributações'!K1018&lt;&gt;"",'02 - Produtos e Tributações'!K1018,"null"))</f>
        <v>0</v>
      </c>
      <c r="L1001" s="123" t="b">
        <f>IF(B1001&lt;&gt;"",IF('02 - Produtos e Tributações'!N1018&lt;&gt;"",'02 - Produtos e Tributações'!N1018,"null"))</f>
        <v>0</v>
      </c>
      <c r="M1001" s="122" t="b">
        <f>IF(B1001&lt;&gt;"",IF('02 - Produtos e Tributações'!D1018="CARNES","2.01.001.001",IF('02 - Produtos e Tributações'!D1018="MASSAS","2.01.001.002",IF('02 - Produtos e Tributações'!D1018="LATICINIOS","2.01.001.003",IF('02 - Produtos e Tributações'!D1018="DOCES E GULOSEIMAS","2.01.001.004",IF('02 - Produtos e Tributações'!D1018="FARINHAS E GRAOS","2.01.001.005",IF('02 - Produtos e Tributações'!D1018="AGUAS","2.01.002.001",IF('02 - Produtos e Tributações'!D1018="SUCOS","2.01.002.002",IF('02 - Produtos e Tributações'!D1018="BEBIDAS ALCOOLICAS","2.01.002.003",IF('02 - Produtos e Tributações'!D1018="BEBIDAS LACTEAS","2.01.002.004",IF('02 - Produtos e Tributações'!D1018="MATERIAL DE LIMPEZA","2.02",IF('02 - Produtos e Tributações'!D1018="FRUTAS","2.01.001.006",IF('02 - Produtos e Tributações'!D1018="VERDURAS E LEGUMES","2.01.001.007",IF('02 - Produtos e Tributações'!D1018="SERVIÇO","1",IF('02 - Produtos e Tributações'!D1018="PRODUTOS DIVERSOS","2","2"))))))))))))))
)</f>
        <v>0</v>
      </c>
      <c r="N1001" s="4" t="str">
        <f t="shared" si="60"/>
        <v/>
      </c>
      <c r="O1001" s="4" t="str">
        <f t="shared" si="61"/>
        <v/>
      </c>
      <c r="P1001" s="4" t="str">
        <f t="shared" si="62"/>
        <v/>
      </c>
      <c r="Q1001" s="128" t="b">
        <f>IF(B1001&lt;&gt;"",IF('02 - Produtos e Tributações'!C1018&lt;&gt;"",'02 - Produtos e Tributações'!C1018,"UN"))</f>
        <v>0</v>
      </c>
      <c r="R1001" s="129" t="b">
        <f>IF(B1001&lt;&gt;"",IF('02 - Produtos e Tributações'!P1018&lt;&gt;"",'02 - Produtos e Tributações'!P1018,""))</f>
        <v>0</v>
      </c>
      <c r="S1001" s="128" t="b">
        <f>IF(B1001&lt;&gt;"",IF('02 - Produtos e Tributações'!Q1018&lt;&gt;"",'02 - Produtos e Tributações'!Q1018,""))</f>
        <v>0</v>
      </c>
      <c r="T1001" s="130" t="b">
        <f>IF(B1001&lt;&gt;"",IF('02 - Produtos e Tributações'!R1018&lt;&gt;"",'02 - Produtos e Tributações'!R1018,""))</f>
        <v>0</v>
      </c>
      <c r="U1001" s="120" t="str">
        <f t="shared" si="63"/>
        <v/>
      </c>
    </row>
    <row r="1002" spans="1:21" ht="15.75" customHeight="1">
      <c r="A1002" s="122" t="b">
        <f>IF('02 - Produtos e Tributações'!B1019 &lt;&gt;"",A1001+1)</f>
        <v>0</v>
      </c>
      <c r="B1002" s="4" t="str">
        <f>IF('02 - Produtos e Tributações'!B1019&lt;&gt;"",'02 - Produtos e Tributações'!V1019,"")</f>
        <v/>
      </c>
      <c r="C1002" s="123" t="b">
        <f>IF(B1002&lt;&gt;"",IF('02 - Produtos e Tributações'!H1019&lt;&gt;"",IF('02 - Produtos e Tributações'!H1019="TERCEIRIZADA","T",IF('02 - Produtos e Tributações'!H1019="PROPRIA","P")), IF(B1002&lt;&gt;"",IF('02 - Produtos e Tributações'!H1019="","T"))))</f>
        <v>0</v>
      </c>
      <c r="D1002" s="123" t="b">
        <f>IF(B1002&lt;&gt;"",IF('02 - Produtos e Tributações'!E1019&lt;&gt;"",'02 - Produtos e Tributações'!E1019,""))</f>
        <v>0</v>
      </c>
      <c r="E1002" s="123" t="b">
        <f>IF(B1002&lt;&gt;"",IF('02 - Produtos e Tributações'!F1019&lt;&gt;"",'02 - Produtos e Tributações'!F1019,""))</f>
        <v>0</v>
      </c>
      <c r="F1002" s="123" t="b">
        <f>IF(B1002&lt;&gt;"",IF(A1002&lt;&gt;"",IF('02 - Produtos e Tributações'!G1019&lt;&gt;"",'02 - Produtos e Tributações'!G1019,"")))</f>
        <v>0</v>
      </c>
      <c r="G1002" s="123" t="b">
        <f>IF(B1002&lt;&gt;"",IF('02 - Produtos e Tributações'!J1019&lt;&gt;"",'02 - Produtos e Tributações'!J1019,IF(K1002=101,0,IF(K1002=102,41,IF(K1002=103,0,IF(K1002=201,0,IF(K1002=202,0,IF(K1002=203,0,IF(K1002=300,41,IF(K1002=400,41,IF(K1002=500,60)))))))))))</f>
        <v>0</v>
      </c>
      <c r="H1002" s="123" t="b">
        <f>IF(B1002&lt;&gt;"",IF('02 - Produtos e Tributações'!M1019&lt;&gt;"",'02 - Produtos e Tributações'!M1019,IF(L1002=101,0,IF(L1002=102,41,IF(L1002=103,0,IF(L1002=201,0,IF(L1002=202,0,IF(L1002=203,0,IF(L1002=300,41,IF(L1002=400,41,IF(L1002=500,60)))))))))))</f>
        <v>0</v>
      </c>
      <c r="I1002" s="123" t="b">
        <f>IF(B1002&lt;&gt;"",IF('02 - Produtos e Tributações'!L1019&lt;&gt;"",'02 - Produtos e Tributações'!L1019,"0,00"))</f>
        <v>0</v>
      </c>
      <c r="J1002" s="123" t="b">
        <f>IF(B1002&lt;&gt;"",IF('02 - Produtos e Tributações'!O1019&lt;&gt;"",'02 - Produtos e Tributações'!O1019,"0,00"))</f>
        <v>0</v>
      </c>
      <c r="K1002" s="123" t="b">
        <f>IF(B1002&lt;&gt;"",IF('02 - Produtos e Tributações'!K1019&lt;&gt;"",'02 - Produtos e Tributações'!K1019,"null"))</f>
        <v>0</v>
      </c>
      <c r="L1002" s="123" t="b">
        <f>IF(B1002&lt;&gt;"",IF('02 - Produtos e Tributações'!N1019&lt;&gt;"",'02 - Produtos e Tributações'!N1019,"null"))</f>
        <v>0</v>
      </c>
      <c r="M1002" s="122" t="b">
        <f>IF(B1002&lt;&gt;"",IF('02 - Produtos e Tributações'!D1019="CARNES","2.01.001.001",IF('02 - Produtos e Tributações'!D1019="MASSAS","2.01.001.002",IF('02 - Produtos e Tributações'!D1019="LATICINIOS","2.01.001.003",IF('02 - Produtos e Tributações'!D1019="DOCES E GULOSEIMAS","2.01.001.004",IF('02 - Produtos e Tributações'!D1019="FARINHAS E GRAOS","2.01.001.005",IF('02 - Produtos e Tributações'!D1019="AGUAS","2.01.002.001",IF('02 - Produtos e Tributações'!D1019="SUCOS","2.01.002.002",IF('02 - Produtos e Tributações'!D1019="BEBIDAS ALCOOLICAS","2.01.002.003",IF('02 - Produtos e Tributações'!D1019="BEBIDAS LACTEAS","2.01.002.004",IF('02 - Produtos e Tributações'!D1019="MATERIAL DE LIMPEZA","2.02",IF('02 - Produtos e Tributações'!D1019="FRUTAS","2.01.001.006",IF('02 - Produtos e Tributações'!D1019="VERDURAS E LEGUMES","2.01.001.007",IF('02 - Produtos e Tributações'!D1019="SERVIÇO","1",IF('02 - Produtos e Tributações'!D1019="PRODUTOS DIVERSOS","2","2"))))))))))))))
)</f>
        <v>0</v>
      </c>
      <c r="N1002" s="4" t="str">
        <f t="shared" si="60"/>
        <v/>
      </c>
      <c r="O1002" s="4" t="str">
        <f t="shared" si="61"/>
        <v/>
      </c>
      <c r="P1002" s="4" t="str">
        <f t="shared" si="62"/>
        <v/>
      </c>
      <c r="Q1002" s="128" t="b">
        <f>IF(B1002&lt;&gt;"",IF('02 - Produtos e Tributações'!C1019&lt;&gt;"",'02 - Produtos e Tributações'!C1019,"UN"))</f>
        <v>0</v>
      </c>
      <c r="R1002" s="129" t="b">
        <f>IF(B1002&lt;&gt;"",IF('02 - Produtos e Tributações'!P1019&lt;&gt;"",'02 - Produtos e Tributações'!P1019,""))</f>
        <v>0</v>
      </c>
      <c r="S1002" s="128" t="b">
        <f>IF(B1002&lt;&gt;"",IF('02 - Produtos e Tributações'!Q1019&lt;&gt;"",'02 - Produtos e Tributações'!Q1019,""))</f>
        <v>0</v>
      </c>
      <c r="T1002" s="130" t="b">
        <f>IF(B1002&lt;&gt;"",IF('02 - Produtos e Tributações'!R1019&lt;&gt;"",'02 - Produtos e Tributações'!R1019,""))</f>
        <v>0</v>
      </c>
      <c r="U1002" s="120" t="str">
        <f t="shared" si="63"/>
        <v/>
      </c>
    </row>
    <row r="1003" spans="1:21" ht="15.75" customHeight="1">
      <c r="A1003" s="122" t="b">
        <f>IF('02 - Produtos e Tributações'!B1020 &lt;&gt;"",A1002+1)</f>
        <v>0</v>
      </c>
      <c r="B1003" s="4" t="str">
        <f>IF('02 - Produtos e Tributações'!B1020&lt;&gt;"",'02 - Produtos e Tributações'!V1020,"")</f>
        <v/>
      </c>
      <c r="C1003" s="123" t="b">
        <f>IF(B1003&lt;&gt;"",IF('02 - Produtos e Tributações'!H1020&lt;&gt;"",IF('02 - Produtos e Tributações'!H1020="TERCEIRIZADA","T",IF('02 - Produtos e Tributações'!H1020="PROPRIA","P")), IF(B1003&lt;&gt;"",IF('02 - Produtos e Tributações'!H1020="","T"))))</f>
        <v>0</v>
      </c>
      <c r="D1003" s="123" t="b">
        <f>IF(B1003&lt;&gt;"",IF('02 - Produtos e Tributações'!E1020&lt;&gt;"",'02 - Produtos e Tributações'!E1020,""))</f>
        <v>0</v>
      </c>
      <c r="E1003" s="123" t="b">
        <f>IF(B1003&lt;&gt;"",IF('02 - Produtos e Tributações'!F1020&lt;&gt;"",'02 - Produtos e Tributações'!F1020,""))</f>
        <v>0</v>
      </c>
      <c r="F1003" s="123" t="b">
        <f>IF(B1003&lt;&gt;"",IF(A1003&lt;&gt;"",IF('02 - Produtos e Tributações'!G1020&lt;&gt;"",'02 - Produtos e Tributações'!G1020,"")))</f>
        <v>0</v>
      </c>
      <c r="G1003" s="123" t="b">
        <f>IF(B1003&lt;&gt;"",IF('02 - Produtos e Tributações'!J1020&lt;&gt;"",'02 - Produtos e Tributações'!J1020,IF(K1003=101,0,IF(K1003=102,41,IF(K1003=103,0,IF(K1003=201,0,IF(K1003=202,0,IF(K1003=203,0,IF(K1003=300,41,IF(K1003=400,41,IF(K1003=500,60)))))))))))</f>
        <v>0</v>
      </c>
      <c r="H1003" s="123" t="b">
        <f>IF(B1003&lt;&gt;"",IF('02 - Produtos e Tributações'!M1020&lt;&gt;"",'02 - Produtos e Tributações'!M1020,IF(L1003=101,0,IF(L1003=102,41,IF(L1003=103,0,IF(L1003=201,0,IF(L1003=202,0,IF(L1003=203,0,IF(L1003=300,41,IF(L1003=400,41,IF(L1003=500,60)))))))))))</f>
        <v>0</v>
      </c>
      <c r="I1003" s="123" t="b">
        <f>IF(B1003&lt;&gt;"",IF('02 - Produtos e Tributações'!L1020&lt;&gt;"",'02 - Produtos e Tributações'!L1020,"0,00"))</f>
        <v>0</v>
      </c>
      <c r="J1003" s="123" t="b">
        <f>IF(B1003&lt;&gt;"",IF('02 - Produtos e Tributações'!O1020&lt;&gt;"",'02 - Produtos e Tributações'!O1020,"0,00"))</f>
        <v>0</v>
      </c>
      <c r="K1003" s="123" t="b">
        <f>IF(B1003&lt;&gt;"",IF('02 - Produtos e Tributações'!K1020&lt;&gt;"",'02 - Produtos e Tributações'!K1020,"null"))</f>
        <v>0</v>
      </c>
      <c r="L1003" s="123" t="b">
        <f>IF(B1003&lt;&gt;"",IF('02 - Produtos e Tributações'!N1020&lt;&gt;"",'02 - Produtos e Tributações'!N1020,"null"))</f>
        <v>0</v>
      </c>
      <c r="M1003" s="122" t="b">
        <f>IF(B1003&lt;&gt;"",IF('02 - Produtos e Tributações'!D1020="CARNES","2.01.001.001",IF('02 - Produtos e Tributações'!D1020="MASSAS","2.01.001.002",IF('02 - Produtos e Tributações'!D1020="LATICINIOS","2.01.001.003",IF('02 - Produtos e Tributações'!D1020="DOCES E GULOSEIMAS","2.01.001.004",IF('02 - Produtos e Tributações'!D1020="FARINHAS E GRAOS","2.01.001.005",IF('02 - Produtos e Tributações'!D1020="AGUAS","2.01.002.001",IF('02 - Produtos e Tributações'!D1020="SUCOS","2.01.002.002",IF('02 - Produtos e Tributações'!D1020="BEBIDAS ALCOOLICAS","2.01.002.003",IF('02 - Produtos e Tributações'!D1020="BEBIDAS LACTEAS","2.01.002.004",IF('02 - Produtos e Tributações'!D1020="MATERIAL DE LIMPEZA","2.02",IF('02 - Produtos e Tributações'!D1020="FRUTAS","2.01.001.006",IF('02 - Produtos e Tributações'!D1020="VERDURAS E LEGUMES","2.01.001.007",IF('02 - Produtos e Tributações'!D1020="SERVIÇO","1",IF('02 - Produtos e Tributações'!D1020="PRODUTOS DIVERSOS","2","2"))))))))))))))
)</f>
        <v>0</v>
      </c>
      <c r="N1003" s="4" t="str">
        <f t="shared" si="60"/>
        <v/>
      </c>
      <c r="O1003" s="4" t="str">
        <f t="shared" si="61"/>
        <v/>
      </c>
      <c r="P1003" s="4" t="str">
        <f t="shared" si="62"/>
        <v/>
      </c>
      <c r="Q1003" s="128" t="b">
        <f>IF(B1003&lt;&gt;"",IF('02 - Produtos e Tributações'!C1020&lt;&gt;"",'02 - Produtos e Tributações'!C1020,"UN"))</f>
        <v>0</v>
      </c>
      <c r="R1003" s="129" t="b">
        <f>IF(B1003&lt;&gt;"",IF('02 - Produtos e Tributações'!P1020&lt;&gt;"",'02 - Produtos e Tributações'!P1020,""))</f>
        <v>0</v>
      </c>
      <c r="S1003" s="128" t="b">
        <f>IF(B1003&lt;&gt;"",IF('02 - Produtos e Tributações'!Q1020&lt;&gt;"",'02 - Produtos e Tributações'!Q1020,""))</f>
        <v>0</v>
      </c>
      <c r="T1003" s="130" t="b">
        <f>IF(B1003&lt;&gt;"",IF('02 - Produtos e Tributações'!R1020&lt;&gt;"",'02 - Produtos e Tributações'!R1020,""))</f>
        <v>0</v>
      </c>
      <c r="U1003" s="120" t="str">
        <f t="shared" si="63"/>
        <v/>
      </c>
    </row>
    <row r="1004" spans="1:21" ht="15.75" customHeight="1">
      <c r="A1004" s="122" t="b">
        <f>IF('02 - Produtos e Tributações'!B1021 &lt;&gt;"",A1003+1)</f>
        <v>0</v>
      </c>
      <c r="B1004" s="4" t="str">
        <f>IF('02 - Produtos e Tributações'!B1021&lt;&gt;"",'02 - Produtos e Tributações'!V1021,"")</f>
        <v/>
      </c>
      <c r="C1004" s="123" t="b">
        <f>IF(B1004&lt;&gt;"",IF('02 - Produtos e Tributações'!H1021&lt;&gt;"",IF('02 - Produtos e Tributações'!H1021="TERCEIRIZADA","T",IF('02 - Produtos e Tributações'!H1021="PROPRIA","P")), IF(B1004&lt;&gt;"",IF('02 - Produtos e Tributações'!H1021="","T"))))</f>
        <v>0</v>
      </c>
      <c r="D1004" s="123" t="b">
        <f>IF(B1004&lt;&gt;"",IF('02 - Produtos e Tributações'!E1021&lt;&gt;"",'02 - Produtos e Tributações'!E1021,""))</f>
        <v>0</v>
      </c>
      <c r="E1004" s="123" t="b">
        <f>IF(B1004&lt;&gt;"",IF('02 - Produtos e Tributações'!F1021&lt;&gt;"",'02 - Produtos e Tributações'!F1021,""))</f>
        <v>0</v>
      </c>
      <c r="F1004" s="123" t="b">
        <f>IF(B1004&lt;&gt;"",IF(A1004&lt;&gt;"",IF('02 - Produtos e Tributações'!G1021&lt;&gt;"",'02 - Produtos e Tributações'!G1021,"")))</f>
        <v>0</v>
      </c>
      <c r="G1004" s="123" t="b">
        <f>IF(B1004&lt;&gt;"",IF('02 - Produtos e Tributações'!J1021&lt;&gt;"",'02 - Produtos e Tributações'!J1021,IF(K1004=101,0,IF(K1004=102,41,IF(K1004=103,0,IF(K1004=201,0,IF(K1004=202,0,IF(K1004=203,0,IF(K1004=300,41,IF(K1004=400,41,IF(K1004=500,60)))))))))))</f>
        <v>0</v>
      </c>
      <c r="H1004" s="123" t="b">
        <f>IF(B1004&lt;&gt;"",IF('02 - Produtos e Tributações'!M1021&lt;&gt;"",'02 - Produtos e Tributações'!M1021,IF(L1004=101,0,IF(L1004=102,41,IF(L1004=103,0,IF(L1004=201,0,IF(L1004=202,0,IF(L1004=203,0,IF(L1004=300,41,IF(L1004=400,41,IF(L1004=500,60)))))))))))</f>
        <v>0</v>
      </c>
      <c r="I1004" s="123" t="b">
        <f>IF(B1004&lt;&gt;"",IF('02 - Produtos e Tributações'!L1021&lt;&gt;"",'02 - Produtos e Tributações'!L1021,"0,00"))</f>
        <v>0</v>
      </c>
      <c r="J1004" s="123" t="b">
        <f>IF(B1004&lt;&gt;"",IF('02 - Produtos e Tributações'!O1021&lt;&gt;"",'02 - Produtos e Tributações'!O1021,"0,00"))</f>
        <v>0</v>
      </c>
      <c r="K1004" s="123" t="b">
        <f>IF(B1004&lt;&gt;"",IF('02 - Produtos e Tributações'!K1021&lt;&gt;"",'02 - Produtos e Tributações'!K1021,"null"))</f>
        <v>0</v>
      </c>
      <c r="L1004" s="123" t="b">
        <f>IF(B1004&lt;&gt;"",IF('02 - Produtos e Tributações'!N1021&lt;&gt;"",'02 - Produtos e Tributações'!N1021,"null"))</f>
        <v>0</v>
      </c>
      <c r="M1004" s="122" t="b">
        <f>IF(B1004&lt;&gt;"",IF('02 - Produtos e Tributações'!D1021="CARNES","2.01.001.001",IF('02 - Produtos e Tributações'!D1021="MASSAS","2.01.001.002",IF('02 - Produtos e Tributações'!D1021="LATICINIOS","2.01.001.003",IF('02 - Produtos e Tributações'!D1021="DOCES E GULOSEIMAS","2.01.001.004",IF('02 - Produtos e Tributações'!D1021="FARINHAS E GRAOS","2.01.001.005",IF('02 - Produtos e Tributações'!D1021="AGUAS","2.01.002.001",IF('02 - Produtos e Tributações'!D1021="SUCOS","2.01.002.002",IF('02 - Produtos e Tributações'!D1021="BEBIDAS ALCOOLICAS","2.01.002.003",IF('02 - Produtos e Tributações'!D1021="BEBIDAS LACTEAS","2.01.002.004",IF('02 - Produtos e Tributações'!D1021="MATERIAL DE LIMPEZA","2.02",IF('02 - Produtos e Tributações'!D1021="FRUTAS","2.01.001.006",IF('02 - Produtos e Tributações'!D1021="VERDURAS E LEGUMES","2.01.001.007",IF('02 - Produtos e Tributações'!D1021="SERVIÇO","1",IF('02 - Produtos e Tributações'!D1021="PRODUTOS DIVERSOS","2","2"))))))))))))))
)</f>
        <v>0</v>
      </c>
      <c r="N1004" s="4" t="str">
        <f t="shared" si="60"/>
        <v/>
      </c>
      <c r="O1004" s="4" t="str">
        <f t="shared" si="61"/>
        <v/>
      </c>
      <c r="P1004" s="4" t="str">
        <f t="shared" si="62"/>
        <v/>
      </c>
      <c r="Q1004" s="128" t="b">
        <f>IF(B1004&lt;&gt;"",IF('02 - Produtos e Tributações'!C1021&lt;&gt;"",'02 - Produtos e Tributações'!C1021,"UN"))</f>
        <v>0</v>
      </c>
      <c r="R1004" s="129" t="b">
        <f>IF(B1004&lt;&gt;"",IF('02 - Produtos e Tributações'!P1021&lt;&gt;"",'02 - Produtos e Tributações'!P1021,""))</f>
        <v>0</v>
      </c>
      <c r="S1004" s="128" t="b">
        <f>IF(B1004&lt;&gt;"",IF('02 - Produtos e Tributações'!Q1021&lt;&gt;"",'02 - Produtos e Tributações'!Q1021,""))</f>
        <v>0</v>
      </c>
      <c r="T1004" s="130" t="b">
        <f>IF(B1004&lt;&gt;"",IF('02 - Produtos e Tributações'!R1021&lt;&gt;"",'02 - Produtos e Tributações'!R1021,""))</f>
        <v>0</v>
      </c>
      <c r="U1004" s="120" t="str">
        <f t="shared" si="63"/>
        <v/>
      </c>
    </row>
    <row r="1005" spans="1:21" ht="15.75" customHeight="1">
      <c r="A1005" s="122" t="b">
        <f>IF('02 - Produtos e Tributações'!B1022 &lt;&gt;"",A1004+1)</f>
        <v>0</v>
      </c>
      <c r="B1005" s="4" t="str">
        <f>IF('02 - Produtos e Tributações'!B1022&lt;&gt;"",'02 - Produtos e Tributações'!V1022,"")</f>
        <v/>
      </c>
      <c r="C1005" s="123" t="b">
        <f>IF(B1005&lt;&gt;"",IF('02 - Produtos e Tributações'!H1022&lt;&gt;"",IF('02 - Produtos e Tributações'!H1022="TERCEIRIZADA","T",IF('02 - Produtos e Tributações'!H1022="PROPRIA","P")), IF(B1005&lt;&gt;"",IF('02 - Produtos e Tributações'!H1022="","T"))))</f>
        <v>0</v>
      </c>
      <c r="D1005" s="123" t="b">
        <f>IF(B1005&lt;&gt;"",IF('02 - Produtos e Tributações'!E1022&lt;&gt;"",'02 - Produtos e Tributações'!E1022,""))</f>
        <v>0</v>
      </c>
      <c r="E1005" s="123" t="b">
        <f>IF(B1005&lt;&gt;"",IF('02 - Produtos e Tributações'!F1022&lt;&gt;"",'02 - Produtos e Tributações'!F1022,""))</f>
        <v>0</v>
      </c>
      <c r="F1005" s="123" t="b">
        <f>IF(B1005&lt;&gt;"",IF(A1005&lt;&gt;"",IF('02 - Produtos e Tributações'!G1022&lt;&gt;"",'02 - Produtos e Tributações'!G1022,"")))</f>
        <v>0</v>
      </c>
      <c r="G1005" s="123" t="b">
        <f>IF(B1005&lt;&gt;"",IF('02 - Produtos e Tributações'!J1022&lt;&gt;"",'02 - Produtos e Tributações'!J1022,IF(K1005=101,0,IF(K1005=102,41,IF(K1005=103,0,IF(K1005=201,0,IF(K1005=202,0,IF(K1005=203,0,IF(K1005=300,41,IF(K1005=400,41,IF(K1005=500,60)))))))))))</f>
        <v>0</v>
      </c>
      <c r="H1005" s="123" t="b">
        <f>IF(B1005&lt;&gt;"",IF('02 - Produtos e Tributações'!M1022&lt;&gt;"",'02 - Produtos e Tributações'!M1022,IF(L1005=101,0,IF(L1005=102,41,IF(L1005=103,0,IF(L1005=201,0,IF(L1005=202,0,IF(L1005=203,0,IF(L1005=300,41,IF(L1005=400,41,IF(L1005=500,60)))))))))))</f>
        <v>0</v>
      </c>
      <c r="I1005" s="123" t="b">
        <f>IF(B1005&lt;&gt;"",IF('02 - Produtos e Tributações'!L1022&lt;&gt;"",'02 - Produtos e Tributações'!L1022,"0,00"))</f>
        <v>0</v>
      </c>
      <c r="J1005" s="123" t="b">
        <f>IF(B1005&lt;&gt;"",IF('02 - Produtos e Tributações'!O1022&lt;&gt;"",'02 - Produtos e Tributações'!O1022,"0,00"))</f>
        <v>0</v>
      </c>
      <c r="K1005" s="123" t="b">
        <f>IF(B1005&lt;&gt;"",IF('02 - Produtos e Tributações'!K1022&lt;&gt;"",'02 - Produtos e Tributações'!K1022,"null"))</f>
        <v>0</v>
      </c>
      <c r="L1005" s="123" t="b">
        <f>IF(B1005&lt;&gt;"",IF('02 - Produtos e Tributações'!N1022&lt;&gt;"",'02 - Produtos e Tributações'!N1022,"null"))</f>
        <v>0</v>
      </c>
      <c r="M1005" s="122" t="b">
        <f>IF(B1005&lt;&gt;"",IF('02 - Produtos e Tributações'!D1022="CARNES","2.01.001.001",IF('02 - Produtos e Tributações'!D1022="MASSAS","2.01.001.002",IF('02 - Produtos e Tributações'!D1022="LATICINIOS","2.01.001.003",IF('02 - Produtos e Tributações'!D1022="DOCES E GULOSEIMAS","2.01.001.004",IF('02 - Produtos e Tributações'!D1022="FARINHAS E GRAOS","2.01.001.005",IF('02 - Produtos e Tributações'!D1022="AGUAS","2.01.002.001",IF('02 - Produtos e Tributações'!D1022="SUCOS","2.01.002.002",IF('02 - Produtos e Tributações'!D1022="BEBIDAS ALCOOLICAS","2.01.002.003",IF('02 - Produtos e Tributações'!D1022="BEBIDAS LACTEAS","2.01.002.004",IF('02 - Produtos e Tributações'!D1022="MATERIAL DE LIMPEZA","2.02",IF('02 - Produtos e Tributações'!D1022="FRUTAS","2.01.001.006",IF('02 - Produtos e Tributações'!D1022="VERDURAS E LEGUMES","2.01.001.007",IF('02 - Produtos e Tributações'!D1022="SERVIÇO","1",IF('02 - Produtos e Tributações'!D1022="PRODUTOS DIVERSOS","2","2"))))))))))))))
)</f>
        <v>0</v>
      </c>
      <c r="N1005" s="4" t="str">
        <f t="shared" si="60"/>
        <v/>
      </c>
      <c r="O1005" s="4" t="str">
        <f t="shared" si="61"/>
        <v/>
      </c>
      <c r="P1005" s="4" t="str">
        <f t="shared" si="62"/>
        <v/>
      </c>
      <c r="Q1005" s="128" t="b">
        <f>IF(B1005&lt;&gt;"",IF('02 - Produtos e Tributações'!C1022&lt;&gt;"",'02 - Produtos e Tributações'!C1022,"UN"))</f>
        <v>0</v>
      </c>
      <c r="R1005" s="129" t="b">
        <f>IF(B1005&lt;&gt;"",IF('02 - Produtos e Tributações'!P1022&lt;&gt;"",'02 - Produtos e Tributações'!P1022,""))</f>
        <v>0</v>
      </c>
      <c r="S1005" s="128" t="b">
        <f>IF(B1005&lt;&gt;"",IF('02 - Produtos e Tributações'!Q1022&lt;&gt;"",'02 - Produtos e Tributações'!Q1022,""))</f>
        <v>0</v>
      </c>
      <c r="T1005" s="130" t="b">
        <f>IF(B1005&lt;&gt;"",IF('02 - Produtos e Tributações'!R1022&lt;&gt;"",'02 - Produtos e Tributações'!R1022,""))</f>
        <v>0</v>
      </c>
      <c r="U1005" s="120" t="str">
        <f t="shared" si="63"/>
        <v/>
      </c>
    </row>
    <row r="1006" spans="1:21" ht="15.75" customHeight="1">
      <c r="A1006" s="122" t="b">
        <f>IF('02 - Produtos e Tributações'!B1023 &lt;&gt;"",A1005+1)</f>
        <v>0</v>
      </c>
      <c r="B1006" s="4" t="str">
        <f>IF('02 - Produtos e Tributações'!B1023&lt;&gt;"",'02 - Produtos e Tributações'!V1023,"")</f>
        <v/>
      </c>
      <c r="C1006" s="123" t="b">
        <f>IF(B1006&lt;&gt;"",IF('02 - Produtos e Tributações'!H1023&lt;&gt;"",IF('02 - Produtos e Tributações'!H1023="TERCEIRIZADA","T",IF('02 - Produtos e Tributações'!H1023="PROPRIA","P")), IF(B1006&lt;&gt;"",IF('02 - Produtos e Tributações'!H1023="","T"))))</f>
        <v>0</v>
      </c>
      <c r="D1006" s="123" t="b">
        <f>IF(B1006&lt;&gt;"",IF('02 - Produtos e Tributações'!E1023&lt;&gt;"",'02 - Produtos e Tributações'!E1023,""))</f>
        <v>0</v>
      </c>
      <c r="E1006" s="123" t="b">
        <f>IF(B1006&lt;&gt;"",IF('02 - Produtos e Tributações'!F1023&lt;&gt;"",'02 - Produtos e Tributações'!F1023,""))</f>
        <v>0</v>
      </c>
      <c r="F1006" s="123" t="b">
        <f>IF(B1006&lt;&gt;"",IF(A1006&lt;&gt;"",IF('02 - Produtos e Tributações'!G1023&lt;&gt;"",'02 - Produtos e Tributações'!G1023,"")))</f>
        <v>0</v>
      </c>
      <c r="G1006" s="123" t="b">
        <f>IF(B1006&lt;&gt;"",IF('02 - Produtos e Tributações'!J1023&lt;&gt;"",'02 - Produtos e Tributações'!J1023,IF(K1006=101,0,IF(K1006=102,41,IF(K1006=103,0,IF(K1006=201,0,IF(K1006=202,0,IF(K1006=203,0,IF(K1006=300,41,IF(K1006=400,41,IF(K1006=500,60)))))))))))</f>
        <v>0</v>
      </c>
      <c r="H1006" s="123" t="b">
        <f>IF(B1006&lt;&gt;"",IF('02 - Produtos e Tributações'!M1023&lt;&gt;"",'02 - Produtos e Tributações'!M1023,IF(L1006=101,0,IF(L1006=102,41,IF(L1006=103,0,IF(L1006=201,0,IF(L1006=202,0,IF(L1006=203,0,IF(L1006=300,41,IF(L1006=400,41,IF(L1006=500,60)))))))))))</f>
        <v>0</v>
      </c>
      <c r="I1006" s="123" t="b">
        <f>IF(B1006&lt;&gt;"",IF('02 - Produtos e Tributações'!L1023&lt;&gt;"",'02 - Produtos e Tributações'!L1023,"0,00"))</f>
        <v>0</v>
      </c>
      <c r="J1006" s="123" t="b">
        <f>IF(B1006&lt;&gt;"",IF('02 - Produtos e Tributações'!O1023&lt;&gt;"",'02 - Produtos e Tributações'!O1023,"0,00"))</f>
        <v>0</v>
      </c>
      <c r="K1006" s="123" t="b">
        <f>IF(B1006&lt;&gt;"",IF('02 - Produtos e Tributações'!K1023&lt;&gt;"",'02 - Produtos e Tributações'!K1023,"null"))</f>
        <v>0</v>
      </c>
      <c r="L1006" s="123" t="b">
        <f>IF(B1006&lt;&gt;"",IF('02 - Produtos e Tributações'!N1023&lt;&gt;"",'02 - Produtos e Tributações'!N1023,"null"))</f>
        <v>0</v>
      </c>
      <c r="M1006" s="122" t="b">
        <f>IF(B1006&lt;&gt;"",IF('02 - Produtos e Tributações'!D1023="CARNES","2.01.001.001",IF('02 - Produtos e Tributações'!D1023="MASSAS","2.01.001.002",IF('02 - Produtos e Tributações'!D1023="LATICINIOS","2.01.001.003",IF('02 - Produtos e Tributações'!D1023="DOCES E GULOSEIMAS","2.01.001.004",IF('02 - Produtos e Tributações'!D1023="FARINHAS E GRAOS","2.01.001.005",IF('02 - Produtos e Tributações'!D1023="AGUAS","2.01.002.001",IF('02 - Produtos e Tributações'!D1023="SUCOS","2.01.002.002",IF('02 - Produtos e Tributações'!D1023="BEBIDAS ALCOOLICAS","2.01.002.003",IF('02 - Produtos e Tributações'!D1023="BEBIDAS LACTEAS","2.01.002.004",IF('02 - Produtos e Tributações'!D1023="MATERIAL DE LIMPEZA","2.02",IF('02 - Produtos e Tributações'!D1023="FRUTAS","2.01.001.006",IF('02 - Produtos e Tributações'!D1023="VERDURAS E LEGUMES","2.01.001.007",IF('02 - Produtos e Tributações'!D1023="SERVIÇO","1",IF('02 - Produtos e Tributações'!D1023="PRODUTOS DIVERSOS","2","2"))))))))))))))
)</f>
        <v>0</v>
      </c>
      <c r="N1006" s="4" t="str">
        <f t="shared" si="60"/>
        <v/>
      </c>
      <c r="O1006" s="4" t="str">
        <f t="shared" si="61"/>
        <v/>
      </c>
      <c r="P1006" s="4" t="str">
        <f t="shared" si="62"/>
        <v/>
      </c>
      <c r="Q1006" s="128" t="b">
        <f>IF(B1006&lt;&gt;"",IF('02 - Produtos e Tributações'!C1023&lt;&gt;"",'02 - Produtos e Tributações'!C1023,"UN"))</f>
        <v>0</v>
      </c>
      <c r="R1006" s="129" t="b">
        <f>IF(B1006&lt;&gt;"",IF('02 - Produtos e Tributações'!P1023&lt;&gt;"",'02 - Produtos e Tributações'!P1023,""))</f>
        <v>0</v>
      </c>
      <c r="S1006" s="128" t="b">
        <f>IF(B1006&lt;&gt;"",IF('02 - Produtos e Tributações'!Q1023&lt;&gt;"",'02 - Produtos e Tributações'!Q1023,""))</f>
        <v>0</v>
      </c>
      <c r="T1006" s="130" t="b">
        <f>IF(B1006&lt;&gt;"",IF('02 - Produtos e Tributações'!R1023&lt;&gt;"",'02 - Produtos e Tributações'!R1023,""))</f>
        <v>0</v>
      </c>
      <c r="U1006" s="120" t="str">
        <f t="shared" si="63"/>
        <v/>
      </c>
    </row>
    <row r="1007" spans="1:21" ht="15.75" customHeight="1">
      <c r="A1007" s="122" t="b">
        <f>IF('02 - Produtos e Tributações'!B1024 &lt;&gt;"",A1006+1)</f>
        <v>0</v>
      </c>
      <c r="B1007" s="4" t="str">
        <f>IF('02 - Produtos e Tributações'!B1024&lt;&gt;"",'02 - Produtos e Tributações'!V1024,"")</f>
        <v/>
      </c>
      <c r="C1007" s="123" t="b">
        <f>IF(B1007&lt;&gt;"",IF('02 - Produtos e Tributações'!H1024&lt;&gt;"",IF('02 - Produtos e Tributações'!H1024="TERCEIRIZADA","T",IF('02 - Produtos e Tributações'!H1024="PROPRIA","P")), IF(B1007&lt;&gt;"",IF('02 - Produtos e Tributações'!H1024="","T"))))</f>
        <v>0</v>
      </c>
      <c r="D1007" s="123" t="b">
        <f>IF(B1007&lt;&gt;"",IF('02 - Produtos e Tributações'!E1024&lt;&gt;"",'02 - Produtos e Tributações'!E1024,""))</f>
        <v>0</v>
      </c>
      <c r="E1007" s="123" t="b">
        <f>IF(B1007&lt;&gt;"",IF('02 - Produtos e Tributações'!F1024&lt;&gt;"",'02 - Produtos e Tributações'!F1024,""))</f>
        <v>0</v>
      </c>
      <c r="F1007" s="123" t="b">
        <f>IF(B1007&lt;&gt;"",IF(A1007&lt;&gt;"",IF('02 - Produtos e Tributações'!G1024&lt;&gt;"",'02 - Produtos e Tributações'!G1024,"")))</f>
        <v>0</v>
      </c>
      <c r="G1007" s="123" t="b">
        <f>IF(B1007&lt;&gt;"",IF('02 - Produtos e Tributações'!J1024&lt;&gt;"",'02 - Produtos e Tributações'!J1024,IF(K1007=101,0,IF(K1007=102,41,IF(K1007=103,0,IF(K1007=201,0,IF(K1007=202,0,IF(K1007=203,0,IF(K1007=300,41,IF(K1007=400,41,IF(K1007=500,60)))))))))))</f>
        <v>0</v>
      </c>
      <c r="H1007" s="123" t="b">
        <f>IF(B1007&lt;&gt;"",IF('02 - Produtos e Tributações'!M1024&lt;&gt;"",'02 - Produtos e Tributações'!M1024,IF(L1007=101,0,IF(L1007=102,41,IF(L1007=103,0,IF(L1007=201,0,IF(L1007=202,0,IF(L1007=203,0,IF(L1007=300,41,IF(L1007=400,41,IF(L1007=500,60)))))))))))</f>
        <v>0</v>
      </c>
      <c r="I1007" s="123" t="b">
        <f>IF(B1007&lt;&gt;"",IF('02 - Produtos e Tributações'!L1024&lt;&gt;"",'02 - Produtos e Tributações'!L1024,"0,00"))</f>
        <v>0</v>
      </c>
      <c r="J1007" s="123" t="b">
        <f>IF(B1007&lt;&gt;"",IF('02 - Produtos e Tributações'!O1024&lt;&gt;"",'02 - Produtos e Tributações'!O1024,"0,00"))</f>
        <v>0</v>
      </c>
      <c r="K1007" s="123" t="b">
        <f>IF(B1007&lt;&gt;"",IF('02 - Produtos e Tributações'!K1024&lt;&gt;"",'02 - Produtos e Tributações'!K1024,"null"))</f>
        <v>0</v>
      </c>
      <c r="L1007" s="123" t="b">
        <f>IF(B1007&lt;&gt;"",IF('02 - Produtos e Tributações'!N1024&lt;&gt;"",'02 - Produtos e Tributações'!N1024,"null"))</f>
        <v>0</v>
      </c>
      <c r="M1007" s="122" t="b">
        <f>IF(B1007&lt;&gt;"",IF('02 - Produtos e Tributações'!D1024="CARNES","2.01.001.001",IF('02 - Produtos e Tributações'!D1024="MASSAS","2.01.001.002",IF('02 - Produtos e Tributações'!D1024="LATICINIOS","2.01.001.003",IF('02 - Produtos e Tributações'!D1024="DOCES E GULOSEIMAS","2.01.001.004",IF('02 - Produtos e Tributações'!D1024="FARINHAS E GRAOS","2.01.001.005",IF('02 - Produtos e Tributações'!D1024="AGUAS","2.01.002.001",IF('02 - Produtos e Tributações'!D1024="SUCOS","2.01.002.002",IF('02 - Produtos e Tributações'!D1024="BEBIDAS ALCOOLICAS","2.01.002.003",IF('02 - Produtos e Tributações'!D1024="BEBIDAS LACTEAS","2.01.002.004",IF('02 - Produtos e Tributações'!D1024="MATERIAL DE LIMPEZA","2.02",IF('02 - Produtos e Tributações'!D1024="FRUTAS","2.01.001.006",IF('02 - Produtos e Tributações'!D1024="VERDURAS E LEGUMES","2.01.001.007",IF('02 - Produtos e Tributações'!D1024="SERVIÇO","1",IF('02 - Produtos e Tributações'!D1024="PRODUTOS DIVERSOS","2","2"))))))))))))))
)</f>
        <v>0</v>
      </c>
      <c r="N1007" s="4" t="str">
        <f t="shared" si="60"/>
        <v/>
      </c>
      <c r="O1007" s="4" t="str">
        <f t="shared" si="61"/>
        <v/>
      </c>
      <c r="P1007" s="4" t="str">
        <f t="shared" si="62"/>
        <v/>
      </c>
      <c r="Q1007" s="128" t="b">
        <f>IF(B1007&lt;&gt;"",IF('02 - Produtos e Tributações'!C1024&lt;&gt;"",'02 - Produtos e Tributações'!C1024,"UN"))</f>
        <v>0</v>
      </c>
      <c r="R1007" s="129" t="b">
        <f>IF(B1007&lt;&gt;"",IF('02 - Produtos e Tributações'!P1024&lt;&gt;"",'02 - Produtos e Tributações'!P1024,""))</f>
        <v>0</v>
      </c>
      <c r="S1007" s="128" t="b">
        <f>IF(B1007&lt;&gt;"",IF('02 - Produtos e Tributações'!Q1024&lt;&gt;"",'02 - Produtos e Tributações'!Q1024,""))</f>
        <v>0</v>
      </c>
      <c r="T1007" s="130" t="b">
        <f>IF(B1007&lt;&gt;"",IF('02 - Produtos e Tributações'!R1024&lt;&gt;"",'02 - Produtos e Tributações'!R1024,""))</f>
        <v>0</v>
      </c>
      <c r="U1007" s="120" t="str">
        <f t="shared" si="63"/>
        <v/>
      </c>
    </row>
    <row r="1008" spans="1:21" ht="15.75" customHeight="1">
      <c r="A1008" s="122" t="b">
        <f>IF('02 - Produtos e Tributações'!B1025 &lt;&gt;"",A1007+1)</f>
        <v>0</v>
      </c>
      <c r="B1008" s="4" t="str">
        <f>IF('02 - Produtos e Tributações'!B1025&lt;&gt;"",'02 - Produtos e Tributações'!V1025,"")</f>
        <v/>
      </c>
      <c r="C1008" s="123" t="b">
        <f>IF(B1008&lt;&gt;"",IF('02 - Produtos e Tributações'!H1025&lt;&gt;"",IF('02 - Produtos e Tributações'!H1025="TERCEIRIZADA","T",IF('02 - Produtos e Tributações'!H1025="PROPRIA","P")), IF(B1008&lt;&gt;"",IF('02 - Produtos e Tributações'!H1025="","T"))))</f>
        <v>0</v>
      </c>
      <c r="D1008" s="123" t="b">
        <f>IF(B1008&lt;&gt;"",IF('02 - Produtos e Tributações'!E1025&lt;&gt;"",'02 - Produtos e Tributações'!E1025,""))</f>
        <v>0</v>
      </c>
      <c r="E1008" s="123" t="b">
        <f>IF(B1008&lt;&gt;"",IF('02 - Produtos e Tributações'!F1025&lt;&gt;"",'02 - Produtos e Tributações'!F1025,""))</f>
        <v>0</v>
      </c>
      <c r="F1008" s="123" t="b">
        <f>IF(B1008&lt;&gt;"",IF(A1008&lt;&gt;"",IF('02 - Produtos e Tributações'!G1025&lt;&gt;"",'02 - Produtos e Tributações'!G1025,"")))</f>
        <v>0</v>
      </c>
      <c r="G1008" s="123" t="b">
        <f>IF(B1008&lt;&gt;"",IF('02 - Produtos e Tributações'!J1025&lt;&gt;"",'02 - Produtos e Tributações'!J1025,IF(K1008=101,0,IF(K1008=102,41,IF(K1008=103,0,IF(K1008=201,0,IF(K1008=202,0,IF(K1008=203,0,IF(K1008=300,41,IF(K1008=400,41,IF(K1008=500,60)))))))))))</f>
        <v>0</v>
      </c>
      <c r="H1008" s="123" t="b">
        <f>IF(B1008&lt;&gt;"",IF('02 - Produtos e Tributações'!M1025&lt;&gt;"",'02 - Produtos e Tributações'!M1025,IF(L1008=101,0,IF(L1008=102,41,IF(L1008=103,0,IF(L1008=201,0,IF(L1008=202,0,IF(L1008=203,0,IF(L1008=300,41,IF(L1008=400,41,IF(L1008=500,60)))))))))))</f>
        <v>0</v>
      </c>
      <c r="I1008" s="123" t="b">
        <f>IF(B1008&lt;&gt;"",IF('02 - Produtos e Tributações'!L1025&lt;&gt;"",'02 - Produtos e Tributações'!L1025,"0,00"))</f>
        <v>0</v>
      </c>
      <c r="J1008" s="123" t="b">
        <f>IF(B1008&lt;&gt;"",IF('02 - Produtos e Tributações'!O1025&lt;&gt;"",'02 - Produtos e Tributações'!O1025,"0,00"))</f>
        <v>0</v>
      </c>
      <c r="K1008" s="123" t="b">
        <f>IF(B1008&lt;&gt;"",IF('02 - Produtos e Tributações'!K1025&lt;&gt;"",'02 - Produtos e Tributações'!K1025,"null"))</f>
        <v>0</v>
      </c>
      <c r="L1008" s="123" t="b">
        <f>IF(B1008&lt;&gt;"",IF('02 - Produtos e Tributações'!N1025&lt;&gt;"",'02 - Produtos e Tributações'!N1025,"null"))</f>
        <v>0</v>
      </c>
      <c r="M1008" s="122" t="b">
        <f>IF(B1008&lt;&gt;"",IF('02 - Produtos e Tributações'!D1025="CARNES","2.01.001.001",IF('02 - Produtos e Tributações'!D1025="MASSAS","2.01.001.002",IF('02 - Produtos e Tributações'!D1025="LATICINIOS","2.01.001.003",IF('02 - Produtos e Tributações'!D1025="DOCES E GULOSEIMAS","2.01.001.004",IF('02 - Produtos e Tributações'!D1025="FARINHAS E GRAOS","2.01.001.005",IF('02 - Produtos e Tributações'!D1025="AGUAS","2.01.002.001",IF('02 - Produtos e Tributações'!D1025="SUCOS","2.01.002.002",IF('02 - Produtos e Tributações'!D1025="BEBIDAS ALCOOLICAS","2.01.002.003",IF('02 - Produtos e Tributações'!D1025="BEBIDAS LACTEAS","2.01.002.004",IF('02 - Produtos e Tributações'!D1025="MATERIAL DE LIMPEZA","2.02",IF('02 - Produtos e Tributações'!D1025="FRUTAS","2.01.001.006",IF('02 - Produtos e Tributações'!D1025="VERDURAS E LEGUMES","2.01.001.007",IF('02 - Produtos e Tributações'!D1025="SERVIÇO","1",IF('02 - Produtos e Tributações'!D1025="PRODUTOS DIVERSOS","2","2"))))))))))))))
)</f>
        <v>0</v>
      </c>
      <c r="N1008" s="4" t="str">
        <f t="shared" si="60"/>
        <v/>
      </c>
      <c r="O1008" s="4" t="str">
        <f t="shared" si="61"/>
        <v/>
      </c>
      <c r="P1008" s="4" t="str">
        <f t="shared" si="62"/>
        <v/>
      </c>
      <c r="Q1008" s="128" t="b">
        <f>IF(B1008&lt;&gt;"",IF('02 - Produtos e Tributações'!C1025&lt;&gt;"",'02 - Produtos e Tributações'!C1025,"UN"))</f>
        <v>0</v>
      </c>
      <c r="R1008" s="129" t="b">
        <f>IF(B1008&lt;&gt;"",IF('02 - Produtos e Tributações'!P1025&lt;&gt;"",'02 - Produtos e Tributações'!P1025,""))</f>
        <v>0</v>
      </c>
      <c r="S1008" s="128" t="b">
        <f>IF(B1008&lt;&gt;"",IF('02 - Produtos e Tributações'!Q1025&lt;&gt;"",'02 - Produtos e Tributações'!Q1025,""))</f>
        <v>0</v>
      </c>
      <c r="T1008" s="130" t="b">
        <f>IF(B1008&lt;&gt;"",IF('02 - Produtos e Tributações'!R1025&lt;&gt;"",'02 - Produtos e Tributações'!R1025,""))</f>
        <v>0</v>
      </c>
      <c r="U1008" s="120" t="str">
        <f t="shared" si="63"/>
        <v/>
      </c>
    </row>
    <row r="1009" spans="1:21" ht="15.75" customHeight="1">
      <c r="A1009" s="122" t="b">
        <f>IF('02 - Produtos e Tributações'!B1026 &lt;&gt;"",A1008+1)</f>
        <v>0</v>
      </c>
      <c r="B1009" s="4" t="str">
        <f>IF('02 - Produtos e Tributações'!B1026&lt;&gt;"",'02 - Produtos e Tributações'!V1026,"")</f>
        <v/>
      </c>
      <c r="C1009" s="123" t="b">
        <f>IF(B1009&lt;&gt;"",IF('02 - Produtos e Tributações'!H1026&lt;&gt;"",IF('02 - Produtos e Tributações'!H1026="TERCEIRIZADA","T",IF('02 - Produtos e Tributações'!H1026="PROPRIA","P")), IF(B1009&lt;&gt;"",IF('02 - Produtos e Tributações'!H1026="","T"))))</f>
        <v>0</v>
      </c>
      <c r="D1009" s="123" t="b">
        <f>IF(B1009&lt;&gt;"",IF('02 - Produtos e Tributações'!E1026&lt;&gt;"",'02 - Produtos e Tributações'!E1026,""))</f>
        <v>0</v>
      </c>
      <c r="E1009" s="123" t="b">
        <f>IF(B1009&lt;&gt;"",IF('02 - Produtos e Tributações'!F1026&lt;&gt;"",'02 - Produtos e Tributações'!F1026,""))</f>
        <v>0</v>
      </c>
      <c r="F1009" s="123" t="b">
        <f>IF(B1009&lt;&gt;"",IF(A1009&lt;&gt;"",IF('02 - Produtos e Tributações'!G1026&lt;&gt;"",'02 - Produtos e Tributações'!G1026,"")))</f>
        <v>0</v>
      </c>
      <c r="G1009" s="123" t="b">
        <f>IF(B1009&lt;&gt;"",IF('02 - Produtos e Tributações'!J1026&lt;&gt;"",'02 - Produtos e Tributações'!J1026,IF(K1009=101,0,IF(K1009=102,41,IF(K1009=103,0,IF(K1009=201,0,IF(K1009=202,0,IF(K1009=203,0,IF(K1009=300,41,IF(K1009=400,41,IF(K1009=500,60)))))))))))</f>
        <v>0</v>
      </c>
      <c r="H1009" s="123" t="b">
        <f>IF(B1009&lt;&gt;"",IF('02 - Produtos e Tributações'!M1026&lt;&gt;"",'02 - Produtos e Tributações'!M1026,IF(L1009=101,0,IF(L1009=102,41,IF(L1009=103,0,IF(L1009=201,0,IF(L1009=202,0,IF(L1009=203,0,IF(L1009=300,41,IF(L1009=400,41,IF(L1009=500,60)))))))))))</f>
        <v>0</v>
      </c>
      <c r="I1009" s="123" t="b">
        <f>IF(B1009&lt;&gt;"",IF('02 - Produtos e Tributações'!L1026&lt;&gt;"",'02 - Produtos e Tributações'!L1026,"0,00"))</f>
        <v>0</v>
      </c>
      <c r="J1009" s="123" t="b">
        <f>IF(B1009&lt;&gt;"",IF('02 - Produtos e Tributações'!O1026&lt;&gt;"",'02 - Produtos e Tributações'!O1026,"0,00"))</f>
        <v>0</v>
      </c>
      <c r="K1009" s="123" t="b">
        <f>IF(B1009&lt;&gt;"",IF('02 - Produtos e Tributações'!K1026&lt;&gt;"",'02 - Produtos e Tributações'!K1026,"null"))</f>
        <v>0</v>
      </c>
      <c r="L1009" s="123" t="b">
        <f>IF(B1009&lt;&gt;"",IF('02 - Produtos e Tributações'!N1026&lt;&gt;"",'02 - Produtos e Tributações'!N1026,"null"))</f>
        <v>0</v>
      </c>
      <c r="M1009" s="122" t="b">
        <f>IF(B1009&lt;&gt;"",IF('02 - Produtos e Tributações'!D1026="CARNES","2.01.001.001",IF('02 - Produtos e Tributações'!D1026="MASSAS","2.01.001.002",IF('02 - Produtos e Tributações'!D1026="LATICINIOS","2.01.001.003",IF('02 - Produtos e Tributações'!D1026="DOCES E GULOSEIMAS","2.01.001.004",IF('02 - Produtos e Tributações'!D1026="FARINHAS E GRAOS","2.01.001.005",IF('02 - Produtos e Tributações'!D1026="AGUAS","2.01.002.001",IF('02 - Produtos e Tributações'!D1026="SUCOS","2.01.002.002",IF('02 - Produtos e Tributações'!D1026="BEBIDAS ALCOOLICAS","2.01.002.003",IF('02 - Produtos e Tributações'!D1026="BEBIDAS LACTEAS","2.01.002.004",IF('02 - Produtos e Tributações'!D1026="MATERIAL DE LIMPEZA","2.02",IF('02 - Produtos e Tributações'!D1026="FRUTAS","2.01.001.006",IF('02 - Produtos e Tributações'!D1026="VERDURAS E LEGUMES","2.01.001.007",IF('02 - Produtos e Tributações'!D1026="SERVIÇO","1",IF('02 - Produtos e Tributações'!D1026="PRODUTOS DIVERSOS","2","2"))))))))))))))
)</f>
        <v>0</v>
      </c>
      <c r="N1009" s="4" t="str">
        <f t="shared" si="60"/>
        <v/>
      </c>
      <c r="O1009" s="4" t="str">
        <f t="shared" si="61"/>
        <v/>
      </c>
      <c r="P1009" s="4" t="str">
        <f t="shared" si="62"/>
        <v/>
      </c>
      <c r="Q1009" s="128" t="b">
        <f>IF(B1009&lt;&gt;"",IF('02 - Produtos e Tributações'!C1026&lt;&gt;"",'02 - Produtos e Tributações'!C1026,"UN"))</f>
        <v>0</v>
      </c>
      <c r="R1009" s="129" t="b">
        <f>IF(B1009&lt;&gt;"",IF('02 - Produtos e Tributações'!P1026&lt;&gt;"",'02 - Produtos e Tributações'!P1026,""))</f>
        <v>0</v>
      </c>
      <c r="S1009" s="128" t="b">
        <f>IF(B1009&lt;&gt;"",IF('02 - Produtos e Tributações'!Q1026&lt;&gt;"",'02 - Produtos e Tributações'!Q1026,""))</f>
        <v>0</v>
      </c>
      <c r="T1009" s="130" t="b">
        <f>IF(B1009&lt;&gt;"",IF('02 - Produtos e Tributações'!R1026&lt;&gt;"",'02 - Produtos e Tributações'!R1026,""))</f>
        <v>0</v>
      </c>
      <c r="U1009" s="120" t="str">
        <f t="shared" si="63"/>
        <v/>
      </c>
    </row>
    <row r="1010" spans="1:21" ht="15.75" customHeight="1">
      <c r="A1010" s="122" t="b">
        <f>IF('02 - Produtos e Tributações'!B1027 &lt;&gt;"",A1009+1)</f>
        <v>0</v>
      </c>
      <c r="B1010" s="4" t="str">
        <f>IF('02 - Produtos e Tributações'!B1027&lt;&gt;"",'02 - Produtos e Tributações'!V1027,"")</f>
        <v/>
      </c>
      <c r="C1010" s="123" t="b">
        <f>IF(B1010&lt;&gt;"",IF('02 - Produtos e Tributações'!H1027&lt;&gt;"",IF('02 - Produtos e Tributações'!H1027="TERCEIRIZADA","T",IF('02 - Produtos e Tributações'!H1027="PROPRIA","P")), IF(B1010&lt;&gt;"",IF('02 - Produtos e Tributações'!H1027="","T"))))</f>
        <v>0</v>
      </c>
      <c r="D1010" s="123" t="b">
        <f>IF(B1010&lt;&gt;"",IF('02 - Produtos e Tributações'!E1027&lt;&gt;"",'02 - Produtos e Tributações'!E1027,""))</f>
        <v>0</v>
      </c>
      <c r="E1010" s="123" t="b">
        <f>IF(B1010&lt;&gt;"",IF('02 - Produtos e Tributações'!F1027&lt;&gt;"",'02 - Produtos e Tributações'!F1027,""))</f>
        <v>0</v>
      </c>
      <c r="F1010" s="123" t="b">
        <f>IF(B1010&lt;&gt;"",IF(A1010&lt;&gt;"",IF('02 - Produtos e Tributações'!G1027&lt;&gt;"",'02 - Produtos e Tributações'!G1027,"")))</f>
        <v>0</v>
      </c>
      <c r="G1010" s="123" t="b">
        <f>IF(B1010&lt;&gt;"",IF('02 - Produtos e Tributações'!J1027&lt;&gt;"",'02 - Produtos e Tributações'!J1027,IF(K1010=101,0,IF(K1010=102,41,IF(K1010=103,0,IF(K1010=201,0,IF(K1010=202,0,IF(K1010=203,0,IF(K1010=300,41,IF(K1010=400,41,IF(K1010=500,60)))))))))))</f>
        <v>0</v>
      </c>
      <c r="H1010" s="123" t="b">
        <f>IF(B1010&lt;&gt;"",IF('02 - Produtos e Tributações'!M1027&lt;&gt;"",'02 - Produtos e Tributações'!M1027,IF(L1010=101,0,IF(L1010=102,41,IF(L1010=103,0,IF(L1010=201,0,IF(L1010=202,0,IF(L1010=203,0,IF(L1010=300,41,IF(L1010=400,41,IF(L1010=500,60)))))))))))</f>
        <v>0</v>
      </c>
      <c r="I1010" s="123" t="b">
        <f>IF(B1010&lt;&gt;"",IF('02 - Produtos e Tributações'!L1027&lt;&gt;"",'02 - Produtos e Tributações'!L1027,"0,00"))</f>
        <v>0</v>
      </c>
      <c r="J1010" s="123" t="b">
        <f>IF(B1010&lt;&gt;"",IF('02 - Produtos e Tributações'!O1027&lt;&gt;"",'02 - Produtos e Tributações'!O1027,"0,00"))</f>
        <v>0</v>
      </c>
      <c r="K1010" s="123" t="b">
        <f>IF(B1010&lt;&gt;"",IF('02 - Produtos e Tributações'!K1027&lt;&gt;"",'02 - Produtos e Tributações'!K1027,"null"))</f>
        <v>0</v>
      </c>
      <c r="L1010" s="123" t="b">
        <f>IF(B1010&lt;&gt;"",IF('02 - Produtos e Tributações'!N1027&lt;&gt;"",'02 - Produtos e Tributações'!N1027,"null"))</f>
        <v>0</v>
      </c>
      <c r="M1010" s="122" t="b">
        <f>IF(B1010&lt;&gt;"",IF('02 - Produtos e Tributações'!D1027="CARNES","2.01.001.001",IF('02 - Produtos e Tributações'!D1027="MASSAS","2.01.001.002",IF('02 - Produtos e Tributações'!D1027="LATICINIOS","2.01.001.003",IF('02 - Produtos e Tributações'!D1027="DOCES E GULOSEIMAS","2.01.001.004",IF('02 - Produtos e Tributações'!D1027="FARINHAS E GRAOS","2.01.001.005",IF('02 - Produtos e Tributações'!D1027="AGUAS","2.01.002.001",IF('02 - Produtos e Tributações'!D1027="SUCOS","2.01.002.002",IF('02 - Produtos e Tributações'!D1027="BEBIDAS ALCOOLICAS","2.01.002.003",IF('02 - Produtos e Tributações'!D1027="BEBIDAS LACTEAS","2.01.002.004",IF('02 - Produtos e Tributações'!D1027="MATERIAL DE LIMPEZA","2.02",IF('02 - Produtos e Tributações'!D1027="FRUTAS","2.01.001.006",IF('02 - Produtos e Tributações'!D1027="VERDURAS E LEGUMES","2.01.001.007",IF('02 - Produtos e Tributações'!D1027="SERVIÇO","1",IF('02 - Produtos e Tributações'!D1027="PRODUTOS DIVERSOS","2","2"))))))))))))))
)</f>
        <v>0</v>
      </c>
      <c r="N1010" s="4" t="str">
        <f t="shared" si="60"/>
        <v/>
      </c>
      <c r="O1010" s="4" t="str">
        <f t="shared" si="61"/>
        <v/>
      </c>
      <c r="P1010" s="4" t="str">
        <f t="shared" si="62"/>
        <v/>
      </c>
      <c r="Q1010" s="128" t="b">
        <f>IF(B1010&lt;&gt;"",IF('02 - Produtos e Tributações'!C1027&lt;&gt;"",'02 - Produtos e Tributações'!C1027,"UN"))</f>
        <v>0</v>
      </c>
      <c r="R1010" s="129" t="b">
        <f>IF(B1010&lt;&gt;"",IF('02 - Produtos e Tributações'!P1027&lt;&gt;"",'02 - Produtos e Tributações'!P1027,""))</f>
        <v>0</v>
      </c>
      <c r="S1010" s="128" t="b">
        <f>IF(B1010&lt;&gt;"",IF('02 - Produtos e Tributações'!Q1027&lt;&gt;"",'02 - Produtos e Tributações'!Q1027,""))</f>
        <v>0</v>
      </c>
      <c r="T1010" s="130" t="b">
        <f>IF(B1010&lt;&gt;"",IF('02 - Produtos e Tributações'!R1027&lt;&gt;"",'02 - Produtos e Tributações'!R1027,""))</f>
        <v>0</v>
      </c>
      <c r="U1010" s="120" t="str">
        <f t="shared" si="63"/>
        <v/>
      </c>
    </row>
    <row r="1011" spans="1:21" ht="15.75" customHeight="1">
      <c r="A1011" s="122" t="b">
        <f>IF('02 - Produtos e Tributações'!B1028 &lt;&gt;"",A1010+1)</f>
        <v>0</v>
      </c>
      <c r="B1011" s="4" t="str">
        <f>IF('02 - Produtos e Tributações'!B1028&lt;&gt;"",'02 - Produtos e Tributações'!V1028,"")</f>
        <v/>
      </c>
      <c r="C1011" s="123" t="b">
        <f>IF(B1011&lt;&gt;"",IF('02 - Produtos e Tributações'!H1028&lt;&gt;"",IF('02 - Produtos e Tributações'!H1028="TERCEIRIZADA","T",IF('02 - Produtos e Tributações'!H1028="PROPRIA","P")), IF(B1011&lt;&gt;"",IF('02 - Produtos e Tributações'!H1028="","T"))))</f>
        <v>0</v>
      </c>
      <c r="D1011" s="123" t="b">
        <f>IF(B1011&lt;&gt;"",IF('02 - Produtos e Tributações'!E1028&lt;&gt;"",'02 - Produtos e Tributações'!E1028,""))</f>
        <v>0</v>
      </c>
      <c r="E1011" s="123" t="b">
        <f>IF(B1011&lt;&gt;"",IF('02 - Produtos e Tributações'!F1028&lt;&gt;"",'02 - Produtos e Tributações'!F1028,""))</f>
        <v>0</v>
      </c>
      <c r="F1011" s="123" t="b">
        <f>IF(B1011&lt;&gt;"",IF(A1011&lt;&gt;"",IF('02 - Produtos e Tributações'!G1028&lt;&gt;"",'02 - Produtos e Tributações'!G1028,"")))</f>
        <v>0</v>
      </c>
      <c r="G1011" s="123" t="b">
        <f>IF(B1011&lt;&gt;"",IF('02 - Produtos e Tributações'!J1028&lt;&gt;"",'02 - Produtos e Tributações'!J1028,IF(K1011=101,0,IF(K1011=102,41,IF(K1011=103,0,IF(K1011=201,0,IF(K1011=202,0,IF(K1011=203,0,IF(K1011=300,41,IF(K1011=400,41,IF(K1011=500,60)))))))))))</f>
        <v>0</v>
      </c>
      <c r="H1011" s="123" t="b">
        <f>IF(B1011&lt;&gt;"",IF('02 - Produtos e Tributações'!M1028&lt;&gt;"",'02 - Produtos e Tributações'!M1028,IF(L1011=101,0,IF(L1011=102,41,IF(L1011=103,0,IF(L1011=201,0,IF(L1011=202,0,IF(L1011=203,0,IF(L1011=300,41,IF(L1011=400,41,IF(L1011=500,60)))))))))))</f>
        <v>0</v>
      </c>
      <c r="I1011" s="123" t="b">
        <f>IF(B1011&lt;&gt;"",IF('02 - Produtos e Tributações'!L1028&lt;&gt;"",'02 - Produtos e Tributações'!L1028,"0,00"))</f>
        <v>0</v>
      </c>
      <c r="J1011" s="123" t="b">
        <f>IF(B1011&lt;&gt;"",IF('02 - Produtos e Tributações'!O1028&lt;&gt;"",'02 - Produtos e Tributações'!O1028,"0,00"))</f>
        <v>0</v>
      </c>
      <c r="K1011" s="123" t="b">
        <f>IF(B1011&lt;&gt;"",IF('02 - Produtos e Tributações'!K1028&lt;&gt;"",'02 - Produtos e Tributações'!K1028,"null"))</f>
        <v>0</v>
      </c>
      <c r="L1011" s="123" t="b">
        <f>IF(B1011&lt;&gt;"",IF('02 - Produtos e Tributações'!N1028&lt;&gt;"",'02 - Produtos e Tributações'!N1028,"null"))</f>
        <v>0</v>
      </c>
      <c r="M1011" s="122" t="b">
        <f>IF(B1011&lt;&gt;"",IF('02 - Produtos e Tributações'!D1028="CARNES","2.01.001.001",IF('02 - Produtos e Tributações'!D1028="MASSAS","2.01.001.002",IF('02 - Produtos e Tributações'!D1028="LATICINIOS","2.01.001.003",IF('02 - Produtos e Tributações'!D1028="DOCES E GULOSEIMAS","2.01.001.004",IF('02 - Produtos e Tributações'!D1028="FARINHAS E GRAOS","2.01.001.005",IF('02 - Produtos e Tributações'!D1028="AGUAS","2.01.002.001",IF('02 - Produtos e Tributações'!D1028="SUCOS","2.01.002.002",IF('02 - Produtos e Tributações'!D1028="BEBIDAS ALCOOLICAS","2.01.002.003",IF('02 - Produtos e Tributações'!D1028="BEBIDAS LACTEAS","2.01.002.004",IF('02 - Produtos e Tributações'!D1028="MATERIAL DE LIMPEZA","2.02",IF('02 - Produtos e Tributações'!D1028="FRUTAS","2.01.001.006",IF('02 - Produtos e Tributações'!D1028="VERDURAS E LEGUMES","2.01.001.007",IF('02 - Produtos e Tributações'!D1028="SERVIÇO","1",IF('02 - Produtos e Tributações'!D1028="PRODUTOS DIVERSOS","2","2"))))))))))))))
)</f>
        <v>0</v>
      </c>
      <c r="N1011" s="4" t="str">
        <f t="shared" si="60"/>
        <v/>
      </c>
      <c r="O1011" s="4" t="str">
        <f t="shared" si="61"/>
        <v/>
      </c>
      <c r="P1011" s="4" t="str">
        <f t="shared" si="62"/>
        <v/>
      </c>
      <c r="Q1011" s="128" t="b">
        <f>IF(B1011&lt;&gt;"",IF('02 - Produtos e Tributações'!C1028&lt;&gt;"",'02 - Produtos e Tributações'!C1028,"UN"))</f>
        <v>0</v>
      </c>
      <c r="R1011" s="129" t="b">
        <f>IF(B1011&lt;&gt;"",IF('02 - Produtos e Tributações'!P1028&lt;&gt;"",'02 - Produtos e Tributações'!P1028,""))</f>
        <v>0</v>
      </c>
      <c r="S1011" s="128" t="b">
        <f>IF(B1011&lt;&gt;"",IF('02 - Produtos e Tributações'!Q1028&lt;&gt;"",'02 - Produtos e Tributações'!Q1028,""))</f>
        <v>0</v>
      </c>
      <c r="T1011" s="130" t="b">
        <f>IF(B1011&lt;&gt;"",IF('02 - Produtos e Tributações'!R1028&lt;&gt;"",'02 - Produtos e Tributações'!R1028,""))</f>
        <v>0</v>
      </c>
      <c r="U1011" s="120" t="str">
        <f t="shared" si="63"/>
        <v/>
      </c>
    </row>
    <row r="1012" spans="1:21" ht="15.75" customHeight="1">
      <c r="A1012" s="122" t="b">
        <f>IF('02 - Produtos e Tributações'!B1029 &lt;&gt;"",A1011+1)</f>
        <v>0</v>
      </c>
      <c r="B1012" s="4" t="str">
        <f>IF('02 - Produtos e Tributações'!B1029&lt;&gt;"",'02 - Produtos e Tributações'!V1029,"")</f>
        <v/>
      </c>
      <c r="C1012" s="123" t="b">
        <f>IF(B1012&lt;&gt;"",IF('02 - Produtos e Tributações'!H1029&lt;&gt;"",IF('02 - Produtos e Tributações'!H1029="TERCEIRIZADA","T",IF('02 - Produtos e Tributações'!H1029="PROPRIA","P")), IF(B1012&lt;&gt;"",IF('02 - Produtos e Tributações'!H1029="","T"))))</f>
        <v>0</v>
      </c>
      <c r="D1012" s="123" t="b">
        <f>IF(B1012&lt;&gt;"",IF('02 - Produtos e Tributações'!E1029&lt;&gt;"",'02 - Produtos e Tributações'!E1029,""))</f>
        <v>0</v>
      </c>
      <c r="E1012" s="123" t="b">
        <f>IF(B1012&lt;&gt;"",IF('02 - Produtos e Tributações'!F1029&lt;&gt;"",'02 - Produtos e Tributações'!F1029,""))</f>
        <v>0</v>
      </c>
      <c r="F1012" s="123" t="b">
        <f>IF(B1012&lt;&gt;"",IF(A1012&lt;&gt;"",IF('02 - Produtos e Tributações'!G1029&lt;&gt;"",'02 - Produtos e Tributações'!G1029,"")))</f>
        <v>0</v>
      </c>
      <c r="G1012" s="123" t="b">
        <f>IF(B1012&lt;&gt;"",IF('02 - Produtos e Tributações'!J1029&lt;&gt;"",'02 - Produtos e Tributações'!J1029,IF(K1012=101,0,IF(K1012=102,41,IF(K1012=103,0,IF(K1012=201,0,IF(K1012=202,0,IF(K1012=203,0,IF(K1012=300,41,IF(K1012=400,41,IF(K1012=500,60)))))))))))</f>
        <v>0</v>
      </c>
      <c r="H1012" s="123" t="b">
        <f>IF(B1012&lt;&gt;"",IF('02 - Produtos e Tributações'!M1029&lt;&gt;"",'02 - Produtos e Tributações'!M1029,IF(L1012=101,0,IF(L1012=102,41,IF(L1012=103,0,IF(L1012=201,0,IF(L1012=202,0,IF(L1012=203,0,IF(L1012=300,41,IF(L1012=400,41,IF(L1012=500,60)))))))))))</f>
        <v>0</v>
      </c>
      <c r="I1012" s="123" t="b">
        <f>IF(B1012&lt;&gt;"",IF('02 - Produtos e Tributações'!L1029&lt;&gt;"",'02 - Produtos e Tributações'!L1029,"0,00"))</f>
        <v>0</v>
      </c>
      <c r="J1012" s="123" t="b">
        <f>IF(B1012&lt;&gt;"",IF('02 - Produtos e Tributações'!O1029&lt;&gt;"",'02 - Produtos e Tributações'!O1029,"0,00"))</f>
        <v>0</v>
      </c>
      <c r="K1012" s="123" t="b">
        <f>IF(B1012&lt;&gt;"",IF('02 - Produtos e Tributações'!K1029&lt;&gt;"",'02 - Produtos e Tributações'!K1029,"null"))</f>
        <v>0</v>
      </c>
      <c r="L1012" s="123" t="b">
        <f>IF(B1012&lt;&gt;"",IF('02 - Produtos e Tributações'!N1029&lt;&gt;"",'02 - Produtos e Tributações'!N1029,"null"))</f>
        <v>0</v>
      </c>
      <c r="M1012" s="122" t="b">
        <f>IF(B1012&lt;&gt;"",IF('02 - Produtos e Tributações'!D1029="CARNES","2.01.001.001",IF('02 - Produtos e Tributações'!D1029="MASSAS","2.01.001.002",IF('02 - Produtos e Tributações'!D1029="LATICINIOS","2.01.001.003",IF('02 - Produtos e Tributações'!D1029="DOCES E GULOSEIMAS","2.01.001.004",IF('02 - Produtos e Tributações'!D1029="FARINHAS E GRAOS","2.01.001.005",IF('02 - Produtos e Tributações'!D1029="AGUAS","2.01.002.001",IF('02 - Produtos e Tributações'!D1029="SUCOS","2.01.002.002",IF('02 - Produtos e Tributações'!D1029="BEBIDAS ALCOOLICAS","2.01.002.003",IF('02 - Produtos e Tributações'!D1029="BEBIDAS LACTEAS","2.01.002.004",IF('02 - Produtos e Tributações'!D1029="MATERIAL DE LIMPEZA","2.02",IF('02 - Produtos e Tributações'!D1029="FRUTAS","2.01.001.006",IF('02 - Produtos e Tributações'!D1029="VERDURAS E LEGUMES","2.01.001.007",IF('02 - Produtos e Tributações'!D1029="SERVIÇO","1",IF('02 - Produtos e Tributações'!D1029="PRODUTOS DIVERSOS","2","2"))))))))))))))
)</f>
        <v>0</v>
      </c>
      <c r="N1012" s="4" t="str">
        <f t="shared" si="60"/>
        <v/>
      </c>
      <c r="O1012" s="4" t="str">
        <f t="shared" si="61"/>
        <v/>
      </c>
      <c r="P1012" s="4" t="str">
        <f t="shared" si="62"/>
        <v/>
      </c>
      <c r="Q1012" s="128" t="b">
        <f>IF(B1012&lt;&gt;"",IF('02 - Produtos e Tributações'!C1029&lt;&gt;"",'02 - Produtos e Tributações'!C1029,"UN"))</f>
        <v>0</v>
      </c>
      <c r="R1012" s="129" t="b">
        <f>IF(B1012&lt;&gt;"",IF('02 - Produtos e Tributações'!P1029&lt;&gt;"",'02 - Produtos e Tributações'!P1029,""))</f>
        <v>0</v>
      </c>
      <c r="S1012" s="128" t="b">
        <f>IF(B1012&lt;&gt;"",IF('02 - Produtos e Tributações'!Q1029&lt;&gt;"",'02 - Produtos e Tributações'!Q1029,""))</f>
        <v>0</v>
      </c>
      <c r="T1012" s="130" t="b">
        <f>IF(B1012&lt;&gt;"",IF('02 - Produtos e Tributações'!R1029&lt;&gt;"",'02 - Produtos e Tributações'!R1029,""))</f>
        <v>0</v>
      </c>
      <c r="U1012" s="120" t="str">
        <f t="shared" si="63"/>
        <v/>
      </c>
    </row>
    <row r="1013" spans="1:21" ht="15.75" customHeight="1">
      <c r="A1013" s="122" t="b">
        <f>IF('02 - Produtos e Tributações'!B1030 &lt;&gt;"",A1012+1)</f>
        <v>0</v>
      </c>
      <c r="B1013" s="4" t="str">
        <f>IF('02 - Produtos e Tributações'!B1030&lt;&gt;"",'02 - Produtos e Tributações'!V1030,"")</f>
        <v/>
      </c>
      <c r="C1013" s="123" t="b">
        <f>IF(B1013&lt;&gt;"",IF('02 - Produtos e Tributações'!H1030&lt;&gt;"",IF('02 - Produtos e Tributações'!H1030="TERCEIRIZADA","T",IF('02 - Produtos e Tributações'!H1030="PROPRIA","P")), IF(B1013&lt;&gt;"",IF('02 - Produtos e Tributações'!H1030="","T"))))</f>
        <v>0</v>
      </c>
      <c r="D1013" s="123" t="b">
        <f>IF(B1013&lt;&gt;"",IF('02 - Produtos e Tributações'!E1030&lt;&gt;"",'02 - Produtos e Tributações'!E1030,""))</f>
        <v>0</v>
      </c>
      <c r="E1013" s="123" t="b">
        <f>IF(B1013&lt;&gt;"",IF('02 - Produtos e Tributações'!F1030&lt;&gt;"",'02 - Produtos e Tributações'!F1030,""))</f>
        <v>0</v>
      </c>
      <c r="F1013" s="123" t="b">
        <f>IF(B1013&lt;&gt;"",IF(A1013&lt;&gt;"",IF('02 - Produtos e Tributações'!G1030&lt;&gt;"",'02 - Produtos e Tributações'!G1030,"")))</f>
        <v>0</v>
      </c>
      <c r="G1013" s="123" t="b">
        <f>IF(B1013&lt;&gt;"",IF('02 - Produtos e Tributações'!J1030&lt;&gt;"",'02 - Produtos e Tributações'!J1030,IF(K1013=101,0,IF(K1013=102,41,IF(K1013=103,0,IF(K1013=201,0,IF(K1013=202,0,IF(K1013=203,0,IF(K1013=300,41,IF(K1013=400,41,IF(K1013=500,60)))))))))))</f>
        <v>0</v>
      </c>
      <c r="H1013" s="123" t="b">
        <f>IF(B1013&lt;&gt;"",IF('02 - Produtos e Tributações'!M1030&lt;&gt;"",'02 - Produtos e Tributações'!M1030,IF(L1013=101,0,IF(L1013=102,41,IF(L1013=103,0,IF(L1013=201,0,IF(L1013=202,0,IF(L1013=203,0,IF(L1013=300,41,IF(L1013=400,41,IF(L1013=500,60)))))))))))</f>
        <v>0</v>
      </c>
      <c r="I1013" s="123" t="b">
        <f>IF(B1013&lt;&gt;"",IF('02 - Produtos e Tributações'!L1030&lt;&gt;"",'02 - Produtos e Tributações'!L1030,"0,00"))</f>
        <v>0</v>
      </c>
      <c r="J1013" s="123" t="b">
        <f>IF(B1013&lt;&gt;"",IF('02 - Produtos e Tributações'!O1030&lt;&gt;"",'02 - Produtos e Tributações'!O1030,"0,00"))</f>
        <v>0</v>
      </c>
      <c r="K1013" s="123" t="b">
        <f>IF(B1013&lt;&gt;"",IF('02 - Produtos e Tributações'!K1030&lt;&gt;"",'02 - Produtos e Tributações'!K1030,"null"))</f>
        <v>0</v>
      </c>
      <c r="L1013" s="123" t="b">
        <f>IF(B1013&lt;&gt;"",IF('02 - Produtos e Tributações'!N1030&lt;&gt;"",'02 - Produtos e Tributações'!N1030,"null"))</f>
        <v>0</v>
      </c>
      <c r="M1013" s="122" t="b">
        <f>IF(B1013&lt;&gt;"",IF('02 - Produtos e Tributações'!D1030="CARNES","2.01.001.001",IF('02 - Produtos e Tributações'!D1030="MASSAS","2.01.001.002",IF('02 - Produtos e Tributações'!D1030="LATICINIOS","2.01.001.003",IF('02 - Produtos e Tributações'!D1030="DOCES E GULOSEIMAS","2.01.001.004",IF('02 - Produtos e Tributações'!D1030="FARINHAS E GRAOS","2.01.001.005",IF('02 - Produtos e Tributações'!D1030="AGUAS","2.01.002.001",IF('02 - Produtos e Tributações'!D1030="SUCOS","2.01.002.002",IF('02 - Produtos e Tributações'!D1030="BEBIDAS ALCOOLICAS","2.01.002.003",IF('02 - Produtos e Tributações'!D1030="BEBIDAS LACTEAS","2.01.002.004",IF('02 - Produtos e Tributações'!D1030="MATERIAL DE LIMPEZA","2.02",IF('02 - Produtos e Tributações'!D1030="FRUTAS","2.01.001.006",IF('02 - Produtos e Tributações'!D1030="VERDURAS E LEGUMES","2.01.001.007",IF('02 - Produtos e Tributações'!D1030="SERVIÇO","1",IF('02 - Produtos e Tributações'!D1030="PRODUTOS DIVERSOS","2","2"))))))))))))))
)</f>
        <v>0</v>
      </c>
      <c r="N1013" s="4" t="str">
        <f t="shared" si="60"/>
        <v/>
      </c>
      <c r="O1013" s="4" t="str">
        <f t="shared" si="61"/>
        <v/>
      </c>
      <c r="P1013" s="4" t="str">
        <f t="shared" si="62"/>
        <v/>
      </c>
      <c r="Q1013" s="128" t="b">
        <f>IF(B1013&lt;&gt;"",IF('02 - Produtos e Tributações'!C1030&lt;&gt;"",'02 - Produtos e Tributações'!C1030,"UN"))</f>
        <v>0</v>
      </c>
      <c r="R1013" s="129" t="b">
        <f>IF(B1013&lt;&gt;"",IF('02 - Produtos e Tributações'!P1030&lt;&gt;"",'02 - Produtos e Tributações'!P1030,""))</f>
        <v>0</v>
      </c>
      <c r="S1013" s="128" t="b">
        <f>IF(B1013&lt;&gt;"",IF('02 - Produtos e Tributações'!Q1030&lt;&gt;"",'02 - Produtos e Tributações'!Q1030,""))</f>
        <v>0</v>
      </c>
      <c r="T1013" s="130" t="b">
        <f>IF(B1013&lt;&gt;"",IF('02 - Produtos e Tributações'!R1030&lt;&gt;"",'02 - Produtos e Tributações'!R1030,""))</f>
        <v>0</v>
      </c>
      <c r="U1013" s="120" t="str">
        <f t="shared" si="63"/>
        <v/>
      </c>
    </row>
    <row r="1014" spans="1:21" ht="15.75" customHeight="1">
      <c r="A1014" s="122" t="b">
        <f>IF('02 - Produtos e Tributações'!B1031 &lt;&gt;"",A1013+1)</f>
        <v>0</v>
      </c>
      <c r="B1014" s="4" t="str">
        <f>IF('02 - Produtos e Tributações'!B1031&lt;&gt;"",'02 - Produtos e Tributações'!V1031,"")</f>
        <v/>
      </c>
      <c r="C1014" s="123" t="b">
        <f>IF(B1014&lt;&gt;"",IF('02 - Produtos e Tributações'!H1031&lt;&gt;"",IF('02 - Produtos e Tributações'!H1031="TERCEIRIZADA","T",IF('02 - Produtos e Tributações'!H1031="PROPRIA","P")), IF(B1014&lt;&gt;"",IF('02 - Produtos e Tributações'!H1031="","T"))))</f>
        <v>0</v>
      </c>
      <c r="D1014" s="123" t="b">
        <f>IF(B1014&lt;&gt;"",IF('02 - Produtos e Tributações'!E1031&lt;&gt;"",'02 - Produtos e Tributações'!E1031,""))</f>
        <v>0</v>
      </c>
      <c r="E1014" s="123" t="b">
        <f>IF(B1014&lt;&gt;"",IF('02 - Produtos e Tributações'!F1031&lt;&gt;"",'02 - Produtos e Tributações'!F1031,""))</f>
        <v>0</v>
      </c>
      <c r="F1014" s="123" t="b">
        <f>IF(B1014&lt;&gt;"",IF(A1014&lt;&gt;"",IF('02 - Produtos e Tributações'!G1031&lt;&gt;"",'02 - Produtos e Tributações'!G1031,"")))</f>
        <v>0</v>
      </c>
      <c r="G1014" s="123" t="b">
        <f>IF(B1014&lt;&gt;"",IF('02 - Produtos e Tributações'!J1031&lt;&gt;"",'02 - Produtos e Tributações'!J1031,IF(K1014=101,0,IF(K1014=102,41,IF(K1014=103,0,IF(K1014=201,0,IF(K1014=202,0,IF(K1014=203,0,IF(K1014=300,41,IF(K1014=400,41,IF(K1014=500,60)))))))))))</f>
        <v>0</v>
      </c>
      <c r="H1014" s="123" t="b">
        <f>IF(B1014&lt;&gt;"",IF('02 - Produtos e Tributações'!M1031&lt;&gt;"",'02 - Produtos e Tributações'!M1031,IF(L1014=101,0,IF(L1014=102,41,IF(L1014=103,0,IF(L1014=201,0,IF(L1014=202,0,IF(L1014=203,0,IF(L1014=300,41,IF(L1014=400,41,IF(L1014=500,60)))))))))))</f>
        <v>0</v>
      </c>
      <c r="I1014" s="123" t="b">
        <f>IF(B1014&lt;&gt;"",IF('02 - Produtos e Tributações'!L1031&lt;&gt;"",'02 - Produtos e Tributações'!L1031,"0,00"))</f>
        <v>0</v>
      </c>
      <c r="J1014" s="123" t="b">
        <f>IF(B1014&lt;&gt;"",IF('02 - Produtos e Tributações'!O1031&lt;&gt;"",'02 - Produtos e Tributações'!O1031,"0,00"))</f>
        <v>0</v>
      </c>
      <c r="K1014" s="123" t="b">
        <f>IF(B1014&lt;&gt;"",IF('02 - Produtos e Tributações'!K1031&lt;&gt;"",'02 - Produtos e Tributações'!K1031,"null"))</f>
        <v>0</v>
      </c>
      <c r="L1014" s="123" t="b">
        <f>IF(B1014&lt;&gt;"",IF('02 - Produtos e Tributações'!N1031&lt;&gt;"",'02 - Produtos e Tributações'!N1031,"null"))</f>
        <v>0</v>
      </c>
      <c r="M1014" s="122" t="b">
        <f>IF(B1014&lt;&gt;"",IF('02 - Produtos e Tributações'!D1031="CARNES","2.01.001.001",IF('02 - Produtos e Tributações'!D1031="MASSAS","2.01.001.002",IF('02 - Produtos e Tributações'!D1031="LATICINIOS","2.01.001.003",IF('02 - Produtos e Tributações'!D1031="DOCES E GULOSEIMAS","2.01.001.004",IF('02 - Produtos e Tributações'!D1031="FARINHAS E GRAOS","2.01.001.005",IF('02 - Produtos e Tributações'!D1031="AGUAS","2.01.002.001",IF('02 - Produtos e Tributações'!D1031="SUCOS","2.01.002.002",IF('02 - Produtos e Tributações'!D1031="BEBIDAS ALCOOLICAS","2.01.002.003",IF('02 - Produtos e Tributações'!D1031="BEBIDAS LACTEAS","2.01.002.004",IF('02 - Produtos e Tributações'!D1031="MATERIAL DE LIMPEZA","2.02",IF('02 - Produtos e Tributações'!D1031="FRUTAS","2.01.001.006",IF('02 - Produtos e Tributações'!D1031="VERDURAS E LEGUMES","2.01.001.007",IF('02 - Produtos e Tributações'!D1031="SERVIÇO","1",IF('02 - Produtos e Tributações'!D1031="PRODUTOS DIVERSOS","2","2"))))))))))))))
)</f>
        <v>0</v>
      </c>
      <c r="N1014" s="4" t="str">
        <f t="shared" si="60"/>
        <v/>
      </c>
      <c r="O1014" s="4" t="str">
        <f t="shared" si="61"/>
        <v/>
      </c>
      <c r="P1014" s="4" t="str">
        <f t="shared" si="62"/>
        <v/>
      </c>
      <c r="Q1014" s="128" t="b">
        <f>IF(B1014&lt;&gt;"",IF('02 - Produtos e Tributações'!C1031&lt;&gt;"",'02 - Produtos e Tributações'!C1031,"UN"))</f>
        <v>0</v>
      </c>
      <c r="R1014" s="129" t="b">
        <f>IF(B1014&lt;&gt;"",IF('02 - Produtos e Tributações'!P1031&lt;&gt;"",'02 - Produtos e Tributações'!P1031,""))</f>
        <v>0</v>
      </c>
      <c r="S1014" s="128" t="b">
        <f>IF(B1014&lt;&gt;"",IF('02 - Produtos e Tributações'!Q1031&lt;&gt;"",'02 - Produtos e Tributações'!Q1031,""))</f>
        <v>0</v>
      </c>
      <c r="T1014" s="130" t="b">
        <f>IF(B1014&lt;&gt;"",IF('02 - Produtos e Tributações'!R1031&lt;&gt;"",'02 - Produtos e Tributações'!R1031,""))</f>
        <v>0</v>
      </c>
      <c r="U1014" s="120" t="str">
        <f t="shared" si="63"/>
        <v/>
      </c>
    </row>
    <row r="1015" spans="1:21" ht="15.75" customHeight="1">
      <c r="A1015" s="122" t="b">
        <f>IF('02 - Produtos e Tributações'!B1032 &lt;&gt;"",A1014+1)</f>
        <v>0</v>
      </c>
      <c r="B1015" s="4" t="str">
        <f>IF('02 - Produtos e Tributações'!B1032&lt;&gt;"",'02 - Produtos e Tributações'!V1032,"")</f>
        <v/>
      </c>
      <c r="C1015" s="123" t="b">
        <f>IF(B1015&lt;&gt;"",IF('02 - Produtos e Tributações'!H1032&lt;&gt;"",IF('02 - Produtos e Tributações'!H1032="TERCEIRIZADA","T",IF('02 - Produtos e Tributações'!H1032="PROPRIA","P")), IF(B1015&lt;&gt;"",IF('02 - Produtos e Tributações'!H1032="","T"))))</f>
        <v>0</v>
      </c>
      <c r="D1015" s="123" t="b">
        <f>IF(B1015&lt;&gt;"",IF('02 - Produtos e Tributações'!E1032&lt;&gt;"",'02 - Produtos e Tributações'!E1032,""))</f>
        <v>0</v>
      </c>
      <c r="E1015" s="123" t="b">
        <f>IF(B1015&lt;&gt;"",IF('02 - Produtos e Tributações'!F1032&lt;&gt;"",'02 - Produtos e Tributações'!F1032,""))</f>
        <v>0</v>
      </c>
      <c r="F1015" s="123" t="b">
        <f>IF(B1015&lt;&gt;"",IF(A1015&lt;&gt;"",IF('02 - Produtos e Tributações'!G1032&lt;&gt;"",'02 - Produtos e Tributações'!G1032,"")))</f>
        <v>0</v>
      </c>
      <c r="G1015" s="123" t="b">
        <f>IF(B1015&lt;&gt;"",IF('02 - Produtos e Tributações'!J1032&lt;&gt;"",'02 - Produtos e Tributações'!J1032,IF(K1015=101,0,IF(K1015=102,41,IF(K1015=103,0,IF(K1015=201,0,IF(K1015=202,0,IF(K1015=203,0,IF(K1015=300,41,IF(K1015=400,41,IF(K1015=500,60)))))))))))</f>
        <v>0</v>
      </c>
      <c r="H1015" s="123" t="b">
        <f>IF(B1015&lt;&gt;"",IF('02 - Produtos e Tributações'!M1032&lt;&gt;"",'02 - Produtos e Tributações'!M1032,IF(L1015=101,0,IF(L1015=102,41,IF(L1015=103,0,IF(L1015=201,0,IF(L1015=202,0,IF(L1015=203,0,IF(L1015=300,41,IF(L1015=400,41,IF(L1015=500,60)))))))))))</f>
        <v>0</v>
      </c>
      <c r="I1015" s="123" t="b">
        <f>IF(B1015&lt;&gt;"",IF('02 - Produtos e Tributações'!L1032&lt;&gt;"",'02 - Produtos e Tributações'!L1032,"0,00"))</f>
        <v>0</v>
      </c>
      <c r="J1015" s="123" t="b">
        <f>IF(B1015&lt;&gt;"",IF('02 - Produtos e Tributações'!O1032&lt;&gt;"",'02 - Produtos e Tributações'!O1032,"0,00"))</f>
        <v>0</v>
      </c>
      <c r="K1015" s="123" t="b">
        <f>IF(B1015&lt;&gt;"",IF('02 - Produtos e Tributações'!K1032&lt;&gt;"",'02 - Produtos e Tributações'!K1032,"null"))</f>
        <v>0</v>
      </c>
      <c r="L1015" s="123" t="b">
        <f>IF(B1015&lt;&gt;"",IF('02 - Produtos e Tributações'!N1032&lt;&gt;"",'02 - Produtos e Tributações'!N1032,"null"))</f>
        <v>0</v>
      </c>
      <c r="M1015" s="122" t="b">
        <f>IF(B1015&lt;&gt;"",IF('02 - Produtos e Tributações'!D1032="CARNES","2.01.001.001",IF('02 - Produtos e Tributações'!D1032="MASSAS","2.01.001.002",IF('02 - Produtos e Tributações'!D1032="LATICINIOS","2.01.001.003",IF('02 - Produtos e Tributações'!D1032="DOCES E GULOSEIMAS","2.01.001.004",IF('02 - Produtos e Tributações'!D1032="FARINHAS E GRAOS","2.01.001.005",IF('02 - Produtos e Tributações'!D1032="AGUAS","2.01.002.001",IF('02 - Produtos e Tributações'!D1032="SUCOS","2.01.002.002",IF('02 - Produtos e Tributações'!D1032="BEBIDAS ALCOOLICAS","2.01.002.003",IF('02 - Produtos e Tributações'!D1032="BEBIDAS LACTEAS","2.01.002.004",IF('02 - Produtos e Tributações'!D1032="MATERIAL DE LIMPEZA","2.02",IF('02 - Produtos e Tributações'!D1032="FRUTAS","2.01.001.006",IF('02 - Produtos e Tributações'!D1032="VERDURAS E LEGUMES","2.01.001.007",IF('02 - Produtos e Tributações'!D1032="SERVIÇO","1",IF('02 - Produtos e Tributações'!D1032="PRODUTOS DIVERSOS","2","2"))))))))))))))
)</f>
        <v>0</v>
      </c>
      <c r="N1015" s="4" t="str">
        <f t="shared" si="60"/>
        <v/>
      </c>
      <c r="O1015" s="4" t="str">
        <f t="shared" si="61"/>
        <v/>
      </c>
      <c r="P1015" s="4" t="str">
        <f t="shared" si="62"/>
        <v/>
      </c>
      <c r="Q1015" s="128" t="b">
        <f>IF(B1015&lt;&gt;"",IF('02 - Produtos e Tributações'!C1032&lt;&gt;"",'02 - Produtos e Tributações'!C1032,"UN"))</f>
        <v>0</v>
      </c>
      <c r="R1015" s="129" t="b">
        <f>IF(B1015&lt;&gt;"",IF('02 - Produtos e Tributações'!P1032&lt;&gt;"",'02 - Produtos e Tributações'!P1032,""))</f>
        <v>0</v>
      </c>
      <c r="S1015" s="128" t="b">
        <f>IF(B1015&lt;&gt;"",IF('02 - Produtos e Tributações'!Q1032&lt;&gt;"",'02 - Produtos e Tributações'!Q1032,""))</f>
        <v>0</v>
      </c>
      <c r="T1015" s="130" t="b">
        <f>IF(B1015&lt;&gt;"",IF('02 - Produtos e Tributações'!R1032&lt;&gt;"",'02 - Produtos e Tributações'!R1032,""))</f>
        <v>0</v>
      </c>
      <c r="U1015" s="120" t="str">
        <f t="shared" si="63"/>
        <v/>
      </c>
    </row>
    <row r="1016" spans="1:21" ht="15.75" customHeight="1">
      <c r="A1016" s="122" t="b">
        <f>IF('02 - Produtos e Tributações'!B1033 &lt;&gt;"",A1015+1)</f>
        <v>0</v>
      </c>
      <c r="B1016" s="4" t="str">
        <f>IF('02 - Produtos e Tributações'!B1033&lt;&gt;"",'02 - Produtos e Tributações'!V1033,"")</f>
        <v/>
      </c>
      <c r="C1016" s="123" t="b">
        <f>IF(B1016&lt;&gt;"",IF('02 - Produtos e Tributações'!H1033&lt;&gt;"",IF('02 - Produtos e Tributações'!H1033="TERCEIRIZADA","T",IF('02 - Produtos e Tributações'!H1033="PROPRIA","P")), IF(B1016&lt;&gt;"",IF('02 - Produtos e Tributações'!H1033="","T"))))</f>
        <v>0</v>
      </c>
      <c r="D1016" s="123" t="b">
        <f>IF(B1016&lt;&gt;"",IF('02 - Produtos e Tributações'!E1033&lt;&gt;"",'02 - Produtos e Tributações'!E1033,""))</f>
        <v>0</v>
      </c>
      <c r="E1016" s="123" t="b">
        <f>IF(B1016&lt;&gt;"",IF('02 - Produtos e Tributações'!F1033&lt;&gt;"",'02 - Produtos e Tributações'!F1033,""))</f>
        <v>0</v>
      </c>
      <c r="F1016" s="123" t="b">
        <f>IF(B1016&lt;&gt;"",IF(A1016&lt;&gt;"",IF('02 - Produtos e Tributações'!G1033&lt;&gt;"",'02 - Produtos e Tributações'!G1033,"")))</f>
        <v>0</v>
      </c>
      <c r="G1016" s="123" t="b">
        <f>IF(B1016&lt;&gt;"",IF('02 - Produtos e Tributações'!J1033&lt;&gt;"",'02 - Produtos e Tributações'!J1033,IF(K1016=101,0,IF(K1016=102,41,IF(K1016=103,0,IF(K1016=201,0,IF(K1016=202,0,IF(K1016=203,0,IF(K1016=300,41,IF(K1016=400,41,IF(K1016=500,60)))))))))))</f>
        <v>0</v>
      </c>
      <c r="H1016" s="123" t="b">
        <f>IF(B1016&lt;&gt;"",IF('02 - Produtos e Tributações'!M1033&lt;&gt;"",'02 - Produtos e Tributações'!M1033,IF(L1016=101,0,IF(L1016=102,41,IF(L1016=103,0,IF(L1016=201,0,IF(L1016=202,0,IF(L1016=203,0,IF(L1016=300,41,IF(L1016=400,41,IF(L1016=500,60)))))))))))</f>
        <v>0</v>
      </c>
      <c r="I1016" s="123" t="b">
        <f>IF(B1016&lt;&gt;"",IF('02 - Produtos e Tributações'!L1033&lt;&gt;"",'02 - Produtos e Tributações'!L1033,"0,00"))</f>
        <v>0</v>
      </c>
      <c r="J1016" s="123" t="b">
        <f>IF(B1016&lt;&gt;"",IF('02 - Produtos e Tributações'!O1033&lt;&gt;"",'02 - Produtos e Tributações'!O1033,"0,00"))</f>
        <v>0</v>
      </c>
      <c r="K1016" s="123" t="b">
        <f>IF(B1016&lt;&gt;"",IF('02 - Produtos e Tributações'!K1033&lt;&gt;"",'02 - Produtos e Tributações'!K1033,"null"))</f>
        <v>0</v>
      </c>
      <c r="L1016" s="123" t="b">
        <f>IF(B1016&lt;&gt;"",IF('02 - Produtos e Tributações'!N1033&lt;&gt;"",'02 - Produtos e Tributações'!N1033,"null"))</f>
        <v>0</v>
      </c>
      <c r="M1016" s="122" t="b">
        <f>IF(B1016&lt;&gt;"",IF('02 - Produtos e Tributações'!D1033="CARNES","2.01.001.001",IF('02 - Produtos e Tributações'!D1033="MASSAS","2.01.001.002",IF('02 - Produtos e Tributações'!D1033="LATICINIOS","2.01.001.003",IF('02 - Produtos e Tributações'!D1033="DOCES E GULOSEIMAS","2.01.001.004",IF('02 - Produtos e Tributações'!D1033="FARINHAS E GRAOS","2.01.001.005",IF('02 - Produtos e Tributações'!D1033="AGUAS","2.01.002.001",IF('02 - Produtos e Tributações'!D1033="SUCOS","2.01.002.002",IF('02 - Produtos e Tributações'!D1033="BEBIDAS ALCOOLICAS","2.01.002.003",IF('02 - Produtos e Tributações'!D1033="BEBIDAS LACTEAS","2.01.002.004",IF('02 - Produtos e Tributações'!D1033="MATERIAL DE LIMPEZA","2.02",IF('02 - Produtos e Tributações'!D1033="FRUTAS","2.01.001.006",IF('02 - Produtos e Tributações'!D1033="VERDURAS E LEGUMES","2.01.001.007",IF('02 - Produtos e Tributações'!D1033="SERVIÇO","1",IF('02 - Produtos e Tributações'!D1033="PRODUTOS DIVERSOS","2","2"))))))))))))))
)</f>
        <v>0</v>
      </c>
      <c r="N1016" s="4" t="str">
        <f t="shared" si="60"/>
        <v/>
      </c>
      <c r="O1016" s="4" t="str">
        <f t="shared" si="61"/>
        <v/>
      </c>
      <c r="P1016" s="4" t="str">
        <f t="shared" si="62"/>
        <v/>
      </c>
      <c r="Q1016" s="128" t="b">
        <f>IF(B1016&lt;&gt;"",IF('02 - Produtos e Tributações'!C1033&lt;&gt;"",'02 - Produtos e Tributações'!C1033,"UN"))</f>
        <v>0</v>
      </c>
      <c r="R1016" s="129" t="b">
        <f>IF(B1016&lt;&gt;"",IF('02 - Produtos e Tributações'!P1033&lt;&gt;"",'02 - Produtos e Tributações'!P1033,""))</f>
        <v>0</v>
      </c>
      <c r="S1016" s="128" t="b">
        <f>IF(B1016&lt;&gt;"",IF('02 - Produtos e Tributações'!Q1033&lt;&gt;"",'02 - Produtos e Tributações'!Q1033,""))</f>
        <v>0</v>
      </c>
      <c r="T1016" s="130" t="b">
        <f>IF(B1016&lt;&gt;"",IF('02 - Produtos e Tributações'!R1033&lt;&gt;"",'02 - Produtos e Tributações'!R1033,""))</f>
        <v>0</v>
      </c>
      <c r="U1016" s="120" t="str">
        <f t="shared" si="63"/>
        <v/>
      </c>
    </row>
    <row r="1017" spans="1:21" ht="15.75" customHeight="1">
      <c r="A1017" s="122" t="b">
        <f>IF('02 - Produtos e Tributações'!B1034 &lt;&gt;"",A1016+1)</f>
        <v>0</v>
      </c>
      <c r="B1017" s="4" t="str">
        <f>IF('02 - Produtos e Tributações'!B1034&lt;&gt;"",'02 - Produtos e Tributações'!V1034,"")</f>
        <v/>
      </c>
      <c r="C1017" s="123" t="b">
        <f>IF(B1017&lt;&gt;"",IF('02 - Produtos e Tributações'!H1034&lt;&gt;"",IF('02 - Produtos e Tributações'!H1034="TERCEIRIZADA","T",IF('02 - Produtos e Tributações'!H1034="PROPRIA","P")), IF(B1017&lt;&gt;"",IF('02 - Produtos e Tributações'!H1034="","T"))))</f>
        <v>0</v>
      </c>
      <c r="D1017" s="123" t="b">
        <f>IF(B1017&lt;&gt;"",IF('02 - Produtos e Tributações'!E1034&lt;&gt;"",'02 - Produtos e Tributações'!E1034,""))</f>
        <v>0</v>
      </c>
      <c r="E1017" s="123" t="b">
        <f>IF(B1017&lt;&gt;"",IF('02 - Produtos e Tributações'!F1034&lt;&gt;"",'02 - Produtos e Tributações'!F1034,""))</f>
        <v>0</v>
      </c>
      <c r="F1017" s="123" t="b">
        <f>IF(B1017&lt;&gt;"",IF(A1017&lt;&gt;"",IF('02 - Produtos e Tributações'!G1034&lt;&gt;"",'02 - Produtos e Tributações'!G1034,"")))</f>
        <v>0</v>
      </c>
      <c r="G1017" s="123" t="b">
        <f>IF(B1017&lt;&gt;"",IF('02 - Produtos e Tributações'!J1034&lt;&gt;"",'02 - Produtos e Tributações'!J1034,IF(K1017=101,0,IF(K1017=102,41,IF(K1017=103,0,IF(K1017=201,0,IF(K1017=202,0,IF(K1017=203,0,IF(K1017=300,41,IF(K1017=400,41,IF(K1017=500,60)))))))))))</f>
        <v>0</v>
      </c>
      <c r="H1017" s="123" t="b">
        <f>IF(B1017&lt;&gt;"",IF('02 - Produtos e Tributações'!M1034&lt;&gt;"",'02 - Produtos e Tributações'!M1034,IF(L1017=101,0,IF(L1017=102,41,IF(L1017=103,0,IF(L1017=201,0,IF(L1017=202,0,IF(L1017=203,0,IF(L1017=300,41,IF(L1017=400,41,IF(L1017=500,60)))))))))))</f>
        <v>0</v>
      </c>
      <c r="I1017" s="123" t="b">
        <f>IF(B1017&lt;&gt;"",IF('02 - Produtos e Tributações'!L1034&lt;&gt;"",'02 - Produtos e Tributações'!L1034,"0,00"))</f>
        <v>0</v>
      </c>
      <c r="J1017" s="123" t="b">
        <f>IF(B1017&lt;&gt;"",IF('02 - Produtos e Tributações'!O1034&lt;&gt;"",'02 - Produtos e Tributações'!O1034,"0,00"))</f>
        <v>0</v>
      </c>
      <c r="K1017" s="123" t="b">
        <f>IF(B1017&lt;&gt;"",IF('02 - Produtos e Tributações'!K1034&lt;&gt;"",'02 - Produtos e Tributações'!K1034,"null"))</f>
        <v>0</v>
      </c>
      <c r="L1017" s="123" t="b">
        <f>IF(B1017&lt;&gt;"",IF('02 - Produtos e Tributações'!N1034&lt;&gt;"",'02 - Produtos e Tributações'!N1034,"null"))</f>
        <v>0</v>
      </c>
      <c r="M1017" s="122" t="b">
        <f>IF(B1017&lt;&gt;"",IF('02 - Produtos e Tributações'!D1034="CARNES","2.01.001.001",IF('02 - Produtos e Tributações'!D1034="MASSAS","2.01.001.002",IF('02 - Produtos e Tributações'!D1034="LATICINIOS","2.01.001.003",IF('02 - Produtos e Tributações'!D1034="DOCES E GULOSEIMAS","2.01.001.004",IF('02 - Produtos e Tributações'!D1034="FARINHAS E GRAOS","2.01.001.005",IF('02 - Produtos e Tributações'!D1034="AGUAS","2.01.002.001",IF('02 - Produtos e Tributações'!D1034="SUCOS","2.01.002.002",IF('02 - Produtos e Tributações'!D1034="BEBIDAS ALCOOLICAS","2.01.002.003",IF('02 - Produtos e Tributações'!D1034="BEBIDAS LACTEAS","2.01.002.004",IF('02 - Produtos e Tributações'!D1034="MATERIAL DE LIMPEZA","2.02",IF('02 - Produtos e Tributações'!D1034="FRUTAS","2.01.001.006",IF('02 - Produtos e Tributações'!D1034="VERDURAS E LEGUMES","2.01.001.007",IF('02 - Produtos e Tributações'!D1034="SERVIÇO","1",IF('02 - Produtos e Tributações'!D1034="PRODUTOS DIVERSOS","2","2"))))))))))))))
)</f>
        <v>0</v>
      </c>
      <c r="N1017" s="4" t="str">
        <f t="shared" si="60"/>
        <v/>
      </c>
      <c r="O1017" s="4" t="str">
        <f t="shared" si="61"/>
        <v/>
      </c>
      <c r="P1017" s="4" t="str">
        <f t="shared" si="62"/>
        <v/>
      </c>
      <c r="Q1017" s="128" t="b">
        <f>IF(B1017&lt;&gt;"",IF('02 - Produtos e Tributações'!C1034&lt;&gt;"",'02 - Produtos e Tributações'!C1034,"UN"))</f>
        <v>0</v>
      </c>
      <c r="R1017" s="129" t="b">
        <f>IF(B1017&lt;&gt;"",IF('02 - Produtos e Tributações'!P1034&lt;&gt;"",'02 - Produtos e Tributações'!P1034,""))</f>
        <v>0</v>
      </c>
      <c r="S1017" s="128" t="b">
        <f>IF(B1017&lt;&gt;"",IF('02 - Produtos e Tributações'!Q1034&lt;&gt;"",'02 - Produtos e Tributações'!Q1034,""))</f>
        <v>0</v>
      </c>
      <c r="T1017" s="130" t="b">
        <f>IF(B1017&lt;&gt;"",IF('02 - Produtos e Tributações'!R1034&lt;&gt;"",'02 - Produtos e Tributações'!R1034,""))</f>
        <v>0</v>
      </c>
      <c r="U1017" s="120" t="str">
        <f t="shared" si="63"/>
        <v/>
      </c>
    </row>
    <row r="1018" spans="1:21" ht="15.75" customHeight="1">
      <c r="A1018" s="122" t="b">
        <f>IF('02 - Produtos e Tributações'!B1035 &lt;&gt;"",A1017+1)</f>
        <v>0</v>
      </c>
      <c r="B1018" s="4" t="str">
        <f>IF('02 - Produtos e Tributações'!B1035&lt;&gt;"",'02 - Produtos e Tributações'!V1035,"")</f>
        <v/>
      </c>
      <c r="C1018" s="123" t="b">
        <f>IF(B1018&lt;&gt;"",IF('02 - Produtos e Tributações'!H1035&lt;&gt;"",IF('02 - Produtos e Tributações'!H1035="TERCEIRIZADA","T",IF('02 - Produtos e Tributações'!H1035="PROPRIA","P")), IF(B1018&lt;&gt;"",IF('02 - Produtos e Tributações'!H1035="","T"))))</f>
        <v>0</v>
      </c>
      <c r="D1018" s="123" t="b">
        <f>IF(B1018&lt;&gt;"",IF('02 - Produtos e Tributações'!E1035&lt;&gt;"",'02 - Produtos e Tributações'!E1035,""))</f>
        <v>0</v>
      </c>
      <c r="E1018" s="123" t="b">
        <f>IF(B1018&lt;&gt;"",IF('02 - Produtos e Tributações'!F1035&lt;&gt;"",'02 - Produtos e Tributações'!F1035,""))</f>
        <v>0</v>
      </c>
      <c r="F1018" s="123" t="b">
        <f>IF(B1018&lt;&gt;"",IF(A1018&lt;&gt;"",IF('02 - Produtos e Tributações'!G1035&lt;&gt;"",'02 - Produtos e Tributações'!G1035,"")))</f>
        <v>0</v>
      </c>
      <c r="G1018" s="123" t="b">
        <f>IF(B1018&lt;&gt;"",IF('02 - Produtos e Tributações'!J1035&lt;&gt;"",'02 - Produtos e Tributações'!J1035,IF(K1018=101,0,IF(K1018=102,41,IF(K1018=103,0,IF(K1018=201,0,IF(K1018=202,0,IF(K1018=203,0,IF(K1018=300,41,IF(K1018=400,41,IF(K1018=500,60)))))))))))</f>
        <v>0</v>
      </c>
      <c r="H1018" s="123" t="b">
        <f>IF(B1018&lt;&gt;"",IF('02 - Produtos e Tributações'!M1035&lt;&gt;"",'02 - Produtos e Tributações'!M1035,IF(L1018=101,0,IF(L1018=102,41,IF(L1018=103,0,IF(L1018=201,0,IF(L1018=202,0,IF(L1018=203,0,IF(L1018=300,41,IF(L1018=400,41,IF(L1018=500,60)))))))))))</f>
        <v>0</v>
      </c>
      <c r="I1018" s="123" t="b">
        <f>IF(B1018&lt;&gt;"",IF('02 - Produtos e Tributações'!L1035&lt;&gt;"",'02 - Produtos e Tributações'!L1035,"0,00"))</f>
        <v>0</v>
      </c>
      <c r="J1018" s="123" t="b">
        <f>IF(B1018&lt;&gt;"",IF('02 - Produtos e Tributações'!O1035&lt;&gt;"",'02 - Produtos e Tributações'!O1035,"0,00"))</f>
        <v>0</v>
      </c>
      <c r="K1018" s="123" t="b">
        <f>IF(B1018&lt;&gt;"",IF('02 - Produtos e Tributações'!K1035&lt;&gt;"",'02 - Produtos e Tributações'!K1035,"null"))</f>
        <v>0</v>
      </c>
      <c r="L1018" s="123" t="b">
        <f>IF(B1018&lt;&gt;"",IF('02 - Produtos e Tributações'!N1035&lt;&gt;"",'02 - Produtos e Tributações'!N1035,"null"))</f>
        <v>0</v>
      </c>
      <c r="M1018" s="122" t="b">
        <f>IF(B1018&lt;&gt;"",IF('02 - Produtos e Tributações'!D1035="CARNES","2.01.001.001",IF('02 - Produtos e Tributações'!D1035="MASSAS","2.01.001.002",IF('02 - Produtos e Tributações'!D1035="LATICINIOS","2.01.001.003",IF('02 - Produtos e Tributações'!D1035="DOCES E GULOSEIMAS","2.01.001.004",IF('02 - Produtos e Tributações'!D1035="FARINHAS E GRAOS","2.01.001.005",IF('02 - Produtos e Tributações'!D1035="AGUAS","2.01.002.001",IF('02 - Produtos e Tributações'!D1035="SUCOS","2.01.002.002",IF('02 - Produtos e Tributações'!D1035="BEBIDAS ALCOOLICAS","2.01.002.003",IF('02 - Produtos e Tributações'!D1035="BEBIDAS LACTEAS","2.01.002.004",IF('02 - Produtos e Tributações'!D1035="MATERIAL DE LIMPEZA","2.02",IF('02 - Produtos e Tributações'!D1035="FRUTAS","2.01.001.006",IF('02 - Produtos e Tributações'!D1035="VERDURAS E LEGUMES","2.01.001.007",IF('02 - Produtos e Tributações'!D1035="SERVIÇO","1",IF('02 - Produtos e Tributações'!D1035="PRODUTOS DIVERSOS","2","2"))))))))))))))
)</f>
        <v>0</v>
      </c>
      <c r="N1018" s="4" t="str">
        <f t="shared" si="60"/>
        <v/>
      </c>
      <c r="O1018" s="4" t="str">
        <f t="shared" si="61"/>
        <v/>
      </c>
      <c r="P1018" s="4" t="str">
        <f t="shared" si="62"/>
        <v/>
      </c>
      <c r="Q1018" s="128" t="b">
        <f>IF(B1018&lt;&gt;"",IF('02 - Produtos e Tributações'!C1035&lt;&gt;"",'02 - Produtos e Tributações'!C1035,"UN"))</f>
        <v>0</v>
      </c>
      <c r="R1018" s="129" t="b">
        <f>IF(B1018&lt;&gt;"",IF('02 - Produtos e Tributações'!P1035&lt;&gt;"",'02 - Produtos e Tributações'!P1035,""))</f>
        <v>0</v>
      </c>
      <c r="S1018" s="128" t="b">
        <f>IF(B1018&lt;&gt;"",IF('02 - Produtos e Tributações'!Q1035&lt;&gt;"",'02 - Produtos e Tributações'!Q1035,""))</f>
        <v>0</v>
      </c>
      <c r="T1018" s="130" t="b">
        <f>IF(B1018&lt;&gt;"",IF('02 - Produtos e Tributações'!R1035&lt;&gt;"",'02 - Produtos e Tributações'!R1035,""))</f>
        <v>0</v>
      </c>
      <c r="U1018" s="120" t="str">
        <f t="shared" si="63"/>
        <v/>
      </c>
    </row>
    <row r="1019" spans="1:21" ht="15.75" customHeight="1">
      <c r="A1019" s="122" t="b">
        <f>IF('02 - Produtos e Tributações'!B1036 &lt;&gt;"",A1018+1)</f>
        <v>0</v>
      </c>
      <c r="B1019" s="4" t="str">
        <f>IF('02 - Produtos e Tributações'!B1036&lt;&gt;"",'02 - Produtos e Tributações'!V1036,"")</f>
        <v/>
      </c>
      <c r="C1019" s="123" t="b">
        <f>IF(B1019&lt;&gt;"",IF('02 - Produtos e Tributações'!H1036&lt;&gt;"",IF('02 - Produtos e Tributações'!H1036="TERCEIRIZADA","T",IF('02 - Produtos e Tributações'!H1036="PROPRIA","P")), IF(B1019&lt;&gt;"",IF('02 - Produtos e Tributações'!H1036="","T"))))</f>
        <v>0</v>
      </c>
      <c r="D1019" s="123" t="b">
        <f>IF(B1019&lt;&gt;"",IF('02 - Produtos e Tributações'!E1036&lt;&gt;"",'02 - Produtos e Tributações'!E1036,""))</f>
        <v>0</v>
      </c>
      <c r="E1019" s="123" t="b">
        <f>IF(B1019&lt;&gt;"",IF('02 - Produtos e Tributações'!F1036&lt;&gt;"",'02 - Produtos e Tributações'!F1036,""))</f>
        <v>0</v>
      </c>
      <c r="F1019" s="123" t="b">
        <f>IF(B1019&lt;&gt;"",IF(A1019&lt;&gt;"",IF('02 - Produtos e Tributações'!G1036&lt;&gt;"",'02 - Produtos e Tributações'!G1036,"")))</f>
        <v>0</v>
      </c>
      <c r="G1019" s="123" t="b">
        <f>IF(B1019&lt;&gt;"",IF('02 - Produtos e Tributações'!J1036&lt;&gt;"",'02 - Produtos e Tributações'!J1036,IF(K1019=101,0,IF(K1019=102,41,IF(K1019=103,0,IF(K1019=201,0,IF(K1019=202,0,IF(K1019=203,0,IF(K1019=300,41,IF(K1019=400,41,IF(K1019=500,60)))))))))))</f>
        <v>0</v>
      </c>
      <c r="H1019" s="123" t="b">
        <f>IF(B1019&lt;&gt;"",IF('02 - Produtos e Tributações'!M1036&lt;&gt;"",'02 - Produtos e Tributações'!M1036,IF(L1019=101,0,IF(L1019=102,41,IF(L1019=103,0,IF(L1019=201,0,IF(L1019=202,0,IF(L1019=203,0,IF(L1019=300,41,IF(L1019=400,41,IF(L1019=500,60)))))))))))</f>
        <v>0</v>
      </c>
      <c r="I1019" s="123" t="b">
        <f>IF(B1019&lt;&gt;"",IF('02 - Produtos e Tributações'!L1036&lt;&gt;"",'02 - Produtos e Tributações'!L1036,"0,00"))</f>
        <v>0</v>
      </c>
      <c r="J1019" s="123" t="b">
        <f>IF(B1019&lt;&gt;"",IF('02 - Produtos e Tributações'!O1036&lt;&gt;"",'02 - Produtos e Tributações'!O1036,"0,00"))</f>
        <v>0</v>
      </c>
      <c r="K1019" s="123" t="b">
        <f>IF(B1019&lt;&gt;"",IF('02 - Produtos e Tributações'!K1036&lt;&gt;"",'02 - Produtos e Tributações'!K1036,"null"))</f>
        <v>0</v>
      </c>
      <c r="L1019" s="123" t="b">
        <f>IF(B1019&lt;&gt;"",IF('02 - Produtos e Tributações'!N1036&lt;&gt;"",'02 - Produtos e Tributações'!N1036,"null"))</f>
        <v>0</v>
      </c>
      <c r="M1019" s="122" t="b">
        <f>IF(B1019&lt;&gt;"",IF('02 - Produtos e Tributações'!D1036="CARNES","2.01.001.001",IF('02 - Produtos e Tributações'!D1036="MASSAS","2.01.001.002",IF('02 - Produtos e Tributações'!D1036="LATICINIOS","2.01.001.003",IF('02 - Produtos e Tributações'!D1036="DOCES E GULOSEIMAS","2.01.001.004",IF('02 - Produtos e Tributações'!D1036="FARINHAS E GRAOS","2.01.001.005",IF('02 - Produtos e Tributações'!D1036="AGUAS","2.01.002.001",IF('02 - Produtos e Tributações'!D1036="SUCOS","2.01.002.002",IF('02 - Produtos e Tributações'!D1036="BEBIDAS ALCOOLICAS","2.01.002.003",IF('02 - Produtos e Tributações'!D1036="BEBIDAS LACTEAS","2.01.002.004",IF('02 - Produtos e Tributações'!D1036="MATERIAL DE LIMPEZA","2.02",IF('02 - Produtos e Tributações'!D1036="FRUTAS","2.01.001.006",IF('02 - Produtos e Tributações'!D1036="VERDURAS E LEGUMES","2.01.001.007",IF('02 - Produtos e Tributações'!D1036="SERVIÇO","1",IF('02 - Produtos e Tributações'!D1036="PRODUTOS DIVERSOS","2","2"))))))))))))))
)</f>
        <v>0</v>
      </c>
      <c r="N1019" s="4" t="str">
        <f t="shared" si="60"/>
        <v/>
      </c>
      <c r="O1019" s="4" t="str">
        <f t="shared" si="61"/>
        <v/>
      </c>
      <c r="P1019" s="4" t="str">
        <f t="shared" si="62"/>
        <v/>
      </c>
      <c r="Q1019" s="128" t="b">
        <f>IF(B1019&lt;&gt;"",IF('02 - Produtos e Tributações'!C1036&lt;&gt;"",'02 - Produtos e Tributações'!C1036,"UN"))</f>
        <v>0</v>
      </c>
      <c r="R1019" s="129" t="b">
        <f>IF(B1019&lt;&gt;"",IF('02 - Produtos e Tributações'!P1036&lt;&gt;"",'02 - Produtos e Tributações'!P1036,""))</f>
        <v>0</v>
      </c>
      <c r="S1019" s="128" t="b">
        <f>IF(B1019&lt;&gt;"",IF('02 - Produtos e Tributações'!Q1036&lt;&gt;"",'02 - Produtos e Tributações'!Q1036,""))</f>
        <v>0</v>
      </c>
      <c r="T1019" s="130" t="b">
        <f>IF(B1019&lt;&gt;"",IF('02 - Produtos e Tributações'!R1036&lt;&gt;"",'02 - Produtos e Tributações'!R1036,""))</f>
        <v>0</v>
      </c>
      <c r="U1019" s="120" t="str">
        <f t="shared" si="63"/>
        <v/>
      </c>
    </row>
    <row r="1020" spans="1:21" ht="15.75" customHeight="1">
      <c r="A1020" s="122" t="b">
        <f>IF('02 - Produtos e Tributações'!B1037 &lt;&gt;"",A1019+1)</f>
        <v>0</v>
      </c>
      <c r="B1020" s="4" t="str">
        <f>IF('02 - Produtos e Tributações'!B1037&lt;&gt;"",'02 - Produtos e Tributações'!V1037,"")</f>
        <v/>
      </c>
      <c r="C1020" s="123" t="b">
        <f>IF(B1020&lt;&gt;"",IF('02 - Produtos e Tributações'!H1037&lt;&gt;"",IF('02 - Produtos e Tributações'!H1037="TERCEIRIZADA","T",IF('02 - Produtos e Tributações'!H1037="PROPRIA","P")), IF(B1020&lt;&gt;"",IF('02 - Produtos e Tributações'!H1037="","T"))))</f>
        <v>0</v>
      </c>
      <c r="D1020" s="123" t="b">
        <f>IF(B1020&lt;&gt;"",IF('02 - Produtos e Tributações'!E1037&lt;&gt;"",'02 - Produtos e Tributações'!E1037,""))</f>
        <v>0</v>
      </c>
      <c r="E1020" s="123" t="b">
        <f>IF(B1020&lt;&gt;"",IF('02 - Produtos e Tributações'!F1037&lt;&gt;"",'02 - Produtos e Tributações'!F1037,""))</f>
        <v>0</v>
      </c>
      <c r="F1020" s="123" t="b">
        <f>IF(B1020&lt;&gt;"",IF(A1020&lt;&gt;"",IF('02 - Produtos e Tributações'!G1037&lt;&gt;"",'02 - Produtos e Tributações'!G1037,"")))</f>
        <v>0</v>
      </c>
      <c r="G1020" s="123" t="b">
        <f>IF(B1020&lt;&gt;"",IF('02 - Produtos e Tributações'!J1037&lt;&gt;"",'02 - Produtos e Tributações'!J1037,IF(K1020=101,0,IF(K1020=102,41,IF(K1020=103,0,IF(K1020=201,0,IF(K1020=202,0,IF(K1020=203,0,IF(K1020=300,41,IF(K1020=400,41,IF(K1020=500,60)))))))))))</f>
        <v>0</v>
      </c>
      <c r="H1020" s="123" t="b">
        <f>IF(B1020&lt;&gt;"",IF('02 - Produtos e Tributações'!M1037&lt;&gt;"",'02 - Produtos e Tributações'!M1037,IF(L1020=101,0,IF(L1020=102,41,IF(L1020=103,0,IF(L1020=201,0,IF(L1020=202,0,IF(L1020=203,0,IF(L1020=300,41,IF(L1020=400,41,IF(L1020=500,60)))))))))))</f>
        <v>0</v>
      </c>
      <c r="I1020" s="123" t="b">
        <f>IF(B1020&lt;&gt;"",IF('02 - Produtos e Tributações'!L1037&lt;&gt;"",'02 - Produtos e Tributações'!L1037,"0,00"))</f>
        <v>0</v>
      </c>
      <c r="J1020" s="123" t="b">
        <f>IF(B1020&lt;&gt;"",IF('02 - Produtos e Tributações'!O1037&lt;&gt;"",'02 - Produtos e Tributações'!O1037,"0,00"))</f>
        <v>0</v>
      </c>
      <c r="K1020" s="123" t="b">
        <f>IF(B1020&lt;&gt;"",IF('02 - Produtos e Tributações'!K1037&lt;&gt;"",'02 - Produtos e Tributações'!K1037,"null"))</f>
        <v>0</v>
      </c>
      <c r="L1020" s="123" t="b">
        <f>IF(B1020&lt;&gt;"",IF('02 - Produtos e Tributações'!N1037&lt;&gt;"",'02 - Produtos e Tributações'!N1037,"null"))</f>
        <v>0</v>
      </c>
      <c r="M1020" s="122" t="b">
        <f>IF(B1020&lt;&gt;"",IF('02 - Produtos e Tributações'!D1037="CARNES","2.01.001.001",IF('02 - Produtos e Tributações'!D1037="MASSAS","2.01.001.002",IF('02 - Produtos e Tributações'!D1037="LATICINIOS","2.01.001.003",IF('02 - Produtos e Tributações'!D1037="DOCES E GULOSEIMAS","2.01.001.004",IF('02 - Produtos e Tributações'!D1037="FARINHAS E GRAOS","2.01.001.005",IF('02 - Produtos e Tributações'!D1037="AGUAS","2.01.002.001",IF('02 - Produtos e Tributações'!D1037="SUCOS","2.01.002.002",IF('02 - Produtos e Tributações'!D1037="BEBIDAS ALCOOLICAS","2.01.002.003",IF('02 - Produtos e Tributações'!D1037="BEBIDAS LACTEAS","2.01.002.004",IF('02 - Produtos e Tributações'!D1037="MATERIAL DE LIMPEZA","2.02",IF('02 - Produtos e Tributações'!D1037="FRUTAS","2.01.001.006",IF('02 - Produtos e Tributações'!D1037="VERDURAS E LEGUMES","2.01.001.007",IF('02 - Produtos e Tributações'!D1037="SERVIÇO","1",IF('02 - Produtos e Tributações'!D1037="PRODUTOS DIVERSOS","2","2"))))))))))))))
)</f>
        <v>0</v>
      </c>
      <c r="N1020" s="4" t="str">
        <f t="shared" si="60"/>
        <v/>
      </c>
      <c r="O1020" s="4" t="str">
        <f t="shared" si="61"/>
        <v/>
      </c>
      <c r="P1020" s="4" t="str">
        <f t="shared" si="62"/>
        <v/>
      </c>
      <c r="Q1020" s="128" t="b">
        <f>IF(B1020&lt;&gt;"",IF('02 - Produtos e Tributações'!C1037&lt;&gt;"",'02 - Produtos e Tributações'!C1037,"UN"))</f>
        <v>0</v>
      </c>
      <c r="R1020" s="129" t="b">
        <f>IF(B1020&lt;&gt;"",IF('02 - Produtos e Tributações'!P1037&lt;&gt;"",'02 - Produtos e Tributações'!P1037,""))</f>
        <v>0</v>
      </c>
      <c r="S1020" s="128" t="b">
        <f>IF(B1020&lt;&gt;"",IF('02 - Produtos e Tributações'!Q1037&lt;&gt;"",'02 - Produtos e Tributações'!Q1037,""))</f>
        <v>0</v>
      </c>
      <c r="T1020" s="130" t="b">
        <f>IF(B1020&lt;&gt;"",IF('02 - Produtos e Tributações'!R1037&lt;&gt;"",'02 - Produtos e Tributações'!R1037,""))</f>
        <v>0</v>
      </c>
      <c r="U1020" s="120" t="str">
        <f t="shared" si="63"/>
        <v/>
      </c>
    </row>
    <row r="1021" spans="1:21" ht="15.75" customHeight="1">
      <c r="A1021" s="122" t="b">
        <f>IF('02 - Produtos e Tributações'!B1038 &lt;&gt;"",A1020+1)</f>
        <v>0</v>
      </c>
      <c r="B1021" s="4" t="str">
        <f>IF('02 - Produtos e Tributações'!B1038&lt;&gt;"",'02 - Produtos e Tributações'!V1038,"")</f>
        <v/>
      </c>
      <c r="C1021" s="123" t="b">
        <f>IF(B1021&lt;&gt;"",IF('02 - Produtos e Tributações'!H1038&lt;&gt;"",IF('02 - Produtos e Tributações'!H1038="TERCEIRIZADA","T",IF('02 - Produtos e Tributações'!H1038="PROPRIA","P")), IF(B1021&lt;&gt;"",IF('02 - Produtos e Tributações'!H1038="","T"))))</f>
        <v>0</v>
      </c>
      <c r="D1021" s="123" t="b">
        <f>IF(B1021&lt;&gt;"",IF('02 - Produtos e Tributações'!E1038&lt;&gt;"",'02 - Produtos e Tributações'!E1038,""))</f>
        <v>0</v>
      </c>
      <c r="E1021" s="123" t="b">
        <f>IF(B1021&lt;&gt;"",IF('02 - Produtos e Tributações'!F1038&lt;&gt;"",'02 - Produtos e Tributações'!F1038,""))</f>
        <v>0</v>
      </c>
      <c r="F1021" s="123" t="b">
        <f>IF(B1021&lt;&gt;"",IF(A1021&lt;&gt;"",IF('02 - Produtos e Tributações'!G1038&lt;&gt;"",'02 - Produtos e Tributações'!G1038,"")))</f>
        <v>0</v>
      </c>
      <c r="G1021" s="123" t="b">
        <f>IF(B1021&lt;&gt;"",IF('02 - Produtos e Tributações'!J1038&lt;&gt;"",'02 - Produtos e Tributações'!J1038,IF(K1021=101,0,IF(K1021=102,41,IF(K1021=103,0,IF(K1021=201,0,IF(K1021=202,0,IF(K1021=203,0,IF(K1021=300,41,IF(K1021=400,41,IF(K1021=500,60)))))))))))</f>
        <v>0</v>
      </c>
      <c r="H1021" s="123" t="b">
        <f>IF(B1021&lt;&gt;"",IF('02 - Produtos e Tributações'!M1038&lt;&gt;"",'02 - Produtos e Tributações'!M1038,IF(L1021=101,0,IF(L1021=102,41,IF(L1021=103,0,IF(L1021=201,0,IF(L1021=202,0,IF(L1021=203,0,IF(L1021=300,41,IF(L1021=400,41,IF(L1021=500,60)))))))))))</f>
        <v>0</v>
      </c>
      <c r="I1021" s="123" t="b">
        <f>IF(B1021&lt;&gt;"",IF('02 - Produtos e Tributações'!L1038&lt;&gt;"",'02 - Produtos e Tributações'!L1038,"0,00"))</f>
        <v>0</v>
      </c>
      <c r="J1021" s="123" t="b">
        <f>IF(B1021&lt;&gt;"",IF('02 - Produtos e Tributações'!O1038&lt;&gt;"",'02 - Produtos e Tributações'!O1038,"0,00"))</f>
        <v>0</v>
      </c>
      <c r="K1021" s="123" t="b">
        <f>IF(B1021&lt;&gt;"",IF('02 - Produtos e Tributações'!K1038&lt;&gt;"",'02 - Produtos e Tributações'!K1038,"null"))</f>
        <v>0</v>
      </c>
      <c r="L1021" s="123" t="b">
        <f>IF(B1021&lt;&gt;"",IF('02 - Produtos e Tributações'!N1038&lt;&gt;"",'02 - Produtos e Tributações'!N1038,"null"))</f>
        <v>0</v>
      </c>
      <c r="M1021" s="122" t="b">
        <f>IF(B1021&lt;&gt;"",IF('02 - Produtos e Tributações'!D1038="CARNES","2.01.001.001",IF('02 - Produtos e Tributações'!D1038="MASSAS","2.01.001.002",IF('02 - Produtos e Tributações'!D1038="LATICINIOS","2.01.001.003",IF('02 - Produtos e Tributações'!D1038="DOCES E GULOSEIMAS","2.01.001.004",IF('02 - Produtos e Tributações'!D1038="FARINHAS E GRAOS","2.01.001.005",IF('02 - Produtos e Tributações'!D1038="AGUAS","2.01.002.001",IF('02 - Produtos e Tributações'!D1038="SUCOS","2.01.002.002",IF('02 - Produtos e Tributações'!D1038="BEBIDAS ALCOOLICAS","2.01.002.003",IF('02 - Produtos e Tributações'!D1038="BEBIDAS LACTEAS","2.01.002.004",IF('02 - Produtos e Tributações'!D1038="MATERIAL DE LIMPEZA","2.02",IF('02 - Produtos e Tributações'!D1038="FRUTAS","2.01.001.006",IF('02 - Produtos e Tributações'!D1038="VERDURAS E LEGUMES","2.01.001.007",IF('02 - Produtos e Tributações'!D1038="SERVIÇO","1",IF('02 - Produtos e Tributações'!D1038="PRODUTOS DIVERSOS","2","2"))))))))))))))
)</f>
        <v>0</v>
      </c>
      <c r="N1021" s="4" t="str">
        <f t="shared" si="60"/>
        <v/>
      </c>
      <c r="O1021" s="4" t="str">
        <f t="shared" si="61"/>
        <v/>
      </c>
      <c r="P1021" s="4" t="str">
        <f t="shared" si="62"/>
        <v/>
      </c>
      <c r="Q1021" s="128" t="b">
        <f>IF(B1021&lt;&gt;"",IF('02 - Produtos e Tributações'!C1038&lt;&gt;"",'02 - Produtos e Tributações'!C1038,"UN"))</f>
        <v>0</v>
      </c>
      <c r="R1021" s="129" t="b">
        <f>IF(B1021&lt;&gt;"",IF('02 - Produtos e Tributações'!P1038&lt;&gt;"",'02 - Produtos e Tributações'!P1038,""))</f>
        <v>0</v>
      </c>
      <c r="S1021" s="128" t="b">
        <f>IF(B1021&lt;&gt;"",IF('02 - Produtos e Tributações'!Q1038&lt;&gt;"",'02 - Produtos e Tributações'!Q1038,""))</f>
        <v>0</v>
      </c>
      <c r="T1021" s="130" t="b">
        <f>IF(B1021&lt;&gt;"",IF('02 - Produtos e Tributações'!R1038&lt;&gt;"",'02 - Produtos e Tributações'!R1038,""))</f>
        <v>0</v>
      </c>
      <c r="U1021" s="120" t="str">
        <f t="shared" si="63"/>
        <v/>
      </c>
    </row>
    <row r="1022" spans="1:21" ht="15.75" customHeight="1">
      <c r="A1022" s="122" t="b">
        <f>IF('02 - Produtos e Tributações'!B1039 &lt;&gt;"",A1021+1)</f>
        <v>0</v>
      </c>
      <c r="B1022" s="4" t="str">
        <f>IF('02 - Produtos e Tributações'!B1039&lt;&gt;"",'02 - Produtos e Tributações'!V1039,"")</f>
        <v/>
      </c>
      <c r="C1022" s="123" t="b">
        <f>IF(B1022&lt;&gt;"",IF('02 - Produtos e Tributações'!H1039&lt;&gt;"",IF('02 - Produtos e Tributações'!H1039="TERCEIRIZADA","T",IF('02 - Produtos e Tributações'!H1039="PROPRIA","P")), IF(B1022&lt;&gt;"",IF('02 - Produtos e Tributações'!H1039="","T"))))</f>
        <v>0</v>
      </c>
      <c r="D1022" s="123" t="b">
        <f>IF(B1022&lt;&gt;"",IF('02 - Produtos e Tributações'!E1039&lt;&gt;"",'02 - Produtos e Tributações'!E1039,""))</f>
        <v>0</v>
      </c>
      <c r="E1022" s="123" t="b">
        <f>IF(B1022&lt;&gt;"",IF('02 - Produtos e Tributações'!F1039&lt;&gt;"",'02 - Produtos e Tributações'!F1039,""))</f>
        <v>0</v>
      </c>
      <c r="F1022" s="123" t="b">
        <f>IF(B1022&lt;&gt;"",IF(A1022&lt;&gt;"",IF('02 - Produtos e Tributações'!G1039&lt;&gt;"",'02 - Produtos e Tributações'!G1039,"")))</f>
        <v>0</v>
      </c>
      <c r="G1022" s="123" t="b">
        <f>IF(B1022&lt;&gt;"",IF('02 - Produtos e Tributações'!J1039&lt;&gt;"",'02 - Produtos e Tributações'!J1039,IF(K1022=101,0,IF(K1022=102,41,IF(K1022=103,0,IF(K1022=201,0,IF(K1022=202,0,IF(K1022=203,0,IF(K1022=300,41,IF(K1022=400,41,IF(K1022=500,60)))))))))))</f>
        <v>0</v>
      </c>
      <c r="H1022" s="123" t="b">
        <f>IF(B1022&lt;&gt;"",IF('02 - Produtos e Tributações'!M1039&lt;&gt;"",'02 - Produtos e Tributações'!M1039,IF(L1022=101,0,IF(L1022=102,41,IF(L1022=103,0,IF(L1022=201,0,IF(L1022=202,0,IF(L1022=203,0,IF(L1022=300,41,IF(L1022=400,41,IF(L1022=500,60)))))))))))</f>
        <v>0</v>
      </c>
      <c r="I1022" s="123" t="b">
        <f>IF(B1022&lt;&gt;"",IF('02 - Produtos e Tributações'!L1039&lt;&gt;"",'02 - Produtos e Tributações'!L1039,"0,00"))</f>
        <v>0</v>
      </c>
      <c r="J1022" s="123" t="b">
        <f>IF(B1022&lt;&gt;"",IF('02 - Produtos e Tributações'!O1039&lt;&gt;"",'02 - Produtos e Tributações'!O1039,"0,00"))</f>
        <v>0</v>
      </c>
      <c r="K1022" s="123" t="b">
        <f>IF(B1022&lt;&gt;"",IF('02 - Produtos e Tributações'!K1039&lt;&gt;"",'02 - Produtos e Tributações'!K1039,"null"))</f>
        <v>0</v>
      </c>
      <c r="L1022" s="123" t="b">
        <f>IF(B1022&lt;&gt;"",IF('02 - Produtos e Tributações'!N1039&lt;&gt;"",'02 - Produtos e Tributações'!N1039,"null"))</f>
        <v>0</v>
      </c>
      <c r="M1022" s="122" t="b">
        <f>IF(B1022&lt;&gt;"",IF('02 - Produtos e Tributações'!D1039="CARNES","2.01.001.001",IF('02 - Produtos e Tributações'!D1039="MASSAS","2.01.001.002",IF('02 - Produtos e Tributações'!D1039="LATICINIOS","2.01.001.003",IF('02 - Produtos e Tributações'!D1039="DOCES E GULOSEIMAS","2.01.001.004",IF('02 - Produtos e Tributações'!D1039="FARINHAS E GRAOS","2.01.001.005",IF('02 - Produtos e Tributações'!D1039="AGUAS","2.01.002.001",IF('02 - Produtos e Tributações'!D1039="SUCOS","2.01.002.002",IF('02 - Produtos e Tributações'!D1039="BEBIDAS ALCOOLICAS","2.01.002.003",IF('02 - Produtos e Tributações'!D1039="BEBIDAS LACTEAS","2.01.002.004",IF('02 - Produtos e Tributações'!D1039="MATERIAL DE LIMPEZA","2.02",IF('02 - Produtos e Tributações'!D1039="FRUTAS","2.01.001.006",IF('02 - Produtos e Tributações'!D1039="VERDURAS E LEGUMES","2.01.001.007",IF('02 - Produtos e Tributações'!D1039="SERVIÇO","1",IF('02 - Produtos e Tributações'!D1039="PRODUTOS DIVERSOS","2","2"))))))))))))))
)</f>
        <v>0</v>
      </c>
      <c r="N1022" s="4" t="str">
        <f t="shared" si="60"/>
        <v/>
      </c>
      <c r="O1022" s="4" t="str">
        <f t="shared" si="61"/>
        <v/>
      </c>
      <c r="P1022" s="4" t="str">
        <f t="shared" si="62"/>
        <v/>
      </c>
      <c r="Q1022" s="128" t="b">
        <f>IF(B1022&lt;&gt;"",IF('02 - Produtos e Tributações'!C1039&lt;&gt;"",'02 - Produtos e Tributações'!C1039,"UN"))</f>
        <v>0</v>
      </c>
      <c r="R1022" s="129" t="b">
        <f>IF(B1022&lt;&gt;"",IF('02 - Produtos e Tributações'!P1039&lt;&gt;"",'02 - Produtos e Tributações'!P1039,""))</f>
        <v>0</v>
      </c>
      <c r="S1022" s="128" t="b">
        <f>IF(B1022&lt;&gt;"",IF('02 - Produtos e Tributações'!Q1039&lt;&gt;"",'02 - Produtos e Tributações'!Q1039,""))</f>
        <v>0</v>
      </c>
      <c r="T1022" s="130" t="b">
        <f>IF(B1022&lt;&gt;"",IF('02 - Produtos e Tributações'!R1039&lt;&gt;"",'02 - Produtos e Tributações'!R1039,""))</f>
        <v>0</v>
      </c>
      <c r="U1022" s="120" t="str">
        <f t="shared" si="63"/>
        <v/>
      </c>
    </row>
    <row r="1023" spans="1:21" ht="15.75" customHeight="1">
      <c r="A1023" s="122" t="b">
        <f>IF('02 - Produtos e Tributações'!B1040 &lt;&gt;"",A1022+1)</f>
        <v>0</v>
      </c>
      <c r="B1023" s="4" t="str">
        <f>IF('02 - Produtos e Tributações'!B1040&lt;&gt;"",'02 - Produtos e Tributações'!V1040,"")</f>
        <v/>
      </c>
      <c r="C1023" s="123" t="b">
        <f>IF(B1023&lt;&gt;"",IF('02 - Produtos e Tributações'!H1040&lt;&gt;"",IF('02 - Produtos e Tributações'!H1040="TERCEIRIZADA","T",IF('02 - Produtos e Tributações'!H1040="PROPRIA","P")), IF(B1023&lt;&gt;"",IF('02 - Produtos e Tributações'!H1040="","T"))))</f>
        <v>0</v>
      </c>
      <c r="D1023" s="123" t="b">
        <f>IF(B1023&lt;&gt;"",IF('02 - Produtos e Tributações'!E1040&lt;&gt;"",'02 - Produtos e Tributações'!E1040,""))</f>
        <v>0</v>
      </c>
      <c r="E1023" s="123" t="b">
        <f>IF(B1023&lt;&gt;"",IF('02 - Produtos e Tributações'!F1040&lt;&gt;"",'02 - Produtos e Tributações'!F1040,""))</f>
        <v>0</v>
      </c>
      <c r="F1023" s="123" t="b">
        <f>IF(B1023&lt;&gt;"",IF(A1023&lt;&gt;"",IF('02 - Produtos e Tributações'!G1040&lt;&gt;"",'02 - Produtos e Tributações'!G1040,"")))</f>
        <v>0</v>
      </c>
      <c r="G1023" s="123" t="b">
        <f>IF(B1023&lt;&gt;"",IF('02 - Produtos e Tributações'!J1040&lt;&gt;"",'02 - Produtos e Tributações'!J1040,IF(K1023=101,0,IF(K1023=102,41,IF(K1023=103,0,IF(K1023=201,0,IF(K1023=202,0,IF(K1023=203,0,IF(K1023=300,41,IF(K1023=400,41,IF(K1023=500,60)))))))))))</f>
        <v>0</v>
      </c>
      <c r="H1023" s="123" t="b">
        <f>IF(B1023&lt;&gt;"",IF('02 - Produtos e Tributações'!M1040&lt;&gt;"",'02 - Produtos e Tributações'!M1040,IF(L1023=101,0,IF(L1023=102,41,IF(L1023=103,0,IF(L1023=201,0,IF(L1023=202,0,IF(L1023=203,0,IF(L1023=300,41,IF(L1023=400,41,IF(L1023=500,60)))))))))))</f>
        <v>0</v>
      </c>
      <c r="I1023" s="123" t="b">
        <f>IF(B1023&lt;&gt;"",IF('02 - Produtos e Tributações'!L1040&lt;&gt;"",'02 - Produtos e Tributações'!L1040,"0,00"))</f>
        <v>0</v>
      </c>
      <c r="J1023" s="123" t="b">
        <f>IF(B1023&lt;&gt;"",IF('02 - Produtos e Tributações'!O1040&lt;&gt;"",'02 - Produtos e Tributações'!O1040,"0,00"))</f>
        <v>0</v>
      </c>
      <c r="K1023" s="123" t="b">
        <f>IF(B1023&lt;&gt;"",IF('02 - Produtos e Tributações'!K1040&lt;&gt;"",'02 - Produtos e Tributações'!K1040,"null"))</f>
        <v>0</v>
      </c>
      <c r="L1023" s="123" t="b">
        <f>IF(B1023&lt;&gt;"",IF('02 - Produtos e Tributações'!N1040&lt;&gt;"",'02 - Produtos e Tributações'!N1040,"null"))</f>
        <v>0</v>
      </c>
      <c r="M1023" s="122" t="b">
        <f>IF(B1023&lt;&gt;"",IF('02 - Produtos e Tributações'!D1040="CARNES","2.01.001.001",IF('02 - Produtos e Tributações'!D1040="MASSAS","2.01.001.002",IF('02 - Produtos e Tributações'!D1040="LATICINIOS","2.01.001.003",IF('02 - Produtos e Tributações'!D1040="DOCES E GULOSEIMAS","2.01.001.004",IF('02 - Produtos e Tributações'!D1040="FARINHAS E GRAOS","2.01.001.005",IF('02 - Produtos e Tributações'!D1040="AGUAS","2.01.002.001",IF('02 - Produtos e Tributações'!D1040="SUCOS","2.01.002.002",IF('02 - Produtos e Tributações'!D1040="BEBIDAS ALCOOLICAS","2.01.002.003",IF('02 - Produtos e Tributações'!D1040="BEBIDAS LACTEAS","2.01.002.004",IF('02 - Produtos e Tributações'!D1040="MATERIAL DE LIMPEZA","2.02",IF('02 - Produtos e Tributações'!D1040="FRUTAS","2.01.001.006",IF('02 - Produtos e Tributações'!D1040="VERDURAS E LEGUMES","2.01.001.007",IF('02 - Produtos e Tributações'!D1040="SERVIÇO","1",IF('02 - Produtos e Tributações'!D1040="PRODUTOS DIVERSOS","2","2"))))))))))))))
)</f>
        <v>0</v>
      </c>
      <c r="N1023" s="4" t="str">
        <f t="shared" si="60"/>
        <v/>
      </c>
      <c r="O1023" s="4" t="str">
        <f t="shared" si="61"/>
        <v/>
      </c>
      <c r="P1023" s="4" t="str">
        <f t="shared" si="62"/>
        <v/>
      </c>
      <c r="Q1023" s="128" t="b">
        <f>IF(B1023&lt;&gt;"",IF('02 - Produtos e Tributações'!C1040&lt;&gt;"",'02 - Produtos e Tributações'!C1040,"UN"))</f>
        <v>0</v>
      </c>
      <c r="R1023" s="129" t="b">
        <f>IF(B1023&lt;&gt;"",IF('02 - Produtos e Tributações'!P1040&lt;&gt;"",'02 - Produtos e Tributações'!P1040,""))</f>
        <v>0</v>
      </c>
      <c r="S1023" s="128" t="b">
        <f>IF(B1023&lt;&gt;"",IF('02 - Produtos e Tributações'!Q1040&lt;&gt;"",'02 - Produtos e Tributações'!Q1040,""))</f>
        <v>0</v>
      </c>
      <c r="T1023" s="130" t="b">
        <f>IF(B1023&lt;&gt;"",IF('02 - Produtos e Tributações'!R1040&lt;&gt;"",'02 - Produtos e Tributações'!R1040,""))</f>
        <v>0</v>
      </c>
      <c r="U1023" s="120" t="str">
        <f t="shared" si="63"/>
        <v/>
      </c>
    </row>
    <row r="1024" spans="1:21" ht="15.75" customHeight="1">
      <c r="A1024" s="122" t="b">
        <f>IF('02 - Produtos e Tributações'!B1041 &lt;&gt;"",A1023+1)</f>
        <v>0</v>
      </c>
      <c r="B1024" s="4" t="str">
        <f>IF('02 - Produtos e Tributações'!B1041&lt;&gt;"",'02 - Produtos e Tributações'!V1041,"")</f>
        <v/>
      </c>
      <c r="C1024" s="123" t="b">
        <f>IF(B1024&lt;&gt;"",IF('02 - Produtos e Tributações'!H1041&lt;&gt;"",IF('02 - Produtos e Tributações'!H1041="TERCEIRIZADA","T",IF('02 - Produtos e Tributações'!H1041="PROPRIA","P")), IF(B1024&lt;&gt;"",IF('02 - Produtos e Tributações'!H1041="","T"))))</f>
        <v>0</v>
      </c>
      <c r="D1024" s="123" t="b">
        <f>IF(B1024&lt;&gt;"",IF('02 - Produtos e Tributações'!E1041&lt;&gt;"",'02 - Produtos e Tributações'!E1041,""))</f>
        <v>0</v>
      </c>
      <c r="E1024" s="123" t="b">
        <f>IF(B1024&lt;&gt;"",IF('02 - Produtos e Tributações'!F1041&lt;&gt;"",'02 - Produtos e Tributações'!F1041,""))</f>
        <v>0</v>
      </c>
      <c r="F1024" s="123" t="b">
        <f>IF(B1024&lt;&gt;"",IF(A1024&lt;&gt;"",IF('02 - Produtos e Tributações'!G1041&lt;&gt;"",'02 - Produtos e Tributações'!G1041,"")))</f>
        <v>0</v>
      </c>
      <c r="G1024" s="123" t="b">
        <f>IF(B1024&lt;&gt;"",IF('02 - Produtos e Tributações'!J1041&lt;&gt;"",'02 - Produtos e Tributações'!J1041,IF(K1024=101,0,IF(K1024=102,41,IF(K1024=103,0,IF(K1024=201,0,IF(K1024=202,0,IF(K1024=203,0,IF(K1024=300,41,IF(K1024=400,41,IF(K1024=500,60)))))))))))</f>
        <v>0</v>
      </c>
      <c r="H1024" s="123" t="b">
        <f>IF(B1024&lt;&gt;"",IF('02 - Produtos e Tributações'!M1041&lt;&gt;"",'02 - Produtos e Tributações'!M1041,IF(L1024=101,0,IF(L1024=102,41,IF(L1024=103,0,IF(L1024=201,0,IF(L1024=202,0,IF(L1024=203,0,IF(L1024=300,41,IF(L1024=400,41,IF(L1024=500,60)))))))))))</f>
        <v>0</v>
      </c>
      <c r="I1024" s="123" t="b">
        <f>IF(B1024&lt;&gt;"",IF('02 - Produtos e Tributações'!L1041&lt;&gt;"",'02 - Produtos e Tributações'!L1041,"0,00"))</f>
        <v>0</v>
      </c>
      <c r="J1024" s="123" t="b">
        <f>IF(B1024&lt;&gt;"",IF('02 - Produtos e Tributações'!O1041&lt;&gt;"",'02 - Produtos e Tributações'!O1041,"0,00"))</f>
        <v>0</v>
      </c>
      <c r="K1024" s="123" t="b">
        <f>IF(B1024&lt;&gt;"",IF('02 - Produtos e Tributações'!K1041&lt;&gt;"",'02 - Produtos e Tributações'!K1041,"null"))</f>
        <v>0</v>
      </c>
      <c r="L1024" s="123" t="b">
        <f>IF(B1024&lt;&gt;"",IF('02 - Produtos e Tributações'!N1041&lt;&gt;"",'02 - Produtos e Tributações'!N1041,"null"))</f>
        <v>0</v>
      </c>
      <c r="M1024" s="122" t="b">
        <f>IF(B1024&lt;&gt;"",IF('02 - Produtos e Tributações'!D1041="CARNES","2.01.001.001",IF('02 - Produtos e Tributações'!D1041="MASSAS","2.01.001.002",IF('02 - Produtos e Tributações'!D1041="LATICINIOS","2.01.001.003",IF('02 - Produtos e Tributações'!D1041="DOCES E GULOSEIMAS","2.01.001.004",IF('02 - Produtos e Tributações'!D1041="FARINHAS E GRAOS","2.01.001.005",IF('02 - Produtos e Tributações'!D1041="AGUAS","2.01.002.001",IF('02 - Produtos e Tributações'!D1041="SUCOS","2.01.002.002",IF('02 - Produtos e Tributações'!D1041="BEBIDAS ALCOOLICAS","2.01.002.003",IF('02 - Produtos e Tributações'!D1041="BEBIDAS LACTEAS","2.01.002.004",IF('02 - Produtos e Tributações'!D1041="MATERIAL DE LIMPEZA","2.02",IF('02 - Produtos e Tributações'!D1041="FRUTAS","2.01.001.006",IF('02 - Produtos e Tributações'!D1041="VERDURAS E LEGUMES","2.01.001.007",IF('02 - Produtos e Tributações'!D1041="SERVIÇO","1",IF('02 - Produtos e Tributações'!D1041="PRODUTOS DIVERSOS","2","2"))))))))))))))
)</f>
        <v>0</v>
      </c>
      <c r="N1024" s="4" t="str">
        <f t="shared" si="60"/>
        <v/>
      </c>
      <c r="O1024" s="4" t="str">
        <f t="shared" si="61"/>
        <v/>
      </c>
      <c r="P1024" s="4" t="str">
        <f t="shared" si="62"/>
        <v/>
      </c>
      <c r="Q1024" s="128" t="b">
        <f>IF(B1024&lt;&gt;"",IF('02 - Produtos e Tributações'!C1041&lt;&gt;"",'02 - Produtos e Tributações'!C1041,"UN"))</f>
        <v>0</v>
      </c>
      <c r="R1024" s="129" t="b">
        <f>IF(B1024&lt;&gt;"",IF('02 - Produtos e Tributações'!P1041&lt;&gt;"",'02 - Produtos e Tributações'!P1041,""))</f>
        <v>0</v>
      </c>
      <c r="S1024" s="128" t="b">
        <f>IF(B1024&lt;&gt;"",IF('02 - Produtos e Tributações'!Q1041&lt;&gt;"",'02 - Produtos e Tributações'!Q1041,""))</f>
        <v>0</v>
      </c>
      <c r="T1024" s="130" t="b">
        <f>IF(B1024&lt;&gt;"",IF('02 - Produtos e Tributações'!R1041&lt;&gt;"",'02 - Produtos e Tributações'!R1041,""))</f>
        <v>0</v>
      </c>
      <c r="U1024" s="120" t="str">
        <f t="shared" si="63"/>
        <v/>
      </c>
    </row>
    <row r="1025" spans="1:21" ht="15.75" customHeight="1">
      <c r="A1025" s="122" t="b">
        <f>IF('02 - Produtos e Tributações'!B1042 &lt;&gt;"",A1024+1)</f>
        <v>0</v>
      </c>
      <c r="B1025" s="4" t="str">
        <f>IF('02 - Produtos e Tributações'!B1042&lt;&gt;"",'02 - Produtos e Tributações'!V1042,"")</f>
        <v/>
      </c>
      <c r="C1025" s="123" t="b">
        <f>IF(B1025&lt;&gt;"",IF('02 - Produtos e Tributações'!H1042&lt;&gt;"",IF('02 - Produtos e Tributações'!H1042="TERCEIRIZADA","T",IF('02 - Produtos e Tributações'!H1042="PROPRIA","P")), IF(B1025&lt;&gt;"",IF('02 - Produtos e Tributações'!H1042="","T"))))</f>
        <v>0</v>
      </c>
      <c r="D1025" s="123" t="b">
        <f>IF(B1025&lt;&gt;"",IF('02 - Produtos e Tributações'!E1042&lt;&gt;"",'02 - Produtos e Tributações'!E1042,""))</f>
        <v>0</v>
      </c>
      <c r="E1025" s="123" t="b">
        <f>IF(B1025&lt;&gt;"",IF('02 - Produtos e Tributações'!F1042&lt;&gt;"",'02 - Produtos e Tributações'!F1042,""))</f>
        <v>0</v>
      </c>
      <c r="F1025" s="123" t="b">
        <f>IF(B1025&lt;&gt;"",IF(A1025&lt;&gt;"",IF('02 - Produtos e Tributações'!G1042&lt;&gt;"",'02 - Produtos e Tributações'!G1042,"")))</f>
        <v>0</v>
      </c>
      <c r="G1025" s="123" t="b">
        <f>IF(B1025&lt;&gt;"",IF('02 - Produtos e Tributações'!J1042&lt;&gt;"",'02 - Produtos e Tributações'!J1042,IF(K1025=101,0,IF(K1025=102,41,IF(K1025=103,0,IF(K1025=201,0,IF(K1025=202,0,IF(K1025=203,0,IF(K1025=300,41,IF(K1025=400,41,IF(K1025=500,60)))))))))))</f>
        <v>0</v>
      </c>
      <c r="H1025" s="123" t="b">
        <f>IF(B1025&lt;&gt;"",IF('02 - Produtos e Tributações'!M1042&lt;&gt;"",'02 - Produtos e Tributações'!M1042,IF(L1025=101,0,IF(L1025=102,41,IF(L1025=103,0,IF(L1025=201,0,IF(L1025=202,0,IF(L1025=203,0,IF(L1025=300,41,IF(L1025=400,41,IF(L1025=500,60)))))))))))</f>
        <v>0</v>
      </c>
      <c r="I1025" s="123" t="b">
        <f>IF(B1025&lt;&gt;"",IF('02 - Produtos e Tributações'!L1042&lt;&gt;"",'02 - Produtos e Tributações'!L1042,"0,00"))</f>
        <v>0</v>
      </c>
      <c r="J1025" s="123" t="b">
        <f>IF(B1025&lt;&gt;"",IF('02 - Produtos e Tributações'!O1042&lt;&gt;"",'02 - Produtos e Tributações'!O1042,"0,00"))</f>
        <v>0</v>
      </c>
      <c r="K1025" s="123" t="b">
        <f>IF(B1025&lt;&gt;"",IF('02 - Produtos e Tributações'!K1042&lt;&gt;"",'02 - Produtos e Tributações'!K1042,"null"))</f>
        <v>0</v>
      </c>
      <c r="L1025" s="123" t="b">
        <f>IF(B1025&lt;&gt;"",IF('02 - Produtos e Tributações'!N1042&lt;&gt;"",'02 - Produtos e Tributações'!N1042,"null"))</f>
        <v>0</v>
      </c>
      <c r="M1025" s="122" t="b">
        <f>IF(B1025&lt;&gt;"",IF('02 - Produtos e Tributações'!D1042="CARNES","2.01.001.001",IF('02 - Produtos e Tributações'!D1042="MASSAS","2.01.001.002",IF('02 - Produtos e Tributações'!D1042="LATICINIOS","2.01.001.003",IF('02 - Produtos e Tributações'!D1042="DOCES E GULOSEIMAS","2.01.001.004",IF('02 - Produtos e Tributações'!D1042="FARINHAS E GRAOS","2.01.001.005",IF('02 - Produtos e Tributações'!D1042="AGUAS","2.01.002.001",IF('02 - Produtos e Tributações'!D1042="SUCOS","2.01.002.002",IF('02 - Produtos e Tributações'!D1042="BEBIDAS ALCOOLICAS","2.01.002.003",IF('02 - Produtos e Tributações'!D1042="BEBIDAS LACTEAS","2.01.002.004",IF('02 - Produtos e Tributações'!D1042="MATERIAL DE LIMPEZA","2.02",IF('02 - Produtos e Tributações'!D1042="FRUTAS","2.01.001.006",IF('02 - Produtos e Tributações'!D1042="VERDURAS E LEGUMES","2.01.001.007",IF('02 - Produtos e Tributações'!D1042="SERVIÇO","1",IF('02 - Produtos e Tributações'!D1042="PRODUTOS DIVERSOS","2","2"))))))))))))))
)</f>
        <v>0</v>
      </c>
      <c r="N1025" s="4" t="str">
        <f t="shared" si="60"/>
        <v/>
      </c>
      <c r="O1025" s="4" t="str">
        <f t="shared" si="61"/>
        <v/>
      </c>
      <c r="P1025" s="4" t="str">
        <f t="shared" si="62"/>
        <v/>
      </c>
      <c r="Q1025" s="128" t="b">
        <f>IF(B1025&lt;&gt;"",IF('02 - Produtos e Tributações'!C1042&lt;&gt;"",'02 - Produtos e Tributações'!C1042,"UN"))</f>
        <v>0</v>
      </c>
      <c r="R1025" s="129" t="b">
        <f>IF(B1025&lt;&gt;"",IF('02 - Produtos e Tributações'!P1042&lt;&gt;"",'02 - Produtos e Tributações'!P1042,""))</f>
        <v>0</v>
      </c>
      <c r="S1025" s="128" t="b">
        <f>IF(B1025&lt;&gt;"",IF('02 - Produtos e Tributações'!Q1042&lt;&gt;"",'02 - Produtos e Tributações'!Q1042,""))</f>
        <v>0</v>
      </c>
      <c r="T1025" s="130" t="b">
        <f>IF(B1025&lt;&gt;"",IF('02 - Produtos e Tributações'!R1042&lt;&gt;"",'02 - Produtos e Tributações'!R1042,""))</f>
        <v>0</v>
      </c>
      <c r="U1025" s="120" t="str">
        <f t="shared" si="63"/>
        <v/>
      </c>
    </row>
    <row r="1026" spans="1:21" ht="15.75" customHeight="1">
      <c r="A1026" s="122" t="b">
        <f>IF('02 - Produtos e Tributações'!B1043 &lt;&gt;"",A1025+1)</f>
        <v>0</v>
      </c>
      <c r="B1026" s="4" t="str">
        <f>IF('02 - Produtos e Tributações'!B1043&lt;&gt;"",'02 - Produtos e Tributações'!V1043,"")</f>
        <v/>
      </c>
      <c r="C1026" s="123" t="b">
        <f>IF(B1026&lt;&gt;"",IF('02 - Produtos e Tributações'!H1043&lt;&gt;"",IF('02 - Produtos e Tributações'!H1043="TERCEIRIZADA","T",IF('02 - Produtos e Tributações'!H1043="PROPRIA","P")), IF(B1026&lt;&gt;"",IF('02 - Produtos e Tributações'!H1043="","T"))))</f>
        <v>0</v>
      </c>
      <c r="D1026" s="123" t="b">
        <f>IF(B1026&lt;&gt;"",IF('02 - Produtos e Tributações'!E1043&lt;&gt;"",'02 - Produtos e Tributações'!E1043,""))</f>
        <v>0</v>
      </c>
      <c r="E1026" s="123" t="b">
        <f>IF(B1026&lt;&gt;"",IF('02 - Produtos e Tributações'!F1043&lt;&gt;"",'02 - Produtos e Tributações'!F1043,""))</f>
        <v>0</v>
      </c>
      <c r="F1026" s="123" t="b">
        <f>IF(B1026&lt;&gt;"",IF(A1026&lt;&gt;"",IF('02 - Produtos e Tributações'!G1043&lt;&gt;"",'02 - Produtos e Tributações'!G1043,"")))</f>
        <v>0</v>
      </c>
      <c r="G1026" s="123" t="b">
        <f>IF(B1026&lt;&gt;"",IF('02 - Produtos e Tributações'!J1043&lt;&gt;"",'02 - Produtos e Tributações'!J1043,IF(K1026=101,0,IF(K1026=102,41,IF(K1026=103,0,IF(K1026=201,0,IF(K1026=202,0,IF(K1026=203,0,IF(K1026=300,41,IF(K1026=400,41,IF(K1026=500,60)))))))))))</f>
        <v>0</v>
      </c>
      <c r="H1026" s="123" t="b">
        <f>IF(B1026&lt;&gt;"",IF('02 - Produtos e Tributações'!M1043&lt;&gt;"",'02 - Produtos e Tributações'!M1043,IF(L1026=101,0,IF(L1026=102,41,IF(L1026=103,0,IF(L1026=201,0,IF(L1026=202,0,IF(L1026=203,0,IF(L1026=300,41,IF(L1026=400,41,IF(L1026=500,60)))))))))))</f>
        <v>0</v>
      </c>
      <c r="I1026" s="123" t="b">
        <f>IF(B1026&lt;&gt;"",IF('02 - Produtos e Tributações'!L1043&lt;&gt;"",'02 - Produtos e Tributações'!L1043,"0,00"))</f>
        <v>0</v>
      </c>
      <c r="J1026" s="123" t="b">
        <f>IF(B1026&lt;&gt;"",IF('02 - Produtos e Tributações'!O1043&lt;&gt;"",'02 - Produtos e Tributações'!O1043,"0,00"))</f>
        <v>0</v>
      </c>
      <c r="K1026" s="123" t="b">
        <f>IF(B1026&lt;&gt;"",IF('02 - Produtos e Tributações'!K1043&lt;&gt;"",'02 - Produtos e Tributações'!K1043,"null"))</f>
        <v>0</v>
      </c>
      <c r="L1026" s="123" t="b">
        <f>IF(B1026&lt;&gt;"",IF('02 - Produtos e Tributações'!N1043&lt;&gt;"",'02 - Produtos e Tributações'!N1043,"null"))</f>
        <v>0</v>
      </c>
      <c r="M1026" s="122" t="b">
        <f>IF(B1026&lt;&gt;"",IF('02 - Produtos e Tributações'!D1043="CARNES","2.01.001.001",IF('02 - Produtos e Tributações'!D1043="MASSAS","2.01.001.002",IF('02 - Produtos e Tributações'!D1043="LATICINIOS","2.01.001.003",IF('02 - Produtos e Tributações'!D1043="DOCES E GULOSEIMAS","2.01.001.004",IF('02 - Produtos e Tributações'!D1043="FARINHAS E GRAOS","2.01.001.005",IF('02 - Produtos e Tributações'!D1043="AGUAS","2.01.002.001",IF('02 - Produtos e Tributações'!D1043="SUCOS","2.01.002.002",IF('02 - Produtos e Tributações'!D1043="BEBIDAS ALCOOLICAS","2.01.002.003",IF('02 - Produtos e Tributações'!D1043="BEBIDAS LACTEAS","2.01.002.004",IF('02 - Produtos e Tributações'!D1043="MATERIAL DE LIMPEZA","2.02",IF('02 - Produtos e Tributações'!D1043="FRUTAS","2.01.001.006",IF('02 - Produtos e Tributações'!D1043="VERDURAS E LEGUMES","2.01.001.007",IF('02 - Produtos e Tributações'!D1043="SERVIÇO","1",IF('02 - Produtos e Tributações'!D1043="PRODUTOS DIVERSOS","2","2"))))))))))))))
)</f>
        <v>0</v>
      </c>
      <c r="N1026" s="4" t="str">
        <f t="shared" ref="N1026:N1089" si="64">IF(B1026&lt;&gt;"",AC1026,"")</f>
        <v/>
      </c>
      <c r="O1026" s="4" t="str">
        <f t="shared" ref="O1026:O1089" si="65">IF(B1026&lt;&gt;"",1,"")</f>
        <v/>
      </c>
      <c r="P1026" s="4" t="str">
        <f t="shared" ref="P1026:P1089" si="66">IF(B1026&lt;&gt;"",1,"")</f>
        <v/>
      </c>
      <c r="Q1026" s="128" t="b">
        <f>IF(B1026&lt;&gt;"",IF('02 - Produtos e Tributações'!C1043&lt;&gt;"",'02 - Produtos e Tributações'!C1043,"UN"))</f>
        <v>0</v>
      </c>
      <c r="R1026" s="129" t="b">
        <f>IF(B1026&lt;&gt;"",IF('02 - Produtos e Tributações'!P1043&lt;&gt;"",'02 - Produtos e Tributações'!P1043,""))</f>
        <v>0</v>
      </c>
      <c r="S1026" s="128" t="b">
        <f>IF(B1026&lt;&gt;"",IF('02 - Produtos e Tributações'!Q1043&lt;&gt;"",'02 - Produtos e Tributações'!Q1043,""))</f>
        <v>0</v>
      </c>
      <c r="T1026" s="130" t="b">
        <f>IF(B1026&lt;&gt;"",IF('02 - Produtos e Tributações'!R1043&lt;&gt;"",'02 - Produtos e Tributações'!R1043,""))</f>
        <v>0</v>
      </c>
      <c r="U1026" s="120" t="str">
        <f t="shared" ref="U1026:U1089" si="67">IF(B1026="","",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1026,",'",B1026,"','",C1026,"','",D1026,"','",E1026,"','",1,"','",F1026,"','",G1026,"','",H1026,"','",I1026,"','",J1026,"',",K1026,",",L1026,",'",M1026,"','",O1026,"','",P1026,"','",Q1026,"','",R1026,"','",S1026,"','",T1026,"',1,1,1,0.000,0.00,1,1,0,0.00,0.00,'T',0,0,'','',0.000,0.00); "))</f>
        <v/>
      </c>
    </row>
    <row r="1027" spans="1:21" ht="15.75" customHeight="1">
      <c r="A1027" s="122" t="b">
        <f>IF('02 - Produtos e Tributações'!B1044 &lt;&gt;"",A1026+1)</f>
        <v>0</v>
      </c>
      <c r="B1027" s="4" t="str">
        <f>IF('02 - Produtos e Tributações'!B1044&lt;&gt;"",'02 - Produtos e Tributações'!V1044,"")</f>
        <v/>
      </c>
      <c r="C1027" s="123" t="b">
        <f>IF(B1027&lt;&gt;"",IF('02 - Produtos e Tributações'!H1044&lt;&gt;"",IF('02 - Produtos e Tributações'!H1044="TERCEIRIZADA","T",IF('02 - Produtos e Tributações'!H1044="PROPRIA","P")), IF(B1027&lt;&gt;"",IF('02 - Produtos e Tributações'!H1044="","T"))))</f>
        <v>0</v>
      </c>
      <c r="D1027" s="123" t="b">
        <f>IF(B1027&lt;&gt;"",IF('02 - Produtos e Tributações'!E1044&lt;&gt;"",'02 - Produtos e Tributações'!E1044,""))</f>
        <v>0</v>
      </c>
      <c r="E1027" s="123" t="b">
        <f>IF(B1027&lt;&gt;"",IF('02 - Produtos e Tributações'!F1044&lt;&gt;"",'02 - Produtos e Tributações'!F1044,""))</f>
        <v>0</v>
      </c>
      <c r="F1027" s="123" t="b">
        <f>IF(B1027&lt;&gt;"",IF(A1027&lt;&gt;"",IF('02 - Produtos e Tributações'!G1044&lt;&gt;"",'02 - Produtos e Tributações'!G1044,"")))</f>
        <v>0</v>
      </c>
      <c r="G1027" s="123" t="b">
        <f>IF(B1027&lt;&gt;"",IF('02 - Produtos e Tributações'!J1044&lt;&gt;"",'02 - Produtos e Tributações'!J1044,IF(K1027=101,0,IF(K1027=102,41,IF(K1027=103,0,IF(K1027=201,0,IF(K1027=202,0,IF(K1027=203,0,IF(K1027=300,41,IF(K1027=400,41,IF(K1027=500,60)))))))))))</f>
        <v>0</v>
      </c>
      <c r="H1027" s="123" t="b">
        <f>IF(B1027&lt;&gt;"",IF('02 - Produtos e Tributações'!M1044&lt;&gt;"",'02 - Produtos e Tributações'!M1044,IF(L1027=101,0,IF(L1027=102,41,IF(L1027=103,0,IF(L1027=201,0,IF(L1027=202,0,IF(L1027=203,0,IF(L1027=300,41,IF(L1027=400,41,IF(L1027=500,60)))))))))))</f>
        <v>0</v>
      </c>
      <c r="I1027" s="123" t="b">
        <f>IF(B1027&lt;&gt;"",IF('02 - Produtos e Tributações'!L1044&lt;&gt;"",'02 - Produtos e Tributações'!L1044,"0,00"))</f>
        <v>0</v>
      </c>
      <c r="J1027" s="123" t="b">
        <f>IF(B1027&lt;&gt;"",IF('02 - Produtos e Tributações'!O1044&lt;&gt;"",'02 - Produtos e Tributações'!O1044,"0,00"))</f>
        <v>0</v>
      </c>
      <c r="K1027" s="123" t="b">
        <f>IF(B1027&lt;&gt;"",IF('02 - Produtos e Tributações'!K1044&lt;&gt;"",'02 - Produtos e Tributações'!K1044,"null"))</f>
        <v>0</v>
      </c>
      <c r="L1027" s="123" t="b">
        <f>IF(B1027&lt;&gt;"",IF('02 - Produtos e Tributações'!N1044&lt;&gt;"",'02 - Produtos e Tributações'!N1044,"null"))</f>
        <v>0</v>
      </c>
      <c r="M1027" s="122" t="b">
        <f>IF(B1027&lt;&gt;"",IF('02 - Produtos e Tributações'!D1044="CARNES","2.01.001.001",IF('02 - Produtos e Tributações'!D1044="MASSAS","2.01.001.002",IF('02 - Produtos e Tributações'!D1044="LATICINIOS","2.01.001.003",IF('02 - Produtos e Tributações'!D1044="DOCES E GULOSEIMAS","2.01.001.004",IF('02 - Produtos e Tributações'!D1044="FARINHAS E GRAOS","2.01.001.005",IF('02 - Produtos e Tributações'!D1044="AGUAS","2.01.002.001",IF('02 - Produtos e Tributações'!D1044="SUCOS","2.01.002.002",IF('02 - Produtos e Tributações'!D1044="BEBIDAS ALCOOLICAS","2.01.002.003",IF('02 - Produtos e Tributações'!D1044="BEBIDAS LACTEAS","2.01.002.004",IF('02 - Produtos e Tributações'!D1044="MATERIAL DE LIMPEZA","2.02",IF('02 - Produtos e Tributações'!D1044="FRUTAS","2.01.001.006",IF('02 - Produtos e Tributações'!D1044="VERDURAS E LEGUMES","2.01.001.007",IF('02 - Produtos e Tributações'!D1044="SERVIÇO","1",IF('02 - Produtos e Tributações'!D1044="PRODUTOS DIVERSOS","2","2"))))))))))))))
)</f>
        <v>0</v>
      </c>
      <c r="N1027" s="4" t="str">
        <f t="shared" si="64"/>
        <v/>
      </c>
      <c r="O1027" s="4" t="str">
        <f t="shared" si="65"/>
        <v/>
      </c>
      <c r="P1027" s="4" t="str">
        <f t="shared" si="66"/>
        <v/>
      </c>
      <c r="Q1027" s="128" t="b">
        <f>IF(B1027&lt;&gt;"",IF('02 - Produtos e Tributações'!C1044&lt;&gt;"",'02 - Produtos e Tributações'!C1044,"UN"))</f>
        <v>0</v>
      </c>
      <c r="R1027" s="129" t="b">
        <f>IF(B1027&lt;&gt;"",IF('02 - Produtos e Tributações'!P1044&lt;&gt;"",'02 - Produtos e Tributações'!P1044,""))</f>
        <v>0</v>
      </c>
      <c r="S1027" s="128" t="b">
        <f>IF(B1027&lt;&gt;"",IF('02 - Produtos e Tributações'!Q1044&lt;&gt;"",'02 - Produtos e Tributações'!Q1044,""))</f>
        <v>0</v>
      </c>
      <c r="T1027" s="130" t="b">
        <f>IF(B1027&lt;&gt;"",IF('02 - Produtos e Tributações'!R1044&lt;&gt;"",'02 - Produtos e Tributações'!R1044,""))</f>
        <v>0</v>
      </c>
      <c r="U1027" s="120" t="str">
        <f t="shared" si="67"/>
        <v/>
      </c>
    </row>
    <row r="1028" spans="1:21" ht="15.75" customHeight="1">
      <c r="A1028" s="122" t="b">
        <f>IF('02 - Produtos e Tributações'!B1045 &lt;&gt;"",A1027+1)</f>
        <v>0</v>
      </c>
      <c r="B1028" s="4" t="str">
        <f>IF('02 - Produtos e Tributações'!B1045&lt;&gt;"",'02 - Produtos e Tributações'!V1045,"")</f>
        <v/>
      </c>
      <c r="C1028" s="123" t="b">
        <f>IF(B1028&lt;&gt;"",IF('02 - Produtos e Tributações'!H1045&lt;&gt;"",IF('02 - Produtos e Tributações'!H1045="TERCEIRIZADA","T",IF('02 - Produtos e Tributações'!H1045="PROPRIA","P")), IF(B1028&lt;&gt;"",IF('02 - Produtos e Tributações'!H1045="","T"))))</f>
        <v>0</v>
      </c>
      <c r="D1028" s="123" t="b">
        <f>IF(B1028&lt;&gt;"",IF('02 - Produtos e Tributações'!E1045&lt;&gt;"",'02 - Produtos e Tributações'!E1045,""))</f>
        <v>0</v>
      </c>
      <c r="E1028" s="123" t="b">
        <f>IF(B1028&lt;&gt;"",IF('02 - Produtos e Tributações'!F1045&lt;&gt;"",'02 - Produtos e Tributações'!F1045,""))</f>
        <v>0</v>
      </c>
      <c r="F1028" s="123" t="b">
        <f>IF(B1028&lt;&gt;"",IF(A1028&lt;&gt;"",IF('02 - Produtos e Tributações'!G1045&lt;&gt;"",'02 - Produtos e Tributações'!G1045,"")))</f>
        <v>0</v>
      </c>
      <c r="G1028" s="123" t="b">
        <f>IF(B1028&lt;&gt;"",IF('02 - Produtos e Tributações'!J1045&lt;&gt;"",'02 - Produtos e Tributações'!J1045,IF(K1028=101,0,IF(K1028=102,41,IF(K1028=103,0,IF(K1028=201,0,IF(K1028=202,0,IF(K1028=203,0,IF(K1028=300,41,IF(K1028=400,41,IF(K1028=500,60)))))))))))</f>
        <v>0</v>
      </c>
      <c r="H1028" s="123" t="b">
        <f>IF(B1028&lt;&gt;"",IF('02 - Produtos e Tributações'!M1045&lt;&gt;"",'02 - Produtos e Tributações'!M1045,IF(L1028=101,0,IF(L1028=102,41,IF(L1028=103,0,IF(L1028=201,0,IF(L1028=202,0,IF(L1028=203,0,IF(L1028=300,41,IF(L1028=400,41,IF(L1028=500,60)))))))))))</f>
        <v>0</v>
      </c>
      <c r="I1028" s="123" t="b">
        <f>IF(B1028&lt;&gt;"",IF('02 - Produtos e Tributações'!L1045&lt;&gt;"",'02 - Produtos e Tributações'!L1045,"0,00"))</f>
        <v>0</v>
      </c>
      <c r="J1028" s="123" t="b">
        <f>IF(B1028&lt;&gt;"",IF('02 - Produtos e Tributações'!O1045&lt;&gt;"",'02 - Produtos e Tributações'!O1045,"0,00"))</f>
        <v>0</v>
      </c>
      <c r="K1028" s="123" t="b">
        <f>IF(B1028&lt;&gt;"",IF('02 - Produtos e Tributações'!K1045&lt;&gt;"",'02 - Produtos e Tributações'!K1045,"null"))</f>
        <v>0</v>
      </c>
      <c r="L1028" s="123" t="b">
        <f>IF(B1028&lt;&gt;"",IF('02 - Produtos e Tributações'!N1045&lt;&gt;"",'02 - Produtos e Tributações'!N1045,"null"))</f>
        <v>0</v>
      </c>
      <c r="M1028" s="122" t="b">
        <f>IF(B1028&lt;&gt;"",IF('02 - Produtos e Tributações'!D1045="CARNES","2.01.001.001",IF('02 - Produtos e Tributações'!D1045="MASSAS","2.01.001.002",IF('02 - Produtos e Tributações'!D1045="LATICINIOS","2.01.001.003",IF('02 - Produtos e Tributações'!D1045="DOCES E GULOSEIMAS","2.01.001.004",IF('02 - Produtos e Tributações'!D1045="FARINHAS E GRAOS","2.01.001.005",IF('02 - Produtos e Tributações'!D1045="AGUAS","2.01.002.001",IF('02 - Produtos e Tributações'!D1045="SUCOS","2.01.002.002",IF('02 - Produtos e Tributações'!D1045="BEBIDAS ALCOOLICAS","2.01.002.003",IF('02 - Produtos e Tributações'!D1045="BEBIDAS LACTEAS","2.01.002.004",IF('02 - Produtos e Tributações'!D1045="MATERIAL DE LIMPEZA","2.02",IF('02 - Produtos e Tributações'!D1045="FRUTAS","2.01.001.006",IF('02 - Produtos e Tributações'!D1045="VERDURAS E LEGUMES","2.01.001.007",IF('02 - Produtos e Tributações'!D1045="SERVIÇO","1",IF('02 - Produtos e Tributações'!D1045="PRODUTOS DIVERSOS","2","2"))))))))))))))
)</f>
        <v>0</v>
      </c>
      <c r="N1028" s="4" t="str">
        <f t="shared" si="64"/>
        <v/>
      </c>
      <c r="O1028" s="4" t="str">
        <f t="shared" si="65"/>
        <v/>
      </c>
      <c r="P1028" s="4" t="str">
        <f t="shared" si="66"/>
        <v/>
      </c>
      <c r="Q1028" s="128" t="b">
        <f>IF(B1028&lt;&gt;"",IF('02 - Produtos e Tributações'!C1045&lt;&gt;"",'02 - Produtos e Tributações'!C1045,"UN"))</f>
        <v>0</v>
      </c>
      <c r="R1028" s="129" t="b">
        <f>IF(B1028&lt;&gt;"",IF('02 - Produtos e Tributações'!P1045&lt;&gt;"",'02 - Produtos e Tributações'!P1045,""))</f>
        <v>0</v>
      </c>
      <c r="S1028" s="128" t="b">
        <f>IF(B1028&lt;&gt;"",IF('02 - Produtos e Tributações'!Q1045&lt;&gt;"",'02 - Produtos e Tributações'!Q1045,""))</f>
        <v>0</v>
      </c>
      <c r="T1028" s="130" t="b">
        <f>IF(B1028&lt;&gt;"",IF('02 - Produtos e Tributações'!R1045&lt;&gt;"",'02 - Produtos e Tributações'!R1045,""))</f>
        <v>0</v>
      </c>
      <c r="U1028" s="120" t="str">
        <f t="shared" si="67"/>
        <v/>
      </c>
    </row>
    <row r="1029" spans="1:21" ht="15.75" customHeight="1">
      <c r="A1029" s="122" t="b">
        <f>IF('02 - Produtos e Tributações'!B1046 &lt;&gt;"",A1028+1)</f>
        <v>0</v>
      </c>
      <c r="B1029" s="4" t="str">
        <f>IF('02 - Produtos e Tributações'!B1046&lt;&gt;"",'02 - Produtos e Tributações'!V1046,"")</f>
        <v/>
      </c>
      <c r="C1029" s="123" t="b">
        <f>IF(B1029&lt;&gt;"",IF('02 - Produtos e Tributações'!H1046&lt;&gt;"",IF('02 - Produtos e Tributações'!H1046="TERCEIRIZADA","T",IF('02 - Produtos e Tributações'!H1046="PROPRIA","P")), IF(B1029&lt;&gt;"",IF('02 - Produtos e Tributações'!H1046="","T"))))</f>
        <v>0</v>
      </c>
      <c r="D1029" s="123" t="b">
        <f>IF(B1029&lt;&gt;"",IF('02 - Produtos e Tributações'!E1046&lt;&gt;"",'02 - Produtos e Tributações'!E1046,""))</f>
        <v>0</v>
      </c>
      <c r="E1029" s="123" t="b">
        <f>IF(B1029&lt;&gt;"",IF('02 - Produtos e Tributações'!F1046&lt;&gt;"",'02 - Produtos e Tributações'!F1046,""))</f>
        <v>0</v>
      </c>
      <c r="F1029" s="123" t="b">
        <f>IF(B1029&lt;&gt;"",IF(A1029&lt;&gt;"",IF('02 - Produtos e Tributações'!G1046&lt;&gt;"",'02 - Produtos e Tributações'!G1046,"")))</f>
        <v>0</v>
      </c>
      <c r="G1029" s="123" t="b">
        <f>IF(B1029&lt;&gt;"",IF('02 - Produtos e Tributações'!J1046&lt;&gt;"",'02 - Produtos e Tributações'!J1046,IF(K1029=101,0,IF(K1029=102,41,IF(K1029=103,0,IF(K1029=201,0,IF(K1029=202,0,IF(K1029=203,0,IF(K1029=300,41,IF(K1029=400,41,IF(K1029=500,60)))))))))))</f>
        <v>0</v>
      </c>
      <c r="H1029" s="123" t="b">
        <f>IF(B1029&lt;&gt;"",IF('02 - Produtos e Tributações'!M1046&lt;&gt;"",'02 - Produtos e Tributações'!M1046,IF(L1029=101,0,IF(L1029=102,41,IF(L1029=103,0,IF(L1029=201,0,IF(L1029=202,0,IF(L1029=203,0,IF(L1029=300,41,IF(L1029=400,41,IF(L1029=500,60)))))))))))</f>
        <v>0</v>
      </c>
      <c r="I1029" s="123" t="b">
        <f>IF(B1029&lt;&gt;"",IF('02 - Produtos e Tributações'!L1046&lt;&gt;"",'02 - Produtos e Tributações'!L1046,"0,00"))</f>
        <v>0</v>
      </c>
      <c r="J1029" s="123" t="b">
        <f>IF(B1029&lt;&gt;"",IF('02 - Produtos e Tributações'!O1046&lt;&gt;"",'02 - Produtos e Tributações'!O1046,"0,00"))</f>
        <v>0</v>
      </c>
      <c r="K1029" s="123" t="b">
        <f>IF(B1029&lt;&gt;"",IF('02 - Produtos e Tributações'!K1046&lt;&gt;"",'02 - Produtos e Tributações'!K1046,"null"))</f>
        <v>0</v>
      </c>
      <c r="L1029" s="123" t="b">
        <f>IF(B1029&lt;&gt;"",IF('02 - Produtos e Tributações'!N1046&lt;&gt;"",'02 - Produtos e Tributações'!N1046,"null"))</f>
        <v>0</v>
      </c>
      <c r="M1029" s="122" t="b">
        <f>IF(B1029&lt;&gt;"",IF('02 - Produtos e Tributações'!D1046="CARNES","2.01.001.001",IF('02 - Produtos e Tributações'!D1046="MASSAS","2.01.001.002",IF('02 - Produtos e Tributações'!D1046="LATICINIOS","2.01.001.003",IF('02 - Produtos e Tributações'!D1046="DOCES E GULOSEIMAS","2.01.001.004",IF('02 - Produtos e Tributações'!D1046="FARINHAS E GRAOS","2.01.001.005",IF('02 - Produtos e Tributações'!D1046="AGUAS","2.01.002.001",IF('02 - Produtos e Tributações'!D1046="SUCOS","2.01.002.002",IF('02 - Produtos e Tributações'!D1046="BEBIDAS ALCOOLICAS","2.01.002.003",IF('02 - Produtos e Tributações'!D1046="BEBIDAS LACTEAS","2.01.002.004",IF('02 - Produtos e Tributações'!D1046="MATERIAL DE LIMPEZA","2.02",IF('02 - Produtos e Tributações'!D1046="FRUTAS","2.01.001.006",IF('02 - Produtos e Tributações'!D1046="VERDURAS E LEGUMES","2.01.001.007",IF('02 - Produtos e Tributações'!D1046="SERVIÇO","1",IF('02 - Produtos e Tributações'!D1046="PRODUTOS DIVERSOS","2","2"))))))))))))))
)</f>
        <v>0</v>
      </c>
      <c r="N1029" s="4" t="str">
        <f t="shared" si="64"/>
        <v/>
      </c>
      <c r="O1029" s="4" t="str">
        <f t="shared" si="65"/>
        <v/>
      </c>
      <c r="P1029" s="4" t="str">
        <f t="shared" si="66"/>
        <v/>
      </c>
      <c r="Q1029" s="128" t="b">
        <f>IF(B1029&lt;&gt;"",IF('02 - Produtos e Tributações'!C1046&lt;&gt;"",'02 - Produtos e Tributações'!C1046,"UN"))</f>
        <v>0</v>
      </c>
      <c r="R1029" s="129" t="b">
        <f>IF(B1029&lt;&gt;"",IF('02 - Produtos e Tributações'!P1046&lt;&gt;"",'02 - Produtos e Tributações'!P1046,""))</f>
        <v>0</v>
      </c>
      <c r="S1029" s="128" t="b">
        <f>IF(B1029&lt;&gt;"",IF('02 - Produtos e Tributações'!Q1046&lt;&gt;"",'02 - Produtos e Tributações'!Q1046,""))</f>
        <v>0</v>
      </c>
      <c r="T1029" s="130" t="b">
        <f>IF(B1029&lt;&gt;"",IF('02 - Produtos e Tributações'!R1046&lt;&gt;"",'02 - Produtos e Tributações'!R1046,""))</f>
        <v>0</v>
      </c>
      <c r="U1029" s="120" t="str">
        <f t="shared" si="67"/>
        <v/>
      </c>
    </row>
    <row r="1030" spans="1:21" ht="15.75" customHeight="1">
      <c r="A1030" s="122" t="b">
        <f>IF('02 - Produtos e Tributações'!B1047 &lt;&gt;"",A1029+1)</f>
        <v>0</v>
      </c>
      <c r="B1030" s="4" t="str">
        <f>IF('02 - Produtos e Tributações'!B1047&lt;&gt;"",'02 - Produtos e Tributações'!V1047,"")</f>
        <v/>
      </c>
      <c r="C1030" s="123" t="b">
        <f>IF(B1030&lt;&gt;"",IF('02 - Produtos e Tributações'!H1047&lt;&gt;"",IF('02 - Produtos e Tributações'!H1047="TERCEIRIZADA","T",IF('02 - Produtos e Tributações'!H1047="PROPRIA","P")), IF(B1030&lt;&gt;"",IF('02 - Produtos e Tributações'!H1047="","T"))))</f>
        <v>0</v>
      </c>
      <c r="D1030" s="123" t="b">
        <f>IF(B1030&lt;&gt;"",IF('02 - Produtos e Tributações'!E1047&lt;&gt;"",'02 - Produtos e Tributações'!E1047,""))</f>
        <v>0</v>
      </c>
      <c r="E1030" s="123" t="b">
        <f>IF(B1030&lt;&gt;"",IF('02 - Produtos e Tributações'!F1047&lt;&gt;"",'02 - Produtos e Tributações'!F1047,""))</f>
        <v>0</v>
      </c>
      <c r="F1030" s="123" t="b">
        <f>IF(B1030&lt;&gt;"",IF(A1030&lt;&gt;"",IF('02 - Produtos e Tributações'!G1047&lt;&gt;"",'02 - Produtos e Tributações'!G1047,"")))</f>
        <v>0</v>
      </c>
      <c r="G1030" s="123" t="b">
        <f>IF(B1030&lt;&gt;"",IF('02 - Produtos e Tributações'!J1047&lt;&gt;"",'02 - Produtos e Tributações'!J1047,IF(K1030=101,0,IF(K1030=102,41,IF(K1030=103,0,IF(K1030=201,0,IF(K1030=202,0,IF(K1030=203,0,IF(K1030=300,41,IF(K1030=400,41,IF(K1030=500,60)))))))))))</f>
        <v>0</v>
      </c>
      <c r="H1030" s="123" t="b">
        <f>IF(B1030&lt;&gt;"",IF('02 - Produtos e Tributações'!M1047&lt;&gt;"",'02 - Produtos e Tributações'!M1047,IF(L1030=101,0,IF(L1030=102,41,IF(L1030=103,0,IF(L1030=201,0,IF(L1030=202,0,IF(L1030=203,0,IF(L1030=300,41,IF(L1030=400,41,IF(L1030=500,60)))))))))))</f>
        <v>0</v>
      </c>
      <c r="I1030" s="123" t="b">
        <f>IF(B1030&lt;&gt;"",IF('02 - Produtos e Tributações'!L1047&lt;&gt;"",'02 - Produtos e Tributações'!L1047,"0,00"))</f>
        <v>0</v>
      </c>
      <c r="J1030" s="123" t="b">
        <f>IF(B1030&lt;&gt;"",IF('02 - Produtos e Tributações'!O1047&lt;&gt;"",'02 - Produtos e Tributações'!O1047,"0,00"))</f>
        <v>0</v>
      </c>
      <c r="K1030" s="123" t="b">
        <f>IF(B1030&lt;&gt;"",IF('02 - Produtos e Tributações'!K1047&lt;&gt;"",'02 - Produtos e Tributações'!K1047,"null"))</f>
        <v>0</v>
      </c>
      <c r="L1030" s="123" t="b">
        <f>IF(B1030&lt;&gt;"",IF('02 - Produtos e Tributações'!N1047&lt;&gt;"",'02 - Produtos e Tributações'!N1047,"null"))</f>
        <v>0</v>
      </c>
      <c r="M1030" s="122" t="b">
        <f>IF(B1030&lt;&gt;"",IF('02 - Produtos e Tributações'!D1047="CARNES","2.01.001.001",IF('02 - Produtos e Tributações'!D1047="MASSAS","2.01.001.002",IF('02 - Produtos e Tributações'!D1047="LATICINIOS","2.01.001.003",IF('02 - Produtos e Tributações'!D1047="DOCES E GULOSEIMAS","2.01.001.004",IF('02 - Produtos e Tributações'!D1047="FARINHAS E GRAOS","2.01.001.005",IF('02 - Produtos e Tributações'!D1047="AGUAS","2.01.002.001",IF('02 - Produtos e Tributações'!D1047="SUCOS","2.01.002.002",IF('02 - Produtos e Tributações'!D1047="BEBIDAS ALCOOLICAS","2.01.002.003",IF('02 - Produtos e Tributações'!D1047="BEBIDAS LACTEAS","2.01.002.004",IF('02 - Produtos e Tributações'!D1047="MATERIAL DE LIMPEZA","2.02",IF('02 - Produtos e Tributações'!D1047="FRUTAS","2.01.001.006",IF('02 - Produtos e Tributações'!D1047="VERDURAS E LEGUMES","2.01.001.007",IF('02 - Produtos e Tributações'!D1047="SERVIÇO","1",IF('02 - Produtos e Tributações'!D1047="PRODUTOS DIVERSOS","2","2"))))))))))))))
)</f>
        <v>0</v>
      </c>
      <c r="N1030" s="4" t="str">
        <f t="shared" si="64"/>
        <v/>
      </c>
      <c r="O1030" s="4" t="str">
        <f t="shared" si="65"/>
        <v/>
      </c>
      <c r="P1030" s="4" t="str">
        <f t="shared" si="66"/>
        <v/>
      </c>
      <c r="Q1030" s="128" t="b">
        <f>IF(B1030&lt;&gt;"",IF('02 - Produtos e Tributações'!C1047&lt;&gt;"",'02 - Produtos e Tributações'!C1047,"UN"))</f>
        <v>0</v>
      </c>
      <c r="R1030" s="129" t="b">
        <f>IF(B1030&lt;&gt;"",IF('02 - Produtos e Tributações'!P1047&lt;&gt;"",'02 - Produtos e Tributações'!P1047,""))</f>
        <v>0</v>
      </c>
      <c r="S1030" s="128" t="b">
        <f>IF(B1030&lt;&gt;"",IF('02 - Produtos e Tributações'!Q1047&lt;&gt;"",'02 - Produtos e Tributações'!Q1047,""))</f>
        <v>0</v>
      </c>
      <c r="T1030" s="130" t="b">
        <f>IF(B1030&lt;&gt;"",IF('02 - Produtos e Tributações'!R1047&lt;&gt;"",'02 - Produtos e Tributações'!R1047,""))</f>
        <v>0</v>
      </c>
      <c r="U1030" s="120" t="str">
        <f t="shared" si="67"/>
        <v/>
      </c>
    </row>
    <row r="1031" spans="1:21" ht="15.75" customHeight="1">
      <c r="A1031" s="122" t="b">
        <f>IF('02 - Produtos e Tributações'!B1048 &lt;&gt;"",A1030+1)</f>
        <v>0</v>
      </c>
      <c r="B1031" s="4" t="str">
        <f>IF('02 - Produtos e Tributações'!B1048&lt;&gt;"",'02 - Produtos e Tributações'!V1048,"")</f>
        <v/>
      </c>
      <c r="C1031" s="123" t="b">
        <f>IF(B1031&lt;&gt;"",IF('02 - Produtos e Tributações'!H1048&lt;&gt;"",IF('02 - Produtos e Tributações'!H1048="TERCEIRIZADA","T",IF('02 - Produtos e Tributações'!H1048="PROPRIA","P")), IF(B1031&lt;&gt;"",IF('02 - Produtos e Tributações'!H1048="","T"))))</f>
        <v>0</v>
      </c>
      <c r="D1031" s="123" t="b">
        <f>IF(B1031&lt;&gt;"",IF('02 - Produtos e Tributações'!E1048&lt;&gt;"",'02 - Produtos e Tributações'!E1048,""))</f>
        <v>0</v>
      </c>
      <c r="E1031" s="123" t="b">
        <f>IF(B1031&lt;&gt;"",IF('02 - Produtos e Tributações'!F1048&lt;&gt;"",'02 - Produtos e Tributações'!F1048,""))</f>
        <v>0</v>
      </c>
      <c r="F1031" s="123" t="b">
        <f>IF(B1031&lt;&gt;"",IF(A1031&lt;&gt;"",IF('02 - Produtos e Tributações'!G1048&lt;&gt;"",'02 - Produtos e Tributações'!G1048,"")))</f>
        <v>0</v>
      </c>
      <c r="G1031" s="123" t="b">
        <f>IF(B1031&lt;&gt;"",IF('02 - Produtos e Tributações'!J1048&lt;&gt;"",'02 - Produtos e Tributações'!J1048,IF(K1031=101,0,IF(K1031=102,41,IF(K1031=103,0,IF(K1031=201,0,IF(K1031=202,0,IF(K1031=203,0,IF(K1031=300,41,IF(K1031=400,41,IF(K1031=500,60)))))))))))</f>
        <v>0</v>
      </c>
      <c r="H1031" s="123" t="b">
        <f>IF(B1031&lt;&gt;"",IF('02 - Produtos e Tributações'!M1048&lt;&gt;"",'02 - Produtos e Tributações'!M1048,IF(L1031=101,0,IF(L1031=102,41,IF(L1031=103,0,IF(L1031=201,0,IF(L1031=202,0,IF(L1031=203,0,IF(L1031=300,41,IF(L1031=400,41,IF(L1031=500,60)))))))))))</f>
        <v>0</v>
      </c>
      <c r="I1031" s="123" t="b">
        <f>IF(B1031&lt;&gt;"",IF('02 - Produtos e Tributações'!L1048&lt;&gt;"",'02 - Produtos e Tributações'!L1048,"0,00"))</f>
        <v>0</v>
      </c>
      <c r="J1031" s="123" t="b">
        <f>IF(B1031&lt;&gt;"",IF('02 - Produtos e Tributações'!O1048&lt;&gt;"",'02 - Produtos e Tributações'!O1048,"0,00"))</f>
        <v>0</v>
      </c>
      <c r="K1031" s="123" t="b">
        <f>IF(B1031&lt;&gt;"",IF('02 - Produtos e Tributações'!K1048&lt;&gt;"",'02 - Produtos e Tributações'!K1048,"null"))</f>
        <v>0</v>
      </c>
      <c r="L1031" s="123" t="b">
        <f>IF(B1031&lt;&gt;"",IF('02 - Produtos e Tributações'!N1048&lt;&gt;"",'02 - Produtos e Tributações'!N1048,"null"))</f>
        <v>0</v>
      </c>
      <c r="M1031" s="122" t="b">
        <f>IF(B1031&lt;&gt;"",IF('02 - Produtos e Tributações'!D1048="CARNES","2.01.001.001",IF('02 - Produtos e Tributações'!D1048="MASSAS","2.01.001.002",IF('02 - Produtos e Tributações'!D1048="LATICINIOS","2.01.001.003",IF('02 - Produtos e Tributações'!D1048="DOCES E GULOSEIMAS","2.01.001.004",IF('02 - Produtos e Tributações'!D1048="FARINHAS E GRAOS","2.01.001.005",IF('02 - Produtos e Tributações'!D1048="AGUAS","2.01.002.001",IF('02 - Produtos e Tributações'!D1048="SUCOS","2.01.002.002",IF('02 - Produtos e Tributações'!D1048="BEBIDAS ALCOOLICAS","2.01.002.003",IF('02 - Produtos e Tributações'!D1048="BEBIDAS LACTEAS","2.01.002.004",IF('02 - Produtos e Tributações'!D1048="MATERIAL DE LIMPEZA","2.02",IF('02 - Produtos e Tributações'!D1048="FRUTAS","2.01.001.006",IF('02 - Produtos e Tributações'!D1048="VERDURAS E LEGUMES","2.01.001.007",IF('02 - Produtos e Tributações'!D1048="SERVIÇO","1",IF('02 - Produtos e Tributações'!D1048="PRODUTOS DIVERSOS","2","2"))))))))))))))
)</f>
        <v>0</v>
      </c>
      <c r="N1031" s="4" t="str">
        <f t="shared" si="64"/>
        <v/>
      </c>
      <c r="O1031" s="4" t="str">
        <f t="shared" si="65"/>
        <v/>
      </c>
      <c r="P1031" s="4" t="str">
        <f t="shared" si="66"/>
        <v/>
      </c>
      <c r="Q1031" s="128" t="b">
        <f>IF(B1031&lt;&gt;"",IF('02 - Produtos e Tributações'!C1048&lt;&gt;"",'02 - Produtos e Tributações'!C1048,"UN"))</f>
        <v>0</v>
      </c>
      <c r="R1031" s="129" t="b">
        <f>IF(B1031&lt;&gt;"",IF('02 - Produtos e Tributações'!P1048&lt;&gt;"",'02 - Produtos e Tributações'!P1048,""))</f>
        <v>0</v>
      </c>
      <c r="S1031" s="128" t="b">
        <f>IF(B1031&lt;&gt;"",IF('02 - Produtos e Tributações'!Q1048&lt;&gt;"",'02 - Produtos e Tributações'!Q1048,""))</f>
        <v>0</v>
      </c>
      <c r="T1031" s="130" t="b">
        <f>IF(B1031&lt;&gt;"",IF('02 - Produtos e Tributações'!R1048&lt;&gt;"",'02 - Produtos e Tributações'!R1048,""))</f>
        <v>0</v>
      </c>
      <c r="U1031" s="120" t="str">
        <f t="shared" si="67"/>
        <v/>
      </c>
    </row>
    <row r="1032" spans="1:21" ht="15.75" customHeight="1">
      <c r="A1032" s="122" t="b">
        <f>IF('02 - Produtos e Tributações'!B1049 &lt;&gt;"",A1031+1)</f>
        <v>0</v>
      </c>
      <c r="B1032" s="4" t="str">
        <f>IF('02 - Produtos e Tributações'!B1049&lt;&gt;"",'02 - Produtos e Tributações'!V1049,"")</f>
        <v/>
      </c>
      <c r="C1032" s="123" t="b">
        <f>IF(B1032&lt;&gt;"",IF('02 - Produtos e Tributações'!H1049&lt;&gt;"",IF('02 - Produtos e Tributações'!H1049="TERCEIRIZADA","T",IF('02 - Produtos e Tributações'!H1049="PROPRIA","P")), IF(B1032&lt;&gt;"",IF('02 - Produtos e Tributações'!H1049="","T"))))</f>
        <v>0</v>
      </c>
      <c r="D1032" s="123" t="b">
        <f>IF(B1032&lt;&gt;"",IF('02 - Produtos e Tributações'!E1049&lt;&gt;"",'02 - Produtos e Tributações'!E1049,""))</f>
        <v>0</v>
      </c>
      <c r="E1032" s="123" t="b">
        <f>IF(B1032&lt;&gt;"",IF('02 - Produtos e Tributações'!F1049&lt;&gt;"",'02 - Produtos e Tributações'!F1049,""))</f>
        <v>0</v>
      </c>
      <c r="F1032" s="123" t="b">
        <f>IF(B1032&lt;&gt;"",IF(A1032&lt;&gt;"",IF('02 - Produtos e Tributações'!G1049&lt;&gt;"",'02 - Produtos e Tributações'!G1049,"")))</f>
        <v>0</v>
      </c>
      <c r="G1032" s="123" t="b">
        <f>IF(B1032&lt;&gt;"",IF('02 - Produtos e Tributações'!J1049&lt;&gt;"",'02 - Produtos e Tributações'!J1049,IF(K1032=101,0,IF(K1032=102,41,IF(K1032=103,0,IF(K1032=201,0,IF(K1032=202,0,IF(K1032=203,0,IF(K1032=300,41,IF(K1032=400,41,IF(K1032=500,60)))))))))))</f>
        <v>0</v>
      </c>
      <c r="H1032" s="123" t="b">
        <f>IF(B1032&lt;&gt;"",IF('02 - Produtos e Tributações'!M1049&lt;&gt;"",'02 - Produtos e Tributações'!M1049,IF(L1032=101,0,IF(L1032=102,41,IF(L1032=103,0,IF(L1032=201,0,IF(L1032=202,0,IF(L1032=203,0,IF(L1032=300,41,IF(L1032=400,41,IF(L1032=500,60)))))))))))</f>
        <v>0</v>
      </c>
      <c r="I1032" s="123" t="b">
        <f>IF(B1032&lt;&gt;"",IF('02 - Produtos e Tributações'!L1049&lt;&gt;"",'02 - Produtos e Tributações'!L1049,"0,00"))</f>
        <v>0</v>
      </c>
      <c r="J1032" s="123" t="b">
        <f>IF(B1032&lt;&gt;"",IF('02 - Produtos e Tributações'!O1049&lt;&gt;"",'02 - Produtos e Tributações'!O1049,"0,00"))</f>
        <v>0</v>
      </c>
      <c r="K1032" s="123" t="b">
        <f>IF(B1032&lt;&gt;"",IF('02 - Produtos e Tributações'!K1049&lt;&gt;"",'02 - Produtos e Tributações'!K1049,"null"))</f>
        <v>0</v>
      </c>
      <c r="L1032" s="123" t="b">
        <f>IF(B1032&lt;&gt;"",IF('02 - Produtos e Tributações'!N1049&lt;&gt;"",'02 - Produtos e Tributações'!N1049,"null"))</f>
        <v>0</v>
      </c>
      <c r="M1032" s="122" t="b">
        <f>IF(B1032&lt;&gt;"",IF('02 - Produtos e Tributações'!D1049="CARNES","2.01.001.001",IF('02 - Produtos e Tributações'!D1049="MASSAS","2.01.001.002",IF('02 - Produtos e Tributações'!D1049="LATICINIOS","2.01.001.003",IF('02 - Produtos e Tributações'!D1049="DOCES E GULOSEIMAS","2.01.001.004",IF('02 - Produtos e Tributações'!D1049="FARINHAS E GRAOS","2.01.001.005",IF('02 - Produtos e Tributações'!D1049="AGUAS","2.01.002.001",IF('02 - Produtos e Tributações'!D1049="SUCOS","2.01.002.002",IF('02 - Produtos e Tributações'!D1049="BEBIDAS ALCOOLICAS","2.01.002.003",IF('02 - Produtos e Tributações'!D1049="BEBIDAS LACTEAS","2.01.002.004",IF('02 - Produtos e Tributações'!D1049="MATERIAL DE LIMPEZA","2.02",IF('02 - Produtos e Tributações'!D1049="FRUTAS","2.01.001.006",IF('02 - Produtos e Tributações'!D1049="VERDURAS E LEGUMES","2.01.001.007",IF('02 - Produtos e Tributações'!D1049="SERVIÇO","1",IF('02 - Produtos e Tributações'!D1049="PRODUTOS DIVERSOS","2","2"))))))))))))))
)</f>
        <v>0</v>
      </c>
      <c r="N1032" s="4" t="str">
        <f t="shared" si="64"/>
        <v/>
      </c>
      <c r="O1032" s="4" t="str">
        <f t="shared" si="65"/>
        <v/>
      </c>
      <c r="P1032" s="4" t="str">
        <f t="shared" si="66"/>
        <v/>
      </c>
      <c r="Q1032" s="128" t="b">
        <f>IF(B1032&lt;&gt;"",IF('02 - Produtos e Tributações'!C1049&lt;&gt;"",'02 - Produtos e Tributações'!C1049,"UN"))</f>
        <v>0</v>
      </c>
      <c r="R1032" s="129" t="b">
        <f>IF(B1032&lt;&gt;"",IF('02 - Produtos e Tributações'!P1049&lt;&gt;"",'02 - Produtos e Tributações'!P1049,""))</f>
        <v>0</v>
      </c>
      <c r="S1032" s="128" t="b">
        <f>IF(B1032&lt;&gt;"",IF('02 - Produtos e Tributações'!Q1049&lt;&gt;"",'02 - Produtos e Tributações'!Q1049,""))</f>
        <v>0</v>
      </c>
      <c r="T1032" s="130" t="b">
        <f>IF(B1032&lt;&gt;"",IF('02 - Produtos e Tributações'!R1049&lt;&gt;"",'02 - Produtos e Tributações'!R1049,""))</f>
        <v>0</v>
      </c>
      <c r="U1032" s="120" t="str">
        <f t="shared" si="67"/>
        <v/>
      </c>
    </row>
    <row r="1033" spans="1:21" ht="15.75" customHeight="1">
      <c r="A1033" s="122" t="b">
        <f>IF('02 - Produtos e Tributações'!B1050 &lt;&gt;"",A1032+1)</f>
        <v>0</v>
      </c>
      <c r="B1033" s="4" t="str">
        <f>IF('02 - Produtos e Tributações'!B1050&lt;&gt;"",'02 - Produtos e Tributações'!V1050,"")</f>
        <v/>
      </c>
      <c r="C1033" s="123" t="b">
        <f>IF(B1033&lt;&gt;"",IF('02 - Produtos e Tributações'!H1050&lt;&gt;"",IF('02 - Produtos e Tributações'!H1050="TERCEIRIZADA","T",IF('02 - Produtos e Tributações'!H1050="PROPRIA","P")), IF(B1033&lt;&gt;"",IF('02 - Produtos e Tributações'!H1050="","T"))))</f>
        <v>0</v>
      </c>
      <c r="D1033" s="123" t="b">
        <f>IF(B1033&lt;&gt;"",IF('02 - Produtos e Tributações'!E1050&lt;&gt;"",'02 - Produtos e Tributações'!E1050,""))</f>
        <v>0</v>
      </c>
      <c r="E1033" s="123" t="b">
        <f>IF(B1033&lt;&gt;"",IF('02 - Produtos e Tributações'!F1050&lt;&gt;"",'02 - Produtos e Tributações'!F1050,""))</f>
        <v>0</v>
      </c>
      <c r="F1033" s="123" t="b">
        <f>IF(B1033&lt;&gt;"",IF(A1033&lt;&gt;"",IF('02 - Produtos e Tributações'!G1050&lt;&gt;"",'02 - Produtos e Tributações'!G1050,"")))</f>
        <v>0</v>
      </c>
      <c r="G1033" s="123" t="b">
        <f>IF(B1033&lt;&gt;"",IF('02 - Produtos e Tributações'!J1050&lt;&gt;"",'02 - Produtos e Tributações'!J1050,IF(K1033=101,0,IF(K1033=102,41,IF(K1033=103,0,IF(K1033=201,0,IF(K1033=202,0,IF(K1033=203,0,IF(K1033=300,41,IF(K1033=400,41,IF(K1033=500,60)))))))))))</f>
        <v>0</v>
      </c>
      <c r="H1033" s="123" t="b">
        <f>IF(B1033&lt;&gt;"",IF('02 - Produtos e Tributações'!M1050&lt;&gt;"",'02 - Produtos e Tributações'!M1050,IF(L1033=101,0,IF(L1033=102,41,IF(L1033=103,0,IF(L1033=201,0,IF(L1033=202,0,IF(L1033=203,0,IF(L1033=300,41,IF(L1033=400,41,IF(L1033=500,60)))))))))))</f>
        <v>0</v>
      </c>
      <c r="I1033" s="123" t="b">
        <f>IF(B1033&lt;&gt;"",IF('02 - Produtos e Tributações'!L1050&lt;&gt;"",'02 - Produtos e Tributações'!L1050,"0,00"))</f>
        <v>0</v>
      </c>
      <c r="J1033" s="123" t="b">
        <f>IF(B1033&lt;&gt;"",IF('02 - Produtos e Tributações'!O1050&lt;&gt;"",'02 - Produtos e Tributações'!O1050,"0,00"))</f>
        <v>0</v>
      </c>
      <c r="K1033" s="123" t="b">
        <f>IF(B1033&lt;&gt;"",IF('02 - Produtos e Tributações'!K1050&lt;&gt;"",'02 - Produtos e Tributações'!K1050,"null"))</f>
        <v>0</v>
      </c>
      <c r="L1033" s="123" t="b">
        <f>IF(B1033&lt;&gt;"",IF('02 - Produtos e Tributações'!N1050&lt;&gt;"",'02 - Produtos e Tributações'!N1050,"null"))</f>
        <v>0</v>
      </c>
      <c r="M1033" s="122" t="b">
        <f>IF(B1033&lt;&gt;"",IF('02 - Produtos e Tributações'!D1050="CARNES","2.01.001.001",IF('02 - Produtos e Tributações'!D1050="MASSAS","2.01.001.002",IF('02 - Produtos e Tributações'!D1050="LATICINIOS","2.01.001.003",IF('02 - Produtos e Tributações'!D1050="DOCES E GULOSEIMAS","2.01.001.004",IF('02 - Produtos e Tributações'!D1050="FARINHAS E GRAOS","2.01.001.005",IF('02 - Produtos e Tributações'!D1050="AGUAS","2.01.002.001",IF('02 - Produtos e Tributações'!D1050="SUCOS","2.01.002.002",IF('02 - Produtos e Tributações'!D1050="BEBIDAS ALCOOLICAS","2.01.002.003",IF('02 - Produtos e Tributações'!D1050="BEBIDAS LACTEAS","2.01.002.004",IF('02 - Produtos e Tributações'!D1050="MATERIAL DE LIMPEZA","2.02",IF('02 - Produtos e Tributações'!D1050="FRUTAS","2.01.001.006",IF('02 - Produtos e Tributações'!D1050="VERDURAS E LEGUMES","2.01.001.007",IF('02 - Produtos e Tributações'!D1050="SERVIÇO","1",IF('02 - Produtos e Tributações'!D1050="PRODUTOS DIVERSOS","2","2"))))))))))))))
)</f>
        <v>0</v>
      </c>
      <c r="N1033" s="4" t="str">
        <f t="shared" si="64"/>
        <v/>
      </c>
      <c r="O1033" s="4" t="str">
        <f t="shared" si="65"/>
        <v/>
      </c>
      <c r="P1033" s="4" t="str">
        <f t="shared" si="66"/>
        <v/>
      </c>
      <c r="Q1033" s="128" t="b">
        <f>IF(B1033&lt;&gt;"",IF('02 - Produtos e Tributações'!C1050&lt;&gt;"",'02 - Produtos e Tributações'!C1050,"UN"))</f>
        <v>0</v>
      </c>
      <c r="R1033" s="129" t="b">
        <f>IF(B1033&lt;&gt;"",IF('02 - Produtos e Tributações'!P1050&lt;&gt;"",'02 - Produtos e Tributações'!P1050,""))</f>
        <v>0</v>
      </c>
      <c r="S1033" s="128" t="b">
        <f>IF(B1033&lt;&gt;"",IF('02 - Produtos e Tributações'!Q1050&lt;&gt;"",'02 - Produtos e Tributações'!Q1050,""))</f>
        <v>0</v>
      </c>
      <c r="T1033" s="130" t="b">
        <f>IF(B1033&lt;&gt;"",IF('02 - Produtos e Tributações'!R1050&lt;&gt;"",'02 - Produtos e Tributações'!R1050,""))</f>
        <v>0</v>
      </c>
      <c r="U1033" s="120" t="str">
        <f t="shared" si="67"/>
        <v/>
      </c>
    </row>
    <row r="1034" spans="1:21" ht="15.75" customHeight="1">
      <c r="A1034" s="122" t="b">
        <f>IF('02 - Produtos e Tributações'!B1051 &lt;&gt;"",A1033+1)</f>
        <v>0</v>
      </c>
      <c r="B1034" s="4" t="str">
        <f>IF('02 - Produtos e Tributações'!B1051&lt;&gt;"",'02 - Produtos e Tributações'!V1051,"")</f>
        <v/>
      </c>
      <c r="C1034" s="123" t="b">
        <f>IF(B1034&lt;&gt;"",IF('02 - Produtos e Tributações'!H1051&lt;&gt;"",IF('02 - Produtos e Tributações'!H1051="TERCEIRIZADA","T",IF('02 - Produtos e Tributações'!H1051="PROPRIA","P")), IF(B1034&lt;&gt;"",IF('02 - Produtos e Tributações'!H1051="","T"))))</f>
        <v>0</v>
      </c>
      <c r="D1034" s="123" t="b">
        <f>IF(B1034&lt;&gt;"",IF('02 - Produtos e Tributações'!E1051&lt;&gt;"",'02 - Produtos e Tributações'!E1051,""))</f>
        <v>0</v>
      </c>
      <c r="E1034" s="123" t="b">
        <f>IF(B1034&lt;&gt;"",IF('02 - Produtos e Tributações'!F1051&lt;&gt;"",'02 - Produtos e Tributações'!F1051,""))</f>
        <v>0</v>
      </c>
      <c r="F1034" s="123" t="b">
        <f>IF(B1034&lt;&gt;"",IF(A1034&lt;&gt;"",IF('02 - Produtos e Tributações'!G1051&lt;&gt;"",'02 - Produtos e Tributações'!G1051,"")))</f>
        <v>0</v>
      </c>
      <c r="G1034" s="123" t="b">
        <f>IF(B1034&lt;&gt;"",IF('02 - Produtos e Tributações'!J1051&lt;&gt;"",'02 - Produtos e Tributações'!J1051,IF(K1034=101,0,IF(K1034=102,41,IF(K1034=103,0,IF(K1034=201,0,IF(K1034=202,0,IF(K1034=203,0,IF(K1034=300,41,IF(K1034=400,41,IF(K1034=500,60)))))))))))</f>
        <v>0</v>
      </c>
      <c r="H1034" s="123" t="b">
        <f>IF(B1034&lt;&gt;"",IF('02 - Produtos e Tributações'!M1051&lt;&gt;"",'02 - Produtos e Tributações'!M1051,IF(L1034=101,0,IF(L1034=102,41,IF(L1034=103,0,IF(L1034=201,0,IF(L1034=202,0,IF(L1034=203,0,IF(L1034=300,41,IF(L1034=400,41,IF(L1034=500,60)))))))))))</f>
        <v>0</v>
      </c>
      <c r="I1034" s="123" t="b">
        <f>IF(B1034&lt;&gt;"",IF('02 - Produtos e Tributações'!L1051&lt;&gt;"",'02 - Produtos e Tributações'!L1051,"0,00"))</f>
        <v>0</v>
      </c>
      <c r="J1034" s="123" t="b">
        <f>IF(B1034&lt;&gt;"",IF('02 - Produtos e Tributações'!O1051&lt;&gt;"",'02 - Produtos e Tributações'!O1051,"0,00"))</f>
        <v>0</v>
      </c>
      <c r="K1034" s="123" t="b">
        <f>IF(B1034&lt;&gt;"",IF('02 - Produtos e Tributações'!K1051&lt;&gt;"",'02 - Produtos e Tributações'!K1051,"null"))</f>
        <v>0</v>
      </c>
      <c r="L1034" s="123" t="b">
        <f>IF(B1034&lt;&gt;"",IF('02 - Produtos e Tributações'!N1051&lt;&gt;"",'02 - Produtos e Tributações'!N1051,"null"))</f>
        <v>0</v>
      </c>
      <c r="M1034" s="122" t="b">
        <f>IF(B1034&lt;&gt;"",IF('02 - Produtos e Tributações'!D1051="CARNES","2.01.001.001",IF('02 - Produtos e Tributações'!D1051="MASSAS","2.01.001.002",IF('02 - Produtos e Tributações'!D1051="LATICINIOS","2.01.001.003",IF('02 - Produtos e Tributações'!D1051="DOCES E GULOSEIMAS","2.01.001.004",IF('02 - Produtos e Tributações'!D1051="FARINHAS E GRAOS","2.01.001.005",IF('02 - Produtos e Tributações'!D1051="AGUAS","2.01.002.001",IF('02 - Produtos e Tributações'!D1051="SUCOS","2.01.002.002",IF('02 - Produtos e Tributações'!D1051="BEBIDAS ALCOOLICAS","2.01.002.003",IF('02 - Produtos e Tributações'!D1051="BEBIDAS LACTEAS","2.01.002.004",IF('02 - Produtos e Tributações'!D1051="MATERIAL DE LIMPEZA","2.02",IF('02 - Produtos e Tributações'!D1051="FRUTAS","2.01.001.006",IF('02 - Produtos e Tributações'!D1051="VERDURAS E LEGUMES","2.01.001.007",IF('02 - Produtos e Tributações'!D1051="SERVIÇO","1",IF('02 - Produtos e Tributações'!D1051="PRODUTOS DIVERSOS","2","2"))))))))))))))
)</f>
        <v>0</v>
      </c>
      <c r="N1034" s="4" t="str">
        <f t="shared" si="64"/>
        <v/>
      </c>
      <c r="O1034" s="4" t="str">
        <f t="shared" si="65"/>
        <v/>
      </c>
      <c r="P1034" s="4" t="str">
        <f t="shared" si="66"/>
        <v/>
      </c>
      <c r="Q1034" s="128" t="b">
        <f>IF(B1034&lt;&gt;"",IF('02 - Produtos e Tributações'!C1051&lt;&gt;"",'02 - Produtos e Tributações'!C1051,"UN"))</f>
        <v>0</v>
      </c>
      <c r="R1034" s="129" t="b">
        <f>IF(B1034&lt;&gt;"",IF('02 - Produtos e Tributações'!P1051&lt;&gt;"",'02 - Produtos e Tributações'!P1051,""))</f>
        <v>0</v>
      </c>
      <c r="S1034" s="128" t="b">
        <f>IF(B1034&lt;&gt;"",IF('02 - Produtos e Tributações'!Q1051&lt;&gt;"",'02 - Produtos e Tributações'!Q1051,""))</f>
        <v>0</v>
      </c>
      <c r="T1034" s="130" t="b">
        <f>IF(B1034&lt;&gt;"",IF('02 - Produtos e Tributações'!R1051&lt;&gt;"",'02 - Produtos e Tributações'!R1051,""))</f>
        <v>0</v>
      </c>
      <c r="U1034" s="120" t="str">
        <f t="shared" si="67"/>
        <v/>
      </c>
    </row>
    <row r="1035" spans="1:21" ht="15.75" customHeight="1">
      <c r="A1035" s="122" t="b">
        <f>IF('02 - Produtos e Tributações'!B1052 &lt;&gt;"",A1034+1)</f>
        <v>0</v>
      </c>
      <c r="B1035" s="4" t="str">
        <f>IF('02 - Produtos e Tributações'!B1052&lt;&gt;"",'02 - Produtos e Tributações'!V1052,"")</f>
        <v/>
      </c>
      <c r="C1035" s="123" t="b">
        <f>IF(B1035&lt;&gt;"",IF('02 - Produtos e Tributações'!H1052&lt;&gt;"",IF('02 - Produtos e Tributações'!H1052="TERCEIRIZADA","T",IF('02 - Produtos e Tributações'!H1052="PROPRIA","P")), IF(B1035&lt;&gt;"",IF('02 - Produtos e Tributações'!H1052="","T"))))</f>
        <v>0</v>
      </c>
      <c r="D1035" s="123" t="b">
        <f>IF(B1035&lt;&gt;"",IF('02 - Produtos e Tributações'!E1052&lt;&gt;"",'02 - Produtos e Tributações'!E1052,""))</f>
        <v>0</v>
      </c>
      <c r="E1035" s="123" t="b">
        <f>IF(B1035&lt;&gt;"",IF('02 - Produtos e Tributações'!F1052&lt;&gt;"",'02 - Produtos e Tributações'!F1052,""))</f>
        <v>0</v>
      </c>
      <c r="F1035" s="123" t="b">
        <f>IF(B1035&lt;&gt;"",IF(A1035&lt;&gt;"",IF('02 - Produtos e Tributações'!G1052&lt;&gt;"",'02 - Produtos e Tributações'!G1052,"")))</f>
        <v>0</v>
      </c>
      <c r="G1035" s="123" t="b">
        <f>IF(B1035&lt;&gt;"",IF('02 - Produtos e Tributações'!J1052&lt;&gt;"",'02 - Produtos e Tributações'!J1052,IF(K1035=101,0,IF(K1035=102,41,IF(K1035=103,0,IF(K1035=201,0,IF(K1035=202,0,IF(K1035=203,0,IF(K1035=300,41,IF(K1035=400,41,IF(K1035=500,60)))))))))))</f>
        <v>0</v>
      </c>
      <c r="H1035" s="123" t="b">
        <f>IF(B1035&lt;&gt;"",IF('02 - Produtos e Tributações'!M1052&lt;&gt;"",'02 - Produtos e Tributações'!M1052,IF(L1035=101,0,IF(L1035=102,41,IF(L1035=103,0,IF(L1035=201,0,IF(L1035=202,0,IF(L1035=203,0,IF(L1035=300,41,IF(L1035=400,41,IF(L1035=500,60)))))))))))</f>
        <v>0</v>
      </c>
      <c r="I1035" s="123" t="b">
        <f>IF(B1035&lt;&gt;"",IF('02 - Produtos e Tributações'!L1052&lt;&gt;"",'02 - Produtos e Tributações'!L1052,"0,00"))</f>
        <v>0</v>
      </c>
      <c r="J1035" s="123" t="b">
        <f>IF(B1035&lt;&gt;"",IF('02 - Produtos e Tributações'!O1052&lt;&gt;"",'02 - Produtos e Tributações'!O1052,"0,00"))</f>
        <v>0</v>
      </c>
      <c r="K1035" s="123" t="b">
        <f>IF(B1035&lt;&gt;"",IF('02 - Produtos e Tributações'!K1052&lt;&gt;"",'02 - Produtos e Tributações'!K1052,"null"))</f>
        <v>0</v>
      </c>
      <c r="L1035" s="123" t="b">
        <f>IF(B1035&lt;&gt;"",IF('02 - Produtos e Tributações'!N1052&lt;&gt;"",'02 - Produtos e Tributações'!N1052,"null"))</f>
        <v>0</v>
      </c>
      <c r="M1035" s="122" t="b">
        <f>IF(B1035&lt;&gt;"",IF('02 - Produtos e Tributações'!D1052="CARNES","2.01.001.001",IF('02 - Produtos e Tributações'!D1052="MASSAS","2.01.001.002",IF('02 - Produtos e Tributações'!D1052="LATICINIOS","2.01.001.003",IF('02 - Produtos e Tributações'!D1052="DOCES E GULOSEIMAS","2.01.001.004",IF('02 - Produtos e Tributações'!D1052="FARINHAS E GRAOS","2.01.001.005",IF('02 - Produtos e Tributações'!D1052="AGUAS","2.01.002.001",IF('02 - Produtos e Tributações'!D1052="SUCOS","2.01.002.002",IF('02 - Produtos e Tributações'!D1052="BEBIDAS ALCOOLICAS","2.01.002.003",IF('02 - Produtos e Tributações'!D1052="BEBIDAS LACTEAS","2.01.002.004",IF('02 - Produtos e Tributações'!D1052="MATERIAL DE LIMPEZA","2.02",IF('02 - Produtos e Tributações'!D1052="FRUTAS","2.01.001.006",IF('02 - Produtos e Tributações'!D1052="VERDURAS E LEGUMES","2.01.001.007",IF('02 - Produtos e Tributações'!D1052="SERVIÇO","1",IF('02 - Produtos e Tributações'!D1052="PRODUTOS DIVERSOS","2","2"))))))))))))))
)</f>
        <v>0</v>
      </c>
      <c r="N1035" s="4" t="str">
        <f t="shared" si="64"/>
        <v/>
      </c>
      <c r="O1035" s="4" t="str">
        <f t="shared" si="65"/>
        <v/>
      </c>
      <c r="P1035" s="4" t="str">
        <f t="shared" si="66"/>
        <v/>
      </c>
      <c r="Q1035" s="128" t="b">
        <f>IF(B1035&lt;&gt;"",IF('02 - Produtos e Tributações'!C1052&lt;&gt;"",'02 - Produtos e Tributações'!C1052,"UN"))</f>
        <v>0</v>
      </c>
      <c r="R1035" s="129" t="b">
        <f>IF(B1035&lt;&gt;"",IF('02 - Produtos e Tributações'!P1052&lt;&gt;"",'02 - Produtos e Tributações'!P1052,""))</f>
        <v>0</v>
      </c>
      <c r="S1035" s="128" t="b">
        <f>IF(B1035&lt;&gt;"",IF('02 - Produtos e Tributações'!Q1052&lt;&gt;"",'02 - Produtos e Tributações'!Q1052,""))</f>
        <v>0</v>
      </c>
      <c r="T1035" s="130" t="b">
        <f>IF(B1035&lt;&gt;"",IF('02 - Produtos e Tributações'!R1052&lt;&gt;"",'02 - Produtos e Tributações'!R1052,""))</f>
        <v>0</v>
      </c>
      <c r="U1035" s="120" t="str">
        <f t="shared" si="67"/>
        <v/>
      </c>
    </row>
    <row r="1036" spans="1:21" ht="15.75" customHeight="1">
      <c r="A1036" s="122" t="b">
        <f>IF('02 - Produtos e Tributações'!B1053 &lt;&gt;"",A1035+1)</f>
        <v>0</v>
      </c>
      <c r="B1036" s="4" t="str">
        <f>IF('02 - Produtos e Tributações'!B1053&lt;&gt;"",'02 - Produtos e Tributações'!V1053,"")</f>
        <v/>
      </c>
      <c r="C1036" s="123" t="b">
        <f>IF(B1036&lt;&gt;"",IF('02 - Produtos e Tributações'!H1053&lt;&gt;"",IF('02 - Produtos e Tributações'!H1053="TERCEIRIZADA","T",IF('02 - Produtos e Tributações'!H1053="PROPRIA","P")), IF(B1036&lt;&gt;"",IF('02 - Produtos e Tributações'!H1053="","T"))))</f>
        <v>0</v>
      </c>
      <c r="D1036" s="123" t="b">
        <f>IF(B1036&lt;&gt;"",IF('02 - Produtos e Tributações'!E1053&lt;&gt;"",'02 - Produtos e Tributações'!E1053,""))</f>
        <v>0</v>
      </c>
      <c r="E1036" s="123" t="b">
        <f>IF(B1036&lt;&gt;"",IF('02 - Produtos e Tributações'!F1053&lt;&gt;"",'02 - Produtos e Tributações'!F1053,""))</f>
        <v>0</v>
      </c>
      <c r="F1036" s="123" t="b">
        <f>IF(B1036&lt;&gt;"",IF(A1036&lt;&gt;"",IF('02 - Produtos e Tributações'!G1053&lt;&gt;"",'02 - Produtos e Tributações'!G1053,"")))</f>
        <v>0</v>
      </c>
      <c r="G1036" s="123" t="b">
        <f>IF(B1036&lt;&gt;"",IF('02 - Produtos e Tributações'!J1053&lt;&gt;"",'02 - Produtos e Tributações'!J1053,IF(K1036=101,0,IF(K1036=102,41,IF(K1036=103,0,IF(K1036=201,0,IF(K1036=202,0,IF(K1036=203,0,IF(K1036=300,41,IF(K1036=400,41,IF(K1036=500,60)))))))))))</f>
        <v>0</v>
      </c>
      <c r="H1036" s="123" t="b">
        <f>IF(B1036&lt;&gt;"",IF('02 - Produtos e Tributações'!M1053&lt;&gt;"",'02 - Produtos e Tributações'!M1053,IF(L1036=101,0,IF(L1036=102,41,IF(L1036=103,0,IF(L1036=201,0,IF(L1036=202,0,IF(L1036=203,0,IF(L1036=300,41,IF(L1036=400,41,IF(L1036=500,60)))))))))))</f>
        <v>0</v>
      </c>
      <c r="I1036" s="123" t="b">
        <f>IF(B1036&lt;&gt;"",IF('02 - Produtos e Tributações'!L1053&lt;&gt;"",'02 - Produtos e Tributações'!L1053,"0,00"))</f>
        <v>0</v>
      </c>
      <c r="J1036" s="123" t="b">
        <f>IF(B1036&lt;&gt;"",IF('02 - Produtos e Tributações'!O1053&lt;&gt;"",'02 - Produtos e Tributações'!O1053,"0,00"))</f>
        <v>0</v>
      </c>
      <c r="K1036" s="123" t="b">
        <f>IF(B1036&lt;&gt;"",IF('02 - Produtos e Tributações'!K1053&lt;&gt;"",'02 - Produtos e Tributações'!K1053,"null"))</f>
        <v>0</v>
      </c>
      <c r="L1036" s="123" t="b">
        <f>IF(B1036&lt;&gt;"",IF('02 - Produtos e Tributações'!N1053&lt;&gt;"",'02 - Produtos e Tributações'!N1053,"null"))</f>
        <v>0</v>
      </c>
      <c r="M1036" s="122" t="b">
        <f>IF(B1036&lt;&gt;"",IF('02 - Produtos e Tributações'!D1053="CARNES","2.01.001.001",IF('02 - Produtos e Tributações'!D1053="MASSAS","2.01.001.002",IF('02 - Produtos e Tributações'!D1053="LATICINIOS","2.01.001.003",IF('02 - Produtos e Tributações'!D1053="DOCES E GULOSEIMAS","2.01.001.004",IF('02 - Produtos e Tributações'!D1053="FARINHAS E GRAOS","2.01.001.005",IF('02 - Produtos e Tributações'!D1053="AGUAS","2.01.002.001",IF('02 - Produtos e Tributações'!D1053="SUCOS","2.01.002.002",IF('02 - Produtos e Tributações'!D1053="BEBIDAS ALCOOLICAS","2.01.002.003",IF('02 - Produtos e Tributações'!D1053="BEBIDAS LACTEAS","2.01.002.004",IF('02 - Produtos e Tributações'!D1053="MATERIAL DE LIMPEZA","2.02",IF('02 - Produtos e Tributações'!D1053="FRUTAS","2.01.001.006",IF('02 - Produtos e Tributações'!D1053="VERDURAS E LEGUMES","2.01.001.007",IF('02 - Produtos e Tributações'!D1053="SERVIÇO","1",IF('02 - Produtos e Tributações'!D1053="PRODUTOS DIVERSOS","2","2"))))))))))))))
)</f>
        <v>0</v>
      </c>
      <c r="N1036" s="4" t="str">
        <f t="shared" si="64"/>
        <v/>
      </c>
      <c r="O1036" s="4" t="str">
        <f t="shared" si="65"/>
        <v/>
      </c>
      <c r="P1036" s="4" t="str">
        <f t="shared" si="66"/>
        <v/>
      </c>
      <c r="Q1036" s="128" t="b">
        <f>IF(B1036&lt;&gt;"",IF('02 - Produtos e Tributações'!C1053&lt;&gt;"",'02 - Produtos e Tributações'!C1053,"UN"))</f>
        <v>0</v>
      </c>
      <c r="R1036" s="129" t="b">
        <f>IF(B1036&lt;&gt;"",IF('02 - Produtos e Tributações'!P1053&lt;&gt;"",'02 - Produtos e Tributações'!P1053,""))</f>
        <v>0</v>
      </c>
      <c r="S1036" s="128" t="b">
        <f>IF(B1036&lt;&gt;"",IF('02 - Produtos e Tributações'!Q1053&lt;&gt;"",'02 - Produtos e Tributações'!Q1053,""))</f>
        <v>0</v>
      </c>
      <c r="T1036" s="130" t="b">
        <f>IF(B1036&lt;&gt;"",IF('02 - Produtos e Tributações'!R1053&lt;&gt;"",'02 - Produtos e Tributações'!R1053,""))</f>
        <v>0</v>
      </c>
      <c r="U1036" s="120" t="str">
        <f t="shared" si="67"/>
        <v/>
      </c>
    </row>
    <row r="1037" spans="1:21" ht="15.75" customHeight="1">
      <c r="A1037" s="122" t="b">
        <f>IF('02 - Produtos e Tributações'!B1054 &lt;&gt;"",A1036+1)</f>
        <v>0</v>
      </c>
      <c r="B1037" s="4" t="str">
        <f>IF('02 - Produtos e Tributações'!B1054&lt;&gt;"",'02 - Produtos e Tributações'!V1054,"")</f>
        <v/>
      </c>
      <c r="C1037" s="123" t="b">
        <f>IF(B1037&lt;&gt;"",IF('02 - Produtos e Tributações'!H1054&lt;&gt;"",IF('02 - Produtos e Tributações'!H1054="TERCEIRIZADA","T",IF('02 - Produtos e Tributações'!H1054="PROPRIA","P")), IF(B1037&lt;&gt;"",IF('02 - Produtos e Tributações'!H1054="","T"))))</f>
        <v>0</v>
      </c>
      <c r="D1037" s="123" t="b">
        <f>IF(B1037&lt;&gt;"",IF('02 - Produtos e Tributações'!E1054&lt;&gt;"",'02 - Produtos e Tributações'!E1054,""))</f>
        <v>0</v>
      </c>
      <c r="E1037" s="123" t="b">
        <f>IF(B1037&lt;&gt;"",IF('02 - Produtos e Tributações'!F1054&lt;&gt;"",'02 - Produtos e Tributações'!F1054,""))</f>
        <v>0</v>
      </c>
      <c r="F1037" s="123" t="b">
        <f>IF(B1037&lt;&gt;"",IF(A1037&lt;&gt;"",IF('02 - Produtos e Tributações'!G1054&lt;&gt;"",'02 - Produtos e Tributações'!G1054,"")))</f>
        <v>0</v>
      </c>
      <c r="G1037" s="123" t="b">
        <f>IF(B1037&lt;&gt;"",IF('02 - Produtos e Tributações'!J1054&lt;&gt;"",'02 - Produtos e Tributações'!J1054,IF(K1037=101,0,IF(K1037=102,41,IF(K1037=103,0,IF(K1037=201,0,IF(K1037=202,0,IF(K1037=203,0,IF(K1037=300,41,IF(K1037=400,41,IF(K1037=500,60)))))))))))</f>
        <v>0</v>
      </c>
      <c r="H1037" s="123" t="b">
        <f>IF(B1037&lt;&gt;"",IF('02 - Produtos e Tributações'!M1054&lt;&gt;"",'02 - Produtos e Tributações'!M1054,IF(L1037=101,0,IF(L1037=102,41,IF(L1037=103,0,IF(L1037=201,0,IF(L1037=202,0,IF(L1037=203,0,IF(L1037=300,41,IF(L1037=400,41,IF(L1037=500,60)))))))))))</f>
        <v>0</v>
      </c>
      <c r="I1037" s="123" t="b">
        <f>IF(B1037&lt;&gt;"",IF('02 - Produtos e Tributações'!L1054&lt;&gt;"",'02 - Produtos e Tributações'!L1054,"0,00"))</f>
        <v>0</v>
      </c>
      <c r="J1037" s="123" t="b">
        <f>IF(B1037&lt;&gt;"",IF('02 - Produtos e Tributações'!O1054&lt;&gt;"",'02 - Produtos e Tributações'!O1054,"0,00"))</f>
        <v>0</v>
      </c>
      <c r="K1037" s="123" t="b">
        <f>IF(B1037&lt;&gt;"",IF('02 - Produtos e Tributações'!K1054&lt;&gt;"",'02 - Produtos e Tributações'!K1054,"null"))</f>
        <v>0</v>
      </c>
      <c r="L1037" s="123" t="b">
        <f>IF(B1037&lt;&gt;"",IF('02 - Produtos e Tributações'!N1054&lt;&gt;"",'02 - Produtos e Tributações'!N1054,"null"))</f>
        <v>0</v>
      </c>
      <c r="M1037" s="122" t="b">
        <f>IF(B1037&lt;&gt;"",IF('02 - Produtos e Tributações'!D1054="CARNES","2.01.001.001",IF('02 - Produtos e Tributações'!D1054="MASSAS","2.01.001.002",IF('02 - Produtos e Tributações'!D1054="LATICINIOS","2.01.001.003",IF('02 - Produtos e Tributações'!D1054="DOCES E GULOSEIMAS","2.01.001.004",IF('02 - Produtos e Tributações'!D1054="FARINHAS E GRAOS","2.01.001.005",IF('02 - Produtos e Tributações'!D1054="AGUAS","2.01.002.001",IF('02 - Produtos e Tributações'!D1054="SUCOS","2.01.002.002",IF('02 - Produtos e Tributações'!D1054="BEBIDAS ALCOOLICAS","2.01.002.003",IF('02 - Produtos e Tributações'!D1054="BEBIDAS LACTEAS","2.01.002.004",IF('02 - Produtos e Tributações'!D1054="MATERIAL DE LIMPEZA","2.02",IF('02 - Produtos e Tributações'!D1054="FRUTAS","2.01.001.006",IF('02 - Produtos e Tributações'!D1054="VERDURAS E LEGUMES","2.01.001.007",IF('02 - Produtos e Tributações'!D1054="SERVIÇO","1",IF('02 - Produtos e Tributações'!D1054="PRODUTOS DIVERSOS","2","2"))))))))))))))
)</f>
        <v>0</v>
      </c>
      <c r="N1037" s="4" t="str">
        <f t="shared" si="64"/>
        <v/>
      </c>
      <c r="O1037" s="4" t="str">
        <f t="shared" si="65"/>
        <v/>
      </c>
      <c r="P1037" s="4" t="str">
        <f t="shared" si="66"/>
        <v/>
      </c>
      <c r="Q1037" s="128" t="b">
        <f>IF(B1037&lt;&gt;"",IF('02 - Produtos e Tributações'!C1054&lt;&gt;"",'02 - Produtos e Tributações'!C1054,"UN"))</f>
        <v>0</v>
      </c>
      <c r="R1037" s="129" t="b">
        <f>IF(B1037&lt;&gt;"",IF('02 - Produtos e Tributações'!P1054&lt;&gt;"",'02 - Produtos e Tributações'!P1054,""))</f>
        <v>0</v>
      </c>
      <c r="S1037" s="128" t="b">
        <f>IF(B1037&lt;&gt;"",IF('02 - Produtos e Tributações'!Q1054&lt;&gt;"",'02 - Produtos e Tributações'!Q1054,""))</f>
        <v>0</v>
      </c>
      <c r="T1037" s="130" t="b">
        <f>IF(B1037&lt;&gt;"",IF('02 - Produtos e Tributações'!R1054&lt;&gt;"",'02 - Produtos e Tributações'!R1054,""))</f>
        <v>0</v>
      </c>
      <c r="U1037" s="120" t="str">
        <f t="shared" si="67"/>
        <v/>
      </c>
    </row>
    <row r="1038" spans="1:21" ht="15.75" customHeight="1">
      <c r="A1038" s="122" t="b">
        <f>IF('02 - Produtos e Tributações'!B1055 &lt;&gt;"",A1037+1)</f>
        <v>0</v>
      </c>
      <c r="B1038" s="4" t="str">
        <f>IF('02 - Produtos e Tributações'!B1055&lt;&gt;"",'02 - Produtos e Tributações'!V1055,"")</f>
        <v/>
      </c>
      <c r="C1038" s="123" t="b">
        <f>IF(B1038&lt;&gt;"",IF('02 - Produtos e Tributações'!H1055&lt;&gt;"",IF('02 - Produtos e Tributações'!H1055="TERCEIRIZADA","T",IF('02 - Produtos e Tributações'!H1055="PROPRIA","P")), IF(B1038&lt;&gt;"",IF('02 - Produtos e Tributações'!H1055="","T"))))</f>
        <v>0</v>
      </c>
      <c r="D1038" s="123" t="b">
        <f>IF(B1038&lt;&gt;"",IF('02 - Produtos e Tributações'!E1055&lt;&gt;"",'02 - Produtos e Tributações'!E1055,""))</f>
        <v>0</v>
      </c>
      <c r="E1038" s="123" t="b">
        <f>IF(B1038&lt;&gt;"",IF('02 - Produtos e Tributações'!F1055&lt;&gt;"",'02 - Produtos e Tributações'!F1055,""))</f>
        <v>0</v>
      </c>
      <c r="F1038" s="123" t="b">
        <f>IF(B1038&lt;&gt;"",IF(A1038&lt;&gt;"",IF('02 - Produtos e Tributações'!G1055&lt;&gt;"",'02 - Produtos e Tributações'!G1055,"")))</f>
        <v>0</v>
      </c>
      <c r="G1038" s="123" t="b">
        <f>IF(B1038&lt;&gt;"",IF('02 - Produtos e Tributações'!J1055&lt;&gt;"",'02 - Produtos e Tributações'!J1055,IF(K1038=101,0,IF(K1038=102,41,IF(K1038=103,0,IF(K1038=201,0,IF(K1038=202,0,IF(K1038=203,0,IF(K1038=300,41,IF(K1038=400,41,IF(K1038=500,60)))))))))))</f>
        <v>0</v>
      </c>
      <c r="H1038" s="123" t="b">
        <f>IF(B1038&lt;&gt;"",IF('02 - Produtos e Tributações'!M1055&lt;&gt;"",'02 - Produtos e Tributações'!M1055,IF(L1038=101,0,IF(L1038=102,41,IF(L1038=103,0,IF(L1038=201,0,IF(L1038=202,0,IF(L1038=203,0,IF(L1038=300,41,IF(L1038=400,41,IF(L1038=500,60)))))))))))</f>
        <v>0</v>
      </c>
      <c r="I1038" s="123" t="b">
        <f>IF(B1038&lt;&gt;"",IF('02 - Produtos e Tributações'!L1055&lt;&gt;"",'02 - Produtos e Tributações'!L1055,"0,00"))</f>
        <v>0</v>
      </c>
      <c r="J1038" s="123" t="b">
        <f>IF(B1038&lt;&gt;"",IF('02 - Produtos e Tributações'!O1055&lt;&gt;"",'02 - Produtos e Tributações'!O1055,"0,00"))</f>
        <v>0</v>
      </c>
      <c r="K1038" s="123" t="b">
        <f>IF(B1038&lt;&gt;"",IF('02 - Produtos e Tributações'!K1055&lt;&gt;"",'02 - Produtos e Tributações'!K1055,"null"))</f>
        <v>0</v>
      </c>
      <c r="L1038" s="123" t="b">
        <f>IF(B1038&lt;&gt;"",IF('02 - Produtos e Tributações'!N1055&lt;&gt;"",'02 - Produtos e Tributações'!N1055,"null"))</f>
        <v>0</v>
      </c>
      <c r="M1038" s="122" t="b">
        <f>IF(B1038&lt;&gt;"",IF('02 - Produtos e Tributações'!D1055="CARNES","2.01.001.001",IF('02 - Produtos e Tributações'!D1055="MASSAS","2.01.001.002",IF('02 - Produtos e Tributações'!D1055="LATICINIOS","2.01.001.003",IF('02 - Produtos e Tributações'!D1055="DOCES E GULOSEIMAS","2.01.001.004",IF('02 - Produtos e Tributações'!D1055="FARINHAS E GRAOS","2.01.001.005",IF('02 - Produtos e Tributações'!D1055="AGUAS","2.01.002.001",IF('02 - Produtos e Tributações'!D1055="SUCOS","2.01.002.002",IF('02 - Produtos e Tributações'!D1055="BEBIDAS ALCOOLICAS","2.01.002.003",IF('02 - Produtos e Tributações'!D1055="BEBIDAS LACTEAS","2.01.002.004",IF('02 - Produtos e Tributações'!D1055="MATERIAL DE LIMPEZA","2.02",IF('02 - Produtos e Tributações'!D1055="FRUTAS","2.01.001.006",IF('02 - Produtos e Tributações'!D1055="VERDURAS E LEGUMES","2.01.001.007",IF('02 - Produtos e Tributações'!D1055="SERVIÇO","1",IF('02 - Produtos e Tributações'!D1055="PRODUTOS DIVERSOS","2","2"))))))))))))))
)</f>
        <v>0</v>
      </c>
      <c r="N1038" s="4" t="str">
        <f t="shared" si="64"/>
        <v/>
      </c>
      <c r="O1038" s="4" t="str">
        <f t="shared" si="65"/>
        <v/>
      </c>
      <c r="P1038" s="4" t="str">
        <f t="shared" si="66"/>
        <v/>
      </c>
      <c r="Q1038" s="128" t="b">
        <f>IF(B1038&lt;&gt;"",IF('02 - Produtos e Tributações'!C1055&lt;&gt;"",'02 - Produtos e Tributações'!C1055,"UN"))</f>
        <v>0</v>
      </c>
      <c r="R1038" s="129" t="b">
        <f>IF(B1038&lt;&gt;"",IF('02 - Produtos e Tributações'!P1055&lt;&gt;"",'02 - Produtos e Tributações'!P1055,""))</f>
        <v>0</v>
      </c>
      <c r="S1038" s="128" t="b">
        <f>IF(B1038&lt;&gt;"",IF('02 - Produtos e Tributações'!Q1055&lt;&gt;"",'02 - Produtos e Tributações'!Q1055,""))</f>
        <v>0</v>
      </c>
      <c r="T1038" s="130" t="b">
        <f>IF(B1038&lt;&gt;"",IF('02 - Produtos e Tributações'!R1055&lt;&gt;"",'02 - Produtos e Tributações'!R1055,""))</f>
        <v>0</v>
      </c>
      <c r="U1038" s="120" t="str">
        <f t="shared" si="67"/>
        <v/>
      </c>
    </row>
    <row r="1039" spans="1:21" ht="15.75" customHeight="1">
      <c r="A1039" s="122" t="b">
        <f>IF('02 - Produtos e Tributações'!B1056 &lt;&gt;"",A1038+1)</f>
        <v>0</v>
      </c>
      <c r="B1039" s="4" t="str">
        <f>IF('02 - Produtos e Tributações'!B1056&lt;&gt;"",'02 - Produtos e Tributações'!V1056,"")</f>
        <v/>
      </c>
      <c r="C1039" s="123" t="b">
        <f>IF(B1039&lt;&gt;"",IF('02 - Produtos e Tributações'!H1056&lt;&gt;"",IF('02 - Produtos e Tributações'!H1056="TERCEIRIZADA","T",IF('02 - Produtos e Tributações'!H1056="PROPRIA","P")), IF(B1039&lt;&gt;"",IF('02 - Produtos e Tributações'!H1056="","T"))))</f>
        <v>0</v>
      </c>
      <c r="D1039" s="123" t="b">
        <f>IF(B1039&lt;&gt;"",IF('02 - Produtos e Tributações'!E1056&lt;&gt;"",'02 - Produtos e Tributações'!E1056,""))</f>
        <v>0</v>
      </c>
      <c r="E1039" s="123" t="b">
        <f>IF(B1039&lt;&gt;"",IF('02 - Produtos e Tributações'!F1056&lt;&gt;"",'02 - Produtos e Tributações'!F1056,""))</f>
        <v>0</v>
      </c>
      <c r="F1039" s="123" t="b">
        <f>IF(B1039&lt;&gt;"",IF(A1039&lt;&gt;"",IF('02 - Produtos e Tributações'!G1056&lt;&gt;"",'02 - Produtos e Tributações'!G1056,"")))</f>
        <v>0</v>
      </c>
      <c r="G1039" s="123" t="b">
        <f>IF(B1039&lt;&gt;"",IF('02 - Produtos e Tributações'!J1056&lt;&gt;"",'02 - Produtos e Tributações'!J1056,IF(K1039=101,0,IF(K1039=102,41,IF(K1039=103,0,IF(K1039=201,0,IF(K1039=202,0,IF(K1039=203,0,IF(K1039=300,41,IF(K1039=400,41,IF(K1039=500,60)))))))))))</f>
        <v>0</v>
      </c>
      <c r="H1039" s="123" t="b">
        <f>IF(B1039&lt;&gt;"",IF('02 - Produtos e Tributações'!M1056&lt;&gt;"",'02 - Produtos e Tributações'!M1056,IF(L1039=101,0,IF(L1039=102,41,IF(L1039=103,0,IF(L1039=201,0,IF(L1039=202,0,IF(L1039=203,0,IF(L1039=300,41,IF(L1039=400,41,IF(L1039=500,60)))))))))))</f>
        <v>0</v>
      </c>
      <c r="I1039" s="123" t="b">
        <f>IF(B1039&lt;&gt;"",IF('02 - Produtos e Tributações'!L1056&lt;&gt;"",'02 - Produtos e Tributações'!L1056,"0,00"))</f>
        <v>0</v>
      </c>
      <c r="J1039" s="123" t="b">
        <f>IF(B1039&lt;&gt;"",IF('02 - Produtos e Tributações'!O1056&lt;&gt;"",'02 - Produtos e Tributações'!O1056,"0,00"))</f>
        <v>0</v>
      </c>
      <c r="K1039" s="123" t="b">
        <f>IF(B1039&lt;&gt;"",IF('02 - Produtos e Tributações'!K1056&lt;&gt;"",'02 - Produtos e Tributações'!K1056,"null"))</f>
        <v>0</v>
      </c>
      <c r="L1039" s="123" t="b">
        <f>IF(B1039&lt;&gt;"",IF('02 - Produtos e Tributações'!N1056&lt;&gt;"",'02 - Produtos e Tributações'!N1056,"null"))</f>
        <v>0</v>
      </c>
      <c r="M1039" s="122" t="b">
        <f>IF(B1039&lt;&gt;"",IF('02 - Produtos e Tributações'!D1056="CARNES","2.01.001.001",IF('02 - Produtos e Tributações'!D1056="MASSAS","2.01.001.002",IF('02 - Produtos e Tributações'!D1056="LATICINIOS","2.01.001.003",IF('02 - Produtos e Tributações'!D1056="DOCES E GULOSEIMAS","2.01.001.004",IF('02 - Produtos e Tributações'!D1056="FARINHAS E GRAOS","2.01.001.005",IF('02 - Produtos e Tributações'!D1056="AGUAS","2.01.002.001",IF('02 - Produtos e Tributações'!D1056="SUCOS","2.01.002.002",IF('02 - Produtos e Tributações'!D1056="BEBIDAS ALCOOLICAS","2.01.002.003",IF('02 - Produtos e Tributações'!D1056="BEBIDAS LACTEAS","2.01.002.004",IF('02 - Produtos e Tributações'!D1056="MATERIAL DE LIMPEZA","2.02",IF('02 - Produtos e Tributações'!D1056="FRUTAS","2.01.001.006",IF('02 - Produtos e Tributações'!D1056="VERDURAS E LEGUMES","2.01.001.007",IF('02 - Produtos e Tributações'!D1056="SERVIÇO","1",IF('02 - Produtos e Tributações'!D1056="PRODUTOS DIVERSOS","2","2"))))))))))))))
)</f>
        <v>0</v>
      </c>
      <c r="N1039" s="4" t="str">
        <f t="shared" si="64"/>
        <v/>
      </c>
      <c r="O1039" s="4" t="str">
        <f t="shared" si="65"/>
        <v/>
      </c>
      <c r="P1039" s="4" t="str">
        <f t="shared" si="66"/>
        <v/>
      </c>
      <c r="Q1039" s="128" t="b">
        <f>IF(B1039&lt;&gt;"",IF('02 - Produtos e Tributações'!C1056&lt;&gt;"",'02 - Produtos e Tributações'!C1056,"UN"))</f>
        <v>0</v>
      </c>
      <c r="R1039" s="129" t="b">
        <f>IF(B1039&lt;&gt;"",IF('02 - Produtos e Tributações'!P1056&lt;&gt;"",'02 - Produtos e Tributações'!P1056,""))</f>
        <v>0</v>
      </c>
      <c r="S1039" s="128" t="b">
        <f>IF(B1039&lt;&gt;"",IF('02 - Produtos e Tributações'!Q1056&lt;&gt;"",'02 - Produtos e Tributações'!Q1056,""))</f>
        <v>0</v>
      </c>
      <c r="T1039" s="130" t="b">
        <f>IF(B1039&lt;&gt;"",IF('02 - Produtos e Tributações'!R1056&lt;&gt;"",'02 - Produtos e Tributações'!R1056,""))</f>
        <v>0</v>
      </c>
      <c r="U1039" s="120" t="str">
        <f t="shared" si="67"/>
        <v/>
      </c>
    </row>
    <row r="1040" spans="1:21" ht="15.75" customHeight="1">
      <c r="A1040" s="122" t="b">
        <f>IF('02 - Produtos e Tributações'!B1057 &lt;&gt;"",A1039+1)</f>
        <v>0</v>
      </c>
      <c r="B1040" s="4" t="str">
        <f>IF('02 - Produtos e Tributações'!B1057&lt;&gt;"",'02 - Produtos e Tributações'!V1057,"")</f>
        <v/>
      </c>
      <c r="C1040" s="123" t="b">
        <f>IF(B1040&lt;&gt;"",IF('02 - Produtos e Tributações'!H1057&lt;&gt;"",IF('02 - Produtos e Tributações'!H1057="TERCEIRIZADA","T",IF('02 - Produtos e Tributações'!H1057="PROPRIA","P")), IF(B1040&lt;&gt;"",IF('02 - Produtos e Tributações'!H1057="","T"))))</f>
        <v>0</v>
      </c>
      <c r="D1040" s="123" t="b">
        <f>IF(B1040&lt;&gt;"",IF('02 - Produtos e Tributações'!E1057&lt;&gt;"",'02 - Produtos e Tributações'!E1057,""))</f>
        <v>0</v>
      </c>
      <c r="E1040" s="123" t="b">
        <f>IF(B1040&lt;&gt;"",IF('02 - Produtos e Tributações'!F1057&lt;&gt;"",'02 - Produtos e Tributações'!F1057,""))</f>
        <v>0</v>
      </c>
      <c r="F1040" s="123" t="b">
        <f>IF(B1040&lt;&gt;"",IF(A1040&lt;&gt;"",IF('02 - Produtos e Tributações'!G1057&lt;&gt;"",'02 - Produtos e Tributações'!G1057,"")))</f>
        <v>0</v>
      </c>
      <c r="G1040" s="123" t="b">
        <f>IF(B1040&lt;&gt;"",IF('02 - Produtos e Tributações'!J1057&lt;&gt;"",'02 - Produtos e Tributações'!J1057,IF(K1040=101,0,IF(K1040=102,41,IF(K1040=103,0,IF(K1040=201,0,IF(K1040=202,0,IF(K1040=203,0,IF(K1040=300,41,IF(K1040=400,41,IF(K1040=500,60)))))))))))</f>
        <v>0</v>
      </c>
      <c r="H1040" s="123" t="b">
        <f>IF(B1040&lt;&gt;"",IF('02 - Produtos e Tributações'!M1057&lt;&gt;"",'02 - Produtos e Tributações'!M1057,IF(L1040=101,0,IF(L1040=102,41,IF(L1040=103,0,IF(L1040=201,0,IF(L1040=202,0,IF(L1040=203,0,IF(L1040=300,41,IF(L1040=400,41,IF(L1040=500,60)))))))))))</f>
        <v>0</v>
      </c>
      <c r="I1040" s="123" t="b">
        <f>IF(B1040&lt;&gt;"",IF('02 - Produtos e Tributações'!L1057&lt;&gt;"",'02 - Produtos e Tributações'!L1057,"0,00"))</f>
        <v>0</v>
      </c>
      <c r="J1040" s="123" t="b">
        <f>IF(B1040&lt;&gt;"",IF('02 - Produtos e Tributações'!O1057&lt;&gt;"",'02 - Produtos e Tributações'!O1057,"0,00"))</f>
        <v>0</v>
      </c>
      <c r="K1040" s="123" t="b">
        <f>IF(B1040&lt;&gt;"",IF('02 - Produtos e Tributações'!K1057&lt;&gt;"",'02 - Produtos e Tributações'!K1057,"null"))</f>
        <v>0</v>
      </c>
      <c r="L1040" s="123" t="b">
        <f>IF(B1040&lt;&gt;"",IF('02 - Produtos e Tributações'!N1057&lt;&gt;"",'02 - Produtos e Tributações'!N1057,"null"))</f>
        <v>0</v>
      </c>
      <c r="M1040" s="122" t="b">
        <f>IF(B1040&lt;&gt;"",IF('02 - Produtos e Tributações'!D1057="CARNES","2.01.001.001",IF('02 - Produtos e Tributações'!D1057="MASSAS","2.01.001.002",IF('02 - Produtos e Tributações'!D1057="LATICINIOS","2.01.001.003",IF('02 - Produtos e Tributações'!D1057="DOCES E GULOSEIMAS","2.01.001.004",IF('02 - Produtos e Tributações'!D1057="FARINHAS E GRAOS","2.01.001.005",IF('02 - Produtos e Tributações'!D1057="AGUAS","2.01.002.001",IF('02 - Produtos e Tributações'!D1057="SUCOS","2.01.002.002",IF('02 - Produtos e Tributações'!D1057="BEBIDAS ALCOOLICAS","2.01.002.003",IF('02 - Produtos e Tributações'!D1057="BEBIDAS LACTEAS","2.01.002.004",IF('02 - Produtos e Tributações'!D1057="MATERIAL DE LIMPEZA","2.02",IF('02 - Produtos e Tributações'!D1057="FRUTAS","2.01.001.006",IF('02 - Produtos e Tributações'!D1057="VERDURAS E LEGUMES","2.01.001.007",IF('02 - Produtos e Tributações'!D1057="SERVIÇO","1",IF('02 - Produtos e Tributações'!D1057="PRODUTOS DIVERSOS","2","2"))))))))))))))
)</f>
        <v>0</v>
      </c>
      <c r="N1040" s="4" t="str">
        <f t="shared" si="64"/>
        <v/>
      </c>
      <c r="O1040" s="4" t="str">
        <f t="shared" si="65"/>
        <v/>
      </c>
      <c r="P1040" s="4" t="str">
        <f t="shared" si="66"/>
        <v/>
      </c>
      <c r="Q1040" s="128" t="b">
        <f>IF(B1040&lt;&gt;"",IF('02 - Produtos e Tributações'!C1057&lt;&gt;"",'02 - Produtos e Tributações'!C1057,"UN"))</f>
        <v>0</v>
      </c>
      <c r="R1040" s="129" t="b">
        <f>IF(B1040&lt;&gt;"",IF('02 - Produtos e Tributações'!P1057&lt;&gt;"",'02 - Produtos e Tributações'!P1057,""))</f>
        <v>0</v>
      </c>
      <c r="S1040" s="128" t="b">
        <f>IF(B1040&lt;&gt;"",IF('02 - Produtos e Tributações'!Q1057&lt;&gt;"",'02 - Produtos e Tributações'!Q1057,""))</f>
        <v>0</v>
      </c>
      <c r="T1040" s="130" t="b">
        <f>IF(B1040&lt;&gt;"",IF('02 - Produtos e Tributações'!R1057&lt;&gt;"",'02 - Produtos e Tributações'!R1057,""))</f>
        <v>0</v>
      </c>
      <c r="U1040" s="120" t="str">
        <f t="shared" si="67"/>
        <v/>
      </c>
    </row>
    <row r="1041" spans="1:21" ht="15.75" customHeight="1">
      <c r="A1041" s="122" t="b">
        <f>IF('02 - Produtos e Tributações'!B1058 &lt;&gt;"",A1040+1)</f>
        <v>0</v>
      </c>
      <c r="B1041" s="4" t="str">
        <f>IF('02 - Produtos e Tributações'!B1058&lt;&gt;"",'02 - Produtos e Tributações'!V1058,"")</f>
        <v/>
      </c>
      <c r="C1041" s="123" t="b">
        <f>IF(B1041&lt;&gt;"",IF('02 - Produtos e Tributações'!H1058&lt;&gt;"",IF('02 - Produtos e Tributações'!H1058="TERCEIRIZADA","T",IF('02 - Produtos e Tributações'!H1058="PROPRIA","P")), IF(B1041&lt;&gt;"",IF('02 - Produtos e Tributações'!H1058="","T"))))</f>
        <v>0</v>
      </c>
      <c r="D1041" s="123" t="b">
        <f>IF(B1041&lt;&gt;"",IF('02 - Produtos e Tributações'!E1058&lt;&gt;"",'02 - Produtos e Tributações'!E1058,""))</f>
        <v>0</v>
      </c>
      <c r="E1041" s="123" t="b">
        <f>IF(B1041&lt;&gt;"",IF('02 - Produtos e Tributações'!F1058&lt;&gt;"",'02 - Produtos e Tributações'!F1058,""))</f>
        <v>0</v>
      </c>
      <c r="F1041" s="123" t="b">
        <f>IF(B1041&lt;&gt;"",IF(A1041&lt;&gt;"",IF('02 - Produtos e Tributações'!G1058&lt;&gt;"",'02 - Produtos e Tributações'!G1058,"")))</f>
        <v>0</v>
      </c>
      <c r="G1041" s="123" t="b">
        <f>IF(B1041&lt;&gt;"",IF('02 - Produtos e Tributações'!J1058&lt;&gt;"",'02 - Produtos e Tributações'!J1058,IF(K1041=101,0,IF(K1041=102,41,IF(K1041=103,0,IF(K1041=201,0,IF(K1041=202,0,IF(K1041=203,0,IF(K1041=300,41,IF(K1041=400,41,IF(K1041=500,60)))))))))))</f>
        <v>0</v>
      </c>
      <c r="H1041" s="123" t="b">
        <f>IF(B1041&lt;&gt;"",IF('02 - Produtos e Tributações'!M1058&lt;&gt;"",'02 - Produtos e Tributações'!M1058,IF(L1041=101,0,IF(L1041=102,41,IF(L1041=103,0,IF(L1041=201,0,IF(L1041=202,0,IF(L1041=203,0,IF(L1041=300,41,IF(L1041=400,41,IF(L1041=500,60)))))))))))</f>
        <v>0</v>
      </c>
      <c r="I1041" s="123" t="b">
        <f>IF(B1041&lt;&gt;"",IF('02 - Produtos e Tributações'!L1058&lt;&gt;"",'02 - Produtos e Tributações'!L1058,"0,00"))</f>
        <v>0</v>
      </c>
      <c r="J1041" s="123" t="b">
        <f>IF(B1041&lt;&gt;"",IF('02 - Produtos e Tributações'!O1058&lt;&gt;"",'02 - Produtos e Tributações'!O1058,"0,00"))</f>
        <v>0</v>
      </c>
      <c r="K1041" s="123" t="b">
        <f>IF(B1041&lt;&gt;"",IF('02 - Produtos e Tributações'!K1058&lt;&gt;"",'02 - Produtos e Tributações'!K1058,"null"))</f>
        <v>0</v>
      </c>
      <c r="L1041" s="123" t="b">
        <f>IF(B1041&lt;&gt;"",IF('02 - Produtos e Tributações'!N1058&lt;&gt;"",'02 - Produtos e Tributações'!N1058,"null"))</f>
        <v>0</v>
      </c>
      <c r="M1041" s="122" t="b">
        <f>IF(B1041&lt;&gt;"",IF('02 - Produtos e Tributações'!D1058="CARNES","2.01.001.001",IF('02 - Produtos e Tributações'!D1058="MASSAS","2.01.001.002",IF('02 - Produtos e Tributações'!D1058="LATICINIOS","2.01.001.003",IF('02 - Produtos e Tributações'!D1058="DOCES E GULOSEIMAS","2.01.001.004",IF('02 - Produtos e Tributações'!D1058="FARINHAS E GRAOS","2.01.001.005",IF('02 - Produtos e Tributações'!D1058="AGUAS","2.01.002.001",IF('02 - Produtos e Tributações'!D1058="SUCOS","2.01.002.002",IF('02 - Produtos e Tributações'!D1058="BEBIDAS ALCOOLICAS","2.01.002.003",IF('02 - Produtos e Tributações'!D1058="BEBIDAS LACTEAS","2.01.002.004",IF('02 - Produtos e Tributações'!D1058="MATERIAL DE LIMPEZA","2.02",IF('02 - Produtos e Tributações'!D1058="FRUTAS","2.01.001.006",IF('02 - Produtos e Tributações'!D1058="VERDURAS E LEGUMES","2.01.001.007",IF('02 - Produtos e Tributações'!D1058="SERVIÇO","1",IF('02 - Produtos e Tributações'!D1058="PRODUTOS DIVERSOS","2","2"))))))))))))))
)</f>
        <v>0</v>
      </c>
      <c r="N1041" s="4" t="str">
        <f t="shared" si="64"/>
        <v/>
      </c>
      <c r="O1041" s="4" t="str">
        <f t="shared" si="65"/>
        <v/>
      </c>
      <c r="P1041" s="4" t="str">
        <f t="shared" si="66"/>
        <v/>
      </c>
      <c r="Q1041" s="128" t="b">
        <f>IF(B1041&lt;&gt;"",IF('02 - Produtos e Tributações'!C1058&lt;&gt;"",'02 - Produtos e Tributações'!C1058,"UN"))</f>
        <v>0</v>
      </c>
      <c r="R1041" s="129" t="b">
        <f>IF(B1041&lt;&gt;"",IF('02 - Produtos e Tributações'!P1058&lt;&gt;"",'02 - Produtos e Tributações'!P1058,""))</f>
        <v>0</v>
      </c>
      <c r="S1041" s="128" t="b">
        <f>IF(B1041&lt;&gt;"",IF('02 - Produtos e Tributações'!Q1058&lt;&gt;"",'02 - Produtos e Tributações'!Q1058,""))</f>
        <v>0</v>
      </c>
      <c r="T1041" s="130" t="b">
        <f>IF(B1041&lt;&gt;"",IF('02 - Produtos e Tributações'!R1058&lt;&gt;"",'02 - Produtos e Tributações'!R1058,""))</f>
        <v>0</v>
      </c>
      <c r="U1041" s="120" t="str">
        <f t="shared" si="67"/>
        <v/>
      </c>
    </row>
    <row r="1042" spans="1:21" ht="15.75" customHeight="1">
      <c r="A1042" s="122" t="b">
        <f>IF('02 - Produtos e Tributações'!B1059 &lt;&gt;"",A1041+1)</f>
        <v>0</v>
      </c>
      <c r="B1042" s="4" t="str">
        <f>IF('02 - Produtos e Tributações'!B1059&lt;&gt;"",'02 - Produtos e Tributações'!V1059,"")</f>
        <v/>
      </c>
      <c r="C1042" s="123" t="b">
        <f>IF(B1042&lt;&gt;"",IF('02 - Produtos e Tributações'!H1059&lt;&gt;"",IF('02 - Produtos e Tributações'!H1059="TERCEIRIZADA","T",IF('02 - Produtos e Tributações'!H1059="PROPRIA","P")), IF(B1042&lt;&gt;"",IF('02 - Produtos e Tributações'!H1059="","T"))))</f>
        <v>0</v>
      </c>
      <c r="D1042" s="123" t="b">
        <f>IF(B1042&lt;&gt;"",IF('02 - Produtos e Tributações'!E1059&lt;&gt;"",'02 - Produtos e Tributações'!E1059,""))</f>
        <v>0</v>
      </c>
      <c r="E1042" s="123" t="b">
        <f>IF(B1042&lt;&gt;"",IF('02 - Produtos e Tributações'!F1059&lt;&gt;"",'02 - Produtos e Tributações'!F1059,""))</f>
        <v>0</v>
      </c>
      <c r="F1042" s="123" t="b">
        <f>IF(B1042&lt;&gt;"",IF(A1042&lt;&gt;"",IF('02 - Produtos e Tributações'!G1059&lt;&gt;"",'02 - Produtos e Tributações'!G1059,"")))</f>
        <v>0</v>
      </c>
      <c r="G1042" s="123" t="b">
        <f>IF(B1042&lt;&gt;"",IF('02 - Produtos e Tributações'!J1059&lt;&gt;"",'02 - Produtos e Tributações'!J1059,IF(K1042=101,0,IF(K1042=102,41,IF(K1042=103,0,IF(K1042=201,0,IF(K1042=202,0,IF(K1042=203,0,IF(K1042=300,41,IF(K1042=400,41,IF(K1042=500,60)))))))))))</f>
        <v>0</v>
      </c>
      <c r="H1042" s="123" t="b">
        <f>IF(B1042&lt;&gt;"",IF('02 - Produtos e Tributações'!M1059&lt;&gt;"",'02 - Produtos e Tributações'!M1059,IF(L1042=101,0,IF(L1042=102,41,IF(L1042=103,0,IF(L1042=201,0,IF(L1042=202,0,IF(L1042=203,0,IF(L1042=300,41,IF(L1042=400,41,IF(L1042=500,60)))))))))))</f>
        <v>0</v>
      </c>
      <c r="I1042" s="123" t="b">
        <f>IF(B1042&lt;&gt;"",IF('02 - Produtos e Tributações'!L1059&lt;&gt;"",'02 - Produtos e Tributações'!L1059,"0,00"))</f>
        <v>0</v>
      </c>
      <c r="J1042" s="123" t="b">
        <f>IF(B1042&lt;&gt;"",IF('02 - Produtos e Tributações'!O1059&lt;&gt;"",'02 - Produtos e Tributações'!O1059,"0,00"))</f>
        <v>0</v>
      </c>
      <c r="K1042" s="123" t="b">
        <f>IF(B1042&lt;&gt;"",IF('02 - Produtos e Tributações'!K1059&lt;&gt;"",'02 - Produtos e Tributações'!K1059,"null"))</f>
        <v>0</v>
      </c>
      <c r="L1042" s="123" t="b">
        <f>IF(B1042&lt;&gt;"",IF('02 - Produtos e Tributações'!N1059&lt;&gt;"",'02 - Produtos e Tributações'!N1059,"null"))</f>
        <v>0</v>
      </c>
      <c r="M1042" s="122" t="b">
        <f>IF(B1042&lt;&gt;"",IF('02 - Produtos e Tributações'!D1059="CARNES","2.01.001.001",IF('02 - Produtos e Tributações'!D1059="MASSAS","2.01.001.002",IF('02 - Produtos e Tributações'!D1059="LATICINIOS","2.01.001.003",IF('02 - Produtos e Tributações'!D1059="DOCES E GULOSEIMAS","2.01.001.004",IF('02 - Produtos e Tributações'!D1059="FARINHAS E GRAOS","2.01.001.005",IF('02 - Produtos e Tributações'!D1059="AGUAS","2.01.002.001",IF('02 - Produtos e Tributações'!D1059="SUCOS","2.01.002.002",IF('02 - Produtos e Tributações'!D1059="BEBIDAS ALCOOLICAS","2.01.002.003",IF('02 - Produtos e Tributações'!D1059="BEBIDAS LACTEAS","2.01.002.004",IF('02 - Produtos e Tributações'!D1059="MATERIAL DE LIMPEZA","2.02",IF('02 - Produtos e Tributações'!D1059="FRUTAS","2.01.001.006",IF('02 - Produtos e Tributações'!D1059="VERDURAS E LEGUMES","2.01.001.007",IF('02 - Produtos e Tributações'!D1059="SERVIÇO","1",IF('02 - Produtos e Tributações'!D1059="PRODUTOS DIVERSOS","2","2"))))))))))))))
)</f>
        <v>0</v>
      </c>
      <c r="N1042" s="4" t="str">
        <f t="shared" si="64"/>
        <v/>
      </c>
      <c r="O1042" s="4" t="str">
        <f t="shared" si="65"/>
        <v/>
      </c>
      <c r="P1042" s="4" t="str">
        <f t="shared" si="66"/>
        <v/>
      </c>
      <c r="Q1042" s="128" t="b">
        <f>IF(B1042&lt;&gt;"",IF('02 - Produtos e Tributações'!C1059&lt;&gt;"",'02 - Produtos e Tributações'!C1059,"UN"))</f>
        <v>0</v>
      </c>
      <c r="R1042" s="129" t="b">
        <f>IF(B1042&lt;&gt;"",IF('02 - Produtos e Tributações'!P1059&lt;&gt;"",'02 - Produtos e Tributações'!P1059,""))</f>
        <v>0</v>
      </c>
      <c r="S1042" s="128" t="b">
        <f>IF(B1042&lt;&gt;"",IF('02 - Produtos e Tributações'!Q1059&lt;&gt;"",'02 - Produtos e Tributações'!Q1059,""))</f>
        <v>0</v>
      </c>
      <c r="T1042" s="130" t="b">
        <f>IF(B1042&lt;&gt;"",IF('02 - Produtos e Tributações'!R1059&lt;&gt;"",'02 - Produtos e Tributações'!R1059,""))</f>
        <v>0</v>
      </c>
      <c r="U1042" s="120" t="str">
        <f t="shared" si="67"/>
        <v/>
      </c>
    </row>
    <row r="1043" spans="1:21" ht="15.75" customHeight="1">
      <c r="A1043" s="122" t="b">
        <f>IF('02 - Produtos e Tributações'!B1060 &lt;&gt;"",A1042+1)</f>
        <v>0</v>
      </c>
      <c r="B1043" s="4" t="str">
        <f>IF('02 - Produtos e Tributações'!B1060&lt;&gt;"",'02 - Produtos e Tributações'!V1060,"")</f>
        <v/>
      </c>
      <c r="C1043" s="123" t="b">
        <f>IF(B1043&lt;&gt;"",IF('02 - Produtos e Tributações'!H1060&lt;&gt;"",IF('02 - Produtos e Tributações'!H1060="TERCEIRIZADA","T",IF('02 - Produtos e Tributações'!H1060="PROPRIA","P")), IF(B1043&lt;&gt;"",IF('02 - Produtos e Tributações'!H1060="","T"))))</f>
        <v>0</v>
      </c>
      <c r="D1043" s="123" t="b">
        <f>IF(B1043&lt;&gt;"",IF('02 - Produtos e Tributações'!E1060&lt;&gt;"",'02 - Produtos e Tributações'!E1060,""))</f>
        <v>0</v>
      </c>
      <c r="E1043" s="123" t="b">
        <f>IF(B1043&lt;&gt;"",IF('02 - Produtos e Tributações'!F1060&lt;&gt;"",'02 - Produtos e Tributações'!F1060,""))</f>
        <v>0</v>
      </c>
      <c r="F1043" s="123" t="b">
        <f>IF(B1043&lt;&gt;"",IF(A1043&lt;&gt;"",IF('02 - Produtos e Tributações'!G1060&lt;&gt;"",'02 - Produtos e Tributações'!G1060,"")))</f>
        <v>0</v>
      </c>
      <c r="G1043" s="123" t="b">
        <f>IF(B1043&lt;&gt;"",IF('02 - Produtos e Tributações'!J1060&lt;&gt;"",'02 - Produtos e Tributações'!J1060,IF(K1043=101,0,IF(K1043=102,41,IF(K1043=103,0,IF(K1043=201,0,IF(K1043=202,0,IF(K1043=203,0,IF(K1043=300,41,IF(K1043=400,41,IF(K1043=500,60)))))))))))</f>
        <v>0</v>
      </c>
      <c r="H1043" s="123" t="b">
        <f>IF(B1043&lt;&gt;"",IF('02 - Produtos e Tributações'!M1060&lt;&gt;"",'02 - Produtos e Tributações'!M1060,IF(L1043=101,0,IF(L1043=102,41,IF(L1043=103,0,IF(L1043=201,0,IF(L1043=202,0,IF(L1043=203,0,IF(L1043=300,41,IF(L1043=400,41,IF(L1043=500,60)))))))))))</f>
        <v>0</v>
      </c>
      <c r="I1043" s="123" t="b">
        <f>IF(B1043&lt;&gt;"",IF('02 - Produtos e Tributações'!L1060&lt;&gt;"",'02 - Produtos e Tributações'!L1060,"0,00"))</f>
        <v>0</v>
      </c>
      <c r="J1043" s="123" t="b">
        <f>IF(B1043&lt;&gt;"",IF('02 - Produtos e Tributações'!O1060&lt;&gt;"",'02 - Produtos e Tributações'!O1060,"0,00"))</f>
        <v>0</v>
      </c>
      <c r="K1043" s="123" t="b">
        <f>IF(B1043&lt;&gt;"",IF('02 - Produtos e Tributações'!K1060&lt;&gt;"",'02 - Produtos e Tributações'!K1060,"null"))</f>
        <v>0</v>
      </c>
      <c r="L1043" s="123" t="b">
        <f>IF(B1043&lt;&gt;"",IF('02 - Produtos e Tributações'!N1060&lt;&gt;"",'02 - Produtos e Tributações'!N1060,"null"))</f>
        <v>0</v>
      </c>
      <c r="M1043" s="122" t="b">
        <f>IF(B1043&lt;&gt;"",IF('02 - Produtos e Tributações'!D1060="CARNES","2.01.001.001",IF('02 - Produtos e Tributações'!D1060="MASSAS","2.01.001.002",IF('02 - Produtos e Tributações'!D1060="LATICINIOS","2.01.001.003",IF('02 - Produtos e Tributações'!D1060="DOCES E GULOSEIMAS","2.01.001.004",IF('02 - Produtos e Tributações'!D1060="FARINHAS E GRAOS","2.01.001.005",IF('02 - Produtos e Tributações'!D1060="AGUAS","2.01.002.001",IF('02 - Produtos e Tributações'!D1060="SUCOS","2.01.002.002",IF('02 - Produtos e Tributações'!D1060="BEBIDAS ALCOOLICAS","2.01.002.003",IF('02 - Produtos e Tributações'!D1060="BEBIDAS LACTEAS","2.01.002.004",IF('02 - Produtos e Tributações'!D1060="MATERIAL DE LIMPEZA","2.02",IF('02 - Produtos e Tributações'!D1060="FRUTAS","2.01.001.006",IF('02 - Produtos e Tributações'!D1060="VERDURAS E LEGUMES","2.01.001.007",IF('02 - Produtos e Tributações'!D1060="SERVIÇO","1",IF('02 - Produtos e Tributações'!D1060="PRODUTOS DIVERSOS","2","2"))))))))))))))
)</f>
        <v>0</v>
      </c>
      <c r="N1043" s="4" t="str">
        <f t="shared" si="64"/>
        <v/>
      </c>
      <c r="O1043" s="4" t="str">
        <f t="shared" si="65"/>
        <v/>
      </c>
      <c r="P1043" s="4" t="str">
        <f t="shared" si="66"/>
        <v/>
      </c>
      <c r="Q1043" s="128" t="b">
        <f>IF(B1043&lt;&gt;"",IF('02 - Produtos e Tributações'!C1060&lt;&gt;"",'02 - Produtos e Tributações'!C1060,"UN"))</f>
        <v>0</v>
      </c>
      <c r="R1043" s="129" t="b">
        <f>IF(B1043&lt;&gt;"",IF('02 - Produtos e Tributações'!P1060&lt;&gt;"",'02 - Produtos e Tributações'!P1060,""))</f>
        <v>0</v>
      </c>
      <c r="S1043" s="128" t="b">
        <f>IF(B1043&lt;&gt;"",IF('02 - Produtos e Tributações'!Q1060&lt;&gt;"",'02 - Produtos e Tributações'!Q1060,""))</f>
        <v>0</v>
      </c>
      <c r="T1043" s="130" t="b">
        <f>IF(B1043&lt;&gt;"",IF('02 - Produtos e Tributações'!R1060&lt;&gt;"",'02 - Produtos e Tributações'!R1060,""))</f>
        <v>0</v>
      </c>
      <c r="U1043" s="120" t="str">
        <f t="shared" si="67"/>
        <v/>
      </c>
    </row>
    <row r="1044" spans="1:21" ht="15.75" customHeight="1">
      <c r="A1044" s="122" t="b">
        <f>IF('02 - Produtos e Tributações'!B1061 &lt;&gt;"",A1043+1)</f>
        <v>0</v>
      </c>
      <c r="B1044" s="4" t="str">
        <f>IF('02 - Produtos e Tributações'!B1061&lt;&gt;"",'02 - Produtos e Tributações'!V1061,"")</f>
        <v/>
      </c>
      <c r="C1044" s="123" t="b">
        <f>IF(B1044&lt;&gt;"",IF('02 - Produtos e Tributações'!H1061&lt;&gt;"",IF('02 - Produtos e Tributações'!H1061="TERCEIRIZADA","T",IF('02 - Produtos e Tributações'!H1061="PROPRIA","P")), IF(B1044&lt;&gt;"",IF('02 - Produtos e Tributações'!H1061="","T"))))</f>
        <v>0</v>
      </c>
      <c r="D1044" s="123" t="b">
        <f>IF(B1044&lt;&gt;"",IF('02 - Produtos e Tributações'!E1061&lt;&gt;"",'02 - Produtos e Tributações'!E1061,""))</f>
        <v>0</v>
      </c>
      <c r="E1044" s="123" t="b">
        <f>IF(B1044&lt;&gt;"",IF('02 - Produtos e Tributações'!F1061&lt;&gt;"",'02 - Produtos e Tributações'!F1061,""))</f>
        <v>0</v>
      </c>
      <c r="F1044" s="123" t="b">
        <f>IF(B1044&lt;&gt;"",IF(A1044&lt;&gt;"",IF('02 - Produtos e Tributações'!G1061&lt;&gt;"",'02 - Produtos e Tributações'!G1061,"")))</f>
        <v>0</v>
      </c>
      <c r="G1044" s="123" t="b">
        <f>IF(B1044&lt;&gt;"",IF('02 - Produtos e Tributações'!J1061&lt;&gt;"",'02 - Produtos e Tributações'!J1061,IF(K1044=101,0,IF(K1044=102,41,IF(K1044=103,0,IF(K1044=201,0,IF(K1044=202,0,IF(K1044=203,0,IF(K1044=300,41,IF(K1044=400,41,IF(K1044=500,60)))))))))))</f>
        <v>0</v>
      </c>
      <c r="H1044" s="123" t="b">
        <f>IF(B1044&lt;&gt;"",IF('02 - Produtos e Tributações'!M1061&lt;&gt;"",'02 - Produtos e Tributações'!M1061,IF(L1044=101,0,IF(L1044=102,41,IF(L1044=103,0,IF(L1044=201,0,IF(L1044=202,0,IF(L1044=203,0,IF(L1044=300,41,IF(L1044=400,41,IF(L1044=500,60)))))))))))</f>
        <v>0</v>
      </c>
      <c r="I1044" s="123" t="b">
        <f>IF(B1044&lt;&gt;"",IF('02 - Produtos e Tributações'!L1061&lt;&gt;"",'02 - Produtos e Tributações'!L1061,"0,00"))</f>
        <v>0</v>
      </c>
      <c r="J1044" s="123" t="b">
        <f>IF(B1044&lt;&gt;"",IF('02 - Produtos e Tributações'!O1061&lt;&gt;"",'02 - Produtos e Tributações'!O1061,"0,00"))</f>
        <v>0</v>
      </c>
      <c r="K1044" s="123" t="b">
        <f>IF(B1044&lt;&gt;"",IF('02 - Produtos e Tributações'!K1061&lt;&gt;"",'02 - Produtos e Tributações'!K1061,"null"))</f>
        <v>0</v>
      </c>
      <c r="L1044" s="123" t="b">
        <f>IF(B1044&lt;&gt;"",IF('02 - Produtos e Tributações'!N1061&lt;&gt;"",'02 - Produtos e Tributações'!N1061,"null"))</f>
        <v>0</v>
      </c>
      <c r="M1044" s="122" t="b">
        <f>IF(B1044&lt;&gt;"",IF('02 - Produtos e Tributações'!D1061="CARNES","2.01.001.001",IF('02 - Produtos e Tributações'!D1061="MASSAS","2.01.001.002",IF('02 - Produtos e Tributações'!D1061="LATICINIOS","2.01.001.003",IF('02 - Produtos e Tributações'!D1061="DOCES E GULOSEIMAS","2.01.001.004",IF('02 - Produtos e Tributações'!D1061="FARINHAS E GRAOS","2.01.001.005",IF('02 - Produtos e Tributações'!D1061="AGUAS","2.01.002.001",IF('02 - Produtos e Tributações'!D1061="SUCOS","2.01.002.002",IF('02 - Produtos e Tributações'!D1061="BEBIDAS ALCOOLICAS","2.01.002.003",IF('02 - Produtos e Tributações'!D1061="BEBIDAS LACTEAS","2.01.002.004",IF('02 - Produtos e Tributações'!D1061="MATERIAL DE LIMPEZA","2.02",IF('02 - Produtos e Tributações'!D1061="FRUTAS","2.01.001.006",IF('02 - Produtos e Tributações'!D1061="VERDURAS E LEGUMES","2.01.001.007",IF('02 - Produtos e Tributações'!D1061="SERVIÇO","1",IF('02 - Produtos e Tributações'!D1061="PRODUTOS DIVERSOS","2","2"))))))))))))))
)</f>
        <v>0</v>
      </c>
      <c r="N1044" s="4" t="str">
        <f t="shared" si="64"/>
        <v/>
      </c>
      <c r="O1044" s="4" t="str">
        <f t="shared" si="65"/>
        <v/>
      </c>
      <c r="P1044" s="4" t="str">
        <f t="shared" si="66"/>
        <v/>
      </c>
      <c r="Q1044" s="128" t="b">
        <f>IF(B1044&lt;&gt;"",IF('02 - Produtos e Tributações'!C1061&lt;&gt;"",'02 - Produtos e Tributações'!C1061,"UN"))</f>
        <v>0</v>
      </c>
      <c r="R1044" s="129" t="b">
        <f>IF(B1044&lt;&gt;"",IF('02 - Produtos e Tributações'!P1061&lt;&gt;"",'02 - Produtos e Tributações'!P1061,""))</f>
        <v>0</v>
      </c>
      <c r="S1044" s="128" t="b">
        <f>IF(B1044&lt;&gt;"",IF('02 - Produtos e Tributações'!Q1061&lt;&gt;"",'02 - Produtos e Tributações'!Q1061,""))</f>
        <v>0</v>
      </c>
      <c r="T1044" s="130" t="b">
        <f>IF(B1044&lt;&gt;"",IF('02 - Produtos e Tributações'!R1061&lt;&gt;"",'02 - Produtos e Tributações'!R1061,""))</f>
        <v>0</v>
      </c>
      <c r="U1044" s="120" t="str">
        <f t="shared" si="67"/>
        <v/>
      </c>
    </row>
    <row r="1045" spans="1:21" ht="15.75" customHeight="1">
      <c r="A1045" s="122" t="b">
        <f>IF('02 - Produtos e Tributações'!B1062 &lt;&gt;"",A1044+1)</f>
        <v>0</v>
      </c>
      <c r="B1045" s="4" t="str">
        <f>IF('02 - Produtos e Tributações'!B1062&lt;&gt;"",'02 - Produtos e Tributações'!V1062,"")</f>
        <v/>
      </c>
      <c r="C1045" s="123" t="b">
        <f>IF(B1045&lt;&gt;"",IF('02 - Produtos e Tributações'!H1062&lt;&gt;"",IF('02 - Produtos e Tributações'!H1062="TERCEIRIZADA","T",IF('02 - Produtos e Tributações'!H1062="PROPRIA","P")), IF(B1045&lt;&gt;"",IF('02 - Produtos e Tributações'!H1062="","T"))))</f>
        <v>0</v>
      </c>
      <c r="D1045" s="123" t="b">
        <f>IF(B1045&lt;&gt;"",IF('02 - Produtos e Tributações'!E1062&lt;&gt;"",'02 - Produtos e Tributações'!E1062,""))</f>
        <v>0</v>
      </c>
      <c r="E1045" s="123" t="b">
        <f>IF(B1045&lt;&gt;"",IF('02 - Produtos e Tributações'!F1062&lt;&gt;"",'02 - Produtos e Tributações'!F1062,""))</f>
        <v>0</v>
      </c>
      <c r="F1045" s="123" t="b">
        <f>IF(B1045&lt;&gt;"",IF(A1045&lt;&gt;"",IF('02 - Produtos e Tributações'!G1062&lt;&gt;"",'02 - Produtos e Tributações'!G1062,"")))</f>
        <v>0</v>
      </c>
      <c r="G1045" s="123" t="b">
        <f>IF(B1045&lt;&gt;"",IF('02 - Produtos e Tributações'!J1062&lt;&gt;"",'02 - Produtos e Tributações'!J1062,IF(K1045=101,0,IF(K1045=102,41,IF(K1045=103,0,IF(K1045=201,0,IF(K1045=202,0,IF(K1045=203,0,IF(K1045=300,41,IF(K1045=400,41,IF(K1045=500,60)))))))))))</f>
        <v>0</v>
      </c>
      <c r="H1045" s="123" t="b">
        <f>IF(B1045&lt;&gt;"",IF('02 - Produtos e Tributações'!M1062&lt;&gt;"",'02 - Produtos e Tributações'!M1062,IF(L1045=101,0,IF(L1045=102,41,IF(L1045=103,0,IF(L1045=201,0,IF(L1045=202,0,IF(L1045=203,0,IF(L1045=300,41,IF(L1045=400,41,IF(L1045=500,60)))))))))))</f>
        <v>0</v>
      </c>
      <c r="I1045" s="123" t="b">
        <f>IF(B1045&lt;&gt;"",IF('02 - Produtos e Tributações'!L1062&lt;&gt;"",'02 - Produtos e Tributações'!L1062,"0,00"))</f>
        <v>0</v>
      </c>
      <c r="J1045" s="123" t="b">
        <f>IF(B1045&lt;&gt;"",IF('02 - Produtos e Tributações'!O1062&lt;&gt;"",'02 - Produtos e Tributações'!O1062,"0,00"))</f>
        <v>0</v>
      </c>
      <c r="K1045" s="123" t="b">
        <f>IF(B1045&lt;&gt;"",IF('02 - Produtos e Tributações'!K1062&lt;&gt;"",'02 - Produtos e Tributações'!K1062,"null"))</f>
        <v>0</v>
      </c>
      <c r="L1045" s="123" t="b">
        <f>IF(B1045&lt;&gt;"",IF('02 - Produtos e Tributações'!N1062&lt;&gt;"",'02 - Produtos e Tributações'!N1062,"null"))</f>
        <v>0</v>
      </c>
      <c r="M1045" s="122" t="b">
        <f>IF(B1045&lt;&gt;"",IF('02 - Produtos e Tributações'!D1062="CARNES","2.01.001.001",IF('02 - Produtos e Tributações'!D1062="MASSAS","2.01.001.002",IF('02 - Produtos e Tributações'!D1062="LATICINIOS","2.01.001.003",IF('02 - Produtos e Tributações'!D1062="DOCES E GULOSEIMAS","2.01.001.004",IF('02 - Produtos e Tributações'!D1062="FARINHAS E GRAOS","2.01.001.005",IF('02 - Produtos e Tributações'!D1062="AGUAS","2.01.002.001",IF('02 - Produtos e Tributações'!D1062="SUCOS","2.01.002.002",IF('02 - Produtos e Tributações'!D1062="BEBIDAS ALCOOLICAS","2.01.002.003",IF('02 - Produtos e Tributações'!D1062="BEBIDAS LACTEAS","2.01.002.004",IF('02 - Produtos e Tributações'!D1062="MATERIAL DE LIMPEZA","2.02",IF('02 - Produtos e Tributações'!D1062="FRUTAS","2.01.001.006",IF('02 - Produtos e Tributações'!D1062="VERDURAS E LEGUMES","2.01.001.007",IF('02 - Produtos e Tributações'!D1062="SERVIÇO","1",IF('02 - Produtos e Tributações'!D1062="PRODUTOS DIVERSOS","2","2"))))))))))))))
)</f>
        <v>0</v>
      </c>
      <c r="N1045" s="4" t="str">
        <f t="shared" si="64"/>
        <v/>
      </c>
      <c r="O1045" s="4" t="str">
        <f t="shared" si="65"/>
        <v/>
      </c>
      <c r="P1045" s="4" t="str">
        <f t="shared" si="66"/>
        <v/>
      </c>
      <c r="Q1045" s="128" t="b">
        <f>IF(B1045&lt;&gt;"",IF('02 - Produtos e Tributações'!C1062&lt;&gt;"",'02 - Produtos e Tributações'!C1062,"UN"))</f>
        <v>0</v>
      </c>
      <c r="R1045" s="129" t="b">
        <f>IF(B1045&lt;&gt;"",IF('02 - Produtos e Tributações'!P1062&lt;&gt;"",'02 - Produtos e Tributações'!P1062,""))</f>
        <v>0</v>
      </c>
      <c r="S1045" s="128" t="b">
        <f>IF(B1045&lt;&gt;"",IF('02 - Produtos e Tributações'!Q1062&lt;&gt;"",'02 - Produtos e Tributações'!Q1062,""))</f>
        <v>0</v>
      </c>
      <c r="T1045" s="130" t="b">
        <f>IF(B1045&lt;&gt;"",IF('02 - Produtos e Tributações'!R1062&lt;&gt;"",'02 - Produtos e Tributações'!R1062,""))</f>
        <v>0</v>
      </c>
      <c r="U1045" s="120" t="str">
        <f t="shared" si="67"/>
        <v/>
      </c>
    </row>
    <row r="1046" spans="1:21" ht="15.75" customHeight="1">
      <c r="A1046" s="122" t="b">
        <f>IF('02 - Produtos e Tributações'!B1063 &lt;&gt;"",A1045+1)</f>
        <v>0</v>
      </c>
      <c r="B1046" s="4" t="str">
        <f>IF('02 - Produtos e Tributações'!B1063&lt;&gt;"",'02 - Produtos e Tributações'!V1063,"")</f>
        <v/>
      </c>
      <c r="C1046" s="123" t="b">
        <f>IF(B1046&lt;&gt;"",IF('02 - Produtos e Tributações'!H1063&lt;&gt;"",IF('02 - Produtos e Tributações'!H1063="TERCEIRIZADA","T",IF('02 - Produtos e Tributações'!H1063="PROPRIA","P")), IF(B1046&lt;&gt;"",IF('02 - Produtos e Tributações'!H1063="","T"))))</f>
        <v>0</v>
      </c>
      <c r="D1046" s="123" t="b">
        <f>IF(B1046&lt;&gt;"",IF('02 - Produtos e Tributações'!E1063&lt;&gt;"",'02 - Produtos e Tributações'!E1063,""))</f>
        <v>0</v>
      </c>
      <c r="E1046" s="123" t="b">
        <f>IF(B1046&lt;&gt;"",IF('02 - Produtos e Tributações'!F1063&lt;&gt;"",'02 - Produtos e Tributações'!F1063,""))</f>
        <v>0</v>
      </c>
      <c r="F1046" s="123" t="b">
        <f>IF(B1046&lt;&gt;"",IF(A1046&lt;&gt;"",IF('02 - Produtos e Tributações'!G1063&lt;&gt;"",'02 - Produtos e Tributações'!G1063,"")))</f>
        <v>0</v>
      </c>
      <c r="G1046" s="123" t="b">
        <f>IF(B1046&lt;&gt;"",IF('02 - Produtos e Tributações'!J1063&lt;&gt;"",'02 - Produtos e Tributações'!J1063,IF(K1046=101,0,IF(K1046=102,41,IF(K1046=103,0,IF(K1046=201,0,IF(K1046=202,0,IF(K1046=203,0,IF(K1046=300,41,IF(K1046=400,41,IF(K1046=500,60)))))))))))</f>
        <v>0</v>
      </c>
      <c r="H1046" s="123" t="b">
        <f>IF(B1046&lt;&gt;"",IF('02 - Produtos e Tributações'!M1063&lt;&gt;"",'02 - Produtos e Tributações'!M1063,IF(L1046=101,0,IF(L1046=102,41,IF(L1046=103,0,IF(L1046=201,0,IF(L1046=202,0,IF(L1046=203,0,IF(L1046=300,41,IF(L1046=400,41,IF(L1046=500,60)))))))))))</f>
        <v>0</v>
      </c>
      <c r="I1046" s="123" t="b">
        <f>IF(B1046&lt;&gt;"",IF('02 - Produtos e Tributações'!L1063&lt;&gt;"",'02 - Produtos e Tributações'!L1063,"0,00"))</f>
        <v>0</v>
      </c>
      <c r="J1046" s="123" t="b">
        <f>IF(B1046&lt;&gt;"",IF('02 - Produtos e Tributações'!O1063&lt;&gt;"",'02 - Produtos e Tributações'!O1063,"0,00"))</f>
        <v>0</v>
      </c>
      <c r="K1046" s="123" t="b">
        <f>IF(B1046&lt;&gt;"",IF('02 - Produtos e Tributações'!K1063&lt;&gt;"",'02 - Produtos e Tributações'!K1063,"null"))</f>
        <v>0</v>
      </c>
      <c r="L1046" s="123" t="b">
        <f>IF(B1046&lt;&gt;"",IF('02 - Produtos e Tributações'!N1063&lt;&gt;"",'02 - Produtos e Tributações'!N1063,"null"))</f>
        <v>0</v>
      </c>
      <c r="M1046" s="122" t="b">
        <f>IF(B1046&lt;&gt;"",IF('02 - Produtos e Tributações'!D1063="CARNES","2.01.001.001",IF('02 - Produtos e Tributações'!D1063="MASSAS","2.01.001.002",IF('02 - Produtos e Tributações'!D1063="LATICINIOS","2.01.001.003",IF('02 - Produtos e Tributações'!D1063="DOCES E GULOSEIMAS","2.01.001.004",IF('02 - Produtos e Tributações'!D1063="FARINHAS E GRAOS","2.01.001.005",IF('02 - Produtos e Tributações'!D1063="AGUAS","2.01.002.001",IF('02 - Produtos e Tributações'!D1063="SUCOS","2.01.002.002",IF('02 - Produtos e Tributações'!D1063="BEBIDAS ALCOOLICAS","2.01.002.003",IF('02 - Produtos e Tributações'!D1063="BEBIDAS LACTEAS","2.01.002.004",IF('02 - Produtos e Tributações'!D1063="MATERIAL DE LIMPEZA","2.02",IF('02 - Produtos e Tributações'!D1063="FRUTAS","2.01.001.006",IF('02 - Produtos e Tributações'!D1063="VERDURAS E LEGUMES","2.01.001.007",IF('02 - Produtos e Tributações'!D1063="SERVIÇO","1",IF('02 - Produtos e Tributações'!D1063="PRODUTOS DIVERSOS","2","2"))))))))))))))
)</f>
        <v>0</v>
      </c>
      <c r="N1046" s="4" t="str">
        <f t="shared" si="64"/>
        <v/>
      </c>
      <c r="O1046" s="4" t="str">
        <f t="shared" si="65"/>
        <v/>
      </c>
      <c r="P1046" s="4" t="str">
        <f t="shared" si="66"/>
        <v/>
      </c>
      <c r="Q1046" s="128" t="b">
        <f>IF(B1046&lt;&gt;"",IF('02 - Produtos e Tributações'!C1063&lt;&gt;"",'02 - Produtos e Tributações'!C1063,"UN"))</f>
        <v>0</v>
      </c>
      <c r="R1046" s="129" t="b">
        <f>IF(B1046&lt;&gt;"",IF('02 - Produtos e Tributações'!P1063&lt;&gt;"",'02 - Produtos e Tributações'!P1063,""))</f>
        <v>0</v>
      </c>
      <c r="S1046" s="128" t="b">
        <f>IF(B1046&lt;&gt;"",IF('02 - Produtos e Tributações'!Q1063&lt;&gt;"",'02 - Produtos e Tributações'!Q1063,""))</f>
        <v>0</v>
      </c>
      <c r="T1046" s="130" t="b">
        <f>IF(B1046&lt;&gt;"",IF('02 - Produtos e Tributações'!R1063&lt;&gt;"",'02 - Produtos e Tributações'!R1063,""))</f>
        <v>0</v>
      </c>
      <c r="U1046" s="120" t="str">
        <f t="shared" si="67"/>
        <v/>
      </c>
    </row>
    <row r="1047" spans="1:21" ht="15.75" customHeight="1">
      <c r="A1047" s="122" t="b">
        <f>IF('02 - Produtos e Tributações'!B1064 &lt;&gt;"",A1046+1)</f>
        <v>0</v>
      </c>
      <c r="B1047" s="4" t="str">
        <f>IF('02 - Produtos e Tributações'!B1064&lt;&gt;"",'02 - Produtos e Tributações'!V1064,"")</f>
        <v/>
      </c>
      <c r="C1047" s="123" t="b">
        <f>IF(B1047&lt;&gt;"",IF('02 - Produtos e Tributações'!H1064&lt;&gt;"",IF('02 - Produtos e Tributações'!H1064="TERCEIRIZADA","T",IF('02 - Produtos e Tributações'!H1064="PROPRIA","P")), IF(B1047&lt;&gt;"",IF('02 - Produtos e Tributações'!H1064="","T"))))</f>
        <v>0</v>
      </c>
      <c r="D1047" s="123" t="b">
        <f>IF(B1047&lt;&gt;"",IF('02 - Produtos e Tributações'!E1064&lt;&gt;"",'02 - Produtos e Tributações'!E1064,""))</f>
        <v>0</v>
      </c>
      <c r="E1047" s="123" t="b">
        <f>IF(B1047&lt;&gt;"",IF('02 - Produtos e Tributações'!F1064&lt;&gt;"",'02 - Produtos e Tributações'!F1064,""))</f>
        <v>0</v>
      </c>
      <c r="F1047" s="123" t="b">
        <f>IF(B1047&lt;&gt;"",IF(A1047&lt;&gt;"",IF('02 - Produtos e Tributações'!G1064&lt;&gt;"",'02 - Produtos e Tributações'!G1064,"")))</f>
        <v>0</v>
      </c>
      <c r="G1047" s="123" t="b">
        <f>IF(B1047&lt;&gt;"",IF('02 - Produtos e Tributações'!J1064&lt;&gt;"",'02 - Produtos e Tributações'!J1064,IF(K1047=101,0,IF(K1047=102,41,IF(K1047=103,0,IF(K1047=201,0,IF(K1047=202,0,IF(K1047=203,0,IF(K1047=300,41,IF(K1047=400,41,IF(K1047=500,60)))))))))))</f>
        <v>0</v>
      </c>
      <c r="H1047" s="123" t="b">
        <f>IF(B1047&lt;&gt;"",IF('02 - Produtos e Tributações'!M1064&lt;&gt;"",'02 - Produtos e Tributações'!M1064,IF(L1047=101,0,IF(L1047=102,41,IF(L1047=103,0,IF(L1047=201,0,IF(L1047=202,0,IF(L1047=203,0,IF(L1047=300,41,IF(L1047=400,41,IF(L1047=500,60)))))))))))</f>
        <v>0</v>
      </c>
      <c r="I1047" s="123" t="b">
        <f>IF(B1047&lt;&gt;"",IF('02 - Produtos e Tributações'!L1064&lt;&gt;"",'02 - Produtos e Tributações'!L1064,"0,00"))</f>
        <v>0</v>
      </c>
      <c r="J1047" s="123" t="b">
        <f>IF(B1047&lt;&gt;"",IF('02 - Produtos e Tributações'!O1064&lt;&gt;"",'02 - Produtos e Tributações'!O1064,"0,00"))</f>
        <v>0</v>
      </c>
      <c r="K1047" s="123" t="b">
        <f>IF(B1047&lt;&gt;"",IF('02 - Produtos e Tributações'!K1064&lt;&gt;"",'02 - Produtos e Tributações'!K1064,"null"))</f>
        <v>0</v>
      </c>
      <c r="L1047" s="123" t="b">
        <f>IF(B1047&lt;&gt;"",IF('02 - Produtos e Tributações'!N1064&lt;&gt;"",'02 - Produtos e Tributações'!N1064,"null"))</f>
        <v>0</v>
      </c>
      <c r="M1047" s="122" t="b">
        <f>IF(B1047&lt;&gt;"",IF('02 - Produtos e Tributações'!D1064="CARNES","2.01.001.001",IF('02 - Produtos e Tributações'!D1064="MASSAS","2.01.001.002",IF('02 - Produtos e Tributações'!D1064="LATICINIOS","2.01.001.003",IF('02 - Produtos e Tributações'!D1064="DOCES E GULOSEIMAS","2.01.001.004",IF('02 - Produtos e Tributações'!D1064="FARINHAS E GRAOS","2.01.001.005",IF('02 - Produtos e Tributações'!D1064="AGUAS","2.01.002.001",IF('02 - Produtos e Tributações'!D1064="SUCOS","2.01.002.002",IF('02 - Produtos e Tributações'!D1064="BEBIDAS ALCOOLICAS","2.01.002.003",IF('02 - Produtos e Tributações'!D1064="BEBIDAS LACTEAS","2.01.002.004",IF('02 - Produtos e Tributações'!D1064="MATERIAL DE LIMPEZA","2.02",IF('02 - Produtos e Tributações'!D1064="FRUTAS","2.01.001.006",IF('02 - Produtos e Tributações'!D1064="VERDURAS E LEGUMES","2.01.001.007",IF('02 - Produtos e Tributações'!D1064="SERVIÇO","1",IF('02 - Produtos e Tributações'!D1064="PRODUTOS DIVERSOS","2","2"))))))))))))))
)</f>
        <v>0</v>
      </c>
      <c r="N1047" s="4" t="str">
        <f t="shared" si="64"/>
        <v/>
      </c>
      <c r="O1047" s="4" t="str">
        <f t="shared" si="65"/>
        <v/>
      </c>
      <c r="P1047" s="4" t="str">
        <f t="shared" si="66"/>
        <v/>
      </c>
      <c r="Q1047" s="128" t="b">
        <f>IF(B1047&lt;&gt;"",IF('02 - Produtos e Tributações'!C1064&lt;&gt;"",'02 - Produtos e Tributações'!C1064,"UN"))</f>
        <v>0</v>
      </c>
      <c r="R1047" s="129" t="b">
        <f>IF(B1047&lt;&gt;"",IF('02 - Produtos e Tributações'!P1064&lt;&gt;"",'02 - Produtos e Tributações'!P1064,""))</f>
        <v>0</v>
      </c>
      <c r="S1047" s="128" t="b">
        <f>IF(B1047&lt;&gt;"",IF('02 - Produtos e Tributações'!Q1064&lt;&gt;"",'02 - Produtos e Tributações'!Q1064,""))</f>
        <v>0</v>
      </c>
      <c r="T1047" s="130" t="b">
        <f>IF(B1047&lt;&gt;"",IF('02 - Produtos e Tributações'!R1064&lt;&gt;"",'02 - Produtos e Tributações'!R1064,""))</f>
        <v>0</v>
      </c>
      <c r="U1047" s="120" t="str">
        <f t="shared" si="67"/>
        <v/>
      </c>
    </row>
    <row r="1048" spans="1:21" ht="15.75" customHeight="1">
      <c r="A1048" s="122" t="b">
        <f>IF('02 - Produtos e Tributações'!B1065 &lt;&gt;"",A1047+1)</f>
        <v>0</v>
      </c>
      <c r="B1048" s="4" t="str">
        <f>IF('02 - Produtos e Tributações'!B1065&lt;&gt;"",'02 - Produtos e Tributações'!V1065,"")</f>
        <v/>
      </c>
      <c r="C1048" s="123" t="b">
        <f>IF(B1048&lt;&gt;"",IF('02 - Produtos e Tributações'!H1065&lt;&gt;"",IF('02 - Produtos e Tributações'!H1065="TERCEIRIZADA","T",IF('02 - Produtos e Tributações'!H1065="PROPRIA","P")), IF(B1048&lt;&gt;"",IF('02 - Produtos e Tributações'!H1065="","T"))))</f>
        <v>0</v>
      </c>
      <c r="D1048" s="123" t="b">
        <f>IF(B1048&lt;&gt;"",IF('02 - Produtos e Tributações'!E1065&lt;&gt;"",'02 - Produtos e Tributações'!E1065,""))</f>
        <v>0</v>
      </c>
      <c r="E1048" s="123" t="b">
        <f>IF(B1048&lt;&gt;"",IF('02 - Produtos e Tributações'!F1065&lt;&gt;"",'02 - Produtos e Tributações'!F1065,""))</f>
        <v>0</v>
      </c>
      <c r="F1048" s="123" t="b">
        <f>IF(B1048&lt;&gt;"",IF(A1048&lt;&gt;"",IF('02 - Produtos e Tributações'!G1065&lt;&gt;"",'02 - Produtos e Tributações'!G1065,"")))</f>
        <v>0</v>
      </c>
      <c r="G1048" s="123" t="b">
        <f>IF(B1048&lt;&gt;"",IF('02 - Produtos e Tributações'!J1065&lt;&gt;"",'02 - Produtos e Tributações'!J1065,IF(K1048=101,0,IF(K1048=102,41,IF(K1048=103,0,IF(K1048=201,0,IF(K1048=202,0,IF(K1048=203,0,IF(K1048=300,41,IF(K1048=400,41,IF(K1048=500,60)))))))))))</f>
        <v>0</v>
      </c>
      <c r="H1048" s="123" t="b">
        <f>IF(B1048&lt;&gt;"",IF('02 - Produtos e Tributações'!M1065&lt;&gt;"",'02 - Produtos e Tributações'!M1065,IF(L1048=101,0,IF(L1048=102,41,IF(L1048=103,0,IF(L1048=201,0,IF(L1048=202,0,IF(L1048=203,0,IF(L1048=300,41,IF(L1048=400,41,IF(L1048=500,60)))))))))))</f>
        <v>0</v>
      </c>
      <c r="I1048" s="123" t="b">
        <f>IF(B1048&lt;&gt;"",IF('02 - Produtos e Tributações'!L1065&lt;&gt;"",'02 - Produtos e Tributações'!L1065,"0,00"))</f>
        <v>0</v>
      </c>
      <c r="J1048" s="123" t="b">
        <f>IF(B1048&lt;&gt;"",IF('02 - Produtos e Tributações'!O1065&lt;&gt;"",'02 - Produtos e Tributações'!O1065,"0,00"))</f>
        <v>0</v>
      </c>
      <c r="K1048" s="123" t="b">
        <f>IF(B1048&lt;&gt;"",IF('02 - Produtos e Tributações'!K1065&lt;&gt;"",'02 - Produtos e Tributações'!K1065,"null"))</f>
        <v>0</v>
      </c>
      <c r="L1048" s="123" t="b">
        <f>IF(B1048&lt;&gt;"",IF('02 - Produtos e Tributações'!N1065&lt;&gt;"",'02 - Produtos e Tributações'!N1065,"null"))</f>
        <v>0</v>
      </c>
      <c r="M1048" s="122" t="b">
        <f>IF(B1048&lt;&gt;"",IF('02 - Produtos e Tributações'!D1065="CARNES","2.01.001.001",IF('02 - Produtos e Tributações'!D1065="MASSAS","2.01.001.002",IF('02 - Produtos e Tributações'!D1065="LATICINIOS","2.01.001.003",IF('02 - Produtos e Tributações'!D1065="DOCES E GULOSEIMAS","2.01.001.004",IF('02 - Produtos e Tributações'!D1065="FARINHAS E GRAOS","2.01.001.005",IF('02 - Produtos e Tributações'!D1065="AGUAS","2.01.002.001",IF('02 - Produtos e Tributações'!D1065="SUCOS","2.01.002.002",IF('02 - Produtos e Tributações'!D1065="BEBIDAS ALCOOLICAS","2.01.002.003",IF('02 - Produtos e Tributações'!D1065="BEBIDAS LACTEAS","2.01.002.004",IF('02 - Produtos e Tributações'!D1065="MATERIAL DE LIMPEZA","2.02",IF('02 - Produtos e Tributações'!D1065="FRUTAS","2.01.001.006",IF('02 - Produtos e Tributações'!D1065="VERDURAS E LEGUMES","2.01.001.007",IF('02 - Produtos e Tributações'!D1065="SERVIÇO","1",IF('02 - Produtos e Tributações'!D1065="PRODUTOS DIVERSOS","2","2"))))))))))))))
)</f>
        <v>0</v>
      </c>
      <c r="N1048" s="4" t="str">
        <f t="shared" si="64"/>
        <v/>
      </c>
      <c r="O1048" s="4" t="str">
        <f t="shared" si="65"/>
        <v/>
      </c>
      <c r="P1048" s="4" t="str">
        <f t="shared" si="66"/>
        <v/>
      </c>
      <c r="Q1048" s="128" t="b">
        <f>IF(B1048&lt;&gt;"",IF('02 - Produtos e Tributações'!C1065&lt;&gt;"",'02 - Produtos e Tributações'!C1065,"UN"))</f>
        <v>0</v>
      </c>
      <c r="R1048" s="129" t="b">
        <f>IF(B1048&lt;&gt;"",IF('02 - Produtos e Tributações'!P1065&lt;&gt;"",'02 - Produtos e Tributações'!P1065,""))</f>
        <v>0</v>
      </c>
      <c r="S1048" s="128" t="b">
        <f>IF(B1048&lt;&gt;"",IF('02 - Produtos e Tributações'!Q1065&lt;&gt;"",'02 - Produtos e Tributações'!Q1065,""))</f>
        <v>0</v>
      </c>
      <c r="T1048" s="130" t="b">
        <f>IF(B1048&lt;&gt;"",IF('02 - Produtos e Tributações'!R1065&lt;&gt;"",'02 - Produtos e Tributações'!R1065,""))</f>
        <v>0</v>
      </c>
      <c r="U1048" s="120" t="str">
        <f t="shared" si="67"/>
        <v/>
      </c>
    </row>
    <row r="1049" spans="1:21" ht="15.75" customHeight="1">
      <c r="A1049" s="122" t="b">
        <f>IF('02 - Produtos e Tributações'!B1066 &lt;&gt;"",A1048+1)</f>
        <v>0</v>
      </c>
      <c r="B1049" s="4" t="str">
        <f>IF('02 - Produtos e Tributações'!B1066&lt;&gt;"",'02 - Produtos e Tributações'!V1066,"")</f>
        <v/>
      </c>
      <c r="C1049" s="123" t="b">
        <f>IF(B1049&lt;&gt;"",IF('02 - Produtos e Tributações'!H1066&lt;&gt;"",IF('02 - Produtos e Tributações'!H1066="TERCEIRIZADA","T",IF('02 - Produtos e Tributações'!H1066="PROPRIA","P")), IF(B1049&lt;&gt;"",IF('02 - Produtos e Tributações'!H1066="","T"))))</f>
        <v>0</v>
      </c>
      <c r="D1049" s="123" t="b">
        <f>IF(B1049&lt;&gt;"",IF('02 - Produtos e Tributações'!E1066&lt;&gt;"",'02 - Produtos e Tributações'!E1066,""))</f>
        <v>0</v>
      </c>
      <c r="E1049" s="123" t="b">
        <f>IF(B1049&lt;&gt;"",IF('02 - Produtos e Tributações'!F1066&lt;&gt;"",'02 - Produtos e Tributações'!F1066,""))</f>
        <v>0</v>
      </c>
      <c r="F1049" s="123" t="b">
        <f>IF(B1049&lt;&gt;"",IF(A1049&lt;&gt;"",IF('02 - Produtos e Tributações'!G1066&lt;&gt;"",'02 - Produtos e Tributações'!G1066,"")))</f>
        <v>0</v>
      </c>
      <c r="G1049" s="123" t="b">
        <f>IF(B1049&lt;&gt;"",IF('02 - Produtos e Tributações'!J1066&lt;&gt;"",'02 - Produtos e Tributações'!J1066,IF(K1049=101,0,IF(K1049=102,41,IF(K1049=103,0,IF(K1049=201,0,IF(K1049=202,0,IF(K1049=203,0,IF(K1049=300,41,IF(K1049=400,41,IF(K1049=500,60)))))))))))</f>
        <v>0</v>
      </c>
      <c r="H1049" s="123" t="b">
        <f>IF(B1049&lt;&gt;"",IF('02 - Produtos e Tributações'!M1066&lt;&gt;"",'02 - Produtos e Tributações'!M1066,IF(L1049=101,0,IF(L1049=102,41,IF(L1049=103,0,IF(L1049=201,0,IF(L1049=202,0,IF(L1049=203,0,IF(L1049=300,41,IF(L1049=400,41,IF(L1049=500,60)))))))))))</f>
        <v>0</v>
      </c>
      <c r="I1049" s="123" t="b">
        <f>IF(B1049&lt;&gt;"",IF('02 - Produtos e Tributações'!L1066&lt;&gt;"",'02 - Produtos e Tributações'!L1066,"0,00"))</f>
        <v>0</v>
      </c>
      <c r="J1049" s="123" t="b">
        <f>IF(B1049&lt;&gt;"",IF('02 - Produtos e Tributações'!O1066&lt;&gt;"",'02 - Produtos e Tributações'!O1066,"0,00"))</f>
        <v>0</v>
      </c>
      <c r="K1049" s="123" t="b">
        <f>IF(B1049&lt;&gt;"",IF('02 - Produtos e Tributações'!K1066&lt;&gt;"",'02 - Produtos e Tributações'!K1066,"null"))</f>
        <v>0</v>
      </c>
      <c r="L1049" s="123" t="b">
        <f>IF(B1049&lt;&gt;"",IF('02 - Produtos e Tributações'!N1066&lt;&gt;"",'02 - Produtos e Tributações'!N1066,"null"))</f>
        <v>0</v>
      </c>
      <c r="M1049" s="122" t="b">
        <f>IF(B1049&lt;&gt;"",IF('02 - Produtos e Tributações'!D1066="CARNES","2.01.001.001",IF('02 - Produtos e Tributações'!D1066="MASSAS","2.01.001.002",IF('02 - Produtos e Tributações'!D1066="LATICINIOS","2.01.001.003",IF('02 - Produtos e Tributações'!D1066="DOCES E GULOSEIMAS","2.01.001.004",IF('02 - Produtos e Tributações'!D1066="FARINHAS E GRAOS","2.01.001.005",IF('02 - Produtos e Tributações'!D1066="AGUAS","2.01.002.001",IF('02 - Produtos e Tributações'!D1066="SUCOS","2.01.002.002",IF('02 - Produtos e Tributações'!D1066="BEBIDAS ALCOOLICAS","2.01.002.003",IF('02 - Produtos e Tributações'!D1066="BEBIDAS LACTEAS","2.01.002.004",IF('02 - Produtos e Tributações'!D1066="MATERIAL DE LIMPEZA","2.02",IF('02 - Produtos e Tributações'!D1066="FRUTAS","2.01.001.006",IF('02 - Produtos e Tributações'!D1066="VERDURAS E LEGUMES","2.01.001.007",IF('02 - Produtos e Tributações'!D1066="SERVIÇO","1",IF('02 - Produtos e Tributações'!D1066="PRODUTOS DIVERSOS","2","2"))))))))))))))
)</f>
        <v>0</v>
      </c>
      <c r="N1049" s="4" t="str">
        <f t="shared" si="64"/>
        <v/>
      </c>
      <c r="O1049" s="4" t="str">
        <f t="shared" si="65"/>
        <v/>
      </c>
      <c r="P1049" s="4" t="str">
        <f t="shared" si="66"/>
        <v/>
      </c>
      <c r="Q1049" s="128" t="b">
        <f>IF(B1049&lt;&gt;"",IF('02 - Produtos e Tributações'!C1066&lt;&gt;"",'02 - Produtos e Tributações'!C1066,"UN"))</f>
        <v>0</v>
      </c>
      <c r="R1049" s="129" t="b">
        <f>IF(B1049&lt;&gt;"",IF('02 - Produtos e Tributações'!P1066&lt;&gt;"",'02 - Produtos e Tributações'!P1066,""))</f>
        <v>0</v>
      </c>
      <c r="S1049" s="128" t="b">
        <f>IF(B1049&lt;&gt;"",IF('02 - Produtos e Tributações'!Q1066&lt;&gt;"",'02 - Produtos e Tributações'!Q1066,""))</f>
        <v>0</v>
      </c>
      <c r="T1049" s="130" t="b">
        <f>IF(B1049&lt;&gt;"",IF('02 - Produtos e Tributações'!R1066&lt;&gt;"",'02 - Produtos e Tributações'!R1066,""))</f>
        <v>0</v>
      </c>
      <c r="U1049" s="120" t="str">
        <f t="shared" si="67"/>
        <v/>
      </c>
    </row>
    <row r="1050" spans="1:21" ht="15.75" customHeight="1">
      <c r="A1050" s="122" t="b">
        <f>IF('02 - Produtos e Tributações'!B1067 &lt;&gt;"",A1049+1)</f>
        <v>0</v>
      </c>
      <c r="B1050" s="4" t="str">
        <f>IF('02 - Produtos e Tributações'!B1067&lt;&gt;"",'02 - Produtos e Tributações'!V1067,"")</f>
        <v/>
      </c>
      <c r="C1050" s="123" t="b">
        <f>IF(B1050&lt;&gt;"",IF('02 - Produtos e Tributações'!H1067&lt;&gt;"",IF('02 - Produtos e Tributações'!H1067="TERCEIRIZADA","T",IF('02 - Produtos e Tributações'!H1067="PROPRIA","P")), IF(B1050&lt;&gt;"",IF('02 - Produtos e Tributações'!H1067="","T"))))</f>
        <v>0</v>
      </c>
      <c r="D1050" s="123" t="b">
        <f>IF(B1050&lt;&gt;"",IF('02 - Produtos e Tributações'!E1067&lt;&gt;"",'02 - Produtos e Tributações'!E1067,""))</f>
        <v>0</v>
      </c>
      <c r="E1050" s="123" t="b">
        <f>IF(B1050&lt;&gt;"",IF('02 - Produtos e Tributações'!F1067&lt;&gt;"",'02 - Produtos e Tributações'!F1067,""))</f>
        <v>0</v>
      </c>
      <c r="F1050" s="123" t="b">
        <f>IF(B1050&lt;&gt;"",IF(A1050&lt;&gt;"",IF('02 - Produtos e Tributações'!G1067&lt;&gt;"",'02 - Produtos e Tributações'!G1067,"")))</f>
        <v>0</v>
      </c>
      <c r="G1050" s="123" t="b">
        <f>IF(B1050&lt;&gt;"",IF('02 - Produtos e Tributações'!J1067&lt;&gt;"",'02 - Produtos e Tributações'!J1067,IF(K1050=101,0,IF(K1050=102,41,IF(K1050=103,0,IF(K1050=201,0,IF(K1050=202,0,IF(K1050=203,0,IF(K1050=300,41,IF(K1050=400,41,IF(K1050=500,60)))))))))))</f>
        <v>0</v>
      </c>
      <c r="H1050" s="123" t="b">
        <f>IF(B1050&lt;&gt;"",IF('02 - Produtos e Tributações'!M1067&lt;&gt;"",'02 - Produtos e Tributações'!M1067,IF(L1050=101,0,IF(L1050=102,41,IF(L1050=103,0,IF(L1050=201,0,IF(L1050=202,0,IF(L1050=203,0,IF(L1050=300,41,IF(L1050=400,41,IF(L1050=500,60)))))))))))</f>
        <v>0</v>
      </c>
      <c r="I1050" s="123" t="b">
        <f>IF(B1050&lt;&gt;"",IF('02 - Produtos e Tributações'!L1067&lt;&gt;"",'02 - Produtos e Tributações'!L1067,"0,00"))</f>
        <v>0</v>
      </c>
      <c r="J1050" s="123" t="b">
        <f>IF(B1050&lt;&gt;"",IF('02 - Produtos e Tributações'!O1067&lt;&gt;"",'02 - Produtos e Tributações'!O1067,"0,00"))</f>
        <v>0</v>
      </c>
      <c r="K1050" s="123" t="b">
        <f>IF(B1050&lt;&gt;"",IF('02 - Produtos e Tributações'!K1067&lt;&gt;"",'02 - Produtos e Tributações'!K1067,"null"))</f>
        <v>0</v>
      </c>
      <c r="L1050" s="123" t="b">
        <f>IF(B1050&lt;&gt;"",IF('02 - Produtos e Tributações'!N1067&lt;&gt;"",'02 - Produtos e Tributações'!N1067,"null"))</f>
        <v>0</v>
      </c>
      <c r="M1050" s="122" t="b">
        <f>IF(B1050&lt;&gt;"",IF('02 - Produtos e Tributações'!D1067="CARNES","2.01.001.001",IF('02 - Produtos e Tributações'!D1067="MASSAS","2.01.001.002",IF('02 - Produtos e Tributações'!D1067="LATICINIOS","2.01.001.003",IF('02 - Produtos e Tributações'!D1067="DOCES E GULOSEIMAS","2.01.001.004",IF('02 - Produtos e Tributações'!D1067="FARINHAS E GRAOS","2.01.001.005",IF('02 - Produtos e Tributações'!D1067="AGUAS","2.01.002.001",IF('02 - Produtos e Tributações'!D1067="SUCOS","2.01.002.002",IF('02 - Produtos e Tributações'!D1067="BEBIDAS ALCOOLICAS","2.01.002.003",IF('02 - Produtos e Tributações'!D1067="BEBIDAS LACTEAS","2.01.002.004",IF('02 - Produtos e Tributações'!D1067="MATERIAL DE LIMPEZA","2.02",IF('02 - Produtos e Tributações'!D1067="FRUTAS","2.01.001.006",IF('02 - Produtos e Tributações'!D1067="VERDURAS E LEGUMES","2.01.001.007",IF('02 - Produtos e Tributações'!D1067="SERVIÇO","1",IF('02 - Produtos e Tributações'!D1067="PRODUTOS DIVERSOS","2","2"))))))))))))))
)</f>
        <v>0</v>
      </c>
      <c r="N1050" s="4" t="str">
        <f t="shared" si="64"/>
        <v/>
      </c>
      <c r="O1050" s="4" t="str">
        <f t="shared" si="65"/>
        <v/>
      </c>
      <c r="P1050" s="4" t="str">
        <f t="shared" si="66"/>
        <v/>
      </c>
      <c r="Q1050" s="128" t="b">
        <f>IF(B1050&lt;&gt;"",IF('02 - Produtos e Tributações'!C1067&lt;&gt;"",'02 - Produtos e Tributações'!C1067,"UN"))</f>
        <v>0</v>
      </c>
      <c r="R1050" s="129" t="b">
        <f>IF(B1050&lt;&gt;"",IF('02 - Produtos e Tributações'!P1067&lt;&gt;"",'02 - Produtos e Tributações'!P1067,""))</f>
        <v>0</v>
      </c>
      <c r="S1050" s="128" t="b">
        <f>IF(B1050&lt;&gt;"",IF('02 - Produtos e Tributações'!Q1067&lt;&gt;"",'02 - Produtos e Tributações'!Q1067,""))</f>
        <v>0</v>
      </c>
      <c r="T1050" s="130" t="b">
        <f>IF(B1050&lt;&gt;"",IF('02 - Produtos e Tributações'!R1067&lt;&gt;"",'02 - Produtos e Tributações'!R1067,""))</f>
        <v>0</v>
      </c>
      <c r="U1050" s="120" t="str">
        <f t="shared" si="67"/>
        <v/>
      </c>
    </row>
    <row r="1051" spans="1:21" ht="15.75" customHeight="1">
      <c r="A1051" s="122" t="b">
        <f>IF('02 - Produtos e Tributações'!B1068 &lt;&gt;"",A1050+1)</f>
        <v>0</v>
      </c>
      <c r="B1051" s="4" t="str">
        <f>IF('02 - Produtos e Tributações'!B1068&lt;&gt;"",'02 - Produtos e Tributações'!V1068,"")</f>
        <v/>
      </c>
      <c r="C1051" s="123" t="b">
        <f>IF(B1051&lt;&gt;"",IF('02 - Produtos e Tributações'!H1068&lt;&gt;"",IF('02 - Produtos e Tributações'!H1068="TERCEIRIZADA","T",IF('02 - Produtos e Tributações'!H1068="PROPRIA","P")), IF(B1051&lt;&gt;"",IF('02 - Produtos e Tributações'!H1068="","T"))))</f>
        <v>0</v>
      </c>
      <c r="D1051" s="123" t="b">
        <f>IF(B1051&lt;&gt;"",IF('02 - Produtos e Tributações'!E1068&lt;&gt;"",'02 - Produtos e Tributações'!E1068,""))</f>
        <v>0</v>
      </c>
      <c r="E1051" s="123" t="b">
        <f>IF(B1051&lt;&gt;"",IF('02 - Produtos e Tributações'!F1068&lt;&gt;"",'02 - Produtos e Tributações'!F1068,""))</f>
        <v>0</v>
      </c>
      <c r="F1051" s="123" t="b">
        <f>IF(B1051&lt;&gt;"",IF(A1051&lt;&gt;"",IF('02 - Produtos e Tributações'!G1068&lt;&gt;"",'02 - Produtos e Tributações'!G1068,"")))</f>
        <v>0</v>
      </c>
      <c r="G1051" s="123" t="b">
        <f>IF(B1051&lt;&gt;"",IF('02 - Produtos e Tributações'!J1068&lt;&gt;"",'02 - Produtos e Tributações'!J1068,IF(K1051=101,0,IF(K1051=102,41,IF(K1051=103,0,IF(K1051=201,0,IF(K1051=202,0,IF(K1051=203,0,IF(K1051=300,41,IF(K1051=400,41,IF(K1051=500,60)))))))))))</f>
        <v>0</v>
      </c>
      <c r="H1051" s="123" t="b">
        <f>IF(B1051&lt;&gt;"",IF('02 - Produtos e Tributações'!M1068&lt;&gt;"",'02 - Produtos e Tributações'!M1068,IF(L1051=101,0,IF(L1051=102,41,IF(L1051=103,0,IF(L1051=201,0,IF(L1051=202,0,IF(L1051=203,0,IF(L1051=300,41,IF(L1051=400,41,IF(L1051=500,60)))))))))))</f>
        <v>0</v>
      </c>
      <c r="I1051" s="123" t="b">
        <f>IF(B1051&lt;&gt;"",IF('02 - Produtos e Tributações'!L1068&lt;&gt;"",'02 - Produtos e Tributações'!L1068,"0,00"))</f>
        <v>0</v>
      </c>
      <c r="J1051" s="123" t="b">
        <f>IF(B1051&lt;&gt;"",IF('02 - Produtos e Tributações'!O1068&lt;&gt;"",'02 - Produtos e Tributações'!O1068,"0,00"))</f>
        <v>0</v>
      </c>
      <c r="K1051" s="123" t="b">
        <f>IF(B1051&lt;&gt;"",IF('02 - Produtos e Tributações'!K1068&lt;&gt;"",'02 - Produtos e Tributações'!K1068,"null"))</f>
        <v>0</v>
      </c>
      <c r="L1051" s="123" t="b">
        <f>IF(B1051&lt;&gt;"",IF('02 - Produtos e Tributações'!N1068&lt;&gt;"",'02 - Produtos e Tributações'!N1068,"null"))</f>
        <v>0</v>
      </c>
      <c r="M1051" s="122" t="b">
        <f>IF(B1051&lt;&gt;"",IF('02 - Produtos e Tributações'!D1068="CARNES","2.01.001.001",IF('02 - Produtos e Tributações'!D1068="MASSAS","2.01.001.002",IF('02 - Produtos e Tributações'!D1068="LATICINIOS","2.01.001.003",IF('02 - Produtos e Tributações'!D1068="DOCES E GULOSEIMAS","2.01.001.004",IF('02 - Produtos e Tributações'!D1068="FARINHAS E GRAOS","2.01.001.005",IF('02 - Produtos e Tributações'!D1068="AGUAS","2.01.002.001",IF('02 - Produtos e Tributações'!D1068="SUCOS","2.01.002.002",IF('02 - Produtos e Tributações'!D1068="BEBIDAS ALCOOLICAS","2.01.002.003",IF('02 - Produtos e Tributações'!D1068="BEBIDAS LACTEAS","2.01.002.004",IF('02 - Produtos e Tributações'!D1068="MATERIAL DE LIMPEZA","2.02",IF('02 - Produtos e Tributações'!D1068="FRUTAS","2.01.001.006",IF('02 - Produtos e Tributações'!D1068="VERDURAS E LEGUMES","2.01.001.007",IF('02 - Produtos e Tributações'!D1068="SERVIÇO","1",IF('02 - Produtos e Tributações'!D1068="PRODUTOS DIVERSOS","2","2"))))))))))))))
)</f>
        <v>0</v>
      </c>
      <c r="N1051" s="4" t="str">
        <f t="shared" si="64"/>
        <v/>
      </c>
      <c r="O1051" s="4" t="str">
        <f t="shared" si="65"/>
        <v/>
      </c>
      <c r="P1051" s="4" t="str">
        <f t="shared" si="66"/>
        <v/>
      </c>
      <c r="Q1051" s="128" t="b">
        <f>IF(B1051&lt;&gt;"",IF('02 - Produtos e Tributações'!C1068&lt;&gt;"",'02 - Produtos e Tributações'!C1068,"UN"))</f>
        <v>0</v>
      </c>
      <c r="R1051" s="129" t="b">
        <f>IF(B1051&lt;&gt;"",IF('02 - Produtos e Tributações'!P1068&lt;&gt;"",'02 - Produtos e Tributações'!P1068,""))</f>
        <v>0</v>
      </c>
      <c r="S1051" s="128" t="b">
        <f>IF(B1051&lt;&gt;"",IF('02 - Produtos e Tributações'!Q1068&lt;&gt;"",'02 - Produtos e Tributações'!Q1068,""))</f>
        <v>0</v>
      </c>
      <c r="T1051" s="130" t="b">
        <f>IF(B1051&lt;&gt;"",IF('02 - Produtos e Tributações'!R1068&lt;&gt;"",'02 - Produtos e Tributações'!R1068,""))</f>
        <v>0</v>
      </c>
      <c r="U1051" s="120" t="str">
        <f t="shared" si="67"/>
        <v/>
      </c>
    </row>
    <row r="1052" spans="1:21" ht="15.75" customHeight="1">
      <c r="A1052" s="122" t="b">
        <f>IF('02 - Produtos e Tributações'!B1069 &lt;&gt;"",A1051+1)</f>
        <v>0</v>
      </c>
      <c r="B1052" s="4" t="str">
        <f>IF('02 - Produtos e Tributações'!B1069&lt;&gt;"",'02 - Produtos e Tributações'!V1069,"")</f>
        <v/>
      </c>
      <c r="C1052" s="123" t="b">
        <f>IF(B1052&lt;&gt;"",IF('02 - Produtos e Tributações'!H1069&lt;&gt;"",IF('02 - Produtos e Tributações'!H1069="TERCEIRIZADA","T",IF('02 - Produtos e Tributações'!H1069="PROPRIA","P")), IF(B1052&lt;&gt;"",IF('02 - Produtos e Tributações'!H1069="","T"))))</f>
        <v>0</v>
      </c>
      <c r="D1052" s="123" t="b">
        <f>IF(B1052&lt;&gt;"",IF('02 - Produtos e Tributações'!E1069&lt;&gt;"",'02 - Produtos e Tributações'!E1069,""))</f>
        <v>0</v>
      </c>
      <c r="E1052" s="123" t="b">
        <f>IF(B1052&lt;&gt;"",IF('02 - Produtos e Tributações'!F1069&lt;&gt;"",'02 - Produtos e Tributações'!F1069,""))</f>
        <v>0</v>
      </c>
      <c r="F1052" s="123" t="b">
        <f>IF(B1052&lt;&gt;"",IF(A1052&lt;&gt;"",IF('02 - Produtos e Tributações'!G1069&lt;&gt;"",'02 - Produtos e Tributações'!G1069,"")))</f>
        <v>0</v>
      </c>
      <c r="G1052" s="123" t="b">
        <f>IF(B1052&lt;&gt;"",IF('02 - Produtos e Tributações'!J1069&lt;&gt;"",'02 - Produtos e Tributações'!J1069,IF(K1052=101,0,IF(K1052=102,41,IF(K1052=103,0,IF(K1052=201,0,IF(K1052=202,0,IF(K1052=203,0,IF(K1052=300,41,IF(K1052=400,41,IF(K1052=500,60)))))))))))</f>
        <v>0</v>
      </c>
      <c r="H1052" s="123" t="b">
        <f>IF(B1052&lt;&gt;"",IF('02 - Produtos e Tributações'!M1069&lt;&gt;"",'02 - Produtos e Tributações'!M1069,IF(L1052=101,0,IF(L1052=102,41,IF(L1052=103,0,IF(L1052=201,0,IF(L1052=202,0,IF(L1052=203,0,IF(L1052=300,41,IF(L1052=400,41,IF(L1052=500,60)))))))))))</f>
        <v>0</v>
      </c>
      <c r="I1052" s="123" t="b">
        <f>IF(B1052&lt;&gt;"",IF('02 - Produtos e Tributações'!L1069&lt;&gt;"",'02 - Produtos e Tributações'!L1069,"0,00"))</f>
        <v>0</v>
      </c>
      <c r="J1052" s="123" t="b">
        <f>IF(B1052&lt;&gt;"",IF('02 - Produtos e Tributações'!O1069&lt;&gt;"",'02 - Produtos e Tributações'!O1069,"0,00"))</f>
        <v>0</v>
      </c>
      <c r="K1052" s="123" t="b">
        <f>IF(B1052&lt;&gt;"",IF('02 - Produtos e Tributações'!K1069&lt;&gt;"",'02 - Produtos e Tributações'!K1069,"null"))</f>
        <v>0</v>
      </c>
      <c r="L1052" s="123" t="b">
        <f>IF(B1052&lt;&gt;"",IF('02 - Produtos e Tributações'!N1069&lt;&gt;"",'02 - Produtos e Tributações'!N1069,"null"))</f>
        <v>0</v>
      </c>
      <c r="M1052" s="122" t="b">
        <f>IF(B1052&lt;&gt;"",IF('02 - Produtos e Tributações'!D1069="CARNES","2.01.001.001",IF('02 - Produtos e Tributações'!D1069="MASSAS","2.01.001.002",IF('02 - Produtos e Tributações'!D1069="LATICINIOS","2.01.001.003",IF('02 - Produtos e Tributações'!D1069="DOCES E GULOSEIMAS","2.01.001.004",IF('02 - Produtos e Tributações'!D1069="FARINHAS E GRAOS","2.01.001.005",IF('02 - Produtos e Tributações'!D1069="AGUAS","2.01.002.001",IF('02 - Produtos e Tributações'!D1069="SUCOS","2.01.002.002",IF('02 - Produtos e Tributações'!D1069="BEBIDAS ALCOOLICAS","2.01.002.003",IF('02 - Produtos e Tributações'!D1069="BEBIDAS LACTEAS","2.01.002.004",IF('02 - Produtos e Tributações'!D1069="MATERIAL DE LIMPEZA","2.02",IF('02 - Produtos e Tributações'!D1069="FRUTAS","2.01.001.006",IF('02 - Produtos e Tributações'!D1069="VERDURAS E LEGUMES","2.01.001.007",IF('02 - Produtos e Tributações'!D1069="SERVIÇO","1",IF('02 - Produtos e Tributações'!D1069="PRODUTOS DIVERSOS","2","2"))))))))))))))
)</f>
        <v>0</v>
      </c>
      <c r="N1052" s="4" t="str">
        <f t="shared" si="64"/>
        <v/>
      </c>
      <c r="O1052" s="4" t="str">
        <f t="shared" si="65"/>
        <v/>
      </c>
      <c r="P1052" s="4" t="str">
        <f t="shared" si="66"/>
        <v/>
      </c>
      <c r="Q1052" s="128" t="b">
        <f>IF(B1052&lt;&gt;"",IF('02 - Produtos e Tributações'!C1069&lt;&gt;"",'02 - Produtos e Tributações'!C1069,"UN"))</f>
        <v>0</v>
      </c>
      <c r="R1052" s="129" t="b">
        <f>IF(B1052&lt;&gt;"",IF('02 - Produtos e Tributações'!P1069&lt;&gt;"",'02 - Produtos e Tributações'!P1069,""))</f>
        <v>0</v>
      </c>
      <c r="S1052" s="128" t="b">
        <f>IF(B1052&lt;&gt;"",IF('02 - Produtos e Tributações'!Q1069&lt;&gt;"",'02 - Produtos e Tributações'!Q1069,""))</f>
        <v>0</v>
      </c>
      <c r="T1052" s="130" t="b">
        <f>IF(B1052&lt;&gt;"",IF('02 - Produtos e Tributações'!R1069&lt;&gt;"",'02 - Produtos e Tributações'!R1069,""))</f>
        <v>0</v>
      </c>
      <c r="U1052" s="120" t="str">
        <f t="shared" si="67"/>
        <v/>
      </c>
    </row>
    <row r="1053" spans="1:21" ht="15.75" customHeight="1">
      <c r="A1053" s="122" t="b">
        <f>IF('02 - Produtos e Tributações'!B1070 &lt;&gt;"",A1052+1)</f>
        <v>0</v>
      </c>
      <c r="B1053" s="4" t="str">
        <f>IF('02 - Produtos e Tributações'!B1070&lt;&gt;"",'02 - Produtos e Tributações'!V1070,"")</f>
        <v/>
      </c>
      <c r="C1053" s="123" t="b">
        <f>IF(B1053&lt;&gt;"",IF('02 - Produtos e Tributações'!H1070&lt;&gt;"",IF('02 - Produtos e Tributações'!H1070="TERCEIRIZADA","T",IF('02 - Produtos e Tributações'!H1070="PROPRIA","P")), IF(B1053&lt;&gt;"",IF('02 - Produtos e Tributações'!H1070="","T"))))</f>
        <v>0</v>
      </c>
      <c r="D1053" s="123" t="b">
        <f>IF(B1053&lt;&gt;"",IF('02 - Produtos e Tributações'!E1070&lt;&gt;"",'02 - Produtos e Tributações'!E1070,""))</f>
        <v>0</v>
      </c>
      <c r="E1053" s="123" t="b">
        <f>IF(B1053&lt;&gt;"",IF('02 - Produtos e Tributações'!F1070&lt;&gt;"",'02 - Produtos e Tributações'!F1070,""))</f>
        <v>0</v>
      </c>
      <c r="F1053" s="123" t="b">
        <f>IF(B1053&lt;&gt;"",IF(A1053&lt;&gt;"",IF('02 - Produtos e Tributações'!G1070&lt;&gt;"",'02 - Produtos e Tributações'!G1070,"")))</f>
        <v>0</v>
      </c>
      <c r="G1053" s="123" t="b">
        <f>IF(B1053&lt;&gt;"",IF('02 - Produtos e Tributações'!J1070&lt;&gt;"",'02 - Produtos e Tributações'!J1070,IF(K1053=101,0,IF(K1053=102,41,IF(K1053=103,0,IF(K1053=201,0,IF(K1053=202,0,IF(K1053=203,0,IF(K1053=300,41,IF(K1053=400,41,IF(K1053=500,60)))))))))))</f>
        <v>0</v>
      </c>
      <c r="H1053" s="123" t="b">
        <f>IF(B1053&lt;&gt;"",IF('02 - Produtos e Tributações'!M1070&lt;&gt;"",'02 - Produtos e Tributações'!M1070,IF(L1053=101,0,IF(L1053=102,41,IF(L1053=103,0,IF(L1053=201,0,IF(L1053=202,0,IF(L1053=203,0,IF(L1053=300,41,IF(L1053=400,41,IF(L1053=500,60)))))))))))</f>
        <v>0</v>
      </c>
      <c r="I1053" s="123" t="b">
        <f>IF(B1053&lt;&gt;"",IF('02 - Produtos e Tributações'!L1070&lt;&gt;"",'02 - Produtos e Tributações'!L1070,"0,00"))</f>
        <v>0</v>
      </c>
      <c r="J1053" s="123" t="b">
        <f>IF(B1053&lt;&gt;"",IF('02 - Produtos e Tributações'!O1070&lt;&gt;"",'02 - Produtos e Tributações'!O1070,"0,00"))</f>
        <v>0</v>
      </c>
      <c r="K1053" s="123" t="b">
        <f>IF(B1053&lt;&gt;"",IF('02 - Produtos e Tributações'!K1070&lt;&gt;"",'02 - Produtos e Tributações'!K1070,"null"))</f>
        <v>0</v>
      </c>
      <c r="L1053" s="123" t="b">
        <f>IF(B1053&lt;&gt;"",IF('02 - Produtos e Tributações'!N1070&lt;&gt;"",'02 - Produtos e Tributações'!N1070,"null"))</f>
        <v>0</v>
      </c>
      <c r="M1053" s="122" t="b">
        <f>IF(B1053&lt;&gt;"",IF('02 - Produtos e Tributações'!D1070="CARNES","2.01.001.001",IF('02 - Produtos e Tributações'!D1070="MASSAS","2.01.001.002",IF('02 - Produtos e Tributações'!D1070="LATICINIOS","2.01.001.003",IF('02 - Produtos e Tributações'!D1070="DOCES E GULOSEIMAS","2.01.001.004",IF('02 - Produtos e Tributações'!D1070="FARINHAS E GRAOS","2.01.001.005",IF('02 - Produtos e Tributações'!D1070="AGUAS","2.01.002.001",IF('02 - Produtos e Tributações'!D1070="SUCOS","2.01.002.002",IF('02 - Produtos e Tributações'!D1070="BEBIDAS ALCOOLICAS","2.01.002.003",IF('02 - Produtos e Tributações'!D1070="BEBIDAS LACTEAS","2.01.002.004",IF('02 - Produtos e Tributações'!D1070="MATERIAL DE LIMPEZA","2.02",IF('02 - Produtos e Tributações'!D1070="FRUTAS","2.01.001.006",IF('02 - Produtos e Tributações'!D1070="VERDURAS E LEGUMES","2.01.001.007",IF('02 - Produtos e Tributações'!D1070="SERVIÇO","1",IF('02 - Produtos e Tributações'!D1070="PRODUTOS DIVERSOS","2","2"))))))))))))))
)</f>
        <v>0</v>
      </c>
      <c r="N1053" s="4" t="str">
        <f t="shared" si="64"/>
        <v/>
      </c>
      <c r="O1053" s="4" t="str">
        <f t="shared" si="65"/>
        <v/>
      </c>
      <c r="P1053" s="4" t="str">
        <f t="shared" si="66"/>
        <v/>
      </c>
      <c r="Q1053" s="128" t="b">
        <f>IF(B1053&lt;&gt;"",IF('02 - Produtos e Tributações'!C1070&lt;&gt;"",'02 - Produtos e Tributações'!C1070,"UN"))</f>
        <v>0</v>
      </c>
      <c r="R1053" s="129" t="b">
        <f>IF(B1053&lt;&gt;"",IF('02 - Produtos e Tributações'!P1070&lt;&gt;"",'02 - Produtos e Tributações'!P1070,""))</f>
        <v>0</v>
      </c>
      <c r="S1053" s="128" t="b">
        <f>IF(B1053&lt;&gt;"",IF('02 - Produtos e Tributações'!Q1070&lt;&gt;"",'02 - Produtos e Tributações'!Q1070,""))</f>
        <v>0</v>
      </c>
      <c r="T1053" s="130" t="b">
        <f>IF(B1053&lt;&gt;"",IF('02 - Produtos e Tributações'!R1070&lt;&gt;"",'02 - Produtos e Tributações'!R1070,""))</f>
        <v>0</v>
      </c>
      <c r="U1053" s="120" t="str">
        <f t="shared" si="67"/>
        <v/>
      </c>
    </row>
    <row r="1054" spans="1:21" ht="15.75" customHeight="1">
      <c r="A1054" s="122" t="b">
        <f>IF('02 - Produtos e Tributações'!B1071 &lt;&gt;"",A1053+1)</f>
        <v>0</v>
      </c>
      <c r="B1054" s="4" t="str">
        <f>IF('02 - Produtos e Tributações'!B1071&lt;&gt;"",'02 - Produtos e Tributações'!V1071,"")</f>
        <v/>
      </c>
      <c r="C1054" s="123" t="b">
        <f>IF(B1054&lt;&gt;"",IF('02 - Produtos e Tributações'!H1071&lt;&gt;"",IF('02 - Produtos e Tributações'!H1071="TERCEIRIZADA","T",IF('02 - Produtos e Tributações'!H1071="PROPRIA","P")), IF(B1054&lt;&gt;"",IF('02 - Produtos e Tributações'!H1071="","T"))))</f>
        <v>0</v>
      </c>
      <c r="D1054" s="123" t="b">
        <f>IF(B1054&lt;&gt;"",IF('02 - Produtos e Tributações'!E1071&lt;&gt;"",'02 - Produtos e Tributações'!E1071,""))</f>
        <v>0</v>
      </c>
      <c r="E1054" s="123" t="b">
        <f>IF(B1054&lt;&gt;"",IF('02 - Produtos e Tributações'!F1071&lt;&gt;"",'02 - Produtos e Tributações'!F1071,""))</f>
        <v>0</v>
      </c>
      <c r="F1054" s="123" t="b">
        <f>IF(B1054&lt;&gt;"",IF(A1054&lt;&gt;"",IF('02 - Produtos e Tributações'!G1071&lt;&gt;"",'02 - Produtos e Tributações'!G1071,"")))</f>
        <v>0</v>
      </c>
      <c r="G1054" s="123" t="b">
        <f>IF(B1054&lt;&gt;"",IF('02 - Produtos e Tributações'!J1071&lt;&gt;"",'02 - Produtos e Tributações'!J1071,IF(K1054=101,0,IF(K1054=102,41,IF(K1054=103,0,IF(K1054=201,0,IF(K1054=202,0,IF(K1054=203,0,IF(K1054=300,41,IF(K1054=400,41,IF(K1054=500,60)))))))))))</f>
        <v>0</v>
      </c>
      <c r="H1054" s="123" t="b">
        <f>IF(B1054&lt;&gt;"",IF('02 - Produtos e Tributações'!M1071&lt;&gt;"",'02 - Produtos e Tributações'!M1071,IF(L1054=101,0,IF(L1054=102,41,IF(L1054=103,0,IF(L1054=201,0,IF(L1054=202,0,IF(L1054=203,0,IF(L1054=300,41,IF(L1054=400,41,IF(L1054=500,60)))))))))))</f>
        <v>0</v>
      </c>
      <c r="I1054" s="123" t="b">
        <f>IF(B1054&lt;&gt;"",IF('02 - Produtos e Tributações'!L1071&lt;&gt;"",'02 - Produtos e Tributações'!L1071,"0,00"))</f>
        <v>0</v>
      </c>
      <c r="J1054" s="123" t="b">
        <f>IF(B1054&lt;&gt;"",IF('02 - Produtos e Tributações'!O1071&lt;&gt;"",'02 - Produtos e Tributações'!O1071,"0,00"))</f>
        <v>0</v>
      </c>
      <c r="K1054" s="123" t="b">
        <f>IF(B1054&lt;&gt;"",IF('02 - Produtos e Tributações'!K1071&lt;&gt;"",'02 - Produtos e Tributações'!K1071,"null"))</f>
        <v>0</v>
      </c>
      <c r="L1054" s="123" t="b">
        <f>IF(B1054&lt;&gt;"",IF('02 - Produtos e Tributações'!N1071&lt;&gt;"",'02 - Produtos e Tributações'!N1071,"null"))</f>
        <v>0</v>
      </c>
      <c r="M1054" s="122" t="b">
        <f>IF(B1054&lt;&gt;"",IF('02 - Produtos e Tributações'!D1071="CARNES","2.01.001.001",IF('02 - Produtos e Tributações'!D1071="MASSAS","2.01.001.002",IF('02 - Produtos e Tributações'!D1071="LATICINIOS","2.01.001.003",IF('02 - Produtos e Tributações'!D1071="DOCES E GULOSEIMAS","2.01.001.004",IF('02 - Produtos e Tributações'!D1071="FARINHAS E GRAOS","2.01.001.005",IF('02 - Produtos e Tributações'!D1071="AGUAS","2.01.002.001",IF('02 - Produtos e Tributações'!D1071="SUCOS","2.01.002.002",IF('02 - Produtos e Tributações'!D1071="BEBIDAS ALCOOLICAS","2.01.002.003",IF('02 - Produtos e Tributações'!D1071="BEBIDAS LACTEAS","2.01.002.004",IF('02 - Produtos e Tributações'!D1071="MATERIAL DE LIMPEZA","2.02",IF('02 - Produtos e Tributações'!D1071="FRUTAS","2.01.001.006",IF('02 - Produtos e Tributações'!D1071="VERDURAS E LEGUMES","2.01.001.007",IF('02 - Produtos e Tributações'!D1071="SERVIÇO","1",IF('02 - Produtos e Tributações'!D1071="PRODUTOS DIVERSOS","2","2"))))))))))))))
)</f>
        <v>0</v>
      </c>
      <c r="N1054" s="4" t="str">
        <f t="shared" si="64"/>
        <v/>
      </c>
      <c r="O1054" s="4" t="str">
        <f t="shared" si="65"/>
        <v/>
      </c>
      <c r="P1054" s="4" t="str">
        <f t="shared" si="66"/>
        <v/>
      </c>
      <c r="Q1054" s="128" t="b">
        <f>IF(B1054&lt;&gt;"",IF('02 - Produtos e Tributações'!C1071&lt;&gt;"",'02 - Produtos e Tributações'!C1071,"UN"))</f>
        <v>0</v>
      </c>
      <c r="R1054" s="129" t="b">
        <f>IF(B1054&lt;&gt;"",IF('02 - Produtos e Tributações'!P1071&lt;&gt;"",'02 - Produtos e Tributações'!P1071,""))</f>
        <v>0</v>
      </c>
      <c r="S1054" s="128" t="b">
        <f>IF(B1054&lt;&gt;"",IF('02 - Produtos e Tributações'!Q1071&lt;&gt;"",'02 - Produtos e Tributações'!Q1071,""))</f>
        <v>0</v>
      </c>
      <c r="T1054" s="130" t="b">
        <f>IF(B1054&lt;&gt;"",IF('02 - Produtos e Tributações'!R1071&lt;&gt;"",'02 - Produtos e Tributações'!R1071,""))</f>
        <v>0</v>
      </c>
      <c r="U1054" s="120" t="str">
        <f t="shared" si="67"/>
        <v/>
      </c>
    </row>
    <row r="1055" spans="1:21" ht="15.75" customHeight="1">
      <c r="A1055" s="122" t="b">
        <f>IF('02 - Produtos e Tributações'!B1072 &lt;&gt;"",A1054+1)</f>
        <v>0</v>
      </c>
      <c r="B1055" s="4" t="str">
        <f>IF('02 - Produtos e Tributações'!B1072&lt;&gt;"",'02 - Produtos e Tributações'!V1072,"")</f>
        <v/>
      </c>
      <c r="C1055" s="123" t="b">
        <f>IF(B1055&lt;&gt;"",IF('02 - Produtos e Tributações'!H1072&lt;&gt;"",IF('02 - Produtos e Tributações'!H1072="TERCEIRIZADA","T",IF('02 - Produtos e Tributações'!H1072="PROPRIA","P")), IF(B1055&lt;&gt;"",IF('02 - Produtos e Tributações'!H1072="","T"))))</f>
        <v>0</v>
      </c>
      <c r="D1055" s="123" t="b">
        <f>IF(B1055&lt;&gt;"",IF('02 - Produtos e Tributações'!E1072&lt;&gt;"",'02 - Produtos e Tributações'!E1072,""))</f>
        <v>0</v>
      </c>
      <c r="E1055" s="123" t="b">
        <f>IF(B1055&lt;&gt;"",IF('02 - Produtos e Tributações'!F1072&lt;&gt;"",'02 - Produtos e Tributações'!F1072,""))</f>
        <v>0</v>
      </c>
      <c r="F1055" s="123" t="b">
        <f>IF(B1055&lt;&gt;"",IF(A1055&lt;&gt;"",IF('02 - Produtos e Tributações'!G1072&lt;&gt;"",'02 - Produtos e Tributações'!G1072,"")))</f>
        <v>0</v>
      </c>
      <c r="G1055" s="123" t="b">
        <f>IF(B1055&lt;&gt;"",IF('02 - Produtos e Tributações'!J1072&lt;&gt;"",'02 - Produtos e Tributações'!J1072,IF(K1055=101,0,IF(K1055=102,41,IF(K1055=103,0,IF(K1055=201,0,IF(K1055=202,0,IF(K1055=203,0,IF(K1055=300,41,IF(K1055=400,41,IF(K1055=500,60)))))))))))</f>
        <v>0</v>
      </c>
      <c r="H1055" s="123" t="b">
        <f>IF(B1055&lt;&gt;"",IF('02 - Produtos e Tributações'!M1072&lt;&gt;"",'02 - Produtos e Tributações'!M1072,IF(L1055=101,0,IF(L1055=102,41,IF(L1055=103,0,IF(L1055=201,0,IF(L1055=202,0,IF(L1055=203,0,IF(L1055=300,41,IF(L1055=400,41,IF(L1055=500,60)))))))))))</f>
        <v>0</v>
      </c>
      <c r="I1055" s="123" t="b">
        <f>IF(B1055&lt;&gt;"",IF('02 - Produtos e Tributações'!L1072&lt;&gt;"",'02 - Produtos e Tributações'!L1072,"0,00"))</f>
        <v>0</v>
      </c>
      <c r="J1055" s="123" t="b">
        <f>IF(B1055&lt;&gt;"",IF('02 - Produtos e Tributações'!O1072&lt;&gt;"",'02 - Produtos e Tributações'!O1072,"0,00"))</f>
        <v>0</v>
      </c>
      <c r="K1055" s="123" t="b">
        <f>IF(B1055&lt;&gt;"",IF('02 - Produtos e Tributações'!K1072&lt;&gt;"",'02 - Produtos e Tributações'!K1072,"null"))</f>
        <v>0</v>
      </c>
      <c r="L1055" s="123" t="b">
        <f>IF(B1055&lt;&gt;"",IF('02 - Produtos e Tributações'!N1072&lt;&gt;"",'02 - Produtos e Tributações'!N1072,"null"))</f>
        <v>0</v>
      </c>
      <c r="M1055" s="122" t="b">
        <f>IF(B1055&lt;&gt;"",IF('02 - Produtos e Tributações'!D1072="CARNES","2.01.001.001",IF('02 - Produtos e Tributações'!D1072="MASSAS","2.01.001.002",IF('02 - Produtos e Tributações'!D1072="LATICINIOS","2.01.001.003",IF('02 - Produtos e Tributações'!D1072="DOCES E GULOSEIMAS","2.01.001.004",IF('02 - Produtos e Tributações'!D1072="FARINHAS E GRAOS","2.01.001.005",IF('02 - Produtos e Tributações'!D1072="AGUAS","2.01.002.001",IF('02 - Produtos e Tributações'!D1072="SUCOS","2.01.002.002",IF('02 - Produtos e Tributações'!D1072="BEBIDAS ALCOOLICAS","2.01.002.003",IF('02 - Produtos e Tributações'!D1072="BEBIDAS LACTEAS","2.01.002.004",IF('02 - Produtos e Tributações'!D1072="MATERIAL DE LIMPEZA","2.02",IF('02 - Produtos e Tributações'!D1072="FRUTAS","2.01.001.006",IF('02 - Produtos e Tributações'!D1072="VERDURAS E LEGUMES","2.01.001.007",IF('02 - Produtos e Tributações'!D1072="SERVIÇO","1",IF('02 - Produtos e Tributações'!D1072="PRODUTOS DIVERSOS","2","2"))))))))))))))
)</f>
        <v>0</v>
      </c>
      <c r="N1055" s="4" t="str">
        <f t="shared" si="64"/>
        <v/>
      </c>
      <c r="O1055" s="4" t="str">
        <f t="shared" si="65"/>
        <v/>
      </c>
      <c r="P1055" s="4" t="str">
        <f t="shared" si="66"/>
        <v/>
      </c>
      <c r="Q1055" s="128" t="b">
        <f>IF(B1055&lt;&gt;"",IF('02 - Produtos e Tributações'!C1072&lt;&gt;"",'02 - Produtos e Tributações'!C1072,"UN"))</f>
        <v>0</v>
      </c>
      <c r="R1055" s="129" t="b">
        <f>IF(B1055&lt;&gt;"",IF('02 - Produtos e Tributações'!P1072&lt;&gt;"",'02 - Produtos e Tributações'!P1072,""))</f>
        <v>0</v>
      </c>
      <c r="S1055" s="128" t="b">
        <f>IF(B1055&lt;&gt;"",IF('02 - Produtos e Tributações'!Q1072&lt;&gt;"",'02 - Produtos e Tributações'!Q1072,""))</f>
        <v>0</v>
      </c>
      <c r="T1055" s="130" t="b">
        <f>IF(B1055&lt;&gt;"",IF('02 - Produtos e Tributações'!R1072&lt;&gt;"",'02 - Produtos e Tributações'!R1072,""))</f>
        <v>0</v>
      </c>
      <c r="U1055" s="120" t="str">
        <f t="shared" si="67"/>
        <v/>
      </c>
    </row>
    <row r="1056" spans="1:21" ht="15.75" customHeight="1">
      <c r="A1056" s="122" t="b">
        <f>IF('02 - Produtos e Tributações'!B1073 &lt;&gt;"",A1055+1)</f>
        <v>0</v>
      </c>
      <c r="B1056" s="4" t="str">
        <f>IF('02 - Produtos e Tributações'!B1073&lt;&gt;"",'02 - Produtos e Tributações'!V1073,"")</f>
        <v/>
      </c>
      <c r="C1056" s="123" t="b">
        <f>IF(B1056&lt;&gt;"",IF('02 - Produtos e Tributações'!H1073&lt;&gt;"",IF('02 - Produtos e Tributações'!H1073="TERCEIRIZADA","T",IF('02 - Produtos e Tributações'!H1073="PROPRIA","P")), IF(B1056&lt;&gt;"",IF('02 - Produtos e Tributações'!H1073="","T"))))</f>
        <v>0</v>
      </c>
      <c r="D1056" s="123" t="b">
        <f>IF(B1056&lt;&gt;"",IF('02 - Produtos e Tributações'!E1073&lt;&gt;"",'02 - Produtos e Tributações'!E1073,""))</f>
        <v>0</v>
      </c>
      <c r="E1056" s="123" t="b">
        <f>IF(B1056&lt;&gt;"",IF('02 - Produtos e Tributações'!F1073&lt;&gt;"",'02 - Produtos e Tributações'!F1073,""))</f>
        <v>0</v>
      </c>
      <c r="F1056" s="123" t="b">
        <f>IF(B1056&lt;&gt;"",IF(A1056&lt;&gt;"",IF('02 - Produtos e Tributações'!G1073&lt;&gt;"",'02 - Produtos e Tributações'!G1073,"")))</f>
        <v>0</v>
      </c>
      <c r="G1056" s="123" t="b">
        <f>IF(B1056&lt;&gt;"",IF('02 - Produtos e Tributações'!J1073&lt;&gt;"",'02 - Produtos e Tributações'!J1073,IF(K1056=101,0,IF(K1056=102,41,IF(K1056=103,0,IF(K1056=201,0,IF(K1056=202,0,IF(K1056=203,0,IF(K1056=300,41,IF(K1056=400,41,IF(K1056=500,60)))))))))))</f>
        <v>0</v>
      </c>
      <c r="H1056" s="123" t="b">
        <f>IF(B1056&lt;&gt;"",IF('02 - Produtos e Tributações'!M1073&lt;&gt;"",'02 - Produtos e Tributações'!M1073,IF(L1056=101,0,IF(L1056=102,41,IF(L1056=103,0,IF(L1056=201,0,IF(L1056=202,0,IF(L1056=203,0,IF(L1056=300,41,IF(L1056=400,41,IF(L1056=500,60)))))))))))</f>
        <v>0</v>
      </c>
      <c r="I1056" s="123" t="b">
        <f>IF(B1056&lt;&gt;"",IF('02 - Produtos e Tributações'!L1073&lt;&gt;"",'02 - Produtos e Tributações'!L1073,"0,00"))</f>
        <v>0</v>
      </c>
      <c r="J1056" s="123" t="b">
        <f>IF(B1056&lt;&gt;"",IF('02 - Produtos e Tributações'!O1073&lt;&gt;"",'02 - Produtos e Tributações'!O1073,"0,00"))</f>
        <v>0</v>
      </c>
      <c r="K1056" s="123" t="b">
        <f>IF(B1056&lt;&gt;"",IF('02 - Produtos e Tributações'!K1073&lt;&gt;"",'02 - Produtos e Tributações'!K1073,"null"))</f>
        <v>0</v>
      </c>
      <c r="L1056" s="123" t="b">
        <f>IF(B1056&lt;&gt;"",IF('02 - Produtos e Tributações'!N1073&lt;&gt;"",'02 - Produtos e Tributações'!N1073,"null"))</f>
        <v>0</v>
      </c>
      <c r="M1056" s="122" t="b">
        <f>IF(B1056&lt;&gt;"",IF('02 - Produtos e Tributações'!D1073="CARNES","2.01.001.001",IF('02 - Produtos e Tributações'!D1073="MASSAS","2.01.001.002",IF('02 - Produtos e Tributações'!D1073="LATICINIOS","2.01.001.003",IF('02 - Produtos e Tributações'!D1073="DOCES E GULOSEIMAS","2.01.001.004",IF('02 - Produtos e Tributações'!D1073="FARINHAS E GRAOS","2.01.001.005",IF('02 - Produtos e Tributações'!D1073="AGUAS","2.01.002.001",IF('02 - Produtos e Tributações'!D1073="SUCOS","2.01.002.002",IF('02 - Produtos e Tributações'!D1073="BEBIDAS ALCOOLICAS","2.01.002.003",IF('02 - Produtos e Tributações'!D1073="BEBIDAS LACTEAS","2.01.002.004",IF('02 - Produtos e Tributações'!D1073="MATERIAL DE LIMPEZA","2.02",IF('02 - Produtos e Tributações'!D1073="FRUTAS","2.01.001.006",IF('02 - Produtos e Tributações'!D1073="VERDURAS E LEGUMES","2.01.001.007",IF('02 - Produtos e Tributações'!D1073="SERVIÇO","1",IF('02 - Produtos e Tributações'!D1073="PRODUTOS DIVERSOS","2","2"))))))))))))))
)</f>
        <v>0</v>
      </c>
      <c r="N1056" s="4" t="str">
        <f t="shared" si="64"/>
        <v/>
      </c>
      <c r="O1056" s="4" t="str">
        <f t="shared" si="65"/>
        <v/>
      </c>
      <c r="P1056" s="4" t="str">
        <f t="shared" si="66"/>
        <v/>
      </c>
      <c r="Q1056" s="128" t="b">
        <f>IF(B1056&lt;&gt;"",IF('02 - Produtos e Tributações'!C1073&lt;&gt;"",'02 - Produtos e Tributações'!C1073,"UN"))</f>
        <v>0</v>
      </c>
      <c r="R1056" s="129" t="b">
        <f>IF(B1056&lt;&gt;"",IF('02 - Produtos e Tributações'!P1073&lt;&gt;"",'02 - Produtos e Tributações'!P1073,""))</f>
        <v>0</v>
      </c>
      <c r="S1056" s="128" t="b">
        <f>IF(B1056&lt;&gt;"",IF('02 - Produtos e Tributações'!Q1073&lt;&gt;"",'02 - Produtos e Tributações'!Q1073,""))</f>
        <v>0</v>
      </c>
      <c r="T1056" s="130" t="b">
        <f>IF(B1056&lt;&gt;"",IF('02 - Produtos e Tributações'!R1073&lt;&gt;"",'02 - Produtos e Tributações'!R1073,""))</f>
        <v>0</v>
      </c>
      <c r="U1056" s="120" t="str">
        <f t="shared" si="67"/>
        <v/>
      </c>
    </row>
    <row r="1057" spans="1:21" ht="15.75" customHeight="1">
      <c r="A1057" s="122" t="b">
        <f>IF('02 - Produtos e Tributações'!B1074 &lt;&gt;"",A1056+1)</f>
        <v>0</v>
      </c>
      <c r="B1057" s="4" t="str">
        <f>IF('02 - Produtos e Tributações'!B1074&lt;&gt;"",'02 - Produtos e Tributações'!V1074,"")</f>
        <v/>
      </c>
      <c r="C1057" s="123" t="b">
        <f>IF(B1057&lt;&gt;"",IF('02 - Produtos e Tributações'!H1074&lt;&gt;"",IF('02 - Produtos e Tributações'!H1074="TERCEIRIZADA","T",IF('02 - Produtos e Tributações'!H1074="PROPRIA","P")), IF(B1057&lt;&gt;"",IF('02 - Produtos e Tributações'!H1074="","T"))))</f>
        <v>0</v>
      </c>
      <c r="D1057" s="123" t="b">
        <f>IF(B1057&lt;&gt;"",IF('02 - Produtos e Tributações'!E1074&lt;&gt;"",'02 - Produtos e Tributações'!E1074,""))</f>
        <v>0</v>
      </c>
      <c r="E1057" s="123" t="b">
        <f>IF(B1057&lt;&gt;"",IF('02 - Produtos e Tributações'!F1074&lt;&gt;"",'02 - Produtos e Tributações'!F1074,""))</f>
        <v>0</v>
      </c>
      <c r="F1057" s="123" t="b">
        <f>IF(B1057&lt;&gt;"",IF(A1057&lt;&gt;"",IF('02 - Produtos e Tributações'!G1074&lt;&gt;"",'02 - Produtos e Tributações'!G1074,"")))</f>
        <v>0</v>
      </c>
      <c r="G1057" s="123" t="b">
        <f>IF(B1057&lt;&gt;"",IF('02 - Produtos e Tributações'!J1074&lt;&gt;"",'02 - Produtos e Tributações'!J1074,IF(K1057=101,0,IF(K1057=102,41,IF(K1057=103,0,IF(K1057=201,0,IF(K1057=202,0,IF(K1057=203,0,IF(K1057=300,41,IF(K1057=400,41,IF(K1057=500,60)))))))))))</f>
        <v>0</v>
      </c>
      <c r="H1057" s="123" t="b">
        <f>IF(B1057&lt;&gt;"",IF('02 - Produtos e Tributações'!M1074&lt;&gt;"",'02 - Produtos e Tributações'!M1074,IF(L1057=101,0,IF(L1057=102,41,IF(L1057=103,0,IF(L1057=201,0,IF(L1057=202,0,IF(L1057=203,0,IF(L1057=300,41,IF(L1057=400,41,IF(L1057=500,60)))))))))))</f>
        <v>0</v>
      </c>
      <c r="I1057" s="123" t="b">
        <f>IF(B1057&lt;&gt;"",IF('02 - Produtos e Tributações'!L1074&lt;&gt;"",'02 - Produtos e Tributações'!L1074,"0,00"))</f>
        <v>0</v>
      </c>
      <c r="J1057" s="123" t="b">
        <f>IF(B1057&lt;&gt;"",IF('02 - Produtos e Tributações'!O1074&lt;&gt;"",'02 - Produtos e Tributações'!O1074,"0,00"))</f>
        <v>0</v>
      </c>
      <c r="K1057" s="123" t="b">
        <f>IF(B1057&lt;&gt;"",IF('02 - Produtos e Tributações'!K1074&lt;&gt;"",'02 - Produtos e Tributações'!K1074,"null"))</f>
        <v>0</v>
      </c>
      <c r="L1057" s="123" t="b">
        <f>IF(B1057&lt;&gt;"",IF('02 - Produtos e Tributações'!N1074&lt;&gt;"",'02 - Produtos e Tributações'!N1074,"null"))</f>
        <v>0</v>
      </c>
      <c r="M1057" s="122" t="b">
        <f>IF(B1057&lt;&gt;"",IF('02 - Produtos e Tributações'!D1074="CARNES","2.01.001.001",IF('02 - Produtos e Tributações'!D1074="MASSAS","2.01.001.002",IF('02 - Produtos e Tributações'!D1074="LATICINIOS","2.01.001.003",IF('02 - Produtos e Tributações'!D1074="DOCES E GULOSEIMAS","2.01.001.004",IF('02 - Produtos e Tributações'!D1074="FARINHAS E GRAOS","2.01.001.005",IF('02 - Produtos e Tributações'!D1074="AGUAS","2.01.002.001",IF('02 - Produtos e Tributações'!D1074="SUCOS","2.01.002.002",IF('02 - Produtos e Tributações'!D1074="BEBIDAS ALCOOLICAS","2.01.002.003",IF('02 - Produtos e Tributações'!D1074="BEBIDAS LACTEAS","2.01.002.004",IF('02 - Produtos e Tributações'!D1074="MATERIAL DE LIMPEZA","2.02",IF('02 - Produtos e Tributações'!D1074="FRUTAS","2.01.001.006",IF('02 - Produtos e Tributações'!D1074="VERDURAS E LEGUMES","2.01.001.007",IF('02 - Produtos e Tributações'!D1074="SERVIÇO","1",IF('02 - Produtos e Tributações'!D1074="PRODUTOS DIVERSOS","2","2"))))))))))))))
)</f>
        <v>0</v>
      </c>
      <c r="N1057" s="4" t="str">
        <f t="shared" si="64"/>
        <v/>
      </c>
      <c r="O1057" s="4" t="str">
        <f t="shared" si="65"/>
        <v/>
      </c>
      <c r="P1057" s="4" t="str">
        <f t="shared" si="66"/>
        <v/>
      </c>
      <c r="Q1057" s="128" t="b">
        <f>IF(B1057&lt;&gt;"",IF('02 - Produtos e Tributações'!C1074&lt;&gt;"",'02 - Produtos e Tributações'!C1074,"UN"))</f>
        <v>0</v>
      </c>
      <c r="R1057" s="129" t="b">
        <f>IF(B1057&lt;&gt;"",IF('02 - Produtos e Tributações'!P1074&lt;&gt;"",'02 - Produtos e Tributações'!P1074,""))</f>
        <v>0</v>
      </c>
      <c r="S1057" s="128" t="b">
        <f>IF(B1057&lt;&gt;"",IF('02 - Produtos e Tributações'!Q1074&lt;&gt;"",'02 - Produtos e Tributações'!Q1074,""))</f>
        <v>0</v>
      </c>
      <c r="T1057" s="130" t="b">
        <f>IF(B1057&lt;&gt;"",IF('02 - Produtos e Tributações'!R1074&lt;&gt;"",'02 - Produtos e Tributações'!R1074,""))</f>
        <v>0</v>
      </c>
      <c r="U1057" s="120" t="str">
        <f t="shared" si="67"/>
        <v/>
      </c>
    </row>
    <row r="1058" spans="1:21" ht="15.75" customHeight="1">
      <c r="A1058" s="122" t="b">
        <f>IF('02 - Produtos e Tributações'!B1075 &lt;&gt;"",A1057+1)</f>
        <v>0</v>
      </c>
      <c r="B1058" s="4" t="str">
        <f>IF('02 - Produtos e Tributações'!B1075&lt;&gt;"",'02 - Produtos e Tributações'!V1075,"")</f>
        <v/>
      </c>
      <c r="C1058" s="123" t="b">
        <f>IF(B1058&lt;&gt;"",IF('02 - Produtos e Tributações'!H1075&lt;&gt;"",IF('02 - Produtos e Tributações'!H1075="TERCEIRIZADA","T",IF('02 - Produtos e Tributações'!H1075="PROPRIA","P")), IF(B1058&lt;&gt;"",IF('02 - Produtos e Tributações'!H1075="","T"))))</f>
        <v>0</v>
      </c>
      <c r="D1058" s="123" t="b">
        <f>IF(B1058&lt;&gt;"",IF('02 - Produtos e Tributações'!E1075&lt;&gt;"",'02 - Produtos e Tributações'!E1075,""))</f>
        <v>0</v>
      </c>
      <c r="E1058" s="123" t="b">
        <f>IF(B1058&lt;&gt;"",IF('02 - Produtos e Tributações'!F1075&lt;&gt;"",'02 - Produtos e Tributações'!F1075,""))</f>
        <v>0</v>
      </c>
      <c r="F1058" s="123" t="b">
        <f>IF(B1058&lt;&gt;"",IF(A1058&lt;&gt;"",IF('02 - Produtos e Tributações'!G1075&lt;&gt;"",'02 - Produtos e Tributações'!G1075,"")))</f>
        <v>0</v>
      </c>
      <c r="G1058" s="123" t="b">
        <f>IF(B1058&lt;&gt;"",IF('02 - Produtos e Tributações'!J1075&lt;&gt;"",'02 - Produtos e Tributações'!J1075,IF(K1058=101,0,IF(K1058=102,41,IF(K1058=103,0,IF(K1058=201,0,IF(K1058=202,0,IF(K1058=203,0,IF(K1058=300,41,IF(K1058=400,41,IF(K1058=500,60)))))))))))</f>
        <v>0</v>
      </c>
      <c r="H1058" s="123" t="b">
        <f>IF(B1058&lt;&gt;"",IF('02 - Produtos e Tributações'!M1075&lt;&gt;"",'02 - Produtos e Tributações'!M1075,IF(L1058=101,0,IF(L1058=102,41,IF(L1058=103,0,IF(L1058=201,0,IF(L1058=202,0,IF(L1058=203,0,IF(L1058=300,41,IF(L1058=400,41,IF(L1058=500,60)))))))))))</f>
        <v>0</v>
      </c>
      <c r="I1058" s="123" t="b">
        <f>IF(B1058&lt;&gt;"",IF('02 - Produtos e Tributações'!L1075&lt;&gt;"",'02 - Produtos e Tributações'!L1075,"0,00"))</f>
        <v>0</v>
      </c>
      <c r="J1058" s="123" t="b">
        <f>IF(B1058&lt;&gt;"",IF('02 - Produtos e Tributações'!O1075&lt;&gt;"",'02 - Produtos e Tributações'!O1075,"0,00"))</f>
        <v>0</v>
      </c>
      <c r="K1058" s="123" t="b">
        <f>IF(B1058&lt;&gt;"",IF('02 - Produtos e Tributações'!K1075&lt;&gt;"",'02 - Produtos e Tributações'!K1075,"null"))</f>
        <v>0</v>
      </c>
      <c r="L1058" s="123" t="b">
        <f>IF(B1058&lt;&gt;"",IF('02 - Produtos e Tributações'!N1075&lt;&gt;"",'02 - Produtos e Tributações'!N1075,"null"))</f>
        <v>0</v>
      </c>
      <c r="M1058" s="122" t="b">
        <f>IF(B1058&lt;&gt;"",IF('02 - Produtos e Tributações'!D1075="CARNES","2.01.001.001",IF('02 - Produtos e Tributações'!D1075="MASSAS","2.01.001.002",IF('02 - Produtos e Tributações'!D1075="LATICINIOS","2.01.001.003",IF('02 - Produtos e Tributações'!D1075="DOCES E GULOSEIMAS","2.01.001.004",IF('02 - Produtos e Tributações'!D1075="FARINHAS E GRAOS","2.01.001.005",IF('02 - Produtos e Tributações'!D1075="AGUAS","2.01.002.001",IF('02 - Produtos e Tributações'!D1075="SUCOS","2.01.002.002",IF('02 - Produtos e Tributações'!D1075="BEBIDAS ALCOOLICAS","2.01.002.003",IF('02 - Produtos e Tributações'!D1075="BEBIDAS LACTEAS","2.01.002.004",IF('02 - Produtos e Tributações'!D1075="MATERIAL DE LIMPEZA","2.02",IF('02 - Produtos e Tributações'!D1075="FRUTAS","2.01.001.006",IF('02 - Produtos e Tributações'!D1075="VERDURAS E LEGUMES","2.01.001.007",IF('02 - Produtos e Tributações'!D1075="SERVIÇO","1",IF('02 - Produtos e Tributações'!D1075="PRODUTOS DIVERSOS","2","2"))))))))))))))
)</f>
        <v>0</v>
      </c>
      <c r="N1058" s="4" t="str">
        <f t="shared" si="64"/>
        <v/>
      </c>
      <c r="O1058" s="4" t="str">
        <f t="shared" si="65"/>
        <v/>
      </c>
      <c r="P1058" s="4" t="str">
        <f t="shared" si="66"/>
        <v/>
      </c>
      <c r="Q1058" s="128" t="b">
        <f>IF(B1058&lt;&gt;"",IF('02 - Produtos e Tributações'!C1075&lt;&gt;"",'02 - Produtos e Tributações'!C1075,"UN"))</f>
        <v>0</v>
      </c>
      <c r="R1058" s="129" t="b">
        <f>IF(B1058&lt;&gt;"",IF('02 - Produtos e Tributações'!P1075&lt;&gt;"",'02 - Produtos e Tributações'!P1075,""))</f>
        <v>0</v>
      </c>
      <c r="S1058" s="128" t="b">
        <f>IF(B1058&lt;&gt;"",IF('02 - Produtos e Tributações'!Q1075&lt;&gt;"",'02 - Produtos e Tributações'!Q1075,""))</f>
        <v>0</v>
      </c>
      <c r="T1058" s="130" t="b">
        <f>IF(B1058&lt;&gt;"",IF('02 - Produtos e Tributações'!R1075&lt;&gt;"",'02 - Produtos e Tributações'!R1075,""))</f>
        <v>0</v>
      </c>
      <c r="U1058" s="120" t="str">
        <f t="shared" si="67"/>
        <v/>
      </c>
    </row>
    <row r="1059" spans="1:21" ht="15.75" customHeight="1">
      <c r="A1059" s="122" t="b">
        <f>IF('02 - Produtos e Tributações'!B1076 &lt;&gt;"",A1058+1)</f>
        <v>0</v>
      </c>
      <c r="B1059" s="4" t="str">
        <f>IF('02 - Produtos e Tributações'!B1076&lt;&gt;"",'02 - Produtos e Tributações'!V1076,"")</f>
        <v/>
      </c>
      <c r="C1059" s="123" t="b">
        <f>IF(B1059&lt;&gt;"",IF('02 - Produtos e Tributações'!H1076&lt;&gt;"",IF('02 - Produtos e Tributações'!H1076="TERCEIRIZADA","T",IF('02 - Produtos e Tributações'!H1076="PROPRIA","P")), IF(B1059&lt;&gt;"",IF('02 - Produtos e Tributações'!H1076="","T"))))</f>
        <v>0</v>
      </c>
      <c r="D1059" s="123" t="b">
        <f>IF(B1059&lt;&gt;"",IF('02 - Produtos e Tributações'!E1076&lt;&gt;"",'02 - Produtos e Tributações'!E1076,""))</f>
        <v>0</v>
      </c>
      <c r="E1059" s="123" t="b">
        <f>IF(B1059&lt;&gt;"",IF('02 - Produtos e Tributações'!F1076&lt;&gt;"",'02 - Produtos e Tributações'!F1076,""))</f>
        <v>0</v>
      </c>
      <c r="F1059" s="123" t="b">
        <f>IF(B1059&lt;&gt;"",IF(A1059&lt;&gt;"",IF('02 - Produtos e Tributações'!G1076&lt;&gt;"",'02 - Produtos e Tributações'!G1076,"")))</f>
        <v>0</v>
      </c>
      <c r="G1059" s="123" t="b">
        <f>IF(B1059&lt;&gt;"",IF('02 - Produtos e Tributações'!J1076&lt;&gt;"",'02 - Produtos e Tributações'!J1076,IF(K1059=101,0,IF(K1059=102,41,IF(K1059=103,0,IF(K1059=201,0,IF(K1059=202,0,IF(K1059=203,0,IF(K1059=300,41,IF(K1059=400,41,IF(K1059=500,60)))))))))))</f>
        <v>0</v>
      </c>
      <c r="H1059" s="123" t="b">
        <f>IF(B1059&lt;&gt;"",IF('02 - Produtos e Tributações'!M1076&lt;&gt;"",'02 - Produtos e Tributações'!M1076,IF(L1059=101,0,IF(L1059=102,41,IF(L1059=103,0,IF(L1059=201,0,IF(L1059=202,0,IF(L1059=203,0,IF(L1059=300,41,IF(L1059=400,41,IF(L1059=500,60)))))))))))</f>
        <v>0</v>
      </c>
      <c r="I1059" s="123" t="b">
        <f>IF(B1059&lt;&gt;"",IF('02 - Produtos e Tributações'!L1076&lt;&gt;"",'02 - Produtos e Tributações'!L1076,"0,00"))</f>
        <v>0</v>
      </c>
      <c r="J1059" s="123" t="b">
        <f>IF(B1059&lt;&gt;"",IF('02 - Produtos e Tributações'!O1076&lt;&gt;"",'02 - Produtos e Tributações'!O1076,"0,00"))</f>
        <v>0</v>
      </c>
      <c r="K1059" s="123" t="b">
        <f>IF(B1059&lt;&gt;"",IF('02 - Produtos e Tributações'!K1076&lt;&gt;"",'02 - Produtos e Tributações'!K1076,"null"))</f>
        <v>0</v>
      </c>
      <c r="L1059" s="123" t="b">
        <f>IF(B1059&lt;&gt;"",IF('02 - Produtos e Tributações'!N1076&lt;&gt;"",'02 - Produtos e Tributações'!N1076,"null"))</f>
        <v>0</v>
      </c>
      <c r="M1059" s="122" t="b">
        <f>IF(B1059&lt;&gt;"",IF('02 - Produtos e Tributações'!D1076="CARNES","2.01.001.001",IF('02 - Produtos e Tributações'!D1076="MASSAS","2.01.001.002",IF('02 - Produtos e Tributações'!D1076="LATICINIOS","2.01.001.003",IF('02 - Produtos e Tributações'!D1076="DOCES E GULOSEIMAS","2.01.001.004",IF('02 - Produtos e Tributações'!D1076="FARINHAS E GRAOS","2.01.001.005",IF('02 - Produtos e Tributações'!D1076="AGUAS","2.01.002.001",IF('02 - Produtos e Tributações'!D1076="SUCOS","2.01.002.002",IF('02 - Produtos e Tributações'!D1076="BEBIDAS ALCOOLICAS","2.01.002.003",IF('02 - Produtos e Tributações'!D1076="BEBIDAS LACTEAS","2.01.002.004",IF('02 - Produtos e Tributações'!D1076="MATERIAL DE LIMPEZA","2.02",IF('02 - Produtos e Tributações'!D1076="FRUTAS","2.01.001.006",IF('02 - Produtos e Tributações'!D1076="VERDURAS E LEGUMES","2.01.001.007",IF('02 - Produtos e Tributações'!D1076="SERVIÇO","1",IF('02 - Produtos e Tributações'!D1076="PRODUTOS DIVERSOS","2","2"))))))))))))))
)</f>
        <v>0</v>
      </c>
      <c r="N1059" s="4" t="str">
        <f t="shared" si="64"/>
        <v/>
      </c>
      <c r="O1059" s="4" t="str">
        <f t="shared" si="65"/>
        <v/>
      </c>
      <c r="P1059" s="4" t="str">
        <f t="shared" si="66"/>
        <v/>
      </c>
      <c r="Q1059" s="128" t="b">
        <f>IF(B1059&lt;&gt;"",IF('02 - Produtos e Tributações'!C1076&lt;&gt;"",'02 - Produtos e Tributações'!C1076,"UN"))</f>
        <v>0</v>
      </c>
      <c r="R1059" s="129" t="b">
        <f>IF(B1059&lt;&gt;"",IF('02 - Produtos e Tributações'!P1076&lt;&gt;"",'02 - Produtos e Tributações'!P1076,""))</f>
        <v>0</v>
      </c>
      <c r="S1059" s="128" t="b">
        <f>IF(B1059&lt;&gt;"",IF('02 - Produtos e Tributações'!Q1076&lt;&gt;"",'02 - Produtos e Tributações'!Q1076,""))</f>
        <v>0</v>
      </c>
      <c r="T1059" s="130" t="b">
        <f>IF(B1059&lt;&gt;"",IF('02 - Produtos e Tributações'!R1076&lt;&gt;"",'02 - Produtos e Tributações'!R1076,""))</f>
        <v>0</v>
      </c>
      <c r="U1059" s="120" t="str">
        <f t="shared" si="67"/>
        <v/>
      </c>
    </row>
    <row r="1060" spans="1:21" ht="15.75" customHeight="1">
      <c r="A1060" s="122" t="b">
        <f>IF('02 - Produtos e Tributações'!B1077 &lt;&gt;"",A1059+1)</f>
        <v>0</v>
      </c>
      <c r="B1060" s="4" t="str">
        <f>IF('02 - Produtos e Tributações'!B1077&lt;&gt;"",'02 - Produtos e Tributações'!V1077,"")</f>
        <v/>
      </c>
      <c r="C1060" s="123" t="b">
        <f>IF(B1060&lt;&gt;"",IF('02 - Produtos e Tributações'!H1077&lt;&gt;"",IF('02 - Produtos e Tributações'!H1077="TERCEIRIZADA","T",IF('02 - Produtos e Tributações'!H1077="PROPRIA","P")), IF(B1060&lt;&gt;"",IF('02 - Produtos e Tributações'!H1077="","T"))))</f>
        <v>0</v>
      </c>
      <c r="D1060" s="123" t="b">
        <f>IF(B1060&lt;&gt;"",IF('02 - Produtos e Tributações'!E1077&lt;&gt;"",'02 - Produtos e Tributações'!E1077,""))</f>
        <v>0</v>
      </c>
      <c r="E1060" s="123" t="b">
        <f>IF(B1060&lt;&gt;"",IF('02 - Produtos e Tributações'!F1077&lt;&gt;"",'02 - Produtos e Tributações'!F1077,""))</f>
        <v>0</v>
      </c>
      <c r="F1060" s="123" t="b">
        <f>IF(B1060&lt;&gt;"",IF(A1060&lt;&gt;"",IF('02 - Produtos e Tributações'!G1077&lt;&gt;"",'02 - Produtos e Tributações'!G1077,"")))</f>
        <v>0</v>
      </c>
      <c r="G1060" s="123" t="b">
        <f>IF(B1060&lt;&gt;"",IF('02 - Produtos e Tributações'!J1077&lt;&gt;"",'02 - Produtos e Tributações'!J1077,IF(K1060=101,0,IF(K1060=102,41,IF(K1060=103,0,IF(K1060=201,0,IF(K1060=202,0,IF(K1060=203,0,IF(K1060=300,41,IF(K1060=400,41,IF(K1060=500,60)))))))))))</f>
        <v>0</v>
      </c>
      <c r="H1060" s="123" t="b">
        <f>IF(B1060&lt;&gt;"",IF('02 - Produtos e Tributações'!M1077&lt;&gt;"",'02 - Produtos e Tributações'!M1077,IF(L1060=101,0,IF(L1060=102,41,IF(L1060=103,0,IF(L1060=201,0,IF(L1060=202,0,IF(L1060=203,0,IF(L1060=300,41,IF(L1060=400,41,IF(L1060=500,60)))))))))))</f>
        <v>0</v>
      </c>
      <c r="I1060" s="123" t="b">
        <f>IF(B1060&lt;&gt;"",IF('02 - Produtos e Tributações'!L1077&lt;&gt;"",'02 - Produtos e Tributações'!L1077,"0,00"))</f>
        <v>0</v>
      </c>
      <c r="J1060" s="123" t="b">
        <f>IF(B1060&lt;&gt;"",IF('02 - Produtos e Tributações'!O1077&lt;&gt;"",'02 - Produtos e Tributações'!O1077,"0,00"))</f>
        <v>0</v>
      </c>
      <c r="K1060" s="123" t="b">
        <f>IF(B1060&lt;&gt;"",IF('02 - Produtos e Tributações'!K1077&lt;&gt;"",'02 - Produtos e Tributações'!K1077,"null"))</f>
        <v>0</v>
      </c>
      <c r="L1060" s="123" t="b">
        <f>IF(B1060&lt;&gt;"",IF('02 - Produtos e Tributações'!N1077&lt;&gt;"",'02 - Produtos e Tributações'!N1077,"null"))</f>
        <v>0</v>
      </c>
      <c r="M1060" s="122" t="b">
        <f>IF(B1060&lt;&gt;"",IF('02 - Produtos e Tributações'!D1077="CARNES","2.01.001.001",IF('02 - Produtos e Tributações'!D1077="MASSAS","2.01.001.002",IF('02 - Produtos e Tributações'!D1077="LATICINIOS","2.01.001.003",IF('02 - Produtos e Tributações'!D1077="DOCES E GULOSEIMAS","2.01.001.004",IF('02 - Produtos e Tributações'!D1077="FARINHAS E GRAOS","2.01.001.005",IF('02 - Produtos e Tributações'!D1077="AGUAS","2.01.002.001",IF('02 - Produtos e Tributações'!D1077="SUCOS","2.01.002.002",IF('02 - Produtos e Tributações'!D1077="BEBIDAS ALCOOLICAS","2.01.002.003",IF('02 - Produtos e Tributações'!D1077="BEBIDAS LACTEAS","2.01.002.004",IF('02 - Produtos e Tributações'!D1077="MATERIAL DE LIMPEZA","2.02",IF('02 - Produtos e Tributações'!D1077="FRUTAS","2.01.001.006",IF('02 - Produtos e Tributações'!D1077="VERDURAS E LEGUMES","2.01.001.007",IF('02 - Produtos e Tributações'!D1077="SERVIÇO","1",IF('02 - Produtos e Tributações'!D1077="PRODUTOS DIVERSOS","2","2"))))))))))))))
)</f>
        <v>0</v>
      </c>
      <c r="N1060" s="4" t="str">
        <f t="shared" si="64"/>
        <v/>
      </c>
      <c r="O1060" s="4" t="str">
        <f t="shared" si="65"/>
        <v/>
      </c>
      <c r="P1060" s="4" t="str">
        <f t="shared" si="66"/>
        <v/>
      </c>
      <c r="Q1060" s="128" t="b">
        <f>IF(B1060&lt;&gt;"",IF('02 - Produtos e Tributações'!C1077&lt;&gt;"",'02 - Produtos e Tributações'!C1077,"UN"))</f>
        <v>0</v>
      </c>
      <c r="R1060" s="129" t="b">
        <f>IF(B1060&lt;&gt;"",IF('02 - Produtos e Tributações'!P1077&lt;&gt;"",'02 - Produtos e Tributações'!P1077,""))</f>
        <v>0</v>
      </c>
      <c r="S1060" s="128" t="b">
        <f>IF(B1060&lt;&gt;"",IF('02 - Produtos e Tributações'!Q1077&lt;&gt;"",'02 - Produtos e Tributações'!Q1077,""))</f>
        <v>0</v>
      </c>
      <c r="T1060" s="130" t="b">
        <f>IF(B1060&lt;&gt;"",IF('02 - Produtos e Tributações'!R1077&lt;&gt;"",'02 - Produtos e Tributações'!R1077,""))</f>
        <v>0</v>
      </c>
      <c r="U1060" s="120" t="str">
        <f t="shared" si="67"/>
        <v/>
      </c>
    </row>
    <row r="1061" spans="1:21" ht="15.75" customHeight="1">
      <c r="A1061" s="122" t="b">
        <f>IF('02 - Produtos e Tributações'!B1078 &lt;&gt;"",A1060+1)</f>
        <v>0</v>
      </c>
      <c r="B1061" s="4" t="str">
        <f>IF('02 - Produtos e Tributações'!B1078&lt;&gt;"",'02 - Produtos e Tributações'!V1078,"")</f>
        <v/>
      </c>
      <c r="C1061" s="123" t="b">
        <f>IF(B1061&lt;&gt;"",IF('02 - Produtos e Tributações'!H1078&lt;&gt;"",IF('02 - Produtos e Tributações'!H1078="TERCEIRIZADA","T",IF('02 - Produtos e Tributações'!H1078="PROPRIA","P")), IF(B1061&lt;&gt;"",IF('02 - Produtos e Tributações'!H1078="","T"))))</f>
        <v>0</v>
      </c>
      <c r="D1061" s="123" t="b">
        <f>IF(B1061&lt;&gt;"",IF('02 - Produtos e Tributações'!E1078&lt;&gt;"",'02 - Produtos e Tributações'!E1078,""))</f>
        <v>0</v>
      </c>
      <c r="E1061" s="123" t="b">
        <f>IF(B1061&lt;&gt;"",IF('02 - Produtos e Tributações'!F1078&lt;&gt;"",'02 - Produtos e Tributações'!F1078,""))</f>
        <v>0</v>
      </c>
      <c r="F1061" s="123" t="b">
        <f>IF(B1061&lt;&gt;"",IF(A1061&lt;&gt;"",IF('02 - Produtos e Tributações'!G1078&lt;&gt;"",'02 - Produtos e Tributações'!G1078,"")))</f>
        <v>0</v>
      </c>
      <c r="G1061" s="123" t="b">
        <f>IF(B1061&lt;&gt;"",IF('02 - Produtos e Tributações'!J1078&lt;&gt;"",'02 - Produtos e Tributações'!J1078,IF(K1061=101,0,IF(K1061=102,41,IF(K1061=103,0,IF(K1061=201,0,IF(K1061=202,0,IF(K1061=203,0,IF(K1061=300,41,IF(K1061=400,41,IF(K1061=500,60)))))))))))</f>
        <v>0</v>
      </c>
      <c r="H1061" s="123" t="b">
        <f>IF(B1061&lt;&gt;"",IF('02 - Produtos e Tributações'!M1078&lt;&gt;"",'02 - Produtos e Tributações'!M1078,IF(L1061=101,0,IF(L1061=102,41,IF(L1061=103,0,IF(L1061=201,0,IF(L1061=202,0,IF(L1061=203,0,IF(L1061=300,41,IF(L1061=400,41,IF(L1061=500,60)))))))))))</f>
        <v>0</v>
      </c>
      <c r="I1061" s="123" t="b">
        <f>IF(B1061&lt;&gt;"",IF('02 - Produtos e Tributações'!L1078&lt;&gt;"",'02 - Produtos e Tributações'!L1078,"0,00"))</f>
        <v>0</v>
      </c>
      <c r="J1061" s="123" t="b">
        <f>IF(B1061&lt;&gt;"",IF('02 - Produtos e Tributações'!O1078&lt;&gt;"",'02 - Produtos e Tributações'!O1078,"0,00"))</f>
        <v>0</v>
      </c>
      <c r="K1061" s="123" t="b">
        <f>IF(B1061&lt;&gt;"",IF('02 - Produtos e Tributações'!K1078&lt;&gt;"",'02 - Produtos e Tributações'!K1078,"null"))</f>
        <v>0</v>
      </c>
      <c r="L1061" s="123" t="b">
        <f>IF(B1061&lt;&gt;"",IF('02 - Produtos e Tributações'!N1078&lt;&gt;"",'02 - Produtos e Tributações'!N1078,"null"))</f>
        <v>0</v>
      </c>
      <c r="M1061" s="122" t="b">
        <f>IF(B1061&lt;&gt;"",IF('02 - Produtos e Tributações'!D1078="CARNES","2.01.001.001",IF('02 - Produtos e Tributações'!D1078="MASSAS","2.01.001.002",IF('02 - Produtos e Tributações'!D1078="LATICINIOS","2.01.001.003",IF('02 - Produtos e Tributações'!D1078="DOCES E GULOSEIMAS","2.01.001.004",IF('02 - Produtos e Tributações'!D1078="FARINHAS E GRAOS","2.01.001.005",IF('02 - Produtos e Tributações'!D1078="AGUAS","2.01.002.001",IF('02 - Produtos e Tributações'!D1078="SUCOS","2.01.002.002",IF('02 - Produtos e Tributações'!D1078="BEBIDAS ALCOOLICAS","2.01.002.003",IF('02 - Produtos e Tributações'!D1078="BEBIDAS LACTEAS","2.01.002.004",IF('02 - Produtos e Tributações'!D1078="MATERIAL DE LIMPEZA","2.02",IF('02 - Produtos e Tributações'!D1078="FRUTAS","2.01.001.006",IF('02 - Produtos e Tributações'!D1078="VERDURAS E LEGUMES","2.01.001.007",IF('02 - Produtos e Tributações'!D1078="SERVIÇO","1",IF('02 - Produtos e Tributações'!D1078="PRODUTOS DIVERSOS","2","2"))))))))))))))
)</f>
        <v>0</v>
      </c>
      <c r="N1061" s="4" t="str">
        <f t="shared" si="64"/>
        <v/>
      </c>
      <c r="O1061" s="4" t="str">
        <f t="shared" si="65"/>
        <v/>
      </c>
      <c r="P1061" s="4" t="str">
        <f t="shared" si="66"/>
        <v/>
      </c>
      <c r="Q1061" s="128" t="b">
        <f>IF(B1061&lt;&gt;"",IF('02 - Produtos e Tributações'!C1078&lt;&gt;"",'02 - Produtos e Tributações'!C1078,"UN"))</f>
        <v>0</v>
      </c>
      <c r="R1061" s="129" t="b">
        <f>IF(B1061&lt;&gt;"",IF('02 - Produtos e Tributações'!P1078&lt;&gt;"",'02 - Produtos e Tributações'!P1078,""))</f>
        <v>0</v>
      </c>
      <c r="S1061" s="128" t="b">
        <f>IF(B1061&lt;&gt;"",IF('02 - Produtos e Tributações'!Q1078&lt;&gt;"",'02 - Produtos e Tributações'!Q1078,""))</f>
        <v>0</v>
      </c>
      <c r="T1061" s="130" t="b">
        <f>IF(B1061&lt;&gt;"",IF('02 - Produtos e Tributações'!R1078&lt;&gt;"",'02 - Produtos e Tributações'!R1078,""))</f>
        <v>0</v>
      </c>
      <c r="U1061" s="120" t="str">
        <f t="shared" si="67"/>
        <v/>
      </c>
    </row>
    <row r="1062" spans="1:21" ht="15.75" customHeight="1">
      <c r="A1062" s="122" t="b">
        <f>IF('02 - Produtos e Tributações'!B1079 &lt;&gt;"",A1061+1)</f>
        <v>0</v>
      </c>
      <c r="B1062" s="4" t="str">
        <f>IF('02 - Produtos e Tributações'!B1079&lt;&gt;"",'02 - Produtos e Tributações'!V1079,"")</f>
        <v/>
      </c>
      <c r="C1062" s="123" t="b">
        <f>IF(B1062&lt;&gt;"",IF('02 - Produtos e Tributações'!H1079&lt;&gt;"",IF('02 - Produtos e Tributações'!H1079="TERCEIRIZADA","T",IF('02 - Produtos e Tributações'!H1079="PROPRIA","P")), IF(B1062&lt;&gt;"",IF('02 - Produtos e Tributações'!H1079="","T"))))</f>
        <v>0</v>
      </c>
      <c r="D1062" s="123" t="b">
        <f>IF(B1062&lt;&gt;"",IF('02 - Produtos e Tributações'!E1079&lt;&gt;"",'02 - Produtos e Tributações'!E1079,""))</f>
        <v>0</v>
      </c>
      <c r="E1062" s="123" t="b">
        <f>IF(B1062&lt;&gt;"",IF('02 - Produtos e Tributações'!F1079&lt;&gt;"",'02 - Produtos e Tributações'!F1079,""))</f>
        <v>0</v>
      </c>
      <c r="F1062" s="123" t="b">
        <f>IF(B1062&lt;&gt;"",IF(A1062&lt;&gt;"",IF('02 - Produtos e Tributações'!G1079&lt;&gt;"",'02 - Produtos e Tributações'!G1079,"")))</f>
        <v>0</v>
      </c>
      <c r="G1062" s="123" t="b">
        <f>IF(B1062&lt;&gt;"",IF('02 - Produtos e Tributações'!J1079&lt;&gt;"",'02 - Produtos e Tributações'!J1079,IF(K1062=101,0,IF(K1062=102,41,IF(K1062=103,0,IF(K1062=201,0,IF(K1062=202,0,IF(K1062=203,0,IF(K1062=300,41,IF(K1062=400,41,IF(K1062=500,60)))))))))))</f>
        <v>0</v>
      </c>
      <c r="H1062" s="123" t="b">
        <f>IF(B1062&lt;&gt;"",IF('02 - Produtos e Tributações'!M1079&lt;&gt;"",'02 - Produtos e Tributações'!M1079,IF(L1062=101,0,IF(L1062=102,41,IF(L1062=103,0,IF(L1062=201,0,IF(L1062=202,0,IF(L1062=203,0,IF(L1062=300,41,IF(L1062=400,41,IF(L1062=500,60)))))))))))</f>
        <v>0</v>
      </c>
      <c r="I1062" s="123" t="b">
        <f>IF(B1062&lt;&gt;"",IF('02 - Produtos e Tributações'!L1079&lt;&gt;"",'02 - Produtos e Tributações'!L1079,"0,00"))</f>
        <v>0</v>
      </c>
      <c r="J1062" s="123" t="b">
        <f>IF(B1062&lt;&gt;"",IF('02 - Produtos e Tributações'!O1079&lt;&gt;"",'02 - Produtos e Tributações'!O1079,"0,00"))</f>
        <v>0</v>
      </c>
      <c r="K1062" s="123" t="b">
        <f>IF(B1062&lt;&gt;"",IF('02 - Produtos e Tributações'!K1079&lt;&gt;"",'02 - Produtos e Tributações'!K1079,"null"))</f>
        <v>0</v>
      </c>
      <c r="L1062" s="123" t="b">
        <f>IF(B1062&lt;&gt;"",IF('02 - Produtos e Tributações'!N1079&lt;&gt;"",'02 - Produtos e Tributações'!N1079,"null"))</f>
        <v>0</v>
      </c>
      <c r="M1062" s="122" t="b">
        <f>IF(B1062&lt;&gt;"",IF('02 - Produtos e Tributações'!D1079="CARNES","2.01.001.001",IF('02 - Produtos e Tributações'!D1079="MASSAS","2.01.001.002",IF('02 - Produtos e Tributações'!D1079="LATICINIOS","2.01.001.003",IF('02 - Produtos e Tributações'!D1079="DOCES E GULOSEIMAS","2.01.001.004",IF('02 - Produtos e Tributações'!D1079="FARINHAS E GRAOS","2.01.001.005",IF('02 - Produtos e Tributações'!D1079="AGUAS","2.01.002.001",IF('02 - Produtos e Tributações'!D1079="SUCOS","2.01.002.002",IF('02 - Produtos e Tributações'!D1079="BEBIDAS ALCOOLICAS","2.01.002.003",IF('02 - Produtos e Tributações'!D1079="BEBIDAS LACTEAS","2.01.002.004",IF('02 - Produtos e Tributações'!D1079="MATERIAL DE LIMPEZA","2.02",IF('02 - Produtos e Tributações'!D1079="FRUTAS","2.01.001.006",IF('02 - Produtos e Tributações'!D1079="VERDURAS E LEGUMES","2.01.001.007",IF('02 - Produtos e Tributações'!D1079="SERVIÇO","1",IF('02 - Produtos e Tributações'!D1079="PRODUTOS DIVERSOS","2","2"))))))))))))))
)</f>
        <v>0</v>
      </c>
      <c r="N1062" s="4" t="str">
        <f t="shared" si="64"/>
        <v/>
      </c>
      <c r="O1062" s="4" t="str">
        <f t="shared" si="65"/>
        <v/>
      </c>
      <c r="P1062" s="4" t="str">
        <f t="shared" si="66"/>
        <v/>
      </c>
      <c r="Q1062" s="128" t="b">
        <f>IF(B1062&lt;&gt;"",IF('02 - Produtos e Tributações'!C1079&lt;&gt;"",'02 - Produtos e Tributações'!C1079,"UN"))</f>
        <v>0</v>
      </c>
      <c r="R1062" s="129" t="b">
        <f>IF(B1062&lt;&gt;"",IF('02 - Produtos e Tributações'!P1079&lt;&gt;"",'02 - Produtos e Tributações'!P1079,""))</f>
        <v>0</v>
      </c>
      <c r="S1062" s="128" t="b">
        <f>IF(B1062&lt;&gt;"",IF('02 - Produtos e Tributações'!Q1079&lt;&gt;"",'02 - Produtos e Tributações'!Q1079,""))</f>
        <v>0</v>
      </c>
      <c r="T1062" s="130" t="b">
        <f>IF(B1062&lt;&gt;"",IF('02 - Produtos e Tributações'!R1079&lt;&gt;"",'02 - Produtos e Tributações'!R1079,""))</f>
        <v>0</v>
      </c>
      <c r="U1062" s="120" t="str">
        <f t="shared" si="67"/>
        <v/>
      </c>
    </row>
    <row r="1063" spans="1:21" ht="15.75" customHeight="1">
      <c r="A1063" s="122" t="b">
        <f>IF('02 - Produtos e Tributações'!B1080 &lt;&gt;"",A1062+1)</f>
        <v>0</v>
      </c>
      <c r="B1063" s="4" t="str">
        <f>IF('02 - Produtos e Tributações'!B1080&lt;&gt;"",'02 - Produtos e Tributações'!V1080,"")</f>
        <v/>
      </c>
      <c r="C1063" s="123" t="b">
        <f>IF(B1063&lt;&gt;"",IF('02 - Produtos e Tributações'!H1080&lt;&gt;"",IF('02 - Produtos e Tributações'!H1080="TERCEIRIZADA","T",IF('02 - Produtos e Tributações'!H1080="PROPRIA","P")), IF(B1063&lt;&gt;"",IF('02 - Produtos e Tributações'!H1080="","T"))))</f>
        <v>0</v>
      </c>
      <c r="D1063" s="123" t="b">
        <f>IF(B1063&lt;&gt;"",IF('02 - Produtos e Tributações'!E1080&lt;&gt;"",'02 - Produtos e Tributações'!E1080,""))</f>
        <v>0</v>
      </c>
      <c r="E1063" s="123" t="b">
        <f>IF(B1063&lt;&gt;"",IF('02 - Produtos e Tributações'!F1080&lt;&gt;"",'02 - Produtos e Tributações'!F1080,""))</f>
        <v>0</v>
      </c>
      <c r="F1063" s="123" t="b">
        <f>IF(B1063&lt;&gt;"",IF(A1063&lt;&gt;"",IF('02 - Produtos e Tributações'!G1080&lt;&gt;"",'02 - Produtos e Tributações'!G1080,"")))</f>
        <v>0</v>
      </c>
      <c r="G1063" s="123" t="b">
        <f>IF(B1063&lt;&gt;"",IF('02 - Produtos e Tributações'!J1080&lt;&gt;"",'02 - Produtos e Tributações'!J1080,IF(K1063=101,0,IF(K1063=102,41,IF(K1063=103,0,IF(K1063=201,0,IF(K1063=202,0,IF(K1063=203,0,IF(K1063=300,41,IF(K1063=400,41,IF(K1063=500,60)))))))))))</f>
        <v>0</v>
      </c>
      <c r="H1063" s="123" t="b">
        <f>IF(B1063&lt;&gt;"",IF('02 - Produtos e Tributações'!M1080&lt;&gt;"",'02 - Produtos e Tributações'!M1080,IF(L1063=101,0,IF(L1063=102,41,IF(L1063=103,0,IF(L1063=201,0,IF(L1063=202,0,IF(L1063=203,0,IF(L1063=300,41,IF(L1063=400,41,IF(L1063=500,60)))))))))))</f>
        <v>0</v>
      </c>
      <c r="I1063" s="123" t="b">
        <f>IF(B1063&lt;&gt;"",IF('02 - Produtos e Tributações'!L1080&lt;&gt;"",'02 - Produtos e Tributações'!L1080,"0,00"))</f>
        <v>0</v>
      </c>
      <c r="J1063" s="123" t="b">
        <f>IF(B1063&lt;&gt;"",IF('02 - Produtos e Tributações'!O1080&lt;&gt;"",'02 - Produtos e Tributações'!O1080,"0,00"))</f>
        <v>0</v>
      </c>
      <c r="K1063" s="123" t="b">
        <f>IF(B1063&lt;&gt;"",IF('02 - Produtos e Tributações'!K1080&lt;&gt;"",'02 - Produtos e Tributações'!K1080,"null"))</f>
        <v>0</v>
      </c>
      <c r="L1063" s="123" t="b">
        <f>IF(B1063&lt;&gt;"",IF('02 - Produtos e Tributações'!N1080&lt;&gt;"",'02 - Produtos e Tributações'!N1080,"null"))</f>
        <v>0</v>
      </c>
      <c r="M1063" s="122" t="b">
        <f>IF(B1063&lt;&gt;"",IF('02 - Produtos e Tributações'!D1080="CARNES","2.01.001.001",IF('02 - Produtos e Tributações'!D1080="MASSAS","2.01.001.002",IF('02 - Produtos e Tributações'!D1080="LATICINIOS","2.01.001.003",IF('02 - Produtos e Tributações'!D1080="DOCES E GULOSEIMAS","2.01.001.004",IF('02 - Produtos e Tributações'!D1080="FARINHAS E GRAOS","2.01.001.005",IF('02 - Produtos e Tributações'!D1080="AGUAS","2.01.002.001",IF('02 - Produtos e Tributações'!D1080="SUCOS","2.01.002.002",IF('02 - Produtos e Tributações'!D1080="BEBIDAS ALCOOLICAS","2.01.002.003",IF('02 - Produtos e Tributações'!D1080="BEBIDAS LACTEAS","2.01.002.004",IF('02 - Produtos e Tributações'!D1080="MATERIAL DE LIMPEZA","2.02",IF('02 - Produtos e Tributações'!D1080="FRUTAS","2.01.001.006",IF('02 - Produtos e Tributações'!D1080="VERDURAS E LEGUMES","2.01.001.007",IF('02 - Produtos e Tributações'!D1080="SERVIÇO","1",IF('02 - Produtos e Tributações'!D1080="PRODUTOS DIVERSOS","2","2"))))))))))))))
)</f>
        <v>0</v>
      </c>
      <c r="N1063" s="4" t="str">
        <f t="shared" si="64"/>
        <v/>
      </c>
      <c r="O1063" s="4" t="str">
        <f t="shared" si="65"/>
        <v/>
      </c>
      <c r="P1063" s="4" t="str">
        <f t="shared" si="66"/>
        <v/>
      </c>
      <c r="Q1063" s="128" t="b">
        <f>IF(B1063&lt;&gt;"",IF('02 - Produtos e Tributações'!C1080&lt;&gt;"",'02 - Produtos e Tributações'!C1080,"UN"))</f>
        <v>0</v>
      </c>
      <c r="R1063" s="129" t="b">
        <f>IF(B1063&lt;&gt;"",IF('02 - Produtos e Tributações'!P1080&lt;&gt;"",'02 - Produtos e Tributações'!P1080,""))</f>
        <v>0</v>
      </c>
      <c r="S1063" s="128" t="b">
        <f>IF(B1063&lt;&gt;"",IF('02 - Produtos e Tributações'!Q1080&lt;&gt;"",'02 - Produtos e Tributações'!Q1080,""))</f>
        <v>0</v>
      </c>
      <c r="T1063" s="130" t="b">
        <f>IF(B1063&lt;&gt;"",IF('02 - Produtos e Tributações'!R1080&lt;&gt;"",'02 - Produtos e Tributações'!R1080,""))</f>
        <v>0</v>
      </c>
      <c r="U1063" s="120" t="str">
        <f t="shared" si="67"/>
        <v/>
      </c>
    </row>
    <row r="1064" spans="1:21" ht="15.75" customHeight="1">
      <c r="A1064" s="122" t="b">
        <f>IF('02 - Produtos e Tributações'!B1081 &lt;&gt;"",A1063+1)</f>
        <v>0</v>
      </c>
      <c r="B1064" s="4" t="str">
        <f>IF('02 - Produtos e Tributações'!B1081&lt;&gt;"",'02 - Produtos e Tributações'!V1081,"")</f>
        <v/>
      </c>
      <c r="C1064" s="123" t="b">
        <f>IF(B1064&lt;&gt;"",IF('02 - Produtos e Tributações'!H1081&lt;&gt;"",IF('02 - Produtos e Tributações'!H1081="TERCEIRIZADA","T",IF('02 - Produtos e Tributações'!H1081="PROPRIA","P")), IF(B1064&lt;&gt;"",IF('02 - Produtos e Tributações'!H1081="","T"))))</f>
        <v>0</v>
      </c>
      <c r="D1064" s="123" t="b">
        <f>IF(B1064&lt;&gt;"",IF('02 - Produtos e Tributações'!E1081&lt;&gt;"",'02 - Produtos e Tributações'!E1081,""))</f>
        <v>0</v>
      </c>
      <c r="E1064" s="123" t="b">
        <f>IF(B1064&lt;&gt;"",IF('02 - Produtos e Tributações'!F1081&lt;&gt;"",'02 - Produtos e Tributações'!F1081,""))</f>
        <v>0</v>
      </c>
      <c r="F1064" s="123" t="b">
        <f>IF(B1064&lt;&gt;"",IF(A1064&lt;&gt;"",IF('02 - Produtos e Tributações'!G1081&lt;&gt;"",'02 - Produtos e Tributações'!G1081,"")))</f>
        <v>0</v>
      </c>
      <c r="G1064" s="123" t="b">
        <f>IF(B1064&lt;&gt;"",IF('02 - Produtos e Tributações'!J1081&lt;&gt;"",'02 - Produtos e Tributações'!J1081,IF(K1064=101,0,IF(K1064=102,41,IF(K1064=103,0,IF(K1064=201,0,IF(K1064=202,0,IF(K1064=203,0,IF(K1064=300,41,IF(K1064=400,41,IF(K1064=500,60)))))))))))</f>
        <v>0</v>
      </c>
      <c r="H1064" s="123" t="b">
        <f>IF(B1064&lt;&gt;"",IF('02 - Produtos e Tributações'!M1081&lt;&gt;"",'02 - Produtos e Tributações'!M1081,IF(L1064=101,0,IF(L1064=102,41,IF(L1064=103,0,IF(L1064=201,0,IF(L1064=202,0,IF(L1064=203,0,IF(L1064=300,41,IF(L1064=400,41,IF(L1064=500,60)))))))))))</f>
        <v>0</v>
      </c>
      <c r="I1064" s="123" t="b">
        <f>IF(B1064&lt;&gt;"",IF('02 - Produtos e Tributações'!L1081&lt;&gt;"",'02 - Produtos e Tributações'!L1081,"0,00"))</f>
        <v>0</v>
      </c>
      <c r="J1064" s="123" t="b">
        <f>IF(B1064&lt;&gt;"",IF('02 - Produtos e Tributações'!O1081&lt;&gt;"",'02 - Produtos e Tributações'!O1081,"0,00"))</f>
        <v>0</v>
      </c>
      <c r="K1064" s="123" t="b">
        <f>IF(B1064&lt;&gt;"",IF('02 - Produtos e Tributações'!K1081&lt;&gt;"",'02 - Produtos e Tributações'!K1081,"null"))</f>
        <v>0</v>
      </c>
      <c r="L1064" s="123" t="b">
        <f>IF(B1064&lt;&gt;"",IF('02 - Produtos e Tributações'!N1081&lt;&gt;"",'02 - Produtos e Tributações'!N1081,"null"))</f>
        <v>0</v>
      </c>
      <c r="M1064" s="122" t="b">
        <f>IF(B1064&lt;&gt;"",IF('02 - Produtos e Tributações'!D1081="CARNES","2.01.001.001",IF('02 - Produtos e Tributações'!D1081="MASSAS","2.01.001.002",IF('02 - Produtos e Tributações'!D1081="LATICINIOS","2.01.001.003",IF('02 - Produtos e Tributações'!D1081="DOCES E GULOSEIMAS","2.01.001.004",IF('02 - Produtos e Tributações'!D1081="FARINHAS E GRAOS","2.01.001.005",IF('02 - Produtos e Tributações'!D1081="AGUAS","2.01.002.001",IF('02 - Produtos e Tributações'!D1081="SUCOS","2.01.002.002",IF('02 - Produtos e Tributações'!D1081="BEBIDAS ALCOOLICAS","2.01.002.003",IF('02 - Produtos e Tributações'!D1081="BEBIDAS LACTEAS","2.01.002.004",IF('02 - Produtos e Tributações'!D1081="MATERIAL DE LIMPEZA","2.02",IF('02 - Produtos e Tributações'!D1081="FRUTAS","2.01.001.006",IF('02 - Produtos e Tributações'!D1081="VERDURAS E LEGUMES","2.01.001.007",IF('02 - Produtos e Tributações'!D1081="SERVIÇO","1",IF('02 - Produtos e Tributações'!D1081="PRODUTOS DIVERSOS","2","2"))))))))))))))
)</f>
        <v>0</v>
      </c>
      <c r="N1064" s="4" t="str">
        <f t="shared" si="64"/>
        <v/>
      </c>
      <c r="O1064" s="4" t="str">
        <f t="shared" si="65"/>
        <v/>
      </c>
      <c r="P1064" s="4" t="str">
        <f t="shared" si="66"/>
        <v/>
      </c>
      <c r="Q1064" s="128" t="b">
        <f>IF(B1064&lt;&gt;"",IF('02 - Produtos e Tributações'!C1081&lt;&gt;"",'02 - Produtos e Tributações'!C1081,"UN"))</f>
        <v>0</v>
      </c>
      <c r="R1064" s="129" t="b">
        <f>IF(B1064&lt;&gt;"",IF('02 - Produtos e Tributações'!P1081&lt;&gt;"",'02 - Produtos e Tributações'!P1081,""))</f>
        <v>0</v>
      </c>
      <c r="S1064" s="128" t="b">
        <f>IF(B1064&lt;&gt;"",IF('02 - Produtos e Tributações'!Q1081&lt;&gt;"",'02 - Produtos e Tributações'!Q1081,""))</f>
        <v>0</v>
      </c>
      <c r="T1064" s="130" t="b">
        <f>IF(B1064&lt;&gt;"",IF('02 - Produtos e Tributações'!R1081&lt;&gt;"",'02 - Produtos e Tributações'!R1081,""))</f>
        <v>0</v>
      </c>
      <c r="U1064" s="120" t="str">
        <f t="shared" si="67"/>
        <v/>
      </c>
    </row>
    <row r="1065" spans="1:21" ht="15.75" customHeight="1">
      <c r="A1065" s="122" t="b">
        <f>IF('02 - Produtos e Tributações'!B1082 &lt;&gt;"",A1064+1)</f>
        <v>0</v>
      </c>
      <c r="B1065" s="4" t="str">
        <f>IF('02 - Produtos e Tributações'!B1082&lt;&gt;"",'02 - Produtos e Tributações'!V1082,"")</f>
        <v/>
      </c>
      <c r="C1065" s="123" t="b">
        <f>IF(B1065&lt;&gt;"",IF('02 - Produtos e Tributações'!H1082&lt;&gt;"",IF('02 - Produtos e Tributações'!H1082="TERCEIRIZADA","T",IF('02 - Produtos e Tributações'!H1082="PROPRIA","P")), IF(B1065&lt;&gt;"",IF('02 - Produtos e Tributações'!H1082="","T"))))</f>
        <v>0</v>
      </c>
      <c r="D1065" s="123" t="b">
        <f>IF(B1065&lt;&gt;"",IF('02 - Produtos e Tributações'!E1082&lt;&gt;"",'02 - Produtos e Tributações'!E1082,""))</f>
        <v>0</v>
      </c>
      <c r="E1065" s="123" t="b">
        <f>IF(B1065&lt;&gt;"",IF('02 - Produtos e Tributações'!F1082&lt;&gt;"",'02 - Produtos e Tributações'!F1082,""))</f>
        <v>0</v>
      </c>
      <c r="F1065" s="123" t="b">
        <f>IF(B1065&lt;&gt;"",IF(A1065&lt;&gt;"",IF('02 - Produtos e Tributações'!G1082&lt;&gt;"",'02 - Produtos e Tributações'!G1082,"")))</f>
        <v>0</v>
      </c>
      <c r="G1065" s="123" t="b">
        <f>IF(B1065&lt;&gt;"",IF('02 - Produtos e Tributações'!J1082&lt;&gt;"",'02 - Produtos e Tributações'!J1082,IF(K1065=101,0,IF(K1065=102,41,IF(K1065=103,0,IF(K1065=201,0,IF(K1065=202,0,IF(K1065=203,0,IF(K1065=300,41,IF(K1065=400,41,IF(K1065=500,60)))))))))))</f>
        <v>0</v>
      </c>
      <c r="H1065" s="123" t="b">
        <f>IF(B1065&lt;&gt;"",IF('02 - Produtos e Tributações'!M1082&lt;&gt;"",'02 - Produtos e Tributações'!M1082,IF(L1065=101,0,IF(L1065=102,41,IF(L1065=103,0,IF(L1065=201,0,IF(L1065=202,0,IF(L1065=203,0,IF(L1065=300,41,IF(L1065=400,41,IF(L1065=500,60)))))))))))</f>
        <v>0</v>
      </c>
      <c r="I1065" s="123" t="b">
        <f>IF(B1065&lt;&gt;"",IF('02 - Produtos e Tributações'!L1082&lt;&gt;"",'02 - Produtos e Tributações'!L1082,"0,00"))</f>
        <v>0</v>
      </c>
      <c r="J1065" s="123" t="b">
        <f>IF(B1065&lt;&gt;"",IF('02 - Produtos e Tributações'!O1082&lt;&gt;"",'02 - Produtos e Tributações'!O1082,"0,00"))</f>
        <v>0</v>
      </c>
      <c r="K1065" s="123" t="b">
        <f>IF(B1065&lt;&gt;"",IF('02 - Produtos e Tributações'!K1082&lt;&gt;"",'02 - Produtos e Tributações'!K1082,"null"))</f>
        <v>0</v>
      </c>
      <c r="L1065" s="123" t="b">
        <f>IF(B1065&lt;&gt;"",IF('02 - Produtos e Tributações'!N1082&lt;&gt;"",'02 - Produtos e Tributações'!N1082,"null"))</f>
        <v>0</v>
      </c>
      <c r="M1065" s="122" t="b">
        <f>IF(B1065&lt;&gt;"",IF('02 - Produtos e Tributações'!D1082="CARNES","2.01.001.001",IF('02 - Produtos e Tributações'!D1082="MASSAS","2.01.001.002",IF('02 - Produtos e Tributações'!D1082="LATICINIOS","2.01.001.003",IF('02 - Produtos e Tributações'!D1082="DOCES E GULOSEIMAS","2.01.001.004",IF('02 - Produtos e Tributações'!D1082="FARINHAS E GRAOS","2.01.001.005",IF('02 - Produtos e Tributações'!D1082="AGUAS","2.01.002.001",IF('02 - Produtos e Tributações'!D1082="SUCOS","2.01.002.002",IF('02 - Produtos e Tributações'!D1082="BEBIDAS ALCOOLICAS","2.01.002.003",IF('02 - Produtos e Tributações'!D1082="BEBIDAS LACTEAS","2.01.002.004",IF('02 - Produtos e Tributações'!D1082="MATERIAL DE LIMPEZA","2.02",IF('02 - Produtos e Tributações'!D1082="FRUTAS","2.01.001.006",IF('02 - Produtos e Tributações'!D1082="VERDURAS E LEGUMES","2.01.001.007",IF('02 - Produtos e Tributações'!D1082="SERVIÇO","1",IF('02 - Produtos e Tributações'!D1082="PRODUTOS DIVERSOS","2","2"))))))))))))))
)</f>
        <v>0</v>
      </c>
      <c r="N1065" s="4" t="str">
        <f t="shared" si="64"/>
        <v/>
      </c>
      <c r="O1065" s="4" t="str">
        <f t="shared" si="65"/>
        <v/>
      </c>
      <c r="P1065" s="4" t="str">
        <f t="shared" si="66"/>
        <v/>
      </c>
      <c r="Q1065" s="128" t="b">
        <f>IF(B1065&lt;&gt;"",IF('02 - Produtos e Tributações'!C1082&lt;&gt;"",'02 - Produtos e Tributações'!C1082,"UN"))</f>
        <v>0</v>
      </c>
      <c r="R1065" s="129" t="b">
        <f>IF(B1065&lt;&gt;"",IF('02 - Produtos e Tributações'!P1082&lt;&gt;"",'02 - Produtos e Tributações'!P1082,""))</f>
        <v>0</v>
      </c>
      <c r="S1065" s="128" t="b">
        <f>IF(B1065&lt;&gt;"",IF('02 - Produtos e Tributações'!Q1082&lt;&gt;"",'02 - Produtos e Tributações'!Q1082,""))</f>
        <v>0</v>
      </c>
      <c r="T1065" s="130" t="b">
        <f>IF(B1065&lt;&gt;"",IF('02 - Produtos e Tributações'!R1082&lt;&gt;"",'02 - Produtos e Tributações'!R1082,""))</f>
        <v>0</v>
      </c>
      <c r="U1065" s="120" t="str">
        <f t="shared" si="67"/>
        <v/>
      </c>
    </row>
    <row r="1066" spans="1:21" ht="15.75" customHeight="1">
      <c r="A1066" s="122" t="b">
        <f>IF('02 - Produtos e Tributações'!B1083 &lt;&gt;"",A1065+1)</f>
        <v>0</v>
      </c>
      <c r="B1066" s="4" t="str">
        <f>IF('02 - Produtos e Tributações'!B1083&lt;&gt;"",'02 - Produtos e Tributações'!V1083,"")</f>
        <v/>
      </c>
      <c r="C1066" s="123" t="b">
        <f>IF(B1066&lt;&gt;"",IF('02 - Produtos e Tributações'!H1083&lt;&gt;"",IF('02 - Produtos e Tributações'!H1083="TERCEIRIZADA","T",IF('02 - Produtos e Tributações'!H1083="PROPRIA","P")), IF(B1066&lt;&gt;"",IF('02 - Produtos e Tributações'!H1083="","T"))))</f>
        <v>0</v>
      </c>
      <c r="D1066" s="123" t="b">
        <f>IF(B1066&lt;&gt;"",IF('02 - Produtos e Tributações'!E1083&lt;&gt;"",'02 - Produtos e Tributações'!E1083,""))</f>
        <v>0</v>
      </c>
      <c r="E1066" s="123" t="b">
        <f>IF(B1066&lt;&gt;"",IF('02 - Produtos e Tributações'!F1083&lt;&gt;"",'02 - Produtos e Tributações'!F1083,""))</f>
        <v>0</v>
      </c>
      <c r="F1066" s="123" t="b">
        <f>IF(B1066&lt;&gt;"",IF(A1066&lt;&gt;"",IF('02 - Produtos e Tributações'!G1083&lt;&gt;"",'02 - Produtos e Tributações'!G1083,"")))</f>
        <v>0</v>
      </c>
      <c r="G1066" s="123" t="b">
        <f>IF(B1066&lt;&gt;"",IF('02 - Produtos e Tributações'!J1083&lt;&gt;"",'02 - Produtos e Tributações'!J1083,IF(K1066=101,0,IF(K1066=102,41,IF(K1066=103,0,IF(K1066=201,0,IF(K1066=202,0,IF(K1066=203,0,IF(K1066=300,41,IF(K1066=400,41,IF(K1066=500,60)))))))))))</f>
        <v>0</v>
      </c>
      <c r="H1066" s="123" t="b">
        <f>IF(B1066&lt;&gt;"",IF('02 - Produtos e Tributações'!M1083&lt;&gt;"",'02 - Produtos e Tributações'!M1083,IF(L1066=101,0,IF(L1066=102,41,IF(L1066=103,0,IF(L1066=201,0,IF(L1066=202,0,IF(L1066=203,0,IF(L1066=300,41,IF(L1066=400,41,IF(L1066=500,60)))))))))))</f>
        <v>0</v>
      </c>
      <c r="I1066" s="123" t="b">
        <f>IF(B1066&lt;&gt;"",IF('02 - Produtos e Tributações'!L1083&lt;&gt;"",'02 - Produtos e Tributações'!L1083,"0,00"))</f>
        <v>0</v>
      </c>
      <c r="J1066" s="123" t="b">
        <f>IF(B1066&lt;&gt;"",IF('02 - Produtos e Tributações'!O1083&lt;&gt;"",'02 - Produtos e Tributações'!O1083,"0,00"))</f>
        <v>0</v>
      </c>
      <c r="K1066" s="123" t="b">
        <f>IF(B1066&lt;&gt;"",IF('02 - Produtos e Tributações'!K1083&lt;&gt;"",'02 - Produtos e Tributações'!K1083,"null"))</f>
        <v>0</v>
      </c>
      <c r="L1066" s="123" t="b">
        <f>IF(B1066&lt;&gt;"",IF('02 - Produtos e Tributações'!N1083&lt;&gt;"",'02 - Produtos e Tributações'!N1083,"null"))</f>
        <v>0</v>
      </c>
      <c r="M1066" s="122" t="b">
        <f>IF(B1066&lt;&gt;"",IF('02 - Produtos e Tributações'!D1083="CARNES","2.01.001.001",IF('02 - Produtos e Tributações'!D1083="MASSAS","2.01.001.002",IF('02 - Produtos e Tributações'!D1083="LATICINIOS","2.01.001.003",IF('02 - Produtos e Tributações'!D1083="DOCES E GULOSEIMAS","2.01.001.004",IF('02 - Produtos e Tributações'!D1083="FARINHAS E GRAOS","2.01.001.005",IF('02 - Produtos e Tributações'!D1083="AGUAS","2.01.002.001",IF('02 - Produtos e Tributações'!D1083="SUCOS","2.01.002.002",IF('02 - Produtos e Tributações'!D1083="BEBIDAS ALCOOLICAS","2.01.002.003",IF('02 - Produtos e Tributações'!D1083="BEBIDAS LACTEAS","2.01.002.004",IF('02 - Produtos e Tributações'!D1083="MATERIAL DE LIMPEZA","2.02",IF('02 - Produtos e Tributações'!D1083="FRUTAS","2.01.001.006",IF('02 - Produtos e Tributações'!D1083="VERDURAS E LEGUMES","2.01.001.007",IF('02 - Produtos e Tributações'!D1083="SERVIÇO","1",IF('02 - Produtos e Tributações'!D1083="PRODUTOS DIVERSOS","2","2"))))))))))))))
)</f>
        <v>0</v>
      </c>
      <c r="N1066" s="4" t="str">
        <f t="shared" si="64"/>
        <v/>
      </c>
      <c r="O1066" s="4" t="str">
        <f t="shared" si="65"/>
        <v/>
      </c>
      <c r="P1066" s="4" t="str">
        <f t="shared" si="66"/>
        <v/>
      </c>
      <c r="Q1066" s="128" t="b">
        <f>IF(B1066&lt;&gt;"",IF('02 - Produtos e Tributações'!C1083&lt;&gt;"",'02 - Produtos e Tributações'!C1083,"UN"))</f>
        <v>0</v>
      </c>
      <c r="R1066" s="129" t="b">
        <f>IF(B1066&lt;&gt;"",IF('02 - Produtos e Tributações'!P1083&lt;&gt;"",'02 - Produtos e Tributações'!P1083,""))</f>
        <v>0</v>
      </c>
      <c r="S1066" s="128" t="b">
        <f>IF(B1066&lt;&gt;"",IF('02 - Produtos e Tributações'!Q1083&lt;&gt;"",'02 - Produtos e Tributações'!Q1083,""))</f>
        <v>0</v>
      </c>
      <c r="T1066" s="130" t="b">
        <f>IF(B1066&lt;&gt;"",IF('02 - Produtos e Tributações'!R1083&lt;&gt;"",'02 - Produtos e Tributações'!R1083,""))</f>
        <v>0</v>
      </c>
      <c r="U1066" s="120" t="str">
        <f t="shared" si="67"/>
        <v/>
      </c>
    </row>
    <row r="1067" spans="1:21" ht="15.75" customHeight="1">
      <c r="A1067" s="122" t="b">
        <f>IF('02 - Produtos e Tributações'!B1084 &lt;&gt;"",A1066+1)</f>
        <v>0</v>
      </c>
      <c r="B1067" s="4" t="str">
        <f>IF('02 - Produtos e Tributações'!B1084&lt;&gt;"",'02 - Produtos e Tributações'!V1084,"")</f>
        <v/>
      </c>
      <c r="C1067" s="123" t="b">
        <f>IF(B1067&lt;&gt;"",IF('02 - Produtos e Tributações'!H1084&lt;&gt;"",IF('02 - Produtos e Tributações'!H1084="TERCEIRIZADA","T",IF('02 - Produtos e Tributações'!H1084="PROPRIA","P")), IF(B1067&lt;&gt;"",IF('02 - Produtos e Tributações'!H1084="","T"))))</f>
        <v>0</v>
      </c>
      <c r="D1067" s="123" t="b">
        <f>IF(B1067&lt;&gt;"",IF('02 - Produtos e Tributações'!E1084&lt;&gt;"",'02 - Produtos e Tributações'!E1084,""))</f>
        <v>0</v>
      </c>
      <c r="E1067" s="123" t="b">
        <f>IF(B1067&lt;&gt;"",IF('02 - Produtos e Tributações'!F1084&lt;&gt;"",'02 - Produtos e Tributações'!F1084,""))</f>
        <v>0</v>
      </c>
      <c r="F1067" s="123" t="b">
        <f>IF(B1067&lt;&gt;"",IF(A1067&lt;&gt;"",IF('02 - Produtos e Tributações'!G1084&lt;&gt;"",'02 - Produtos e Tributações'!G1084,"")))</f>
        <v>0</v>
      </c>
      <c r="G1067" s="123" t="b">
        <f>IF(B1067&lt;&gt;"",IF('02 - Produtos e Tributações'!J1084&lt;&gt;"",'02 - Produtos e Tributações'!J1084,IF(K1067=101,0,IF(K1067=102,41,IF(K1067=103,0,IF(K1067=201,0,IF(K1067=202,0,IF(K1067=203,0,IF(K1067=300,41,IF(K1067=400,41,IF(K1067=500,60)))))))))))</f>
        <v>0</v>
      </c>
      <c r="H1067" s="123" t="b">
        <f>IF(B1067&lt;&gt;"",IF('02 - Produtos e Tributações'!M1084&lt;&gt;"",'02 - Produtos e Tributações'!M1084,IF(L1067=101,0,IF(L1067=102,41,IF(L1067=103,0,IF(L1067=201,0,IF(L1067=202,0,IF(L1067=203,0,IF(L1067=300,41,IF(L1067=400,41,IF(L1067=500,60)))))))))))</f>
        <v>0</v>
      </c>
      <c r="I1067" s="123" t="b">
        <f>IF(B1067&lt;&gt;"",IF('02 - Produtos e Tributações'!L1084&lt;&gt;"",'02 - Produtos e Tributações'!L1084,"0,00"))</f>
        <v>0</v>
      </c>
      <c r="J1067" s="123" t="b">
        <f>IF(B1067&lt;&gt;"",IF('02 - Produtos e Tributações'!O1084&lt;&gt;"",'02 - Produtos e Tributações'!O1084,"0,00"))</f>
        <v>0</v>
      </c>
      <c r="K1067" s="123" t="b">
        <f>IF(B1067&lt;&gt;"",IF('02 - Produtos e Tributações'!K1084&lt;&gt;"",'02 - Produtos e Tributações'!K1084,"null"))</f>
        <v>0</v>
      </c>
      <c r="L1067" s="123" t="b">
        <f>IF(B1067&lt;&gt;"",IF('02 - Produtos e Tributações'!N1084&lt;&gt;"",'02 - Produtos e Tributações'!N1084,"null"))</f>
        <v>0</v>
      </c>
      <c r="M1067" s="122" t="b">
        <f>IF(B1067&lt;&gt;"",IF('02 - Produtos e Tributações'!D1084="CARNES","2.01.001.001",IF('02 - Produtos e Tributações'!D1084="MASSAS","2.01.001.002",IF('02 - Produtos e Tributações'!D1084="LATICINIOS","2.01.001.003",IF('02 - Produtos e Tributações'!D1084="DOCES E GULOSEIMAS","2.01.001.004",IF('02 - Produtos e Tributações'!D1084="FARINHAS E GRAOS","2.01.001.005",IF('02 - Produtos e Tributações'!D1084="AGUAS","2.01.002.001",IF('02 - Produtos e Tributações'!D1084="SUCOS","2.01.002.002",IF('02 - Produtos e Tributações'!D1084="BEBIDAS ALCOOLICAS","2.01.002.003",IF('02 - Produtos e Tributações'!D1084="BEBIDAS LACTEAS","2.01.002.004",IF('02 - Produtos e Tributações'!D1084="MATERIAL DE LIMPEZA","2.02",IF('02 - Produtos e Tributações'!D1084="FRUTAS","2.01.001.006",IF('02 - Produtos e Tributações'!D1084="VERDURAS E LEGUMES","2.01.001.007",IF('02 - Produtos e Tributações'!D1084="SERVIÇO","1",IF('02 - Produtos e Tributações'!D1084="PRODUTOS DIVERSOS","2","2"))))))))))))))
)</f>
        <v>0</v>
      </c>
      <c r="N1067" s="4" t="str">
        <f t="shared" si="64"/>
        <v/>
      </c>
      <c r="O1067" s="4" t="str">
        <f t="shared" si="65"/>
        <v/>
      </c>
      <c r="P1067" s="4" t="str">
        <f t="shared" si="66"/>
        <v/>
      </c>
      <c r="Q1067" s="128" t="b">
        <f>IF(B1067&lt;&gt;"",IF('02 - Produtos e Tributações'!C1084&lt;&gt;"",'02 - Produtos e Tributações'!C1084,"UN"))</f>
        <v>0</v>
      </c>
      <c r="R1067" s="129" t="b">
        <f>IF(B1067&lt;&gt;"",IF('02 - Produtos e Tributações'!P1084&lt;&gt;"",'02 - Produtos e Tributações'!P1084,""))</f>
        <v>0</v>
      </c>
      <c r="S1067" s="128" t="b">
        <f>IF(B1067&lt;&gt;"",IF('02 - Produtos e Tributações'!Q1084&lt;&gt;"",'02 - Produtos e Tributações'!Q1084,""))</f>
        <v>0</v>
      </c>
      <c r="T1067" s="130" t="b">
        <f>IF(B1067&lt;&gt;"",IF('02 - Produtos e Tributações'!R1084&lt;&gt;"",'02 - Produtos e Tributações'!R1084,""))</f>
        <v>0</v>
      </c>
      <c r="U1067" s="120" t="str">
        <f t="shared" si="67"/>
        <v/>
      </c>
    </row>
    <row r="1068" spans="1:21" ht="15.75" customHeight="1">
      <c r="A1068" s="122" t="b">
        <f>IF('02 - Produtos e Tributações'!B1085 &lt;&gt;"",A1067+1)</f>
        <v>0</v>
      </c>
      <c r="B1068" s="4" t="str">
        <f>IF('02 - Produtos e Tributações'!B1085&lt;&gt;"",'02 - Produtos e Tributações'!V1085,"")</f>
        <v/>
      </c>
      <c r="C1068" s="123" t="b">
        <f>IF(B1068&lt;&gt;"",IF('02 - Produtos e Tributações'!H1085&lt;&gt;"",IF('02 - Produtos e Tributações'!H1085="TERCEIRIZADA","T",IF('02 - Produtos e Tributações'!H1085="PROPRIA","P")), IF(B1068&lt;&gt;"",IF('02 - Produtos e Tributações'!H1085="","T"))))</f>
        <v>0</v>
      </c>
      <c r="D1068" s="123" t="b">
        <f>IF(B1068&lt;&gt;"",IF('02 - Produtos e Tributações'!E1085&lt;&gt;"",'02 - Produtos e Tributações'!E1085,""))</f>
        <v>0</v>
      </c>
      <c r="E1068" s="123" t="b">
        <f>IF(B1068&lt;&gt;"",IF('02 - Produtos e Tributações'!F1085&lt;&gt;"",'02 - Produtos e Tributações'!F1085,""))</f>
        <v>0</v>
      </c>
      <c r="F1068" s="123" t="b">
        <f>IF(B1068&lt;&gt;"",IF(A1068&lt;&gt;"",IF('02 - Produtos e Tributações'!G1085&lt;&gt;"",'02 - Produtos e Tributações'!G1085,"")))</f>
        <v>0</v>
      </c>
      <c r="G1068" s="123" t="b">
        <f>IF(B1068&lt;&gt;"",IF('02 - Produtos e Tributações'!J1085&lt;&gt;"",'02 - Produtos e Tributações'!J1085,IF(K1068=101,0,IF(K1068=102,41,IF(K1068=103,0,IF(K1068=201,0,IF(K1068=202,0,IF(K1068=203,0,IF(K1068=300,41,IF(K1068=400,41,IF(K1068=500,60)))))))))))</f>
        <v>0</v>
      </c>
      <c r="H1068" s="123" t="b">
        <f>IF(B1068&lt;&gt;"",IF('02 - Produtos e Tributações'!M1085&lt;&gt;"",'02 - Produtos e Tributações'!M1085,IF(L1068=101,0,IF(L1068=102,41,IF(L1068=103,0,IF(L1068=201,0,IF(L1068=202,0,IF(L1068=203,0,IF(L1068=300,41,IF(L1068=400,41,IF(L1068=500,60)))))))))))</f>
        <v>0</v>
      </c>
      <c r="I1068" s="123" t="b">
        <f>IF(B1068&lt;&gt;"",IF('02 - Produtos e Tributações'!L1085&lt;&gt;"",'02 - Produtos e Tributações'!L1085,"0,00"))</f>
        <v>0</v>
      </c>
      <c r="J1068" s="123" t="b">
        <f>IF(B1068&lt;&gt;"",IF('02 - Produtos e Tributações'!O1085&lt;&gt;"",'02 - Produtos e Tributações'!O1085,"0,00"))</f>
        <v>0</v>
      </c>
      <c r="K1068" s="123" t="b">
        <f>IF(B1068&lt;&gt;"",IF('02 - Produtos e Tributações'!K1085&lt;&gt;"",'02 - Produtos e Tributações'!K1085,"null"))</f>
        <v>0</v>
      </c>
      <c r="L1068" s="123" t="b">
        <f>IF(B1068&lt;&gt;"",IF('02 - Produtos e Tributações'!N1085&lt;&gt;"",'02 - Produtos e Tributações'!N1085,"null"))</f>
        <v>0</v>
      </c>
      <c r="M1068" s="122" t="b">
        <f>IF(B1068&lt;&gt;"",IF('02 - Produtos e Tributações'!D1085="CARNES","2.01.001.001",IF('02 - Produtos e Tributações'!D1085="MASSAS","2.01.001.002",IF('02 - Produtos e Tributações'!D1085="LATICINIOS","2.01.001.003",IF('02 - Produtos e Tributações'!D1085="DOCES E GULOSEIMAS","2.01.001.004",IF('02 - Produtos e Tributações'!D1085="FARINHAS E GRAOS","2.01.001.005",IF('02 - Produtos e Tributações'!D1085="AGUAS","2.01.002.001",IF('02 - Produtos e Tributações'!D1085="SUCOS","2.01.002.002",IF('02 - Produtos e Tributações'!D1085="BEBIDAS ALCOOLICAS","2.01.002.003",IF('02 - Produtos e Tributações'!D1085="BEBIDAS LACTEAS","2.01.002.004",IF('02 - Produtos e Tributações'!D1085="MATERIAL DE LIMPEZA","2.02",IF('02 - Produtos e Tributações'!D1085="FRUTAS","2.01.001.006",IF('02 - Produtos e Tributações'!D1085="VERDURAS E LEGUMES","2.01.001.007",IF('02 - Produtos e Tributações'!D1085="SERVIÇO","1",IF('02 - Produtos e Tributações'!D1085="PRODUTOS DIVERSOS","2","2"))))))))))))))
)</f>
        <v>0</v>
      </c>
      <c r="N1068" s="4" t="str">
        <f t="shared" si="64"/>
        <v/>
      </c>
      <c r="O1068" s="4" t="str">
        <f t="shared" si="65"/>
        <v/>
      </c>
      <c r="P1068" s="4" t="str">
        <f t="shared" si="66"/>
        <v/>
      </c>
      <c r="Q1068" s="128" t="b">
        <f>IF(B1068&lt;&gt;"",IF('02 - Produtos e Tributações'!C1085&lt;&gt;"",'02 - Produtos e Tributações'!C1085,"UN"))</f>
        <v>0</v>
      </c>
      <c r="R1068" s="129" t="b">
        <f>IF(B1068&lt;&gt;"",IF('02 - Produtos e Tributações'!P1085&lt;&gt;"",'02 - Produtos e Tributações'!P1085,""))</f>
        <v>0</v>
      </c>
      <c r="S1068" s="128" t="b">
        <f>IF(B1068&lt;&gt;"",IF('02 - Produtos e Tributações'!Q1085&lt;&gt;"",'02 - Produtos e Tributações'!Q1085,""))</f>
        <v>0</v>
      </c>
      <c r="T1068" s="130" t="b">
        <f>IF(B1068&lt;&gt;"",IF('02 - Produtos e Tributações'!R1085&lt;&gt;"",'02 - Produtos e Tributações'!R1085,""))</f>
        <v>0</v>
      </c>
      <c r="U1068" s="120" t="str">
        <f t="shared" si="67"/>
        <v/>
      </c>
    </row>
    <row r="1069" spans="1:21" ht="15.75" customHeight="1">
      <c r="A1069" s="122" t="b">
        <f>IF('02 - Produtos e Tributações'!B1086 &lt;&gt;"",A1068+1)</f>
        <v>0</v>
      </c>
      <c r="B1069" s="4" t="str">
        <f>IF('02 - Produtos e Tributações'!B1086&lt;&gt;"",'02 - Produtos e Tributações'!V1086,"")</f>
        <v/>
      </c>
      <c r="C1069" s="123" t="b">
        <f>IF(B1069&lt;&gt;"",IF('02 - Produtos e Tributações'!H1086&lt;&gt;"",IF('02 - Produtos e Tributações'!H1086="TERCEIRIZADA","T",IF('02 - Produtos e Tributações'!H1086="PROPRIA","P")), IF(B1069&lt;&gt;"",IF('02 - Produtos e Tributações'!H1086="","T"))))</f>
        <v>0</v>
      </c>
      <c r="D1069" s="123" t="b">
        <f>IF(B1069&lt;&gt;"",IF('02 - Produtos e Tributações'!E1086&lt;&gt;"",'02 - Produtos e Tributações'!E1086,""))</f>
        <v>0</v>
      </c>
      <c r="E1069" s="123" t="b">
        <f>IF(B1069&lt;&gt;"",IF('02 - Produtos e Tributações'!F1086&lt;&gt;"",'02 - Produtos e Tributações'!F1086,""))</f>
        <v>0</v>
      </c>
      <c r="F1069" s="123" t="b">
        <f>IF(B1069&lt;&gt;"",IF(A1069&lt;&gt;"",IF('02 - Produtos e Tributações'!G1086&lt;&gt;"",'02 - Produtos e Tributações'!G1086,"")))</f>
        <v>0</v>
      </c>
      <c r="G1069" s="123" t="b">
        <f>IF(B1069&lt;&gt;"",IF('02 - Produtos e Tributações'!J1086&lt;&gt;"",'02 - Produtos e Tributações'!J1086,IF(K1069=101,0,IF(K1069=102,41,IF(K1069=103,0,IF(K1069=201,0,IF(K1069=202,0,IF(K1069=203,0,IF(K1069=300,41,IF(K1069=400,41,IF(K1069=500,60)))))))))))</f>
        <v>0</v>
      </c>
      <c r="H1069" s="123" t="b">
        <f>IF(B1069&lt;&gt;"",IF('02 - Produtos e Tributações'!M1086&lt;&gt;"",'02 - Produtos e Tributações'!M1086,IF(L1069=101,0,IF(L1069=102,41,IF(L1069=103,0,IF(L1069=201,0,IF(L1069=202,0,IF(L1069=203,0,IF(L1069=300,41,IF(L1069=400,41,IF(L1069=500,60)))))))))))</f>
        <v>0</v>
      </c>
      <c r="I1069" s="123" t="b">
        <f>IF(B1069&lt;&gt;"",IF('02 - Produtos e Tributações'!L1086&lt;&gt;"",'02 - Produtos e Tributações'!L1086,"0,00"))</f>
        <v>0</v>
      </c>
      <c r="J1069" s="123" t="b">
        <f>IF(B1069&lt;&gt;"",IF('02 - Produtos e Tributações'!O1086&lt;&gt;"",'02 - Produtos e Tributações'!O1086,"0,00"))</f>
        <v>0</v>
      </c>
      <c r="K1069" s="123" t="b">
        <f>IF(B1069&lt;&gt;"",IF('02 - Produtos e Tributações'!K1086&lt;&gt;"",'02 - Produtos e Tributações'!K1086,"null"))</f>
        <v>0</v>
      </c>
      <c r="L1069" s="123" t="b">
        <f>IF(B1069&lt;&gt;"",IF('02 - Produtos e Tributações'!N1086&lt;&gt;"",'02 - Produtos e Tributações'!N1086,"null"))</f>
        <v>0</v>
      </c>
      <c r="M1069" s="122" t="b">
        <f>IF(B1069&lt;&gt;"",IF('02 - Produtos e Tributações'!D1086="CARNES","2.01.001.001",IF('02 - Produtos e Tributações'!D1086="MASSAS","2.01.001.002",IF('02 - Produtos e Tributações'!D1086="LATICINIOS","2.01.001.003",IF('02 - Produtos e Tributações'!D1086="DOCES E GULOSEIMAS","2.01.001.004",IF('02 - Produtos e Tributações'!D1086="FARINHAS E GRAOS","2.01.001.005",IF('02 - Produtos e Tributações'!D1086="AGUAS","2.01.002.001",IF('02 - Produtos e Tributações'!D1086="SUCOS","2.01.002.002",IF('02 - Produtos e Tributações'!D1086="BEBIDAS ALCOOLICAS","2.01.002.003",IF('02 - Produtos e Tributações'!D1086="BEBIDAS LACTEAS","2.01.002.004",IF('02 - Produtos e Tributações'!D1086="MATERIAL DE LIMPEZA","2.02",IF('02 - Produtos e Tributações'!D1086="FRUTAS","2.01.001.006",IF('02 - Produtos e Tributações'!D1086="VERDURAS E LEGUMES","2.01.001.007",IF('02 - Produtos e Tributações'!D1086="SERVIÇO","1",IF('02 - Produtos e Tributações'!D1086="PRODUTOS DIVERSOS","2","2"))))))))))))))
)</f>
        <v>0</v>
      </c>
      <c r="N1069" s="4" t="str">
        <f t="shared" si="64"/>
        <v/>
      </c>
      <c r="O1069" s="4" t="str">
        <f t="shared" si="65"/>
        <v/>
      </c>
      <c r="P1069" s="4" t="str">
        <f t="shared" si="66"/>
        <v/>
      </c>
      <c r="Q1069" s="128" t="b">
        <f>IF(B1069&lt;&gt;"",IF('02 - Produtos e Tributações'!C1086&lt;&gt;"",'02 - Produtos e Tributações'!C1086,"UN"))</f>
        <v>0</v>
      </c>
      <c r="R1069" s="129" t="b">
        <f>IF(B1069&lt;&gt;"",IF('02 - Produtos e Tributações'!P1086&lt;&gt;"",'02 - Produtos e Tributações'!P1086,""))</f>
        <v>0</v>
      </c>
      <c r="S1069" s="128" t="b">
        <f>IF(B1069&lt;&gt;"",IF('02 - Produtos e Tributações'!Q1086&lt;&gt;"",'02 - Produtos e Tributações'!Q1086,""))</f>
        <v>0</v>
      </c>
      <c r="T1069" s="130" t="b">
        <f>IF(B1069&lt;&gt;"",IF('02 - Produtos e Tributações'!R1086&lt;&gt;"",'02 - Produtos e Tributações'!R1086,""))</f>
        <v>0</v>
      </c>
      <c r="U1069" s="120" t="str">
        <f t="shared" si="67"/>
        <v/>
      </c>
    </row>
    <row r="1070" spans="1:21" ht="15.75" customHeight="1">
      <c r="A1070" s="122" t="b">
        <f>IF('02 - Produtos e Tributações'!B1087 &lt;&gt;"",A1069+1)</f>
        <v>0</v>
      </c>
      <c r="B1070" s="4" t="str">
        <f>IF('02 - Produtos e Tributações'!B1087&lt;&gt;"",'02 - Produtos e Tributações'!V1087,"")</f>
        <v/>
      </c>
      <c r="C1070" s="123" t="b">
        <f>IF(B1070&lt;&gt;"",IF('02 - Produtos e Tributações'!H1087&lt;&gt;"",IF('02 - Produtos e Tributações'!H1087="TERCEIRIZADA","T",IF('02 - Produtos e Tributações'!H1087="PROPRIA","P")), IF(B1070&lt;&gt;"",IF('02 - Produtos e Tributações'!H1087="","T"))))</f>
        <v>0</v>
      </c>
      <c r="D1070" s="123" t="b">
        <f>IF(B1070&lt;&gt;"",IF('02 - Produtos e Tributações'!E1087&lt;&gt;"",'02 - Produtos e Tributações'!E1087,""))</f>
        <v>0</v>
      </c>
      <c r="E1070" s="123" t="b">
        <f>IF(B1070&lt;&gt;"",IF('02 - Produtos e Tributações'!F1087&lt;&gt;"",'02 - Produtos e Tributações'!F1087,""))</f>
        <v>0</v>
      </c>
      <c r="F1070" s="123" t="b">
        <f>IF(B1070&lt;&gt;"",IF(A1070&lt;&gt;"",IF('02 - Produtos e Tributações'!G1087&lt;&gt;"",'02 - Produtos e Tributações'!G1087,"")))</f>
        <v>0</v>
      </c>
      <c r="G1070" s="123" t="b">
        <f>IF(B1070&lt;&gt;"",IF('02 - Produtos e Tributações'!J1087&lt;&gt;"",'02 - Produtos e Tributações'!J1087,IF(K1070=101,0,IF(K1070=102,41,IF(K1070=103,0,IF(K1070=201,0,IF(K1070=202,0,IF(K1070=203,0,IF(K1070=300,41,IF(K1070=400,41,IF(K1070=500,60)))))))))))</f>
        <v>0</v>
      </c>
      <c r="H1070" s="123" t="b">
        <f>IF(B1070&lt;&gt;"",IF('02 - Produtos e Tributações'!M1087&lt;&gt;"",'02 - Produtos e Tributações'!M1087,IF(L1070=101,0,IF(L1070=102,41,IF(L1070=103,0,IF(L1070=201,0,IF(L1070=202,0,IF(L1070=203,0,IF(L1070=300,41,IF(L1070=400,41,IF(L1070=500,60)))))))))))</f>
        <v>0</v>
      </c>
      <c r="I1070" s="123" t="b">
        <f>IF(B1070&lt;&gt;"",IF('02 - Produtos e Tributações'!L1087&lt;&gt;"",'02 - Produtos e Tributações'!L1087,"0,00"))</f>
        <v>0</v>
      </c>
      <c r="J1070" s="123" t="b">
        <f>IF(B1070&lt;&gt;"",IF('02 - Produtos e Tributações'!O1087&lt;&gt;"",'02 - Produtos e Tributações'!O1087,"0,00"))</f>
        <v>0</v>
      </c>
      <c r="K1070" s="123" t="b">
        <f>IF(B1070&lt;&gt;"",IF('02 - Produtos e Tributações'!K1087&lt;&gt;"",'02 - Produtos e Tributações'!K1087,"null"))</f>
        <v>0</v>
      </c>
      <c r="L1070" s="123" t="b">
        <f>IF(B1070&lt;&gt;"",IF('02 - Produtos e Tributações'!N1087&lt;&gt;"",'02 - Produtos e Tributações'!N1087,"null"))</f>
        <v>0</v>
      </c>
      <c r="M1070" s="122" t="b">
        <f>IF(B1070&lt;&gt;"",IF('02 - Produtos e Tributações'!D1087="CARNES","2.01.001.001",IF('02 - Produtos e Tributações'!D1087="MASSAS","2.01.001.002",IF('02 - Produtos e Tributações'!D1087="LATICINIOS","2.01.001.003",IF('02 - Produtos e Tributações'!D1087="DOCES E GULOSEIMAS","2.01.001.004",IF('02 - Produtos e Tributações'!D1087="FARINHAS E GRAOS","2.01.001.005",IF('02 - Produtos e Tributações'!D1087="AGUAS","2.01.002.001",IF('02 - Produtos e Tributações'!D1087="SUCOS","2.01.002.002",IF('02 - Produtos e Tributações'!D1087="BEBIDAS ALCOOLICAS","2.01.002.003",IF('02 - Produtos e Tributações'!D1087="BEBIDAS LACTEAS","2.01.002.004",IF('02 - Produtos e Tributações'!D1087="MATERIAL DE LIMPEZA","2.02",IF('02 - Produtos e Tributações'!D1087="FRUTAS","2.01.001.006",IF('02 - Produtos e Tributações'!D1087="VERDURAS E LEGUMES","2.01.001.007",IF('02 - Produtos e Tributações'!D1087="SERVIÇO","1",IF('02 - Produtos e Tributações'!D1087="PRODUTOS DIVERSOS","2","2"))))))))))))))
)</f>
        <v>0</v>
      </c>
      <c r="N1070" s="4" t="str">
        <f t="shared" si="64"/>
        <v/>
      </c>
      <c r="O1070" s="4" t="str">
        <f t="shared" si="65"/>
        <v/>
      </c>
      <c r="P1070" s="4" t="str">
        <f t="shared" si="66"/>
        <v/>
      </c>
      <c r="Q1070" s="128" t="b">
        <f>IF(B1070&lt;&gt;"",IF('02 - Produtos e Tributações'!C1087&lt;&gt;"",'02 - Produtos e Tributações'!C1087,"UN"))</f>
        <v>0</v>
      </c>
      <c r="R1070" s="129" t="b">
        <f>IF(B1070&lt;&gt;"",IF('02 - Produtos e Tributações'!P1087&lt;&gt;"",'02 - Produtos e Tributações'!P1087,""))</f>
        <v>0</v>
      </c>
      <c r="S1070" s="128" t="b">
        <f>IF(B1070&lt;&gt;"",IF('02 - Produtos e Tributações'!Q1087&lt;&gt;"",'02 - Produtos e Tributações'!Q1087,""))</f>
        <v>0</v>
      </c>
      <c r="T1070" s="130" t="b">
        <f>IF(B1070&lt;&gt;"",IF('02 - Produtos e Tributações'!R1087&lt;&gt;"",'02 - Produtos e Tributações'!R1087,""))</f>
        <v>0</v>
      </c>
      <c r="U1070" s="120" t="str">
        <f t="shared" si="67"/>
        <v/>
      </c>
    </row>
    <row r="1071" spans="1:21" ht="15.75" customHeight="1">
      <c r="A1071" s="122" t="b">
        <f>IF('02 - Produtos e Tributações'!B1088 &lt;&gt;"",A1070+1)</f>
        <v>0</v>
      </c>
      <c r="B1071" s="4" t="str">
        <f>IF('02 - Produtos e Tributações'!B1088&lt;&gt;"",'02 - Produtos e Tributações'!V1088,"")</f>
        <v/>
      </c>
      <c r="C1071" s="123" t="b">
        <f>IF(B1071&lt;&gt;"",IF('02 - Produtos e Tributações'!H1088&lt;&gt;"",IF('02 - Produtos e Tributações'!H1088="TERCEIRIZADA","T",IF('02 - Produtos e Tributações'!H1088="PROPRIA","P")), IF(B1071&lt;&gt;"",IF('02 - Produtos e Tributações'!H1088="","T"))))</f>
        <v>0</v>
      </c>
      <c r="D1071" s="123" t="b">
        <f>IF(B1071&lt;&gt;"",IF('02 - Produtos e Tributações'!E1088&lt;&gt;"",'02 - Produtos e Tributações'!E1088,""))</f>
        <v>0</v>
      </c>
      <c r="E1071" s="123" t="b">
        <f>IF(B1071&lt;&gt;"",IF('02 - Produtos e Tributações'!F1088&lt;&gt;"",'02 - Produtos e Tributações'!F1088,""))</f>
        <v>0</v>
      </c>
      <c r="F1071" s="123" t="b">
        <f>IF(B1071&lt;&gt;"",IF(A1071&lt;&gt;"",IF('02 - Produtos e Tributações'!G1088&lt;&gt;"",'02 - Produtos e Tributações'!G1088,"")))</f>
        <v>0</v>
      </c>
      <c r="G1071" s="123" t="b">
        <f>IF(B1071&lt;&gt;"",IF('02 - Produtos e Tributações'!J1088&lt;&gt;"",'02 - Produtos e Tributações'!J1088,IF(K1071=101,0,IF(K1071=102,41,IF(K1071=103,0,IF(K1071=201,0,IF(K1071=202,0,IF(K1071=203,0,IF(K1071=300,41,IF(K1071=400,41,IF(K1071=500,60)))))))))))</f>
        <v>0</v>
      </c>
      <c r="H1071" s="123" t="b">
        <f>IF(B1071&lt;&gt;"",IF('02 - Produtos e Tributações'!M1088&lt;&gt;"",'02 - Produtos e Tributações'!M1088,IF(L1071=101,0,IF(L1071=102,41,IF(L1071=103,0,IF(L1071=201,0,IF(L1071=202,0,IF(L1071=203,0,IF(L1071=300,41,IF(L1071=400,41,IF(L1071=500,60)))))))))))</f>
        <v>0</v>
      </c>
      <c r="I1071" s="123" t="b">
        <f>IF(B1071&lt;&gt;"",IF('02 - Produtos e Tributações'!L1088&lt;&gt;"",'02 - Produtos e Tributações'!L1088,"0,00"))</f>
        <v>0</v>
      </c>
      <c r="J1071" s="123" t="b">
        <f>IF(B1071&lt;&gt;"",IF('02 - Produtos e Tributações'!O1088&lt;&gt;"",'02 - Produtos e Tributações'!O1088,"0,00"))</f>
        <v>0</v>
      </c>
      <c r="K1071" s="123" t="b">
        <f>IF(B1071&lt;&gt;"",IF('02 - Produtos e Tributações'!K1088&lt;&gt;"",'02 - Produtos e Tributações'!K1088,"null"))</f>
        <v>0</v>
      </c>
      <c r="L1071" s="123" t="b">
        <f>IF(B1071&lt;&gt;"",IF('02 - Produtos e Tributações'!N1088&lt;&gt;"",'02 - Produtos e Tributações'!N1088,"null"))</f>
        <v>0</v>
      </c>
      <c r="M1071" s="122" t="b">
        <f>IF(B1071&lt;&gt;"",IF('02 - Produtos e Tributações'!D1088="CARNES","2.01.001.001",IF('02 - Produtos e Tributações'!D1088="MASSAS","2.01.001.002",IF('02 - Produtos e Tributações'!D1088="LATICINIOS","2.01.001.003",IF('02 - Produtos e Tributações'!D1088="DOCES E GULOSEIMAS","2.01.001.004",IF('02 - Produtos e Tributações'!D1088="FARINHAS E GRAOS","2.01.001.005",IF('02 - Produtos e Tributações'!D1088="AGUAS","2.01.002.001",IF('02 - Produtos e Tributações'!D1088="SUCOS","2.01.002.002",IF('02 - Produtos e Tributações'!D1088="BEBIDAS ALCOOLICAS","2.01.002.003",IF('02 - Produtos e Tributações'!D1088="BEBIDAS LACTEAS","2.01.002.004",IF('02 - Produtos e Tributações'!D1088="MATERIAL DE LIMPEZA","2.02",IF('02 - Produtos e Tributações'!D1088="FRUTAS","2.01.001.006",IF('02 - Produtos e Tributações'!D1088="VERDURAS E LEGUMES","2.01.001.007",IF('02 - Produtos e Tributações'!D1088="SERVIÇO","1",IF('02 - Produtos e Tributações'!D1088="PRODUTOS DIVERSOS","2","2"))))))))))))))
)</f>
        <v>0</v>
      </c>
      <c r="N1071" s="4" t="str">
        <f t="shared" si="64"/>
        <v/>
      </c>
      <c r="O1071" s="4" t="str">
        <f t="shared" si="65"/>
        <v/>
      </c>
      <c r="P1071" s="4" t="str">
        <f t="shared" si="66"/>
        <v/>
      </c>
      <c r="Q1071" s="128" t="b">
        <f>IF(B1071&lt;&gt;"",IF('02 - Produtos e Tributações'!C1088&lt;&gt;"",'02 - Produtos e Tributações'!C1088,"UN"))</f>
        <v>0</v>
      </c>
      <c r="R1071" s="129" t="b">
        <f>IF(B1071&lt;&gt;"",IF('02 - Produtos e Tributações'!P1088&lt;&gt;"",'02 - Produtos e Tributações'!P1088,""))</f>
        <v>0</v>
      </c>
      <c r="S1071" s="128" t="b">
        <f>IF(B1071&lt;&gt;"",IF('02 - Produtos e Tributações'!Q1088&lt;&gt;"",'02 - Produtos e Tributações'!Q1088,""))</f>
        <v>0</v>
      </c>
      <c r="T1071" s="130" t="b">
        <f>IF(B1071&lt;&gt;"",IF('02 - Produtos e Tributações'!R1088&lt;&gt;"",'02 - Produtos e Tributações'!R1088,""))</f>
        <v>0</v>
      </c>
      <c r="U1071" s="120" t="str">
        <f t="shared" si="67"/>
        <v/>
      </c>
    </row>
    <row r="1072" spans="1:21" ht="15.75" customHeight="1">
      <c r="A1072" s="122" t="b">
        <f>IF('02 - Produtos e Tributações'!B1089 &lt;&gt;"",A1071+1)</f>
        <v>0</v>
      </c>
      <c r="B1072" s="4" t="str">
        <f>IF('02 - Produtos e Tributações'!B1089&lt;&gt;"",'02 - Produtos e Tributações'!V1089,"")</f>
        <v/>
      </c>
      <c r="C1072" s="123" t="b">
        <f>IF(B1072&lt;&gt;"",IF('02 - Produtos e Tributações'!H1089&lt;&gt;"",IF('02 - Produtos e Tributações'!H1089="TERCEIRIZADA","T",IF('02 - Produtos e Tributações'!H1089="PROPRIA","P")), IF(B1072&lt;&gt;"",IF('02 - Produtos e Tributações'!H1089="","T"))))</f>
        <v>0</v>
      </c>
      <c r="D1072" s="123" t="b">
        <f>IF(B1072&lt;&gt;"",IF('02 - Produtos e Tributações'!E1089&lt;&gt;"",'02 - Produtos e Tributações'!E1089,""))</f>
        <v>0</v>
      </c>
      <c r="E1072" s="123" t="b">
        <f>IF(B1072&lt;&gt;"",IF('02 - Produtos e Tributações'!F1089&lt;&gt;"",'02 - Produtos e Tributações'!F1089,""))</f>
        <v>0</v>
      </c>
      <c r="F1072" s="123" t="b">
        <f>IF(B1072&lt;&gt;"",IF(A1072&lt;&gt;"",IF('02 - Produtos e Tributações'!G1089&lt;&gt;"",'02 - Produtos e Tributações'!G1089,"")))</f>
        <v>0</v>
      </c>
      <c r="G1072" s="123" t="b">
        <f>IF(B1072&lt;&gt;"",IF('02 - Produtos e Tributações'!J1089&lt;&gt;"",'02 - Produtos e Tributações'!J1089,IF(K1072=101,0,IF(K1072=102,41,IF(K1072=103,0,IF(K1072=201,0,IF(K1072=202,0,IF(K1072=203,0,IF(K1072=300,41,IF(K1072=400,41,IF(K1072=500,60)))))))))))</f>
        <v>0</v>
      </c>
      <c r="H1072" s="123" t="b">
        <f>IF(B1072&lt;&gt;"",IF('02 - Produtos e Tributações'!M1089&lt;&gt;"",'02 - Produtos e Tributações'!M1089,IF(L1072=101,0,IF(L1072=102,41,IF(L1072=103,0,IF(L1072=201,0,IF(L1072=202,0,IF(L1072=203,0,IF(L1072=300,41,IF(L1072=400,41,IF(L1072=500,60)))))))))))</f>
        <v>0</v>
      </c>
      <c r="I1072" s="123" t="b">
        <f>IF(B1072&lt;&gt;"",IF('02 - Produtos e Tributações'!L1089&lt;&gt;"",'02 - Produtos e Tributações'!L1089,"0,00"))</f>
        <v>0</v>
      </c>
      <c r="J1072" s="123" t="b">
        <f>IF(B1072&lt;&gt;"",IF('02 - Produtos e Tributações'!O1089&lt;&gt;"",'02 - Produtos e Tributações'!O1089,"0,00"))</f>
        <v>0</v>
      </c>
      <c r="K1072" s="123" t="b">
        <f>IF(B1072&lt;&gt;"",IF('02 - Produtos e Tributações'!K1089&lt;&gt;"",'02 - Produtos e Tributações'!K1089,"null"))</f>
        <v>0</v>
      </c>
      <c r="L1072" s="123" t="b">
        <f>IF(B1072&lt;&gt;"",IF('02 - Produtos e Tributações'!N1089&lt;&gt;"",'02 - Produtos e Tributações'!N1089,"null"))</f>
        <v>0</v>
      </c>
      <c r="M1072" s="122" t="b">
        <f>IF(B1072&lt;&gt;"",IF('02 - Produtos e Tributações'!D1089="CARNES","2.01.001.001",IF('02 - Produtos e Tributações'!D1089="MASSAS","2.01.001.002",IF('02 - Produtos e Tributações'!D1089="LATICINIOS","2.01.001.003",IF('02 - Produtos e Tributações'!D1089="DOCES E GULOSEIMAS","2.01.001.004",IF('02 - Produtos e Tributações'!D1089="FARINHAS E GRAOS","2.01.001.005",IF('02 - Produtos e Tributações'!D1089="AGUAS","2.01.002.001",IF('02 - Produtos e Tributações'!D1089="SUCOS","2.01.002.002",IF('02 - Produtos e Tributações'!D1089="BEBIDAS ALCOOLICAS","2.01.002.003",IF('02 - Produtos e Tributações'!D1089="BEBIDAS LACTEAS","2.01.002.004",IF('02 - Produtos e Tributações'!D1089="MATERIAL DE LIMPEZA","2.02",IF('02 - Produtos e Tributações'!D1089="FRUTAS","2.01.001.006",IF('02 - Produtos e Tributações'!D1089="VERDURAS E LEGUMES","2.01.001.007",IF('02 - Produtos e Tributações'!D1089="SERVIÇO","1",IF('02 - Produtos e Tributações'!D1089="PRODUTOS DIVERSOS","2","2"))))))))))))))
)</f>
        <v>0</v>
      </c>
      <c r="N1072" s="4" t="str">
        <f t="shared" si="64"/>
        <v/>
      </c>
      <c r="O1072" s="4" t="str">
        <f t="shared" si="65"/>
        <v/>
      </c>
      <c r="P1072" s="4" t="str">
        <f t="shared" si="66"/>
        <v/>
      </c>
      <c r="Q1072" s="128" t="b">
        <f>IF(B1072&lt;&gt;"",IF('02 - Produtos e Tributações'!C1089&lt;&gt;"",'02 - Produtos e Tributações'!C1089,"UN"))</f>
        <v>0</v>
      </c>
      <c r="R1072" s="129" t="b">
        <f>IF(B1072&lt;&gt;"",IF('02 - Produtos e Tributações'!P1089&lt;&gt;"",'02 - Produtos e Tributações'!P1089,""))</f>
        <v>0</v>
      </c>
      <c r="S1072" s="128" t="b">
        <f>IF(B1072&lt;&gt;"",IF('02 - Produtos e Tributações'!Q1089&lt;&gt;"",'02 - Produtos e Tributações'!Q1089,""))</f>
        <v>0</v>
      </c>
      <c r="T1072" s="130" t="b">
        <f>IF(B1072&lt;&gt;"",IF('02 - Produtos e Tributações'!R1089&lt;&gt;"",'02 - Produtos e Tributações'!R1089,""))</f>
        <v>0</v>
      </c>
      <c r="U1072" s="120" t="str">
        <f t="shared" si="67"/>
        <v/>
      </c>
    </row>
    <row r="1073" spans="1:21" ht="15.75" customHeight="1">
      <c r="A1073" s="122" t="b">
        <f>IF('02 - Produtos e Tributações'!B1090 &lt;&gt;"",A1072+1)</f>
        <v>0</v>
      </c>
      <c r="B1073" s="4" t="str">
        <f>IF('02 - Produtos e Tributações'!B1090&lt;&gt;"",'02 - Produtos e Tributações'!V1090,"")</f>
        <v/>
      </c>
      <c r="C1073" s="123" t="b">
        <f>IF(B1073&lt;&gt;"",IF('02 - Produtos e Tributações'!H1090&lt;&gt;"",IF('02 - Produtos e Tributações'!H1090="TERCEIRIZADA","T",IF('02 - Produtos e Tributações'!H1090="PROPRIA","P")), IF(B1073&lt;&gt;"",IF('02 - Produtos e Tributações'!H1090="","T"))))</f>
        <v>0</v>
      </c>
      <c r="D1073" s="123" t="b">
        <f>IF(B1073&lt;&gt;"",IF('02 - Produtos e Tributações'!E1090&lt;&gt;"",'02 - Produtos e Tributações'!E1090,""))</f>
        <v>0</v>
      </c>
      <c r="E1073" s="123" t="b">
        <f>IF(B1073&lt;&gt;"",IF('02 - Produtos e Tributações'!F1090&lt;&gt;"",'02 - Produtos e Tributações'!F1090,""))</f>
        <v>0</v>
      </c>
      <c r="F1073" s="123" t="b">
        <f>IF(B1073&lt;&gt;"",IF(A1073&lt;&gt;"",IF('02 - Produtos e Tributações'!G1090&lt;&gt;"",'02 - Produtos e Tributações'!G1090,"")))</f>
        <v>0</v>
      </c>
      <c r="G1073" s="123" t="b">
        <f>IF(B1073&lt;&gt;"",IF('02 - Produtos e Tributações'!J1090&lt;&gt;"",'02 - Produtos e Tributações'!J1090,IF(K1073=101,0,IF(K1073=102,41,IF(K1073=103,0,IF(K1073=201,0,IF(K1073=202,0,IF(K1073=203,0,IF(K1073=300,41,IF(K1073=400,41,IF(K1073=500,60)))))))))))</f>
        <v>0</v>
      </c>
      <c r="H1073" s="123" t="b">
        <f>IF(B1073&lt;&gt;"",IF('02 - Produtos e Tributações'!M1090&lt;&gt;"",'02 - Produtos e Tributações'!M1090,IF(L1073=101,0,IF(L1073=102,41,IF(L1073=103,0,IF(L1073=201,0,IF(L1073=202,0,IF(L1073=203,0,IF(L1073=300,41,IF(L1073=400,41,IF(L1073=500,60)))))))))))</f>
        <v>0</v>
      </c>
      <c r="I1073" s="123" t="b">
        <f>IF(B1073&lt;&gt;"",IF('02 - Produtos e Tributações'!L1090&lt;&gt;"",'02 - Produtos e Tributações'!L1090,"0,00"))</f>
        <v>0</v>
      </c>
      <c r="J1073" s="123" t="b">
        <f>IF(B1073&lt;&gt;"",IF('02 - Produtos e Tributações'!O1090&lt;&gt;"",'02 - Produtos e Tributações'!O1090,"0,00"))</f>
        <v>0</v>
      </c>
      <c r="K1073" s="123" t="b">
        <f>IF(B1073&lt;&gt;"",IF('02 - Produtos e Tributações'!K1090&lt;&gt;"",'02 - Produtos e Tributações'!K1090,"null"))</f>
        <v>0</v>
      </c>
      <c r="L1073" s="123" t="b">
        <f>IF(B1073&lt;&gt;"",IF('02 - Produtos e Tributações'!N1090&lt;&gt;"",'02 - Produtos e Tributações'!N1090,"null"))</f>
        <v>0</v>
      </c>
      <c r="M1073" s="122" t="b">
        <f>IF(B1073&lt;&gt;"",IF('02 - Produtos e Tributações'!D1090="CARNES","2.01.001.001",IF('02 - Produtos e Tributações'!D1090="MASSAS","2.01.001.002",IF('02 - Produtos e Tributações'!D1090="LATICINIOS","2.01.001.003",IF('02 - Produtos e Tributações'!D1090="DOCES E GULOSEIMAS","2.01.001.004",IF('02 - Produtos e Tributações'!D1090="FARINHAS E GRAOS","2.01.001.005",IF('02 - Produtos e Tributações'!D1090="AGUAS","2.01.002.001",IF('02 - Produtos e Tributações'!D1090="SUCOS","2.01.002.002",IF('02 - Produtos e Tributações'!D1090="BEBIDAS ALCOOLICAS","2.01.002.003",IF('02 - Produtos e Tributações'!D1090="BEBIDAS LACTEAS","2.01.002.004",IF('02 - Produtos e Tributações'!D1090="MATERIAL DE LIMPEZA","2.02",IF('02 - Produtos e Tributações'!D1090="FRUTAS","2.01.001.006",IF('02 - Produtos e Tributações'!D1090="VERDURAS E LEGUMES","2.01.001.007",IF('02 - Produtos e Tributações'!D1090="SERVIÇO","1",IF('02 - Produtos e Tributações'!D1090="PRODUTOS DIVERSOS","2","2"))))))))))))))
)</f>
        <v>0</v>
      </c>
      <c r="N1073" s="4" t="str">
        <f t="shared" si="64"/>
        <v/>
      </c>
      <c r="O1073" s="4" t="str">
        <f t="shared" si="65"/>
        <v/>
      </c>
      <c r="P1073" s="4" t="str">
        <f t="shared" si="66"/>
        <v/>
      </c>
      <c r="Q1073" s="128" t="b">
        <f>IF(B1073&lt;&gt;"",IF('02 - Produtos e Tributações'!C1090&lt;&gt;"",'02 - Produtos e Tributações'!C1090,"UN"))</f>
        <v>0</v>
      </c>
      <c r="R1073" s="129" t="b">
        <f>IF(B1073&lt;&gt;"",IF('02 - Produtos e Tributações'!P1090&lt;&gt;"",'02 - Produtos e Tributações'!P1090,""))</f>
        <v>0</v>
      </c>
      <c r="S1073" s="128" t="b">
        <f>IF(B1073&lt;&gt;"",IF('02 - Produtos e Tributações'!Q1090&lt;&gt;"",'02 - Produtos e Tributações'!Q1090,""))</f>
        <v>0</v>
      </c>
      <c r="T1073" s="130" t="b">
        <f>IF(B1073&lt;&gt;"",IF('02 - Produtos e Tributações'!R1090&lt;&gt;"",'02 - Produtos e Tributações'!R1090,""))</f>
        <v>0</v>
      </c>
      <c r="U1073" s="120" t="str">
        <f t="shared" si="67"/>
        <v/>
      </c>
    </row>
    <row r="1074" spans="1:21" ht="15.75" customHeight="1">
      <c r="A1074" s="122" t="b">
        <f>IF('02 - Produtos e Tributações'!B1091 &lt;&gt;"",A1073+1)</f>
        <v>0</v>
      </c>
      <c r="B1074" s="4" t="str">
        <f>IF('02 - Produtos e Tributações'!B1091&lt;&gt;"",'02 - Produtos e Tributações'!V1091,"")</f>
        <v/>
      </c>
      <c r="C1074" s="123" t="b">
        <f>IF(B1074&lt;&gt;"",IF('02 - Produtos e Tributações'!H1091&lt;&gt;"",IF('02 - Produtos e Tributações'!H1091="TERCEIRIZADA","T",IF('02 - Produtos e Tributações'!H1091="PROPRIA","P")), IF(B1074&lt;&gt;"",IF('02 - Produtos e Tributações'!H1091="","T"))))</f>
        <v>0</v>
      </c>
      <c r="D1074" s="123" t="b">
        <f>IF(B1074&lt;&gt;"",IF('02 - Produtos e Tributações'!E1091&lt;&gt;"",'02 - Produtos e Tributações'!E1091,""))</f>
        <v>0</v>
      </c>
      <c r="E1074" s="123" t="b">
        <f>IF(B1074&lt;&gt;"",IF('02 - Produtos e Tributações'!F1091&lt;&gt;"",'02 - Produtos e Tributações'!F1091,""))</f>
        <v>0</v>
      </c>
      <c r="F1074" s="123" t="b">
        <f>IF(B1074&lt;&gt;"",IF(A1074&lt;&gt;"",IF('02 - Produtos e Tributações'!G1091&lt;&gt;"",'02 - Produtos e Tributações'!G1091,"")))</f>
        <v>0</v>
      </c>
      <c r="G1074" s="123" t="b">
        <f>IF(B1074&lt;&gt;"",IF('02 - Produtos e Tributações'!J1091&lt;&gt;"",'02 - Produtos e Tributações'!J1091,IF(K1074=101,0,IF(K1074=102,41,IF(K1074=103,0,IF(K1074=201,0,IF(K1074=202,0,IF(K1074=203,0,IF(K1074=300,41,IF(K1074=400,41,IF(K1074=500,60)))))))))))</f>
        <v>0</v>
      </c>
      <c r="H1074" s="123" t="b">
        <f>IF(B1074&lt;&gt;"",IF('02 - Produtos e Tributações'!M1091&lt;&gt;"",'02 - Produtos e Tributações'!M1091,IF(L1074=101,0,IF(L1074=102,41,IF(L1074=103,0,IF(L1074=201,0,IF(L1074=202,0,IF(L1074=203,0,IF(L1074=300,41,IF(L1074=400,41,IF(L1074=500,60)))))))))))</f>
        <v>0</v>
      </c>
      <c r="I1074" s="123" t="b">
        <f>IF(B1074&lt;&gt;"",IF('02 - Produtos e Tributações'!L1091&lt;&gt;"",'02 - Produtos e Tributações'!L1091,"0,00"))</f>
        <v>0</v>
      </c>
      <c r="J1074" s="123" t="b">
        <f>IF(B1074&lt;&gt;"",IF('02 - Produtos e Tributações'!O1091&lt;&gt;"",'02 - Produtos e Tributações'!O1091,"0,00"))</f>
        <v>0</v>
      </c>
      <c r="K1074" s="123" t="b">
        <f>IF(B1074&lt;&gt;"",IF('02 - Produtos e Tributações'!K1091&lt;&gt;"",'02 - Produtos e Tributações'!K1091,"null"))</f>
        <v>0</v>
      </c>
      <c r="L1074" s="123" t="b">
        <f>IF(B1074&lt;&gt;"",IF('02 - Produtos e Tributações'!N1091&lt;&gt;"",'02 - Produtos e Tributações'!N1091,"null"))</f>
        <v>0</v>
      </c>
      <c r="M1074" s="122" t="b">
        <f>IF(B1074&lt;&gt;"",IF('02 - Produtos e Tributações'!D1091="CARNES","2.01.001.001",IF('02 - Produtos e Tributações'!D1091="MASSAS","2.01.001.002",IF('02 - Produtos e Tributações'!D1091="LATICINIOS","2.01.001.003",IF('02 - Produtos e Tributações'!D1091="DOCES E GULOSEIMAS","2.01.001.004",IF('02 - Produtos e Tributações'!D1091="FARINHAS E GRAOS","2.01.001.005",IF('02 - Produtos e Tributações'!D1091="AGUAS","2.01.002.001",IF('02 - Produtos e Tributações'!D1091="SUCOS","2.01.002.002",IF('02 - Produtos e Tributações'!D1091="BEBIDAS ALCOOLICAS","2.01.002.003",IF('02 - Produtos e Tributações'!D1091="BEBIDAS LACTEAS","2.01.002.004",IF('02 - Produtos e Tributações'!D1091="MATERIAL DE LIMPEZA","2.02",IF('02 - Produtos e Tributações'!D1091="FRUTAS","2.01.001.006",IF('02 - Produtos e Tributações'!D1091="VERDURAS E LEGUMES","2.01.001.007",IF('02 - Produtos e Tributações'!D1091="SERVIÇO","1",IF('02 - Produtos e Tributações'!D1091="PRODUTOS DIVERSOS","2","2"))))))))))))))
)</f>
        <v>0</v>
      </c>
      <c r="N1074" s="4" t="str">
        <f t="shared" si="64"/>
        <v/>
      </c>
      <c r="O1074" s="4" t="str">
        <f t="shared" si="65"/>
        <v/>
      </c>
      <c r="P1074" s="4" t="str">
        <f t="shared" si="66"/>
        <v/>
      </c>
      <c r="Q1074" s="128" t="b">
        <f>IF(B1074&lt;&gt;"",IF('02 - Produtos e Tributações'!C1091&lt;&gt;"",'02 - Produtos e Tributações'!C1091,"UN"))</f>
        <v>0</v>
      </c>
      <c r="R1074" s="129" t="b">
        <f>IF(B1074&lt;&gt;"",IF('02 - Produtos e Tributações'!P1091&lt;&gt;"",'02 - Produtos e Tributações'!P1091,""))</f>
        <v>0</v>
      </c>
      <c r="S1074" s="128" t="b">
        <f>IF(B1074&lt;&gt;"",IF('02 - Produtos e Tributações'!Q1091&lt;&gt;"",'02 - Produtos e Tributações'!Q1091,""))</f>
        <v>0</v>
      </c>
      <c r="T1074" s="130" t="b">
        <f>IF(B1074&lt;&gt;"",IF('02 - Produtos e Tributações'!R1091&lt;&gt;"",'02 - Produtos e Tributações'!R1091,""))</f>
        <v>0</v>
      </c>
      <c r="U1074" s="120" t="str">
        <f t="shared" si="67"/>
        <v/>
      </c>
    </row>
    <row r="1075" spans="1:21" ht="15.75" customHeight="1">
      <c r="A1075" s="122" t="b">
        <f>IF('02 - Produtos e Tributações'!B1092 &lt;&gt;"",A1074+1)</f>
        <v>0</v>
      </c>
      <c r="B1075" s="4" t="str">
        <f>IF('02 - Produtos e Tributações'!B1092&lt;&gt;"",'02 - Produtos e Tributações'!V1092,"")</f>
        <v/>
      </c>
      <c r="C1075" s="123" t="b">
        <f>IF(B1075&lt;&gt;"",IF('02 - Produtos e Tributações'!H1092&lt;&gt;"",IF('02 - Produtos e Tributações'!H1092="TERCEIRIZADA","T",IF('02 - Produtos e Tributações'!H1092="PROPRIA","P")), IF(B1075&lt;&gt;"",IF('02 - Produtos e Tributações'!H1092="","T"))))</f>
        <v>0</v>
      </c>
      <c r="D1075" s="123" t="b">
        <f>IF(B1075&lt;&gt;"",IF('02 - Produtos e Tributações'!E1092&lt;&gt;"",'02 - Produtos e Tributações'!E1092,""))</f>
        <v>0</v>
      </c>
      <c r="E1075" s="123" t="b">
        <f>IF(B1075&lt;&gt;"",IF('02 - Produtos e Tributações'!F1092&lt;&gt;"",'02 - Produtos e Tributações'!F1092,""))</f>
        <v>0</v>
      </c>
      <c r="F1075" s="123" t="b">
        <f>IF(B1075&lt;&gt;"",IF(A1075&lt;&gt;"",IF('02 - Produtos e Tributações'!G1092&lt;&gt;"",'02 - Produtos e Tributações'!G1092,"")))</f>
        <v>0</v>
      </c>
      <c r="G1075" s="123" t="b">
        <f>IF(B1075&lt;&gt;"",IF('02 - Produtos e Tributações'!J1092&lt;&gt;"",'02 - Produtos e Tributações'!J1092,IF(K1075=101,0,IF(K1075=102,41,IF(K1075=103,0,IF(K1075=201,0,IF(K1075=202,0,IF(K1075=203,0,IF(K1075=300,41,IF(K1075=400,41,IF(K1075=500,60)))))))))))</f>
        <v>0</v>
      </c>
      <c r="H1075" s="123" t="b">
        <f>IF(B1075&lt;&gt;"",IF('02 - Produtos e Tributações'!M1092&lt;&gt;"",'02 - Produtos e Tributações'!M1092,IF(L1075=101,0,IF(L1075=102,41,IF(L1075=103,0,IF(L1075=201,0,IF(L1075=202,0,IF(L1075=203,0,IF(L1075=300,41,IF(L1075=400,41,IF(L1075=500,60)))))))))))</f>
        <v>0</v>
      </c>
      <c r="I1075" s="123" t="b">
        <f>IF(B1075&lt;&gt;"",IF('02 - Produtos e Tributações'!L1092&lt;&gt;"",'02 - Produtos e Tributações'!L1092,"0,00"))</f>
        <v>0</v>
      </c>
      <c r="J1075" s="123" t="b">
        <f>IF(B1075&lt;&gt;"",IF('02 - Produtos e Tributações'!O1092&lt;&gt;"",'02 - Produtos e Tributações'!O1092,"0,00"))</f>
        <v>0</v>
      </c>
      <c r="K1075" s="123" t="b">
        <f>IF(B1075&lt;&gt;"",IF('02 - Produtos e Tributações'!K1092&lt;&gt;"",'02 - Produtos e Tributações'!K1092,"null"))</f>
        <v>0</v>
      </c>
      <c r="L1075" s="123" t="b">
        <f>IF(B1075&lt;&gt;"",IF('02 - Produtos e Tributações'!N1092&lt;&gt;"",'02 - Produtos e Tributações'!N1092,"null"))</f>
        <v>0</v>
      </c>
      <c r="M1075" s="122" t="b">
        <f>IF(B1075&lt;&gt;"",IF('02 - Produtos e Tributações'!D1092="CARNES","2.01.001.001",IF('02 - Produtos e Tributações'!D1092="MASSAS","2.01.001.002",IF('02 - Produtos e Tributações'!D1092="LATICINIOS","2.01.001.003",IF('02 - Produtos e Tributações'!D1092="DOCES E GULOSEIMAS","2.01.001.004",IF('02 - Produtos e Tributações'!D1092="FARINHAS E GRAOS","2.01.001.005",IF('02 - Produtos e Tributações'!D1092="AGUAS","2.01.002.001",IF('02 - Produtos e Tributações'!D1092="SUCOS","2.01.002.002",IF('02 - Produtos e Tributações'!D1092="BEBIDAS ALCOOLICAS","2.01.002.003",IF('02 - Produtos e Tributações'!D1092="BEBIDAS LACTEAS","2.01.002.004",IF('02 - Produtos e Tributações'!D1092="MATERIAL DE LIMPEZA","2.02",IF('02 - Produtos e Tributações'!D1092="FRUTAS","2.01.001.006",IF('02 - Produtos e Tributações'!D1092="VERDURAS E LEGUMES","2.01.001.007",IF('02 - Produtos e Tributações'!D1092="SERVIÇO","1",IF('02 - Produtos e Tributações'!D1092="PRODUTOS DIVERSOS","2","2"))))))))))))))
)</f>
        <v>0</v>
      </c>
      <c r="N1075" s="4" t="str">
        <f t="shared" si="64"/>
        <v/>
      </c>
      <c r="O1075" s="4" t="str">
        <f t="shared" si="65"/>
        <v/>
      </c>
      <c r="P1075" s="4" t="str">
        <f t="shared" si="66"/>
        <v/>
      </c>
      <c r="Q1075" s="128" t="b">
        <f>IF(B1075&lt;&gt;"",IF('02 - Produtos e Tributações'!C1092&lt;&gt;"",'02 - Produtos e Tributações'!C1092,"UN"))</f>
        <v>0</v>
      </c>
      <c r="R1075" s="129" t="b">
        <f>IF(B1075&lt;&gt;"",IF('02 - Produtos e Tributações'!P1092&lt;&gt;"",'02 - Produtos e Tributações'!P1092,""))</f>
        <v>0</v>
      </c>
      <c r="S1075" s="128" t="b">
        <f>IF(B1075&lt;&gt;"",IF('02 - Produtos e Tributações'!Q1092&lt;&gt;"",'02 - Produtos e Tributações'!Q1092,""))</f>
        <v>0</v>
      </c>
      <c r="T1075" s="130" t="b">
        <f>IF(B1075&lt;&gt;"",IF('02 - Produtos e Tributações'!R1092&lt;&gt;"",'02 - Produtos e Tributações'!R1092,""))</f>
        <v>0</v>
      </c>
      <c r="U1075" s="120" t="str">
        <f t="shared" si="67"/>
        <v/>
      </c>
    </row>
    <row r="1076" spans="1:21" ht="15.75" customHeight="1">
      <c r="A1076" s="122" t="b">
        <f>IF('02 - Produtos e Tributações'!B1093 &lt;&gt;"",A1075+1)</f>
        <v>0</v>
      </c>
      <c r="B1076" s="4" t="str">
        <f>IF('02 - Produtos e Tributações'!B1093&lt;&gt;"",'02 - Produtos e Tributações'!V1093,"")</f>
        <v/>
      </c>
      <c r="C1076" s="123" t="b">
        <f>IF(B1076&lt;&gt;"",IF('02 - Produtos e Tributações'!H1093&lt;&gt;"",IF('02 - Produtos e Tributações'!H1093="TERCEIRIZADA","T",IF('02 - Produtos e Tributações'!H1093="PROPRIA","P")), IF(B1076&lt;&gt;"",IF('02 - Produtos e Tributações'!H1093="","T"))))</f>
        <v>0</v>
      </c>
      <c r="D1076" s="123" t="b">
        <f>IF(B1076&lt;&gt;"",IF('02 - Produtos e Tributações'!E1093&lt;&gt;"",'02 - Produtos e Tributações'!E1093,""))</f>
        <v>0</v>
      </c>
      <c r="E1076" s="123" t="b">
        <f>IF(B1076&lt;&gt;"",IF('02 - Produtos e Tributações'!F1093&lt;&gt;"",'02 - Produtos e Tributações'!F1093,""))</f>
        <v>0</v>
      </c>
      <c r="F1076" s="123" t="b">
        <f>IF(B1076&lt;&gt;"",IF(A1076&lt;&gt;"",IF('02 - Produtos e Tributações'!G1093&lt;&gt;"",'02 - Produtos e Tributações'!G1093,"")))</f>
        <v>0</v>
      </c>
      <c r="G1076" s="123" t="b">
        <f>IF(B1076&lt;&gt;"",IF('02 - Produtos e Tributações'!J1093&lt;&gt;"",'02 - Produtos e Tributações'!J1093,IF(K1076=101,0,IF(K1076=102,41,IF(K1076=103,0,IF(K1076=201,0,IF(K1076=202,0,IF(K1076=203,0,IF(K1076=300,41,IF(K1076=400,41,IF(K1076=500,60)))))))))))</f>
        <v>0</v>
      </c>
      <c r="H1076" s="123" t="b">
        <f>IF(B1076&lt;&gt;"",IF('02 - Produtos e Tributações'!M1093&lt;&gt;"",'02 - Produtos e Tributações'!M1093,IF(L1076=101,0,IF(L1076=102,41,IF(L1076=103,0,IF(L1076=201,0,IF(L1076=202,0,IF(L1076=203,0,IF(L1076=300,41,IF(L1076=400,41,IF(L1076=500,60)))))))))))</f>
        <v>0</v>
      </c>
      <c r="I1076" s="123" t="b">
        <f>IF(B1076&lt;&gt;"",IF('02 - Produtos e Tributações'!L1093&lt;&gt;"",'02 - Produtos e Tributações'!L1093,"0,00"))</f>
        <v>0</v>
      </c>
      <c r="J1076" s="123" t="b">
        <f>IF(B1076&lt;&gt;"",IF('02 - Produtos e Tributações'!O1093&lt;&gt;"",'02 - Produtos e Tributações'!O1093,"0,00"))</f>
        <v>0</v>
      </c>
      <c r="K1076" s="123" t="b">
        <f>IF(B1076&lt;&gt;"",IF('02 - Produtos e Tributações'!K1093&lt;&gt;"",'02 - Produtos e Tributações'!K1093,"null"))</f>
        <v>0</v>
      </c>
      <c r="L1076" s="123" t="b">
        <f>IF(B1076&lt;&gt;"",IF('02 - Produtos e Tributações'!N1093&lt;&gt;"",'02 - Produtos e Tributações'!N1093,"null"))</f>
        <v>0</v>
      </c>
      <c r="M1076" s="122" t="b">
        <f>IF(B1076&lt;&gt;"",IF('02 - Produtos e Tributações'!D1093="CARNES","2.01.001.001",IF('02 - Produtos e Tributações'!D1093="MASSAS","2.01.001.002",IF('02 - Produtos e Tributações'!D1093="LATICINIOS","2.01.001.003",IF('02 - Produtos e Tributações'!D1093="DOCES E GULOSEIMAS","2.01.001.004",IF('02 - Produtos e Tributações'!D1093="FARINHAS E GRAOS","2.01.001.005",IF('02 - Produtos e Tributações'!D1093="AGUAS","2.01.002.001",IF('02 - Produtos e Tributações'!D1093="SUCOS","2.01.002.002",IF('02 - Produtos e Tributações'!D1093="BEBIDAS ALCOOLICAS","2.01.002.003",IF('02 - Produtos e Tributações'!D1093="BEBIDAS LACTEAS","2.01.002.004",IF('02 - Produtos e Tributações'!D1093="MATERIAL DE LIMPEZA","2.02",IF('02 - Produtos e Tributações'!D1093="FRUTAS","2.01.001.006",IF('02 - Produtos e Tributações'!D1093="VERDURAS E LEGUMES","2.01.001.007",IF('02 - Produtos e Tributações'!D1093="SERVIÇO","1",IF('02 - Produtos e Tributações'!D1093="PRODUTOS DIVERSOS","2","2"))))))))))))))
)</f>
        <v>0</v>
      </c>
      <c r="N1076" s="4" t="str">
        <f t="shared" si="64"/>
        <v/>
      </c>
      <c r="O1076" s="4" t="str">
        <f t="shared" si="65"/>
        <v/>
      </c>
      <c r="P1076" s="4" t="str">
        <f t="shared" si="66"/>
        <v/>
      </c>
      <c r="Q1076" s="128" t="b">
        <f>IF(B1076&lt;&gt;"",IF('02 - Produtos e Tributações'!C1093&lt;&gt;"",'02 - Produtos e Tributações'!C1093,"UN"))</f>
        <v>0</v>
      </c>
      <c r="R1076" s="129" t="b">
        <f>IF(B1076&lt;&gt;"",IF('02 - Produtos e Tributações'!P1093&lt;&gt;"",'02 - Produtos e Tributações'!P1093,""))</f>
        <v>0</v>
      </c>
      <c r="S1076" s="128" t="b">
        <f>IF(B1076&lt;&gt;"",IF('02 - Produtos e Tributações'!Q1093&lt;&gt;"",'02 - Produtos e Tributações'!Q1093,""))</f>
        <v>0</v>
      </c>
      <c r="T1076" s="130" t="b">
        <f>IF(B1076&lt;&gt;"",IF('02 - Produtos e Tributações'!R1093&lt;&gt;"",'02 - Produtos e Tributações'!R1093,""))</f>
        <v>0</v>
      </c>
      <c r="U1076" s="120" t="str">
        <f t="shared" si="67"/>
        <v/>
      </c>
    </row>
    <row r="1077" spans="1:21" ht="15.75" customHeight="1">
      <c r="A1077" s="122" t="b">
        <f>IF('02 - Produtos e Tributações'!B1094 &lt;&gt;"",A1076+1)</f>
        <v>0</v>
      </c>
      <c r="B1077" s="4" t="str">
        <f>IF('02 - Produtos e Tributações'!B1094&lt;&gt;"",'02 - Produtos e Tributações'!V1094,"")</f>
        <v/>
      </c>
      <c r="C1077" s="123" t="b">
        <f>IF(B1077&lt;&gt;"",IF('02 - Produtos e Tributações'!H1094&lt;&gt;"",IF('02 - Produtos e Tributações'!H1094="TERCEIRIZADA","T",IF('02 - Produtos e Tributações'!H1094="PROPRIA","P")), IF(B1077&lt;&gt;"",IF('02 - Produtos e Tributações'!H1094="","T"))))</f>
        <v>0</v>
      </c>
      <c r="D1077" s="123" t="b">
        <f>IF(B1077&lt;&gt;"",IF('02 - Produtos e Tributações'!E1094&lt;&gt;"",'02 - Produtos e Tributações'!E1094,""))</f>
        <v>0</v>
      </c>
      <c r="E1077" s="123" t="b">
        <f>IF(B1077&lt;&gt;"",IF('02 - Produtos e Tributações'!F1094&lt;&gt;"",'02 - Produtos e Tributações'!F1094,""))</f>
        <v>0</v>
      </c>
      <c r="F1077" s="123" t="b">
        <f>IF(B1077&lt;&gt;"",IF(A1077&lt;&gt;"",IF('02 - Produtos e Tributações'!G1094&lt;&gt;"",'02 - Produtos e Tributações'!G1094,"")))</f>
        <v>0</v>
      </c>
      <c r="G1077" s="123" t="b">
        <f>IF(B1077&lt;&gt;"",IF('02 - Produtos e Tributações'!J1094&lt;&gt;"",'02 - Produtos e Tributações'!J1094,IF(K1077=101,0,IF(K1077=102,41,IF(K1077=103,0,IF(K1077=201,0,IF(K1077=202,0,IF(K1077=203,0,IF(K1077=300,41,IF(K1077=400,41,IF(K1077=500,60)))))))))))</f>
        <v>0</v>
      </c>
      <c r="H1077" s="123" t="b">
        <f>IF(B1077&lt;&gt;"",IF('02 - Produtos e Tributações'!M1094&lt;&gt;"",'02 - Produtos e Tributações'!M1094,IF(L1077=101,0,IF(L1077=102,41,IF(L1077=103,0,IF(L1077=201,0,IF(L1077=202,0,IF(L1077=203,0,IF(L1077=300,41,IF(L1077=400,41,IF(L1077=500,60)))))))))))</f>
        <v>0</v>
      </c>
      <c r="I1077" s="123" t="b">
        <f>IF(B1077&lt;&gt;"",IF('02 - Produtos e Tributações'!L1094&lt;&gt;"",'02 - Produtos e Tributações'!L1094,"0,00"))</f>
        <v>0</v>
      </c>
      <c r="J1077" s="123" t="b">
        <f>IF(B1077&lt;&gt;"",IF('02 - Produtos e Tributações'!O1094&lt;&gt;"",'02 - Produtos e Tributações'!O1094,"0,00"))</f>
        <v>0</v>
      </c>
      <c r="K1077" s="123" t="b">
        <f>IF(B1077&lt;&gt;"",IF('02 - Produtos e Tributações'!K1094&lt;&gt;"",'02 - Produtos e Tributações'!K1094,"null"))</f>
        <v>0</v>
      </c>
      <c r="L1077" s="123" t="b">
        <f>IF(B1077&lt;&gt;"",IF('02 - Produtos e Tributações'!N1094&lt;&gt;"",'02 - Produtos e Tributações'!N1094,"null"))</f>
        <v>0</v>
      </c>
      <c r="M1077" s="122" t="b">
        <f>IF(B1077&lt;&gt;"",IF('02 - Produtos e Tributações'!D1094="CARNES","2.01.001.001",IF('02 - Produtos e Tributações'!D1094="MASSAS","2.01.001.002",IF('02 - Produtos e Tributações'!D1094="LATICINIOS","2.01.001.003",IF('02 - Produtos e Tributações'!D1094="DOCES E GULOSEIMAS","2.01.001.004",IF('02 - Produtos e Tributações'!D1094="FARINHAS E GRAOS","2.01.001.005",IF('02 - Produtos e Tributações'!D1094="AGUAS","2.01.002.001",IF('02 - Produtos e Tributações'!D1094="SUCOS","2.01.002.002",IF('02 - Produtos e Tributações'!D1094="BEBIDAS ALCOOLICAS","2.01.002.003",IF('02 - Produtos e Tributações'!D1094="BEBIDAS LACTEAS","2.01.002.004",IF('02 - Produtos e Tributações'!D1094="MATERIAL DE LIMPEZA","2.02",IF('02 - Produtos e Tributações'!D1094="FRUTAS","2.01.001.006",IF('02 - Produtos e Tributações'!D1094="VERDURAS E LEGUMES","2.01.001.007",IF('02 - Produtos e Tributações'!D1094="SERVIÇO","1",IF('02 - Produtos e Tributações'!D1094="PRODUTOS DIVERSOS","2","2"))))))))))))))
)</f>
        <v>0</v>
      </c>
      <c r="N1077" s="4" t="str">
        <f t="shared" si="64"/>
        <v/>
      </c>
      <c r="O1077" s="4" t="str">
        <f t="shared" si="65"/>
        <v/>
      </c>
      <c r="P1077" s="4" t="str">
        <f t="shared" si="66"/>
        <v/>
      </c>
      <c r="Q1077" s="128" t="b">
        <f>IF(B1077&lt;&gt;"",IF('02 - Produtos e Tributações'!C1094&lt;&gt;"",'02 - Produtos e Tributações'!C1094,"UN"))</f>
        <v>0</v>
      </c>
      <c r="R1077" s="129" t="b">
        <f>IF(B1077&lt;&gt;"",IF('02 - Produtos e Tributações'!P1094&lt;&gt;"",'02 - Produtos e Tributações'!P1094,""))</f>
        <v>0</v>
      </c>
      <c r="S1077" s="128" t="b">
        <f>IF(B1077&lt;&gt;"",IF('02 - Produtos e Tributações'!Q1094&lt;&gt;"",'02 - Produtos e Tributações'!Q1094,""))</f>
        <v>0</v>
      </c>
      <c r="T1077" s="130" t="b">
        <f>IF(B1077&lt;&gt;"",IF('02 - Produtos e Tributações'!R1094&lt;&gt;"",'02 - Produtos e Tributações'!R1094,""))</f>
        <v>0</v>
      </c>
      <c r="U1077" s="120" t="str">
        <f t="shared" si="67"/>
        <v/>
      </c>
    </row>
    <row r="1078" spans="1:21" ht="15.75" customHeight="1">
      <c r="A1078" s="122" t="b">
        <f>IF('02 - Produtos e Tributações'!B1095 &lt;&gt;"",A1077+1)</f>
        <v>0</v>
      </c>
      <c r="B1078" s="4" t="str">
        <f>IF('02 - Produtos e Tributações'!B1095&lt;&gt;"",'02 - Produtos e Tributações'!V1095,"")</f>
        <v/>
      </c>
      <c r="C1078" s="123" t="b">
        <f>IF(B1078&lt;&gt;"",IF('02 - Produtos e Tributações'!H1095&lt;&gt;"",IF('02 - Produtos e Tributações'!H1095="TERCEIRIZADA","T",IF('02 - Produtos e Tributações'!H1095="PROPRIA","P")), IF(B1078&lt;&gt;"",IF('02 - Produtos e Tributações'!H1095="","T"))))</f>
        <v>0</v>
      </c>
      <c r="D1078" s="123" t="b">
        <f>IF(B1078&lt;&gt;"",IF('02 - Produtos e Tributações'!E1095&lt;&gt;"",'02 - Produtos e Tributações'!E1095,""))</f>
        <v>0</v>
      </c>
      <c r="E1078" s="123" t="b">
        <f>IF(B1078&lt;&gt;"",IF('02 - Produtos e Tributações'!F1095&lt;&gt;"",'02 - Produtos e Tributações'!F1095,""))</f>
        <v>0</v>
      </c>
      <c r="F1078" s="123" t="b">
        <f>IF(B1078&lt;&gt;"",IF(A1078&lt;&gt;"",IF('02 - Produtos e Tributações'!G1095&lt;&gt;"",'02 - Produtos e Tributações'!G1095,"")))</f>
        <v>0</v>
      </c>
      <c r="G1078" s="123" t="b">
        <f>IF(B1078&lt;&gt;"",IF('02 - Produtos e Tributações'!J1095&lt;&gt;"",'02 - Produtos e Tributações'!J1095,IF(K1078=101,0,IF(K1078=102,41,IF(K1078=103,0,IF(K1078=201,0,IF(K1078=202,0,IF(K1078=203,0,IF(K1078=300,41,IF(K1078=400,41,IF(K1078=500,60)))))))))))</f>
        <v>0</v>
      </c>
      <c r="H1078" s="123" t="b">
        <f>IF(B1078&lt;&gt;"",IF('02 - Produtos e Tributações'!M1095&lt;&gt;"",'02 - Produtos e Tributações'!M1095,IF(L1078=101,0,IF(L1078=102,41,IF(L1078=103,0,IF(L1078=201,0,IF(L1078=202,0,IF(L1078=203,0,IF(L1078=300,41,IF(L1078=400,41,IF(L1078=500,60)))))))))))</f>
        <v>0</v>
      </c>
      <c r="I1078" s="123" t="b">
        <f>IF(B1078&lt;&gt;"",IF('02 - Produtos e Tributações'!L1095&lt;&gt;"",'02 - Produtos e Tributações'!L1095,"0,00"))</f>
        <v>0</v>
      </c>
      <c r="J1078" s="123" t="b">
        <f>IF(B1078&lt;&gt;"",IF('02 - Produtos e Tributações'!O1095&lt;&gt;"",'02 - Produtos e Tributações'!O1095,"0,00"))</f>
        <v>0</v>
      </c>
      <c r="K1078" s="123" t="b">
        <f>IF(B1078&lt;&gt;"",IF('02 - Produtos e Tributações'!K1095&lt;&gt;"",'02 - Produtos e Tributações'!K1095,"null"))</f>
        <v>0</v>
      </c>
      <c r="L1078" s="123" t="b">
        <f>IF(B1078&lt;&gt;"",IF('02 - Produtos e Tributações'!N1095&lt;&gt;"",'02 - Produtos e Tributações'!N1095,"null"))</f>
        <v>0</v>
      </c>
      <c r="M1078" s="122" t="b">
        <f>IF(B1078&lt;&gt;"",IF('02 - Produtos e Tributações'!D1095="CARNES","2.01.001.001",IF('02 - Produtos e Tributações'!D1095="MASSAS","2.01.001.002",IF('02 - Produtos e Tributações'!D1095="LATICINIOS","2.01.001.003",IF('02 - Produtos e Tributações'!D1095="DOCES E GULOSEIMAS","2.01.001.004",IF('02 - Produtos e Tributações'!D1095="FARINHAS E GRAOS","2.01.001.005",IF('02 - Produtos e Tributações'!D1095="AGUAS","2.01.002.001",IF('02 - Produtos e Tributações'!D1095="SUCOS","2.01.002.002",IF('02 - Produtos e Tributações'!D1095="BEBIDAS ALCOOLICAS","2.01.002.003",IF('02 - Produtos e Tributações'!D1095="BEBIDAS LACTEAS","2.01.002.004",IF('02 - Produtos e Tributações'!D1095="MATERIAL DE LIMPEZA","2.02",IF('02 - Produtos e Tributações'!D1095="FRUTAS","2.01.001.006",IF('02 - Produtos e Tributações'!D1095="VERDURAS E LEGUMES","2.01.001.007",IF('02 - Produtos e Tributações'!D1095="SERVIÇO","1",IF('02 - Produtos e Tributações'!D1095="PRODUTOS DIVERSOS","2","2"))))))))))))))
)</f>
        <v>0</v>
      </c>
      <c r="N1078" s="4" t="str">
        <f t="shared" si="64"/>
        <v/>
      </c>
      <c r="O1078" s="4" t="str">
        <f t="shared" si="65"/>
        <v/>
      </c>
      <c r="P1078" s="4" t="str">
        <f t="shared" si="66"/>
        <v/>
      </c>
      <c r="Q1078" s="128" t="b">
        <f>IF(B1078&lt;&gt;"",IF('02 - Produtos e Tributações'!C1095&lt;&gt;"",'02 - Produtos e Tributações'!C1095,"UN"))</f>
        <v>0</v>
      </c>
      <c r="R1078" s="129" t="b">
        <f>IF(B1078&lt;&gt;"",IF('02 - Produtos e Tributações'!P1095&lt;&gt;"",'02 - Produtos e Tributações'!P1095,""))</f>
        <v>0</v>
      </c>
      <c r="S1078" s="128" t="b">
        <f>IF(B1078&lt;&gt;"",IF('02 - Produtos e Tributações'!Q1095&lt;&gt;"",'02 - Produtos e Tributações'!Q1095,""))</f>
        <v>0</v>
      </c>
      <c r="T1078" s="130" t="b">
        <f>IF(B1078&lt;&gt;"",IF('02 - Produtos e Tributações'!R1095&lt;&gt;"",'02 - Produtos e Tributações'!R1095,""))</f>
        <v>0</v>
      </c>
      <c r="U1078" s="120" t="str">
        <f t="shared" si="67"/>
        <v/>
      </c>
    </row>
    <row r="1079" spans="1:21" ht="15.75" customHeight="1">
      <c r="A1079" s="122" t="b">
        <f>IF('02 - Produtos e Tributações'!B1096 &lt;&gt;"",A1078+1)</f>
        <v>0</v>
      </c>
      <c r="B1079" s="4" t="str">
        <f>IF('02 - Produtos e Tributações'!B1096&lt;&gt;"",'02 - Produtos e Tributações'!V1096,"")</f>
        <v/>
      </c>
      <c r="C1079" s="123" t="b">
        <f>IF(B1079&lt;&gt;"",IF('02 - Produtos e Tributações'!H1096&lt;&gt;"",IF('02 - Produtos e Tributações'!H1096="TERCEIRIZADA","T",IF('02 - Produtos e Tributações'!H1096="PROPRIA","P")), IF(B1079&lt;&gt;"",IF('02 - Produtos e Tributações'!H1096="","T"))))</f>
        <v>0</v>
      </c>
      <c r="D1079" s="123" t="b">
        <f>IF(B1079&lt;&gt;"",IF('02 - Produtos e Tributações'!E1096&lt;&gt;"",'02 - Produtos e Tributações'!E1096,""))</f>
        <v>0</v>
      </c>
      <c r="E1079" s="123" t="b">
        <f>IF(B1079&lt;&gt;"",IF('02 - Produtos e Tributações'!F1096&lt;&gt;"",'02 - Produtos e Tributações'!F1096,""))</f>
        <v>0</v>
      </c>
      <c r="F1079" s="123" t="b">
        <f>IF(B1079&lt;&gt;"",IF(A1079&lt;&gt;"",IF('02 - Produtos e Tributações'!G1096&lt;&gt;"",'02 - Produtos e Tributações'!G1096,"")))</f>
        <v>0</v>
      </c>
      <c r="G1079" s="123" t="b">
        <f>IF(B1079&lt;&gt;"",IF('02 - Produtos e Tributações'!J1096&lt;&gt;"",'02 - Produtos e Tributações'!J1096,IF(K1079=101,0,IF(K1079=102,41,IF(K1079=103,0,IF(K1079=201,0,IF(K1079=202,0,IF(K1079=203,0,IF(K1079=300,41,IF(K1079=400,41,IF(K1079=500,60)))))))))))</f>
        <v>0</v>
      </c>
      <c r="H1079" s="123" t="b">
        <f>IF(B1079&lt;&gt;"",IF('02 - Produtos e Tributações'!M1096&lt;&gt;"",'02 - Produtos e Tributações'!M1096,IF(L1079=101,0,IF(L1079=102,41,IF(L1079=103,0,IF(L1079=201,0,IF(L1079=202,0,IF(L1079=203,0,IF(L1079=300,41,IF(L1079=400,41,IF(L1079=500,60)))))))))))</f>
        <v>0</v>
      </c>
      <c r="I1079" s="123" t="b">
        <f>IF(B1079&lt;&gt;"",IF('02 - Produtos e Tributações'!L1096&lt;&gt;"",'02 - Produtos e Tributações'!L1096,"0,00"))</f>
        <v>0</v>
      </c>
      <c r="J1079" s="123" t="b">
        <f>IF(B1079&lt;&gt;"",IF('02 - Produtos e Tributações'!O1096&lt;&gt;"",'02 - Produtos e Tributações'!O1096,"0,00"))</f>
        <v>0</v>
      </c>
      <c r="K1079" s="123" t="b">
        <f>IF(B1079&lt;&gt;"",IF('02 - Produtos e Tributações'!K1096&lt;&gt;"",'02 - Produtos e Tributações'!K1096,"null"))</f>
        <v>0</v>
      </c>
      <c r="L1079" s="123" t="b">
        <f>IF(B1079&lt;&gt;"",IF('02 - Produtos e Tributações'!N1096&lt;&gt;"",'02 - Produtos e Tributações'!N1096,"null"))</f>
        <v>0</v>
      </c>
      <c r="M1079" s="122" t="b">
        <f>IF(B1079&lt;&gt;"",IF('02 - Produtos e Tributações'!D1096="CARNES","2.01.001.001",IF('02 - Produtos e Tributações'!D1096="MASSAS","2.01.001.002",IF('02 - Produtos e Tributações'!D1096="LATICINIOS","2.01.001.003",IF('02 - Produtos e Tributações'!D1096="DOCES E GULOSEIMAS","2.01.001.004",IF('02 - Produtos e Tributações'!D1096="FARINHAS E GRAOS","2.01.001.005",IF('02 - Produtos e Tributações'!D1096="AGUAS","2.01.002.001",IF('02 - Produtos e Tributações'!D1096="SUCOS","2.01.002.002",IF('02 - Produtos e Tributações'!D1096="BEBIDAS ALCOOLICAS","2.01.002.003",IF('02 - Produtos e Tributações'!D1096="BEBIDAS LACTEAS","2.01.002.004",IF('02 - Produtos e Tributações'!D1096="MATERIAL DE LIMPEZA","2.02",IF('02 - Produtos e Tributações'!D1096="FRUTAS","2.01.001.006",IF('02 - Produtos e Tributações'!D1096="VERDURAS E LEGUMES","2.01.001.007",IF('02 - Produtos e Tributações'!D1096="SERVIÇO","1",IF('02 - Produtos e Tributações'!D1096="PRODUTOS DIVERSOS","2","2"))))))))))))))
)</f>
        <v>0</v>
      </c>
      <c r="N1079" s="4" t="str">
        <f t="shared" si="64"/>
        <v/>
      </c>
      <c r="O1079" s="4" t="str">
        <f t="shared" si="65"/>
        <v/>
      </c>
      <c r="P1079" s="4" t="str">
        <f t="shared" si="66"/>
        <v/>
      </c>
      <c r="Q1079" s="128" t="b">
        <f>IF(B1079&lt;&gt;"",IF('02 - Produtos e Tributações'!C1096&lt;&gt;"",'02 - Produtos e Tributações'!C1096,"UN"))</f>
        <v>0</v>
      </c>
      <c r="R1079" s="129" t="b">
        <f>IF(B1079&lt;&gt;"",IF('02 - Produtos e Tributações'!P1096&lt;&gt;"",'02 - Produtos e Tributações'!P1096,""))</f>
        <v>0</v>
      </c>
      <c r="S1079" s="128" t="b">
        <f>IF(B1079&lt;&gt;"",IF('02 - Produtos e Tributações'!Q1096&lt;&gt;"",'02 - Produtos e Tributações'!Q1096,""))</f>
        <v>0</v>
      </c>
      <c r="T1079" s="130" t="b">
        <f>IF(B1079&lt;&gt;"",IF('02 - Produtos e Tributações'!R1096&lt;&gt;"",'02 - Produtos e Tributações'!R1096,""))</f>
        <v>0</v>
      </c>
      <c r="U1079" s="120" t="str">
        <f t="shared" si="67"/>
        <v/>
      </c>
    </row>
    <row r="1080" spans="1:21" ht="15.75" customHeight="1">
      <c r="A1080" s="122" t="b">
        <f>IF('02 - Produtos e Tributações'!B1097 &lt;&gt;"",A1079+1)</f>
        <v>0</v>
      </c>
      <c r="B1080" s="4" t="str">
        <f>IF('02 - Produtos e Tributações'!B1097&lt;&gt;"",'02 - Produtos e Tributações'!V1097,"")</f>
        <v/>
      </c>
      <c r="C1080" s="123" t="b">
        <f>IF(B1080&lt;&gt;"",IF('02 - Produtos e Tributações'!H1097&lt;&gt;"",IF('02 - Produtos e Tributações'!H1097="TERCEIRIZADA","T",IF('02 - Produtos e Tributações'!H1097="PROPRIA","P")), IF(B1080&lt;&gt;"",IF('02 - Produtos e Tributações'!H1097="","T"))))</f>
        <v>0</v>
      </c>
      <c r="D1080" s="123" t="b">
        <f>IF(B1080&lt;&gt;"",IF('02 - Produtos e Tributações'!E1097&lt;&gt;"",'02 - Produtos e Tributações'!E1097,""))</f>
        <v>0</v>
      </c>
      <c r="E1080" s="123" t="b">
        <f>IF(B1080&lt;&gt;"",IF('02 - Produtos e Tributações'!F1097&lt;&gt;"",'02 - Produtos e Tributações'!F1097,""))</f>
        <v>0</v>
      </c>
      <c r="F1080" s="123" t="b">
        <f>IF(B1080&lt;&gt;"",IF(A1080&lt;&gt;"",IF('02 - Produtos e Tributações'!G1097&lt;&gt;"",'02 - Produtos e Tributações'!G1097,"")))</f>
        <v>0</v>
      </c>
      <c r="G1080" s="123" t="b">
        <f>IF(B1080&lt;&gt;"",IF('02 - Produtos e Tributações'!J1097&lt;&gt;"",'02 - Produtos e Tributações'!J1097,IF(K1080=101,0,IF(K1080=102,41,IF(K1080=103,0,IF(K1080=201,0,IF(K1080=202,0,IF(K1080=203,0,IF(K1080=300,41,IF(K1080=400,41,IF(K1080=500,60)))))))))))</f>
        <v>0</v>
      </c>
      <c r="H1080" s="123" t="b">
        <f>IF(B1080&lt;&gt;"",IF('02 - Produtos e Tributações'!M1097&lt;&gt;"",'02 - Produtos e Tributações'!M1097,IF(L1080=101,0,IF(L1080=102,41,IF(L1080=103,0,IF(L1080=201,0,IF(L1080=202,0,IF(L1080=203,0,IF(L1080=300,41,IF(L1080=400,41,IF(L1080=500,60)))))))))))</f>
        <v>0</v>
      </c>
      <c r="I1080" s="123" t="b">
        <f>IF(B1080&lt;&gt;"",IF('02 - Produtos e Tributações'!L1097&lt;&gt;"",'02 - Produtos e Tributações'!L1097,"0,00"))</f>
        <v>0</v>
      </c>
      <c r="J1080" s="123" t="b">
        <f>IF(B1080&lt;&gt;"",IF('02 - Produtos e Tributações'!O1097&lt;&gt;"",'02 - Produtos e Tributações'!O1097,"0,00"))</f>
        <v>0</v>
      </c>
      <c r="K1080" s="123" t="b">
        <f>IF(B1080&lt;&gt;"",IF('02 - Produtos e Tributações'!K1097&lt;&gt;"",'02 - Produtos e Tributações'!K1097,"null"))</f>
        <v>0</v>
      </c>
      <c r="L1080" s="123" t="b">
        <f>IF(B1080&lt;&gt;"",IF('02 - Produtos e Tributações'!N1097&lt;&gt;"",'02 - Produtos e Tributações'!N1097,"null"))</f>
        <v>0</v>
      </c>
      <c r="M1080" s="122" t="b">
        <f>IF(B1080&lt;&gt;"",IF('02 - Produtos e Tributações'!D1097="CARNES","2.01.001.001",IF('02 - Produtos e Tributações'!D1097="MASSAS","2.01.001.002",IF('02 - Produtos e Tributações'!D1097="LATICINIOS","2.01.001.003",IF('02 - Produtos e Tributações'!D1097="DOCES E GULOSEIMAS","2.01.001.004",IF('02 - Produtos e Tributações'!D1097="FARINHAS E GRAOS","2.01.001.005",IF('02 - Produtos e Tributações'!D1097="AGUAS","2.01.002.001",IF('02 - Produtos e Tributações'!D1097="SUCOS","2.01.002.002",IF('02 - Produtos e Tributações'!D1097="BEBIDAS ALCOOLICAS","2.01.002.003",IF('02 - Produtos e Tributações'!D1097="BEBIDAS LACTEAS","2.01.002.004",IF('02 - Produtos e Tributações'!D1097="MATERIAL DE LIMPEZA","2.02",IF('02 - Produtos e Tributações'!D1097="FRUTAS","2.01.001.006",IF('02 - Produtos e Tributações'!D1097="VERDURAS E LEGUMES","2.01.001.007",IF('02 - Produtos e Tributações'!D1097="SERVIÇO","1",IF('02 - Produtos e Tributações'!D1097="PRODUTOS DIVERSOS","2","2"))))))))))))))
)</f>
        <v>0</v>
      </c>
      <c r="N1080" s="4" t="str">
        <f t="shared" si="64"/>
        <v/>
      </c>
      <c r="O1080" s="4" t="str">
        <f t="shared" si="65"/>
        <v/>
      </c>
      <c r="P1080" s="4" t="str">
        <f t="shared" si="66"/>
        <v/>
      </c>
      <c r="Q1080" s="128" t="b">
        <f>IF(B1080&lt;&gt;"",IF('02 - Produtos e Tributações'!C1097&lt;&gt;"",'02 - Produtos e Tributações'!C1097,"UN"))</f>
        <v>0</v>
      </c>
      <c r="R1080" s="129" t="b">
        <f>IF(B1080&lt;&gt;"",IF('02 - Produtos e Tributações'!P1097&lt;&gt;"",'02 - Produtos e Tributações'!P1097,""))</f>
        <v>0</v>
      </c>
      <c r="S1080" s="128" t="b">
        <f>IF(B1080&lt;&gt;"",IF('02 - Produtos e Tributações'!Q1097&lt;&gt;"",'02 - Produtos e Tributações'!Q1097,""))</f>
        <v>0</v>
      </c>
      <c r="T1080" s="130" t="b">
        <f>IF(B1080&lt;&gt;"",IF('02 - Produtos e Tributações'!R1097&lt;&gt;"",'02 - Produtos e Tributações'!R1097,""))</f>
        <v>0</v>
      </c>
      <c r="U1080" s="120" t="str">
        <f t="shared" si="67"/>
        <v/>
      </c>
    </row>
    <row r="1081" spans="1:21" ht="15.75" customHeight="1">
      <c r="A1081" s="122" t="b">
        <f>IF('02 - Produtos e Tributações'!B1098 &lt;&gt;"",A1080+1)</f>
        <v>0</v>
      </c>
      <c r="B1081" s="4" t="str">
        <f>IF('02 - Produtos e Tributações'!B1098&lt;&gt;"",'02 - Produtos e Tributações'!V1098,"")</f>
        <v/>
      </c>
      <c r="C1081" s="123" t="b">
        <f>IF(B1081&lt;&gt;"",IF('02 - Produtos e Tributações'!H1098&lt;&gt;"",IF('02 - Produtos e Tributações'!H1098="TERCEIRIZADA","T",IF('02 - Produtos e Tributações'!H1098="PROPRIA","P")), IF(B1081&lt;&gt;"",IF('02 - Produtos e Tributações'!H1098="","T"))))</f>
        <v>0</v>
      </c>
      <c r="D1081" s="123" t="b">
        <f>IF(B1081&lt;&gt;"",IF('02 - Produtos e Tributações'!E1098&lt;&gt;"",'02 - Produtos e Tributações'!E1098,""))</f>
        <v>0</v>
      </c>
      <c r="E1081" s="123" t="b">
        <f>IF(B1081&lt;&gt;"",IF('02 - Produtos e Tributações'!F1098&lt;&gt;"",'02 - Produtos e Tributações'!F1098,""))</f>
        <v>0</v>
      </c>
      <c r="F1081" s="123" t="b">
        <f>IF(B1081&lt;&gt;"",IF(A1081&lt;&gt;"",IF('02 - Produtos e Tributações'!G1098&lt;&gt;"",'02 - Produtos e Tributações'!G1098,"")))</f>
        <v>0</v>
      </c>
      <c r="G1081" s="123" t="b">
        <f>IF(B1081&lt;&gt;"",IF('02 - Produtos e Tributações'!J1098&lt;&gt;"",'02 - Produtos e Tributações'!J1098,IF(K1081=101,0,IF(K1081=102,41,IF(K1081=103,0,IF(K1081=201,0,IF(K1081=202,0,IF(K1081=203,0,IF(K1081=300,41,IF(K1081=400,41,IF(K1081=500,60)))))))))))</f>
        <v>0</v>
      </c>
      <c r="H1081" s="123" t="b">
        <f>IF(B1081&lt;&gt;"",IF('02 - Produtos e Tributações'!M1098&lt;&gt;"",'02 - Produtos e Tributações'!M1098,IF(L1081=101,0,IF(L1081=102,41,IF(L1081=103,0,IF(L1081=201,0,IF(L1081=202,0,IF(L1081=203,0,IF(L1081=300,41,IF(L1081=400,41,IF(L1081=500,60)))))))))))</f>
        <v>0</v>
      </c>
      <c r="I1081" s="123" t="b">
        <f>IF(B1081&lt;&gt;"",IF('02 - Produtos e Tributações'!L1098&lt;&gt;"",'02 - Produtos e Tributações'!L1098,"0,00"))</f>
        <v>0</v>
      </c>
      <c r="J1081" s="123" t="b">
        <f>IF(B1081&lt;&gt;"",IF('02 - Produtos e Tributações'!O1098&lt;&gt;"",'02 - Produtos e Tributações'!O1098,"0,00"))</f>
        <v>0</v>
      </c>
      <c r="K1081" s="123" t="b">
        <f>IF(B1081&lt;&gt;"",IF('02 - Produtos e Tributações'!K1098&lt;&gt;"",'02 - Produtos e Tributações'!K1098,"null"))</f>
        <v>0</v>
      </c>
      <c r="L1081" s="123" t="b">
        <f>IF(B1081&lt;&gt;"",IF('02 - Produtos e Tributações'!N1098&lt;&gt;"",'02 - Produtos e Tributações'!N1098,"null"))</f>
        <v>0</v>
      </c>
      <c r="M1081" s="122" t="b">
        <f>IF(B1081&lt;&gt;"",IF('02 - Produtos e Tributações'!D1098="CARNES","2.01.001.001",IF('02 - Produtos e Tributações'!D1098="MASSAS","2.01.001.002",IF('02 - Produtos e Tributações'!D1098="LATICINIOS","2.01.001.003",IF('02 - Produtos e Tributações'!D1098="DOCES E GULOSEIMAS","2.01.001.004",IF('02 - Produtos e Tributações'!D1098="FARINHAS E GRAOS","2.01.001.005",IF('02 - Produtos e Tributações'!D1098="AGUAS","2.01.002.001",IF('02 - Produtos e Tributações'!D1098="SUCOS","2.01.002.002",IF('02 - Produtos e Tributações'!D1098="BEBIDAS ALCOOLICAS","2.01.002.003",IF('02 - Produtos e Tributações'!D1098="BEBIDAS LACTEAS","2.01.002.004",IF('02 - Produtos e Tributações'!D1098="MATERIAL DE LIMPEZA","2.02",IF('02 - Produtos e Tributações'!D1098="FRUTAS","2.01.001.006",IF('02 - Produtos e Tributações'!D1098="VERDURAS E LEGUMES","2.01.001.007",IF('02 - Produtos e Tributações'!D1098="SERVIÇO","1",IF('02 - Produtos e Tributações'!D1098="PRODUTOS DIVERSOS","2","2"))))))))))))))
)</f>
        <v>0</v>
      </c>
      <c r="N1081" s="4" t="str">
        <f t="shared" si="64"/>
        <v/>
      </c>
      <c r="O1081" s="4" t="str">
        <f t="shared" si="65"/>
        <v/>
      </c>
      <c r="P1081" s="4" t="str">
        <f t="shared" si="66"/>
        <v/>
      </c>
      <c r="Q1081" s="128" t="b">
        <f>IF(B1081&lt;&gt;"",IF('02 - Produtos e Tributações'!C1098&lt;&gt;"",'02 - Produtos e Tributações'!C1098,"UN"))</f>
        <v>0</v>
      </c>
      <c r="R1081" s="129" t="b">
        <f>IF(B1081&lt;&gt;"",IF('02 - Produtos e Tributações'!P1098&lt;&gt;"",'02 - Produtos e Tributações'!P1098,""))</f>
        <v>0</v>
      </c>
      <c r="S1081" s="128" t="b">
        <f>IF(B1081&lt;&gt;"",IF('02 - Produtos e Tributações'!Q1098&lt;&gt;"",'02 - Produtos e Tributações'!Q1098,""))</f>
        <v>0</v>
      </c>
      <c r="T1081" s="130" t="b">
        <f>IF(B1081&lt;&gt;"",IF('02 - Produtos e Tributações'!R1098&lt;&gt;"",'02 - Produtos e Tributações'!R1098,""))</f>
        <v>0</v>
      </c>
      <c r="U1081" s="120" t="str">
        <f t="shared" si="67"/>
        <v/>
      </c>
    </row>
    <row r="1082" spans="1:21" ht="15.75" customHeight="1">
      <c r="A1082" s="122" t="b">
        <f>IF('02 - Produtos e Tributações'!B1099 &lt;&gt;"",A1081+1)</f>
        <v>0</v>
      </c>
      <c r="B1082" s="4" t="str">
        <f>IF('02 - Produtos e Tributações'!B1099&lt;&gt;"",'02 - Produtos e Tributações'!V1099,"")</f>
        <v/>
      </c>
      <c r="C1082" s="123" t="b">
        <f>IF(B1082&lt;&gt;"",IF('02 - Produtos e Tributações'!H1099&lt;&gt;"",IF('02 - Produtos e Tributações'!H1099="TERCEIRIZADA","T",IF('02 - Produtos e Tributações'!H1099="PROPRIA","P")), IF(B1082&lt;&gt;"",IF('02 - Produtos e Tributações'!H1099="","T"))))</f>
        <v>0</v>
      </c>
      <c r="D1082" s="123" t="b">
        <f>IF(B1082&lt;&gt;"",IF('02 - Produtos e Tributações'!E1099&lt;&gt;"",'02 - Produtos e Tributações'!E1099,""))</f>
        <v>0</v>
      </c>
      <c r="E1082" s="123" t="b">
        <f>IF(B1082&lt;&gt;"",IF('02 - Produtos e Tributações'!F1099&lt;&gt;"",'02 - Produtos e Tributações'!F1099,""))</f>
        <v>0</v>
      </c>
      <c r="F1082" s="123" t="b">
        <f>IF(B1082&lt;&gt;"",IF(A1082&lt;&gt;"",IF('02 - Produtos e Tributações'!G1099&lt;&gt;"",'02 - Produtos e Tributações'!G1099,"")))</f>
        <v>0</v>
      </c>
      <c r="G1082" s="123" t="b">
        <f>IF(B1082&lt;&gt;"",IF('02 - Produtos e Tributações'!J1099&lt;&gt;"",'02 - Produtos e Tributações'!J1099,IF(K1082=101,0,IF(K1082=102,41,IF(K1082=103,0,IF(K1082=201,0,IF(K1082=202,0,IF(K1082=203,0,IF(K1082=300,41,IF(K1082=400,41,IF(K1082=500,60)))))))))))</f>
        <v>0</v>
      </c>
      <c r="H1082" s="123" t="b">
        <f>IF(B1082&lt;&gt;"",IF('02 - Produtos e Tributações'!M1099&lt;&gt;"",'02 - Produtos e Tributações'!M1099,IF(L1082=101,0,IF(L1082=102,41,IF(L1082=103,0,IF(L1082=201,0,IF(L1082=202,0,IF(L1082=203,0,IF(L1082=300,41,IF(L1082=400,41,IF(L1082=500,60)))))))))))</f>
        <v>0</v>
      </c>
      <c r="I1082" s="123" t="b">
        <f>IF(B1082&lt;&gt;"",IF('02 - Produtos e Tributações'!L1099&lt;&gt;"",'02 - Produtos e Tributações'!L1099,"0,00"))</f>
        <v>0</v>
      </c>
      <c r="J1082" s="123" t="b">
        <f>IF(B1082&lt;&gt;"",IF('02 - Produtos e Tributações'!O1099&lt;&gt;"",'02 - Produtos e Tributações'!O1099,"0,00"))</f>
        <v>0</v>
      </c>
      <c r="K1082" s="123" t="b">
        <f>IF(B1082&lt;&gt;"",IF('02 - Produtos e Tributações'!K1099&lt;&gt;"",'02 - Produtos e Tributações'!K1099,"null"))</f>
        <v>0</v>
      </c>
      <c r="L1082" s="123" t="b">
        <f>IF(B1082&lt;&gt;"",IF('02 - Produtos e Tributações'!N1099&lt;&gt;"",'02 - Produtos e Tributações'!N1099,"null"))</f>
        <v>0</v>
      </c>
      <c r="M1082" s="122" t="b">
        <f>IF(B1082&lt;&gt;"",IF('02 - Produtos e Tributações'!D1099="CARNES","2.01.001.001",IF('02 - Produtos e Tributações'!D1099="MASSAS","2.01.001.002",IF('02 - Produtos e Tributações'!D1099="LATICINIOS","2.01.001.003",IF('02 - Produtos e Tributações'!D1099="DOCES E GULOSEIMAS","2.01.001.004",IF('02 - Produtos e Tributações'!D1099="FARINHAS E GRAOS","2.01.001.005",IF('02 - Produtos e Tributações'!D1099="AGUAS","2.01.002.001",IF('02 - Produtos e Tributações'!D1099="SUCOS","2.01.002.002",IF('02 - Produtos e Tributações'!D1099="BEBIDAS ALCOOLICAS","2.01.002.003",IF('02 - Produtos e Tributações'!D1099="BEBIDAS LACTEAS","2.01.002.004",IF('02 - Produtos e Tributações'!D1099="MATERIAL DE LIMPEZA","2.02",IF('02 - Produtos e Tributações'!D1099="FRUTAS","2.01.001.006",IF('02 - Produtos e Tributações'!D1099="VERDURAS E LEGUMES","2.01.001.007",IF('02 - Produtos e Tributações'!D1099="SERVIÇO","1",IF('02 - Produtos e Tributações'!D1099="PRODUTOS DIVERSOS","2","2"))))))))))))))
)</f>
        <v>0</v>
      </c>
      <c r="N1082" s="4" t="str">
        <f t="shared" si="64"/>
        <v/>
      </c>
      <c r="O1082" s="4" t="str">
        <f t="shared" si="65"/>
        <v/>
      </c>
      <c r="P1082" s="4" t="str">
        <f t="shared" si="66"/>
        <v/>
      </c>
      <c r="Q1082" s="128" t="b">
        <f>IF(B1082&lt;&gt;"",IF('02 - Produtos e Tributações'!C1099&lt;&gt;"",'02 - Produtos e Tributações'!C1099,"UN"))</f>
        <v>0</v>
      </c>
      <c r="R1082" s="129" t="b">
        <f>IF(B1082&lt;&gt;"",IF('02 - Produtos e Tributações'!P1099&lt;&gt;"",'02 - Produtos e Tributações'!P1099,""))</f>
        <v>0</v>
      </c>
      <c r="S1082" s="128" t="b">
        <f>IF(B1082&lt;&gt;"",IF('02 - Produtos e Tributações'!Q1099&lt;&gt;"",'02 - Produtos e Tributações'!Q1099,""))</f>
        <v>0</v>
      </c>
      <c r="T1082" s="130" t="b">
        <f>IF(B1082&lt;&gt;"",IF('02 - Produtos e Tributações'!R1099&lt;&gt;"",'02 - Produtos e Tributações'!R1099,""))</f>
        <v>0</v>
      </c>
      <c r="U1082" s="120" t="str">
        <f t="shared" si="67"/>
        <v/>
      </c>
    </row>
    <row r="1083" spans="1:21" ht="15.75" customHeight="1">
      <c r="A1083" s="122" t="b">
        <f>IF('02 - Produtos e Tributações'!B1100 &lt;&gt;"",A1082+1)</f>
        <v>0</v>
      </c>
      <c r="B1083" s="4" t="str">
        <f>IF('02 - Produtos e Tributações'!B1100&lt;&gt;"",'02 - Produtos e Tributações'!V1100,"")</f>
        <v/>
      </c>
      <c r="C1083" s="123" t="b">
        <f>IF(B1083&lt;&gt;"",IF('02 - Produtos e Tributações'!H1100&lt;&gt;"",IF('02 - Produtos e Tributações'!H1100="TERCEIRIZADA","T",IF('02 - Produtos e Tributações'!H1100="PROPRIA","P")), IF(B1083&lt;&gt;"",IF('02 - Produtos e Tributações'!H1100="","T"))))</f>
        <v>0</v>
      </c>
      <c r="D1083" s="123" t="b">
        <f>IF(B1083&lt;&gt;"",IF('02 - Produtos e Tributações'!E1100&lt;&gt;"",'02 - Produtos e Tributações'!E1100,""))</f>
        <v>0</v>
      </c>
      <c r="E1083" s="123" t="b">
        <f>IF(B1083&lt;&gt;"",IF('02 - Produtos e Tributações'!F1100&lt;&gt;"",'02 - Produtos e Tributações'!F1100,""))</f>
        <v>0</v>
      </c>
      <c r="F1083" s="123" t="b">
        <f>IF(B1083&lt;&gt;"",IF(A1083&lt;&gt;"",IF('02 - Produtos e Tributações'!G1100&lt;&gt;"",'02 - Produtos e Tributações'!G1100,"")))</f>
        <v>0</v>
      </c>
      <c r="G1083" s="123" t="b">
        <f>IF(B1083&lt;&gt;"",IF('02 - Produtos e Tributações'!J1100&lt;&gt;"",'02 - Produtos e Tributações'!J1100,IF(K1083=101,0,IF(K1083=102,41,IF(K1083=103,0,IF(K1083=201,0,IF(K1083=202,0,IF(K1083=203,0,IF(K1083=300,41,IF(K1083=400,41,IF(K1083=500,60)))))))))))</f>
        <v>0</v>
      </c>
      <c r="H1083" s="123" t="b">
        <f>IF(B1083&lt;&gt;"",IF('02 - Produtos e Tributações'!M1100&lt;&gt;"",'02 - Produtos e Tributações'!M1100,IF(L1083=101,0,IF(L1083=102,41,IF(L1083=103,0,IF(L1083=201,0,IF(L1083=202,0,IF(L1083=203,0,IF(L1083=300,41,IF(L1083=400,41,IF(L1083=500,60)))))))))))</f>
        <v>0</v>
      </c>
      <c r="I1083" s="123" t="b">
        <f>IF(B1083&lt;&gt;"",IF('02 - Produtos e Tributações'!L1100&lt;&gt;"",'02 - Produtos e Tributações'!L1100,"0,00"))</f>
        <v>0</v>
      </c>
      <c r="J1083" s="123" t="b">
        <f>IF(B1083&lt;&gt;"",IF('02 - Produtos e Tributações'!O1100&lt;&gt;"",'02 - Produtos e Tributações'!O1100,"0,00"))</f>
        <v>0</v>
      </c>
      <c r="K1083" s="123" t="b">
        <f>IF(B1083&lt;&gt;"",IF('02 - Produtos e Tributações'!K1100&lt;&gt;"",'02 - Produtos e Tributações'!K1100,"null"))</f>
        <v>0</v>
      </c>
      <c r="L1083" s="123" t="b">
        <f>IF(B1083&lt;&gt;"",IF('02 - Produtos e Tributações'!N1100&lt;&gt;"",'02 - Produtos e Tributações'!N1100,"null"))</f>
        <v>0</v>
      </c>
      <c r="M1083" s="122" t="b">
        <f>IF(B1083&lt;&gt;"",IF('02 - Produtos e Tributações'!D1100="CARNES","2.01.001.001",IF('02 - Produtos e Tributações'!D1100="MASSAS","2.01.001.002",IF('02 - Produtos e Tributações'!D1100="LATICINIOS","2.01.001.003",IF('02 - Produtos e Tributações'!D1100="DOCES E GULOSEIMAS","2.01.001.004",IF('02 - Produtos e Tributações'!D1100="FARINHAS E GRAOS","2.01.001.005",IF('02 - Produtos e Tributações'!D1100="AGUAS","2.01.002.001",IF('02 - Produtos e Tributações'!D1100="SUCOS","2.01.002.002",IF('02 - Produtos e Tributações'!D1100="BEBIDAS ALCOOLICAS","2.01.002.003",IF('02 - Produtos e Tributações'!D1100="BEBIDAS LACTEAS","2.01.002.004",IF('02 - Produtos e Tributações'!D1100="MATERIAL DE LIMPEZA","2.02",IF('02 - Produtos e Tributações'!D1100="FRUTAS","2.01.001.006",IF('02 - Produtos e Tributações'!D1100="VERDURAS E LEGUMES","2.01.001.007",IF('02 - Produtos e Tributações'!D1100="SERVIÇO","1",IF('02 - Produtos e Tributações'!D1100="PRODUTOS DIVERSOS","2","2"))))))))))))))
)</f>
        <v>0</v>
      </c>
      <c r="N1083" s="4" t="str">
        <f t="shared" si="64"/>
        <v/>
      </c>
      <c r="O1083" s="4" t="str">
        <f t="shared" si="65"/>
        <v/>
      </c>
      <c r="P1083" s="4" t="str">
        <f t="shared" si="66"/>
        <v/>
      </c>
      <c r="Q1083" s="128" t="b">
        <f>IF(B1083&lt;&gt;"",IF('02 - Produtos e Tributações'!C1100&lt;&gt;"",'02 - Produtos e Tributações'!C1100,"UN"))</f>
        <v>0</v>
      </c>
      <c r="R1083" s="129" t="b">
        <f>IF(B1083&lt;&gt;"",IF('02 - Produtos e Tributações'!P1100&lt;&gt;"",'02 - Produtos e Tributações'!P1100,""))</f>
        <v>0</v>
      </c>
      <c r="S1083" s="128" t="b">
        <f>IF(B1083&lt;&gt;"",IF('02 - Produtos e Tributações'!Q1100&lt;&gt;"",'02 - Produtos e Tributações'!Q1100,""))</f>
        <v>0</v>
      </c>
      <c r="T1083" s="130" t="b">
        <f>IF(B1083&lt;&gt;"",IF('02 - Produtos e Tributações'!R1100&lt;&gt;"",'02 - Produtos e Tributações'!R1100,""))</f>
        <v>0</v>
      </c>
      <c r="U1083" s="120" t="str">
        <f t="shared" si="67"/>
        <v/>
      </c>
    </row>
    <row r="1084" spans="1:21" ht="15.75" customHeight="1">
      <c r="A1084" s="122" t="b">
        <f>IF('02 - Produtos e Tributações'!B1101 &lt;&gt;"",A1083+1)</f>
        <v>0</v>
      </c>
      <c r="B1084" s="4" t="str">
        <f>IF('02 - Produtos e Tributações'!B1101&lt;&gt;"",'02 - Produtos e Tributações'!V1101,"")</f>
        <v/>
      </c>
      <c r="C1084" s="123" t="b">
        <f>IF(B1084&lt;&gt;"",IF('02 - Produtos e Tributações'!H1101&lt;&gt;"",IF('02 - Produtos e Tributações'!H1101="TERCEIRIZADA","T",IF('02 - Produtos e Tributações'!H1101="PROPRIA","P")), IF(B1084&lt;&gt;"",IF('02 - Produtos e Tributações'!H1101="","T"))))</f>
        <v>0</v>
      </c>
      <c r="D1084" s="123" t="b">
        <f>IF(B1084&lt;&gt;"",IF('02 - Produtos e Tributações'!E1101&lt;&gt;"",'02 - Produtos e Tributações'!E1101,""))</f>
        <v>0</v>
      </c>
      <c r="E1084" s="123" t="b">
        <f>IF(B1084&lt;&gt;"",IF('02 - Produtos e Tributações'!F1101&lt;&gt;"",'02 - Produtos e Tributações'!F1101,""))</f>
        <v>0</v>
      </c>
      <c r="F1084" s="123" t="b">
        <f>IF(B1084&lt;&gt;"",IF(A1084&lt;&gt;"",IF('02 - Produtos e Tributações'!G1101&lt;&gt;"",'02 - Produtos e Tributações'!G1101,"")))</f>
        <v>0</v>
      </c>
      <c r="G1084" s="123" t="b">
        <f>IF(B1084&lt;&gt;"",IF('02 - Produtos e Tributações'!J1101&lt;&gt;"",'02 - Produtos e Tributações'!J1101,IF(K1084=101,0,IF(K1084=102,41,IF(K1084=103,0,IF(K1084=201,0,IF(K1084=202,0,IF(K1084=203,0,IF(K1084=300,41,IF(K1084=400,41,IF(K1084=500,60)))))))))))</f>
        <v>0</v>
      </c>
      <c r="H1084" s="123" t="b">
        <f>IF(B1084&lt;&gt;"",IF('02 - Produtos e Tributações'!M1101&lt;&gt;"",'02 - Produtos e Tributações'!M1101,IF(L1084=101,0,IF(L1084=102,41,IF(L1084=103,0,IF(L1084=201,0,IF(L1084=202,0,IF(L1084=203,0,IF(L1084=300,41,IF(L1084=400,41,IF(L1084=500,60)))))))))))</f>
        <v>0</v>
      </c>
      <c r="I1084" s="123" t="b">
        <f>IF(B1084&lt;&gt;"",IF('02 - Produtos e Tributações'!L1101&lt;&gt;"",'02 - Produtos e Tributações'!L1101,"0,00"))</f>
        <v>0</v>
      </c>
      <c r="J1084" s="123" t="b">
        <f>IF(B1084&lt;&gt;"",IF('02 - Produtos e Tributações'!O1101&lt;&gt;"",'02 - Produtos e Tributações'!O1101,"0,00"))</f>
        <v>0</v>
      </c>
      <c r="K1084" s="123" t="b">
        <f>IF(B1084&lt;&gt;"",IF('02 - Produtos e Tributações'!K1101&lt;&gt;"",'02 - Produtos e Tributações'!K1101,"null"))</f>
        <v>0</v>
      </c>
      <c r="L1084" s="123" t="b">
        <f>IF(B1084&lt;&gt;"",IF('02 - Produtos e Tributações'!N1101&lt;&gt;"",'02 - Produtos e Tributações'!N1101,"null"))</f>
        <v>0</v>
      </c>
      <c r="M1084" s="122" t="b">
        <f>IF(B1084&lt;&gt;"",IF('02 - Produtos e Tributações'!D1101="CARNES","2.01.001.001",IF('02 - Produtos e Tributações'!D1101="MASSAS","2.01.001.002",IF('02 - Produtos e Tributações'!D1101="LATICINIOS","2.01.001.003",IF('02 - Produtos e Tributações'!D1101="DOCES E GULOSEIMAS","2.01.001.004",IF('02 - Produtos e Tributações'!D1101="FARINHAS E GRAOS","2.01.001.005",IF('02 - Produtos e Tributações'!D1101="AGUAS","2.01.002.001",IF('02 - Produtos e Tributações'!D1101="SUCOS","2.01.002.002",IF('02 - Produtos e Tributações'!D1101="BEBIDAS ALCOOLICAS","2.01.002.003",IF('02 - Produtos e Tributações'!D1101="BEBIDAS LACTEAS","2.01.002.004",IF('02 - Produtos e Tributações'!D1101="MATERIAL DE LIMPEZA","2.02",IF('02 - Produtos e Tributações'!D1101="FRUTAS","2.01.001.006",IF('02 - Produtos e Tributações'!D1101="VERDURAS E LEGUMES","2.01.001.007",IF('02 - Produtos e Tributações'!D1101="SERVIÇO","1",IF('02 - Produtos e Tributações'!D1101="PRODUTOS DIVERSOS","2","2"))))))))))))))
)</f>
        <v>0</v>
      </c>
      <c r="N1084" s="4" t="str">
        <f t="shared" si="64"/>
        <v/>
      </c>
      <c r="O1084" s="4" t="str">
        <f t="shared" si="65"/>
        <v/>
      </c>
      <c r="P1084" s="4" t="str">
        <f t="shared" si="66"/>
        <v/>
      </c>
      <c r="Q1084" s="128" t="b">
        <f>IF(B1084&lt;&gt;"",IF('02 - Produtos e Tributações'!C1101&lt;&gt;"",'02 - Produtos e Tributações'!C1101,"UN"))</f>
        <v>0</v>
      </c>
      <c r="R1084" s="129" t="b">
        <f>IF(B1084&lt;&gt;"",IF('02 - Produtos e Tributações'!P1101&lt;&gt;"",'02 - Produtos e Tributações'!P1101,""))</f>
        <v>0</v>
      </c>
      <c r="S1084" s="128" t="b">
        <f>IF(B1084&lt;&gt;"",IF('02 - Produtos e Tributações'!Q1101&lt;&gt;"",'02 - Produtos e Tributações'!Q1101,""))</f>
        <v>0</v>
      </c>
      <c r="T1084" s="130" t="b">
        <f>IF(B1084&lt;&gt;"",IF('02 - Produtos e Tributações'!R1101&lt;&gt;"",'02 - Produtos e Tributações'!R1101,""))</f>
        <v>0</v>
      </c>
      <c r="U1084" s="120" t="str">
        <f t="shared" si="67"/>
        <v/>
      </c>
    </row>
    <row r="1085" spans="1:21" ht="15.75" customHeight="1">
      <c r="A1085" s="122" t="b">
        <f>IF('02 - Produtos e Tributações'!B1102 &lt;&gt;"",A1084+1)</f>
        <v>0</v>
      </c>
      <c r="B1085" s="4" t="str">
        <f>IF('02 - Produtos e Tributações'!B1102&lt;&gt;"",'02 - Produtos e Tributações'!V1102,"")</f>
        <v/>
      </c>
      <c r="C1085" s="123" t="b">
        <f>IF(B1085&lt;&gt;"",IF('02 - Produtos e Tributações'!H1102&lt;&gt;"",IF('02 - Produtos e Tributações'!H1102="TERCEIRIZADA","T",IF('02 - Produtos e Tributações'!H1102="PROPRIA","P")), IF(B1085&lt;&gt;"",IF('02 - Produtos e Tributações'!H1102="","T"))))</f>
        <v>0</v>
      </c>
      <c r="D1085" s="123" t="b">
        <f>IF(B1085&lt;&gt;"",IF('02 - Produtos e Tributações'!E1102&lt;&gt;"",'02 - Produtos e Tributações'!E1102,""))</f>
        <v>0</v>
      </c>
      <c r="E1085" s="123" t="b">
        <f>IF(B1085&lt;&gt;"",IF('02 - Produtos e Tributações'!F1102&lt;&gt;"",'02 - Produtos e Tributações'!F1102,""))</f>
        <v>0</v>
      </c>
      <c r="F1085" s="123" t="b">
        <f>IF(B1085&lt;&gt;"",IF(A1085&lt;&gt;"",IF('02 - Produtos e Tributações'!G1102&lt;&gt;"",'02 - Produtos e Tributações'!G1102,"")))</f>
        <v>0</v>
      </c>
      <c r="G1085" s="123" t="b">
        <f>IF(B1085&lt;&gt;"",IF('02 - Produtos e Tributações'!J1102&lt;&gt;"",'02 - Produtos e Tributações'!J1102,IF(K1085=101,0,IF(K1085=102,41,IF(K1085=103,0,IF(K1085=201,0,IF(K1085=202,0,IF(K1085=203,0,IF(K1085=300,41,IF(K1085=400,41,IF(K1085=500,60)))))))))))</f>
        <v>0</v>
      </c>
      <c r="H1085" s="123" t="b">
        <f>IF(B1085&lt;&gt;"",IF('02 - Produtos e Tributações'!M1102&lt;&gt;"",'02 - Produtos e Tributações'!M1102,IF(L1085=101,0,IF(L1085=102,41,IF(L1085=103,0,IF(L1085=201,0,IF(L1085=202,0,IF(L1085=203,0,IF(L1085=300,41,IF(L1085=400,41,IF(L1085=500,60)))))))))))</f>
        <v>0</v>
      </c>
      <c r="I1085" s="123" t="b">
        <f>IF(B1085&lt;&gt;"",IF('02 - Produtos e Tributações'!L1102&lt;&gt;"",'02 - Produtos e Tributações'!L1102,"0,00"))</f>
        <v>0</v>
      </c>
      <c r="J1085" s="123" t="b">
        <f>IF(B1085&lt;&gt;"",IF('02 - Produtos e Tributações'!O1102&lt;&gt;"",'02 - Produtos e Tributações'!O1102,"0,00"))</f>
        <v>0</v>
      </c>
      <c r="K1085" s="123" t="b">
        <f>IF(B1085&lt;&gt;"",IF('02 - Produtos e Tributações'!K1102&lt;&gt;"",'02 - Produtos e Tributações'!K1102,"null"))</f>
        <v>0</v>
      </c>
      <c r="L1085" s="123" t="b">
        <f>IF(B1085&lt;&gt;"",IF('02 - Produtos e Tributações'!N1102&lt;&gt;"",'02 - Produtos e Tributações'!N1102,"null"))</f>
        <v>0</v>
      </c>
      <c r="M1085" s="122" t="b">
        <f>IF(B1085&lt;&gt;"",IF('02 - Produtos e Tributações'!D1102="CARNES","2.01.001.001",IF('02 - Produtos e Tributações'!D1102="MASSAS","2.01.001.002",IF('02 - Produtos e Tributações'!D1102="LATICINIOS","2.01.001.003",IF('02 - Produtos e Tributações'!D1102="DOCES E GULOSEIMAS","2.01.001.004",IF('02 - Produtos e Tributações'!D1102="FARINHAS E GRAOS","2.01.001.005",IF('02 - Produtos e Tributações'!D1102="AGUAS","2.01.002.001",IF('02 - Produtos e Tributações'!D1102="SUCOS","2.01.002.002",IF('02 - Produtos e Tributações'!D1102="BEBIDAS ALCOOLICAS","2.01.002.003",IF('02 - Produtos e Tributações'!D1102="BEBIDAS LACTEAS","2.01.002.004",IF('02 - Produtos e Tributações'!D1102="MATERIAL DE LIMPEZA","2.02",IF('02 - Produtos e Tributações'!D1102="FRUTAS","2.01.001.006",IF('02 - Produtos e Tributações'!D1102="VERDURAS E LEGUMES","2.01.001.007",IF('02 - Produtos e Tributações'!D1102="SERVIÇO","1",IF('02 - Produtos e Tributações'!D1102="PRODUTOS DIVERSOS","2","2"))))))))))))))
)</f>
        <v>0</v>
      </c>
      <c r="N1085" s="4" t="str">
        <f t="shared" si="64"/>
        <v/>
      </c>
      <c r="O1085" s="4" t="str">
        <f t="shared" si="65"/>
        <v/>
      </c>
      <c r="P1085" s="4" t="str">
        <f t="shared" si="66"/>
        <v/>
      </c>
      <c r="Q1085" s="128" t="b">
        <f>IF(B1085&lt;&gt;"",IF('02 - Produtos e Tributações'!C1102&lt;&gt;"",'02 - Produtos e Tributações'!C1102,"UN"))</f>
        <v>0</v>
      </c>
      <c r="R1085" s="129" t="b">
        <f>IF(B1085&lt;&gt;"",IF('02 - Produtos e Tributações'!P1102&lt;&gt;"",'02 - Produtos e Tributações'!P1102,""))</f>
        <v>0</v>
      </c>
      <c r="S1085" s="128" t="b">
        <f>IF(B1085&lt;&gt;"",IF('02 - Produtos e Tributações'!Q1102&lt;&gt;"",'02 - Produtos e Tributações'!Q1102,""))</f>
        <v>0</v>
      </c>
      <c r="T1085" s="130" t="b">
        <f>IF(B1085&lt;&gt;"",IF('02 - Produtos e Tributações'!R1102&lt;&gt;"",'02 - Produtos e Tributações'!R1102,""))</f>
        <v>0</v>
      </c>
      <c r="U1085" s="120" t="str">
        <f t="shared" si="67"/>
        <v/>
      </c>
    </row>
    <row r="1086" spans="1:21" ht="15.75" customHeight="1">
      <c r="A1086" s="122" t="b">
        <f>IF('02 - Produtos e Tributações'!B1103 &lt;&gt;"",A1085+1)</f>
        <v>0</v>
      </c>
      <c r="B1086" s="4" t="str">
        <f>IF('02 - Produtos e Tributações'!B1103&lt;&gt;"",'02 - Produtos e Tributações'!V1103,"")</f>
        <v/>
      </c>
      <c r="C1086" s="123" t="b">
        <f>IF(B1086&lt;&gt;"",IF('02 - Produtos e Tributações'!H1103&lt;&gt;"",IF('02 - Produtos e Tributações'!H1103="TERCEIRIZADA","T",IF('02 - Produtos e Tributações'!H1103="PROPRIA","P")), IF(B1086&lt;&gt;"",IF('02 - Produtos e Tributações'!H1103="","T"))))</f>
        <v>0</v>
      </c>
      <c r="D1086" s="123" t="b">
        <f>IF(B1086&lt;&gt;"",IF('02 - Produtos e Tributações'!E1103&lt;&gt;"",'02 - Produtos e Tributações'!E1103,""))</f>
        <v>0</v>
      </c>
      <c r="E1086" s="123" t="b">
        <f>IF(B1086&lt;&gt;"",IF('02 - Produtos e Tributações'!F1103&lt;&gt;"",'02 - Produtos e Tributações'!F1103,""))</f>
        <v>0</v>
      </c>
      <c r="F1086" s="123" t="b">
        <f>IF(B1086&lt;&gt;"",IF(A1086&lt;&gt;"",IF('02 - Produtos e Tributações'!G1103&lt;&gt;"",'02 - Produtos e Tributações'!G1103,"")))</f>
        <v>0</v>
      </c>
      <c r="G1086" s="123" t="b">
        <f>IF(B1086&lt;&gt;"",IF('02 - Produtos e Tributações'!J1103&lt;&gt;"",'02 - Produtos e Tributações'!J1103,IF(K1086=101,0,IF(K1086=102,41,IF(K1086=103,0,IF(K1086=201,0,IF(K1086=202,0,IF(K1086=203,0,IF(K1086=300,41,IF(K1086=400,41,IF(K1086=500,60)))))))))))</f>
        <v>0</v>
      </c>
      <c r="H1086" s="123" t="b">
        <f>IF(B1086&lt;&gt;"",IF('02 - Produtos e Tributações'!M1103&lt;&gt;"",'02 - Produtos e Tributações'!M1103,IF(L1086=101,0,IF(L1086=102,41,IF(L1086=103,0,IF(L1086=201,0,IF(L1086=202,0,IF(L1086=203,0,IF(L1086=300,41,IF(L1086=400,41,IF(L1086=500,60)))))))))))</f>
        <v>0</v>
      </c>
      <c r="I1086" s="123" t="b">
        <f>IF(B1086&lt;&gt;"",IF('02 - Produtos e Tributações'!L1103&lt;&gt;"",'02 - Produtos e Tributações'!L1103,"0,00"))</f>
        <v>0</v>
      </c>
      <c r="J1086" s="123" t="b">
        <f>IF(B1086&lt;&gt;"",IF('02 - Produtos e Tributações'!O1103&lt;&gt;"",'02 - Produtos e Tributações'!O1103,"0,00"))</f>
        <v>0</v>
      </c>
      <c r="K1086" s="123" t="b">
        <f>IF(B1086&lt;&gt;"",IF('02 - Produtos e Tributações'!K1103&lt;&gt;"",'02 - Produtos e Tributações'!K1103,"null"))</f>
        <v>0</v>
      </c>
      <c r="L1086" s="123" t="b">
        <f>IF(B1086&lt;&gt;"",IF('02 - Produtos e Tributações'!N1103&lt;&gt;"",'02 - Produtos e Tributações'!N1103,"null"))</f>
        <v>0</v>
      </c>
      <c r="M1086" s="122" t="b">
        <f>IF(B1086&lt;&gt;"",IF('02 - Produtos e Tributações'!D1103="CARNES","2.01.001.001",IF('02 - Produtos e Tributações'!D1103="MASSAS","2.01.001.002",IF('02 - Produtos e Tributações'!D1103="LATICINIOS","2.01.001.003",IF('02 - Produtos e Tributações'!D1103="DOCES E GULOSEIMAS","2.01.001.004",IF('02 - Produtos e Tributações'!D1103="FARINHAS E GRAOS","2.01.001.005",IF('02 - Produtos e Tributações'!D1103="AGUAS","2.01.002.001",IF('02 - Produtos e Tributações'!D1103="SUCOS","2.01.002.002",IF('02 - Produtos e Tributações'!D1103="BEBIDAS ALCOOLICAS","2.01.002.003",IF('02 - Produtos e Tributações'!D1103="BEBIDAS LACTEAS","2.01.002.004",IF('02 - Produtos e Tributações'!D1103="MATERIAL DE LIMPEZA","2.02",IF('02 - Produtos e Tributações'!D1103="FRUTAS","2.01.001.006",IF('02 - Produtos e Tributações'!D1103="VERDURAS E LEGUMES","2.01.001.007",IF('02 - Produtos e Tributações'!D1103="SERVIÇO","1",IF('02 - Produtos e Tributações'!D1103="PRODUTOS DIVERSOS","2","2"))))))))))))))
)</f>
        <v>0</v>
      </c>
      <c r="N1086" s="4" t="str">
        <f t="shared" si="64"/>
        <v/>
      </c>
      <c r="O1086" s="4" t="str">
        <f t="shared" si="65"/>
        <v/>
      </c>
      <c r="P1086" s="4" t="str">
        <f t="shared" si="66"/>
        <v/>
      </c>
      <c r="Q1086" s="128" t="b">
        <f>IF(B1086&lt;&gt;"",IF('02 - Produtos e Tributações'!C1103&lt;&gt;"",'02 - Produtos e Tributações'!C1103,"UN"))</f>
        <v>0</v>
      </c>
      <c r="R1086" s="129" t="b">
        <f>IF(B1086&lt;&gt;"",IF('02 - Produtos e Tributações'!P1103&lt;&gt;"",'02 - Produtos e Tributações'!P1103,""))</f>
        <v>0</v>
      </c>
      <c r="S1086" s="128" t="b">
        <f>IF(B1086&lt;&gt;"",IF('02 - Produtos e Tributações'!Q1103&lt;&gt;"",'02 - Produtos e Tributações'!Q1103,""))</f>
        <v>0</v>
      </c>
      <c r="T1086" s="130" t="b">
        <f>IF(B1086&lt;&gt;"",IF('02 - Produtos e Tributações'!R1103&lt;&gt;"",'02 - Produtos e Tributações'!R1103,""))</f>
        <v>0</v>
      </c>
      <c r="U1086" s="120" t="str">
        <f t="shared" si="67"/>
        <v/>
      </c>
    </row>
    <row r="1087" spans="1:21" ht="15.75" customHeight="1">
      <c r="A1087" s="122" t="b">
        <f>IF('02 - Produtos e Tributações'!B1104 &lt;&gt;"",A1086+1)</f>
        <v>0</v>
      </c>
      <c r="B1087" s="4" t="str">
        <f>IF('02 - Produtos e Tributações'!B1104&lt;&gt;"",'02 - Produtos e Tributações'!V1104,"")</f>
        <v/>
      </c>
      <c r="C1087" s="123" t="b">
        <f>IF(B1087&lt;&gt;"",IF('02 - Produtos e Tributações'!H1104&lt;&gt;"",IF('02 - Produtos e Tributações'!H1104="TERCEIRIZADA","T",IF('02 - Produtos e Tributações'!H1104="PROPRIA","P")), IF(B1087&lt;&gt;"",IF('02 - Produtos e Tributações'!H1104="","T"))))</f>
        <v>0</v>
      </c>
      <c r="D1087" s="123" t="b">
        <f>IF(B1087&lt;&gt;"",IF('02 - Produtos e Tributações'!E1104&lt;&gt;"",'02 - Produtos e Tributações'!E1104,""))</f>
        <v>0</v>
      </c>
      <c r="E1087" s="123" t="b">
        <f>IF(B1087&lt;&gt;"",IF('02 - Produtos e Tributações'!F1104&lt;&gt;"",'02 - Produtos e Tributações'!F1104,""))</f>
        <v>0</v>
      </c>
      <c r="F1087" s="123" t="b">
        <f>IF(B1087&lt;&gt;"",IF(A1087&lt;&gt;"",IF('02 - Produtos e Tributações'!G1104&lt;&gt;"",'02 - Produtos e Tributações'!G1104,"")))</f>
        <v>0</v>
      </c>
      <c r="G1087" s="123" t="b">
        <f>IF(B1087&lt;&gt;"",IF('02 - Produtos e Tributações'!J1104&lt;&gt;"",'02 - Produtos e Tributações'!J1104,IF(K1087=101,0,IF(K1087=102,41,IF(K1087=103,0,IF(K1087=201,0,IF(K1087=202,0,IF(K1087=203,0,IF(K1087=300,41,IF(K1087=400,41,IF(K1087=500,60)))))))))))</f>
        <v>0</v>
      </c>
      <c r="H1087" s="123" t="b">
        <f>IF(B1087&lt;&gt;"",IF('02 - Produtos e Tributações'!M1104&lt;&gt;"",'02 - Produtos e Tributações'!M1104,IF(L1087=101,0,IF(L1087=102,41,IF(L1087=103,0,IF(L1087=201,0,IF(L1087=202,0,IF(L1087=203,0,IF(L1087=300,41,IF(L1087=400,41,IF(L1087=500,60)))))))))))</f>
        <v>0</v>
      </c>
      <c r="I1087" s="123" t="b">
        <f>IF(B1087&lt;&gt;"",IF('02 - Produtos e Tributações'!L1104&lt;&gt;"",'02 - Produtos e Tributações'!L1104,"0,00"))</f>
        <v>0</v>
      </c>
      <c r="J1087" s="123" t="b">
        <f>IF(B1087&lt;&gt;"",IF('02 - Produtos e Tributações'!O1104&lt;&gt;"",'02 - Produtos e Tributações'!O1104,"0,00"))</f>
        <v>0</v>
      </c>
      <c r="K1087" s="123" t="b">
        <f>IF(B1087&lt;&gt;"",IF('02 - Produtos e Tributações'!K1104&lt;&gt;"",'02 - Produtos e Tributações'!K1104,"null"))</f>
        <v>0</v>
      </c>
      <c r="L1087" s="123" t="b">
        <f>IF(B1087&lt;&gt;"",IF('02 - Produtos e Tributações'!N1104&lt;&gt;"",'02 - Produtos e Tributações'!N1104,"null"))</f>
        <v>0</v>
      </c>
      <c r="M1087" s="122" t="b">
        <f>IF(B1087&lt;&gt;"",IF('02 - Produtos e Tributações'!D1104="CARNES","2.01.001.001",IF('02 - Produtos e Tributações'!D1104="MASSAS","2.01.001.002",IF('02 - Produtos e Tributações'!D1104="LATICINIOS","2.01.001.003",IF('02 - Produtos e Tributações'!D1104="DOCES E GULOSEIMAS","2.01.001.004",IF('02 - Produtos e Tributações'!D1104="FARINHAS E GRAOS","2.01.001.005",IF('02 - Produtos e Tributações'!D1104="AGUAS","2.01.002.001",IF('02 - Produtos e Tributações'!D1104="SUCOS","2.01.002.002",IF('02 - Produtos e Tributações'!D1104="BEBIDAS ALCOOLICAS","2.01.002.003",IF('02 - Produtos e Tributações'!D1104="BEBIDAS LACTEAS","2.01.002.004",IF('02 - Produtos e Tributações'!D1104="MATERIAL DE LIMPEZA","2.02",IF('02 - Produtos e Tributações'!D1104="FRUTAS","2.01.001.006",IF('02 - Produtos e Tributações'!D1104="VERDURAS E LEGUMES","2.01.001.007",IF('02 - Produtos e Tributações'!D1104="SERVIÇO","1",IF('02 - Produtos e Tributações'!D1104="PRODUTOS DIVERSOS","2","2"))))))))))))))
)</f>
        <v>0</v>
      </c>
      <c r="N1087" s="4" t="str">
        <f t="shared" si="64"/>
        <v/>
      </c>
      <c r="O1087" s="4" t="str">
        <f t="shared" si="65"/>
        <v/>
      </c>
      <c r="P1087" s="4" t="str">
        <f t="shared" si="66"/>
        <v/>
      </c>
      <c r="Q1087" s="128" t="b">
        <f>IF(B1087&lt;&gt;"",IF('02 - Produtos e Tributações'!C1104&lt;&gt;"",'02 - Produtos e Tributações'!C1104,"UN"))</f>
        <v>0</v>
      </c>
      <c r="R1087" s="129" t="b">
        <f>IF(B1087&lt;&gt;"",IF('02 - Produtos e Tributações'!P1104&lt;&gt;"",'02 - Produtos e Tributações'!P1104,""))</f>
        <v>0</v>
      </c>
      <c r="S1087" s="128" t="b">
        <f>IF(B1087&lt;&gt;"",IF('02 - Produtos e Tributações'!Q1104&lt;&gt;"",'02 - Produtos e Tributações'!Q1104,""))</f>
        <v>0</v>
      </c>
      <c r="T1087" s="130" t="b">
        <f>IF(B1087&lt;&gt;"",IF('02 - Produtos e Tributações'!R1104&lt;&gt;"",'02 - Produtos e Tributações'!R1104,""))</f>
        <v>0</v>
      </c>
      <c r="U1087" s="120" t="str">
        <f t="shared" si="67"/>
        <v/>
      </c>
    </row>
    <row r="1088" spans="1:21" ht="15.75" customHeight="1">
      <c r="A1088" s="122" t="b">
        <f>IF('02 - Produtos e Tributações'!B1105 &lt;&gt;"",A1087+1)</f>
        <v>0</v>
      </c>
      <c r="B1088" s="4" t="str">
        <f>IF('02 - Produtos e Tributações'!B1105&lt;&gt;"",'02 - Produtos e Tributações'!V1105,"")</f>
        <v/>
      </c>
      <c r="C1088" s="123" t="b">
        <f>IF(B1088&lt;&gt;"",IF('02 - Produtos e Tributações'!H1105&lt;&gt;"",IF('02 - Produtos e Tributações'!H1105="TERCEIRIZADA","T",IF('02 - Produtos e Tributações'!H1105="PROPRIA","P")), IF(B1088&lt;&gt;"",IF('02 - Produtos e Tributações'!H1105="","T"))))</f>
        <v>0</v>
      </c>
      <c r="D1088" s="123" t="b">
        <f>IF(B1088&lt;&gt;"",IF('02 - Produtos e Tributações'!E1105&lt;&gt;"",'02 - Produtos e Tributações'!E1105,""))</f>
        <v>0</v>
      </c>
      <c r="E1088" s="123" t="b">
        <f>IF(B1088&lt;&gt;"",IF('02 - Produtos e Tributações'!F1105&lt;&gt;"",'02 - Produtos e Tributações'!F1105,""))</f>
        <v>0</v>
      </c>
      <c r="F1088" s="123" t="b">
        <f>IF(B1088&lt;&gt;"",IF(A1088&lt;&gt;"",IF('02 - Produtos e Tributações'!G1105&lt;&gt;"",'02 - Produtos e Tributações'!G1105,"")))</f>
        <v>0</v>
      </c>
      <c r="G1088" s="123" t="b">
        <f>IF(B1088&lt;&gt;"",IF('02 - Produtos e Tributações'!J1105&lt;&gt;"",'02 - Produtos e Tributações'!J1105,IF(K1088=101,0,IF(K1088=102,41,IF(K1088=103,0,IF(K1088=201,0,IF(K1088=202,0,IF(K1088=203,0,IF(K1088=300,41,IF(K1088=400,41,IF(K1088=500,60)))))))))))</f>
        <v>0</v>
      </c>
      <c r="H1088" s="123" t="b">
        <f>IF(B1088&lt;&gt;"",IF('02 - Produtos e Tributações'!M1105&lt;&gt;"",'02 - Produtos e Tributações'!M1105,IF(L1088=101,0,IF(L1088=102,41,IF(L1088=103,0,IF(L1088=201,0,IF(L1088=202,0,IF(L1088=203,0,IF(L1088=300,41,IF(L1088=400,41,IF(L1088=500,60)))))))))))</f>
        <v>0</v>
      </c>
      <c r="I1088" s="123" t="b">
        <f>IF(B1088&lt;&gt;"",IF('02 - Produtos e Tributações'!L1105&lt;&gt;"",'02 - Produtos e Tributações'!L1105,"0,00"))</f>
        <v>0</v>
      </c>
      <c r="J1088" s="123" t="b">
        <f>IF(B1088&lt;&gt;"",IF('02 - Produtos e Tributações'!O1105&lt;&gt;"",'02 - Produtos e Tributações'!O1105,"0,00"))</f>
        <v>0</v>
      </c>
      <c r="K1088" s="123" t="b">
        <f>IF(B1088&lt;&gt;"",IF('02 - Produtos e Tributações'!K1105&lt;&gt;"",'02 - Produtos e Tributações'!K1105,"null"))</f>
        <v>0</v>
      </c>
      <c r="L1088" s="123" t="b">
        <f>IF(B1088&lt;&gt;"",IF('02 - Produtos e Tributações'!N1105&lt;&gt;"",'02 - Produtos e Tributações'!N1105,"null"))</f>
        <v>0</v>
      </c>
      <c r="M1088" s="122" t="b">
        <f>IF(B1088&lt;&gt;"",IF('02 - Produtos e Tributações'!D1105="CARNES","2.01.001.001",IF('02 - Produtos e Tributações'!D1105="MASSAS","2.01.001.002",IF('02 - Produtos e Tributações'!D1105="LATICINIOS","2.01.001.003",IF('02 - Produtos e Tributações'!D1105="DOCES E GULOSEIMAS","2.01.001.004",IF('02 - Produtos e Tributações'!D1105="FARINHAS E GRAOS","2.01.001.005",IF('02 - Produtos e Tributações'!D1105="AGUAS","2.01.002.001",IF('02 - Produtos e Tributações'!D1105="SUCOS","2.01.002.002",IF('02 - Produtos e Tributações'!D1105="BEBIDAS ALCOOLICAS","2.01.002.003",IF('02 - Produtos e Tributações'!D1105="BEBIDAS LACTEAS","2.01.002.004",IF('02 - Produtos e Tributações'!D1105="MATERIAL DE LIMPEZA","2.02",IF('02 - Produtos e Tributações'!D1105="FRUTAS","2.01.001.006",IF('02 - Produtos e Tributações'!D1105="VERDURAS E LEGUMES","2.01.001.007",IF('02 - Produtos e Tributações'!D1105="SERVIÇO","1",IF('02 - Produtos e Tributações'!D1105="PRODUTOS DIVERSOS","2","2"))))))))))))))
)</f>
        <v>0</v>
      </c>
      <c r="N1088" s="4" t="str">
        <f t="shared" si="64"/>
        <v/>
      </c>
      <c r="O1088" s="4" t="str">
        <f t="shared" si="65"/>
        <v/>
      </c>
      <c r="P1088" s="4" t="str">
        <f t="shared" si="66"/>
        <v/>
      </c>
      <c r="Q1088" s="128" t="b">
        <f>IF(B1088&lt;&gt;"",IF('02 - Produtos e Tributações'!C1105&lt;&gt;"",'02 - Produtos e Tributações'!C1105,"UN"))</f>
        <v>0</v>
      </c>
      <c r="R1088" s="129" t="b">
        <f>IF(B1088&lt;&gt;"",IF('02 - Produtos e Tributações'!P1105&lt;&gt;"",'02 - Produtos e Tributações'!P1105,""))</f>
        <v>0</v>
      </c>
      <c r="S1088" s="128" t="b">
        <f>IF(B1088&lt;&gt;"",IF('02 - Produtos e Tributações'!Q1105&lt;&gt;"",'02 - Produtos e Tributações'!Q1105,""))</f>
        <v>0</v>
      </c>
      <c r="T1088" s="130" t="b">
        <f>IF(B1088&lt;&gt;"",IF('02 - Produtos e Tributações'!R1105&lt;&gt;"",'02 - Produtos e Tributações'!R1105,""))</f>
        <v>0</v>
      </c>
      <c r="U1088" s="120" t="str">
        <f t="shared" si="67"/>
        <v/>
      </c>
    </row>
    <row r="1089" spans="1:21" ht="15.75" customHeight="1">
      <c r="A1089" s="122" t="b">
        <f>IF('02 - Produtos e Tributações'!B1106 &lt;&gt;"",A1088+1)</f>
        <v>0</v>
      </c>
      <c r="B1089" s="4" t="str">
        <f>IF('02 - Produtos e Tributações'!B1106&lt;&gt;"",'02 - Produtos e Tributações'!V1106,"")</f>
        <v/>
      </c>
      <c r="C1089" s="123" t="b">
        <f>IF(B1089&lt;&gt;"",IF('02 - Produtos e Tributações'!H1106&lt;&gt;"",IF('02 - Produtos e Tributações'!H1106="TERCEIRIZADA","T",IF('02 - Produtos e Tributações'!H1106="PROPRIA","P")), IF(B1089&lt;&gt;"",IF('02 - Produtos e Tributações'!H1106="","T"))))</f>
        <v>0</v>
      </c>
      <c r="D1089" s="123" t="b">
        <f>IF(B1089&lt;&gt;"",IF('02 - Produtos e Tributações'!E1106&lt;&gt;"",'02 - Produtos e Tributações'!E1106,""))</f>
        <v>0</v>
      </c>
      <c r="E1089" s="123" t="b">
        <f>IF(B1089&lt;&gt;"",IF('02 - Produtos e Tributações'!F1106&lt;&gt;"",'02 - Produtos e Tributações'!F1106,""))</f>
        <v>0</v>
      </c>
      <c r="F1089" s="123" t="b">
        <f>IF(B1089&lt;&gt;"",IF(A1089&lt;&gt;"",IF('02 - Produtos e Tributações'!G1106&lt;&gt;"",'02 - Produtos e Tributações'!G1106,"")))</f>
        <v>0</v>
      </c>
      <c r="G1089" s="123" t="b">
        <f>IF(B1089&lt;&gt;"",IF('02 - Produtos e Tributações'!J1106&lt;&gt;"",'02 - Produtos e Tributações'!J1106,IF(K1089=101,0,IF(K1089=102,41,IF(K1089=103,0,IF(K1089=201,0,IF(K1089=202,0,IF(K1089=203,0,IF(K1089=300,41,IF(K1089=400,41,IF(K1089=500,60)))))))))))</f>
        <v>0</v>
      </c>
      <c r="H1089" s="123" t="b">
        <f>IF(B1089&lt;&gt;"",IF('02 - Produtos e Tributações'!M1106&lt;&gt;"",'02 - Produtos e Tributações'!M1106,IF(L1089=101,0,IF(L1089=102,41,IF(L1089=103,0,IF(L1089=201,0,IF(L1089=202,0,IF(L1089=203,0,IF(L1089=300,41,IF(L1089=400,41,IF(L1089=500,60)))))))))))</f>
        <v>0</v>
      </c>
      <c r="I1089" s="123" t="b">
        <f>IF(B1089&lt;&gt;"",IF('02 - Produtos e Tributações'!L1106&lt;&gt;"",'02 - Produtos e Tributações'!L1106,"0,00"))</f>
        <v>0</v>
      </c>
      <c r="J1089" s="123" t="b">
        <f>IF(B1089&lt;&gt;"",IF('02 - Produtos e Tributações'!O1106&lt;&gt;"",'02 - Produtos e Tributações'!O1106,"0,00"))</f>
        <v>0</v>
      </c>
      <c r="K1089" s="123" t="b">
        <f>IF(B1089&lt;&gt;"",IF('02 - Produtos e Tributações'!K1106&lt;&gt;"",'02 - Produtos e Tributações'!K1106,"null"))</f>
        <v>0</v>
      </c>
      <c r="L1089" s="123" t="b">
        <f>IF(B1089&lt;&gt;"",IF('02 - Produtos e Tributações'!N1106&lt;&gt;"",'02 - Produtos e Tributações'!N1106,"null"))</f>
        <v>0</v>
      </c>
      <c r="M1089" s="122" t="b">
        <f>IF(B1089&lt;&gt;"",IF('02 - Produtos e Tributações'!D1106="CARNES","2.01.001.001",IF('02 - Produtos e Tributações'!D1106="MASSAS","2.01.001.002",IF('02 - Produtos e Tributações'!D1106="LATICINIOS","2.01.001.003",IF('02 - Produtos e Tributações'!D1106="DOCES E GULOSEIMAS","2.01.001.004",IF('02 - Produtos e Tributações'!D1106="FARINHAS E GRAOS","2.01.001.005",IF('02 - Produtos e Tributações'!D1106="AGUAS","2.01.002.001",IF('02 - Produtos e Tributações'!D1106="SUCOS","2.01.002.002",IF('02 - Produtos e Tributações'!D1106="BEBIDAS ALCOOLICAS","2.01.002.003",IF('02 - Produtos e Tributações'!D1106="BEBIDAS LACTEAS","2.01.002.004",IF('02 - Produtos e Tributações'!D1106="MATERIAL DE LIMPEZA","2.02",IF('02 - Produtos e Tributações'!D1106="FRUTAS","2.01.001.006",IF('02 - Produtos e Tributações'!D1106="VERDURAS E LEGUMES","2.01.001.007",IF('02 - Produtos e Tributações'!D1106="SERVIÇO","1",IF('02 - Produtos e Tributações'!D1106="PRODUTOS DIVERSOS","2","2"))))))))))))))
)</f>
        <v>0</v>
      </c>
      <c r="N1089" s="4" t="str">
        <f t="shared" si="64"/>
        <v/>
      </c>
      <c r="O1089" s="4" t="str">
        <f t="shared" si="65"/>
        <v/>
      </c>
      <c r="P1089" s="4" t="str">
        <f t="shared" si="66"/>
        <v/>
      </c>
      <c r="Q1089" s="128" t="b">
        <f>IF(B1089&lt;&gt;"",IF('02 - Produtos e Tributações'!C1106&lt;&gt;"",'02 - Produtos e Tributações'!C1106,"UN"))</f>
        <v>0</v>
      </c>
      <c r="R1089" s="129" t="b">
        <f>IF(B1089&lt;&gt;"",IF('02 - Produtos e Tributações'!P1106&lt;&gt;"",'02 - Produtos e Tributações'!P1106,""))</f>
        <v>0</v>
      </c>
      <c r="S1089" s="128" t="b">
        <f>IF(B1089&lt;&gt;"",IF('02 - Produtos e Tributações'!Q1106&lt;&gt;"",'02 - Produtos e Tributações'!Q1106,""))</f>
        <v>0</v>
      </c>
      <c r="T1089" s="130" t="b">
        <f>IF(B1089&lt;&gt;"",IF('02 - Produtos e Tributações'!R1106&lt;&gt;"",'02 - Produtos e Tributações'!R1106,""))</f>
        <v>0</v>
      </c>
      <c r="U1089" s="120" t="str">
        <f t="shared" si="67"/>
        <v/>
      </c>
    </row>
    <row r="1090" spans="1:21" ht="15.75" customHeight="1">
      <c r="A1090" s="122" t="b">
        <f>IF('02 - Produtos e Tributações'!B1107 &lt;&gt;"",A1089+1)</f>
        <v>0</v>
      </c>
      <c r="B1090" s="4" t="str">
        <f>IF('02 - Produtos e Tributações'!B1107&lt;&gt;"",'02 - Produtos e Tributações'!V1107,"")</f>
        <v/>
      </c>
      <c r="C1090" s="123" t="b">
        <f>IF(B1090&lt;&gt;"",IF('02 - Produtos e Tributações'!H1107&lt;&gt;"",IF('02 - Produtos e Tributações'!H1107="TERCEIRIZADA","T",IF('02 - Produtos e Tributações'!H1107="PROPRIA","P")), IF(B1090&lt;&gt;"",IF('02 - Produtos e Tributações'!H1107="","T"))))</f>
        <v>0</v>
      </c>
      <c r="D1090" s="123" t="b">
        <f>IF(B1090&lt;&gt;"",IF('02 - Produtos e Tributações'!E1107&lt;&gt;"",'02 - Produtos e Tributações'!E1107,""))</f>
        <v>0</v>
      </c>
      <c r="E1090" s="123" t="b">
        <f>IF(B1090&lt;&gt;"",IF('02 - Produtos e Tributações'!F1107&lt;&gt;"",'02 - Produtos e Tributações'!F1107,""))</f>
        <v>0</v>
      </c>
      <c r="F1090" s="123" t="b">
        <f>IF(B1090&lt;&gt;"",IF(A1090&lt;&gt;"",IF('02 - Produtos e Tributações'!G1107&lt;&gt;"",'02 - Produtos e Tributações'!G1107,"")))</f>
        <v>0</v>
      </c>
      <c r="G1090" s="123" t="b">
        <f>IF(B1090&lt;&gt;"",IF('02 - Produtos e Tributações'!J1107&lt;&gt;"",'02 - Produtos e Tributações'!J1107,IF(K1090=101,0,IF(K1090=102,41,IF(K1090=103,0,IF(K1090=201,0,IF(K1090=202,0,IF(K1090=203,0,IF(K1090=300,41,IF(K1090=400,41,IF(K1090=500,60)))))))))))</f>
        <v>0</v>
      </c>
      <c r="H1090" s="123" t="b">
        <f>IF(B1090&lt;&gt;"",IF('02 - Produtos e Tributações'!M1107&lt;&gt;"",'02 - Produtos e Tributações'!M1107,IF(L1090=101,0,IF(L1090=102,41,IF(L1090=103,0,IF(L1090=201,0,IF(L1090=202,0,IF(L1090=203,0,IF(L1090=300,41,IF(L1090=400,41,IF(L1090=500,60)))))))))))</f>
        <v>0</v>
      </c>
      <c r="I1090" s="123" t="b">
        <f>IF(B1090&lt;&gt;"",IF('02 - Produtos e Tributações'!L1107&lt;&gt;"",'02 - Produtos e Tributações'!L1107,"0,00"))</f>
        <v>0</v>
      </c>
      <c r="J1090" s="123" t="b">
        <f>IF(B1090&lt;&gt;"",IF('02 - Produtos e Tributações'!O1107&lt;&gt;"",'02 - Produtos e Tributações'!O1107,"0,00"))</f>
        <v>0</v>
      </c>
      <c r="K1090" s="123" t="b">
        <f>IF(B1090&lt;&gt;"",IF('02 - Produtos e Tributações'!K1107&lt;&gt;"",'02 - Produtos e Tributações'!K1107,"null"))</f>
        <v>0</v>
      </c>
      <c r="L1090" s="123" t="b">
        <f>IF(B1090&lt;&gt;"",IF('02 - Produtos e Tributações'!N1107&lt;&gt;"",'02 - Produtos e Tributações'!N1107,"null"))</f>
        <v>0</v>
      </c>
      <c r="M1090" s="122" t="b">
        <f>IF(B1090&lt;&gt;"",IF('02 - Produtos e Tributações'!D1107="CARNES","2.01.001.001",IF('02 - Produtos e Tributações'!D1107="MASSAS","2.01.001.002",IF('02 - Produtos e Tributações'!D1107="LATICINIOS","2.01.001.003",IF('02 - Produtos e Tributações'!D1107="DOCES E GULOSEIMAS","2.01.001.004",IF('02 - Produtos e Tributações'!D1107="FARINHAS E GRAOS","2.01.001.005",IF('02 - Produtos e Tributações'!D1107="AGUAS","2.01.002.001",IF('02 - Produtos e Tributações'!D1107="SUCOS","2.01.002.002",IF('02 - Produtos e Tributações'!D1107="BEBIDAS ALCOOLICAS","2.01.002.003",IF('02 - Produtos e Tributações'!D1107="BEBIDAS LACTEAS","2.01.002.004",IF('02 - Produtos e Tributações'!D1107="MATERIAL DE LIMPEZA","2.02",IF('02 - Produtos e Tributações'!D1107="FRUTAS","2.01.001.006",IF('02 - Produtos e Tributações'!D1107="VERDURAS E LEGUMES","2.01.001.007",IF('02 - Produtos e Tributações'!D1107="SERVIÇO","1",IF('02 - Produtos e Tributações'!D1107="PRODUTOS DIVERSOS","2","2"))))))))))))))
)</f>
        <v>0</v>
      </c>
      <c r="N1090" s="4" t="str">
        <f t="shared" ref="N1090:N1153" si="68">IF(B1090&lt;&gt;"",AC1090,"")</f>
        <v/>
      </c>
      <c r="O1090" s="4" t="str">
        <f t="shared" ref="O1090:O1153" si="69">IF(B1090&lt;&gt;"",1,"")</f>
        <v/>
      </c>
      <c r="P1090" s="4" t="str">
        <f t="shared" ref="P1090:P1153" si="70">IF(B1090&lt;&gt;"",1,"")</f>
        <v/>
      </c>
      <c r="Q1090" s="128" t="b">
        <f>IF(B1090&lt;&gt;"",IF('02 - Produtos e Tributações'!C1107&lt;&gt;"",'02 - Produtos e Tributações'!C1107,"UN"))</f>
        <v>0</v>
      </c>
      <c r="R1090" s="129" t="b">
        <f>IF(B1090&lt;&gt;"",IF('02 - Produtos e Tributações'!P1107&lt;&gt;"",'02 - Produtos e Tributações'!P1107,""))</f>
        <v>0</v>
      </c>
      <c r="S1090" s="128" t="b">
        <f>IF(B1090&lt;&gt;"",IF('02 - Produtos e Tributações'!Q1107&lt;&gt;"",'02 - Produtos e Tributações'!Q1107,""))</f>
        <v>0</v>
      </c>
      <c r="T1090" s="130" t="b">
        <f>IF(B1090&lt;&gt;"",IF('02 - Produtos e Tributações'!R1107&lt;&gt;"",'02 - Produtos e Tributações'!R1107,""))</f>
        <v>0</v>
      </c>
      <c r="U1090" s="120" t="str">
        <f t="shared" ref="U1090:U1153" si="71">IF(B1090="","",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1090,",'",B1090,"','",C1090,"','",D1090,"','",E1090,"','",1,"','",F1090,"','",G1090,"','",H1090,"','",I1090,"','",J1090,"',",K1090,",",L1090,",'",M1090,"','",O1090,"','",P1090,"','",Q1090,"','",R1090,"','",S1090,"','",T1090,"',1,1,1,0.000,0.00,1,1,0,0.00,0.00,'T',0,0,'','',0.000,0.00); "))</f>
        <v/>
      </c>
    </row>
    <row r="1091" spans="1:21" ht="15.75" customHeight="1">
      <c r="A1091" s="122" t="b">
        <f>IF('02 - Produtos e Tributações'!B1108 &lt;&gt;"",A1090+1)</f>
        <v>0</v>
      </c>
      <c r="B1091" s="4" t="str">
        <f>IF('02 - Produtos e Tributações'!B1108&lt;&gt;"",'02 - Produtos e Tributações'!V1108,"")</f>
        <v/>
      </c>
      <c r="C1091" s="123" t="b">
        <f>IF(B1091&lt;&gt;"",IF('02 - Produtos e Tributações'!H1108&lt;&gt;"",IF('02 - Produtos e Tributações'!H1108="TERCEIRIZADA","T",IF('02 - Produtos e Tributações'!H1108="PROPRIA","P")), IF(B1091&lt;&gt;"",IF('02 - Produtos e Tributações'!H1108="","T"))))</f>
        <v>0</v>
      </c>
      <c r="D1091" s="123" t="b">
        <f>IF(B1091&lt;&gt;"",IF('02 - Produtos e Tributações'!E1108&lt;&gt;"",'02 - Produtos e Tributações'!E1108,""))</f>
        <v>0</v>
      </c>
      <c r="E1091" s="123" t="b">
        <f>IF(B1091&lt;&gt;"",IF('02 - Produtos e Tributações'!F1108&lt;&gt;"",'02 - Produtos e Tributações'!F1108,""))</f>
        <v>0</v>
      </c>
      <c r="F1091" s="123" t="b">
        <f>IF(B1091&lt;&gt;"",IF(A1091&lt;&gt;"",IF('02 - Produtos e Tributações'!G1108&lt;&gt;"",'02 - Produtos e Tributações'!G1108,"")))</f>
        <v>0</v>
      </c>
      <c r="G1091" s="123" t="b">
        <f>IF(B1091&lt;&gt;"",IF('02 - Produtos e Tributações'!J1108&lt;&gt;"",'02 - Produtos e Tributações'!J1108,IF(K1091=101,0,IF(K1091=102,41,IF(K1091=103,0,IF(K1091=201,0,IF(K1091=202,0,IF(K1091=203,0,IF(K1091=300,41,IF(K1091=400,41,IF(K1091=500,60)))))))))))</f>
        <v>0</v>
      </c>
      <c r="H1091" s="123" t="b">
        <f>IF(B1091&lt;&gt;"",IF('02 - Produtos e Tributações'!M1108&lt;&gt;"",'02 - Produtos e Tributações'!M1108,IF(L1091=101,0,IF(L1091=102,41,IF(L1091=103,0,IF(L1091=201,0,IF(L1091=202,0,IF(L1091=203,0,IF(L1091=300,41,IF(L1091=400,41,IF(L1091=500,60)))))))))))</f>
        <v>0</v>
      </c>
      <c r="I1091" s="123" t="b">
        <f>IF(B1091&lt;&gt;"",IF('02 - Produtos e Tributações'!L1108&lt;&gt;"",'02 - Produtos e Tributações'!L1108,"0,00"))</f>
        <v>0</v>
      </c>
      <c r="J1091" s="123" t="b">
        <f>IF(B1091&lt;&gt;"",IF('02 - Produtos e Tributações'!O1108&lt;&gt;"",'02 - Produtos e Tributações'!O1108,"0,00"))</f>
        <v>0</v>
      </c>
      <c r="K1091" s="123" t="b">
        <f>IF(B1091&lt;&gt;"",IF('02 - Produtos e Tributações'!K1108&lt;&gt;"",'02 - Produtos e Tributações'!K1108,"null"))</f>
        <v>0</v>
      </c>
      <c r="L1091" s="123" t="b">
        <f>IF(B1091&lt;&gt;"",IF('02 - Produtos e Tributações'!N1108&lt;&gt;"",'02 - Produtos e Tributações'!N1108,"null"))</f>
        <v>0</v>
      </c>
      <c r="M1091" s="122" t="b">
        <f>IF(B1091&lt;&gt;"",IF('02 - Produtos e Tributações'!D1108="CARNES","2.01.001.001",IF('02 - Produtos e Tributações'!D1108="MASSAS","2.01.001.002",IF('02 - Produtos e Tributações'!D1108="LATICINIOS","2.01.001.003",IF('02 - Produtos e Tributações'!D1108="DOCES E GULOSEIMAS","2.01.001.004",IF('02 - Produtos e Tributações'!D1108="FARINHAS E GRAOS","2.01.001.005",IF('02 - Produtos e Tributações'!D1108="AGUAS","2.01.002.001",IF('02 - Produtos e Tributações'!D1108="SUCOS","2.01.002.002",IF('02 - Produtos e Tributações'!D1108="BEBIDAS ALCOOLICAS","2.01.002.003",IF('02 - Produtos e Tributações'!D1108="BEBIDAS LACTEAS","2.01.002.004",IF('02 - Produtos e Tributações'!D1108="MATERIAL DE LIMPEZA","2.02",IF('02 - Produtos e Tributações'!D1108="FRUTAS","2.01.001.006",IF('02 - Produtos e Tributações'!D1108="VERDURAS E LEGUMES","2.01.001.007",IF('02 - Produtos e Tributações'!D1108="SERVIÇO","1",IF('02 - Produtos e Tributações'!D1108="PRODUTOS DIVERSOS","2","2"))))))))))))))
)</f>
        <v>0</v>
      </c>
      <c r="N1091" s="4" t="str">
        <f t="shared" si="68"/>
        <v/>
      </c>
      <c r="O1091" s="4" t="str">
        <f t="shared" si="69"/>
        <v/>
      </c>
      <c r="P1091" s="4" t="str">
        <f t="shared" si="70"/>
        <v/>
      </c>
      <c r="Q1091" s="128" t="b">
        <f>IF(B1091&lt;&gt;"",IF('02 - Produtos e Tributações'!C1108&lt;&gt;"",'02 - Produtos e Tributações'!C1108,"UN"))</f>
        <v>0</v>
      </c>
      <c r="R1091" s="129" t="b">
        <f>IF(B1091&lt;&gt;"",IF('02 - Produtos e Tributações'!P1108&lt;&gt;"",'02 - Produtos e Tributações'!P1108,""))</f>
        <v>0</v>
      </c>
      <c r="S1091" s="128" t="b">
        <f>IF(B1091&lt;&gt;"",IF('02 - Produtos e Tributações'!Q1108&lt;&gt;"",'02 - Produtos e Tributações'!Q1108,""))</f>
        <v>0</v>
      </c>
      <c r="T1091" s="130" t="b">
        <f>IF(B1091&lt;&gt;"",IF('02 - Produtos e Tributações'!R1108&lt;&gt;"",'02 - Produtos e Tributações'!R1108,""))</f>
        <v>0</v>
      </c>
      <c r="U1091" s="120" t="str">
        <f t="shared" si="71"/>
        <v/>
      </c>
    </row>
    <row r="1092" spans="1:21" ht="15.75" customHeight="1">
      <c r="A1092" s="122" t="b">
        <f>IF('02 - Produtos e Tributações'!B1109 &lt;&gt;"",A1091+1)</f>
        <v>0</v>
      </c>
      <c r="B1092" s="4" t="str">
        <f>IF('02 - Produtos e Tributações'!B1109&lt;&gt;"",'02 - Produtos e Tributações'!V1109,"")</f>
        <v/>
      </c>
      <c r="C1092" s="123" t="b">
        <f>IF(B1092&lt;&gt;"",IF('02 - Produtos e Tributações'!H1109&lt;&gt;"",IF('02 - Produtos e Tributações'!H1109="TERCEIRIZADA","T",IF('02 - Produtos e Tributações'!H1109="PROPRIA","P")), IF(B1092&lt;&gt;"",IF('02 - Produtos e Tributações'!H1109="","T"))))</f>
        <v>0</v>
      </c>
      <c r="D1092" s="123" t="b">
        <f>IF(B1092&lt;&gt;"",IF('02 - Produtos e Tributações'!E1109&lt;&gt;"",'02 - Produtos e Tributações'!E1109,""))</f>
        <v>0</v>
      </c>
      <c r="E1092" s="123" t="b">
        <f>IF(B1092&lt;&gt;"",IF('02 - Produtos e Tributações'!F1109&lt;&gt;"",'02 - Produtos e Tributações'!F1109,""))</f>
        <v>0</v>
      </c>
      <c r="F1092" s="123" t="b">
        <f>IF(B1092&lt;&gt;"",IF(A1092&lt;&gt;"",IF('02 - Produtos e Tributações'!G1109&lt;&gt;"",'02 - Produtos e Tributações'!G1109,"")))</f>
        <v>0</v>
      </c>
      <c r="G1092" s="123" t="b">
        <f>IF(B1092&lt;&gt;"",IF('02 - Produtos e Tributações'!J1109&lt;&gt;"",'02 - Produtos e Tributações'!J1109,IF(K1092=101,0,IF(K1092=102,41,IF(K1092=103,0,IF(K1092=201,0,IF(K1092=202,0,IF(K1092=203,0,IF(K1092=300,41,IF(K1092=400,41,IF(K1092=500,60)))))))))))</f>
        <v>0</v>
      </c>
      <c r="H1092" s="123" t="b">
        <f>IF(B1092&lt;&gt;"",IF('02 - Produtos e Tributações'!M1109&lt;&gt;"",'02 - Produtos e Tributações'!M1109,IF(L1092=101,0,IF(L1092=102,41,IF(L1092=103,0,IF(L1092=201,0,IF(L1092=202,0,IF(L1092=203,0,IF(L1092=300,41,IF(L1092=400,41,IF(L1092=500,60)))))))))))</f>
        <v>0</v>
      </c>
      <c r="I1092" s="123" t="b">
        <f>IF(B1092&lt;&gt;"",IF('02 - Produtos e Tributações'!L1109&lt;&gt;"",'02 - Produtos e Tributações'!L1109,"0,00"))</f>
        <v>0</v>
      </c>
      <c r="J1092" s="123" t="b">
        <f>IF(B1092&lt;&gt;"",IF('02 - Produtos e Tributações'!O1109&lt;&gt;"",'02 - Produtos e Tributações'!O1109,"0,00"))</f>
        <v>0</v>
      </c>
      <c r="K1092" s="123" t="b">
        <f>IF(B1092&lt;&gt;"",IF('02 - Produtos e Tributações'!K1109&lt;&gt;"",'02 - Produtos e Tributações'!K1109,"null"))</f>
        <v>0</v>
      </c>
      <c r="L1092" s="123" t="b">
        <f>IF(B1092&lt;&gt;"",IF('02 - Produtos e Tributações'!N1109&lt;&gt;"",'02 - Produtos e Tributações'!N1109,"null"))</f>
        <v>0</v>
      </c>
      <c r="M1092" s="122" t="b">
        <f>IF(B1092&lt;&gt;"",IF('02 - Produtos e Tributações'!D1109="CARNES","2.01.001.001",IF('02 - Produtos e Tributações'!D1109="MASSAS","2.01.001.002",IF('02 - Produtos e Tributações'!D1109="LATICINIOS","2.01.001.003",IF('02 - Produtos e Tributações'!D1109="DOCES E GULOSEIMAS","2.01.001.004",IF('02 - Produtos e Tributações'!D1109="FARINHAS E GRAOS","2.01.001.005",IF('02 - Produtos e Tributações'!D1109="AGUAS","2.01.002.001",IF('02 - Produtos e Tributações'!D1109="SUCOS","2.01.002.002",IF('02 - Produtos e Tributações'!D1109="BEBIDAS ALCOOLICAS","2.01.002.003",IF('02 - Produtos e Tributações'!D1109="BEBIDAS LACTEAS","2.01.002.004",IF('02 - Produtos e Tributações'!D1109="MATERIAL DE LIMPEZA","2.02",IF('02 - Produtos e Tributações'!D1109="FRUTAS","2.01.001.006",IF('02 - Produtos e Tributações'!D1109="VERDURAS E LEGUMES","2.01.001.007",IF('02 - Produtos e Tributações'!D1109="SERVIÇO","1",IF('02 - Produtos e Tributações'!D1109="PRODUTOS DIVERSOS","2","2"))))))))))))))
)</f>
        <v>0</v>
      </c>
      <c r="N1092" s="4" t="str">
        <f t="shared" si="68"/>
        <v/>
      </c>
      <c r="O1092" s="4" t="str">
        <f t="shared" si="69"/>
        <v/>
      </c>
      <c r="P1092" s="4" t="str">
        <f t="shared" si="70"/>
        <v/>
      </c>
      <c r="Q1092" s="128" t="b">
        <f>IF(B1092&lt;&gt;"",IF('02 - Produtos e Tributações'!C1109&lt;&gt;"",'02 - Produtos e Tributações'!C1109,"UN"))</f>
        <v>0</v>
      </c>
      <c r="R1092" s="129" t="b">
        <f>IF(B1092&lt;&gt;"",IF('02 - Produtos e Tributações'!P1109&lt;&gt;"",'02 - Produtos e Tributações'!P1109,""))</f>
        <v>0</v>
      </c>
      <c r="S1092" s="128" t="b">
        <f>IF(B1092&lt;&gt;"",IF('02 - Produtos e Tributações'!Q1109&lt;&gt;"",'02 - Produtos e Tributações'!Q1109,""))</f>
        <v>0</v>
      </c>
      <c r="T1092" s="130" t="b">
        <f>IF(B1092&lt;&gt;"",IF('02 - Produtos e Tributações'!R1109&lt;&gt;"",'02 - Produtos e Tributações'!R1109,""))</f>
        <v>0</v>
      </c>
      <c r="U1092" s="120" t="str">
        <f t="shared" si="71"/>
        <v/>
      </c>
    </row>
    <row r="1093" spans="1:21" ht="15.75" customHeight="1">
      <c r="A1093" s="122" t="b">
        <f>IF('02 - Produtos e Tributações'!B1110 &lt;&gt;"",A1092+1)</f>
        <v>0</v>
      </c>
      <c r="B1093" s="4" t="str">
        <f>IF('02 - Produtos e Tributações'!B1110&lt;&gt;"",'02 - Produtos e Tributações'!V1110,"")</f>
        <v/>
      </c>
      <c r="C1093" s="123" t="b">
        <f>IF(B1093&lt;&gt;"",IF('02 - Produtos e Tributações'!H1110&lt;&gt;"",IF('02 - Produtos e Tributações'!H1110="TERCEIRIZADA","T",IF('02 - Produtos e Tributações'!H1110="PROPRIA","P")), IF(B1093&lt;&gt;"",IF('02 - Produtos e Tributações'!H1110="","T"))))</f>
        <v>0</v>
      </c>
      <c r="D1093" s="123" t="b">
        <f>IF(B1093&lt;&gt;"",IF('02 - Produtos e Tributações'!E1110&lt;&gt;"",'02 - Produtos e Tributações'!E1110,""))</f>
        <v>0</v>
      </c>
      <c r="E1093" s="123" t="b">
        <f>IF(B1093&lt;&gt;"",IF('02 - Produtos e Tributações'!F1110&lt;&gt;"",'02 - Produtos e Tributações'!F1110,""))</f>
        <v>0</v>
      </c>
      <c r="F1093" s="123" t="b">
        <f>IF(B1093&lt;&gt;"",IF(A1093&lt;&gt;"",IF('02 - Produtos e Tributações'!G1110&lt;&gt;"",'02 - Produtos e Tributações'!G1110,"")))</f>
        <v>0</v>
      </c>
      <c r="G1093" s="123" t="b">
        <f>IF(B1093&lt;&gt;"",IF('02 - Produtos e Tributações'!J1110&lt;&gt;"",'02 - Produtos e Tributações'!J1110,IF(K1093=101,0,IF(K1093=102,41,IF(K1093=103,0,IF(K1093=201,0,IF(K1093=202,0,IF(K1093=203,0,IF(K1093=300,41,IF(K1093=400,41,IF(K1093=500,60)))))))))))</f>
        <v>0</v>
      </c>
      <c r="H1093" s="123" t="b">
        <f>IF(B1093&lt;&gt;"",IF('02 - Produtos e Tributações'!M1110&lt;&gt;"",'02 - Produtos e Tributações'!M1110,IF(L1093=101,0,IF(L1093=102,41,IF(L1093=103,0,IF(L1093=201,0,IF(L1093=202,0,IF(L1093=203,0,IF(L1093=300,41,IF(L1093=400,41,IF(L1093=500,60)))))))))))</f>
        <v>0</v>
      </c>
      <c r="I1093" s="123" t="b">
        <f>IF(B1093&lt;&gt;"",IF('02 - Produtos e Tributações'!L1110&lt;&gt;"",'02 - Produtos e Tributações'!L1110,"0,00"))</f>
        <v>0</v>
      </c>
      <c r="J1093" s="123" t="b">
        <f>IF(B1093&lt;&gt;"",IF('02 - Produtos e Tributações'!O1110&lt;&gt;"",'02 - Produtos e Tributações'!O1110,"0,00"))</f>
        <v>0</v>
      </c>
      <c r="K1093" s="123" t="b">
        <f>IF(B1093&lt;&gt;"",IF('02 - Produtos e Tributações'!K1110&lt;&gt;"",'02 - Produtos e Tributações'!K1110,"null"))</f>
        <v>0</v>
      </c>
      <c r="L1093" s="123" t="b">
        <f>IF(B1093&lt;&gt;"",IF('02 - Produtos e Tributações'!N1110&lt;&gt;"",'02 - Produtos e Tributações'!N1110,"null"))</f>
        <v>0</v>
      </c>
      <c r="M1093" s="122" t="b">
        <f>IF(B1093&lt;&gt;"",IF('02 - Produtos e Tributações'!D1110="CARNES","2.01.001.001",IF('02 - Produtos e Tributações'!D1110="MASSAS","2.01.001.002",IF('02 - Produtos e Tributações'!D1110="LATICINIOS","2.01.001.003",IF('02 - Produtos e Tributações'!D1110="DOCES E GULOSEIMAS","2.01.001.004",IF('02 - Produtos e Tributações'!D1110="FARINHAS E GRAOS","2.01.001.005",IF('02 - Produtos e Tributações'!D1110="AGUAS","2.01.002.001",IF('02 - Produtos e Tributações'!D1110="SUCOS","2.01.002.002",IF('02 - Produtos e Tributações'!D1110="BEBIDAS ALCOOLICAS","2.01.002.003",IF('02 - Produtos e Tributações'!D1110="BEBIDAS LACTEAS","2.01.002.004",IF('02 - Produtos e Tributações'!D1110="MATERIAL DE LIMPEZA","2.02",IF('02 - Produtos e Tributações'!D1110="FRUTAS","2.01.001.006",IF('02 - Produtos e Tributações'!D1110="VERDURAS E LEGUMES","2.01.001.007",IF('02 - Produtos e Tributações'!D1110="SERVIÇO","1",IF('02 - Produtos e Tributações'!D1110="PRODUTOS DIVERSOS","2","2"))))))))))))))
)</f>
        <v>0</v>
      </c>
      <c r="N1093" s="4" t="str">
        <f t="shared" si="68"/>
        <v/>
      </c>
      <c r="O1093" s="4" t="str">
        <f t="shared" si="69"/>
        <v/>
      </c>
      <c r="P1093" s="4" t="str">
        <f t="shared" si="70"/>
        <v/>
      </c>
      <c r="Q1093" s="128" t="b">
        <f>IF(B1093&lt;&gt;"",IF('02 - Produtos e Tributações'!C1110&lt;&gt;"",'02 - Produtos e Tributações'!C1110,"UN"))</f>
        <v>0</v>
      </c>
      <c r="R1093" s="129" t="b">
        <f>IF(B1093&lt;&gt;"",IF('02 - Produtos e Tributações'!P1110&lt;&gt;"",'02 - Produtos e Tributações'!P1110,""))</f>
        <v>0</v>
      </c>
      <c r="S1093" s="128" t="b">
        <f>IF(B1093&lt;&gt;"",IF('02 - Produtos e Tributações'!Q1110&lt;&gt;"",'02 - Produtos e Tributações'!Q1110,""))</f>
        <v>0</v>
      </c>
      <c r="T1093" s="130" t="b">
        <f>IF(B1093&lt;&gt;"",IF('02 - Produtos e Tributações'!R1110&lt;&gt;"",'02 - Produtos e Tributações'!R1110,""))</f>
        <v>0</v>
      </c>
      <c r="U1093" s="120" t="str">
        <f t="shared" si="71"/>
        <v/>
      </c>
    </row>
    <row r="1094" spans="1:21" ht="15.75" customHeight="1">
      <c r="A1094" s="122" t="b">
        <f>IF('02 - Produtos e Tributações'!B1111 &lt;&gt;"",A1093+1)</f>
        <v>0</v>
      </c>
      <c r="B1094" s="4" t="str">
        <f>IF('02 - Produtos e Tributações'!B1111&lt;&gt;"",'02 - Produtos e Tributações'!V1111,"")</f>
        <v/>
      </c>
      <c r="C1094" s="123" t="b">
        <f>IF(B1094&lt;&gt;"",IF('02 - Produtos e Tributações'!H1111&lt;&gt;"",IF('02 - Produtos e Tributações'!H1111="TERCEIRIZADA","T",IF('02 - Produtos e Tributações'!H1111="PROPRIA","P")), IF(B1094&lt;&gt;"",IF('02 - Produtos e Tributações'!H1111="","T"))))</f>
        <v>0</v>
      </c>
      <c r="D1094" s="123" t="b">
        <f>IF(B1094&lt;&gt;"",IF('02 - Produtos e Tributações'!E1111&lt;&gt;"",'02 - Produtos e Tributações'!E1111,""))</f>
        <v>0</v>
      </c>
      <c r="E1094" s="123" t="b">
        <f>IF(B1094&lt;&gt;"",IF('02 - Produtos e Tributações'!F1111&lt;&gt;"",'02 - Produtos e Tributações'!F1111,""))</f>
        <v>0</v>
      </c>
      <c r="F1094" s="123" t="b">
        <f>IF(B1094&lt;&gt;"",IF(A1094&lt;&gt;"",IF('02 - Produtos e Tributações'!G1111&lt;&gt;"",'02 - Produtos e Tributações'!G1111,"")))</f>
        <v>0</v>
      </c>
      <c r="G1094" s="123" t="b">
        <f>IF(B1094&lt;&gt;"",IF('02 - Produtos e Tributações'!J1111&lt;&gt;"",'02 - Produtos e Tributações'!J1111,IF(K1094=101,0,IF(K1094=102,41,IF(K1094=103,0,IF(K1094=201,0,IF(K1094=202,0,IF(K1094=203,0,IF(K1094=300,41,IF(K1094=400,41,IF(K1094=500,60)))))))))))</f>
        <v>0</v>
      </c>
      <c r="H1094" s="123" t="b">
        <f>IF(B1094&lt;&gt;"",IF('02 - Produtos e Tributações'!M1111&lt;&gt;"",'02 - Produtos e Tributações'!M1111,IF(L1094=101,0,IF(L1094=102,41,IF(L1094=103,0,IF(L1094=201,0,IF(L1094=202,0,IF(L1094=203,0,IF(L1094=300,41,IF(L1094=400,41,IF(L1094=500,60)))))))))))</f>
        <v>0</v>
      </c>
      <c r="I1094" s="123" t="b">
        <f>IF(B1094&lt;&gt;"",IF('02 - Produtos e Tributações'!L1111&lt;&gt;"",'02 - Produtos e Tributações'!L1111,"0,00"))</f>
        <v>0</v>
      </c>
      <c r="J1094" s="123" t="b">
        <f>IF(B1094&lt;&gt;"",IF('02 - Produtos e Tributações'!O1111&lt;&gt;"",'02 - Produtos e Tributações'!O1111,"0,00"))</f>
        <v>0</v>
      </c>
      <c r="K1094" s="123" t="b">
        <f>IF(B1094&lt;&gt;"",IF('02 - Produtos e Tributações'!K1111&lt;&gt;"",'02 - Produtos e Tributações'!K1111,"null"))</f>
        <v>0</v>
      </c>
      <c r="L1094" s="123" t="b">
        <f>IF(B1094&lt;&gt;"",IF('02 - Produtos e Tributações'!N1111&lt;&gt;"",'02 - Produtos e Tributações'!N1111,"null"))</f>
        <v>0</v>
      </c>
      <c r="M1094" s="122" t="b">
        <f>IF(B1094&lt;&gt;"",IF('02 - Produtos e Tributações'!D1111="CARNES","2.01.001.001",IF('02 - Produtos e Tributações'!D1111="MASSAS","2.01.001.002",IF('02 - Produtos e Tributações'!D1111="LATICINIOS","2.01.001.003",IF('02 - Produtos e Tributações'!D1111="DOCES E GULOSEIMAS","2.01.001.004",IF('02 - Produtos e Tributações'!D1111="FARINHAS E GRAOS","2.01.001.005",IF('02 - Produtos e Tributações'!D1111="AGUAS","2.01.002.001",IF('02 - Produtos e Tributações'!D1111="SUCOS","2.01.002.002",IF('02 - Produtos e Tributações'!D1111="BEBIDAS ALCOOLICAS","2.01.002.003",IF('02 - Produtos e Tributações'!D1111="BEBIDAS LACTEAS","2.01.002.004",IF('02 - Produtos e Tributações'!D1111="MATERIAL DE LIMPEZA","2.02",IF('02 - Produtos e Tributações'!D1111="FRUTAS","2.01.001.006",IF('02 - Produtos e Tributações'!D1111="VERDURAS E LEGUMES","2.01.001.007",IF('02 - Produtos e Tributações'!D1111="SERVIÇO","1",IF('02 - Produtos e Tributações'!D1111="PRODUTOS DIVERSOS","2","2"))))))))))))))
)</f>
        <v>0</v>
      </c>
      <c r="N1094" s="4" t="str">
        <f t="shared" si="68"/>
        <v/>
      </c>
      <c r="O1094" s="4" t="str">
        <f t="shared" si="69"/>
        <v/>
      </c>
      <c r="P1094" s="4" t="str">
        <f t="shared" si="70"/>
        <v/>
      </c>
      <c r="Q1094" s="128" t="b">
        <f>IF(B1094&lt;&gt;"",IF('02 - Produtos e Tributações'!C1111&lt;&gt;"",'02 - Produtos e Tributações'!C1111,"UN"))</f>
        <v>0</v>
      </c>
      <c r="R1094" s="129" t="b">
        <f>IF(B1094&lt;&gt;"",IF('02 - Produtos e Tributações'!P1111&lt;&gt;"",'02 - Produtos e Tributações'!P1111,""))</f>
        <v>0</v>
      </c>
      <c r="S1094" s="128" t="b">
        <f>IF(B1094&lt;&gt;"",IF('02 - Produtos e Tributações'!Q1111&lt;&gt;"",'02 - Produtos e Tributações'!Q1111,""))</f>
        <v>0</v>
      </c>
      <c r="T1094" s="130" t="b">
        <f>IF(B1094&lt;&gt;"",IF('02 - Produtos e Tributações'!R1111&lt;&gt;"",'02 - Produtos e Tributações'!R1111,""))</f>
        <v>0</v>
      </c>
      <c r="U1094" s="120" t="str">
        <f t="shared" si="71"/>
        <v/>
      </c>
    </row>
    <row r="1095" spans="1:21" ht="15.75" customHeight="1">
      <c r="A1095" s="122" t="b">
        <f>IF('02 - Produtos e Tributações'!B1112 &lt;&gt;"",A1094+1)</f>
        <v>0</v>
      </c>
      <c r="B1095" s="4" t="str">
        <f>IF('02 - Produtos e Tributações'!B1112&lt;&gt;"",'02 - Produtos e Tributações'!V1112,"")</f>
        <v/>
      </c>
      <c r="C1095" s="123" t="b">
        <f>IF(B1095&lt;&gt;"",IF('02 - Produtos e Tributações'!H1112&lt;&gt;"",IF('02 - Produtos e Tributações'!H1112="TERCEIRIZADA","T",IF('02 - Produtos e Tributações'!H1112="PROPRIA","P")), IF(B1095&lt;&gt;"",IF('02 - Produtos e Tributações'!H1112="","T"))))</f>
        <v>0</v>
      </c>
      <c r="D1095" s="123" t="b">
        <f>IF(B1095&lt;&gt;"",IF('02 - Produtos e Tributações'!E1112&lt;&gt;"",'02 - Produtos e Tributações'!E1112,""))</f>
        <v>0</v>
      </c>
      <c r="E1095" s="123" t="b">
        <f>IF(B1095&lt;&gt;"",IF('02 - Produtos e Tributações'!F1112&lt;&gt;"",'02 - Produtos e Tributações'!F1112,""))</f>
        <v>0</v>
      </c>
      <c r="F1095" s="123" t="b">
        <f>IF(B1095&lt;&gt;"",IF(A1095&lt;&gt;"",IF('02 - Produtos e Tributações'!G1112&lt;&gt;"",'02 - Produtos e Tributações'!G1112,"")))</f>
        <v>0</v>
      </c>
      <c r="G1095" s="123" t="b">
        <f>IF(B1095&lt;&gt;"",IF('02 - Produtos e Tributações'!J1112&lt;&gt;"",'02 - Produtos e Tributações'!J1112,IF(K1095=101,0,IF(K1095=102,41,IF(K1095=103,0,IF(K1095=201,0,IF(K1095=202,0,IF(K1095=203,0,IF(K1095=300,41,IF(K1095=400,41,IF(K1095=500,60)))))))))))</f>
        <v>0</v>
      </c>
      <c r="H1095" s="123" t="b">
        <f>IF(B1095&lt;&gt;"",IF('02 - Produtos e Tributações'!M1112&lt;&gt;"",'02 - Produtos e Tributações'!M1112,IF(L1095=101,0,IF(L1095=102,41,IF(L1095=103,0,IF(L1095=201,0,IF(L1095=202,0,IF(L1095=203,0,IF(L1095=300,41,IF(L1095=400,41,IF(L1095=500,60)))))))))))</f>
        <v>0</v>
      </c>
      <c r="I1095" s="123" t="b">
        <f>IF(B1095&lt;&gt;"",IF('02 - Produtos e Tributações'!L1112&lt;&gt;"",'02 - Produtos e Tributações'!L1112,"0,00"))</f>
        <v>0</v>
      </c>
      <c r="J1095" s="123" t="b">
        <f>IF(B1095&lt;&gt;"",IF('02 - Produtos e Tributações'!O1112&lt;&gt;"",'02 - Produtos e Tributações'!O1112,"0,00"))</f>
        <v>0</v>
      </c>
      <c r="K1095" s="123" t="b">
        <f>IF(B1095&lt;&gt;"",IF('02 - Produtos e Tributações'!K1112&lt;&gt;"",'02 - Produtos e Tributações'!K1112,"null"))</f>
        <v>0</v>
      </c>
      <c r="L1095" s="123" t="b">
        <f>IF(B1095&lt;&gt;"",IF('02 - Produtos e Tributações'!N1112&lt;&gt;"",'02 - Produtos e Tributações'!N1112,"null"))</f>
        <v>0</v>
      </c>
      <c r="M1095" s="122" t="b">
        <f>IF(B1095&lt;&gt;"",IF('02 - Produtos e Tributações'!D1112="CARNES","2.01.001.001",IF('02 - Produtos e Tributações'!D1112="MASSAS","2.01.001.002",IF('02 - Produtos e Tributações'!D1112="LATICINIOS","2.01.001.003",IF('02 - Produtos e Tributações'!D1112="DOCES E GULOSEIMAS","2.01.001.004",IF('02 - Produtos e Tributações'!D1112="FARINHAS E GRAOS","2.01.001.005",IF('02 - Produtos e Tributações'!D1112="AGUAS","2.01.002.001",IF('02 - Produtos e Tributações'!D1112="SUCOS","2.01.002.002",IF('02 - Produtos e Tributações'!D1112="BEBIDAS ALCOOLICAS","2.01.002.003",IF('02 - Produtos e Tributações'!D1112="BEBIDAS LACTEAS","2.01.002.004",IF('02 - Produtos e Tributações'!D1112="MATERIAL DE LIMPEZA","2.02",IF('02 - Produtos e Tributações'!D1112="FRUTAS","2.01.001.006",IF('02 - Produtos e Tributações'!D1112="VERDURAS E LEGUMES","2.01.001.007",IF('02 - Produtos e Tributações'!D1112="SERVIÇO","1",IF('02 - Produtos e Tributações'!D1112="PRODUTOS DIVERSOS","2","2"))))))))))))))
)</f>
        <v>0</v>
      </c>
      <c r="N1095" s="4" t="str">
        <f t="shared" si="68"/>
        <v/>
      </c>
      <c r="O1095" s="4" t="str">
        <f t="shared" si="69"/>
        <v/>
      </c>
      <c r="P1095" s="4" t="str">
        <f t="shared" si="70"/>
        <v/>
      </c>
      <c r="Q1095" s="128" t="b">
        <f>IF(B1095&lt;&gt;"",IF('02 - Produtos e Tributações'!C1112&lt;&gt;"",'02 - Produtos e Tributações'!C1112,"UN"))</f>
        <v>0</v>
      </c>
      <c r="R1095" s="129" t="b">
        <f>IF(B1095&lt;&gt;"",IF('02 - Produtos e Tributações'!P1112&lt;&gt;"",'02 - Produtos e Tributações'!P1112,""))</f>
        <v>0</v>
      </c>
      <c r="S1095" s="128" t="b">
        <f>IF(B1095&lt;&gt;"",IF('02 - Produtos e Tributações'!Q1112&lt;&gt;"",'02 - Produtos e Tributações'!Q1112,""))</f>
        <v>0</v>
      </c>
      <c r="T1095" s="130" t="b">
        <f>IF(B1095&lt;&gt;"",IF('02 - Produtos e Tributações'!R1112&lt;&gt;"",'02 - Produtos e Tributações'!R1112,""))</f>
        <v>0</v>
      </c>
      <c r="U1095" s="120" t="str">
        <f t="shared" si="71"/>
        <v/>
      </c>
    </row>
    <row r="1096" spans="1:21" ht="15.75" customHeight="1">
      <c r="A1096" s="122" t="b">
        <f>IF('02 - Produtos e Tributações'!B1113 &lt;&gt;"",A1095+1)</f>
        <v>0</v>
      </c>
      <c r="B1096" s="4" t="str">
        <f>IF('02 - Produtos e Tributações'!B1113&lt;&gt;"",'02 - Produtos e Tributações'!V1113,"")</f>
        <v/>
      </c>
      <c r="C1096" s="123" t="b">
        <f>IF(B1096&lt;&gt;"",IF('02 - Produtos e Tributações'!H1113&lt;&gt;"",IF('02 - Produtos e Tributações'!H1113="TERCEIRIZADA","T",IF('02 - Produtos e Tributações'!H1113="PROPRIA","P")), IF(B1096&lt;&gt;"",IF('02 - Produtos e Tributações'!H1113="","T"))))</f>
        <v>0</v>
      </c>
      <c r="D1096" s="123" t="b">
        <f>IF(B1096&lt;&gt;"",IF('02 - Produtos e Tributações'!E1113&lt;&gt;"",'02 - Produtos e Tributações'!E1113,""))</f>
        <v>0</v>
      </c>
      <c r="E1096" s="123" t="b">
        <f>IF(B1096&lt;&gt;"",IF('02 - Produtos e Tributações'!F1113&lt;&gt;"",'02 - Produtos e Tributações'!F1113,""))</f>
        <v>0</v>
      </c>
      <c r="F1096" s="123" t="b">
        <f>IF(B1096&lt;&gt;"",IF(A1096&lt;&gt;"",IF('02 - Produtos e Tributações'!G1113&lt;&gt;"",'02 - Produtos e Tributações'!G1113,"")))</f>
        <v>0</v>
      </c>
      <c r="G1096" s="123" t="b">
        <f>IF(B1096&lt;&gt;"",IF('02 - Produtos e Tributações'!J1113&lt;&gt;"",'02 - Produtos e Tributações'!J1113,IF(K1096=101,0,IF(K1096=102,41,IF(K1096=103,0,IF(K1096=201,0,IF(K1096=202,0,IF(K1096=203,0,IF(K1096=300,41,IF(K1096=400,41,IF(K1096=500,60)))))))))))</f>
        <v>0</v>
      </c>
      <c r="H1096" s="123" t="b">
        <f>IF(B1096&lt;&gt;"",IF('02 - Produtos e Tributações'!M1113&lt;&gt;"",'02 - Produtos e Tributações'!M1113,IF(L1096=101,0,IF(L1096=102,41,IF(L1096=103,0,IF(L1096=201,0,IF(L1096=202,0,IF(L1096=203,0,IF(L1096=300,41,IF(L1096=400,41,IF(L1096=500,60)))))))))))</f>
        <v>0</v>
      </c>
      <c r="I1096" s="123" t="b">
        <f>IF(B1096&lt;&gt;"",IF('02 - Produtos e Tributações'!L1113&lt;&gt;"",'02 - Produtos e Tributações'!L1113,"0,00"))</f>
        <v>0</v>
      </c>
      <c r="J1096" s="123" t="b">
        <f>IF(B1096&lt;&gt;"",IF('02 - Produtos e Tributações'!O1113&lt;&gt;"",'02 - Produtos e Tributações'!O1113,"0,00"))</f>
        <v>0</v>
      </c>
      <c r="K1096" s="123" t="b">
        <f>IF(B1096&lt;&gt;"",IF('02 - Produtos e Tributações'!K1113&lt;&gt;"",'02 - Produtos e Tributações'!K1113,"null"))</f>
        <v>0</v>
      </c>
      <c r="L1096" s="123" t="b">
        <f>IF(B1096&lt;&gt;"",IF('02 - Produtos e Tributações'!N1113&lt;&gt;"",'02 - Produtos e Tributações'!N1113,"null"))</f>
        <v>0</v>
      </c>
      <c r="M1096" s="122" t="b">
        <f>IF(B1096&lt;&gt;"",IF('02 - Produtos e Tributações'!D1113="CARNES","2.01.001.001",IF('02 - Produtos e Tributações'!D1113="MASSAS","2.01.001.002",IF('02 - Produtos e Tributações'!D1113="LATICINIOS","2.01.001.003",IF('02 - Produtos e Tributações'!D1113="DOCES E GULOSEIMAS","2.01.001.004",IF('02 - Produtos e Tributações'!D1113="FARINHAS E GRAOS","2.01.001.005",IF('02 - Produtos e Tributações'!D1113="AGUAS","2.01.002.001",IF('02 - Produtos e Tributações'!D1113="SUCOS","2.01.002.002",IF('02 - Produtos e Tributações'!D1113="BEBIDAS ALCOOLICAS","2.01.002.003",IF('02 - Produtos e Tributações'!D1113="BEBIDAS LACTEAS","2.01.002.004",IF('02 - Produtos e Tributações'!D1113="MATERIAL DE LIMPEZA","2.02",IF('02 - Produtos e Tributações'!D1113="FRUTAS","2.01.001.006",IF('02 - Produtos e Tributações'!D1113="VERDURAS E LEGUMES","2.01.001.007",IF('02 - Produtos e Tributações'!D1113="SERVIÇO","1",IF('02 - Produtos e Tributações'!D1113="PRODUTOS DIVERSOS","2","2"))))))))))))))
)</f>
        <v>0</v>
      </c>
      <c r="N1096" s="4" t="str">
        <f t="shared" si="68"/>
        <v/>
      </c>
      <c r="O1096" s="4" t="str">
        <f t="shared" si="69"/>
        <v/>
      </c>
      <c r="P1096" s="4" t="str">
        <f t="shared" si="70"/>
        <v/>
      </c>
      <c r="Q1096" s="128" t="b">
        <f>IF(B1096&lt;&gt;"",IF('02 - Produtos e Tributações'!C1113&lt;&gt;"",'02 - Produtos e Tributações'!C1113,"UN"))</f>
        <v>0</v>
      </c>
      <c r="R1096" s="129" t="b">
        <f>IF(B1096&lt;&gt;"",IF('02 - Produtos e Tributações'!P1113&lt;&gt;"",'02 - Produtos e Tributações'!P1113,""))</f>
        <v>0</v>
      </c>
      <c r="S1096" s="128" t="b">
        <f>IF(B1096&lt;&gt;"",IF('02 - Produtos e Tributações'!Q1113&lt;&gt;"",'02 - Produtos e Tributações'!Q1113,""))</f>
        <v>0</v>
      </c>
      <c r="T1096" s="130" t="b">
        <f>IF(B1096&lt;&gt;"",IF('02 - Produtos e Tributações'!R1113&lt;&gt;"",'02 - Produtos e Tributações'!R1113,""))</f>
        <v>0</v>
      </c>
      <c r="U1096" s="120" t="str">
        <f t="shared" si="71"/>
        <v/>
      </c>
    </row>
    <row r="1097" spans="1:21" ht="15.75" customHeight="1">
      <c r="A1097" s="122" t="b">
        <f>IF('02 - Produtos e Tributações'!B1114 &lt;&gt;"",A1096+1)</f>
        <v>0</v>
      </c>
      <c r="B1097" s="4" t="str">
        <f>IF('02 - Produtos e Tributações'!B1114&lt;&gt;"",'02 - Produtos e Tributações'!V1114,"")</f>
        <v/>
      </c>
      <c r="C1097" s="123" t="b">
        <f>IF(B1097&lt;&gt;"",IF('02 - Produtos e Tributações'!H1114&lt;&gt;"",IF('02 - Produtos e Tributações'!H1114="TERCEIRIZADA","T",IF('02 - Produtos e Tributações'!H1114="PROPRIA","P")), IF(B1097&lt;&gt;"",IF('02 - Produtos e Tributações'!H1114="","T"))))</f>
        <v>0</v>
      </c>
      <c r="D1097" s="123" t="b">
        <f>IF(B1097&lt;&gt;"",IF('02 - Produtos e Tributações'!E1114&lt;&gt;"",'02 - Produtos e Tributações'!E1114,""))</f>
        <v>0</v>
      </c>
      <c r="E1097" s="123" t="b">
        <f>IF(B1097&lt;&gt;"",IF('02 - Produtos e Tributações'!F1114&lt;&gt;"",'02 - Produtos e Tributações'!F1114,""))</f>
        <v>0</v>
      </c>
      <c r="F1097" s="123" t="b">
        <f>IF(B1097&lt;&gt;"",IF(A1097&lt;&gt;"",IF('02 - Produtos e Tributações'!G1114&lt;&gt;"",'02 - Produtos e Tributações'!G1114,"")))</f>
        <v>0</v>
      </c>
      <c r="G1097" s="123" t="b">
        <f>IF(B1097&lt;&gt;"",IF('02 - Produtos e Tributações'!J1114&lt;&gt;"",'02 - Produtos e Tributações'!J1114,IF(K1097=101,0,IF(K1097=102,41,IF(K1097=103,0,IF(K1097=201,0,IF(K1097=202,0,IF(K1097=203,0,IF(K1097=300,41,IF(K1097=400,41,IF(K1097=500,60)))))))))))</f>
        <v>0</v>
      </c>
      <c r="H1097" s="123" t="b">
        <f>IF(B1097&lt;&gt;"",IF('02 - Produtos e Tributações'!M1114&lt;&gt;"",'02 - Produtos e Tributações'!M1114,IF(L1097=101,0,IF(L1097=102,41,IF(L1097=103,0,IF(L1097=201,0,IF(L1097=202,0,IF(L1097=203,0,IF(L1097=300,41,IF(L1097=400,41,IF(L1097=500,60)))))))))))</f>
        <v>0</v>
      </c>
      <c r="I1097" s="123" t="b">
        <f>IF(B1097&lt;&gt;"",IF('02 - Produtos e Tributações'!L1114&lt;&gt;"",'02 - Produtos e Tributações'!L1114,"0,00"))</f>
        <v>0</v>
      </c>
      <c r="J1097" s="123" t="b">
        <f>IF(B1097&lt;&gt;"",IF('02 - Produtos e Tributações'!O1114&lt;&gt;"",'02 - Produtos e Tributações'!O1114,"0,00"))</f>
        <v>0</v>
      </c>
      <c r="K1097" s="123" t="b">
        <f>IF(B1097&lt;&gt;"",IF('02 - Produtos e Tributações'!K1114&lt;&gt;"",'02 - Produtos e Tributações'!K1114,"null"))</f>
        <v>0</v>
      </c>
      <c r="L1097" s="123" t="b">
        <f>IF(B1097&lt;&gt;"",IF('02 - Produtos e Tributações'!N1114&lt;&gt;"",'02 - Produtos e Tributações'!N1114,"null"))</f>
        <v>0</v>
      </c>
      <c r="M1097" s="122" t="b">
        <f>IF(B1097&lt;&gt;"",IF('02 - Produtos e Tributações'!D1114="CARNES","2.01.001.001",IF('02 - Produtos e Tributações'!D1114="MASSAS","2.01.001.002",IF('02 - Produtos e Tributações'!D1114="LATICINIOS","2.01.001.003",IF('02 - Produtos e Tributações'!D1114="DOCES E GULOSEIMAS","2.01.001.004",IF('02 - Produtos e Tributações'!D1114="FARINHAS E GRAOS","2.01.001.005",IF('02 - Produtos e Tributações'!D1114="AGUAS","2.01.002.001",IF('02 - Produtos e Tributações'!D1114="SUCOS","2.01.002.002",IF('02 - Produtos e Tributações'!D1114="BEBIDAS ALCOOLICAS","2.01.002.003",IF('02 - Produtos e Tributações'!D1114="BEBIDAS LACTEAS","2.01.002.004",IF('02 - Produtos e Tributações'!D1114="MATERIAL DE LIMPEZA","2.02",IF('02 - Produtos e Tributações'!D1114="FRUTAS","2.01.001.006",IF('02 - Produtos e Tributações'!D1114="VERDURAS E LEGUMES","2.01.001.007",IF('02 - Produtos e Tributações'!D1114="SERVIÇO","1",IF('02 - Produtos e Tributações'!D1114="PRODUTOS DIVERSOS","2","2"))))))))))))))
)</f>
        <v>0</v>
      </c>
      <c r="N1097" s="4" t="str">
        <f t="shared" si="68"/>
        <v/>
      </c>
      <c r="O1097" s="4" t="str">
        <f t="shared" si="69"/>
        <v/>
      </c>
      <c r="P1097" s="4" t="str">
        <f t="shared" si="70"/>
        <v/>
      </c>
      <c r="Q1097" s="128" t="b">
        <f>IF(B1097&lt;&gt;"",IF('02 - Produtos e Tributações'!C1114&lt;&gt;"",'02 - Produtos e Tributações'!C1114,"UN"))</f>
        <v>0</v>
      </c>
      <c r="R1097" s="129" t="b">
        <f>IF(B1097&lt;&gt;"",IF('02 - Produtos e Tributações'!P1114&lt;&gt;"",'02 - Produtos e Tributações'!P1114,""))</f>
        <v>0</v>
      </c>
      <c r="S1097" s="128" t="b">
        <f>IF(B1097&lt;&gt;"",IF('02 - Produtos e Tributações'!Q1114&lt;&gt;"",'02 - Produtos e Tributações'!Q1114,""))</f>
        <v>0</v>
      </c>
      <c r="T1097" s="130" t="b">
        <f>IF(B1097&lt;&gt;"",IF('02 - Produtos e Tributações'!R1114&lt;&gt;"",'02 - Produtos e Tributações'!R1114,""))</f>
        <v>0</v>
      </c>
      <c r="U1097" s="120" t="str">
        <f t="shared" si="71"/>
        <v/>
      </c>
    </row>
    <row r="1098" spans="1:21" ht="15.75" customHeight="1">
      <c r="A1098" s="122" t="b">
        <f>IF('02 - Produtos e Tributações'!B1115 &lt;&gt;"",A1097+1)</f>
        <v>0</v>
      </c>
      <c r="B1098" s="4" t="str">
        <f>IF('02 - Produtos e Tributações'!B1115&lt;&gt;"",'02 - Produtos e Tributações'!V1115,"")</f>
        <v/>
      </c>
      <c r="C1098" s="123" t="b">
        <f>IF(B1098&lt;&gt;"",IF('02 - Produtos e Tributações'!H1115&lt;&gt;"",IF('02 - Produtos e Tributações'!H1115="TERCEIRIZADA","T",IF('02 - Produtos e Tributações'!H1115="PROPRIA","P")), IF(B1098&lt;&gt;"",IF('02 - Produtos e Tributações'!H1115="","T"))))</f>
        <v>0</v>
      </c>
      <c r="D1098" s="123" t="b">
        <f>IF(B1098&lt;&gt;"",IF('02 - Produtos e Tributações'!E1115&lt;&gt;"",'02 - Produtos e Tributações'!E1115,""))</f>
        <v>0</v>
      </c>
      <c r="E1098" s="123" t="b">
        <f>IF(B1098&lt;&gt;"",IF('02 - Produtos e Tributações'!F1115&lt;&gt;"",'02 - Produtos e Tributações'!F1115,""))</f>
        <v>0</v>
      </c>
      <c r="F1098" s="123" t="b">
        <f>IF(B1098&lt;&gt;"",IF(A1098&lt;&gt;"",IF('02 - Produtos e Tributações'!G1115&lt;&gt;"",'02 - Produtos e Tributações'!G1115,"")))</f>
        <v>0</v>
      </c>
      <c r="G1098" s="123" t="b">
        <f>IF(B1098&lt;&gt;"",IF('02 - Produtos e Tributações'!J1115&lt;&gt;"",'02 - Produtos e Tributações'!J1115,IF(K1098=101,0,IF(K1098=102,41,IF(K1098=103,0,IF(K1098=201,0,IF(K1098=202,0,IF(K1098=203,0,IF(K1098=300,41,IF(K1098=400,41,IF(K1098=500,60)))))))))))</f>
        <v>0</v>
      </c>
      <c r="H1098" s="123" t="b">
        <f>IF(B1098&lt;&gt;"",IF('02 - Produtos e Tributações'!M1115&lt;&gt;"",'02 - Produtos e Tributações'!M1115,IF(L1098=101,0,IF(L1098=102,41,IF(L1098=103,0,IF(L1098=201,0,IF(L1098=202,0,IF(L1098=203,0,IF(L1098=300,41,IF(L1098=400,41,IF(L1098=500,60)))))))))))</f>
        <v>0</v>
      </c>
      <c r="I1098" s="123" t="b">
        <f>IF(B1098&lt;&gt;"",IF('02 - Produtos e Tributações'!L1115&lt;&gt;"",'02 - Produtos e Tributações'!L1115,"0,00"))</f>
        <v>0</v>
      </c>
      <c r="J1098" s="123" t="b">
        <f>IF(B1098&lt;&gt;"",IF('02 - Produtos e Tributações'!O1115&lt;&gt;"",'02 - Produtos e Tributações'!O1115,"0,00"))</f>
        <v>0</v>
      </c>
      <c r="K1098" s="123" t="b">
        <f>IF(B1098&lt;&gt;"",IF('02 - Produtos e Tributações'!K1115&lt;&gt;"",'02 - Produtos e Tributações'!K1115,"null"))</f>
        <v>0</v>
      </c>
      <c r="L1098" s="123" t="b">
        <f>IF(B1098&lt;&gt;"",IF('02 - Produtos e Tributações'!N1115&lt;&gt;"",'02 - Produtos e Tributações'!N1115,"null"))</f>
        <v>0</v>
      </c>
      <c r="M1098" s="122" t="b">
        <f>IF(B1098&lt;&gt;"",IF('02 - Produtos e Tributações'!D1115="CARNES","2.01.001.001",IF('02 - Produtos e Tributações'!D1115="MASSAS","2.01.001.002",IF('02 - Produtos e Tributações'!D1115="LATICINIOS","2.01.001.003",IF('02 - Produtos e Tributações'!D1115="DOCES E GULOSEIMAS","2.01.001.004",IF('02 - Produtos e Tributações'!D1115="FARINHAS E GRAOS","2.01.001.005",IF('02 - Produtos e Tributações'!D1115="AGUAS","2.01.002.001",IF('02 - Produtos e Tributações'!D1115="SUCOS","2.01.002.002",IF('02 - Produtos e Tributações'!D1115="BEBIDAS ALCOOLICAS","2.01.002.003",IF('02 - Produtos e Tributações'!D1115="BEBIDAS LACTEAS","2.01.002.004",IF('02 - Produtos e Tributações'!D1115="MATERIAL DE LIMPEZA","2.02",IF('02 - Produtos e Tributações'!D1115="FRUTAS","2.01.001.006",IF('02 - Produtos e Tributações'!D1115="VERDURAS E LEGUMES","2.01.001.007",IF('02 - Produtos e Tributações'!D1115="SERVIÇO","1",IF('02 - Produtos e Tributações'!D1115="PRODUTOS DIVERSOS","2","2"))))))))))))))
)</f>
        <v>0</v>
      </c>
      <c r="N1098" s="4" t="str">
        <f t="shared" si="68"/>
        <v/>
      </c>
      <c r="O1098" s="4" t="str">
        <f t="shared" si="69"/>
        <v/>
      </c>
      <c r="P1098" s="4" t="str">
        <f t="shared" si="70"/>
        <v/>
      </c>
      <c r="Q1098" s="128" t="b">
        <f>IF(B1098&lt;&gt;"",IF('02 - Produtos e Tributações'!C1115&lt;&gt;"",'02 - Produtos e Tributações'!C1115,"UN"))</f>
        <v>0</v>
      </c>
      <c r="R1098" s="129" t="b">
        <f>IF(B1098&lt;&gt;"",IF('02 - Produtos e Tributações'!P1115&lt;&gt;"",'02 - Produtos e Tributações'!P1115,""))</f>
        <v>0</v>
      </c>
      <c r="S1098" s="128" t="b">
        <f>IF(B1098&lt;&gt;"",IF('02 - Produtos e Tributações'!Q1115&lt;&gt;"",'02 - Produtos e Tributações'!Q1115,""))</f>
        <v>0</v>
      </c>
      <c r="T1098" s="130" t="b">
        <f>IF(B1098&lt;&gt;"",IF('02 - Produtos e Tributações'!R1115&lt;&gt;"",'02 - Produtos e Tributações'!R1115,""))</f>
        <v>0</v>
      </c>
      <c r="U1098" s="120" t="str">
        <f t="shared" si="71"/>
        <v/>
      </c>
    </row>
    <row r="1099" spans="1:21" ht="15.75" customHeight="1">
      <c r="A1099" s="122" t="b">
        <f>IF('02 - Produtos e Tributações'!B1116 &lt;&gt;"",A1098+1)</f>
        <v>0</v>
      </c>
      <c r="B1099" s="4" t="str">
        <f>IF('02 - Produtos e Tributações'!B1116&lt;&gt;"",'02 - Produtos e Tributações'!V1116,"")</f>
        <v/>
      </c>
      <c r="C1099" s="123" t="b">
        <f>IF(B1099&lt;&gt;"",IF('02 - Produtos e Tributações'!H1116&lt;&gt;"",IF('02 - Produtos e Tributações'!H1116="TERCEIRIZADA","T",IF('02 - Produtos e Tributações'!H1116="PROPRIA","P")), IF(B1099&lt;&gt;"",IF('02 - Produtos e Tributações'!H1116="","T"))))</f>
        <v>0</v>
      </c>
      <c r="D1099" s="123" t="b">
        <f>IF(B1099&lt;&gt;"",IF('02 - Produtos e Tributações'!E1116&lt;&gt;"",'02 - Produtos e Tributações'!E1116,""))</f>
        <v>0</v>
      </c>
      <c r="E1099" s="123" t="b">
        <f>IF(B1099&lt;&gt;"",IF('02 - Produtos e Tributações'!F1116&lt;&gt;"",'02 - Produtos e Tributações'!F1116,""))</f>
        <v>0</v>
      </c>
      <c r="F1099" s="123" t="b">
        <f>IF(B1099&lt;&gt;"",IF(A1099&lt;&gt;"",IF('02 - Produtos e Tributações'!G1116&lt;&gt;"",'02 - Produtos e Tributações'!G1116,"")))</f>
        <v>0</v>
      </c>
      <c r="G1099" s="123" t="b">
        <f>IF(B1099&lt;&gt;"",IF('02 - Produtos e Tributações'!J1116&lt;&gt;"",'02 - Produtos e Tributações'!J1116,IF(K1099=101,0,IF(K1099=102,41,IF(K1099=103,0,IF(K1099=201,0,IF(K1099=202,0,IF(K1099=203,0,IF(K1099=300,41,IF(K1099=400,41,IF(K1099=500,60)))))))))))</f>
        <v>0</v>
      </c>
      <c r="H1099" s="123" t="b">
        <f>IF(B1099&lt;&gt;"",IF('02 - Produtos e Tributações'!M1116&lt;&gt;"",'02 - Produtos e Tributações'!M1116,IF(L1099=101,0,IF(L1099=102,41,IF(L1099=103,0,IF(L1099=201,0,IF(L1099=202,0,IF(L1099=203,0,IF(L1099=300,41,IF(L1099=400,41,IF(L1099=500,60)))))))))))</f>
        <v>0</v>
      </c>
      <c r="I1099" s="123" t="b">
        <f>IF(B1099&lt;&gt;"",IF('02 - Produtos e Tributações'!L1116&lt;&gt;"",'02 - Produtos e Tributações'!L1116,"0,00"))</f>
        <v>0</v>
      </c>
      <c r="J1099" s="123" t="b">
        <f>IF(B1099&lt;&gt;"",IF('02 - Produtos e Tributações'!O1116&lt;&gt;"",'02 - Produtos e Tributações'!O1116,"0,00"))</f>
        <v>0</v>
      </c>
      <c r="K1099" s="123" t="b">
        <f>IF(B1099&lt;&gt;"",IF('02 - Produtos e Tributações'!K1116&lt;&gt;"",'02 - Produtos e Tributações'!K1116,"null"))</f>
        <v>0</v>
      </c>
      <c r="L1099" s="123" t="b">
        <f>IF(B1099&lt;&gt;"",IF('02 - Produtos e Tributações'!N1116&lt;&gt;"",'02 - Produtos e Tributações'!N1116,"null"))</f>
        <v>0</v>
      </c>
      <c r="M1099" s="122" t="b">
        <f>IF(B1099&lt;&gt;"",IF('02 - Produtos e Tributações'!D1116="CARNES","2.01.001.001",IF('02 - Produtos e Tributações'!D1116="MASSAS","2.01.001.002",IF('02 - Produtos e Tributações'!D1116="LATICINIOS","2.01.001.003",IF('02 - Produtos e Tributações'!D1116="DOCES E GULOSEIMAS","2.01.001.004",IF('02 - Produtos e Tributações'!D1116="FARINHAS E GRAOS","2.01.001.005",IF('02 - Produtos e Tributações'!D1116="AGUAS","2.01.002.001",IF('02 - Produtos e Tributações'!D1116="SUCOS","2.01.002.002",IF('02 - Produtos e Tributações'!D1116="BEBIDAS ALCOOLICAS","2.01.002.003",IF('02 - Produtos e Tributações'!D1116="BEBIDAS LACTEAS","2.01.002.004",IF('02 - Produtos e Tributações'!D1116="MATERIAL DE LIMPEZA","2.02",IF('02 - Produtos e Tributações'!D1116="FRUTAS","2.01.001.006",IF('02 - Produtos e Tributações'!D1116="VERDURAS E LEGUMES","2.01.001.007",IF('02 - Produtos e Tributações'!D1116="SERVIÇO","1",IF('02 - Produtos e Tributações'!D1116="PRODUTOS DIVERSOS","2","2"))))))))))))))
)</f>
        <v>0</v>
      </c>
      <c r="N1099" s="4" t="str">
        <f t="shared" si="68"/>
        <v/>
      </c>
      <c r="O1099" s="4" t="str">
        <f t="shared" si="69"/>
        <v/>
      </c>
      <c r="P1099" s="4" t="str">
        <f t="shared" si="70"/>
        <v/>
      </c>
      <c r="Q1099" s="128" t="b">
        <f>IF(B1099&lt;&gt;"",IF('02 - Produtos e Tributações'!C1116&lt;&gt;"",'02 - Produtos e Tributações'!C1116,"UN"))</f>
        <v>0</v>
      </c>
      <c r="R1099" s="129" t="b">
        <f>IF(B1099&lt;&gt;"",IF('02 - Produtos e Tributações'!P1116&lt;&gt;"",'02 - Produtos e Tributações'!P1116,""))</f>
        <v>0</v>
      </c>
      <c r="S1099" s="128" t="b">
        <f>IF(B1099&lt;&gt;"",IF('02 - Produtos e Tributações'!Q1116&lt;&gt;"",'02 - Produtos e Tributações'!Q1116,""))</f>
        <v>0</v>
      </c>
      <c r="T1099" s="130" t="b">
        <f>IF(B1099&lt;&gt;"",IF('02 - Produtos e Tributações'!R1116&lt;&gt;"",'02 - Produtos e Tributações'!R1116,""))</f>
        <v>0</v>
      </c>
      <c r="U1099" s="120" t="str">
        <f t="shared" si="71"/>
        <v/>
      </c>
    </row>
    <row r="1100" spans="1:21" ht="15.75" customHeight="1">
      <c r="A1100" s="122" t="b">
        <f>IF('02 - Produtos e Tributações'!B1117 &lt;&gt;"",A1099+1)</f>
        <v>0</v>
      </c>
      <c r="B1100" s="4" t="str">
        <f>IF('02 - Produtos e Tributações'!B1117&lt;&gt;"",'02 - Produtos e Tributações'!V1117,"")</f>
        <v/>
      </c>
      <c r="C1100" s="123" t="b">
        <f>IF(B1100&lt;&gt;"",IF('02 - Produtos e Tributações'!H1117&lt;&gt;"",IF('02 - Produtos e Tributações'!H1117="TERCEIRIZADA","T",IF('02 - Produtos e Tributações'!H1117="PROPRIA","P")), IF(B1100&lt;&gt;"",IF('02 - Produtos e Tributações'!H1117="","T"))))</f>
        <v>0</v>
      </c>
      <c r="D1100" s="123" t="b">
        <f>IF(B1100&lt;&gt;"",IF('02 - Produtos e Tributações'!E1117&lt;&gt;"",'02 - Produtos e Tributações'!E1117,""))</f>
        <v>0</v>
      </c>
      <c r="E1100" s="123" t="b">
        <f>IF(B1100&lt;&gt;"",IF('02 - Produtos e Tributações'!F1117&lt;&gt;"",'02 - Produtos e Tributações'!F1117,""))</f>
        <v>0</v>
      </c>
      <c r="F1100" s="123" t="b">
        <f>IF(B1100&lt;&gt;"",IF(A1100&lt;&gt;"",IF('02 - Produtos e Tributações'!G1117&lt;&gt;"",'02 - Produtos e Tributações'!G1117,"")))</f>
        <v>0</v>
      </c>
      <c r="G1100" s="123" t="b">
        <f>IF(B1100&lt;&gt;"",IF('02 - Produtos e Tributações'!J1117&lt;&gt;"",'02 - Produtos e Tributações'!J1117,IF(K1100=101,0,IF(K1100=102,41,IF(K1100=103,0,IF(K1100=201,0,IF(K1100=202,0,IF(K1100=203,0,IF(K1100=300,41,IF(K1100=400,41,IF(K1100=500,60)))))))))))</f>
        <v>0</v>
      </c>
      <c r="H1100" s="123" t="b">
        <f>IF(B1100&lt;&gt;"",IF('02 - Produtos e Tributações'!M1117&lt;&gt;"",'02 - Produtos e Tributações'!M1117,IF(L1100=101,0,IF(L1100=102,41,IF(L1100=103,0,IF(L1100=201,0,IF(L1100=202,0,IF(L1100=203,0,IF(L1100=300,41,IF(L1100=400,41,IF(L1100=500,60)))))))))))</f>
        <v>0</v>
      </c>
      <c r="I1100" s="123" t="b">
        <f>IF(B1100&lt;&gt;"",IF('02 - Produtos e Tributações'!L1117&lt;&gt;"",'02 - Produtos e Tributações'!L1117,"0,00"))</f>
        <v>0</v>
      </c>
      <c r="J1100" s="123" t="b">
        <f>IF(B1100&lt;&gt;"",IF('02 - Produtos e Tributações'!O1117&lt;&gt;"",'02 - Produtos e Tributações'!O1117,"0,00"))</f>
        <v>0</v>
      </c>
      <c r="K1100" s="123" t="b">
        <f>IF(B1100&lt;&gt;"",IF('02 - Produtos e Tributações'!K1117&lt;&gt;"",'02 - Produtos e Tributações'!K1117,"null"))</f>
        <v>0</v>
      </c>
      <c r="L1100" s="123" t="b">
        <f>IF(B1100&lt;&gt;"",IF('02 - Produtos e Tributações'!N1117&lt;&gt;"",'02 - Produtos e Tributações'!N1117,"null"))</f>
        <v>0</v>
      </c>
      <c r="M1100" s="122" t="b">
        <f>IF(B1100&lt;&gt;"",IF('02 - Produtos e Tributações'!D1117="CARNES","2.01.001.001",IF('02 - Produtos e Tributações'!D1117="MASSAS","2.01.001.002",IF('02 - Produtos e Tributações'!D1117="LATICINIOS","2.01.001.003",IF('02 - Produtos e Tributações'!D1117="DOCES E GULOSEIMAS","2.01.001.004",IF('02 - Produtos e Tributações'!D1117="FARINHAS E GRAOS","2.01.001.005",IF('02 - Produtos e Tributações'!D1117="AGUAS","2.01.002.001",IF('02 - Produtos e Tributações'!D1117="SUCOS","2.01.002.002",IF('02 - Produtos e Tributações'!D1117="BEBIDAS ALCOOLICAS","2.01.002.003",IF('02 - Produtos e Tributações'!D1117="BEBIDAS LACTEAS","2.01.002.004",IF('02 - Produtos e Tributações'!D1117="MATERIAL DE LIMPEZA","2.02",IF('02 - Produtos e Tributações'!D1117="FRUTAS","2.01.001.006",IF('02 - Produtos e Tributações'!D1117="VERDURAS E LEGUMES","2.01.001.007",IF('02 - Produtos e Tributações'!D1117="SERVIÇO","1",IF('02 - Produtos e Tributações'!D1117="PRODUTOS DIVERSOS","2","2"))))))))))))))
)</f>
        <v>0</v>
      </c>
      <c r="N1100" s="4" t="str">
        <f t="shared" si="68"/>
        <v/>
      </c>
      <c r="O1100" s="4" t="str">
        <f t="shared" si="69"/>
        <v/>
      </c>
      <c r="P1100" s="4" t="str">
        <f t="shared" si="70"/>
        <v/>
      </c>
      <c r="Q1100" s="128" t="b">
        <f>IF(B1100&lt;&gt;"",IF('02 - Produtos e Tributações'!C1117&lt;&gt;"",'02 - Produtos e Tributações'!C1117,"UN"))</f>
        <v>0</v>
      </c>
      <c r="R1100" s="129" t="b">
        <f>IF(B1100&lt;&gt;"",IF('02 - Produtos e Tributações'!P1117&lt;&gt;"",'02 - Produtos e Tributações'!P1117,""))</f>
        <v>0</v>
      </c>
      <c r="S1100" s="128" t="b">
        <f>IF(B1100&lt;&gt;"",IF('02 - Produtos e Tributações'!Q1117&lt;&gt;"",'02 - Produtos e Tributações'!Q1117,""))</f>
        <v>0</v>
      </c>
      <c r="T1100" s="130" t="b">
        <f>IF(B1100&lt;&gt;"",IF('02 - Produtos e Tributações'!R1117&lt;&gt;"",'02 - Produtos e Tributações'!R1117,""))</f>
        <v>0</v>
      </c>
      <c r="U1100" s="120" t="str">
        <f t="shared" si="71"/>
        <v/>
      </c>
    </row>
    <row r="1101" spans="1:21" ht="15.75" customHeight="1">
      <c r="A1101" s="122" t="b">
        <f>IF('02 - Produtos e Tributações'!B1118 &lt;&gt;"",A1100+1)</f>
        <v>0</v>
      </c>
      <c r="B1101" s="4" t="str">
        <f>IF('02 - Produtos e Tributações'!B1118&lt;&gt;"",'02 - Produtos e Tributações'!V1118,"")</f>
        <v/>
      </c>
      <c r="C1101" s="123" t="b">
        <f>IF(B1101&lt;&gt;"",IF('02 - Produtos e Tributações'!H1118&lt;&gt;"",IF('02 - Produtos e Tributações'!H1118="TERCEIRIZADA","T",IF('02 - Produtos e Tributações'!H1118="PROPRIA","P")), IF(B1101&lt;&gt;"",IF('02 - Produtos e Tributações'!H1118="","T"))))</f>
        <v>0</v>
      </c>
      <c r="D1101" s="123" t="b">
        <f>IF(B1101&lt;&gt;"",IF('02 - Produtos e Tributações'!E1118&lt;&gt;"",'02 - Produtos e Tributações'!E1118,""))</f>
        <v>0</v>
      </c>
      <c r="E1101" s="123" t="b">
        <f>IF(B1101&lt;&gt;"",IF('02 - Produtos e Tributações'!F1118&lt;&gt;"",'02 - Produtos e Tributações'!F1118,""))</f>
        <v>0</v>
      </c>
      <c r="F1101" s="123" t="b">
        <f>IF(B1101&lt;&gt;"",IF(A1101&lt;&gt;"",IF('02 - Produtos e Tributações'!G1118&lt;&gt;"",'02 - Produtos e Tributações'!G1118,"")))</f>
        <v>0</v>
      </c>
      <c r="G1101" s="123" t="b">
        <f>IF(B1101&lt;&gt;"",IF('02 - Produtos e Tributações'!J1118&lt;&gt;"",'02 - Produtos e Tributações'!J1118,IF(K1101=101,0,IF(K1101=102,41,IF(K1101=103,0,IF(K1101=201,0,IF(K1101=202,0,IF(K1101=203,0,IF(K1101=300,41,IF(K1101=400,41,IF(K1101=500,60)))))))))))</f>
        <v>0</v>
      </c>
      <c r="H1101" s="123" t="b">
        <f>IF(B1101&lt;&gt;"",IF('02 - Produtos e Tributações'!M1118&lt;&gt;"",'02 - Produtos e Tributações'!M1118,IF(L1101=101,0,IF(L1101=102,41,IF(L1101=103,0,IF(L1101=201,0,IF(L1101=202,0,IF(L1101=203,0,IF(L1101=300,41,IF(L1101=400,41,IF(L1101=500,60)))))))))))</f>
        <v>0</v>
      </c>
      <c r="I1101" s="123" t="b">
        <f>IF(B1101&lt;&gt;"",IF('02 - Produtos e Tributações'!L1118&lt;&gt;"",'02 - Produtos e Tributações'!L1118,"0,00"))</f>
        <v>0</v>
      </c>
      <c r="J1101" s="123" t="b">
        <f>IF(B1101&lt;&gt;"",IF('02 - Produtos e Tributações'!O1118&lt;&gt;"",'02 - Produtos e Tributações'!O1118,"0,00"))</f>
        <v>0</v>
      </c>
      <c r="K1101" s="123" t="b">
        <f>IF(B1101&lt;&gt;"",IF('02 - Produtos e Tributações'!K1118&lt;&gt;"",'02 - Produtos e Tributações'!K1118,"null"))</f>
        <v>0</v>
      </c>
      <c r="L1101" s="123" t="b">
        <f>IF(B1101&lt;&gt;"",IF('02 - Produtos e Tributações'!N1118&lt;&gt;"",'02 - Produtos e Tributações'!N1118,"null"))</f>
        <v>0</v>
      </c>
      <c r="M1101" s="122" t="b">
        <f>IF(B1101&lt;&gt;"",IF('02 - Produtos e Tributações'!D1118="CARNES","2.01.001.001",IF('02 - Produtos e Tributações'!D1118="MASSAS","2.01.001.002",IF('02 - Produtos e Tributações'!D1118="LATICINIOS","2.01.001.003",IF('02 - Produtos e Tributações'!D1118="DOCES E GULOSEIMAS","2.01.001.004",IF('02 - Produtos e Tributações'!D1118="FARINHAS E GRAOS","2.01.001.005",IF('02 - Produtos e Tributações'!D1118="AGUAS","2.01.002.001",IF('02 - Produtos e Tributações'!D1118="SUCOS","2.01.002.002",IF('02 - Produtos e Tributações'!D1118="BEBIDAS ALCOOLICAS","2.01.002.003",IF('02 - Produtos e Tributações'!D1118="BEBIDAS LACTEAS","2.01.002.004",IF('02 - Produtos e Tributações'!D1118="MATERIAL DE LIMPEZA","2.02",IF('02 - Produtos e Tributações'!D1118="FRUTAS","2.01.001.006",IF('02 - Produtos e Tributações'!D1118="VERDURAS E LEGUMES","2.01.001.007",IF('02 - Produtos e Tributações'!D1118="SERVIÇO","1",IF('02 - Produtos e Tributações'!D1118="PRODUTOS DIVERSOS","2","2"))))))))))))))
)</f>
        <v>0</v>
      </c>
      <c r="N1101" s="4" t="str">
        <f t="shared" si="68"/>
        <v/>
      </c>
      <c r="O1101" s="4" t="str">
        <f t="shared" si="69"/>
        <v/>
      </c>
      <c r="P1101" s="4" t="str">
        <f t="shared" si="70"/>
        <v/>
      </c>
      <c r="Q1101" s="128" t="b">
        <f>IF(B1101&lt;&gt;"",IF('02 - Produtos e Tributações'!C1118&lt;&gt;"",'02 - Produtos e Tributações'!C1118,"UN"))</f>
        <v>0</v>
      </c>
      <c r="R1101" s="129" t="b">
        <f>IF(B1101&lt;&gt;"",IF('02 - Produtos e Tributações'!P1118&lt;&gt;"",'02 - Produtos e Tributações'!P1118,""))</f>
        <v>0</v>
      </c>
      <c r="S1101" s="128" t="b">
        <f>IF(B1101&lt;&gt;"",IF('02 - Produtos e Tributações'!Q1118&lt;&gt;"",'02 - Produtos e Tributações'!Q1118,""))</f>
        <v>0</v>
      </c>
      <c r="T1101" s="130" t="b">
        <f>IF(B1101&lt;&gt;"",IF('02 - Produtos e Tributações'!R1118&lt;&gt;"",'02 - Produtos e Tributações'!R1118,""))</f>
        <v>0</v>
      </c>
      <c r="U1101" s="120" t="str">
        <f t="shared" si="71"/>
        <v/>
      </c>
    </row>
    <row r="1102" spans="1:21" ht="15.75" customHeight="1">
      <c r="A1102" s="122" t="b">
        <f>IF('02 - Produtos e Tributações'!B1119 &lt;&gt;"",A1101+1)</f>
        <v>0</v>
      </c>
      <c r="B1102" s="4" t="str">
        <f>IF('02 - Produtos e Tributações'!B1119&lt;&gt;"",'02 - Produtos e Tributações'!V1119,"")</f>
        <v/>
      </c>
      <c r="C1102" s="123" t="b">
        <f>IF(B1102&lt;&gt;"",IF('02 - Produtos e Tributações'!H1119&lt;&gt;"",IF('02 - Produtos e Tributações'!H1119="TERCEIRIZADA","T",IF('02 - Produtos e Tributações'!H1119="PROPRIA","P")), IF(B1102&lt;&gt;"",IF('02 - Produtos e Tributações'!H1119="","T"))))</f>
        <v>0</v>
      </c>
      <c r="D1102" s="123" t="b">
        <f>IF(B1102&lt;&gt;"",IF('02 - Produtos e Tributações'!E1119&lt;&gt;"",'02 - Produtos e Tributações'!E1119,""))</f>
        <v>0</v>
      </c>
      <c r="E1102" s="123" t="b">
        <f>IF(B1102&lt;&gt;"",IF('02 - Produtos e Tributações'!F1119&lt;&gt;"",'02 - Produtos e Tributações'!F1119,""))</f>
        <v>0</v>
      </c>
      <c r="F1102" s="123" t="b">
        <f>IF(B1102&lt;&gt;"",IF(A1102&lt;&gt;"",IF('02 - Produtos e Tributações'!G1119&lt;&gt;"",'02 - Produtos e Tributações'!G1119,"")))</f>
        <v>0</v>
      </c>
      <c r="G1102" s="123" t="b">
        <f>IF(B1102&lt;&gt;"",IF('02 - Produtos e Tributações'!J1119&lt;&gt;"",'02 - Produtos e Tributações'!J1119,IF(K1102=101,0,IF(K1102=102,41,IF(K1102=103,0,IF(K1102=201,0,IF(K1102=202,0,IF(K1102=203,0,IF(K1102=300,41,IF(K1102=400,41,IF(K1102=500,60)))))))))))</f>
        <v>0</v>
      </c>
      <c r="H1102" s="123" t="b">
        <f>IF(B1102&lt;&gt;"",IF('02 - Produtos e Tributações'!M1119&lt;&gt;"",'02 - Produtos e Tributações'!M1119,IF(L1102=101,0,IF(L1102=102,41,IF(L1102=103,0,IF(L1102=201,0,IF(L1102=202,0,IF(L1102=203,0,IF(L1102=300,41,IF(L1102=400,41,IF(L1102=500,60)))))))))))</f>
        <v>0</v>
      </c>
      <c r="I1102" s="123" t="b">
        <f>IF(B1102&lt;&gt;"",IF('02 - Produtos e Tributações'!L1119&lt;&gt;"",'02 - Produtos e Tributações'!L1119,"0,00"))</f>
        <v>0</v>
      </c>
      <c r="J1102" s="123" t="b">
        <f>IF(B1102&lt;&gt;"",IF('02 - Produtos e Tributações'!O1119&lt;&gt;"",'02 - Produtos e Tributações'!O1119,"0,00"))</f>
        <v>0</v>
      </c>
      <c r="K1102" s="123" t="b">
        <f>IF(B1102&lt;&gt;"",IF('02 - Produtos e Tributações'!K1119&lt;&gt;"",'02 - Produtos e Tributações'!K1119,"null"))</f>
        <v>0</v>
      </c>
      <c r="L1102" s="123" t="b">
        <f>IF(B1102&lt;&gt;"",IF('02 - Produtos e Tributações'!N1119&lt;&gt;"",'02 - Produtos e Tributações'!N1119,"null"))</f>
        <v>0</v>
      </c>
      <c r="M1102" s="122" t="b">
        <f>IF(B1102&lt;&gt;"",IF('02 - Produtos e Tributações'!D1119="CARNES","2.01.001.001",IF('02 - Produtos e Tributações'!D1119="MASSAS","2.01.001.002",IF('02 - Produtos e Tributações'!D1119="LATICINIOS","2.01.001.003",IF('02 - Produtos e Tributações'!D1119="DOCES E GULOSEIMAS","2.01.001.004",IF('02 - Produtos e Tributações'!D1119="FARINHAS E GRAOS","2.01.001.005",IF('02 - Produtos e Tributações'!D1119="AGUAS","2.01.002.001",IF('02 - Produtos e Tributações'!D1119="SUCOS","2.01.002.002",IF('02 - Produtos e Tributações'!D1119="BEBIDAS ALCOOLICAS","2.01.002.003",IF('02 - Produtos e Tributações'!D1119="BEBIDAS LACTEAS","2.01.002.004",IF('02 - Produtos e Tributações'!D1119="MATERIAL DE LIMPEZA","2.02",IF('02 - Produtos e Tributações'!D1119="FRUTAS","2.01.001.006",IF('02 - Produtos e Tributações'!D1119="VERDURAS E LEGUMES","2.01.001.007",IF('02 - Produtos e Tributações'!D1119="SERVIÇO","1",IF('02 - Produtos e Tributações'!D1119="PRODUTOS DIVERSOS","2","2"))))))))))))))
)</f>
        <v>0</v>
      </c>
      <c r="N1102" s="4" t="str">
        <f t="shared" si="68"/>
        <v/>
      </c>
      <c r="O1102" s="4" t="str">
        <f t="shared" si="69"/>
        <v/>
      </c>
      <c r="P1102" s="4" t="str">
        <f t="shared" si="70"/>
        <v/>
      </c>
      <c r="Q1102" s="128" t="b">
        <f>IF(B1102&lt;&gt;"",IF('02 - Produtos e Tributações'!C1119&lt;&gt;"",'02 - Produtos e Tributações'!C1119,"UN"))</f>
        <v>0</v>
      </c>
      <c r="R1102" s="129" t="b">
        <f>IF(B1102&lt;&gt;"",IF('02 - Produtos e Tributações'!P1119&lt;&gt;"",'02 - Produtos e Tributações'!P1119,""))</f>
        <v>0</v>
      </c>
      <c r="S1102" s="128" t="b">
        <f>IF(B1102&lt;&gt;"",IF('02 - Produtos e Tributações'!Q1119&lt;&gt;"",'02 - Produtos e Tributações'!Q1119,""))</f>
        <v>0</v>
      </c>
      <c r="T1102" s="130" t="b">
        <f>IF(B1102&lt;&gt;"",IF('02 - Produtos e Tributações'!R1119&lt;&gt;"",'02 - Produtos e Tributações'!R1119,""))</f>
        <v>0</v>
      </c>
      <c r="U1102" s="120" t="str">
        <f t="shared" si="71"/>
        <v/>
      </c>
    </row>
    <row r="1103" spans="1:21" ht="15.75" customHeight="1">
      <c r="A1103" s="122" t="b">
        <f>IF('02 - Produtos e Tributações'!B1120 &lt;&gt;"",A1102+1)</f>
        <v>0</v>
      </c>
      <c r="B1103" s="4" t="str">
        <f>IF('02 - Produtos e Tributações'!B1120&lt;&gt;"",'02 - Produtos e Tributações'!V1120,"")</f>
        <v/>
      </c>
      <c r="C1103" s="123" t="b">
        <f>IF(B1103&lt;&gt;"",IF('02 - Produtos e Tributações'!H1120&lt;&gt;"",IF('02 - Produtos e Tributações'!H1120="TERCEIRIZADA","T",IF('02 - Produtos e Tributações'!H1120="PROPRIA","P")), IF(B1103&lt;&gt;"",IF('02 - Produtos e Tributações'!H1120="","T"))))</f>
        <v>0</v>
      </c>
      <c r="D1103" s="123" t="b">
        <f>IF(B1103&lt;&gt;"",IF('02 - Produtos e Tributações'!E1120&lt;&gt;"",'02 - Produtos e Tributações'!E1120,""))</f>
        <v>0</v>
      </c>
      <c r="E1103" s="123" t="b">
        <f>IF(B1103&lt;&gt;"",IF('02 - Produtos e Tributações'!F1120&lt;&gt;"",'02 - Produtos e Tributações'!F1120,""))</f>
        <v>0</v>
      </c>
      <c r="F1103" s="123" t="b">
        <f>IF(B1103&lt;&gt;"",IF(A1103&lt;&gt;"",IF('02 - Produtos e Tributações'!G1120&lt;&gt;"",'02 - Produtos e Tributações'!G1120,"")))</f>
        <v>0</v>
      </c>
      <c r="G1103" s="123" t="b">
        <f>IF(B1103&lt;&gt;"",IF('02 - Produtos e Tributações'!J1120&lt;&gt;"",'02 - Produtos e Tributações'!J1120,IF(K1103=101,0,IF(K1103=102,41,IF(K1103=103,0,IF(K1103=201,0,IF(K1103=202,0,IF(K1103=203,0,IF(K1103=300,41,IF(K1103=400,41,IF(K1103=500,60)))))))))))</f>
        <v>0</v>
      </c>
      <c r="H1103" s="123" t="b">
        <f>IF(B1103&lt;&gt;"",IF('02 - Produtos e Tributações'!M1120&lt;&gt;"",'02 - Produtos e Tributações'!M1120,IF(L1103=101,0,IF(L1103=102,41,IF(L1103=103,0,IF(L1103=201,0,IF(L1103=202,0,IF(L1103=203,0,IF(L1103=300,41,IF(L1103=400,41,IF(L1103=500,60)))))))))))</f>
        <v>0</v>
      </c>
      <c r="I1103" s="123" t="b">
        <f>IF(B1103&lt;&gt;"",IF('02 - Produtos e Tributações'!L1120&lt;&gt;"",'02 - Produtos e Tributações'!L1120,"0,00"))</f>
        <v>0</v>
      </c>
      <c r="J1103" s="123" t="b">
        <f>IF(B1103&lt;&gt;"",IF('02 - Produtos e Tributações'!O1120&lt;&gt;"",'02 - Produtos e Tributações'!O1120,"0,00"))</f>
        <v>0</v>
      </c>
      <c r="K1103" s="123" t="b">
        <f>IF(B1103&lt;&gt;"",IF('02 - Produtos e Tributações'!K1120&lt;&gt;"",'02 - Produtos e Tributações'!K1120,"null"))</f>
        <v>0</v>
      </c>
      <c r="L1103" s="123" t="b">
        <f>IF(B1103&lt;&gt;"",IF('02 - Produtos e Tributações'!N1120&lt;&gt;"",'02 - Produtos e Tributações'!N1120,"null"))</f>
        <v>0</v>
      </c>
      <c r="M1103" s="122" t="b">
        <f>IF(B1103&lt;&gt;"",IF('02 - Produtos e Tributações'!D1120="CARNES","2.01.001.001",IF('02 - Produtos e Tributações'!D1120="MASSAS","2.01.001.002",IF('02 - Produtos e Tributações'!D1120="LATICINIOS","2.01.001.003",IF('02 - Produtos e Tributações'!D1120="DOCES E GULOSEIMAS","2.01.001.004",IF('02 - Produtos e Tributações'!D1120="FARINHAS E GRAOS","2.01.001.005",IF('02 - Produtos e Tributações'!D1120="AGUAS","2.01.002.001",IF('02 - Produtos e Tributações'!D1120="SUCOS","2.01.002.002",IF('02 - Produtos e Tributações'!D1120="BEBIDAS ALCOOLICAS","2.01.002.003",IF('02 - Produtos e Tributações'!D1120="BEBIDAS LACTEAS","2.01.002.004",IF('02 - Produtos e Tributações'!D1120="MATERIAL DE LIMPEZA","2.02",IF('02 - Produtos e Tributações'!D1120="FRUTAS","2.01.001.006",IF('02 - Produtos e Tributações'!D1120="VERDURAS E LEGUMES","2.01.001.007",IF('02 - Produtos e Tributações'!D1120="SERVIÇO","1",IF('02 - Produtos e Tributações'!D1120="PRODUTOS DIVERSOS","2","2"))))))))))))))
)</f>
        <v>0</v>
      </c>
      <c r="N1103" s="4" t="str">
        <f t="shared" si="68"/>
        <v/>
      </c>
      <c r="O1103" s="4" t="str">
        <f t="shared" si="69"/>
        <v/>
      </c>
      <c r="P1103" s="4" t="str">
        <f t="shared" si="70"/>
        <v/>
      </c>
      <c r="Q1103" s="128" t="b">
        <f>IF(B1103&lt;&gt;"",IF('02 - Produtos e Tributações'!C1120&lt;&gt;"",'02 - Produtos e Tributações'!C1120,"UN"))</f>
        <v>0</v>
      </c>
      <c r="R1103" s="129" t="b">
        <f>IF(B1103&lt;&gt;"",IF('02 - Produtos e Tributações'!P1120&lt;&gt;"",'02 - Produtos e Tributações'!P1120,""))</f>
        <v>0</v>
      </c>
      <c r="S1103" s="128" t="b">
        <f>IF(B1103&lt;&gt;"",IF('02 - Produtos e Tributações'!Q1120&lt;&gt;"",'02 - Produtos e Tributações'!Q1120,""))</f>
        <v>0</v>
      </c>
      <c r="T1103" s="130" t="b">
        <f>IF(B1103&lt;&gt;"",IF('02 - Produtos e Tributações'!R1120&lt;&gt;"",'02 - Produtos e Tributações'!R1120,""))</f>
        <v>0</v>
      </c>
      <c r="U1103" s="120" t="str">
        <f t="shared" si="71"/>
        <v/>
      </c>
    </row>
    <row r="1104" spans="1:21" ht="15.75" customHeight="1">
      <c r="A1104" s="122" t="b">
        <f>IF('02 - Produtos e Tributações'!B1121 &lt;&gt;"",A1103+1)</f>
        <v>0</v>
      </c>
      <c r="B1104" s="4" t="str">
        <f>IF('02 - Produtos e Tributações'!B1121&lt;&gt;"",'02 - Produtos e Tributações'!V1121,"")</f>
        <v/>
      </c>
      <c r="C1104" s="123" t="b">
        <f>IF(B1104&lt;&gt;"",IF('02 - Produtos e Tributações'!H1121&lt;&gt;"",IF('02 - Produtos e Tributações'!H1121="TERCEIRIZADA","T",IF('02 - Produtos e Tributações'!H1121="PROPRIA","P")), IF(B1104&lt;&gt;"",IF('02 - Produtos e Tributações'!H1121="","T"))))</f>
        <v>0</v>
      </c>
      <c r="D1104" s="123" t="b">
        <f>IF(B1104&lt;&gt;"",IF('02 - Produtos e Tributações'!E1121&lt;&gt;"",'02 - Produtos e Tributações'!E1121,""))</f>
        <v>0</v>
      </c>
      <c r="E1104" s="123" t="b">
        <f>IF(B1104&lt;&gt;"",IF('02 - Produtos e Tributações'!F1121&lt;&gt;"",'02 - Produtos e Tributações'!F1121,""))</f>
        <v>0</v>
      </c>
      <c r="F1104" s="123" t="b">
        <f>IF(B1104&lt;&gt;"",IF(A1104&lt;&gt;"",IF('02 - Produtos e Tributações'!G1121&lt;&gt;"",'02 - Produtos e Tributações'!G1121,"")))</f>
        <v>0</v>
      </c>
      <c r="G1104" s="123" t="b">
        <f>IF(B1104&lt;&gt;"",IF('02 - Produtos e Tributações'!J1121&lt;&gt;"",'02 - Produtos e Tributações'!J1121,IF(K1104=101,0,IF(K1104=102,41,IF(K1104=103,0,IF(K1104=201,0,IF(K1104=202,0,IF(K1104=203,0,IF(K1104=300,41,IF(K1104=400,41,IF(K1104=500,60)))))))))))</f>
        <v>0</v>
      </c>
      <c r="H1104" s="123" t="b">
        <f>IF(B1104&lt;&gt;"",IF('02 - Produtos e Tributações'!M1121&lt;&gt;"",'02 - Produtos e Tributações'!M1121,IF(L1104=101,0,IF(L1104=102,41,IF(L1104=103,0,IF(L1104=201,0,IF(L1104=202,0,IF(L1104=203,0,IF(L1104=300,41,IF(L1104=400,41,IF(L1104=500,60)))))))))))</f>
        <v>0</v>
      </c>
      <c r="I1104" s="123" t="b">
        <f>IF(B1104&lt;&gt;"",IF('02 - Produtos e Tributações'!L1121&lt;&gt;"",'02 - Produtos e Tributações'!L1121,"0,00"))</f>
        <v>0</v>
      </c>
      <c r="J1104" s="123" t="b">
        <f>IF(B1104&lt;&gt;"",IF('02 - Produtos e Tributações'!O1121&lt;&gt;"",'02 - Produtos e Tributações'!O1121,"0,00"))</f>
        <v>0</v>
      </c>
      <c r="K1104" s="123" t="b">
        <f>IF(B1104&lt;&gt;"",IF('02 - Produtos e Tributações'!K1121&lt;&gt;"",'02 - Produtos e Tributações'!K1121,"null"))</f>
        <v>0</v>
      </c>
      <c r="L1104" s="123" t="b">
        <f>IF(B1104&lt;&gt;"",IF('02 - Produtos e Tributações'!N1121&lt;&gt;"",'02 - Produtos e Tributações'!N1121,"null"))</f>
        <v>0</v>
      </c>
      <c r="M1104" s="122" t="b">
        <f>IF(B1104&lt;&gt;"",IF('02 - Produtos e Tributações'!D1121="CARNES","2.01.001.001",IF('02 - Produtos e Tributações'!D1121="MASSAS","2.01.001.002",IF('02 - Produtos e Tributações'!D1121="LATICINIOS","2.01.001.003",IF('02 - Produtos e Tributações'!D1121="DOCES E GULOSEIMAS","2.01.001.004",IF('02 - Produtos e Tributações'!D1121="FARINHAS E GRAOS","2.01.001.005",IF('02 - Produtos e Tributações'!D1121="AGUAS","2.01.002.001",IF('02 - Produtos e Tributações'!D1121="SUCOS","2.01.002.002",IF('02 - Produtos e Tributações'!D1121="BEBIDAS ALCOOLICAS","2.01.002.003",IF('02 - Produtos e Tributações'!D1121="BEBIDAS LACTEAS","2.01.002.004",IF('02 - Produtos e Tributações'!D1121="MATERIAL DE LIMPEZA","2.02",IF('02 - Produtos e Tributações'!D1121="FRUTAS","2.01.001.006",IF('02 - Produtos e Tributações'!D1121="VERDURAS E LEGUMES","2.01.001.007",IF('02 - Produtos e Tributações'!D1121="SERVIÇO","1",IF('02 - Produtos e Tributações'!D1121="PRODUTOS DIVERSOS","2","2"))))))))))))))
)</f>
        <v>0</v>
      </c>
      <c r="N1104" s="4" t="str">
        <f t="shared" si="68"/>
        <v/>
      </c>
      <c r="O1104" s="4" t="str">
        <f t="shared" si="69"/>
        <v/>
      </c>
      <c r="P1104" s="4" t="str">
        <f t="shared" si="70"/>
        <v/>
      </c>
      <c r="Q1104" s="128" t="b">
        <f>IF(B1104&lt;&gt;"",IF('02 - Produtos e Tributações'!C1121&lt;&gt;"",'02 - Produtos e Tributações'!C1121,"UN"))</f>
        <v>0</v>
      </c>
      <c r="R1104" s="129" t="b">
        <f>IF(B1104&lt;&gt;"",IF('02 - Produtos e Tributações'!P1121&lt;&gt;"",'02 - Produtos e Tributações'!P1121,""))</f>
        <v>0</v>
      </c>
      <c r="S1104" s="128" t="b">
        <f>IF(B1104&lt;&gt;"",IF('02 - Produtos e Tributações'!Q1121&lt;&gt;"",'02 - Produtos e Tributações'!Q1121,""))</f>
        <v>0</v>
      </c>
      <c r="T1104" s="130" t="b">
        <f>IF(B1104&lt;&gt;"",IF('02 - Produtos e Tributações'!R1121&lt;&gt;"",'02 - Produtos e Tributações'!R1121,""))</f>
        <v>0</v>
      </c>
      <c r="U1104" s="120" t="str">
        <f t="shared" si="71"/>
        <v/>
      </c>
    </row>
    <row r="1105" spans="1:21" ht="15.75" customHeight="1">
      <c r="A1105" s="122" t="b">
        <f>IF('02 - Produtos e Tributações'!B1122 &lt;&gt;"",A1104+1)</f>
        <v>0</v>
      </c>
      <c r="B1105" s="4" t="str">
        <f>IF('02 - Produtos e Tributações'!B1122&lt;&gt;"",'02 - Produtos e Tributações'!V1122,"")</f>
        <v/>
      </c>
      <c r="C1105" s="123" t="b">
        <f>IF(B1105&lt;&gt;"",IF('02 - Produtos e Tributações'!H1122&lt;&gt;"",IF('02 - Produtos e Tributações'!H1122="TERCEIRIZADA","T",IF('02 - Produtos e Tributações'!H1122="PROPRIA","P")), IF(B1105&lt;&gt;"",IF('02 - Produtos e Tributações'!H1122="","T"))))</f>
        <v>0</v>
      </c>
      <c r="D1105" s="123" t="b">
        <f>IF(B1105&lt;&gt;"",IF('02 - Produtos e Tributações'!E1122&lt;&gt;"",'02 - Produtos e Tributações'!E1122,""))</f>
        <v>0</v>
      </c>
      <c r="E1105" s="123" t="b">
        <f>IF(B1105&lt;&gt;"",IF('02 - Produtos e Tributações'!F1122&lt;&gt;"",'02 - Produtos e Tributações'!F1122,""))</f>
        <v>0</v>
      </c>
      <c r="F1105" s="123" t="b">
        <f>IF(B1105&lt;&gt;"",IF(A1105&lt;&gt;"",IF('02 - Produtos e Tributações'!G1122&lt;&gt;"",'02 - Produtos e Tributações'!G1122,"")))</f>
        <v>0</v>
      </c>
      <c r="G1105" s="123" t="b">
        <f>IF(B1105&lt;&gt;"",IF('02 - Produtos e Tributações'!J1122&lt;&gt;"",'02 - Produtos e Tributações'!J1122,IF(K1105=101,0,IF(K1105=102,41,IF(K1105=103,0,IF(K1105=201,0,IF(K1105=202,0,IF(K1105=203,0,IF(K1105=300,41,IF(K1105=400,41,IF(K1105=500,60)))))))))))</f>
        <v>0</v>
      </c>
      <c r="H1105" s="123" t="b">
        <f>IF(B1105&lt;&gt;"",IF('02 - Produtos e Tributações'!M1122&lt;&gt;"",'02 - Produtos e Tributações'!M1122,IF(L1105=101,0,IF(L1105=102,41,IF(L1105=103,0,IF(L1105=201,0,IF(L1105=202,0,IF(L1105=203,0,IF(L1105=300,41,IF(L1105=400,41,IF(L1105=500,60)))))))))))</f>
        <v>0</v>
      </c>
      <c r="I1105" s="123" t="b">
        <f>IF(B1105&lt;&gt;"",IF('02 - Produtos e Tributações'!L1122&lt;&gt;"",'02 - Produtos e Tributações'!L1122,"0,00"))</f>
        <v>0</v>
      </c>
      <c r="J1105" s="123" t="b">
        <f>IF(B1105&lt;&gt;"",IF('02 - Produtos e Tributações'!O1122&lt;&gt;"",'02 - Produtos e Tributações'!O1122,"0,00"))</f>
        <v>0</v>
      </c>
      <c r="K1105" s="123" t="b">
        <f>IF(B1105&lt;&gt;"",IF('02 - Produtos e Tributações'!K1122&lt;&gt;"",'02 - Produtos e Tributações'!K1122,"null"))</f>
        <v>0</v>
      </c>
      <c r="L1105" s="123" t="b">
        <f>IF(B1105&lt;&gt;"",IF('02 - Produtos e Tributações'!N1122&lt;&gt;"",'02 - Produtos e Tributações'!N1122,"null"))</f>
        <v>0</v>
      </c>
      <c r="M1105" s="122" t="b">
        <f>IF(B1105&lt;&gt;"",IF('02 - Produtos e Tributações'!D1122="CARNES","2.01.001.001",IF('02 - Produtos e Tributações'!D1122="MASSAS","2.01.001.002",IF('02 - Produtos e Tributações'!D1122="LATICINIOS","2.01.001.003",IF('02 - Produtos e Tributações'!D1122="DOCES E GULOSEIMAS","2.01.001.004",IF('02 - Produtos e Tributações'!D1122="FARINHAS E GRAOS","2.01.001.005",IF('02 - Produtos e Tributações'!D1122="AGUAS","2.01.002.001",IF('02 - Produtos e Tributações'!D1122="SUCOS","2.01.002.002",IF('02 - Produtos e Tributações'!D1122="BEBIDAS ALCOOLICAS","2.01.002.003",IF('02 - Produtos e Tributações'!D1122="BEBIDAS LACTEAS","2.01.002.004",IF('02 - Produtos e Tributações'!D1122="MATERIAL DE LIMPEZA","2.02",IF('02 - Produtos e Tributações'!D1122="FRUTAS","2.01.001.006",IF('02 - Produtos e Tributações'!D1122="VERDURAS E LEGUMES","2.01.001.007",IF('02 - Produtos e Tributações'!D1122="SERVIÇO","1",IF('02 - Produtos e Tributações'!D1122="PRODUTOS DIVERSOS","2","2"))))))))))))))
)</f>
        <v>0</v>
      </c>
      <c r="N1105" s="4" t="str">
        <f t="shared" si="68"/>
        <v/>
      </c>
      <c r="O1105" s="4" t="str">
        <f t="shared" si="69"/>
        <v/>
      </c>
      <c r="P1105" s="4" t="str">
        <f t="shared" si="70"/>
        <v/>
      </c>
      <c r="Q1105" s="128" t="b">
        <f>IF(B1105&lt;&gt;"",IF('02 - Produtos e Tributações'!C1122&lt;&gt;"",'02 - Produtos e Tributações'!C1122,"UN"))</f>
        <v>0</v>
      </c>
      <c r="R1105" s="129" t="b">
        <f>IF(B1105&lt;&gt;"",IF('02 - Produtos e Tributações'!P1122&lt;&gt;"",'02 - Produtos e Tributações'!P1122,""))</f>
        <v>0</v>
      </c>
      <c r="S1105" s="128" t="b">
        <f>IF(B1105&lt;&gt;"",IF('02 - Produtos e Tributações'!Q1122&lt;&gt;"",'02 - Produtos e Tributações'!Q1122,""))</f>
        <v>0</v>
      </c>
      <c r="T1105" s="130" t="b">
        <f>IF(B1105&lt;&gt;"",IF('02 - Produtos e Tributações'!R1122&lt;&gt;"",'02 - Produtos e Tributações'!R1122,""))</f>
        <v>0</v>
      </c>
      <c r="U1105" s="120" t="str">
        <f t="shared" si="71"/>
        <v/>
      </c>
    </row>
    <row r="1106" spans="1:21" ht="15.75" customHeight="1">
      <c r="A1106" s="122" t="b">
        <f>IF('02 - Produtos e Tributações'!B1123 &lt;&gt;"",A1105+1)</f>
        <v>0</v>
      </c>
      <c r="B1106" s="4" t="str">
        <f>IF('02 - Produtos e Tributações'!B1123&lt;&gt;"",'02 - Produtos e Tributações'!V1123,"")</f>
        <v/>
      </c>
      <c r="C1106" s="123" t="b">
        <f>IF(B1106&lt;&gt;"",IF('02 - Produtos e Tributações'!H1123&lt;&gt;"",IF('02 - Produtos e Tributações'!H1123="TERCEIRIZADA","T",IF('02 - Produtos e Tributações'!H1123="PROPRIA","P")), IF(B1106&lt;&gt;"",IF('02 - Produtos e Tributações'!H1123="","T"))))</f>
        <v>0</v>
      </c>
      <c r="D1106" s="123" t="b">
        <f>IF(B1106&lt;&gt;"",IF('02 - Produtos e Tributações'!E1123&lt;&gt;"",'02 - Produtos e Tributações'!E1123,""))</f>
        <v>0</v>
      </c>
      <c r="E1106" s="123" t="b">
        <f>IF(B1106&lt;&gt;"",IF('02 - Produtos e Tributações'!F1123&lt;&gt;"",'02 - Produtos e Tributações'!F1123,""))</f>
        <v>0</v>
      </c>
      <c r="F1106" s="123" t="b">
        <f>IF(B1106&lt;&gt;"",IF(A1106&lt;&gt;"",IF('02 - Produtos e Tributações'!G1123&lt;&gt;"",'02 - Produtos e Tributações'!G1123,"")))</f>
        <v>0</v>
      </c>
      <c r="G1106" s="123" t="b">
        <f>IF(B1106&lt;&gt;"",IF('02 - Produtos e Tributações'!J1123&lt;&gt;"",'02 - Produtos e Tributações'!J1123,IF(K1106=101,0,IF(K1106=102,41,IF(K1106=103,0,IF(K1106=201,0,IF(K1106=202,0,IF(K1106=203,0,IF(K1106=300,41,IF(K1106=400,41,IF(K1106=500,60)))))))))))</f>
        <v>0</v>
      </c>
      <c r="H1106" s="123" t="b">
        <f>IF(B1106&lt;&gt;"",IF('02 - Produtos e Tributações'!M1123&lt;&gt;"",'02 - Produtos e Tributações'!M1123,IF(L1106=101,0,IF(L1106=102,41,IF(L1106=103,0,IF(L1106=201,0,IF(L1106=202,0,IF(L1106=203,0,IF(L1106=300,41,IF(L1106=400,41,IF(L1106=500,60)))))))))))</f>
        <v>0</v>
      </c>
      <c r="I1106" s="123" t="b">
        <f>IF(B1106&lt;&gt;"",IF('02 - Produtos e Tributações'!L1123&lt;&gt;"",'02 - Produtos e Tributações'!L1123,"0,00"))</f>
        <v>0</v>
      </c>
      <c r="J1106" s="123" t="b">
        <f>IF(B1106&lt;&gt;"",IF('02 - Produtos e Tributações'!O1123&lt;&gt;"",'02 - Produtos e Tributações'!O1123,"0,00"))</f>
        <v>0</v>
      </c>
      <c r="K1106" s="123" t="b">
        <f>IF(B1106&lt;&gt;"",IF('02 - Produtos e Tributações'!K1123&lt;&gt;"",'02 - Produtos e Tributações'!K1123,"null"))</f>
        <v>0</v>
      </c>
      <c r="L1106" s="123" t="b">
        <f>IF(B1106&lt;&gt;"",IF('02 - Produtos e Tributações'!N1123&lt;&gt;"",'02 - Produtos e Tributações'!N1123,"null"))</f>
        <v>0</v>
      </c>
      <c r="M1106" s="122" t="b">
        <f>IF(B1106&lt;&gt;"",IF('02 - Produtos e Tributações'!D1123="CARNES","2.01.001.001",IF('02 - Produtos e Tributações'!D1123="MASSAS","2.01.001.002",IF('02 - Produtos e Tributações'!D1123="LATICINIOS","2.01.001.003",IF('02 - Produtos e Tributações'!D1123="DOCES E GULOSEIMAS","2.01.001.004",IF('02 - Produtos e Tributações'!D1123="FARINHAS E GRAOS","2.01.001.005",IF('02 - Produtos e Tributações'!D1123="AGUAS","2.01.002.001",IF('02 - Produtos e Tributações'!D1123="SUCOS","2.01.002.002",IF('02 - Produtos e Tributações'!D1123="BEBIDAS ALCOOLICAS","2.01.002.003",IF('02 - Produtos e Tributações'!D1123="BEBIDAS LACTEAS","2.01.002.004",IF('02 - Produtos e Tributações'!D1123="MATERIAL DE LIMPEZA","2.02",IF('02 - Produtos e Tributações'!D1123="FRUTAS","2.01.001.006",IF('02 - Produtos e Tributações'!D1123="VERDURAS E LEGUMES","2.01.001.007",IF('02 - Produtos e Tributações'!D1123="SERVIÇO","1",IF('02 - Produtos e Tributações'!D1123="PRODUTOS DIVERSOS","2","2"))))))))))))))
)</f>
        <v>0</v>
      </c>
      <c r="N1106" s="4" t="str">
        <f t="shared" si="68"/>
        <v/>
      </c>
      <c r="O1106" s="4" t="str">
        <f t="shared" si="69"/>
        <v/>
      </c>
      <c r="P1106" s="4" t="str">
        <f t="shared" si="70"/>
        <v/>
      </c>
      <c r="Q1106" s="128" t="b">
        <f>IF(B1106&lt;&gt;"",IF('02 - Produtos e Tributações'!C1123&lt;&gt;"",'02 - Produtos e Tributações'!C1123,"UN"))</f>
        <v>0</v>
      </c>
      <c r="R1106" s="129" t="b">
        <f>IF(B1106&lt;&gt;"",IF('02 - Produtos e Tributações'!P1123&lt;&gt;"",'02 - Produtos e Tributações'!P1123,""))</f>
        <v>0</v>
      </c>
      <c r="S1106" s="128" t="b">
        <f>IF(B1106&lt;&gt;"",IF('02 - Produtos e Tributações'!Q1123&lt;&gt;"",'02 - Produtos e Tributações'!Q1123,""))</f>
        <v>0</v>
      </c>
      <c r="T1106" s="130" t="b">
        <f>IF(B1106&lt;&gt;"",IF('02 - Produtos e Tributações'!R1123&lt;&gt;"",'02 - Produtos e Tributações'!R1123,""))</f>
        <v>0</v>
      </c>
      <c r="U1106" s="120" t="str">
        <f t="shared" si="71"/>
        <v/>
      </c>
    </row>
    <row r="1107" spans="1:21" ht="15.75" customHeight="1">
      <c r="A1107" s="122" t="b">
        <f>IF('02 - Produtos e Tributações'!B1124 &lt;&gt;"",A1106+1)</f>
        <v>0</v>
      </c>
      <c r="B1107" s="4" t="str">
        <f>IF('02 - Produtos e Tributações'!B1124&lt;&gt;"",'02 - Produtos e Tributações'!V1124,"")</f>
        <v/>
      </c>
      <c r="C1107" s="123" t="b">
        <f>IF(B1107&lt;&gt;"",IF('02 - Produtos e Tributações'!H1124&lt;&gt;"",IF('02 - Produtos e Tributações'!H1124="TERCEIRIZADA","T",IF('02 - Produtos e Tributações'!H1124="PROPRIA","P")), IF(B1107&lt;&gt;"",IF('02 - Produtos e Tributações'!H1124="","T"))))</f>
        <v>0</v>
      </c>
      <c r="D1107" s="123" t="b">
        <f>IF(B1107&lt;&gt;"",IF('02 - Produtos e Tributações'!E1124&lt;&gt;"",'02 - Produtos e Tributações'!E1124,""))</f>
        <v>0</v>
      </c>
      <c r="E1107" s="123" t="b">
        <f>IF(B1107&lt;&gt;"",IF('02 - Produtos e Tributações'!F1124&lt;&gt;"",'02 - Produtos e Tributações'!F1124,""))</f>
        <v>0</v>
      </c>
      <c r="F1107" s="123" t="b">
        <f>IF(B1107&lt;&gt;"",IF(A1107&lt;&gt;"",IF('02 - Produtos e Tributações'!G1124&lt;&gt;"",'02 - Produtos e Tributações'!G1124,"")))</f>
        <v>0</v>
      </c>
      <c r="G1107" s="123" t="b">
        <f>IF(B1107&lt;&gt;"",IF('02 - Produtos e Tributações'!J1124&lt;&gt;"",'02 - Produtos e Tributações'!J1124,IF(K1107=101,0,IF(K1107=102,41,IF(K1107=103,0,IF(K1107=201,0,IF(K1107=202,0,IF(K1107=203,0,IF(K1107=300,41,IF(K1107=400,41,IF(K1107=500,60)))))))))))</f>
        <v>0</v>
      </c>
      <c r="H1107" s="123" t="b">
        <f>IF(B1107&lt;&gt;"",IF('02 - Produtos e Tributações'!M1124&lt;&gt;"",'02 - Produtos e Tributações'!M1124,IF(L1107=101,0,IF(L1107=102,41,IF(L1107=103,0,IF(L1107=201,0,IF(L1107=202,0,IF(L1107=203,0,IF(L1107=300,41,IF(L1107=400,41,IF(L1107=500,60)))))))))))</f>
        <v>0</v>
      </c>
      <c r="I1107" s="123" t="b">
        <f>IF(B1107&lt;&gt;"",IF('02 - Produtos e Tributações'!L1124&lt;&gt;"",'02 - Produtos e Tributações'!L1124,"0,00"))</f>
        <v>0</v>
      </c>
      <c r="J1107" s="123" t="b">
        <f>IF(B1107&lt;&gt;"",IF('02 - Produtos e Tributações'!O1124&lt;&gt;"",'02 - Produtos e Tributações'!O1124,"0,00"))</f>
        <v>0</v>
      </c>
      <c r="K1107" s="123" t="b">
        <f>IF(B1107&lt;&gt;"",IF('02 - Produtos e Tributações'!K1124&lt;&gt;"",'02 - Produtos e Tributações'!K1124,"null"))</f>
        <v>0</v>
      </c>
      <c r="L1107" s="123" t="b">
        <f>IF(B1107&lt;&gt;"",IF('02 - Produtos e Tributações'!N1124&lt;&gt;"",'02 - Produtos e Tributações'!N1124,"null"))</f>
        <v>0</v>
      </c>
      <c r="M1107" s="122" t="b">
        <f>IF(B1107&lt;&gt;"",IF('02 - Produtos e Tributações'!D1124="CARNES","2.01.001.001",IF('02 - Produtos e Tributações'!D1124="MASSAS","2.01.001.002",IF('02 - Produtos e Tributações'!D1124="LATICINIOS","2.01.001.003",IF('02 - Produtos e Tributações'!D1124="DOCES E GULOSEIMAS","2.01.001.004",IF('02 - Produtos e Tributações'!D1124="FARINHAS E GRAOS","2.01.001.005",IF('02 - Produtos e Tributações'!D1124="AGUAS","2.01.002.001",IF('02 - Produtos e Tributações'!D1124="SUCOS","2.01.002.002",IF('02 - Produtos e Tributações'!D1124="BEBIDAS ALCOOLICAS","2.01.002.003",IF('02 - Produtos e Tributações'!D1124="BEBIDAS LACTEAS","2.01.002.004",IF('02 - Produtos e Tributações'!D1124="MATERIAL DE LIMPEZA","2.02",IF('02 - Produtos e Tributações'!D1124="FRUTAS","2.01.001.006",IF('02 - Produtos e Tributações'!D1124="VERDURAS E LEGUMES","2.01.001.007",IF('02 - Produtos e Tributações'!D1124="SERVIÇO","1",IF('02 - Produtos e Tributações'!D1124="PRODUTOS DIVERSOS","2","2"))))))))))))))
)</f>
        <v>0</v>
      </c>
      <c r="N1107" s="4" t="str">
        <f t="shared" si="68"/>
        <v/>
      </c>
      <c r="O1107" s="4" t="str">
        <f t="shared" si="69"/>
        <v/>
      </c>
      <c r="P1107" s="4" t="str">
        <f t="shared" si="70"/>
        <v/>
      </c>
      <c r="Q1107" s="128" t="b">
        <f>IF(B1107&lt;&gt;"",IF('02 - Produtos e Tributações'!C1124&lt;&gt;"",'02 - Produtos e Tributações'!C1124,"UN"))</f>
        <v>0</v>
      </c>
      <c r="R1107" s="129" t="b">
        <f>IF(B1107&lt;&gt;"",IF('02 - Produtos e Tributações'!P1124&lt;&gt;"",'02 - Produtos e Tributações'!P1124,""))</f>
        <v>0</v>
      </c>
      <c r="S1107" s="128" t="b">
        <f>IF(B1107&lt;&gt;"",IF('02 - Produtos e Tributações'!Q1124&lt;&gt;"",'02 - Produtos e Tributações'!Q1124,""))</f>
        <v>0</v>
      </c>
      <c r="T1107" s="130" t="b">
        <f>IF(B1107&lt;&gt;"",IF('02 - Produtos e Tributações'!R1124&lt;&gt;"",'02 - Produtos e Tributações'!R1124,""))</f>
        <v>0</v>
      </c>
      <c r="U1107" s="120" t="str">
        <f t="shared" si="71"/>
        <v/>
      </c>
    </row>
    <row r="1108" spans="1:21" ht="15.75" customHeight="1">
      <c r="A1108" s="122" t="b">
        <f>IF('02 - Produtos e Tributações'!B1125 &lt;&gt;"",A1107+1)</f>
        <v>0</v>
      </c>
      <c r="B1108" s="4" t="str">
        <f>IF('02 - Produtos e Tributações'!B1125&lt;&gt;"",'02 - Produtos e Tributações'!V1125,"")</f>
        <v/>
      </c>
      <c r="C1108" s="123" t="b">
        <f>IF(B1108&lt;&gt;"",IF('02 - Produtos e Tributações'!H1125&lt;&gt;"",IF('02 - Produtos e Tributações'!H1125="TERCEIRIZADA","T",IF('02 - Produtos e Tributações'!H1125="PROPRIA","P")), IF(B1108&lt;&gt;"",IF('02 - Produtos e Tributações'!H1125="","T"))))</f>
        <v>0</v>
      </c>
      <c r="D1108" s="123" t="b">
        <f>IF(B1108&lt;&gt;"",IF('02 - Produtos e Tributações'!E1125&lt;&gt;"",'02 - Produtos e Tributações'!E1125,""))</f>
        <v>0</v>
      </c>
      <c r="E1108" s="123" t="b">
        <f>IF(B1108&lt;&gt;"",IF('02 - Produtos e Tributações'!F1125&lt;&gt;"",'02 - Produtos e Tributações'!F1125,""))</f>
        <v>0</v>
      </c>
      <c r="F1108" s="123" t="b">
        <f>IF(B1108&lt;&gt;"",IF(A1108&lt;&gt;"",IF('02 - Produtos e Tributações'!G1125&lt;&gt;"",'02 - Produtos e Tributações'!G1125,"")))</f>
        <v>0</v>
      </c>
      <c r="G1108" s="123" t="b">
        <f>IF(B1108&lt;&gt;"",IF('02 - Produtos e Tributações'!J1125&lt;&gt;"",'02 - Produtos e Tributações'!J1125,IF(K1108=101,0,IF(K1108=102,41,IF(K1108=103,0,IF(K1108=201,0,IF(K1108=202,0,IF(K1108=203,0,IF(K1108=300,41,IF(K1108=400,41,IF(K1108=500,60)))))))))))</f>
        <v>0</v>
      </c>
      <c r="H1108" s="123" t="b">
        <f>IF(B1108&lt;&gt;"",IF('02 - Produtos e Tributações'!M1125&lt;&gt;"",'02 - Produtos e Tributações'!M1125,IF(L1108=101,0,IF(L1108=102,41,IF(L1108=103,0,IF(L1108=201,0,IF(L1108=202,0,IF(L1108=203,0,IF(L1108=300,41,IF(L1108=400,41,IF(L1108=500,60)))))))))))</f>
        <v>0</v>
      </c>
      <c r="I1108" s="123" t="b">
        <f>IF(B1108&lt;&gt;"",IF('02 - Produtos e Tributações'!L1125&lt;&gt;"",'02 - Produtos e Tributações'!L1125,"0,00"))</f>
        <v>0</v>
      </c>
      <c r="J1108" s="123" t="b">
        <f>IF(B1108&lt;&gt;"",IF('02 - Produtos e Tributações'!O1125&lt;&gt;"",'02 - Produtos e Tributações'!O1125,"0,00"))</f>
        <v>0</v>
      </c>
      <c r="K1108" s="123" t="b">
        <f>IF(B1108&lt;&gt;"",IF('02 - Produtos e Tributações'!K1125&lt;&gt;"",'02 - Produtos e Tributações'!K1125,"null"))</f>
        <v>0</v>
      </c>
      <c r="L1108" s="123" t="b">
        <f>IF(B1108&lt;&gt;"",IF('02 - Produtos e Tributações'!N1125&lt;&gt;"",'02 - Produtos e Tributações'!N1125,"null"))</f>
        <v>0</v>
      </c>
      <c r="M1108" s="122" t="b">
        <f>IF(B1108&lt;&gt;"",IF('02 - Produtos e Tributações'!D1125="CARNES","2.01.001.001",IF('02 - Produtos e Tributações'!D1125="MASSAS","2.01.001.002",IF('02 - Produtos e Tributações'!D1125="LATICINIOS","2.01.001.003",IF('02 - Produtos e Tributações'!D1125="DOCES E GULOSEIMAS","2.01.001.004",IF('02 - Produtos e Tributações'!D1125="FARINHAS E GRAOS","2.01.001.005",IF('02 - Produtos e Tributações'!D1125="AGUAS","2.01.002.001",IF('02 - Produtos e Tributações'!D1125="SUCOS","2.01.002.002",IF('02 - Produtos e Tributações'!D1125="BEBIDAS ALCOOLICAS","2.01.002.003",IF('02 - Produtos e Tributações'!D1125="BEBIDAS LACTEAS","2.01.002.004",IF('02 - Produtos e Tributações'!D1125="MATERIAL DE LIMPEZA","2.02",IF('02 - Produtos e Tributações'!D1125="FRUTAS","2.01.001.006",IF('02 - Produtos e Tributações'!D1125="VERDURAS E LEGUMES","2.01.001.007",IF('02 - Produtos e Tributações'!D1125="SERVIÇO","1",IF('02 - Produtos e Tributações'!D1125="PRODUTOS DIVERSOS","2","2"))))))))))))))
)</f>
        <v>0</v>
      </c>
      <c r="N1108" s="4" t="str">
        <f t="shared" si="68"/>
        <v/>
      </c>
      <c r="O1108" s="4" t="str">
        <f t="shared" si="69"/>
        <v/>
      </c>
      <c r="P1108" s="4" t="str">
        <f t="shared" si="70"/>
        <v/>
      </c>
      <c r="Q1108" s="128" t="b">
        <f>IF(B1108&lt;&gt;"",IF('02 - Produtos e Tributações'!C1125&lt;&gt;"",'02 - Produtos e Tributações'!C1125,"UN"))</f>
        <v>0</v>
      </c>
      <c r="R1108" s="129" t="b">
        <f>IF(B1108&lt;&gt;"",IF('02 - Produtos e Tributações'!P1125&lt;&gt;"",'02 - Produtos e Tributações'!P1125,""))</f>
        <v>0</v>
      </c>
      <c r="S1108" s="128" t="b">
        <f>IF(B1108&lt;&gt;"",IF('02 - Produtos e Tributações'!Q1125&lt;&gt;"",'02 - Produtos e Tributações'!Q1125,""))</f>
        <v>0</v>
      </c>
      <c r="T1108" s="130" t="b">
        <f>IF(B1108&lt;&gt;"",IF('02 - Produtos e Tributações'!R1125&lt;&gt;"",'02 - Produtos e Tributações'!R1125,""))</f>
        <v>0</v>
      </c>
      <c r="U1108" s="120" t="str">
        <f t="shared" si="71"/>
        <v/>
      </c>
    </row>
    <row r="1109" spans="1:21" ht="15.75" customHeight="1">
      <c r="A1109" s="122" t="b">
        <f>IF('02 - Produtos e Tributações'!B1126 &lt;&gt;"",A1108+1)</f>
        <v>0</v>
      </c>
      <c r="B1109" s="4" t="str">
        <f>IF('02 - Produtos e Tributações'!B1126&lt;&gt;"",'02 - Produtos e Tributações'!V1126,"")</f>
        <v/>
      </c>
      <c r="C1109" s="123" t="b">
        <f>IF(B1109&lt;&gt;"",IF('02 - Produtos e Tributações'!H1126&lt;&gt;"",IF('02 - Produtos e Tributações'!H1126="TERCEIRIZADA","T",IF('02 - Produtos e Tributações'!H1126="PROPRIA","P")), IF(B1109&lt;&gt;"",IF('02 - Produtos e Tributações'!H1126="","T"))))</f>
        <v>0</v>
      </c>
      <c r="D1109" s="123" t="b">
        <f>IF(B1109&lt;&gt;"",IF('02 - Produtos e Tributações'!E1126&lt;&gt;"",'02 - Produtos e Tributações'!E1126,""))</f>
        <v>0</v>
      </c>
      <c r="E1109" s="123" t="b">
        <f>IF(B1109&lt;&gt;"",IF('02 - Produtos e Tributações'!F1126&lt;&gt;"",'02 - Produtos e Tributações'!F1126,""))</f>
        <v>0</v>
      </c>
      <c r="F1109" s="123" t="b">
        <f>IF(B1109&lt;&gt;"",IF(A1109&lt;&gt;"",IF('02 - Produtos e Tributações'!G1126&lt;&gt;"",'02 - Produtos e Tributações'!G1126,"")))</f>
        <v>0</v>
      </c>
      <c r="G1109" s="123" t="b">
        <f>IF(B1109&lt;&gt;"",IF('02 - Produtos e Tributações'!J1126&lt;&gt;"",'02 - Produtos e Tributações'!J1126,IF(K1109=101,0,IF(K1109=102,41,IF(K1109=103,0,IF(K1109=201,0,IF(K1109=202,0,IF(K1109=203,0,IF(K1109=300,41,IF(K1109=400,41,IF(K1109=500,60)))))))))))</f>
        <v>0</v>
      </c>
      <c r="H1109" s="123" t="b">
        <f>IF(B1109&lt;&gt;"",IF('02 - Produtos e Tributações'!M1126&lt;&gt;"",'02 - Produtos e Tributações'!M1126,IF(L1109=101,0,IF(L1109=102,41,IF(L1109=103,0,IF(L1109=201,0,IF(L1109=202,0,IF(L1109=203,0,IF(L1109=300,41,IF(L1109=400,41,IF(L1109=500,60)))))))))))</f>
        <v>0</v>
      </c>
      <c r="I1109" s="123" t="b">
        <f>IF(B1109&lt;&gt;"",IF('02 - Produtos e Tributações'!L1126&lt;&gt;"",'02 - Produtos e Tributações'!L1126,"0,00"))</f>
        <v>0</v>
      </c>
      <c r="J1109" s="123" t="b">
        <f>IF(B1109&lt;&gt;"",IF('02 - Produtos e Tributações'!O1126&lt;&gt;"",'02 - Produtos e Tributações'!O1126,"0,00"))</f>
        <v>0</v>
      </c>
      <c r="K1109" s="123" t="b">
        <f>IF(B1109&lt;&gt;"",IF('02 - Produtos e Tributações'!K1126&lt;&gt;"",'02 - Produtos e Tributações'!K1126,"null"))</f>
        <v>0</v>
      </c>
      <c r="L1109" s="123" t="b">
        <f>IF(B1109&lt;&gt;"",IF('02 - Produtos e Tributações'!N1126&lt;&gt;"",'02 - Produtos e Tributações'!N1126,"null"))</f>
        <v>0</v>
      </c>
      <c r="M1109" s="122" t="b">
        <f>IF(B1109&lt;&gt;"",IF('02 - Produtos e Tributações'!D1126="CARNES","2.01.001.001",IF('02 - Produtos e Tributações'!D1126="MASSAS","2.01.001.002",IF('02 - Produtos e Tributações'!D1126="LATICINIOS","2.01.001.003",IF('02 - Produtos e Tributações'!D1126="DOCES E GULOSEIMAS","2.01.001.004",IF('02 - Produtos e Tributações'!D1126="FARINHAS E GRAOS","2.01.001.005",IF('02 - Produtos e Tributações'!D1126="AGUAS","2.01.002.001",IF('02 - Produtos e Tributações'!D1126="SUCOS","2.01.002.002",IF('02 - Produtos e Tributações'!D1126="BEBIDAS ALCOOLICAS","2.01.002.003",IF('02 - Produtos e Tributações'!D1126="BEBIDAS LACTEAS","2.01.002.004",IF('02 - Produtos e Tributações'!D1126="MATERIAL DE LIMPEZA","2.02",IF('02 - Produtos e Tributações'!D1126="FRUTAS","2.01.001.006",IF('02 - Produtos e Tributações'!D1126="VERDURAS E LEGUMES","2.01.001.007",IF('02 - Produtos e Tributações'!D1126="SERVIÇO","1",IF('02 - Produtos e Tributações'!D1126="PRODUTOS DIVERSOS","2","2"))))))))))))))
)</f>
        <v>0</v>
      </c>
      <c r="N1109" s="4" t="str">
        <f t="shared" si="68"/>
        <v/>
      </c>
      <c r="O1109" s="4" t="str">
        <f t="shared" si="69"/>
        <v/>
      </c>
      <c r="P1109" s="4" t="str">
        <f t="shared" si="70"/>
        <v/>
      </c>
      <c r="Q1109" s="128" t="b">
        <f>IF(B1109&lt;&gt;"",IF('02 - Produtos e Tributações'!C1126&lt;&gt;"",'02 - Produtos e Tributações'!C1126,"UN"))</f>
        <v>0</v>
      </c>
      <c r="R1109" s="129" t="b">
        <f>IF(B1109&lt;&gt;"",IF('02 - Produtos e Tributações'!P1126&lt;&gt;"",'02 - Produtos e Tributações'!P1126,""))</f>
        <v>0</v>
      </c>
      <c r="S1109" s="128" t="b">
        <f>IF(B1109&lt;&gt;"",IF('02 - Produtos e Tributações'!Q1126&lt;&gt;"",'02 - Produtos e Tributações'!Q1126,""))</f>
        <v>0</v>
      </c>
      <c r="T1109" s="130" t="b">
        <f>IF(B1109&lt;&gt;"",IF('02 - Produtos e Tributações'!R1126&lt;&gt;"",'02 - Produtos e Tributações'!R1126,""))</f>
        <v>0</v>
      </c>
      <c r="U1109" s="120" t="str">
        <f t="shared" si="71"/>
        <v/>
      </c>
    </row>
    <row r="1110" spans="1:21" ht="15.75" customHeight="1">
      <c r="A1110" s="122" t="b">
        <f>IF('02 - Produtos e Tributações'!B1127 &lt;&gt;"",A1109+1)</f>
        <v>0</v>
      </c>
      <c r="B1110" s="4" t="str">
        <f>IF('02 - Produtos e Tributações'!B1127&lt;&gt;"",'02 - Produtos e Tributações'!V1127,"")</f>
        <v/>
      </c>
      <c r="C1110" s="123" t="b">
        <f>IF(B1110&lt;&gt;"",IF('02 - Produtos e Tributações'!H1127&lt;&gt;"",IF('02 - Produtos e Tributações'!H1127="TERCEIRIZADA","T",IF('02 - Produtos e Tributações'!H1127="PROPRIA","P")), IF(B1110&lt;&gt;"",IF('02 - Produtos e Tributações'!H1127="","T"))))</f>
        <v>0</v>
      </c>
      <c r="D1110" s="123" t="b">
        <f>IF(B1110&lt;&gt;"",IF('02 - Produtos e Tributações'!E1127&lt;&gt;"",'02 - Produtos e Tributações'!E1127,""))</f>
        <v>0</v>
      </c>
      <c r="E1110" s="123" t="b">
        <f>IF(B1110&lt;&gt;"",IF('02 - Produtos e Tributações'!F1127&lt;&gt;"",'02 - Produtos e Tributações'!F1127,""))</f>
        <v>0</v>
      </c>
      <c r="F1110" s="123" t="b">
        <f>IF(B1110&lt;&gt;"",IF(A1110&lt;&gt;"",IF('02 - Produtos e Tributações'!G1127&lt;&gt;"",'02 - Produtos e Tributações'!G1127,"")))</f>
        <v>0</v>
      </c>
      <c r="G1110" s="123" t="b">
        <f>IF(B1110&lt;&gt;"",IF('02 - Produtos e Tributações'!J1127&lt;&gt;"",'02 - Produtos e Tributações'!J1127,IF(K1110=101,0,IF(K1110=102,41,IF(K1110=103,0,IF(K1110=201,0,IF(K1110=202,0,IF(K1110=203,0,IF(K1110=300,41,IF(K1110=400,41,IF(K1110=500,60)))))))))))</f>
        <v>0</v>
      </c>
      <c r="H1110" s="123" t="b">
        <f>IF(B1110&lt;&gt;"",IF('02 - Produtos e Tributações'!M1127&lt;&gt;"",'02 - Produtos e Tributações'!M1127,IF(L1110=101,0,IF(L1110=102,41,IF(L1110=103,0,IF(L1110=201,0,IF(L1110=202,0,IF(L1110=203,0,IF(L1110=300,41,IF(L1110=400,41,IF(L1110=500,60)))))))))))</f>
        <v>0</v>
      </c>
      <c r="I1110" s="123" t="b">
        <f>IF(B1110&lt;&gt;"",IF('02 - Produtos e Tributações'!L1127&lt;&gt;"",'02 - Produtos e Tributações'!L1127,"0,00"))</f>
        <v>0</v>
      </c>
      <c r="J1110" s="123" t="b">
        <f>IF(B1110&lt;&gt;"",IF('02 - Produtos e Tributações'!O1127&lt;&gt;"",'02 - Produtos e Tributações'!O1127,"0,00"))</f>
        <v>0</v>
      </c>
      <c r="K1110" s="123" t="b">
        <f>IF(B1110&lt;&gt;"",IF('02 - Produtos e Tributações'!K1127&lt;&gt;"",'02 - Produtos e Tributações'!K1127,"null"))</f>
        <v>0</v>
      </c>
      <c r="L1110" s="123" t="b">
        <f>IF(B1110&lt;&gt;"",IF('02 - Produtos e Tributações'!N1127&lt;&gt;"",'02 - Produtos e Tributações'!N1127,"null"))</f>
        <v>0</v>
      </c>
      <c r="M1110" s="122" t="b">
        <f>IF(B1110&lt;&gt;"",IF('02 - Produtos e Tributações'!D1127="CARNES","2.01.001.001",IF('02 - Produtos e Tributações'!D1127="MASSAS","2.01.001.002",IF('02 - Produtos e Tributações'!D1127="LATICINIOS","2.01.001.003",IF('02 - Produtos e Tributações'!D1127="DOCES E GULOSEIMAS","2.01.001.004",IF('02 - Produtos e Tributações'!D1127="FARINHAS E GRAOS","2.01.001.005",IF('02 - Produtos e Tributações'!D1127="AGUAS","2.01.002.001",IF('02 - Produtos e Tributações'!D1127="SUCOS","2.01.002.002",IF('02 - Produtos e Tributações'!D1127="BEBIDAS ALCOOLICAS","2.01.002.003",IF('02 - Produtos e Tributações'!D1127="BEBIDAS LACTEAS","2.01.002.004",IF('02 - Produtos e Tributações'!D1127="MATERIAL DE LIMPEZA","2.02",IF('02 - Produtos e Tributações'!D1127="FRUTAS","2.01.001.006",IF('02 - Produtos e Tributações'!D1127="VERDURAS E LEGUMES","2.01.001.007",IF('02 - Produtos e Tributações'!D1127="SERVIÇO","1",IF('02 - Produtos e Tributações'!D1127="PRODUTOS DIVERSOS","2","2"))))))))))))))
)</f>
        <v>0</v>
      </c>
      <c r="N1110" s="4" t="str">
        <f t="shared" si="68"/>
        <v/>
      </c>
      <c r="O1110" s="4" t="str">
        <f t="shared" si="69"/>
        <v/>
      </c>
      <c r="P1110" s="4" t="str">
        <f t="shared" si="70"/>
        <v/>
      </c>
      <c r="Q1110" s="128" t="b">
        <f>IF(B1110&lt;&gt;"",IF('02 - Produtos e Tributações'!C1127&lt;&gt;"",'02 - Produtos e Tributações'!C1127,"UN"))</f>
        <v>0</v>
      </c>
      <c r="R1110" s="129" t="b">
        <f>IF(B1110&lt;&gt;"",IF('02 - Produtos e Tributações'!P1127&lt;&gt;"",'02 - Produtos e Tributações'!P1127,""))</f>
        <v>0</v>
      </c>
      <c r="S1110" s="128" t="b">
        <f>IF(B1110&lt;&gt;"",IF('02 - Produtos e Tributações'!Q1127&lt;&gt;"",'02 - Produtos e Tributações'!Q1127,""))</f>
        <v>0</v>
      </c>
      <c r="T1110" s="130" t="b">
        <f>IF(B1110&lt;&gt;"",IF('02 - Produtos e Tributações'!R1127&lt;&gt;"",'02 - Produtos e Tributações'!R1127,""))</f>
        <v>0</v>
      </c>
      <c r="U1110" s="120" t="str">
        <f t="shared" si="71"/>
        <v/>
      </c>
    </row>
    <row r="1111" spans="1:21" ht="15.75" customHeight="1">
      <c r="A1111" s="122" t="b">
        <f>IF('02 - Produtos e Tributações'!B1128 &lt;&gt;"",A1110+1)</f>
        <v>0</v>
      </c>
      <c r="B1111" s="4" t="str">
        <f>IF('02 - Produtos e Tributações'!B1128&lt;&gt;"",'02 - Produtos e Tributações'!V1128,"")</f>
        <v/>
      </c>
      <c r="C1111" s="123" t="b">
        <f>IF(B1111&lt;&gt;"",IF('02 - Produtos e Tributações'!H1128&lt;&gt;"",IF('02 - Produtos e Tributações'!H1128="TERCEIRIZADA","T",IF('02 - Produtos e Tributações'!H1128="PROPRIA","P")), IF(B1111&lt;&gt;"",IF('02 - Produtos e Tributações'!H1128="","T"))))</f>
        <v>0</v>
      </c>
      <c r="D1111" s="123" t="b">
        <f>IF(B1111&lt;&gt;"",IF('02 - Produtos e Tributações'!E1128&lt;&gt;"",'02 - Produtos e Tributações'!E1128,""))</f>
        <v>0</v>
      </c>
      <c r="E1111" s="123" t="b">
        <f>IF(B1111&lt;&gt;"",IF('02 - Produtos e Tributações'!F1128&lt;&gt;"",'02 - Produtos e Tributações'!F1128,""))</f>
        <v>0</v>
      </c>
      <c r="F1111" s="123" t="b">
        <f>IF(B1111&lt;&gt;"",IF(A1111&lt;&gt;"",IF('02 - Produtos e Tributações'!G1128&lt;&gt;"",'02 - Produtos e Tributações'!G1128,"")))</f>
        <v>0</v>
      </c>
      <c r="G1111" s="123" t="b">
        <f>IF(B1111&lt;&gt;"",IF('02 - Produtos e Tributações'!J1128&lt;&gt;"",'02 - Produtos e Tributações'!J1128,IF(K1111=101,0,IF(K1111=102,41,IF(K1111=103,0,IF(K1111=201,0,IF(K1111=202,0,IF(K1111=203,0,IF(K1111=300,41,IF(K1111=400,41,IF(K1111=500,60)))))))))))</f>
        <v>0</v>
      </c>
      <c r="H1111" s="123" t="b">
        <f>IF(B1111&lt;&gt;"",IF('02 - Produtos e Tributações'!M1128&lt;&gt;"",'02 - Produtos e Tributações'!M1128,IF(L1111=101,0,IF(L1111=102,41,IF(L1111=103,0,IF(L1111=201,0,IF(L1111=202,0,IF(L1111=203,0,IF(L1111=300,41,IF(L1111=400,41,IF(L1111=500,60)))))))))))</f>
        <v>0</v>
      </c>
      <c r="I1111" s="123" t="b">
        <f>IF(B1111&lt;&gt;"",IF('02 - Produtos e Tributações'!L1128&lt;&gt;"",'02 - Produtos e Tributações'!L1128,"0,00"))</f>
        <v>0</v>
      </c>
      <c r="J1111" s="123" t="b">
        <f>IF(B1111&lt;&gt;"",IF('02 - Produtos e Tributações'!O1128&lt;&gt;"",'02 - Produtos e Tributações'!O1128,"0,00"))</f>
        <v>0</v>
      </c>
      <c r="K1111" s="123" t="b">
        <f>IF(B1111&lt;&gt;"",IF('02 - Produtos e Tributações'!K1128&lt;&gt;"",'02 - Produtos e Tributações'!K1128,"null"))</f>
        <v>0</v>
      </c>
      <c r="L1111" s="123" t="b">
        <f>IF(B1111&lt;&gt;"",IF('02 - Produtos e Tributações'!N1128&lt;&gt;"",'02 - Produtos e Tributações'!N1128,"null"))</f>
        <v>0</v>
      </c>
      <c r="M1111" s="122" t="b">
        <f>IF(B1111&lt;&gt;"",IF('02 - Produtos e Tributações'!D1128="CARNES","2.01.001.001",IF('02 - Produtos e Tributações'!D1128="MASSAS","2.01.001.002",IF('02 - Produtos e Tributações'!D1128="LATICINIOS","2.01.001.003",IF('02 - Produtos e Tributações'!D1128="DOCES E GULOSEIMAS","2.01.001.004",IF('02 - Produtos e Tributações'!D1128="FARINHAS E GRAOS","2.01.001.005",IF('02 - Produtos e Tributações'!D1128="AGUAS","2.01.002.001",IF('02 - Produtos e Tributações'!D1128="SUCOS","2.01.002.002",IF('02 - Produtos e Tributações'!D1128="BEBIDAS ALCOOLICAS","2.01.002.003",IF('02 - Produtos e Tributações'!D1128="BEBIDAS LACTEAS","2.01.002.004",IF('02 - Produtos e Tributações'!D1128="MATERIAL DE LIMPEZA","2.02",IF('02 - Produtos e Tributações'!D1128="FRUTAS","2.01.001.006",IF('02 - Produtos e Tributações'!D1128="VERDURAS E LEGUMES","2.01.001.007",IF('02 - Produtos e Tributações'!D1128="SERVIÇO","1",IF('02 - Produtos e Tributações'!D1128="PRODUTOS DIVERSOS","2","2"))))))))))))))
)</f>
        <v>0</v>
      </c>
      <c r="N1111" s="4" t="str">
        <f t="shared" si="68"/>
        <v/>
      </c>
      <c r="O1111" s="4" t="str">
        <f t="shared" si="69"/>
        <v/>
      </c>
      <c r="P1111" s="4" t="str">
        <f t="shared" si="70"/>
        <v/>
      </c>
      <c r="Q1111" s="128" t="b">
        <f>IF(B1111&lt;&gt;"",IF('02 - Produtos e Tributações'!C1128&lt;&gt;"",'02 - Produtos e Tributações'!C1128,"UN"))</f>
        <v>0</v>
      </c>
      <c r="R1111" s="129" t="b">
        <f>IF(B1111&lt;&gt;"",IF('02 - Produtos e Tributações'!P1128&lt;&gt;"",'02 - Produtos e Tributações'!P1128,""))</f>
        <v>0</v>
      </c>
      <c r="S1111" s="128" t="b">
        <f>IF(B1111&lt;&gt;"",IF('02 - Produtos e Tributações'!Q1128&lt;&gt;"",'02 - Produtos e Tributações'!Q1128,""))</f>
        <v>0</v>
      </c>
      <c r="T1111" s="130" t="b">
        <f>IF(B1111&lt;&gt;"",IF('02 - Produtos e Tributações'!R1128&lt;&gt;"",'02 - Produtos e Tributações'!R1128,""))</f>
        <v>0</v>
      </c>
      <c r="U1111" s="120" t="str">
        <f t="shared" si="71"/>
        <v/>
      </c>
    </row>
    <row r="1112" spans="1:21" ht="15.75" customHeight="1">
      <c r="A1112" s="122" t="b">
        <f>IF('02 - Produtos e Tributações'!B1129 &lt;&gt;"",A1111+1)</f>
        <v>0</v>
      </c>
      <c r="B1112" s="4" t="str">
        <f>IF('02 - Produtos e Tributações'!B1129&lt;&gt;"",'02 - Produtos e Tributações'!V1129,"")</f>
        <v/>
      </c>
      <c r="C1112" s="123" t="b">
        <f>IF(B1112&lt;&gt;"",IF('02 - Produtos e Tributações'!H1129&lt;&gt;"",IF('02 - Produtos e Tributações'!H1129="TERCEIRIZADA","T",IF('02 - Produtos e Tributações'!H1129="PROPRIA","P")), IF(B1112&lt;&gt;"",IF('02 - Produtos e Tributações'!H1129="","T"))))</f>
        <v>0</v>
      </c>
      <c r="D1112" s="123" t="b">
        <f>IF(B1112&lt;&gt;"",IF('02 - Produtos e Tributações'!E1129&lt;&gt;"",'02 - Produtos e Tributações'!E1129,""))</f>
        <v>0</v>
      </c>
      <c r="E1112" s="123" t="b">
        <f>IF(B1112&lt;&gt;"",IF('02 - Produtos e Tributações'!F1129&lt;&gt;"",'02 - Produtos e Tributações'!F1129,""))</f>
        <v>0</v>
      </c>
      <c r="F1112" s="123" t="b">
        <f>IF(B1112&lt;&gt;"",IF(A1112&lt;&gt;"",IF('02 - Produtos e Tributações'!G1129&lt;&gt;"",'02 - Produtos e Tributações'!G1129,"")))</f>
        <v>0</v>
      </c>
      <c r="G1112" s="123" t="b">
        <f>IF(B1112&lt;&gt;"",IF('02 - Produtos e Tributações'!J1129&lt;&gt;"",'02 - Produtos e Tributações'!J1129,IF(K1112=101,0,IF(K1112=102,41,IF(K1112=103,0,IF(K1112=201,0,IF(K1112=202,0,IF(K1112=203,0,IF(K1112=300,41,IF(K1112=400,41,IF(K1112=500,60)))))))))))</f>
        <v>0</v>
      </c>
      <c r="H1112" s="123" t="b">
        <f>IF(B1112&lt;&gt;"",IF('02 - Produtos e Tributações'!M1129&lt;&gt;"",'02 - Produtos e Tributações'!M1129,IF(L1112=101,0,IF(L1112=102,41,IF(L1112=103,0,IF(L1112=201,0,IF(L1112=202,0,IF(L1112=203,0,IF(L1112=300,41,IF(L1112=400,41,IF(L1112=500,60)))))))))))</f>
        <v>0</v>
      </c>
      <c r="I1112" s="123" t="b">
        <f>IF(B1112&lt;&gt;"",IF('02 - Produtos e Tributações'!L1129&lt;&gt;"",'02 - Produtos e Tributações'!L1129,"0,00"))</f>
        <v>0</v>
      </c>
      <c r="J1112" s="123" t="b">
        <f>IF(B1112&lt;&gt;"",IF('02 - Produtos e Tributações'!O1129&lt;&gt;"",'02 - Produtos e Tributações'!O1129,"0,00"))</f>
        <v>0</v>
      </c>
      <c r="K1112" s="123" t="b">
        <f>IF(B1112&lt;&gt;"",IF('02 - Produtos e Tributações'!K1129&lt;&gt;"",'02 - Produtos e Tributações'!K1129,"null"))</f>
        <v>0</v>
      </c>
      <c r="L1112" s="123" t="b">
        <f>IF(B1112&lt;&gt;"",IF('02 - Produtos e Tributações'!N1129&lt;&gt;"",'02 - Produtos e Tributações'!N1129,"null"))</f>
        <v>0</v>
      </c>
      <c r="M1112" s="122" t="b">
        <f>IF(B1112&lt;&gt;"",IF('02 - Produtos e Tributações'!D1129="CARNES","2.01.001.001",IF('02 - Produtos e Tributações'!D1129="MASSAS","2.01.001.002",IF('02 - Produtos e Tributações'!D1129="LATICINIOS","2.01.001.003",IF('02 - Produtos e Tributações'!D1129="DOCES E GULOSEIMAS","2.01.001.004",IF('02 - Produtos e Tributações'!D1129="FARINHAS E GRAOS","2.01.001.005",IF('02 - Produtos e Tributações'!D1129="AGUAS","2.01.002.001",IF('02 - Produtos e Tributações'!D1129="SUCOS","2.01.002.002",IF('02 - Produtos e Tributações'!D1129="BEBIDAS ALCOOLICAS","2.01.002.003",IF('02 - Produtos e Tributações'!D1129="BEBIDAS LACTEAS","2.01.002.004",IF('02 - Produtos e Tributações'!D1129="MATERIAL DE LIMPEZA","2.02",IF('02 - Produtos e Tributações'!D1129="FRUTAS","2.01.001.006",IF('02 - Produtos e Tributações'!D1129="VERDURAS E LEGUMES","2.01.001.007",IF('02 - Produtos e Tributações'!D1129="SERVIÇO","1",IF('02 - Produtos e Tributações'!D1129="PRODUTOS DIVERSOS","2","2"))))))))))))))
)</f>
        <v>0</v>
      </c>
      <c r="N1112" s="4" t="str">
        <f t="shared" si="68"/>
        <v/>
      </c>
      <c r="O1112" s="4" t="str">
        <f t="shared" si="69"/>
        <v/>
      </c>
      <c r="P1112" s="4" t="str">
        <f t="shared" si="70"/>
        <v/>
      </c>
      <c r="Q1112" s="128" t="b">
        <f>IF(B1112&lt;&gt;"",IF('02 - Produtos e Tributações'!C1129&lt;&gt;"",'02 - Produtos e Tributações'!C1129,"UN"))</f>
        <v>0</v>
      </c>
      <c r="R1112" s="129" t="b">
        <f>IF(B1112&lt;&gt;"",IF('02 - Produtos e Tributações'!P1129&lt;&gt;"",'02 - Produtos e Tributações'!P1129,""))</f>
        <v>0</v>
      </c>
      <c r="S1112" s="128" t="b">
        <f>IF(B1112&lt;&gt;"",IF('02 - Produtos e Tributações'!Q1129&lt;&gt;"",'02 - Produtos e Tributações'!Q1129,""))</f>
        <v>0</v>
      </c>
      <c r="T1112" s="130" t="b">
        <f>IF(B1112&lt;&gt;"",IF('02 - Produtos e Tributações'!R1129&lt;&gt;"",'02 - Produtos e Tributações'!R1129,""))</f>
        <v>0</v>
      </c>
      <c r="U1112" s="120" t="str">
        <f t="shared" si="71"/>
        <v/>
      </c>
    </row>
    <row r="1113" spans="1:21" ht="15.75" customHeight="1">
      <c r="A1113" s="122" t="b">
        <f>IF('02 - Produtos e Tributações'!B1130 &lt;&gt;"",A1112+1)</f>
        <v>0</v>
      </c>
      <c r="B1113" s="4" t="str">
        <f>IF('02 - Produtos e Tributações'!B1130&lt;&gt;"",'02 - Produtos e Tributações'!V1130,"")</f>
        <v/>
      </c>
      <c r="C1113" s="123" t="b">
        <f>IF(B1113&lt;&gt;"",IF('02 - Produtos e Tributações'!H1130&lt;&gt;"",IF('02 - Produtos e Tributações'!H1130="TERCEIRIZADA","T",IF('02 - Produtos e Tributações'!H1130="PROPRIA","P")), IF(B1113&lt;&gt;"",IF('02 - Produtos e Tributações'!H1130="","T"))))</f>
        <v>0</v>
      </c>
      <c r="D1113" s="123" t="b">
        <f>IF(B1113&lt;&gt;"",IF('02 - Produtos e Tributações'!E1130&lt;&gt;"",'02 - Produtos e Tributações'!E1130,""))</f>
        <v>0</v>
      </c>
      <c r="E1113" s="123" t="b">
        <f>IF(B1113&lt;&gt;"",IF('02 - Produtos e Tributações'!F1130&lt;&gt;"",'02 - Produtos e Tributações'!F1130,""))</f>
        <v>0</v>
      </c>
      <c r="F1113" s="123" t="b">
        <f>IF(B1113&lt;&gt;"",IF(A1113&lt;&gt;"",IF('02 - Produtos e Tributações'!G1130&lt;&gt;"",'02 - Produtos e Tributações'!G1130,"")))</f>
        <v>0</v>
      </c>
      <c r="G1113" s="123" t="b">
        <f>IF(B1113&lt;&gt;"",IF('02 - Produtos e Tributações'!J1130&lt;&gt;"",'02 - Produtos e Tributações'!J1130,IF(K1113=101,0,IF(K1113=102,41,IF(K1113=103,0,IF(K1113=201,0,IF(K1113=202,0,IF(K1113=203,0,IF(K1113=300,41,IF(K1113=400,41,IF(K1113=500,60)))))))))))</f>
        <v>0</v>
      </c>
      <c r="H1113" s="123" t="b">
        <f>IF(B1113&lt;&gt;"",IF('02 - Produtos e Tributações'!M1130&lt;&gt;"",'02 - Produtos e Tributações'!M1130,IF(L1113=101,0,IF(L1113=102,41,IF(L1113=103,0,IF(L1113=201,0,IF(L1113=202,0,IF(L1113=203,0,IF(L1113=300,41,IF(L1113=400,41,IF(L1113=500,60)))))))))))</f>
        <v>0</v>
      </c>
      <c r="I1113" s="123" t="b">
        <f>IF(B1113&lt;&gt;"",IF('02 - Produtos e Tributações'!L1130&lt;&gt;"",'02 - Produtos e Tributações'!L1130,"0,00"))</f>
        <v>0</v>
      </c>
      <c r="J1113" s="123" t="b">
        <f>IF(B1113&lt;&gt;"",IF('02 - Produtos e Tributações'!O1130&lt;&gt;"",'02 - Produtos e Tributações'!O1130,"0,00"))</f>
        <v>0</v>
      </c>
      <c r="K1113" s="123" t="b">
        <f>IF(B1113&lt;&gt;"",IF('02 - Produtos e Tributações'!K1130&lt;&gt;"",'02 - Produtos e Tributações'!K1130,"null"))</f>
        <v>0</v>
      </c>
      <c r="L1113" s="123" t="b">
        <f>IF(B1113&lt;&gt;"",IF('02 - Produtos e Tributações'!N1130&lt;&gt;"",'02 - Produtos e Tributações'!N1130,"null"))</f>
        <v>0</v>
      </c>
      <c r="M1113" s="122" t="b">
        <f>IF(B1113&lt;&gt;"",IF('02 - Produtos e Tributações'!D1130="CARNES","2.01.001.001",IF('02 - Produtos e Tributações'!D1130="MASSAS","2.01.001.002",IF('02 - Produtos e Tributações'!D1130="LATICINIOS","2.01.001.003",IF('02 - Produtos e Tributações'!D1130="DOCES E GULOSEIMAS","2.01.001.004",IF('02 - Produtos e Tributações'!D1130="FARINHAS E GRAOS","2.01.001.005",IF('02 - Produtos e Tributações'!D1130="AGUAS","2.01.002.001",IF('02 - Produtos e Tributações'!D1130="SUCOS","2.01.002.002",IF('02 - Produtos e Tributações'!D1130="BEBIDAS ALCOOLICAS","2.01.002.003",IF('02 - Produtos e Tributações'!D1130="BEBIDAS LACTEAS","2.01.002.004",IF('02 - Produtos e Tributações'!D1130="MATERIAL DE LIMPEZA","2.02",IF('02 - Produtos e Tributações'!D1130="FRUTAS","2.01.001.006",IF('02 - Produtos e Tributações'!D1130="VERDURAS E LEGUMES","2.01.001.007",IF('02 - Produtos e Tributações'!D1130="SERVIÇO","1",IF('02 - Produtos e Tributações'!D1130="PRODUTOS DIVERSOS","2","2"))))))))))))))
)</f>
        <v>0</v>
      </c>
      <c r="N1113" s="4" t="str">
        <f t="shared" si="68"/>
        <v/>
      </c>
      <c r="O1113" s="4" t="str">
        <f t="shared" si="69"/>
        <v/>
      </c>
      <c r="P1113" s="4" t="str">
        <f t="shared" si="70"/>
        <v/>
      </c>
      <c r="Q1113" s="128" t="b">
        <f>IF(B1113&lt;&gt;"",IF('02 - Produtos e Tributações'!C1130&lt;&gt;"",'02 - Produtos e Tributações'!C1130,"UN"))</f>
        <v>0</v>
      </c>
      <c r="R1113" s="129" t="b">
        <f>IF(B1113&lt;&gt;"",IF('02 - Produtos e Tributações'!P1130&lt;&gt;"",'02 - Produtos e Tributações'!P1130,""))</f>
        <v>0</v>
      </c>
      <c r="S1113" s="128" t="b">
        <f>IF(B1113&lt;&gt;"",IF('02 - Produtos e Tributações'!Q1130&lt;&gt;"",'02 - Produtos e Tributações'!Q1130,""))</f>
        <v>0</v>
      </c>
      <c r="T1113" s="130" t="b">
        <f>IF(B1113&lt;&gt;"",IF('02 - Produtos e Tributações'!R1130&lt;&gt;"",'02 - Produtos e Tributações'!R1130,""))</f>
        <v>0</v>
      </c>
      <c r="U1113" s="120" t="str">
        <f t="shared" si="71"/>
        <v/>
      </c>
    </row>
    <row r="1114" spans="1:21" ht="15.75" customHeight="1">
      <c r="A1114" s="122" t="b">
        <f>IF('02 - Produtos e Tributações'!B1131 &lt;&gt;"",A1113+1)</f>
        <v>0</v>
      </c>
      <c r="B1114" s="4" t="str">
        <f>IF('02 - Produtos e Tributações'!B1131&lt;&gt;"",'02 - Produtos e Tributações'!V1131,"")</f>
        <v/>
      </c>
      <c r="C1114" s="123" t="b">
        <f>IF(B1114&lt;&gt;"",IF('02 - Produtos e Tributações'!H1131&lt;&gt;"",IF('02 - Produtos e Tributações'!H1131="TERCEIRIZADA","T",IF('02 - Produtos e Tributações'!H1131="PROPRIA","P")), IF(B1114&lt;&gt;"",IF('02 - Produtos e Tributações'!H1131="","T"))))</f>
        <v>0</v>
      </c>
      <c r="D1114" s="123" t="b">
        <f>IF(B1114&lt;&gt;"",IF('02 - Produtos e Tributações'!E1131&lt;&gt;"",'02 - Produtos e Tributações'!E1131,""))</f>
        <v>0</v>
      </c>
      <c r="E1114" s="123" t="b">
        <f>IF(B1114&lt;&gt;"",IF('02 - Produtos e Tributações'!F1131&lt;&gt;"",'02 - Produtos e Tributações'!F1131,""))</f>
        <v>0</v>
      </c>
      <c r="F1114" s="123" t="b">
        <f>IF(B1114&lt;&gt;"",IF(A1114&lt;&gt;"",IF('02 - Produtos e Tributações'!G1131&lt;&gt;"",'02 - Produtos e Tributações'!G1131,"")))</f>
        <v>0</v>
      </c>
      <c r="G1114" s="123" t="b">
        <f>IF(B1114&lt;&gt;"",IF('02 - Produtos e Tributações'!J1131&lt;&gt;"",'02 - Produtos e Tributações'!J1131,IF(K1114=101,0,IF(K1114=102,41,IF(K1114=103,0,IF(K1114=201,0,IF(K1114=202,0,IF(K1114=203,0,IF(K1114=300,41,IF(K1114=400,41,IF(K1114=500,60)))))))))))</f>
        <v>0</v>
      </c>
      <c r="H1114" s="123" t="b">
        <f>IF(B1114&lt;&gt;"",IF('02 - Produtos e Tributações'!M1131&lt;&gt;"",'02 - Produtos e Tributações'!M1131,IF(L1114=101,0,IF(L1114=102,41,IF(L1114=103,0,IF(L1114=201,0,IF(L1114=202,0,IF(L1114=203,0,IF(L1114=300,41,IF(L1114=400,41,IF(L1114=500,60)))))))))))</f>
        <v>0</v>
      </c>
      <c r="I1114" s="123" t="b">
        <f>IF(B1114&lt;&gt;"",IF('02 - Produtos e Tributações'!L1131&lt;&gt;"",'02 - Produtos e Tributações'!L1131,"0,00"))</f>
        <v>0</v>
      </c>
      <c r="J1114" s="123" t="b">
        <f>IF(B1114&lt;&gt;"",IF('02 - Produtos e Tributações'!O1131&lt;&gt;"",'02 - Produtos e Tributações'!O1131,"0,00"))</f>
        <v>0</v>
      </c>
      <c r="K1114" s="123" t="b">
        <f>IF(B1114&lt;&gt;"",IF('02 - Produtos e Tributações'!K1131&lt;&gt;"",'02 - Produtos e Tributações'!K1131,"null"))</f>
        <v>0</v>
      </c>
      <c r="L1114" s="123" t="b">
        <f>IF(B1114&lt;&gt;"",IF('02 - Produtos e Tributações'!N1131&lt;&gt;"",'02 - Produtos e Tributações'!N1131,"null"))</f>
        <v>0</v>
      </c>
      <c r="M1114" s="122" t="b">
        <f>IF(B1114&lt;&gt;"",IF('02 - Produtos e Tributações'!D1131="CARNES","2.01.001.001",IF('02 - Produtos e Tributações'!D1131="MASSAS","2.01.001.002",IF('02 - Produtos e Tributações'!D1131="LATICINIOS","2.01.001.003",IF('02 - Produtos e Tributações'!D1131="DOCES E GULOSEIMAS","2.01.001.004",IF('02 - Produtos e Tributações'!D1131="FARINHAS E GRAOS","2.01.001.005",IF('02 - Produtos e Tributações'!D1131="AGUAS","2.01.002.001",IF('02 - Produtos e Tributações'!D1131="SUCOS","2.01.002.002",IF('02 - Produtos e Tributações'!D1131="BEBIDAS ALCOOLICAS","2.01.002.003",IF('02 - Produtos e Tributações'!D1131="BEBIDAS LACTEAS","2.01.002.004",IF('02 - Produtos e Tributações'!D1131="MATERIAL DE LIMPEZA","2.02",IF('02 - Produtos e Tributações'!D1131="FRUTAS","2.01.001.006",IF('02 - Produtos e Tributações'!D1131="VERDURAS E LEGUMES","2.01.001.007",IF('02 - Produtos e Tributações'!D1131="SERVIÇO","1",IF('02 - Produtos e Tributações'!D1131="PRODUTOS DIVERSOS","2","2"))))))))))))))
)</f>
        <v>0</v>
      </c>
      <c r="N1114" s="4" t="str">
        <f t="shared" si="68"/>
        <v/>
      </c>
      <c r="O1114" s="4" t="str">
        <f t="shared" si="69"/>
        <v/>
      </c>
      <c r="P1114" s="4" t="str">
        <f t="shared" si="70"/>
        <v/>
      </c>
      <c r="Q1114" s="128" t="b">
        <f>IF(B1114&lt;&gt;"",IF('02 - Produtos e Tributações'!C1131&lt;&gt;"",'02 - Produtos e Tributações'!C1131,"UN"))</f>
        <v>0</v>
      </c>
      <c r="R1114" s="129" t="b">
        <f>IF(B1114&lt;&gt;"",IF('02 - Produtos e Tributações'!P1131&lt;&gt;"",'02 - Produtos e Tributações'!P1131,""))</f>
        <v>0</v>
      </c>
      <c r="S1114" s="128" t="b">
        <f>IF(B1114&lt;&gt;"",IF('02 - Produtos e Tributações'!Q1131&lt;&gt;"",'02 - Produtos e Tributações'!Q1131,""))</f>
        <v>0</v>
      </c>
      <c r="T1114" s="130" t="b">
        <f>IF(B1114&lt;&gt;"",IF('02 - Produtos e Tributações'!R1131&lt;&gt;"",'02 - Produtos e Tributações'!R1131,""))</f>
        <v>0</v>
      </c>
      <c r="U1114" s="120" t="str">
        <f t="shared" si="71"/>
        <v/>
      </c>
    </row>
    <row r="1115" spans="1:21" ht="15.75" customHeight="1">
      <c r="A1115" s="122" t="b">
        <f>IF('02 - Produtos e Tributações'!B1132 &lt;&gt;"",A1114+1)</f>
        <v>0</v>
      </c>
      <c r="B1115" s="4" t="str">
        <f>IF('02 - Produtos e Tributações'!B1132&lt;&gt;"",'02 - Produtos e Tributações'!V1132,"")</f>
        <v/>
      </c>
      <c r="C1115" s="123" t="b">
        <f>IF(B1115&lt;&gt;"",IF('02 - Produtos e Tributações'!H1132&lt;&gt;"",IF('02 - Produtos e Tributações'!H1132="TERCEIRIZADA","T",IF('02 - Produtos e Tributações'!H1132="PROPRIA","P")), IF(B1115&lt;&gt;"",IF('02 - Produtos e Tributações'!H1132="","T"))))</f>
        <v>0</v>
      </c>
      <c r="D1115" s="123" t="b">
        <f>IF(B1115&lt;&gt;"",IF('02 - Produtos e Tributações'!E1132&lt;&gt;"",'02 - Produtos e Tributações'!E1132,""))</f>
        <v>0</v>
      </c>
      <c r="E1115" s="123" t="b">
        <f>IF(B1115&lt;&gt;"",IF('02 - Produtos e Tributações'!F1132&lt;&gt;"",'02 - Produtos e Tributações'!F1132,""))</f>
        <v>0</v>
      </c>
      <c r="F1115" s="123" t="b">
        <f>IF(B1115&lt;&gt;"",IF(A1115&lt;&gt;"",IF('02 - Produtos e Tributações'!G1132&lt;&gt;"",'02 - Produtos e Tributações'!G1132,"")))</f>
        <v>0</v>
      </c>
      <c r="G1115" s="123" t="b">
        <f>IF(B1115&lt;&gt;"",IF('02 - Produtos e Tributações'!J1132&lt;&gt;"",'02 - Produtos e Tributações'!J1132,IF(K1115=101,0,IF(K1115=102,41,IF(K1115=103,0,IF(K1115=201,0,IF(K1115=202,0,IF(K1115=203,0,IF(K1115=300,41,IF(K1115=400,41,IF(K1115=500,60)))))))))))</f>
        <v>0</v>
      </c>
      <c r="H1115" s="123" t="b">
        <f>IF(B1115&lt;&gt;"",IF('02 - Produtos e Tributações'!M1132&lt;&gt;"",'02 - Produtos e Tributações'!M1132,IF(L1115=101,0,IF(L1115=102,41,IF(L1115=103,0,IF(L1115=201,0,IF(L1115=202,0,IF(L1115=203,0,IF(L1115=300,41,IF(L1115=400,41,IF(L1115=500,60)))))))))))</f>
        <v>0</v>
      </c>
      <c r="I1115" s="123" t="b">
        <f>IF(B1115&lt;&gt;"",IF('02 - Produtos e Tributações'!L1132&lt;&gt;"",'02 - Produtos e Tributações'!L1132,"0,00"))</f>
        <v>0</v>
      </c>
      <c r="J1115" s="123" t="b">
        <f>IF(B1115&lt;&gt;"",IF('02 - Produtos e Tributações'!O1132&lt;&gt;"",'02 - Produtos e Tributações'!O1132,"0,00"))</f>
        <v>0</v>
      </c>
      <c r="K1115" s="123" t="b">
        <f>IF(B1115&lt;&gt;"",IF('02 - Produtos e Tributações'!K1132&lt;&gt;"",'02 - Produtos e Tributações'!K1132,"null"))</f>
        <v>0</v>
      </c>
      <c r="L1115" s="123" t="b">
        <f>IF(B1115&lt;&gt;"",IF('02 - Produtos e Tributações'!N1132&lt;&gt;"",'02 - Produtos e Tributações'!N1132,"null"))</f>
        <v>0</v>
      </c>
      <c r="M1115" s="122" t="b">
        <f>IF(B1115&lt;&gt;"",IF('02 - Produtos e Tributações'!D1132="CARNES","2.01.001.001",IF('02 - Produtos e Tributações'!D1132="MASSAS","2.01.001.002",IF('02 - Produtos e Tributações'!D1132="LATICINIOS","2.01.001.003",IF('02 - Produtos e Tributações'!D1132="DOCES E GULOSEIMAS","2.01.001.004",IF('02 - Produtos e Tributações'!D1132="FARINHAS E GRAOS","2.01.001.005",IF('02 - Produtos e Tributações'!D1132="AGUAS","2.01.002.001",IF('02 - Produtos e Tributações'!D1132="SUCOS","2.01.002.002",IF('02 - Produtos e Tributações'!D1132="BEBIDAS ALCOOLICAS","2.01.002.003",IF('02 - Produtos e Tributações'!D1132="BEBIDAS LACTEAS","2.01.002.004",IF('02 - Produtos e Tributações'!D1132="MATERIAL DE LIMPEZA","2.02",IF('02 - Produtos e Tributações'!D1132="FRUTAS","2.01.001.006",IF('02 - Produtos e Tributações'!D1132="VERDURAS E LEGUMES","2.01.001.007",IF('02 - Produtos e Tributações'!D1132="SERVIÇO","1",IF('02 - Produtos e Tributações'!D1132="PRODUTOS DIVERSOS","2","2"))))))))))))))
)</f>
        <v>0</v>
      </c>
      <c r="N1115" s="4" t="str">
        <f t="shared" si="68"/>
        <v/>
      </c>
      <c r="O1115" s="4" t="str">
        <f t="shared" si="69"/>
        <v/>
      </c>
      <c r="P1115" s="4" t="str">
        <f t="shared" si="70"/>
        <v/>
      </c>
      <c r="Q1115" s="128" t="b">
        <f>IF(B1115&lt;&gt;"",IF('02 - Produtos e Tributações'!C1132&lt;&gt;"",'02 - Produtos e Tributações'!C1132,"UN"))</f>
        <v>0</v>
      </c>
      <c r="R1115" s="129" t="b">
        <f>IF(B1115&lt;&gt;"",IF('02 - Produtos e Tributações'!P1132&lt;&gt;"",'02 - Produtos e Tributações'!P1132,""))</f>
        <v>0</v>
      </c>
      <c r="S1115" s="128" t="b">
        <f>IF(B1115&lt;&gt;"",IF('02 - Produtos e Tributações'!Q1132&lt;&gt;"",'02 - Produtos e Tributações'!Q1132,""))</f>
        <v>0</v>
      </c>
      <c r="T1115" s="130" t="b">
        <f>IF(B1115&lt;&gt;"",IF('02 - Produtos e Tributações'!R1132&lt;&gt;"",'02 - Produtos e Tributações'!R1132,""))</f>
        <v>0</v>
      </c>
      <c r="U1115" s="120" t="str">
        <f t="shared" si="71"/>
        <v/>
      </c>
    </row>
    <row r="1116" spans="1:21" ht="15.75" customHeight="1">
      <c r="A1116" s="122" t="b">
        <f>IF('02 - Produtos e Tributações'!B1133 &lt;&gt;"",A1115+1)</f>
        <v>0</v>
      </c>
      <c r="B1116" s="4" t="str">
        <f>IF('02 - Produtos e Tributações'!B1133&lt;&gt;"",'02 - Produtos e Tributações'!V1133,"")</f>
        <v/>
      </c>
      <c r="C1116" s="123" t="b">
        <f>IF(B1116&lt;&gt;"",IF('02 - Produtos e Tributações'!H1133&lt;&gt;"",IF('02 - Produtos e Tributações'!H1133="TERCEIRIZADA","T",IF('02 - Produtos e Tributações'!H1133="PROPRIA","P")), IF(B1116&lt;&gt;"",IF('02 - Produtos e Tributações'!H1133="","T"))))</f>
        <v>0</v>
      </c>
      <c r="D1116" s="123" t="b">
        <f>IF(B1116&lt;&gt;"",IF('02 - Produtos e Tributações'!E1133&lt;&gt;"",'02 - Produtos e Tributações'!E1133,""))</f>
        <v>0</v>
      </c>
      <c r="E1116" s="123" t="b">
        <f>IF(B1116&lt;&gt;"",IF('02 - Produtos e Tributações'!F1133&lt;&gt;"",'02 - Produtos e Tributações'!F1133,""))</f>
        <v>0</v>
      </c>
      <c r="F1116" s="123" t="b">
        <f>IF(B1116&lt;&gt;"",IF(A1116&lt;&gt;"",IF('02 - Produtos e Tributações'!G1133&lt;&gt;"",'02 - Produtos e Tributações'!G1133,"")))</f>
        <v>0</v>
      </c>
      <c r="G1116" s="123" t="b">
        <f>IF(B1116&lt;&gt;"",IF('02 - Produtos e Tributações'!J1133&lt;&gt;"",'02 - Produtos e Tributações'!J1133,IF(K1116=101,0,IF(K1116=102,41,IF(K1116=103,0,IF(K1116=201,0,IF(K1116=202,0,IF(K1116=203,0,IF(K1116=300,41,IF(K1116=400,41,IF(K1116=500,60)))))))))))</f>
        <v>0</v>
      </c>
      <c r="H1116" s="123" t="b">
        <f>IF(B1116&lt;&gt;"",IF('02 - Produtos e Tributações'!M1133&lt;&gt;"",'02 - Produtos e Tributações'!M1133,IF(L1116=101,0,IF(L1116=102,41,IF(L1116=103,0,IF(L1116=201,0,IF(L1116=202,0,IF(L1116=203,0,IF(L1116=300,41,IF(L1116=400,41,IF(L1116=500,60)))))))))))</f>
        <v>0</v>
      </c>
      <c r="I1116" s="123" t="b">
        <f>IF(B1116&lt;&gt;"",IF('02 - Produtos e Tributações'!L1133&lt;&gt;"",'02 - Produtos e Tributações'!L1133,"0,00"))</f>
        <v>0</v>
      </c>
      <c r="J1116" s="123" t="b">
        <f>IF(B1116&lt;&gt;"",IF('02 - Produtos e Tributações'!O1133&lt;&gt;"",'02 - Produtos e Tributações'!O1133,"0,00"))</f>
        <v>0</v>
      </c>
      <c r="K1116" s="123" t="b">
        <f>IF(B1116&lt;&gt;"",IF('02 - Produtos e Tributações'!K1133&lt;&gt;"",'02 - Produtos e Tributações'!K1133,"null"))</f>
        <v>0</v>
      </c>
      <c r="L1116" s="123" t="b">
        <f>IF(B1116&lt;&gt;"",IF('02 - Produtos e Tributações'!N1133&lt;&gt;"",'02 - Produtos e Tributações'!N1133,"null"))</f>
        <v>0</v>
      </c>
      <c r="M1116" s="122" t="b">
        <f>IF(B1116&lt;&gt;"",IF('02 - Produtos e Tributações'!D1133="CARNES","2.01.001.001",IF('02 - Produtos e Tributações'!D1133="MASSAS","2.01.001.002",IF('02 - Produtos e Tributações'!D1133="LATICINIOS","2.01.001.003",IF('02 - Produtos e Tributações'!D1133="DOCES E GULOSEIMAS","2.01.001.004",IF('02 - Produtos e Tributações'!D1133="FARINHAS E GRAOS","2.01.001.005",IF('02 - Produtos e Tributações'!D1133="AGUAS","2.01.002.001",IF('02 - Produtos e Tributações'!D1133="SUCOS","2.01.002.002",IF('02 - Produtos e Tributações'!D1133="BEBIDAS ALCOOLICAS","2.01.002.003",IF('02 - Produtos e Tributações'!D1133="BEBIDAS LACTEAS","2.01.002.004",IF('02 - Produtos e Tributações'!D1133="MATERIAL DE LIMPEZA","2.02",IF('02 - Produtos e Tributações'!D1133="FRUTAS","2.01.001.006",IF('02 - Produtos e Tributações'!D1133="VERDURAS E LEGUMES","2.01.001.007",IF('02 - Produtos e Tributações'!D1133="SERVIÇO","1",IF('02 - Produtos e Tributações'!D1133="PRODUTOS DIVERSOS","2","2"))))))))))))))
)</f>
        <v>0</v>
      </c>
      <c r="N1116" s="4" t="str">
        <f t="shared" si="68"/>
        <v/>
      </c>
      <c r="O1116" s="4" t="str">
        <f t="shared" si="69"/>
        <v/>
      </c>
      <c r="P1116" s="4" t="str">
        <f t="shared" si="70"/>
        <v/>
      </c>
      <c r="Q1116" s="128" t="b">
        <f>IF(B1116&lt;&gt;"",IF('02 - Produtos e Tributações'!C1133&lt;&gt;"",'02 - Produtos e Tributações'!C1133,"UN"))</f>
        <v>0</v>
      </c>
      <c r="R1116" s="129" t="b">
        <f>IF(B1116&lt;&gt;"",IF('02 - Produtos e Tributações'!P1133&lt;&gt;"",'02 - Produtos e Tributações'!P1133,""))</f>
        <v>0</v>
      </c>
      <c r="S1116" s="128" t="b">
        <f>IF(B1116&lt;&gt;"",IF('02 - Produtos e Tributações'!Q1133&lt;&gt;"",'02 - Produtos e Tributações'!Q1133,""))</f>
        <v>0</v>
      </c>
      <c r="T1116" s="130" t="b">
        <f>IF(B1116&lt;&gt;"",IF('02 - Produtos e Tributações'!R1133&lt;&gt;"",'02 - Produtos e Tributações'!R1133,""))</f>
        <v>0</v>
      </c>
      <c r="U1116" s="120" t="str">
        <f t="shared" si="71"/>
        <v/>
      </c>
    </row>
    <row r="1117" spans="1:21" ht="15.75" customHeight="1">
      <c r="A1117" s="122" t="b">
        <f>IF('02 - Produtos e Tributações'!B1134 &lt;&gt;"",A1116+1)</f>
        <v>0</v>
      </c>
      <c r="B1117" s="4" t="str">
        <f>IF('02 - Produtos e Tributações'!B1134&lt;&gt;"",'02 - Produtos e Tributações'!V1134,"")</f>
        <v/>
      </c>
      <c r="C1117" s="123" t="b">
        <f>IF(B1117&lt;&gt;"",IF('02 - Produtos e Tributações'!H1134&lt;&gt;"",IF('02 - Produtos e Tributações'!H1134="TERCEIRIZADA","T",IF('02 - Produtos e Tributações'!H1134="PROPRIA","P")), IF(B1117&lt;&gt;"",IF('02 - Produtos e Tributações'!H1134="","T"))))</f>
        <v>0</v>
      </c>
      <c r="D1117" s="123" t="b">
        <f>IF(B1117&lt;&gt;"",IF('02 - Produtos e Tributações'!E1134&lt;&gt;"",'02 - Produtos e Tributações'!E1134,""))</f>
        <v>0</v>
      </c>
      <c r="E1117" s="123" t="b">
        <f>IF(B1117&lt;&gt;"",IF('02 - Produtos e Tributações'!F1134&lt;&gt;"",'02 - Produtos e Tributações'!F1134,""))</f>
        <v>0</v>
      </c>
      <c r="F1117" s="123" t="b">
        <f>IF(B1117&lt;&gt;"",IF(A1117&lt;&gt;"",IF('02 - Produtos e Tributações'!G1134&lt;&gt;"",'02 - Produtos e Tributações'!G1134,"")))</f>
        <v>0</v>
      </c>
      <c r="G1117" s="123" t="b">
        <f>IF(B1117&lt;&gt;"",IF('02 - Produtos e Tributações'!J1134&lt;&gt;"",'02 - Produtos e Tributações'!J1134,IF(K1117=101,0,IF(K1117=102,41,IF(K1117=103,0,IF(K1117=201,0,IF(K1117=202,0,IF(K1117=203,0,IF(K1117=300,41,IF(K1117=400,41,IF(K1117=500,60)))))))))))</f>
        <v>0</v>
      </c>
      <c r="H1117" s="123" t="b">
        <f>IF(B1117&lt;&gt;"",IF('02 - Produtos e Tributações'!M1134&lt;&gt;"",'02 - Produtos e Tributações'!M1134,IF(L1117=101,0,IF(L1117=102,41,IF(L1117=103,0,IF(L1117=201,0,IF(L1117=202,0,IF(L1117=203,0,IF(L1117=300,41,IF(L1117=400,41,IF(L1117=500,60)))))))))))</f>
        <v>0</v>
      </c>
      <c r="I1117" s="123" t="b">
        <f>IF(B1117&lt;&gt;"",IF('02 - Produtos e Tributações'!L1134&lt;&gt;"",'02 - Produtos e Tributações'!L1134,"0,00"))</f>
        <v>0</v>
      </c>
      <c r="J1117" s="123" t="b">
        <f>IF(B1117&lt;&gt;"",IF('02 - Produtos e Tributações'!O1134&lt;&gt;"",'02 - Produtos e Tributações'!O1134,"0,00"))</f>
        <v>0</v>
      </c>
      <c r="K1117" s="123" t="b">
        <f>IF(B1117&lt;&gt;"",IF('02 - Produtos e Tributações'!K1134&lt;&gt;"",'02 - Produtos e Tributações'!K1134,"null"))</f>
        <v>0</v>
      </c>
      <c r="L1117" s="123" t="b">
        <f>IF(B1117&lt;&gt;"",IF('02 - Produtos e Tributações'!N1134&lt;&gt;"",'02 - Produtos e Tributações'!N1134,"null"))</f>
        <v>0</v>
      </c>
      <c r="M1117" s="122" t="b">
        <f>IF(B1117&lt;&gt;"",IF('02 - Produtos e Tributações'!D1134="CARNES","2.01.001.001",IF('02 - Produtos e Tributações'!D1134="MASSAS","2.01.001.002",IF('02 - Produtos e Tributações'!D1134="LATICINIOS","2.01.001.003",IF('02 - Produtos e Tributações'!D1134="DOCES E GULOSEIMAS","2.01.001.004",IF('02 - Produtos e Tributações'!D1134="FARINHAS E GRAOS","2.01.001.005",IF('02 - Produtos e Tributações'!D1134="AGUAS","2.01.002.001",IF('02 - Produtos e Tributações'!D1134="SUCOS","2.01.002.002",IF('02 - Produtos e Tributações'!D1134="BEBIDAS ALCOOLICAS","2.01.002.003",IF('02 - Produtos e Tributações'!D1134="BEBIDAS LACTEAS","2.01.002.004",IF('02 - Produtos e Tributações'!D1134="MATERIAL DE LIMPEZA","2.02",IF('02 - Produtos e Tributações'!D1134="FRUTAS","2.01.001.006",IF('02 - Produtos e Tributações'!D1134="VERDURAS E LEGUMES","2.01.001.007",IF('02 - Produtos e Tributações'!D1134="SERVIÇO","1",IF('02 - Produtos e Tributações'!D1134="PRODUTOS DIVERSOS","2","2"))))))))))))))
)</f>
        <v>0</v>
      </c>
      <c r="N1117" s="4" t="str">
        <f t="shared" si="68"/>
        <v/>
      </c>
      <c r="O1117" s="4" t="str">
        <f t="shared" si="69"/>
        <v/>
      </c>
      <c r="P1117" s="4" t="str">
        <f t="shared" si="70"/>
        <v/>
      </c>
      <c r="Q1117" s="128" t="b">
        <f>IF(B1117&lt;&gt;"",IF('02 - Produtos e Tributações'!C1134&lt;&gt;"",'02 - Produtos e Tributações'!C1134,"UN"))</f>
        <v>0</v>
      </c>
      <c r="R1117" s="129" t="b">
        <f>IF(B1117&lt;&gt;"",IF('02 - Produtos e Tributações'!P1134&lt;&gt;"",'02 - Produtos e Tributações'!P1134,""))</f>
        <v>0</v>
      </c>
      <c r="S1117" s="128" t="b">
        <f>IF(B1117&lt;&gt;"",IF('02 - Produtos e Tributações'!Q1134&lt;&gt;"",'02 - Produtos e Tributações'!Q1134,""))</f>
        <v>0</v>
      </c>
      <c r="T1117" s="130" t="b">
        <f>IF(B1117&lt;&gt;"",IF('02 - Produtos e Tributações'!R1134&lt;&gt;"",'02 - Produtos e Tributações'!R1134,""))</f>
        <v>0</v>
      </c>
      <c r="U1117" s="120" t="str">
        <f t="shared" si="71"/>
        <v/>
      </c>
    </row>
    <row r="1118" spans="1:21" ht="15.75" customHeight="1">
      <c r="A1118" s="122" t="b">
        <f>IF('02 - Produtos e Tributações'!B1135 &lt;&gt;"",A1117+1)</f>
        <v>0</v>
      </c>
      <c r="B1118" s="4" t="str">
        <f>IF('02 - Produtos e Tributações'!B1135&lt;&gt;"",'02 - Produtos e Tributações'!V1135,"")</f>
        <v/>
      </c>
      <c r="C1118" s="123" t="b">
        <f>IF(B1118&lt;&gt;"",IF('02 - Produtos e Tributações'!H1135&lt;&gt;"",IF('02 - Produtos e Tributações'!H1135="TERCEIRIZADA","T",IF('02 - Produtos e Tributações'!H1135="PROPRIA","P")), IF(B1118&lt;&gt;"",IF('02 - Produtos e Tributações'!H1135="","T"))))</f>
        <v>0</v>
      </c>
      <c r="D1118" s="123" t="b">
        <f>IF(B1118&lt;&gt;"",IF('02 - Produtos e Tributações'!E1135&lt;&gt;"",'02 - Produtos e Tributações'!E1135,""))</f>
        <v>0</v>
      </c>
      <c r="E1118" s="123" t="b">
        <f>IF(B1118&lt;&gt;"",IF('02 - Produtos e Tributações'!F1135&lt;&gt;"",'02 - Produtos e Tributações'!F1135,""))</f>
        <v>0</v>
      </c>
      <c r="F1118" s="123" t="b">
        <f>IF(B1118&lt;&gt;"",IF(A1118&lt;&gt;"",IF('02 - Produtos e Tributações'!G1135&lt;&gt;"",'02 - Produtos e Tributações'!G1135,"")))</f>
        <v>0</v>
      </c>
      <c r="G1118" s="123" t="b">
        <f>IF(B1118&lt;&gt;"",IF('02 - Produtos e Tributações'!J1135&lt;&gt;"",'02 - Produtos e Tributações'!J1135,IF(K1118=101,0,IF(K1118=102,41,IF(K1118=103,0,IF(K1118=201,0,IF(K1118=202,0,IF(K1118=203,0,IF(K1118=300,41,IF(K1118=400,41,IF(K1118=500,60)))))))))))</f>
        <v>0</v>
      </c>
      <c r="H1118" s="123" t="b">
        <f>IF(B1118&lt;&gt;"",IF('02 - Produtos e Tributações'!M1135&lt;&gt;"",'02 - Produtos e Tributações'!M1135,IF(L1118=101,0,IF(L1118=102,41,IF(L1118=103,0,IF(L1118=201,0,IF(L1118=202,0,IF(L1118=203,0,IF(L1118=300,41,IF(L1118=400,41,IF(L1118=500,60)))))))))))</f>
        <v>0</v>
      </c>
      <c r="I1118" s="123" t="b">
        <f>IF(B1118&lt;&gt;"",IF('02 - Produtos e Tributações'!L1135&lt;&gt;"",'02 - Produtos e Tributações'!L1135,"0,00"))</f>
        <v>0</v>
      </c>
      <c r="J1118" s="123" t="b">
        <f>IF(B1118&lt;&gt;"",IF('02 - Produtos e Tributações'!O1135&lt;&gt;"",'02 - Produtos e Tributações'!O1135,"0,00"))</f>
        <v>0</v>
      </c>
      <c r="K1118" s="123" t="b">
        <f>IF(B1118&lt;&gt;"",IF('02 - Produtos e Tributações'!K1135&lt;&gt;"",'02 - Produtos e Tributações'!K1135,"null"))</f>
        <v>0</v>
      </c>
      <c r="L1118" s="123" t="b">
        <f>IF(B1118&lt;&gt;"",IF('02 - Produtos e Tributações'!N1135&lt;&gt;"",'02 - Produtos e Tributações'!N1135,"null"))</f>
        <v>0</v>
      </c>
      <c r="M1118" s="122" t="b">
        <f>IF(B1118&lt;&gt;"",IF('02 - Produtos e Tributações'!D1135="CARNES","2.01.001.001",IF('02 - Produtos e Tributações'!D1135="MASSAS","2.01.001.002",IF('02 - Produtos e Tributações'!D1135="LATICINIOS","2.01.001.003",IF('02 - Produtos e Tributações'!D1135="DOCES E GULOSEIMAS","2.01.001.004",IF('02 - Produtos e Tributações'!D1135="FARINHAS E GRAOS","2.01.001.005",IF('02 - Produtos e Tributações'!D1135="AGUAS","2.01.002.001",IF('02 - Produtos e Tributações'!D1135="SUCOS","2.01.002.002",IF('02 - Produtos e Tributações'!D1135="BEBIDAS ALCOOLICAS","2.01.002.003",IF('02 - Produtos e Tributações'!D1135="BEBIDAS LACTEAS","2.01.002.004",IF('02 - Produtos e Tributações'!D1135="MATERIAL DE LIMPEZA","2.02",IF('02 - Produtos e Tributações'!D1135="FRUTAS","2.01.001.006",IF('02 - Produtos e Tributações'!D1135="VERDURAS E LEGUMES","2.01.001.007",IF('02 - Produtos e Tributações'!D1135="SERVIÇO","1",IF('02 - Produtos e Tributações'!D1135="PRODUTOS DIVERSOS","2","2"))))))))))))))
)</f>
        <v>0</v>
      </c>
      <c r="N1118" s="4" t="str">
        <f t="shared" si="68"/>
        <v/>
      </c>
      <c r="O1118" s="4" t="str">
        <f t="shared" si="69"/>
        <v/>
      </c>
      <c r="P1118" s="4" t="str">
        <f t="shared" si="70"/>
        <v/>
      </c>
      <c r="Q1118" s="128" t="b">
        <f>IF(B1118&lt;&gt;"",IF('02 - Produtos e Tributações'!C1135&lt;&gt;"",'02 - Produtos e Tributações'!C1135,"UN"))</f>
        <v>0</v>
      </c>
      <c r="R1118" s="129" t="b">
        <f>IF(B1118&lt;&gt;"",IF('02 - Produtos e Tributações'!P1135&lt;&gt;"",'02 - Produtos e Tributações'!P1135,""))</f>
        <v>0</v>
      </c>
      <c r="S1118" s="128" t="b">
        <f>IF(B1118&lt;&gt;"",IF('02 - Produtos e Tributações'!Q1135&lt;&gt;"",'02 - Produtos e Tributações'!Q1135,""))</f>
        <v>0</v>
      </c>
      <c r="T1118" s="130" t="b">
        <f>IF(B1118&lt;&gt;"",IF('02 - Produtos e Tributações'!R1135&lt;&gt;"",'02 - Produtos e Tributações'!R1135,""))</f>
        <v>0</v>
      </c>
      <c r="U1118" s="120" t="str">
        <f t="shared" si="71"/>
        <v/>
      </c>
    </row>
    <row r="1119" spans="1:21" ht="15.75" customHeight="1">
      <c r="A1119" s="122" t="b">
        <f>IF('02 - Produtos e Tributações'!B1136 &lt;&gt;"",A1118+1)</f>
        <v>0</v>
      </c>
      <c r="B1119" s="4" t="str">
        <f>IF('02 - Produtos e Tributações'!B1136&lt;&gt;"",'02 - Produtos e Tributações'!V1136,"")</f>
        <v/>
      </c>
      <c r="C1119" s="123" t="b">
        <f>IF(B1119&lt;&gt;"",IF('02 - Produtos e Tributações'!H1136&lt;&gt;"",IF('02 - Produtos e Tributações'!H1136="TERCEIRIZADA","T",IF('02 - Produtos e Tributações'!H1136="PROPRIA","P")), IF(B1119&lt;&gt;"",IF('02 - Produtos e Tributações'!H1136="","T"))))</f>
        <v>0</v>
      </c>
      <c r="D1119" s="123" t="b">
        <f>IF(B1119&lt;&gt;"",IF('02 - Produtos e Tributações'!E1136&lt;&gt;"",'02 - Produtos e Tributações'!E1136,""))</f>
        <v>0</v>
      </c>
      <c r="E1119" s="123" t="b">
        <f>IF(B1119&lt;&gt;"",IF('02 - Produtos e Tributações'!F1136&lt;&gt;"",'02 - Produtos e Tributações'!F1136,""))</f>
        <v>0</v>
      </c>
      <c r="F1119" s="123" t="b">
        <f>IF(B1119&lt;&gt;"",IF(A1119&lt;&gt;"",IF('02 - Produtos e Tributações'!G1136&lt;&gt;"",'02 - Produtos e Tributações'!G1136,"")))</f>
        <v>0</v>
      </c>
      <c r="G1119" s="123" t="b">
        <f>IF(B1119&lt;&gt;"",IF('02 - Produtos e Tributações'!J1136&lt;&gt;"",'02 - Produtos e Tributações'!J1136,IF(K1119=101,0,IF(K1119=102,41,IF(K1119=103,0,IF(K1119=201,0,IF(K1119=202,0,IF(K1119=203,0,IF(K1119=300,41,IF(K1119=400,41,IF(K1119=500,60)))))))))))</f>
        <v>0</v>
      </c>
      <c r="H1119" s="123" t="b">
        <f>IF(B1119&lt;&gt;"",IF('02 - Produtos e Tributações'!M1136&lt;&gt;"",'02 - Produtos e Tributações'!M1136,IF(L1119=101,0,IF(L1119=102,41,IF(L1119=103,0,IF(L1119=201,0,IF(L1119=202,0,IF(L1119=203,0,IF(L1119=300,41,IF(L1119=400,41,IF(L1119=500,60)))))))))))</f>
        <v>0</v>
      </c>
      <c r="I1119" s="123" t="b">
        <f>IF(B1119&lt;&gt;"",IF('02 - Produtos e Tributações'!L1136&lt;&gt;"",'02 - Produtos e Tributações'!L1136,"0,00"))</f>
        <v>0</v>
      </c>
      <c r="J1119" s="123" t="b">
        <f>IF(B1119&lt;&gt;"",IF('02 - Produtos e Tributações'!O1136&lt;&gt;"",'02 - Produtos e Tributações'!O1136,"0,00"))</f>
        <v>0</v>
      </c>
      <c r="K1119" s="123" t="b">
        <f>IF(B1119&lt;&gt;"",IF('02 - Produtos e Tributações'!K1136&lt;&gt;"",'02 - Produtos e Tributações'!K1136,"null"))</f>
        <v>0</v>
      </c>
      <c r="L1119" s="123" t="b">
        <f>IF(B1119&lt;&gt;"",IF('02 - Produtos e Tributações'!N1136&lt;&gt;"",'02 - Produtos e Tributações'!N1136,"null"))</f>
        <v>0</v>
      </c>
      <c r="M1119" s="122" t="b">
        <f>IF(B1119&lt;&gt;"",IF('02 - Produtos e Tributações'!D1136="CARNES","2.01.001.001",IF('02 - Produtos e Tributações'!D1136="MASSAS","2.01.001.002",IF('02 - Produtos e Tributações'!D1136="LATICINIOS","2.01.001.003",IF('02 - Produtos e Tributações'!D1136="DOCES E GULOSEIMAS","2.01.001.004",IF('02 - Produtos e Tributações'!D1136="FARINHAS E GRAOS","2.01.001.005",IF('02 - Produtos e Tributações'!D1136="AGUAS","2.01.002.001",IF('02 - Produtos e Tributações'!D1136="SUCOS","2.01.002.002",IF('02 - Produtos e Tributações'!D1136="BEBIDAS ALCOOLICAS","2.01.002.003",IF('02 - Produtos e Tributações'!D1136="BEBIDAS LACTEAS","2.01.002.004",IF('02 - Produtos e Tributações'!D1136="MATERIAL DE LIMPEZA","2.02",IF('02 - Produtos e Tributações'!D1136="FRUTAS","2.01.001.006",IF('02 - Produtos e Tributações'!D1136="VERDURAS E LEGUMES","2.01.001.007",IF('02 - Produtos e Tributações'!D1136="SERVIÇO","1",IF('02 - Produtos e Tributações'!D1136="PRODUTOS DIVERSOS","2","2"))))))))))))))
)</f>
        <v>0</v>
      </c>
      <c r="N1119" s="4" t="str">
        <f t="shared" si="68"/>
        <v/>
      </c>
      <c r="O1119" s="4" t="str">
        <f t="shared" si="69"/>
        <v/>
      </c>
      <c r="P1119" s="4" t="str">
        <f t="shared" si="70"/>
        <v/>
      </c>
      <c r="Q1119" s="128" t="b">
        <f>IF(B1119&lt;&gt;"",IF('02 - Produtos e Tributações'!C1136&lt;&gt;"",'02 - Produtos e Tributações'!C1136,"UN"))</f>
        <v>0</v>
      </c>
      <c r="R1119" s="129" t="b">
        <f>IF(B1119&lt;&gt;"",IF('02 - Produtos e Tributações'!P1136&lt;&gt;"",'02 - Produtos e Tributações'!P1136,""))</f>
        <v>0</v>
      </c>
      <c r="S1119" s="128" t="b">
        <f>IF(B1119&lt;&gt;"",IF('02 - Produtos e Tributações'!Q1136&lt;&gt;"",'02 - Produtos e Tributações'!Q1136,""))</f>
        <v>0</v>
      </c>
      <c r="T1119" s="130" t="b">
        <f>IF(B1119&lt;&gt;"",IF('02 - Produtos e Tributações'!R1136&lt;&gt;"",'02 - Produtos e Tributações'!R1136,""))</f>
        <v>0</v>
      </c>
      <c r="U1119" s="120" t="str">
        <f t="shared" si="71"/>
        <v/>
      </c>
    </row>
    <row r="1120" spans="1:21" ht="15.75" customHeight="1">
      <c r="A1120" s="122" t="b">
        <f>IF('02 - Produtos e Tributações'!B1137 &lt;&gt;"",A1119+1)</f>
        <v>0</v>
      </c>
      <c r="B1120" s="4" t="str">
        <f>IF('02 - Produtos e Tributações'!B1137&lt;&gt;"",'02 - Produtos e Tributações'!V1137,"")</f>
        <v/>
      </c>
      <c r="C1120" s="123" t="b">
        <f>IF(B1120&lt;&gt;"",IF('02 - Produtos e Tributações'!H1137&lt;&gt;"",IF('02 - Produtos e Tributações'!H1137="TERCEIRIZADA","T",IF('02 - Produtos e Tributações'!H1137="PROPRIA","P")), IF(B1120&lt;&gt;"",IF('02 - Produtos e Tributações'!H1137="","T"))))</f>
        <v>0</v>
      </c>
      <c r="D1120" s="123" t="b">
        <f>IF(B1120&lt;&gt;"",IF('02 - Produtos e Tributações'!E1137&lt;&gt;"",'02 - Produtos e Tributações'!E1137,""))</f>
        <v>0</v>
      </c>
      <c r="E1120" s="123" t="b">
        <f>IF(B1120&lt;&gt;"",IF('02 - Produtos e Tributações'!F1137&lt;&gt;"",'02 - Produtos e Tributações'!F1137,""))</f>
        <v>0</v>
      </c>
      <c r="F1120" s="123" t="b">
        <f>IF(B1120&lt;&gt;"",IF(A1120&lt;&gt;"",IF('02 - Produtos e Tributações'!G1137&lt;&gt;"",'02 - Produtos e Tributações'!G1137,"")))</f>
        <v>0</v>
      </c>
      <c r="G1120" s="123" t="b">
        <f>IF(B1120&lt;&gt;"",IF('02 - Produtos e Tributações'!J1137&lt;&gt;"",'02 - Produtos e Tributações'!J1137,IF(K1120=101,0,IF(K1120=102,41,IF(K1120=103,0,IF(K1120=201,0,IF(K1120=202,0,IF(K1120=203,0,IF(K1120=300,41,IF(K1120=400,41,IF(K1120=500,60)))))))))))</f>
        <v>0</v>
      </c>
      <c r="H1120" s="123" t="b">
        <f>IF(B1120&lt;&gt;"",IF('02 - Produtos e Tributações'!M1137&lt;&gt;"",'02 - Produtos e Tributações'!M1137,IF(L1120=101,0,IF(L1120=102,41,IF(L1120=103,0,IF(L1120=201,0,IF(L1120=202,0,IF(L1120=203,0,IF(L1120=300,41,IF(L1120=400,41,IF(L1120=500,60)))))))))))</f>
        <v>0</v>
      </c>
      <c r="I1120" s="123" t="b">
        <f>IF(B1120&lt;&gt;"",IF('02 - Produtos e Tributações'!L1137&lt;&gt;"",'02 - Produtos e Tributações'!L1137,"0,00"))</f>
        <v>0</v>
      </c>
      <c r="J1120" s="123" t="b">
        <f>IF(B1120&lt;&gt;"",IF('02 - Produtos e Tributações'!O1137&lt;&gt;"",'02 - Produtos e Tributações'!O1137,"0,00"))</f>
        <v>0</v>
      </c>
      <c r="K1120" s="123" t="b">
        <f>IF(B1120&lt;&gt;"",IF('02 - Produtos e Tributações'!K1137&lt;&gt;"",'02 - Produtos e Tributações'!K1137,"null"))</f>
        <v>0</v>
      </c>
      <c r="L1120" s="123" t="b">
        <f>IF(B1120&lt;&gt;"",IF('02 - Produtos e Tributações'!N1137&lt;&gt;"",'02 - Produtos e Tributações'!N1137,"null"))</f>
        <v>0</v>
      </c>
      <c r="M1120" s="122" t="b">
        <f>IF(B1120&lt;&gt;"",IF('02 - Produtos e Tributações'!D1137="CARNES","2.01.001.001",IF('02 - Produtos e Tributações'!D1137="MASSAS","2.01.001.002",IF('02 - Produtos e Tributações'!D1137="LATICINIOS","2.01.001.003",IF('02 - Produtos e Tributações'!D1137="DOCES E GULOSEIMAS","2.01.001.004",IF('02 - Produtos e Tributações'!D1137="FARINHAS E GRAOS","2.01.001.005",IF('02 - Produtos e Tributações'!D1137="AGUAS","2.01.002.001",IF('02 - Produtos e Tributações'!D1137="SUCOS","2.01.002.002",IF('02 - Produtos e Tributações'!D1137="BEBIDAS ALCOOLICAS","2.01.002.003",IF('02 - Produtos e Tributações'!D1137="BEBIDAS LACTEAS","2.01.002.004",IF('02 - Produtos e Tributações'!D1137="MATERIAL DE LIMPEZA","2.02",IF('02 - Produtos e Tributações'!D1137="FRUTAS","2.01.001.006",IF('02 - Produtos e Tributações'!D1137="VERDURAS E LEGUMES","2.01.001.007",IF('02 - Produtos e Tributações'!D1137="SERVIÇO","1",IF('02 - Produtos e Tributações'!D1137="PRODUTOS DIVERSOS","2","2"))))))))))))))
)</f>
        <v>0</v>
      </c>
      <c r="N1120" s="4" t="str">
        <f t="shared" si="68"/>
        <v/>
      </c>
      <c r="O1120" s="4" t="str">
        <f t="shared" si="69"/>
        <v/>
      </c>
      <c r="P1120" s="4" t="str">
        <f t="shared" si="70"/>
        <v/>
      </c>
      <c r="Q1120" s="128" t="b">
        <f>IF(B1120&lt;&gt;"",IF('02 - Produtos e Tributações'!C1137&lt;&gt;"",'02 - Produtos e Tributações'!C1137,"UN"))</f>
        <v>0</v>
      </c>
      <c r="R1120" s="129" t="b">
        <f>IF(B1120&lt;&gt;"",IF('02 - Produtos e Tributações'!P1137&lt;&gt;"",'02 - Produtos e Tributações'!P1137,""))</f>
        <v>0</v>
      </c>
      <c r="S1120" s="128" t="b">
        <f>IF(B1120&lt;&gt;"",IF('02 - Produtos e Tributações'!Q1137&lt;&gt;"",'02 - Produtos e Tributações'!Q1137,""))</f>
        <v>0</v>
      </c>
      <c r="T1120" s="130" t="b">
        <f>IF(B1120&lt;&gt;"",IF('02 - Produtos e Tributações'!R1137&lt;&gt;"",'02 - Produtos e Tributações'!R1137,""))</f>
        <v>0</v>
      </c>
      <c r="U1120" s="120" t="str">
        <f t="shared" si="71"/>
        <v/>
      </c>
    </row>
    <row r="1121" spans="1:21" ht="15.75" customHeight="1">
      <c r="A1121" s="122" t="b">
        <f>IF('02 - Produtos e Tributações'!B1138 &lt;&gt;"",A1120+1)</f>
        <v>0</v>
      </c>
      <c r="B1121" s="4" t="str">
        <f>IF('02 - Produtos e Tributações'!B1138&lt;&gt;"",'02 - Produtos e Tributações'!V1138,"")</f>
        <v/>
      </c>
      <c r="C1121" s="123" t="b">
        <f>IF(B1121&lt;&gt;"",IF('02 - Produtos e Tributações'!H1138&lt;&gt;"",IF('02 - Produtos e Tributações'!H1138="TERCEIRIZADA","T",IF('02 - Produtos e Tributações'!H1138="PROPRIA","P")), IF(B1121&lt;&gt;"",IF('02 - Produtos e Tributações'!H1138="","T"))))</f>
        <v>0</v>
      </c>
      <c r="D1121" s="123" t="b">
        <f>IF(B1121&lt;&gt;"",IF('02 - Produtos e Tributações'!E1138&lt;&gt;"",'02 - Produtos e Tributações'!E1138,""))</f>
        <v>0</v>
      </c>
      <c r="E1121" s="123" t="b">
        <f>IF(B1121&lt;&gt;"",IF('02 - Produtos e Tributações'!F1138&lt;&gt;"",'02 - Produtos e Tributações'!F1138,""))</f>
        <v>0</v>
      </c>
      <c r="F1121" s="123" t="b">
        <f>IF(B1121&lt;&gt;"",IF(A1121&lt;&gt;"",IF('02 - Produtos e Tributações'!G1138&lt;&gt;"",'02 - Produtos e Tributações'!G1138,"")))</f>
        <v>0</v>
      </c>
      <c r="G1121" s="123" t="b">
        <f>IF(B1121&lt;&gt;"",IF('02 - Produtos e Tributações'!J1138&lt;&gt;"",'02 - Produtos e Tributações'!J1138,IF(K1121=101,0,IF(K1121=102,41,IF(K1121=103,0,IF(K1121=201,0,IF(K1121=202,0,IF(K1121=203,0,IF(K1121=300,41,IF(K1121=400,41,IF(K1121=500,60)))))))))))</f>
        <v>0</v>
      </c>
      <c r="H1121" s="123" t="b">
        <f>IF(B1121&lt;&gt;"",IF('02 - Produtos e Tributações'!M1138&lt;&gt;"",'02 - Produtos e Tributações'!M1138,IF(L1121=101,0,IF(L1121=102,41,IF(L1121=103,0,IF(L1121=201,0,IF(L1121=202,0,IF(L1121=203,0,IF(L1121=300,41,IF(L1121=400,41,IF(L1121=500,60)))))))))))</f>
        <v>0</v>
      </c>
      <c r="I1121" s="123" t="b">
        <f>IF(B1121&lt;&gt;"",IF('02 - Produtos e Tributações'!L1138&lt;&gt;"",'02 - Produtos e Tributações'!L1138,"0,00"))</f>
        <v>0</v>
      </c>
      <c r="J1121" s="123" t="b">
        <f>IF(B1121&lt;&gt;"",IF('02 - Produtos e Tributações'!O1138&lt;&gt;"",'02 - Produtos e Tributações'!O1138,"0,00"))</f>
        <v>0</v>
      </c>
      <c r="K1121" s="123" t="b">
        <f>IF(B1121&lt;&gt;"",IF('02 - Produtos e Tributações'!K1138&lt;&gt;"",'02 - Produtos e Tributações'!K1138,"null"))</f>
        <v>0</v>
      </c>
      <c r="L1121" s="123" t="b">
        <f>IF(B1121&lt;&gt;"",IF('02 - Produtos e Tributações'!N1138&lt;&gt;"",'02 - Produtos e Tributações'!N1138,"null"))</f>
        <v>0</v>
      </c>
      <c r="M1121" s="122" t="b">
        <f>IF(B1121&lt;&gt;"",IF('02 - Produtos e Tributações'!D1138="CARNES","2.01.001.001",IF('02 - Produtos e Tributações'!D1138="MASSAS","2.01.001.002",IF('02 - Produtos e Tributações'!D1138="LATICINIOS","2.01.001.003",IF('02 - Produtos e Tributações'!D1138="DOCES E GULOSEIMAS","2.01.001.004",IF('02 - Produtos e Tributações'!D1138="FARINHAS E GRAOS","2.01.001.005",IF('02 - Produtos e Tributações'!D1138="AGUAS","2.01.002.001",IF('02 - Produtos e Tributações'!D1138="SUCOS","2.01.002.002",IF('02 - Produtos e Tributações'!D1138="BEBIDAS ALCOOLICAS","2.01.002.003",IF('02 - Produtos e Tributações'!D1138="BEBIDAS LACTEAS","2.01.002.004",IF('02 - Produtos e Tributações'!D1138="MATERIAL DE LIMPEZA","2.02",IF('02 - Produtos e Tributações'!D1138="FRUTAS","2.01.001.006",IF('02 - Produtos e Tributações'!D1138="VERDURAS E LEGUMES","2.01.001.007",IF('02 - Produtos e Tributações'!D1138="SERVIÇO","1",IF('02 - Produtos e Tributações'!D1138="PRODUTOS DIVERSOS","2","2"))))))))))))))
)</f>
        <v>0</v>
      </c>
      <c r="N1121" s="4" t="str">
        <f t="shared" si="68"/>
        <v/>
      </c>
      <c r="O1121" s="4" t="str">
        <f t="shared" si="69"/>
        <v/>
      </c>
      <c r="P1121" s="4" t="str">
        <f t="shared" si="70"/>
        <v/>
      </c>
      <c r="Q1121" s="128" t="b">
        <f>IF(B1121&lt;&gt;"",IF('02 - Produtos e Tributações'!C1138&lt;&gt;"",'02 - Produtos e Tributações'!C1138,"UN"))</f>
        <v>0</v>
      </c>
      <c r="R1121" s="129" t="b">
        <f>IF(B1121&lt;&gt;"",IF('02 - Produtos e Tributações'!P1138&lt;&gt;"",'02 - Produtos e Tributações'!P1138,""))</f>
        <v>0</v>
      </c>
      <c r="S1121" s="128" t="b">
        <f>IF(B1121&lt;&gt;"",IF('02 - Produtos e Tributações'!Q1138&lt;&gt;"",'02 - Produtos e Tributações'!Q1138,""))</f>
        <v>0</v>
      </c>
      <c r="T1121" s="130" t="b">
        <f>IF(B1121&lt;&gt;"",IF('02 - Produtos e Tributações'!R1138&lt;&gt;"",'02 - Produtos e Tributações'!R1138,""))</f>
        <v>0</v>
      </c>
      <c r="U1121" s="120" t="str">
        <f t="shared" si="71"/>
        <v/>
      </c>
    </row>
    <row r="1122" spans="1:21" ht="15.75" customHeight="1">
      <c r="A1122" s="122" t="b">
        <f>IF('02 - Produtos e Tributações'!B1139 &lt;&gt;"",A1121+1)</f>
        <v>0</v>
      </c>
      <c r="B1122" s="4" t="str">
        <f>IF('02 - Produtos e Tributações'!B1139&lt;&gt;"",'02 - Produtos e Tributações'!V1139,"")</f>
        <v/>
      </c>
      <c r="C1122" s="123" t="b">
        <f>IF(B1122&lt;&gt;"",IF('02 - Produtos e Tributações'!H1139&lt;&gt;"",IF('02 - Produtos e Tributações'!H1139="TERCEIRIZADA","T",IF('02 - Produtos e Tributações'!H1139="PROPRIA","P")), IF(B1122&lt;&gt;"",IF('02 - Produtos e Tributações'!H1139="","T"))))</f>
        <v>0</v>
      </c>
      <c r="D1122" s="123" t="b">
        <f>IF(B1122&lt;&gt;"",IF('02 - Produtos e Tributações'!E1139&lt;&gt;"",'02 - Produtos e Tributações'!E1139,""))</f>
        <v>0</v>
      </c>
      <c r="E1122" s="123" t="b">
        <f>IF(B1122&lt;&gt;"",IF('02 - Produtos e Tributações'!F1139&lt;&gt;"",'02 - Produtos e Tributações'!F1139,""))</f>
        <v>0</v>
      </c>
      <c r="F1122" s="123" t="b">
        <f>IF(B1122&lt;&gt;"",IF(A1122&lt;&gt;"",IF('02 - Produtos e Tributações'!G1139&lt;&gt;"",'02 - Produtos e Tributações'!G1139,"")))</f>
        <v>0</v>
      </c>
      <c r="G1122" s="123" t="b">
        <f>IF(B1122&lt;&gt;"",IF('02 - Produtos e Tributações'!J1139&lt;&gt;"",'02 - Produtos e Tributações'!J1139,IF(K1122=101,0,IF(K1122=102,41,IF(K1122=103,0,IF(K1122=201,0,IF(K1122=202,0,IF(K1122=203,0,IF(K1122=300,41,IF(K1122=400,41,IF(K1122=500,60)))))))))))</f>
        <v>0</v>
      </c>
      <c r="H1122" s="123" t="b">
        <f>IF(B1122&lt;&gt;"",IF('02 - Produtos e Tributações'!M1139&lt;&gt;"",'02 - Produtos e Tributações'!M1139,IF(L1122=101,0,IF(L1122=102,41,IF(L1122=103,0,IF(L1122=201,0,IF(L1122=202,0,IF(L1122=203,0,IF(L1122=300,41,IF(L1122=400,41,IF(L1122=500,60)))))))))))</f>
        <v>0</v>
      </c>
      <c r="I1122" s="123" t="b">
        <f>IF(B1122&lt;&gt;"",IF('02 - Produtos e Tributações'!L1139&lt;&gt;"",'02 - Produtos e Tributações'!L1139,"0,00"))</f>
        <v>0</v>
      </c>
      <c r="J1122" s="123" t="b">
        <f>IF(B1122&lt;&gt;"",IF('02 - Produtos e Tributações'!O1139&lt;&gt;"",'02 - Produtos e Tributações'!O1139,"0,00"))</f>
        <v>0</v>
      </c>
      <c r="K1122" s="123" t="b">
        <f>IF(B1122&lt;&gt;"",IF('02 - Produtos e Tributações'!K1139&lt;&gt;"",'02 - Produtos e Tributações'!K1139,"null"))</f>
        <v>0</v>
      </c>
      <c r="L1122" s="123" t="b">
        <f>IF(B1122&lt;&gt;"",IF('02 - Produtos e Tributações'!N1139&lt;&gt;"",'02 - Produtos e Tributações'!N1139,"null"))</f>
        <v>0</v>
      </c>
      <c r="M1122" s="122" t="b">
        <f>IF(B1122&lt;&gt;"",IF('02 - Produtos e Tributações'!D1139="CARNES","2.01.001.001",IF('02 - Produtos e Tributações'!D1139="MASSAS","2.01.001.002",IF('02 - Produtos e Tributações'!D1139="LATICINIOS","2.01.001.003",IF('02 - Produtos e Tributações'!D1139="DOCES E GULOSEIMAS","2.01.001.004",IF('02 - Produtos e Tributações'!D1139="FARINHAS E GRAOS","2.01.001.005",IF('02 - Produtos e Tributações'!D1139="AGUAS","2.01.002.001",IF('02 - Produtos e Tributações'!D1139="SUCOS","2.01.002.002",IF('02 - Produtos e Tributações'!D1139="BEBIDAS ALCOOLICAS","2.01.002.003",IF('02 - Produtos e Tributações'!D1139="BEBIDAS LACTEAS","2.01.002.004",IF('02 - Produtos e Tributações'!D1139="MATERIAL DE LIMPEZA","2.02",IF('02 - Produtos e Tributações'!D1139="FRUTAS","2.01.001.006",IF('02 - Produtos e Tributações'!D1139="VERDURAS E LEGUMES","2.01.001.007",IF('02 - Produtos e Tributações'!D1139="SERVIÇO","1",IF('02 - Produtos e Tributações'!D1139="PRODUTOS DIVERSOS","2","2"))))))))))))))
)</f>
        <v>0</v>
      </c>
      <c r="N1122" s="4" t="str">
        <f t="shared" si="68"/>
        <v/>
      </c>
      <c r="O1122" s="4" t="str">
        <f t="shared" si="69"/>
        <v/>
      </c>
      <c r="P1122" s="4" t="str">
        <f t="shared" si="70"/>
        <v/>
      </c>
      <c r="Q1122" s="128" t="b">
        <f>IF(B1122&lt;&gt;"",IF('02 - Produtos e Tributações'!C1139&lt;&gt;"",'02 - Produtos e Tributações'!C1139,"UN"))</f>
        <v>0</v>
      </c>
      <c r="R1122" s="129" t="b">
        <f>IF(B1122&lt;&gt;"",IF('02 - Produtos e Tributações'!P1139&lt;&gt;"",'02 - Produtos e Tributações'!P1139,""))</f>
        <v>0</v>
      </c>
      <c r="S1122" s="128" t="b">
        <f>IF(B1122&lt;&gt;"",IF('02 - Produtos e Tributações'!Q1139&lt;&gt;"",'02 - Produtos e Tributações'!Q1139,""))</f>
        <v>0</v>
      </c>
      <c r="T1122" s="130" t="b">
        <f>IF(B1122&lt;&gt;"",IF('02 - Produtos e Tributações'!R1139&lt;&gt;"",'02 - Produtos e Tributações'!R1139,""))</f>
        <v>0</v>
      </c>
      <c r="U1122" s="120" t="str">
        <f t="shared" si="71"/>
        <v/>
      </c>
    </row>
    <row r="1123" spans="1:21" ht="15.75" customHeight="1">
      <c r="A1123" s="122" t="b">
        <f>IF('02 - Produtos e Tributações'!B1140 &lt;&gt;"",A1122+1)</f>
        <v>0</v>
      </c>
      <c r="B1123" s="4" t="str">
        <f>IF('02 - Produtos e Tributações'!B1140&lt;&gt;"",'02 - Produtos e Tributações'!V1140,"")</f>
        <v/>
      </c>
      <c r="C1123" s="123" t="b">
        <f>IF(B1123&lt;&gt;"",IF('02 - Produtos e Tributações'!H1140&lt;&gt;"",IF('02 - Produtos e Tributações'!H1140="TERCEIRIZADA","T",IF('02 - Produtos e Tributações'!H1140="PROPRIA","P")), IF(B1123&lt;&gt;"",IF('02 - Produtos e Tributações'!H1140="","T"))))</f>
        <v>0</v>
      </c>
      <c r="D1123" s="123" t="b">
        <f>IF(B1123&lt;&gt;"",IF('02 - Produtos e Tributações'!E1140&lt;&gt;"",'02 - Produtos e Tributações'!E1140,""))</f>
        <v>0</v>
      </c>
      <c r="E1123" s="123" t="b">
        <f>IF(B1123&lt;&gt;"",IF('02 - Produtos e Tributações'!F1140&lt;&gt;"",'02 - Produtos e Tributações'!F1140,""))</f>
        <v>0</v>
      </c>
      <c r="F1123" s="123" t="b">
        <f>IF(B1123&lt;&gt;"",IF(A1123&lt;&gt;"",IF('02 - Produtos e Tributações'!G1140&lt;&gt;"",'02 - Produtos e Tributações'!G1140,"")))</f>
        <v>0</v>
      </c>
      <c r="G1123" s="123" t="b">
        <f>IF(B1123&lt;&gt;"",IF('02 - Produtos e Tributações'!J1140&lt;&gt;"",'02 - Produtos e Tributações'!J1140,IF(K1123=101,0,IF(K1123=102,41,IF(K1123=103,0,IF(K1123=201,0,IF(K1123=202,0,IF(K1123=203,0,IF(K1123=300,41,IF(K1123=400,41,IF(K1123=500,60)))))))))))</f>
        <v>0</v>
      </c>
      <c r="H1123" s="123" t="b">
        <f>IF(B1123&lt;&gt;"",IF('02 - Produtos e Tributações'!M1140&lt;&gt;"",'02 - Produtos e Tributações'!M1140,IF(L1123=101,0,IF(L1123=102,41,IF(L1123=103,0,IF(L1123=201,0,IF(L1123=202,0,IF(L1123=203,0,IF(L1123=300,41,IF(L1123=400,41,IF(L1123=500,60)))))))))))</f>
        <v>0</v>
      </c>
      <c r="I1123" s="123" t="b">
        <f>IF(B1123&lt;&gt;"",IF('02 - Produtos e Tributações'!L1140&lt;&gt;"",'02 - Produtos e Tributações'!L1140,"0,00"))</f>
        <v>0</v>
      </c>
      <c r="J1123" s="123" t="b">
        <f>IF(B1123&lt;&gt;"",IF('02 - Produtos e Tributações'!O1140&lt;&gt;"",'02 - Produtos e Tributações'!O1140,"0,00"))</f>
        <v>0</v>
      </c>
      <c r="K1123" s="123" t="b">
        <f>IF(B1123&lt;&gt;"",IF('02 - Produtos e Tributações'!K1140&lt;&gt;"",'02 - Produtos e Tributações'!K1140,"null"))</f>
        <v>0</v>
      </c>
      <c r="L1123" s="123" t="b">
        <f>IF(B1123&lt;&gt;"",IF('02 - Produtos e Tributações'!N1140&lt;&gt;"",'02 - Produtos e Tributações'!N1140,"null"))</f>
        <v>0</v>
      </c>
      <c r="M1123" s="122" t="b">
        <f>IF(B1123&lt;&gt;"",IF('02 - Produtos e Tributações'!D1140="CARNES","2.01.001.001",IF('02 - Produtos e Tributações'!D1140="MASSAS","2.01.001.002",IF('02 - Produtos e Tributações'!D1140="LATICINIOS","2.01.001.003",IF('02 - Produtos e Tributações'!D1140="DOCES E GULOSEIMAS","2.01.001.004",IF('02 - Produtos e Tributações'!D1140="FARINHAS E GRAOS","2.01.001.005",IF('02 - Produtos e Tributações'!D1140="AGUAS","2.01.002.001",IF('02 - Produtos e Tributações'!D1140="SUCOS","2.01.002.002",IF('02 - Produtos e Tributações'!D1140="BEBIDAS ALCOOLICAS","2.01.002.003",IF('02 - Produtos e Tributações'!D1140="BEBIDAS LACTEAS","2.01.002.004",IF('02 - Produtos e Tributações'!D1140="MATERIAL DE LIMPEZA","2.02",IF('02 - Produtos e Tributações'!D1140="FRUTAS","2.01.001.006",IF('02 - Produtos e Tributações'!D1140="VERDURAS E LEGUMES","2.01.001.007",IF('02 - Produtos e Tributações'!D1140="SERVIÇO","1",IF('02 - Produtos e Tributações'!D1140="PRODUTOS DIVERSOS","2","2"))))))))))))))
)</f>
        <v>0</v>
      </c>
      <c r="N1123" s="4" t="str">
        <f t="shared" si="68"/>
        <v/>
      </c>
      <c r="O1123" s="4" t="str">
        <f t="shared" si="69"/>
        <v/>
      </c>
      <c r="P1123" s="4" t="str">
        <f t="shared" si="70"/>
        <v/>
      </c>
      <c r="Q1123" s="128" t="b">
        <f>IF(B1123&lt;&gt;"",IF('02 - Produtos e Tributações'!C1140&lt;&gt;"",'02 - Produtos e Tributações'!C1140,"UN"))</f>
        <v>0</v>
      </c>
      <c r="R1123" s="129" t="b">
        <f>IF(B1123&lt;&gt;"",IF('02 - Produtos e Tributações'!P1140&lt;&gt;"",'02 - Produtos e Tributações'!P1140,""))</f>
        <v>0</v>
      </c>
      <c r="S1123" s="128" t="b">
        <f>IF(B1123&lt;&gt;"",IF('02 - Produtos e Tributações'!Q1140&lt;&gt;"",'02 - Produtos e Tributações'!Q1140,""))</f>
        <v>0</v>
      </c>
      <c r="T1123" s="130" t="b">
        <f>IF(B1123&lt;&gt;"",IF('02 - Produtos e Tributações'!R1140&lt;&gt;"",'02 - Produtos e Tributações'!R1140,""))</f>
        <v>0</v>
      </c>
      <c r="U1123" s="120" t="str">
        <f t="shared" si="71"/>
        <v/>
      </c>
    </row>
    <row r="1124" spans="1:21" ht="15.75" customHeight="1">
      <c r="A1124" s="122" t="b">
        <f>IF('02 - Produtos e Tributações'!B1141 &lt;&gt;"",A1123+1)</f>
        <v>0</v>
      </c>
      <c r="B1124" s="4" t="str">
        <f>IF('02 - Produtos e Tributações'!B1141&lt;&gt;"",'02 - Produtos e Tributações'!V1141,"")</f>
        <v/>
      </c>
      <c r="C1124" s="123" t="b">
        <f>IF(B1124&lt;&gt;"",IF('02 - Produtos e Tributações'!H1141&lt;&gt;"",IF('02 - Produtos e Tributações'!H1141="TERCEIRIZADA","T",IF('02 - Produtos e Tributações'!H1141="PROPRIA","P")), IF(B1124&lt;&gt;"",IF('02 - Produtos e Tributações'!H1141="","T"))))</f>
        <v>0</v>
      </c>
      <c r="D1124" s="123" t="b">
        <f>IF(B1124&lt;&gt;"",IF('02 - Produtos e Tributações'!E1141&lt;&gt;"",'02 - Produtos e Tributações'!E1141,""))</f>
        <v>0</v>
      </c>
      <c r="E1124" s="123" t="b">
        <f>IF(B1124&lt;&gt;"",IF('02 - Produtos e Tributações'!F1141&lt;&gt;"",'02 - Produtos e Tributações'!F1141,""))</f>
        <v>0</v>
      </c>
      <c r="F1124" s="123" t="b">
        <f>IF(B1124&lt;&gt;"",IF(A1124&lt;&gt;"",IF('02 - Produtos e Tributações'!G1141&lt;&gt;"",'02 - Produtos e Tributações'!G1141,"")))</f>
        <v>0</v>
      </c>
      <c r="G1124" s="123" t="b">
        <f>IF(B1124&lt;&gt;"",IF('02 - Produtos e Tributações'!J1141&lt;&gt;"",'02 - Produtos e Tributações'!J1141,IF(K1124=101,0,IF(K1124=102,41,IF(K1124=103,0,IF(K1124=201,0,IF(K1124=202,0,IF(K1124=203,0,IF(K1124=300,41,IF(K1124=400,41,IF(K1124=500,60)))))))))))</f>
        <v>0</v>
      </c>
      <c r="H1124" s="123" t="b">
        <f>IF(B1124&lt;&gt;"",IF('02 - Produtos e Tributações'!M1141&lt;&gt;"",'02 - Produtos e Tributações'!M1141,IF(L1124=101,0,IF(L1124=102,41,IF(L1124=103,0,IF(L1124=201,0,IF(L1124=202,0,IF(L1124=203,0,IF(L1124=300,41,IF(L1124=400,41,IF(L1124=500,60)))))))))))</f>
        <v>0</v>
      </c>
      <c r="I1124" s="123" t="b">
        <f>IF(B1124&lt;&gt;"",IF('02 - Produtos e Tributações'!L1141&lt;&gt;"",'02 - Produtos e Tributações'!L1141,"0,00"))</f>
        <v>0</v>
      </c>
      <c r="J1124" s="123" t="b">
        <f>IF(B1124&lt;&gt;"",IF('02 - Produtos e Tributações'!O1141&lt;&gt;"",'02 - Produtos e Tributações'!O1141,"0,00"))</f>
        <v>0</v>
      </c>
      <c r="K1124" s="123" t="b">
        <f>IF(B1124&lt;&gt;"",IF('02 - Produtos e Tributações'!K1141&lt;&gt;"",'02 - Produtos e Tributações'!K1141,"null"))</f>
        <v>0</v>
      </c>
      <c r="L1124" s="123" t="b">
        <f>IF(B1124&lt;&gt;"",IF('02 - Produtos e Tributações'!N1141&lt;&gt;"",'02 - Produtos e Tributações'!N1141,"null"))</f>
        <v>0</v>
      </c>
      <c r="M1124" s="122" t="b">
        <f>IF(B1124&lt;&gt;"",IF('02 - Produtos e Tributações'!D1141="CARNES","2.01.001.001",IF('02 - Produtos e Tributações'!D1141="MASSAS","2.01.001.002",IF('02 - Produtos e Tributações'!D1141="LATICINIOS","2.01.001.003",IF('02 - Produtos e Tributações'!D1141="DOCES E GULOSEIMAS","2.01.001.004",IF('02 - Produtos e Tributações'!D1141="FARINHAS E GRAOS","2.01.001.005",IF('02 - Produtos e Tributações'!D1141="AGUAS","2.01.002.001",IF('02 - Produtos e Tributações'!D1141="SUCOS","2.01.002.002",IF('02 - Produtos e Tributações'!D1141="BEBIDAS ALCOOLICAS","2.01.002.003",IF('02 - Produtos e Tributações'!D1141="BEBIDAS LACTEAS","2.01.002.004",IF('02 - Produtos e Tributações'!D1141="MATERIAL DE LIMPEZA","2.02",IF('02 - Produtos e Tributações'!D1141="FRUTAS","2.01.001.006",IF('02 - Produtos e Tributações'!D1141="VERDURAS E LEGUMES","2.01.001.007",IF('02 - Produtos e Tributações'!D1141="SERVIÇO","1",IF('02 - Produtos e Tributações'!D1141="PRODUTOS DIVERSOS","2","2"))))))))))))))
)</f>
        <v>0</v>
      </c>
      <c r="N1124" s="4" t="str">
        <f t="shared" si="68"/>
        <v/>
      </c>
      <c r="O1124" s="4" t="str">
        <f t="shared" si="69"/>
        <v/>
      </c>
      <c r="P1124" s="4" t="str">
        <f t="shared" si="70"/>
        <v/>
      </c>
      <c r="Q1124" s="128" t="b">
        <f>IF(B1124&lt;&gt;"",IF('02 - Produtos e Tributações'!C1141&lt;&gt;"",'02 - Produtos e Tributações'!C1141,"UN"))</f>
        <v>0</v>
      </c>
      <c r="R1124" s="129" t="b">
        <f>IF(B1124&lt;&gt;"",IF('02 - Produtos e Tributações'!P1141&lt;&gt;"",'02 - Produtos e Tributações'!P1141,""))</f>
        <v>0</v>
      </c>
      <c r="S1124" s="128" t="b">
        <f>IF(B1124&lt;&gt;"",IF('02 - Produtos e Tributações'!Q1141&lt;&gt;"",'02 - Produtos e Tributações'!Q1141,""))</f>
        <v>0</v>
      </c>
      <c r="T1124" s="130" t="b">
        <f>IF(B1124&lt;&gt;"",IF('02 - Produtos e Tributações'!R1141&lt;&gt;"",'02 - Produtos e Tributações'!R1141,""))</f>
        <v>0</v>
      </c>
      <c r="U1124" s="120" t="str">
        <f t="shared" si="71"/>
        <v/>
      </c>
    </row>
    <row r="1125" spans="1:21" ht="15.75" customHeight="1">
      <c r="A1125" s="122" t="b">
        <f>IF('02 - Produtos e Tributações'!B1142 &lt;&gt;"",A1124+1)</f>
        <v>0</v>
      </c>
      <c r="B1125" s="4" t="str">
        <f>IF('02 - Produtos e Tributações'!B1142&lt;&gt;"",'02 - Produtos e Tributações'!V1142,"")</f>
        <v/>
      </c>
      <c r="C1125" s="123" t="b">
        <f>IF(B1125&lt;&gt;"",IF('02 - Produtos e Tributações'!H1142&lt;&gt;"",IF('02 - Produtos e Tributações'!H1142="TERCEIRIZADA","T",IF('02 - Produtos e Tributações'!H1142="PROPRIA","P")), IF(B1125&lt;&gt;"",IF('02 - Produtos e Tributações'!H1142="","T"))))</f>
        <v>0</v>
      </c>
      <c r="D1125" s="123" t="b">
        <f>IF(B1125&lt;&gt;"",IF('02 - Produtos e Tributações'!E1142&lt;&gt;"",'02 - Produtos e Tributações'!E1142,""))</f>
        <v>0</v>
      </c>
      <c r="E1125" s="123" t="b">
        <f>IF(B1125&lt;&gt;"",IF('02 - Produtos e Tributações'!F1142&lt;&gt;"",'02 - Produtos e Tributações'!F1142,""))</f>
        <v>0</v>
      </c>
      <c r="F1125" s="123" t="b">
        <f>IF(B1125&lt;&gt;"",IF(A1125&lt;&gt;"",IF('02 - Produtos e Tributações'!G1142&lt;&gt;"",'02 - Produtos e Tributações'!G1142,"")))</f>
        <v>0</v>
      </c>
      <c r="G1125" s="123" t="b">
        <f>IF(B1125&lt;&gt;"",IF('02 - Produtos e Tributações'!J1142&lt;&gt;"",'02 - Produtos e Tributações'!J1142,IF(K1125=101,0,IF(K1125=102,41,IF(K1125=103,0,IF(K1125=201,0,IF(K1125=202,0,IF(K1125=203,0,IF(K1125=300,41,IF(K1125=400,41,IF(K1125=500,60)))))))))))</f>
        <v>0</v>
      </c>
      <c r="H1125" s="123" t="b">
        <f>IF(B1125&lt;&gt;"",IF('02 - Produtos e Tributações'!M1142&lt;&gt;"",'02 - Produtos e Tributações'!M1142,IF(L1125=101,0,IF(L1125=102,41,IF(L1125=103,0,IF(L1125=201,0,IF(L1125=202,0,IF(L1125=203,0,IF(L1125=300,41,IF(L1125=400,41,IF(L1125=500,60)))))))))))</f>
        <v>0</v>
      </c>
      <c r="I1125" s="123" t="b">
        <f>IF(B1125&lt;&gt;"",IF('02 - Produtos e Tributações'!L1142&lt;&gt;"",'02 - Produtos e Tributações'!L1142,"0,00"))</f>
        <v>0</v>
      </c>
      <c r="J1125" s="123" t="b">
        <f>IF(B1125&lt;&gt;"",IF('02 - Produtos e Tributações'!O1142&lt;&gt;"",'02 - Produtos e Tributações'!O1142,"0,00"))</f>
        <v>0</v>
      </c>
      <c r="K1125" s="123" t="b">
        <f>IF(B1125&lt;&gt;"",IF('02 - Produtos e Tributações'!K1142&lt;&gt;"",'02 - Produtos e Tributações'!K1142,"null"))</f>
        <v>0</v>
      </c>
      <c r="L1125" s="123" t="b">
        <f>IF(B1125&lt;&gt;"",IF('02 - Produtos e Tributações'!N1142&lt;&gt;"",'02 - Produtos e Tributações'!N1142,"null"))</f>
        <v>0</v>
      </c>
      <c r="M1125" s="122" t="b">
        <f>IF(B1125&lt;&gt;"",IF('02 - Produtos e Tributações'!D1142="CARNES","2.01.001.001",IF('02 - Produtos e Tributações'!D1142="MASSAS","2.01.001.002",IF('02 - Produtos e Tributações'!D1142="LATICINIOS","2.01.001.003",IF('02 - Produtos e Tributações'!D1142="DOCES E GULOSEIMAS","2.01.001.004",IF('02 - Produtos e Tributações'!D1142="FARINHAS E GRAOS","2.01.001.005",IF('02 - Produtos e Tributações'!D1142="AGUAS","2.01.002.001",IF('02 - Produtos e Tributações'!D1142="SUCOS","2.01.002.002",IF('02 - Produtos e Tributações'!D1142="BEBIDAS ALCOOLICAS","2.01.002.003",IF('02 - Produtos e Tributações'!D1142="BEBIDAS LACTEAS","2.01.002.004",IF('02 - Produtos e Tributações'!D1142="MATERIAL DE LIMPEZA","2.02",IF('02 - Produtos e Tributações'!D1142="FRUTAS","2.01.001.006",IF('02 - Produtos e Tributações'!D1142="VERDURAS E LEGUMES","2.01.001.007",IF('02 - Produtos e Tributações'!D1142="SERVIÇO","1",IF('02 - Produtos e Tributações'!D1142="PRODUTOS DIVERSOS","2","2"))))))))))))))
)</f>
        <v>0</v>
      </c>
      <c r="N1125" s="4" t="str">
        <f t="shared" si="68"/>
        <v/>
      </c>
      <c r="O1125" s="4" t="str">
        <f t="shared" si="69"/>
        <v/>
      </c>
      <c r="P1125" s="4" t="str">
        <f t="shared" si="70"/>
        <v/>
      </c>
      <c r="Q1125" s="128" t="b">
        <f>IF(B1125&lt;&gt;"",IF('02 - Produtos e Tributações'!C1142&lt;&gt;"",'02 - Produtos e Tributações'!C1142,"UN"))</f>
        <v>0</v>
      </c>
      <c r="R1125" s="129" t="b">
        <f>IF(B1125&lt;&gt;"",IF('02 - Produtos e Tributações'!P1142&lt;&gt;"",'02 - Produtos e Tributações'!P1142,""))</f>
        <v>0</v>
      </c>
      <c r="S1125" s="128" t="b">
        <f>IF(B1125&lt;&gt;"",IF('02 - Produtos e Tributações'!Q1142&lt;&gt;"",'02 - Produtos e Tributações'!Q1142,""))</f>
        <v>0</v>
      </c>
      <c r="T1125" s="130" t="b">
        <f>IF(B1125&lt;&gt;"",IF('02 - Produtos e Tributações'!R1142&lt;&gt;"",'02 - Produtos e Tributações'!R1142,""))</f>
        <v>0</v>
      </c>
      <c r="U1125" s="120" t="str">
        <f t="shared" si="71"/>
        <v/>
      </c>
    </row>
    <row r="1126" spans="1:21" ht="15.75" customHeight="1">
      <c r="A1126" s="122" t="b">
        <f>IF('02 - Produtos e Tributações'!B1143 &lt;&gt;"",A1125+1)</f>
        <v>0</v>
      </c>
      <c r="B1126" s="4" t="str">
        <f>IF('02 - Produtos e Tributações'!B1143&lt;&gt;"",'02 - Produtos e Tributações'!V1143,"")</f>
        <v/>
      </c>
      <c r="C1126" s="123" t="b">
        <f>IF(B1126&lt;&gt;"",IF('02 - Produtos e Tributações'!H1143&lt;&gt;"",IF('02 - Produtos e Tributações'!H1143="TERCEIRIZADA","T",IF('02 - Produtos e Tributações'!H1143="PROPRIA","P")), IF(B1126&lt;&gt;"",IF('02 - Produtos e Tributações'!H1143="","T"))))</f>
        <v>0</v>
      </c>
      <c r="D1126" s="123" t="b">
        <f>IF(B1126&lt;&gt;"",IF('02 - Produtos e Tributações'!E1143&lt;&gt;"",'02 - Produtos e Tributações'!E1143,""))</f>
        <v>0</v>
      </c>
      <c r="E1126" s="123" t="b">
        <f>IF(B1126&lt;&gt;"",IF('02 - Produtos e Tributações'!F1143&lt;&gt;"",'02 - Produtos e Tributações'!F1143,""))</f>
        <v>0</v>
      </c>
      <c r="F1126" s="123" t="b">
        <f>IF(B1126&lt;&gt;"",IF(A1126&lt;&gt;"",IF('02 - Produtos e Tributações'!G1143&lt;&gt;"",'02 - Produtos e Tributações'!G1143,"")))</f>
        <v>0</v>
      </c>
      <c r="G1126" s="123" t="b">
        <f>IF(B1126&lt;&gt;"",IF('02 - Produtos e Tributações'!J1143&lt;&gt;"",'02 - Produtos e Tributações'!J1143,IF(K1126=101,0,IF(K1126=102,41,IF(K1126=103,0,IF(K1126=201,0,IF(K1126=202,0,IF(K1126=203,0,IF(K1126=300,41,IF(K1126=400,41,IF(K1126=500,60)))))))))))</f>
        <v>0</v>
      </c>
      <c r="H1126" s="123" t="b">
        <f>IF(B1126&lt;&gt;"",IF('02 - Produtos e Tributações'!M1143&lt;&gt;"",'02 - Produtos e Tributações'!M1143,IF(L1126=101,0,IF(L1126=102,41,IF(L1126=103,0,IF(L1126=201,0,IF(L1126=202,0,IF(L1126=203,0,IF(L1126=300,41,IF(L1126=400,41,IF(L1126=500,60)))))))))))</f>
        <v>0</v>
      </c>
      <c r="I1126" s="123" t="b">
        <f>IF(B1126&lt;&gt;"",IF('02 - Produtos e Tributações'!L1143&lt;&gt;"",'02 - Produtos e Tributações'!L1143,"0,00"))</f>
        <v>0</v>
      </c>
      <c r="J1126" s="123" t="b">
        <f>IF(B1126&lt;&gt;"",IF('02 - Produtos e Tributações'!O1143&lt;&gt;"",'02 - Produtos e Tributações'!O1143,"0,00"))</f>
        <v>0</v>
      </c>
      <c r="K1126" s="123" t="b">
        <f>IF(B1126&lt;&gt;"",IF('02 - Produtos e Tributações'!K1143&lt;&gt;"",'02 - Produtos e Tributações'!K1143,"null"))</f>
        <v>0</v>
      </c>
      <c r="L1126" s="123" t="b">
        <f>IF(B1126&lt;&gt;"",IF('02 - Produtos e Tributações'!N1143&lt;&gt;"",'02 - Produtos e Tributações'!N1143,"null"))</f>
        <v>0</v>
      </c>
      <c r="M1126" s="122" t="b">
        <f>IF(B1126&lt;&gt;"",IF('02 - Produtos e Tributações'!D1143="CARNES","2.01.001.001",IF('02 - Produtos e Tributações'!D1143="MASSAS","2.01.001.002",IF('02 - Produtos e Tributações'!D1143="LATICINIOS","2.01.001.003",IF('02 - Produtos e Tributações'!D1143="DOCES E GULOSEIMAS","2.01.001.004",IF('02 - Produtos e Tributações'!D1143="FARINHAS E GRAOS","2.01.001.005",IF('02 - Produtos e Tributações'!D1143="AGUAS","2.01.002.001",IF('02 - Produtos e Tributações'!D1143="SUCOS","2.01.002.002",IF('02 - Produtos e Tributações'!D1143="BEBIDAS ALCOOLICAS","2.01.002.003",IF('02 - Produtos e Tributações'!D1143="BEBIDAS LACTEAS","2.01.002.004",IF('02 - Produtos e Tributações'!D1143="MATERIAL DE LIMPEZA","2.02",IF('02 - Produtos e Tributações'!D1143="FRUTAS","2.01.001.006",IF('02 - Produtos e Tributações'!D1143="VERDURAS E LEGUMES","2.01.001.007",IF('02 - Produtos e Tributações'!D1143="SERVIÇO","1",IF('02 - Produtos e Tributações'!D1143="PRODUTOS DIVERSOS","2","2"))))))))))))))
)</f>
        <v>0</v>
      </c>
      <c r="N1126" s="4" t="str">
        <f t="shared" si="68"/>
        <v/>
      </c>
      <c r="O1126" s="4" t="str">
        <f t="shared" si="69"/>
        <v/>
      </c>
      <c r="P1126" s="4" t="str">
        <f t="shared" si="70"/>
        <v/>
      </c>
      <c r="Q1126" s="128" t="b">
        <f>IF(B1126&lt;&gt;"",IF('02 - Produtos e Tributações'!C1143&lt;&gt;"",'02 - Produtos e Tributações'!C1143,"UN"))</f>
        <v>0</v>
      </c>
      <c r="R1126" s="129" t="b">
        <f>IF(B1126&lt;&gt;"",IF('02 - Produtos e Tributações'!P1143&lt;&gt;"",'02 - Produtos e Tributações'!P1143,""))</f>
        <v>0</v>
      </c>
      <c r="S1126" s="128" t="b">
        <f>IF(B1126&lt;&gt;"",IF('02 - Produtos e Tributações'!Q1143&lt;&gt;"",'02 - Produtos e Tributações'!Q1143,""))</f>
        <v>0</v>
      </c>
      <c r="T1126" s="130" t="b">
        <f>IF(B1126&lt;&gt;"",IF('02 - Produtos e Tributações'!R1143&lt;&gt;"",'02 - Produtos e Tributações'!R1143,""))</f>
        <v>0</v>
      </c>
      <c r="U1126" s="120" t="str">
        <f t="shared" si="71"/>
        <v/>
      </c>
    </row>
    <row r="1127" spans="1:21" ht="15.75" customHeight="1">
      <c r="A1127" s="122" t="b">
        <f>IF('02 - Produtos e Tributações'!B1144 &lt;&gt;"",A1126+1)</f>
        <v>0</v>
      </c>
      <c r="B1127" s="4" t="str">
        <f>IF('02 - Produtos e Tributações'!B1144&lt;&gt;"",'02 - Produtos e Tributações'!V1144,"")</f>
        <v/>
      </c>
      <c r="C1127" s="123" t="b">
        <f>IF(B1127&lt;&gt;"",IF('02 - Produtos e Tributações'!H1144&lt;&gt;"",IF('02 - Produtos e Tributações'!H1144="TERCEIRIZADA","T",IF('02 - Produtos e Tributações'!H1144="PROPRIA","P")), IF(B1127&lt;&gt;"",IF('02 - Produtos e Tributações'!H1144="","T"))))</f>
        <v>0</v>
      </c>
      <c r="D1127" s="123" t="b">
        <f>IF(B1127&lt;&gt;"",IF('02 - Produtos e Tributações'!E1144&lt;&gt;"",'02 - Produtos e Tributações'!E1144,""))</f>
        <v>0</v>
      </c>
      <c r="E1127" s="123" t="b">
        <f>IF(B1127&lt;&gt;"",IF('02 - Produtos e Tributações'!F1144&lt;&gt;"",'02 - Produtos e Tributações'!F1144,""))</f>
        <v>0</v>
      </c>
      <c r="F1127" s="123" t="b">
        <f>IF(B1127&lt;&gt;"",IF(A1127&lt;&gt;"",IF('02 - Produtos e Tributações'!G1144&lt;&gt;"",'02 - Produtos e Tributações'!G1144,"")))</f>
        <v>0</v>
      </c>
      <c r="G1127" s="123" t="b">
        <f>IF(B1127&lt;&gt;"",IF('02 - Produtos e Tributações'!J1144&lt;&gt;"",'02 - Produtos e Tributações'!J1144,IF(K1127=101,0,IF(K1127=102,41,IF(K1127=103,0,IF(K1127=201,0,IF(K1127=202,0,IF(K1127=203,0,IF(K1127=300,41,IF(K1127=400,41,IF(K1127=500,60)))))))))))</f>
        <v>0</v>
      </c>
      <c r="H1127" s="123" t="b">
        <f>IF(B1127&lt;&gt;"",IF('02 - Produtos e Tributações'!M1144&lt;&gt;"",'02 - Produtos e Tributações'!M1144,IF(L1127=101,0,IF(L1127=102,41,IF(L1127=103,0,IF(L1127=201,0,IF(L1127=202,0,IF(L1127=203,0,IF(L1127=300,41,IF(L1127=400,41,IF(L1127=500,60)))))))))))</f>
        <v>0</v>
      </c>
      <c r="I1127" s="123" t="b">
        <f>IF(B1127&lt;&gt;"",IF('02 - Produtos e Tributações'!L1144&lt;&gt;"",'02 - Produtos e Tributações'!L1144,"0,00"))</f>
        <v>0</v>
      </c>
      <c r="J1127" s="123" t="b">
        <f>IF(B1127&lt;&gt;"",IF('02 - Produtos e Tributações'!O1144&lt;&gt;"",'02 - Produtos e Tributações'!O1144,"0,00"))</f>
        <v>0</v>
      </c>
      <c r="K1127" s="123" t="b">
        <f>IF(B1127&lt;&gt;"",IF('02 - Produtos e Tributações'!K1144&lt;&gt;"",'02 - Produtos e Tributações'!K1144,"null"))</f>
        <v>0</v>
      </c>
      <c r="L1127" s="123" t="b">
        <f>IF(B1127&lt;&gt;"",IF('02 - Produtos e Tributações'!N1144&lt;&gt;"",'02 - Produtos e Tributações'!N1144,"null"))</f>
        <v>0</v>
      </c>
      <c r="M1127" s="122" t="b">
        <f>IF(B1127&lt;&gt;"",IF('02 - Produtos e Tributações'!D1144="CARNES","2.01.001.001",IF('02 - Produtos e Tributações'!D1144="MASSAS","2.01.001.002",IF('02 - Produtos e Tributações'!D1144="LATICINIOS","2.01.001.003",IF('02 - Produtos e Tributações'!D1144="DOCES E GULOSEIMAS","2.01.001.004",IF('02 - Produtos e Tributações'!D1144="FARINHAS E GRAOS","2.01.001.005",IF('02 - Produtos e Tributações'!D1144="AGUAS","2.01.002.001",IF('02 - Produtos e Tributações'!D1144="SUCOS","2.01.002.002",IF('02 - Produtos e Tributações'!D1144="BEBIDAS ALCOOLICAS","2.01.002.003",IF('02 - Produtos e Tributações'!D1144="BEBIDAS LACTEAS","2.01.002.004",IF('02 - Produtos e Tributações'!D1144="MATERIAL DE LIMPEZA","2.02",IF('02 - Produtos e Tributações'!D1144="FRUTAS","2.01.001.006",IF('02 - Produtos e Tributações'!D1144="VERDURAS E LEGUMES","2.01.001.007",IF('02 - Produtos e Tributações'!D1144="SERVIÇO","1",IF('02 - Produtos e Tributações'!D1144="PRODUTOS DIVERSOS","2","2"))))))))))))))
)</f>
        <v>0</v>
      </c>
      <c r="N1127" s="4" t="str">
        <f t="shared" si="68"/>
        <v/>
      </c>
      <c r="O1127" s="4" t="str">
        <f t="shared" si="69"/>
        <v/>
      </c>
      <c r="P1127" s="4" t="str">
        <f t="shared" si="70"/>
        <v/>
      </c>
      <c r="Q1127" s="128" t="b">
        <f>IF(B1127&lt;&gt;"",IF('02 - Produtos e Tributações'!C1144&lt;&gt;"",'02 - Produtos e Tributações'!C1144,"UN"))</f>
        <v>0</v>
      </c>
      <c r="R1127" s="129" t="b">
        <f>IF(B1127&lt;&gt;"",IF('02 - Produtos e Tributações'!P1144&lt;&gt;"",'02 - Produtos e Tributações'!P1144,""))</f>
        <v>0</v>
      </c>
      <c r="S1127" s="128" t="b">
        <f>IF(B1127&lt;&gt;"",IF('02 - Produtos e Tributações'!Q1144&lt;&gt;"",'02 - Produtos e Tributações'!Q1144,""))</f>
        <v>0</v>
      </c>
      <c r="T1127" s="130" t="b">
        <f>IF(B1127&lt;&gt;"",IF('02 - Produtos e Tributações'!R1144&lt;&gt;"",'02 - Produtos e Tributações'!R1144,""))</f>
        <v>0</v>
      </c>
      <c r="U1127" s="120" t="str">
        <f t="shared" si="71"/>
        <v/>
      </c>
    </row>
    <row r="1128" spans="1:21" ht="15.75" customHeight="1">
      <c r="A1128" s="122" t="b">
        <f>IF('02 - Produtos e Tributações'!B1145 &lt;&gt;"",A1127+1)</f>
        <v>0</v>
      </c>
      <c r="B1128" s="4" t="str">
        <f>IF('02 - Produtos e Tributações'!B1145&lt;&gt;"",'02 - Produtos e Tributações'!V1145,"")</f>
        <v/>
      </c>
      <c r="C1128" s="123" t="b">
        <f>IF(B1128&lt;&gt;"",IF('02 - Produtos e Tributações'!H1145&lt;&gt;"",IF('02 - Produtos e Tributações'!H1145="TERCEIRIZADA","T",IF('02 - Produtos e Tributações'!H1145="PROPRIA","P")), IF(B1128&lt;&gt;"",IF('02 - Produtos e Tributações'!H1145="","T"))))</f>
        <v>0</v>
      </c>
      <c r="D1128" s="123" t="b">
        <f>IF(B1128&lt;&gt;"",IF('02 - Produtos e Tributações'!E1145&lt;&gt;"",'02 - Produtos e Tributações'!E1145,""))</f>
        <v>0</v>
      </c>
      <c r="E1128" s="123" t="b">
        <f>IF(B1128&lt;&gt;"",IF('02 - Produtos e Tributações'!F1145&lt;&gt;"",'02 - Produtos e Tributações'!F1145,""))</f>
        <v>0</v>
      </c>
      <c r="F1128" s="123" t="b">
        <f>IF(B1128&lt;&gt;"",IF(A1128&lt;&gt;"",IF('02 - Produtos e Tributações'!G1145&lt;&gt;"",'02 - Produtos e Tributações'!G1145,"")))</f>
        <v>0</v>
      </c>
      <c r="G1128" s="123" t="b">
        <f>IF(B1128&lt;&gt;"",IF('02 - Produtos e Tributações'!J1145&lt;&gt;"",'02 - Produtos e Tributações'!J1145,IF(K1128=101,0,IF(K1128=102,41,IF(K1128=103,0,IF(K1128=201,0,IF(K1128=202,0,IF(K1128=203,0,IF(K1128=300,41,IF(K1128=400,41,IF(K1128=500,60)))))))))))</f>
        <v>0</v>
      </c>
      <c r="H1128" s="123" t="b">
        <f>IF(B1128&lt;&gt;"",IF('02 - Produtos e Tributações'!M1145&lt;&gt;"",'02 - Produtos e Tributações'!M1145,IF(L1128=101,0,IF(L1128=102,41,IF(L1128=103,0,IF(L1128=201,0,IF(L1128=202,0,IF(L1128=203,0,IF(L1128=300,41,IF(L1128=400,41,IF(L1128=500,60)))))))))))</f>
        <v>0</v>
      </c>
      <c r="I1128" s="123" t="b">
        <f>IF(B1128&lt;&gt;"",IF('02 - Produtos e Tributações'!L1145&lt;&gt;"",'02 - Produtos e Tributações'!L1145,"0,00"))</f>
        <v>0</v>
      </c>
      <c r="J1128" s="123" t="b">
        <f>IF(B1128&lt;&gt;"",IF('02 - Produtos e Tributações'!O1145&lt;&gt;"",'02 - Produtos e Tributações'!O1145,"0,00"))</f>
        <v>0</v>
      </c>
      <c r="K1128" s="123" t="b">
        <f>IF(B1128&lt;&gt;"",IF('02 - Produtos e Tributações'!K1145&lt;&gt;"",'02 - Produtos e Tributações'!K1145,"null"))</f>
        <v>0</v>
      </c>
      <c r="L1128" s="123" t="b">
        <f>IF(B1128&lt;&gt;"",IF('02 - Produtos e Tributações'!N1145&lt;&gt;"",'02 - Produtos e Tributações'!N1145,"null"))</f>
        <v>0</v>
      </c>
      <c r="M1128" s="122" t="b">
        <f>IF(B1128&lt;&gt;"",IF('02 - Produtos e Tributações'!D1145="CARNES","2.01.001.001",IF('02 - Produtos e Tributações'!D1145="MASSAS","2.01.001.002",IF('02 - Produtos e Tributações'!D1145="LATICINIOS","2.01.001.003",IF('02 - Produtos e Tributações'!D1145="DOCES E GULOSEIMAS","2.01.001.004",IF('02 - Produtos e Tributações'!D1145="FARINHAS E GRAOS","2.01.001.005",IF('02 - Produtos e Tributações'!D1145="AGUAS","2.01.002.001",IF('02 - Produtos e Tributações'!D1145="SUCOS","2.01.002.002",IF('02 - Produtos e Tributações'!D1145="BEBIDAS ALCOOLICAS","2.01.002.003",IF('02 - Produtos e Tributações'!D1145="BEBIDAS LACTEAS","2.01.002.004",IF('02 - Produtos e Tributações'!D1145="MATERIAL DE LIMPEZA","2.02",IF('02 - Produtos e Tributações'!D1145="FRUTAS","2.01.001.006",IF('02 - Produtos e Tributações'!D1145="VERDURAS E LEGUMES","2.01.001.007",IF('02 - Produtos e Tributações'!D1145="SERVIÇO","1",IF('02 - Produtos e Tributações'!D1145="PRODUTOS DIVERSOS","2","2"))))))))))))))
)</f>
        <v>0</v>
      </c>
      <c r="N1128" s="4" t="str">
        <f t="shared" si="68"/>
        <v/>
      </c>
      <c r="O1128" s="4" t="str">
        <f t="shared" si="69"/>
        <v/>
      </c>
      <c r="P1128" s="4" t="str">
        <f t="shared" si="70"/>
        <v/>
      </c>
      <c r="Q1128" s="128" t="b">
        <f>IF(B1128&lt;&gt;"",IF('02 - Produtos e Tributações'!C1145&lt;&gt;"",'02 - Produtos e Tributações'!C1145,"UN"))</f>
        <v>0</v>
      </c>
      <c r="R1128" s="129" t="b">
        <f>IF(B1128&lt;&gt;"",IF('02 - Produtos e Tributações'!P1145&lt;&gt;"",'02 - Produtos e Tributações'!P1145,""))</f>
        <v>0</v>
      </c>
      <c r="S1128" s="128" t="b">
        <f>IF(B1128&lt;&gt;"",IF('02 - Produtos e Tributações'!Q1145&lt;&gt;"",'02 - Produtos e Tributações'!Q1145,""))</f>
        <v>0</v>
      </c>
      <c r="T1128" s="130" t="b">
        <f>IF(B1128&lt;&gt;"",IF('02 - Produtos e Tributações'!R1145&lt;&gt;"",'02 - Produtos e Tributações'!R1145,""))</f>
        <v>0</v>
      </c>
      <c r="U1128" s="120" t="str">
        <f t="shared" si="71"/>
        <v/>
      </c>
    </row>
    <row r="1129" spans="1:21" ht="15.75" customHeight="1">
      <c r="A1129" s="122" t="b">
        <f>IF('02 - Produtos e Tributações'!B1146 &lt;&gt;"",A1128+1)</f>
        <v>0</v>
      </c>
      <c r="B1129" s="4" t="str">
        <f>IF('02 - Produtos e Tributações'!B1146&lt;&gt;"",'02 - Produtos e Tributações'!V1146,"")</f>
        <v/>
      </c>
      <c r="C1129" s="123" t="b">
        <f>IF(B1129&lt;&gt;"",IF('02 - Produtos e Tributações'!H1146&lt;&gt;"",IF('02 - Produtos e Tributações'!H1146="TERCEIRIZADA","T",IF('02 - Produtos e Tributações'!H1146="PROPRIA","P")), IF(B1129&lt;&gt;"",IF('02 - Produtos e Tributações'!H1146="","T"))))</f>
        <v>0</v>
      </c>
      <c r="D1129" s="123" t="b">
        <f>IF(B1129&lt;&gt;"",IF('02 - Produtos e Tributações'!E1146&lt;&gt;"",'02 - Produtos e Tributações'!E1146,""))</f>
        <v>0</v>
      </c>
      <c r="E1129" s="123" t="b">
        <f>IF(B1129&lt;&gt;"",IF('02 - Produtos e Tributações'!F1146&lt;&gt;"",'02 - Produtos e Tributações'!F1146,""))</f>
        <v>0</v>
      </c>
      <c r="F1129" s="123" t="b">
        <f>IF(B1129&lt;&gt;"",IF(A1129&lt;&gt;"",IF('02 - Produtos e Tributações'!G1146&lt;&gt;"",'02 - Produtos e Tributações'!G1146,"")))</f>
        <v>0</v>
      </c>
      <c r="G1129" s="123" t="b">
        <f>IF(B1129&lt;&gt;"",IF('02 - Produtos e Tributações'!J1146&lt;&gt;"",'02 - Produtos e Tributações'!J1146,IF(K1129=101,0,IF(K1129=102,41,IF(K1129=103,0,IF(K1129=201,0,IF(K1129=202,0,IF(K1129=203,0,IF(K1129=300,41,IF(K1129=400,41,IF(K1129=500,60)))))))))))</f>
        <v>0</v>
      </c>
      <c r="H1129" s="123" t="b">
        <f>IF(B1129&lt;&gt;"",IF('02 - Produtos e Tributações'!M1146&lt;&gt;"",'02 - Produtos e Tributações'!M1146,IF(L1129=101,0,IF(L1129=102,41,IF(L1129=103,0,IF(L1129=201,0,IF(L1129=202,0,IF(L1129=203,0,IF(L1129=300,41,IF(L1129=400,41,IF(L1129=500,60)))))))))))</f>
        <v>0</v>
      </c>
      <c r="I1129" s="123" t="b">
        <f>IF(B1129&lt;&gt;"",IF('02 - Produtos e Tributações'!L1146&lt;&gt;"",'02 - Produtos e Tributações'!L1146,"0,00"))</f>
        <v>0</v>
      </c>
      <c r="J1129" s="123" t="b">
        <f>IF(B1129&lt;&gt;"",IF('02 - Produtos e Tributações'!O1146&lt;&gt;"",'02 - Produtos e Tributações'!O1146,"0,00"))</f>
        <v>0</v>
      </c>
      <c r="K1129" s="123" t="b">
        <f>IF(B1129&lt;&gt;"",IF('02 - Produtos e Tributações'!K1146&lt;&gt;"",'02 - Produtos e Tributações'!K1146,"null"))</f>
        <v>0</v>
      </c>
      <c r="L1129" s="123" t="b">
        <f>IF(B1129&lt;&gt;"",IF('02 - Produtos e Tributações'!N1146&lt;&gt;"",'02 - Produtos e Tributações'!N1146,"null"))</f>
        <v>0</v>
      </c>
      <c r="M1129" s="122" t="b">
        <f>IF(B1129&lt;&gt;"",IF('02 - Produtos e Tributações'!D1146="CARNES","2.01.001.001",IF('02 - Produtos e Tributações'!D1146="MASSAS","2.01.001.002",IF('02 - Produtos e Tributações'!D1146="LATICINIOS","2.01.001.003",IF('02 - Produtos e Tributações'!D1146="DOCES E GULOSEIMAS","2.01.001.004",IF('02 - Produtos e Tributações'!D1146="FARINHAS E GRAOS","2.01.001.005",IF('02 - Produtos e Tributações'!D1146="AGUAS","2.01.002.001",IF('02 - Produtos e Tributações'!D1146="SUCOS","2.01.002.002",IF('02 - Produtos e Tributações'!D1146="BEBIDAS ALCOOLICAS","2.01.002.003",IF('02 - Produtos e Tributações'!D1146="BEBIDAS LACTEAS","2.01.002.004",IF('02 - Produtos e Tributações'!D1146="MATERIAL DE LIMPEZA","2.02",IF('02 - Produtos e Tributações'!D1146="FRUTAS","2.01.001.006",IF('02 - Produtos e Tributações'!D1146="VERDURAS E LEGUMES","2.01.001.007",IF('02 - Produtos e Tributações'!D1146="SERVIÇO","1",IF('02 - Produtos e Tributações'!D1146="PRODUTOS DIVERSOS","2","2"))))))))))))))
)</f>
        <v>0</v>
      </c>
      <c r="N1129" s="4" t="str">
        <f t="shared" si="68"/>
        <v/>
      </c>
      <c r="O1129" s="4" t="str">
        <f t="shared" si="69"/>
        <v/>
      </c>
      <c r="P1129" s="4" t="str">
        <f t="shared" si="70"/>
        <v/>
      </c>
      <c r="Q1129" s="128" t="b">
        <f>IF(B1129&lt;&gt;"",IF('02 - Produtos e Tributações'!C1146&lt;&gt;"",'02 - Produtos e Tributações'!C1146,"UN"))</f>
        <v>0</v>
      </c>
      <c r="R1129" s="129" t="b">
        <f>IF(B1129&lt;&gt;"",IF('02 - Produtos e Tributações'!P1146&lt;&gt;"",'02 - Produtos e Tributações'!P1146,""))</f>
        <v>0</v>
      </c>
      <c r="S1129" s="128" t="b">
        <f>IF(B1129&lt;&gt;"",IF('02 - Produtos e Tributações'!Q1146&lt;&gt;"",'02 - Produtos e Tributações'!Q1146,""))</f>
        <v>0</v>
      </c>
      <c r="T1129" s="130" t="b">
        <f>IF(B1129&lt;&gt;"",IF('02 - Produtos e Tributações'!R1146&lt;&gt;"",'02 - Produtos e Tributações'!R1146,""))</f>
        <v>0</v>
      </c>
      <c r="U1129" s="120" t="str">
        <f t="shared" si="71"/>
        <v/>
      </c>
    </row>
    <row r="1130" spans="1:21" ht="15.75" customHeight="1">
      <c r="A1130" s="122" t="b">
        <f>IF('02 - Produtos e Tributações'!B1147 &lt;&gt;"",A1129+1)</f>
        <v>0</v>
      </c>
      <c r="B1130" s="4" t="str">
        <f>IF('02 - Produtos e Tributações'!B1147&lt;&gt;"",'02 - Produtos e Tributações'!V1147,"")</f>
        <v/>
      </c>
      <c r="C1130" s="123" t="b">
        <f>IF(B1130&lt;&gt;"",IF('02 - Produtos e Tributações'!H1147&lt;&gt;"",IF('02 - Produtos e Tributações'!H1147="TERCEIRIZADA","T",IF('02 - Produtos e Tributações'!H1147="PROPRIA","P")), IF(B1130&lt;&gt;"",IF('02 - Produtos e Tributações'!H1147="","T"))))</f>
        <v>0</v>
      </c>
      <c r="D1130" s="123" t="b">
        <f>IF(B1130&lt;&gt;"",IF('02 - Produtos e Tributações'!E1147&lt;&gt;"",'02 - Produtos e Tributações'!E1147,""))</f>
        <v>0</v>
      </c>
      <c r="E1130" s="123" t="b">
        <f>IF(B1130&lt;&gt;"",IF('02 - Produtos e Tributações'!F1147&lt;&gt;"",'02 - Produtos e Tributações'!F1147,""))</f>
        <v>0</v>
      </c>
      <c r="F1130" s="123" t="b">
        <f>IF(B1130&lt;&gt;"",IF(A1130&lt;&gt;"",IF('02 - Produtos e Tributações'!G1147&lt;&gt;"",'02 - Produtos e Tributações'!G1147,"")))</f>
        <v>0</v>
      </c>
      <c r="G1130" s="123" t="b">
        <f>IF(B1130&lt;&gt;"",IF('02 - Produtos e Tributações'!J1147&lt;&gt;"",'02 - Produtos e Tributações'!J1147,IF(K1130=101,0,IF(K1130=102,41,IF(K1130=103,0,IF(K1130=201,0,IF(K1130=202,0,IF(K1130=203,0,IF(K1130=300,41,IF(K1130=400,41,IF(K1130=500,60)))))))))))</f>
        <v>0</v>
      </c>
      <c r="H1130" s="123" t="b">
        <f>IF(B1130&lt;&gt;"",IF('02 - Produtos e Tributações'!M1147&lt;&gt;"",'02 - Produtos e Tributações'!M1147,IF(L1130=101,0,IF(L1130=102,41,IF(L1130=103,0,IF(L1130=201,0,IF(L1130=202,0,IF(L1130=203,0,IF(L1130=300,41,IF(L1130=400,41,IF(L1130=500,60)))))))))))</f>
        <v>0</v>
      </c>
      <c r="I1130" s="123" t="b">
        <f>IF(B1130&lt;&gt;"",IF('02 - Produtos e Tributações'!L1147&lt;&gt;"",'02 - Produtos e Tributações'!L1147,"0,00"))</f>
        <v>0</v>
      </c>
      <c r="J1130" s="123" t="b">
        <f>IF(B1130&lt;&gt;"",IF('02 - Produtos e Tributações'!O1147&lt;&gt;"",'02 - Produtos e Tributações'!O1147,"0,00"))</f>
        <v>0</v>
      </c>
      <c r="K1130" s="123" t="b">
        <f>IF(B1130&lt;&gt;"",IF('02 - Produtos e Tributações'!K1147&lt;&gt;"",'02 - Produtos e Tributações'!K1147,"null"))</f>
        <v>0</v>
      </c>
      <c r="L1130" s="123" t="b">
        <f>IF(B1130&lt;&gt;"",IF('02 - Produtos e Tributações'!N1147&lt;&gt;"",'02 - Produtos e Tributações'!N1147,"null"))</f>
        <v>0</v>
      </c>
      <c r="M1130" s="122" t="b">
        <f>IF(B1130&lt;&gt;"",IF('02 - Produtos e Tributações'!D1147="CARNES","2.01.001.001",IF('02 - Produtos e Tributações'!D1147="MASSAS","2.01.001.002",IF('02 - Produtos e Tributações'!D1147="LATICINIOS","2.01.001.003",IF('02 - Produtos e Tributações'!D1147="DOCES E GULOSEIMAS","2.01.001.004",IF('02 - Produtos e Tributações'!D1147="FARINHAS E GRAOS","2.01.001.005",IF('02 - Produtos e Tributações'!D1147="AGUAS","2.01.002.001",IF('02 - Produtos e Tributações'!D1147="SUCOS","2.01.002.002",IF('02 - Produtos e Tributações'!D1147="BEBIDAS ALCOOLICAS","2.01.002.003",IF('02 - Produtos e Tributações'!D1147="BEBIDAS LACTEAS","2.01.002.004",IF('02 - Produtos e Tributações'!D1147="MATERIAL DE LIMPEZA","2.02",IF('02 - Produtos e Tributações'!D1147="FRUTAS","2.01.001.006",IF('02 - Produtos e Tributações'!D1147="VERDURAS E LEGUMES","2.01.001.007",IF('02 - Produtos e Tributações'!D1147="SERVIÇO","1",IF('02 - Produtos e Tributações'!D1147="PRODUTOS DIVERSOS","2","2"))))))))))))))
)</f>
        <v>0</v>
      </c>
      <c r="N1130" s="4" t="str">
        <f t="shared" si="68"/>
        <v/>
      </c>
      <c r="O1130" s="4" t="str">
        <f t="shared" si="69"/>
        <v/>
      </c>
      <c r="P1130" s="4" t="str">
        <f t="shared" si="70"/>
        <v/>
      </c>
      <c r="Q1130" s="128" t="b">
        <f>IF(B1130&lt;&gt;"",IF('02 - Produtos e Tributações'!C1147&lt;&gt;"",'02 - Produtos e Tributações'!C1147,"UN"))</f>
        <v>0</v>
      </c>
      <c r="R1130" s="129" t="b">
        <f>IF(B1130&lt;&gt;"",IF('02 - Produtos e Tributações'!P1147&lt;&gt;"",'02 - Produtos e Tributações'!P1147,""))</f>
        <v>0</v>
      </c>
      <c r="S1130" s="128" t="b">
        <f>IF(B1130&lt;&gt;"",IF('02 - Produtos e Tributações'!Q1147&lt;&gt;"",'02 - Produtos e Tributações'!Q1147,""))</f>
        <v>0</v>
      </c>
      <c r="T1130" s="130" t="b">
        <f>IF(B1130&lt;&gt;"",IF('02 - Produtos e Tributações'!R1147&lt;&gt;"",'02 - Produtos e Tributações'!R1147,""))</f>
        <v>0</v>
      </c>
      <c r="U1130" s="120" t="str">
        <f t="shared" si="71"/>
        <v/>
      </c>
    </row>
    <row r="1131" spans="1:21" ht="15.75" customHeight="1">
      <c r="A1131" s="122" t="b">
        <f>IF('02 - Produtos e Tributações'!B1148 &lt;&gt;"",A1130+1)</f>
        <v>0</v>
      </c>
      <c r="B1131" s="4" t="str">
        <f>IF('02 - Produtos e Tributações'!B1148&lt;&gt;"",'02 - Produtos e Tributações'!V1148,"")</f>
        <v/>
      </c>
      <c r="C1131" s="123" t="b">
        <f>IF(B1131&lt;&gt;"",IF('02 - Produtos e Tributações'!H1148&lt;&gt;"",IF('02 - Produtos e Tributações'!H1148="TERCEIRIZADA","T",IF('02 - Produtos e Tributações'!H1148="PROPRIA","P")), IF(B1131&lt;&gt;"",IF('02 - Produtos e Tributações'!H1148="","T"))))</f>
        <v>0</v>
      </c>
      <c r="D1131" s="123" t="b">
        <f>IF(B1131&lt;&gt;"",IF('02 - Produtos e Tributações'!E1148&lt;&gt;"",'02 - Produtos e Tributações'!E1148,""))</f>
        <v>0</v>
      </c>
      <c r="E1131" s="123" t="b">
        <f>IF(B1131&lt;&gt;"",IF('02 - Produtos e Tributações'!F1148&lt;&gt;"",'02 - Produtos e Tributações'!F1148,""))</f>
        <v>0</v>
      </c>
      <c r="F1131" s="123" t="b">
        <f>IF(B1131&lt;&gt;"",IF(A1131&lt;&gt;"",IF('02 - Produtos e Tributações'!G1148&lt;&gt;"",'02 - Produtos e Tributações'!G1148,"")))</f>
        <v>0</v>
      </c>
      <c r="G1131" s="123" t="b">
        <f>IF(B1131&lt;&gt;"",IF('02 - Produtos e Tributações'!J1148&lt;&gt;"",'02 - Produtos e Tributações'!J1148,IF(K1131=101,0,IF(K1131=102,41,IF(K1131=103,0,IF(K1131=201,0,IF(K1131=202,0,IF(K1131=203,0,IF(K1131=300,41,IF(K1131=400,41,IF(K1131=500,60)))))))))))</f>
        <v>0</v>
      </c>
      <c r="H1131" s="123" t="b">
        <f>IF(B1131&lt;&gt;"",IF('02 - Produtos e Tributações'!M1148&lt;&gt;"",'02 - Produtos e Tributações'!M1148,IF(L1131=101,0,IF(L1131=102,41,IF(L1131=103,0,IF(L1131=201,0,IF(L1131=202,0,IF(L1131=203,0,IF(L1131=300,41,IF(L1131=400,41,IF(L1131=500,60)))))))))))</f>
        <v>0</v>
      </c>
      <c r="I1131" s="123" t="b">
        <f>IF(B1131&lt;&gt;"",IF('02 - Produtos e Tributações'!L1148&lt;&gt;"",'02 - Produtos e Tributações'!L1148,"0,00"))</f>
        <v>0</v>
      </c>
      <c r="J1131" s="123" t="b">
        <f>IF(B1131&lt;&gt;"",IF('02 - Produtos e Tributações'!O1148&lt;&gt;"",'02 - Produtos e Tributações'!O1148,"0,00"))</f>
        <v>0</v>
      </c>
      <c r="K1131" s="123" t="b">
        <f>IF(B1131&lt;&gt;"",IF('02 - Produtos e Tributações'!K1148&lt;&gt;"",'02 - Produtos e Tributações'!K1148,"null"))</f>
        <v>0</v>
      </c>
      <c r="L1131" s="123" t="b">
        <f>IF(B1131&lt;&gt;"",IF('02 - Produtos e Tributações'!N1148&lt;&gt;"",'02 - Produtos e Tributações'!N1148,"null"))</f>
        <v>0</v>
      </c>
      <c r="M1131" s="122" t="b">
        <f>IF(B1131&lt;&gt;"",IF('02 - Produtos e Tributações'!D1148="CARNES","2.01.001.001",IF('02 - Produtos e Tributações'!D1148="MASSAS","2.01.001.002",IF('02 - Produtos e Tributações'!D1148="LATICINIOS","2.01.001.003",IF('02 - Produtos e Tributações'!D1148="DOCES E GULOSEIMAS","2.01.001.004",IF('02 - Produtos e Tributações'!D1148="FARINHAS E GRAOS","2.01.001.005",IF('02 - Produtos e Tributações'!D1148="AGUAS","2.01.002.001",IF('02 - Produtos e Tributações'!D1148="SUCOS","2.01.002.002",IF('02 - Produtos e Tributações'!D1148="BEBIDAS ALCOOLICAS","2.01.002.003",IF('02 - Produtos e Tributações'!D1148="BEBIDAS LACTEAS","2.01.002.004",IF('02 - Produtos e Tributações'!D1148="MATERIAL DE LIMPEZA","2.02",IF('02 - Produtos e Tributações'!D1148="FRUTAS","2.01.001.006",IF('02 - Produtos e Tributações'!D1148="VERDURAS E LEGUMES","2.01.001.007",IF('02 - Produtos e Tributações'!D1148="SERVIÇO","1",IF('02 - Produtos e Tributações'!D1148="PRODUTOS DIVERSOS","2","2"))))))))))))))
)</f>
        <v>0</v>
      </c>
      <c r="N1131" s="4" t="str">
        <f t="shared" si="68"/>
        <v/>
      </c>
      <c r="O1131" s="4" t="str">
        <f t="shared" si="69"/>
        <v/>
      </c>
      <c r="P1131" s="4" t="str">
        <f t="shared" si="70"/>
        <v/>
      </c>
      <c r="Q1131" s="128" t="b">
        <f>IF(B1131&lt;&gt;"",IF('02 - Produtos e Tributações'!C1148&lt;&gt;"",'02 - Produtos e Tributações'!C1148,"UN"))</f>
        <v>0</v>
      </c>
      <c r="R1131" s="129" t="b">
        <f>IF(B1131&lt;&gt;"",IF('02 - Produtos e Tributações'!P1148&lt;&gt;"",'02 - Produtos e Tributações'!P1148,""))</f>
        <v>0</v>
      </c>
      <c r="S1131" s="128" t="b">
        <f>IF(B1131&lt;&gt;"",IF('02 - Produtos e Tributações'!Q1148&lt;&gt;"",'02 - Produtos e Tributações'!Q1148,""))</f>
        <v>0</v>
      </c>
      <c r="T1131" s="130" t="b">
        <f>IF(B1131&lt;&gt;"",IF('02 - Produtos e Tributações'!R1148&lt;&gt;"",'02 - Produtos e Tributações'!R1148,""))</f>
        <v>0</v>
      </c>
      <c r="U1131" s="120" t="str">
        <f t="shared" si="71"/>
        <v/>
      </c>
    </row>
    <row r="1132" spans="1:21" ht="15.75" customHeight="1">
      <c r="A1132" s="122" t="b">
        <f>IF('02 - Produtos e Tributações'!B1149 &lt;&gt;"",A1131+1)</f>
        <v>0</v>
      </c>
      <c r="B1132" s="4" t="str">
        <f>IF('02 - Produtos e Tributações'!B1149&lt;&gt;"",'02 - Produtos e Tributações'!V1149,"")</f>
        <v/>
      </c>
      <c r="C1132" s="123" t="b">
        <f>IF(B1132&lt;&gt;"",IF('02 - Produtos e Tributações'!H1149&lt;&gt;"",IF('02 - Produtos e Tributações'!H1149="TERCEIRIZADA","T",IF('02 - Produtos e Tributações'!H1149="PROPRIA","P")), IF(B1132&lt;&gt;"",IF('02 - Produtos e Tributações'!H1149="","T"))))</f>
        <v>0</v>
      </c>
      <c r="D1132" s="123" t="b">
        <f>IF(B1132&lt;&gt;"",IF('02 - Produtos e Tributações'!E1149&lt;&gt;"",'02 - Produtos e Tributações'!E1149,""))</f>
        <v>0</v>
      </c>
      <c r="E1132" s="123" t="b">
        <f>IF(B1132&lt;&gt;"",IF('02 - Produtos e Tributações'!F1149&lt;&gt;"",'02 - Produtos e Tributações'!F1149,""))</f>
        <v>0</v>
      </c>
      <c r="F1132" s="123" t="b">
        <f>IF(B1132&lt;&gt;"",IF(A1132&lt;&gt;"",IF('02 - Produtos e Tributações'!G1149&lt;&gt;"",'02 - Produtos e Tributações'!G1149,"")))</f>
        <v>0</v>
      </c>
      <c r="G1132" s="123" t="b">
        <f>IF(B1132&lt;&gt;"",IF('02 - Produtos e Tributações'!J1149&lt;&gt;"",'02 - Produtos e Tributações'!J1149,IF(K1132=101,0,IF(K1132=102,41,IF(K1132=103,0,IF(K1132=201,0,IF(K1132=202,0,IF(K1132=203,0,IF(K1132=300,41,IF(K1132=400,41,IF(K1132=500,60)))))))))))</f>
        <v>0</v>
      </c>
      <c r="H1132" s="123" t="b">
        <f>IF(B1132&lt;&gt;"",IF('02 - Produtos e Tributações'!M1149&lt;&gt;"",'02 - Produtos e Tributações'!M1149,IF(L1132=101,0,IF(L1132=102,41,IF(L1132=103,0,IF(L1132=201,0,IF(L1132=202,0,IF(L1132=203,0,IF(L1132=300,41,IF(L1132=400,41,IF(L1132=500,60)))))))))))</f>
        <v>0</v>
      </c>
      <c r="I1132" s="123" t="b">
        <f>IF(B1132&lt;&gt;"",IF('02 - Produtos e Tributações'!L1149&lt;&gt;"",'02 - Produtos e Tributações'!L1149,"0,00"))</f>
        <v>0</v>
      </c>
      <c r="J1132" s="123" t="b">
        <f>IF(B1132&lt;&gt;"",IF('02 - Produtos e Tributações'!O1149&lt;&gt;"",'02 - Produtos e Tributações'!O1149,"0,00"))</f>
        <v>0</v>
      </c>
      <c r="K1132" s="123" t="b">
        <f>IF(B1132&lt;&gt;"",IF('02 - Produtos e Tributações'!K1149&lt;&gt;"",'02 - Produtos e Tributações'!K1149,"null"))</f>
        <v>0</v>
      </c>
      <c r="L1132" s="123" t="b">
        <f>IF(B1132&lt;&gt;"",IF('02 - Produtos e Tributações'!N1149&lt;&gt;"",'02 - Produtos e Tributações'!N1149,"null"))</f>
        <v>0</v>
      </c>
      <c r="M1132" s="122" t="b">
        <f>IF(B1132&lt;&gt;"",IF('02 - Produtos e Tributações'!D1149="CARNES","2.01.001.001",IF('02 - Produtos e Tributações'!D1149="MASSAS","2.01.001.002",IF('02 - Produtos e Tributações'!D1149="LATICINIOS","2.01.001.003",IF('02 - Produtos e Tributações'!D1149="DOCES E GULOSEIMAS","2.01.001.004",IF('02 - Produtos e Tributações'!D1149="FARINHAS E GRAOS","2.01.001.005",IF('02 - Produtos e Tributações'!D1149="AGUAS","2.01.002.001",IF('02 - Produtos e Tributações'!D1149="SUCOS","2.01.002.002",IF('02 - Produtos e Tributações'!D1149="BEBIDAS ALCOOLICAS","2.01.002.003",IF('02 - Produtos e Tributações'!D1149="BEBIDAS LACTEAS","2.01.002.004",IF('02 - Produtos e Tributações'!D1149="MATERIAL DE LIMPEZA","2.02",IF('02 - Produtos e Tributações'!D1149="FRUTAS","2.01.001.006",IF('02 - Produtos e Tributações'!D1149="VERDURAS E LEGUMES","2.01.001.007",IF('02 - Produtos e Tributações'!D1149="SERVIÇO","1",IF('02 - Produtos e Tributações'!D1149="PRODUTOS DIVERSOS","2","2"))))))))))))))
)</f>
        <v>0</v>
      </c>
      <c r="N1132" s="4" t="str">
        <f t="shared" si="68"/>
        <v/>
      </c>
      <c r="O1132" s="4" t="str">
        <f t="shared" si="69"/>
        <v/>
      </c>
      <c r="P1132" s="4" t="str">
        <f t="shared" si="70"/>
        <v/>
      </c>
      <c r="Q1132" s="128" t="b">
        <f>IF(B1132&lt;&gt;"",IF('02 - Produtos e Tributações'!C1149&lt;&gt;"",'02 - Produtos e Tributações'!C1149,"UN"))</f>
        <v>0</v>
      </c>
      <c r="R1132" s="129" t="b">
        <f>IF(B1132&lt;&gt;"",IF('02 - Produtos e Tributações'!P1149&lt;&gt;"",'02 - Produtos e Tributações'!P1149,""))</f>
        <v>0</v>
      </c>
      <c r="S1132" s="128" t="b">
        <f>IF(B1132&lt;&gt;"",IF('02 - Produtos e Tributações'!Q1149&lt;&gt;"",'02 - Produtos e Tributações'!Q1149,""))</f>
        <v>0</v>
      </c>
      <c r="T1132" s="130" t="b">
        <f>IF(B1132&lt;&gt;"",IF('02 - Produtos e Tributações'!R1149&lt;&gt;"",'02 - Produtos e Tributações'!R1149,""))</f>
        <v>0</v>
      </c>
      <c r="U1132" s="120" t="str">
        <f t="shared" si="71"/>
        <v/>
      </c>
    </row>
    <row r="1133" spans="1:21" ht="15.75" customHeight="1">
      <c r="A1133" s="122" t="b">
        <f>IF('02 - Produtos e Tributações'!B1150 &lt;&gt;"",A1132+1)</f>
        <v>0</v>
      </c>
      <c r="B1133" s="4" t="str">
        <f>IF('02 - Produtos e Tributações'!B1150&lt;&gt;"",'02 - Produtos e Tributações'!V1150,"")</f>
        <v/>
      </c>
      <c r="C1133" s="123" t="b">
        <f>IF(B1133&lt;&gt;"",IF('02 - Produtos e Tributações'!H1150&lt;&gt;"",IF('02 - Produtos e Tributações'!H1150="TERCEIRIZADA","T",IF('02 - Produtos e Tributações'!H1150="PROPRIA","P")), IF(B1133&lt;&gt;"",IF('02 - Produtos e Tributações'!H1150="","T"))))</f>
        <v>0</v>
      </c>
      <c r="D1133" s="123" t="b">
        <f>IF(B1133&lt;&gt;"",IF('02 - Produtos e Tributações'!E1150&lt;&gt;"",'02 - Produtos e Tributações'!E1150,""))</f>
        <v>0</v>
      </c>
      <c r="E1133" s="123" t="b">
        <f>IF(B1133&lt;&gt;"",IF('02 - Produtos e Tributações'!F1150&lt;&gt;"",'02 - Produtos e Tributações'!F1150,""))</f>
        <v>0</v>
      </c>
      <c r="F1133" s="123" t="b">
        <f>IF(B1133&lt;&gt;"",IF(A1133&lt;&gt;"",IF('02 - Produtos e Tributações'!G1150&lt;&gt;"",'02 - Produtos e Tributações'!G1150,"")))</f>
        <v>0</v>
      </c>
      <c r="G1133" s="123" t="b">
        <f>IF(B1133&lt;&gt;"",IF('02 - Produtos e Tributações'!J1150&lt;&gt;"",'02 - Produtos e Tributações'!J1150,IF(K1133=101,0,IF(K1133=102,41,IF(K1133=103,0,IF(K1133=201,0,IF(K1133=202,0,IF(K1133=203,0,IF(K1133=300,41,IF(K1133=400,41,IF(K1133=500,60)))))))))))</f>
        <v>0</v>
      </c>
      <c r="H1133" s="123" t="b">
        <f>IF(B1133&lt;&gt;"",IF('02 - Produtos e Tributações'!M1150&lt;&gt;"",'02 - Produtos e Tributações'!M1150,IF(L1133=101,0,IF(L1133=102,41,IF(L1133=103,0,IF(L1133=201,0,IF(L1133=202,0,IF(L1133=203,0,IF(L1133=300,41,IF(L1133=400,41,IF(L1133=500,60)))))))))))</f>
        <v>0</v>
      </c>
      <c r="I1133" s="123" t="b">
        <f>IF(B1133&lt;&gt;"",IF('02 - Produtos e Tributações'!L1150&lt;&gt;"",'02 - Produtos e Tributações'!L1150,"0,00"))</f>
        <v>0</v>
      </c>
      <c r="J1133" s="123" t="b">
        <f>IF(B1133&lt;&gt;"",IF('02 - Produtos e Tributações'!O1150&lt;&gt;"",'02 - Produtos e Tributações'!O1150,"0,00"))</f>
        <v>0</v>
      </c>
      <c r="K1133" s="123" t="b">
        <f>IF(B1133&lt;&gt;"",IF('02 - Produtos e Tributações'!K1150&lt;&gt;"",'02 - Produtos e Tributações'!K1150,"null"))</f>
        <v>0</v>
      </c>
      <c r="L1133" s="123" t="b">
        <f>IF(B1133&lt;&gt;"",IF('02 - Produtos e Tributações'!N1150&lt;&gt;"",'02 - Produtos e Tributações'!N1150,"null"))</f>
        <v>0</v>
      </c>
      <c r="M1133" s="122" t="b">
        <f>IF(B1133&lt;&gt;"",IF('02 - Produtos e Tributações'!D1150="CARNES","2.01.001.001",IF('02 - Produtos e Tributações'!D1150="MASSAS","2.01.001.002",IF('02 - Produtos e Tributações'!D1150="LATICINIOS","2.01.001.003",IF('02 - Produtos e Tributações'!D1150="DOCES E GULOSEIMAS","2.01.001.004",IF('02 - Produtos e Tributações'!D1150="FARINHAS E GRAOS","2.01.001.005",IF('02 - Produtos e Tributações'!D1150="AGUAS","2.01.002.001",IF('02 - Produtos e Tributações'!D1150="SUCOS","2.01.002.002",IF('02 - Produtos e Tributações'!D1150="BEBIDAS ALCOOLICAS","2.01.002.003",IF('02 - Produtos e Tributações'!D1150="BEBIDAS LACTEAS","2.01.002.004",IF('02 - Produtos e Tributações'!D1150="MATERIAL DE LIMPEZA","2.02",IF('02 - Produtos e Tributações'!D1150="FRUTAS","2.01.001.006",IF('02 - Produtos e Tributações'!D1150="VERDURAS E LEGUMES","2.01.001.007",IF('02 - Produtos e Tributações'!D1150="SERVIÇO","1",IF('02 - Produtos e Tributações'!D1150="PRODUTOS DIVERSOS","2","2"))))))))))))))
)</f>
        <v>0</v>
      </c>
      <c r="N1133" s="4" t="str">
        <f t="shared" si="68"/>
        <v/>
      </c>
      <c r="O1133" s="4" t="str">
        <f t="shared" si="69"/>
        <v/>
      </c>
      <c r="P1133" s="4" t="str">
        <f t="shared" si="70"/>
        <v/>
      </c>
      <c r="Q1133" s="128" t="b">
        <f>IF(B1133&lt;&gt;"",IF('02 - Produtos e Tributações'!C1150&lt;&gt;"",'02 - Produtos e Tributações'!C1150,"UN"))</f>
        <v>0</v>
      </c>
      <c r="R1133" s="129" t="b">
        <f>IF(B1133&lt;&gt;"",IF('02 - Produtos e Tributações'!P1150&lt;&gt;"",'02 - Produtos e Tributações'!P1150,""))</f>
        <v>0</v>
      </c>
      <c r="S1133" s="128" t="b">
        <f>IF(B1133&lt;&gt;"",IF('02 - Produtos e Tributações'!Q1150&lt;&gt;"",'02 - Produtos e Tributações'!Q1150,""))</f>
        <v>0</v>
      </c>
      <c r="T1133" s="130" t="b">
        <f>IF(B1133&lt;&gt;"",IF('02 - Produtos e Tributações'!R1150&lt;&gt;"",'02 - Produtos e Tributações'!R1150,""))</f>
        <v>0</v>
      </c>
      <c r="U1133" s="120" t="str">
        <f t="shared" si="71"/>
        <v/>
      </c>
    </row>
    <row r="1134" spans="1:21" ht="15.75" customHeight="1">
      <c r="A1134" s="122" t="b">
        <f>IF('02 - Produtos e Tributações'!B1151 &lt;&gt;"",A1133+1)</f>
        <v>0</v>
      </c>
      <c r="B1134" s="4" t="str">
        <f>IF('02 - Produtos e Tributações'!B1151&lt;&gt;"",'02 - Produtos e Tributações'!V1151,"")</f>
        <v/>
      </c>
      <c r="C1134" s="123" t="b">
        <f>IF(B1134&lt;&gt;"",IF('02 - Produtos e Tributações'!H1151&lt;&gt;"",IF('02 - Produtos e Tributações'!H1151="TERCEIRIZADA","T",IF('02 - Produtos e Tributações'!H1151="PROPRIA","P")), IF(B1134&lt;&gt;"",IF('02 - Produtos e Tributações'!H1151="","T"))))</f>
        <v>0</v>
      </c>
      <c r="D1134" s="123" t="b">
        <f>IF(B1134&lt;&gt;"",IF('02 - Produtos e Tributações'!E1151&lt;&gt;"",'02 - Produtos e Tributações'!E1151,""))</f>
        <v>0</v>
      </c>
      <c r="E1134" s="123" t="b">
        <f>IF(B1134&lt;&gt;"",IF('02 - Produtos e Tributações'!F1151&lt;&gt;"",'02 - Produtos e Tributações'!F1151,""))</f>
        <v>0</v>
      </c>
      <c r="F1134" s="123" t="b">
        <f>IF(B1134&lt;&gt;"",IF(A1134&lt;&gt;"",IF('02 - Produtos e Tributações'!G1151&lt;&gt;"",'02 - Produtos e Tributações'!G1151,"")))</f>
        <v>0</v>
      </c>
      <c r="G1134" s="123" t="b">
        <f>IF(B1134&lt;&gt;"",IF('02 - Produtos e Tributações'!J1151&lt;&gt;"",'02 - Produtos e Tributações'!J1151,IF(K1134=101,0,IF(K1134=102,41,IF(K1134=103,0,IF(K1134=201,0,IF(K1134=202,0,IF(K1134=203,0,IF(K1134=300,41,IF(K1134=400,41,IF(K1134=500,60)))))))))))</f>
        <v>0</v>
      </c>
      <c r="H1134" s="123" t="b">
        <f>IF(B1134&lt;&gt;"",IF('02 - Produtos e Tributações'!M1151&lt;&gt;"",'02 - Produtos e Tributações'!M1151,IF(L1134=101,0,IF(L1134=102,41,IF(L1134=103,0,IF(L1134=201,0,IF(L1134=202,0,IF(L1134=203,0,IF(L1134=300,41,IF(L1134=400,41,IF(L1134=500,60)))))))))))</f>
        <v>0</v>
      </c>
      <c r="I1134" s="123" t="b">
        <f>IF(B1134&lt;&gt;"",IF('02 - Produtos e Tributações'!L1151&lt;&gt;"",'02 - Produtos e Tributações'!L1151,"0,00"))</f>
        <v>0</v>
      </c>
      <c r="J1134" s="123" t="b">
        <f>IF(B1134&lt;&gt;"",IF('02 - Produtos e Tributações'!O1151&lt;&gt;"",'02 - Produtos e Tributações'!O1151,"0,00"))</f>
        <v>0</v>
      </c>
      <c r="K1134" s="123" t="b">
        <f>IF(B1134&lt;&gt;"",IF('02 - Produtos e Tributações'!K1151&lt;&gt;"",'02 - Produtos e Tributações'!K1151,"null"))</f>
        <v>0</v>
      </c>
      <c r="L1134" s="123" t="b">
        <f>IF(B1134&lt;&gt;"",IF('02 - Produtos e Tributações'!N1151&lt;&gt;"",'02 - Produtos e Tributações'!N1151,"null"))</f>
        <v>0</v>
      </c>
      <c r="M1134" s="122" t="b">
        <f>IF(B1134&lt;&gt;"",IF('02 - Produtos e Tributações'!D1151="CARNES","2.01.001.001",IF('02 - Produtos e Tributações'!D1151="MASSAS","2.01.001.002",IF('02 - Produtos e Tributações'!D1151="LATICINIOS","2.01.001.003",IF('02 - Produtos e Tributações'!D1151="DOCES E GULOSEIMAS","2.01.001.004",IF('02 - Produtos e Tributações'!D1151="FARINHAS E GRAOS","2.01.001.005",IF('02 - Produtos e Tributações'!D1151="AGUAS","2.01.002.001",IF('02 - Produtos e Tributações'!D1151="SUCOS","2.01.002.002",IF('02 - Produtos e Tributações'!D1151="BEBIDAS ALCOOLICAS","2.01.002.003",IF('02 - Produtos e Tributações'!D1151="BEBIDAS LACTEAS","2.01.002.004",IF('02 - Produtos e Tributações'!D1151="MATERIAL DE LIMPEZA","2.02",IF('02 - Produtos e Tributações'!D1151="FRUTAS","2.01.001.006",IF('02 - Produtos e Tributações'!D1151="VERDURAS E LEGUMES","2.01.001.007",IF('02 - Produtos e Tributações'!D1151="SERVIÇO","1",IF('02 - Produtos e Tributações'!D1151="PRODUTOS DIVERSOS","2","2"))))))))))))))
)</f>
        <v>0</v>
      </c>
      <c r="N1134" s="4" t="str">
        <f t="shared" si="68"/>
        <v/>
      </c>
      <c r="O1134" s="4" t="str">
        <f t="shared" si="69"/>
        <v/>
      </c>
      <c r="P1134" s="4" t="str">
        <f t="shared" si="70"/>
        <v/>
      </c>
      <c r="Q1134" s="128" t="b">
        <f>IF(B1134&lt;&gt;"",IF('02 - Produtos e Tributações'!C1151&lt;&gt;"",'02 - Produtos e Tributações'!C1151,"UN"))</f>
        <v>0</v>
      </c>
      <c r="R1134" s="129" t="b">
        <f>IF(B1134&lt;&gt;"",IF('02 - Produtos e Tributações'!P1151&lt;&gt;"",'02 - Produtos e Tributações'!P1151,""))</f>
        <v>0</v>
      </c>
      <c r="S1134" s="128" t="b">
        <f>IF(B1134&lt;&gt;"",IF('02 - Produtos e Tributações'!Q1151&lt;&gt;"",'02 - Produtos e Tributações'!Q1151,""))</f>
        <v>0</v>
      </c>
      <c r="T1134" s="130" t="b">
        <f>IF(B1134&lt;&gt;"",IF('02 - Produtos e Tributações'!R1151&lt;&gt;"",'02 - Produtos e Tributações'!R1151,""))</f>
        <v>0</v>
      </c>
      <c r="U1134" s="120" t="str">
        <f t="shared" si="71"/>
        <v/>
      </c>
    </row>
    <row r="1135" spans="1:21" ht="15.75" customHeight="1">
      <c r="A1135" s="122" t="b">
        <f>IF('02 - Produtos e Tributações'!B1152 &lt;&gt;"",A1134+1)</f>
        <v>0</v>
      </c>
      <c r="B1135" s="4" t="str">
        <f>IF('02 - Produtos e Tributações'!B1152&lt;&gt;"",'02 - Produtos e Tributações'!V1152,"")</f>
        <v/>
      </c>
      <c r="C1135" s="123" t="b">
        <f>IF(B1135&lt;&gt;"",IF('02 - Produtos e Tributações'!H1152&lt;&gt;"",IF('02 - Produtos e Tributações'!H1152="TERCEIRIZADA","T",IF('02 - Produtos e Tributações'!H1152="PROPRIA","P")), IF(B1135&lt;&gt;"",IF('02 - Produtos e Tributações'!H1152="","T"))))</f>
        <v>0</v>
      </c>
      <c r="D1135" s="123" t="b">
        <f>IF(B1135&lt;&gt;"",IF('02 - Produtos e Tributações'!E1152&lt;&gt;"",'02 - Produtos e Tributações'!E1152,""))</f>
        <v>0</v>
      </c>
      <c r="E1135" s="123" t="b">
        <f>IF(B1135&lt;&gt;"",IF('02 - Produtos e Tributações'!F1152&lt;&gt;"",'02 - Produtos e Tributações'!F1152,""))</f>
        <v>0</v>
      </c>
      <c r="F1135" s="123" t="b">
        <f>IF(B1135&lt;&gt;"",IF(A1135&lt;&gt;"",IF('02 - Produtos e Tributações'!G1152&lt;&gt;"",'02 - Produtos e Tributações'!G1152,"")))</f>
        <v>0</v>
      </c>
      <c r="G1135" s="123" t="b">
        <f>IF(B1135&lt;&gt;"",IF('02 - Produtos e Tributações'!J1152&lt;&gt;"",'02 - Produtos e Tributações'!J1152,IF(K1135=101,0,IF(K1135=102,41,IF(K1135=103,0,IF(K1135=201,0,IF(K1135=202,0,IF(K1135=203,0,IF(K1135=300,41,IF(K1135=400,41,IF(K1135=500,60)))))))))))</f>
        <v>0</v>
      </c>
      <c r="H1135" s="123" t="b">
        <f>IF(B1135&lt;&gt;"",IF('02 - Produtos e Tributações'!M1152&lt;&gt;"",'02 - Produtos e Tributações'!M1152,IF(L1135=101,0,IF(L1135=102,41,IF(L1135=103,0,IF(L1135=201,0,IF(L1135=202,0,IF(L1135=203,0,IF(L1135=300,41,IF(L1135=400,41,IF(L1135=500,60)))))))))))</f>
        <v>0</v>
      </c>
      <c r="I1135" s="123" t="b">
        <f>IF(B1135&lt;&gt;"",IF('02 - Produtos e Tributações'!L1152&lt;&gt;"",'02 - Produtos e Tributações'!L1152,"0,00"))</f>
        <v>0</v>
      </c>
      <c r="J1135" s="123" t="b">
        <f>IF(B1135&lt;&gt;"",IF('02 - Produtos e Tributações'!O1152&lt;&gt;"",'02 - Produtos e Tributações'!O1152,"0,00"))</f>
        <v>0</v>
      </c>
      <c r="K1135" s="123" t="b">
        <f>IF(B1135&lt;&gt;"",IF('02 - Produtos e Tributações'!K1152&lt;&gt;"",'02 - Produtos e Tributações'!K1152,"null"))</f>
        <v>0</v>
      </c>
      <c r="L1135" s="123" t="b">
        <f>IF(B1135&lt;&gt;"",IF('02 - Produtos e Tributações'!N1152&lt;&gt;"",'02 - Produtos e Tributações'!N1152,"null"))</f>
        <v>0</v>
      </c>
      <c r="M1135" s="122" t="b">
        <f>IF(B1135&lt;&gt;"",IF('02 - Produtos e Tributações'!D1152="CARNES","2.01.001.001",IF('02 - Produtos e Tributações'!D1152="MASSAS","2.01.001.002",IF('02 - Produtos e Tributações'!D1152="LATICINIOS","2.01.001.003",IF('02 - Produtos e Tributações'!D1152="DOCES E GULOSEIMAS","2.01.001.004",IF('02 - Produtos e Tributações'!D1152="FARINHAS E GRAOS","2.01.001.005",IF('02 - Produtos e Tributações'!D1152="AGUAS","2.01.002.001",IF('02 - Produtos e Tributações'!D1152="SUCOS","2.01.002.002",IF('02 - Produtos e Tributações'!D1152="BEBIDAS ALCOOLICAS","2.01.002.003",IF('02 - Produtos e Tributações'!D1152="BEBIDAS LACTEAS","2.01.002.004",IF('02 - Produtos e Tributações'!D1152="MATERIAL DE LIMPEZA","2.02",IF('02 - Produtos e Tributações'!D1152="FRUTAS","2.01.001.006",IF('02 - Produtos e Tributações'!D1152="VERDURAS E LEGUMES","2.01.001.007",IF('02 - Produtos e Tributações'!D1152="SERVIÇO","1",IF('02 - Produtos e Tributações'!D1152="PRODUTOS DIVERSOS","2","2"))))))))))))))
)</f>
        <v>0</v>
      </c>
      <c r="N1135" s="4" t="str">
        <f t="shared" si="68"/>
        <v/>
      </c>
      <c r="O1135" s="4" t="str">
        <f t="shared" si="69"/>
        <v/>
      </c>
      <c r="P1135" s="4" t="str">
        <f t="shared" si="70"/>
        <v/>
      </c>
      <c r="Q1135" s="128" t="b">
        <f>IF(B1135&lt;&gt;"",IF('02 - Produtos e Tributações'!C1152&lt;&gt;"",'02 - Produtos e Tributações'!C1152,"UN"))</f>
        <v>0</v>
      </c>
      <c r="R1135" s="129" t="b">
        <f>IF(B1135&lt;&gt;"",IF('02 - Produtos e Tributações'!P1152&lt;&gt;"",'02 - Produtos e Tributações'!P1152,""))</f>
        <v>0</v>
      </c>
      <c r="S1135" s="128" t="b">
        <f>IF(B1135&lt;&gt;"",IF('02 - Produtos e Tributações'!Q1152&lt;&gt;"",'02 - Produtos e Tributações'!Q1152,""))</f>
        <v>0</v>
      </c>
      <c r="T1135" s="130" t="b">
        <f>IF(B1135&lt;&gt;"",IF('02 - Produtos e Tributações'!R1152&lt;&gt;"",'02 - Produtos e Tributações'!R1152,""))</f>
        <v>0</v>
      </c>
      <c r="U1135" s="120" t="str">
        <f t="shared" si="71"/>
        <v/>
      </c>
    </row>
    <row r="1136" spans="1:21" ht="15.75" customHeight="1">
      <c r="A1136" s="122" t="b">
        <f>IF('02 - Produtos e Tributações'!B1153 &lt;&gt;"",A1135+1)</f>
        <v>0</v>
      </c>
      <c r="B1136" s="4" t="str">
        <f>IF('02 - Produtos e Tributações'!B1153&lt;&gt;"",'02 - Produtos e Tributações'!V1153,"")</f>
        <v/>
      </c>
      <c r="C1136" s="123" t="b">
        <f>IF(B1136&lt;&gt;"",IF('02 - Produtos e Tributações'!H1153&lt;&gt;"",IF('02 - Produtos e Tributações'!H1153="TERCEIRIZADA","T",IF('02 - Produtos e Tributações'!H1153="PROPRIA","P")), IF(B1136&lt;&gt;"",IF('02 - Produtos e Tributações'!H1153="","T"))))</f>
        <v>0</v>
      </c>
      <c r="D1136" s="123" t="b">
        <f>IF(B1136&lt;&gt;"",IF('02 - Produtos e Tributações'!E1153&lt;&gt;"",'02 - Produtos e Tributações'!E1153,""))</f>
        <v>0</v>
      </c>
      <c r="E1136" s="123" t="b">
        <f>IF(B1136&lt;&gt;"",IF('02 - Produtos e Tributações'!F1153&lt;&gt;"",'02 - Produtos e Tributações'!F1153,""))</f>
        <v>0</v>
      </c>
      <c r="F1136" s="123" t="b">
        <f>IF(B1136&lt;&gt;"",IF(A1136&lt;&gt;"",IF('02 - Produtos e Tributações'!G1153&lt;&gt;"",'02 - Produtos e Tributações'!G1153,"")))</f>
        <v>0</v>
      </c>
      <c r="G1136" s="123" t="b">
        <f>IF(B1136&lt;&gt;"",IF('02 - Produtos e Tributações'!J1153&lt;&gt;"",'02 - Produtos e Tributações'!J1153,IF(K1136=101,0,IF(K1136=102,41,IF(K1136=103,0,IF(K1136=201,0,IF(K1136=202,0,IF(K1136=203,0,IF(K1136=300,41,IF(K1136=400,41,IF(K1136=500,60)))))))))))</f>
        <v>0</v>
      </c>
      <c r="H1136" s="123" t="b">
        <f>IF(B1136&lt;&gt;"",IF('02 - Produtos e Tributações'!M1153&lt;&gt;"",'02 - Produtos e Tributações'!M1153,IF(L1136=101,0,IF(L1136=102,41,IF(L1136=103,0,IF(L1136=201,0,IF(L1136=202,0,IF(L1136=203,0,IF(L1136=300,41,IF(L1136=400,41,IF(L1136=500,60)))))))))))</f>
        <v>0</v>
      </c>
      <c r="I1136" s="123" t="b">
        <f>IF(B1136&lt;&gt;"",IF('02 - Produtos e Tributações'!L1153&lt;&gt;"",'02 - Produtos e Tributações'!L1153,"0,00"))</f>
        <v>0</v>
      </c>
      <c r="J1136" s="123" t="b">
        <f>IF(B1136&lt;&gt;"",IF('02 - Produtos e Tributações'!O1153&lt;&gt;"",'02 - Produtos e Tributações'!O1153,"0,00"))</f>
        <v>0</v>
      </c>
      <c r="K1136" s="123" t="b">
        <f>IF(B1136&lt;&gt;"",IF('02 - Produtos e Tributações'!K1153&lt;&gt;"",'02 - Produtos e Tributações'!K1153,"null"))</f>
        <v>0</v>
      </c>
      <c r="L1136" s="123" t="b">
        <f>IF(B1136&lt;&gt;"",IF('02 - Produtos e Tributações'!N1153&lt;&gt;"",'02 - Produtos e Tributações'!N1153,"null"))</f>
        <v>0</v>
      </c>
      <c r="M1136" s="122" t="b">
        <f>IF(B1136&lt;&gt;"",IF('02 - Produtos e Tributações'!D1153="CARNES","2.01.001.001",IF('02 - Produtos e Tributações'!D1153="MASSAS","2.01.001.002",IF('02 - Produtos e Tributações'!D1153="LATICINIOS","2.01.001.003",IF('02 - Produtos e Tributações'!D1153="DOCES E GULOSEIMAS","2.01.001.004",IF('02 - Produtos e Tributações'!D1153="FARINHAS E GRAOS","2.01.001.005",IF('02 - Produtos e Tributações'!D1153="AGUAS","2.01.002.001",IF('02 - Produtos e Tributações'!D1153="SUCOS","2.01.002.002",IF('02 - Produtos e Tributações'!D1153="BEBIDAS ALCOOLICAS","2.01.002.003",IF('02 - Produtos e Tributações'!D1153="BEBIDAS LACTEAS","2.01.002.004",IF('02 - Produtos e Tributações'!D1153="MATERIAL DE LIMPEZA","2.02",IF('02 - Produtos e Tributações'!D1153="FRUTAS","2.01.001.006",IF('02 - Produtos e Tributações'!D1153="VERDURAS E LEGUMES","2.01.001.007",IF('02 - Produtos e Tributações'!D1153="SERVIÇO","1",IF('02 - Produtos e Tributações'!D1153="PRODUTOS DIVERSOS","2","2"))))))))))))))
)</f>
        <v>0</v>
      </c>
      <c r="N1136" s="4" t="str">
        <f t="shared" si="68"/>
        <v/>
      </c>
      <c r="O1136" s="4" t="str">
        <f t="shared" si="69"/>
        <v/>
      </c>
      <c r="P1136" s="4" t="str">
        <f t="shared" si="70"/>
        <v/>
      </c>
      <c r="Q1136" s="128" t="b">
        <f>IF(B1136&lt;&gt;"",IF('02 - Produtos e Tributações'!C1153&lt;&gt;"",'02 - Produtos e Tributações'!C1153,"UN"))</f>
        <v>0</v>
      </c>
      <c r="R1136" s="129" t="b">
        <f>IF(B1136&lt;&gt;"",IF('02 - Produtos e Tributações'!P1153&lt;&gt;"",'02 - Produtos e Tributações'!P1153,""))</f>
        <v>0</v>
      </c>
      <c r="S1136" s="128" t="b">
        <f>IF(B1136&lt;&gt;"",IF('02 - Produtos e Tributações'!Q1153&lt;&gt;"",'02 - Produtos e Tributações'!Q1153,""))</f>
        <v>0</v>
      </c>
      <c r="T1136" s="130" t="b">
        <f>IF(B1136&lt;&gt;"",IF('02 - Produtos e Tributações'!R1153&lt;&gt;"",'02 - Produtos e Tributações'!R1153,""))</f>
        <v>0</v>
      </c>
      <c r="U1136" s="120" t="str">
        <f t="shared" si="71"/>
        <v/>
      </c>
    </row>
    <row r="1137" spans="1:21" ht="15.75" customHeight="1">
      <c r="A1137" s="122" t="b">
        <f>IF('02 - Produtos e Tributações'!B1154 &lt;&gt;"",A1136+1)</f>
        <v>0</v>
      </c>
      <c r="B1137" s="4" t="str">
        <f>IF('02 - Produtos e Tributações'!B1154&lt;&gt;"",'02 - Produtos e Tributações'!V1154,"")</f>
        <v/>
      </c>
      <c r="C1137" s="123" t="b">
        <f>IF(B1137&lt;&gt;"",IF('02 - Produtos e Tributações'!H1154&lt;&gt;"",IF('02 - Produtos e Tributações'!H1154="TERCEIRIZADA","T",IF('02 - Produtos e Tributações'!H1154="PROPRIA","P")), IF(B1137&lt;&gt;"",IF('02 - Produtos e Tributações'!H1154="","T"))))</f>
        <v>0</v>
      </c>
      <c r="D1137" s="123" t="b">
        <f>IF(B1137&lt;&gt;"",IF('02 - Produtos e Tributações'!E1154&lt;&gt;"",'02 - Produtos e Tributações'!E1154,""))</f>
        <v>0</v>
      </c>
      <c r="E1137" s="123" t="b">
        <f>IF(B1137&lt;&gt;"",IF('02 - Produtos e Tributações'!F1154&lt;&gt;"",'02 - Produtos e Tributações'!F1154,""))</f>
        <v>0</v>
      </c>
      <c r="F1137" s="123" t="b">
        <f>IF(B1137&lt;&gt;"",IF(A1137&lt;&gt;"",IF('02 - Produtos e Tributações'!G1154&lt;&gt;"",'02 - Produtos e Tributações'!G1154,"")))</f>
        <v>0</v>
      </c>
      <c r="G1137" s="123" t="b">
        <f>IF(B1137&lt;&gt;"",IF('02 - Produtos e Tributações'!J1154&lt;&gt;"",'02 - Produtos e Tributações'!J1154,IF(K1137=101,0,IF(K1137=102,41,IF(K1137=103,0,IF(K1137=201,0,IF(K1137=202,0,IF(K1137=203,0,IF(K1137=300,41,IF(K1137=400,41,IF(K1137=500,60)))))))))))</f>
        <v>0</v>
      </c>
      <c r="H1137" s="123" t="b">
        <f>IF(B1137&lt;&gt;"",IF('02 - Produtos e Tributações'!M1154&lt;&gt;"",'02 - Produtos e Tributações'!M1154,IF(L1137=101,0,IF(L1137=102,41,IF(L1137=103,0,IF(L1137=201,0,IF(L1137=202,0,IF(L1137=203,0,IF(L1137=300,41,IF(L1137=400,41,IF(L1137=500,60)))))))))))</f>
        <v>0</v>
      </c>
      <c r="I1137" s="123" t="b">
        <f>IF(B1137&lt;&gt;"",IF('02 - Produtos e Tributações'!L1154&lt;&gt;"",'02 - Produtos e Tributações'!L1154,"0,00"))</f>
        <v>0</v>
      </c>
      <c r="J1137" s="123" t="b">
        <f>IF(B1137&lt;&gt;"",IF('02 - Produtos e Tributações'!O1154&lt;&gt;"",'02 - Produtos e Tributações'!O1154,"0,00"))</f>
        <v>0</v>
      </c>
      <c r="K1137" s="123" t="b">
        <f>IF(B1137&lt;&gt;"",IF('02 - Produtos e Tributações'!K1154&lt;&gt;"",'02 - Produtos e Tributações'!K1154,"null"))</f>
        <v>0</v>
      </c>
      <c r="L1137" s="123" t="b">
        <f>IF(B1137&lt;&gt;"",IF('02 - Produtos e Tributações'!N1154&lt;&gt;"",'02 - Produtos e Tributações'!N1154,"null"))</f>
        <v>0</v>
      </c>
      <c r="M1137" s="122" t="b">
        <f>IF(B1137&lt;&gt;"",IF('02 - Produtos e Tributações'!D1154="CARNES","2.01.001.001",IF('02 - Produtos e Tributações'!D1154="MASSAS","2.01.001.002",IF('02 - Produtos e Tributações'!D1154="LATICINIOS","2.01.001.003",IF('02 - Produtos e Tributações'!D1154="DOCES E GULOSEIMAS","2.01.001.004",IF('02 - Produtos e Tributações'!D1154="FARINHAS E GRAOS","2.01.001.005",IF('02 - Produtos e Tributações'!D1154="AGUAS","2.01.002.001",IF('02 - Produtos e Tributações'!D1154="SUCOS","2.01.002.002",IF('02 - Produtos e Tributações'!D1154="BEBIDAS ALCOOLICAS","2.01.002.003",IF('02 - Produtos e Tributações'!D1154="BEBIDAS LACTEAS","2.01.002.004",IF('02 - Produtos e Tributações'!D1154="MATERIAL DE LIMPEZA","2.02",IF('02 - Produtos e Tributações'!D1154="FRUTAS","2.01.001.006",IF('02 - Produtos e Tributações'!D1154="VERDURAS E LEGUMES","2.01.001.007",IF('02 - Produtos e Tributações'!D1154="SERVIÇO","1",IF('02 - Produtos e Tributações'!D1154="PRODUTOS DIVERSOS","2","2"))))))))))))))
)</f>
        <v>0</v>
      </c>
      <c r="N1137" s="4" t="str">
        <f t="shared" si="68"/>
        <v/>
      </c>
      <c r="O1137" s="4" t="str">
        <f t="shared" si="69"/>
        <v/>
      </c>
      <c r="P1137" s="4" t="str">
        <f t="shared" si="70"/>
        <v/>
      </c>
      <c r="Q1137" s="128" t="b">
        <f>IF(B1137&lt;&gt;"",IF('02 - Produtos e Tributações'!C1154&lt;&gt;"",'02 - Produtos e Tributações'!C1154,"UN"))</f>
        <v>0</v>
      </c>
      <c r="R1137" s="129" t="b">
        <f>IF(B1137&lt;&gt;"",IF('02 - Produtos e Tributações'!P1154&lt;&gt;"",'02 - Produtos e Tributações'!P1154,""))</f>
        <v>0</v>
      </c>
      <c r="S1137" s="128" t="b">
        <f>IF(B1137&lt;&gt;"",IF('02 - Produtos e Tributações'!Q1154&lt;&gt;"",'02 - Produtos e Tributações'!Q1154,""))</f>
        <v>0</v>
      </c>
      <c r="T1137" s="130" t="b">
        <f>IF(B1137&lt;&gt;"",IF('02 - Produtos e Tributações'!R1154&lt;&gt;"",'02 - Produtos e Tributações'!R1154,""))</f>
        <v>0</v>
      </c>
      <c r="U1137" s="120" t="str">
        <f t="shared" si="71"/>
        <v/>
      </c>
    </row>
    <row r="1138" spans="1:21" ht="15.75" customHeight="1">
      <c r="A1138" s="122" t="b">
        <f>IF('02 - Produtos e Tributações'!B1155 &lt;&gt;"",A1137+1)</f>
        <v>0</v>
      </c>
      <c r="B1138" s="4" t="str">
        <f>IF('02 - Produtos e Tributações'!B1155&lt;&gt;"",'02 - Produtos e Tributações'!V1155,"")</f>
        <v/>
      </c>
      <c r="C1138" s="123" t="b">
        <f>IF(B1138&lt;&gt;"",IF('02 - Produtos e Tributações'!H1155&lt;&gt;"",IF('02 - Produtos e Tributações'!H1155="TERCEIRIZADA","T",IF('02 - Produtos e Tributações'!H1155="PROPRIA","P")), IF(B1138&lt;&gt;"",IF('02 - Produtos e Tributações'!H1155="","T"))))</f>
        <v>0</v>
      </c>
      <c r="D1138" s="123" t="b">
        <f>IF(B1138&lt;&gt;"",IF('02 - Produtos e Tributações'!E1155&lt;&gt;"",'02 - Produtos e Tributações'!E1155,""))</f>
        <v>0</v>
      </c>
      <c r="E1138" s="123" t="b">
        <f>IF(B1138&lt;&gt;"",IF('02 - Produtos e Tributações'!F1155&lt;&gt;"",'02 - Produtos e Tributações'!F1155,""))</f>
        <v>0</v>
      </c>
      <c r="F1138" s="123" t="b">
        <f>IF(B1138&lt;&gt;"",IF(A1138&lt;&gt;"",IF('02 - Produtos e Tributações'!G1155&lt;&gt;"",'02 - Produtos e Tributações'!G1155,"")))</f>
        <v>0</v>
      </c>
      <c r="G1138" s="123" t="b">
        <f>IF(B1138&lt;&gt;"",IF('02 - Produtos e Tributações'!J1155&lt;&gt;"",'02 - Produtos e Tributações'!J1155,IF(K1138=101,0,IF(K1138=102,41,IF(K1138=103,0,IF(K1138=201,0,IF(K1138=202,0,IF(K1138=203,0,IF(K1138=300,41,IF(K1138=400,41,IF(K1138=500,60)))))))))))</f>
        <v>0</v>
      </c>
      <c r="H1138" s="123" t="b">
        <f>IF(B1138&lt;&gt;"",IF('02 - Produtos e Tributações'!M1155&lt;&gt;"",'02 - Produtos e Tributações'!M1155,IF(L1138=101,0,IF(L1138=102,41,IF(L1138=103,0,IF(L1138=201,0,IF(L1138=202,0,IF(L1138=203,0,IF(L1138=300,41,IF(L1138=400,41,IF(L1138=500,60)))))))))))</f>
        <v>0</v>
      </c>
      <c r="I1138" s="123" t="b">
        <f>IF(B1138&lt;&gt;"",IF('02 - Produtos e Tributações'!L1155&lt;&gt;"",'02 - Produtos e Tributações'!L1155,"0,00"))</f>
        <v>0</v>
      </c>
      <c r="J1138" s="123" t="b">
        <f>IF(B1138&lt;&gt;"",IF('02 - Produtos e Tributações'!O1155&lt;&gt;"",'02 - Produtos e Tributações'!O1155,"0,00"))</f>
        <v>0</v>
      </c>
      <c r="K1138" s="123" t="b">
        <f>IF(B1138&lt;&gt;"",IF('02 - Produtos e Tributações'!K1155&lt;&gt;"",'02 - Produtos e Tributações'!K1155,"null"))</f>
        <v>0</v>
      </c>
      <c r="L1138" s="123" t="b">
        <f>IF(B1138&lt;&gt;"",IF('02 - Produtos e Tributações'!N1155&lt;&gt;"",'02 - Produtos e Tributações'!N1155,"null"))</f>
        <v>0</v>
      </c>
      <c r="M1138" s="122" t="b">
        <f>IF(B1138&lt;&gt;"",IF('02 - Produtos e Tributações'!D1155="CARNES","2.01.001.001",IF('02 - Produtos e Tributações'!D1155="MASSAS","2.01.001.002",IF('02 - Produtos e Tributações'!D1155="LATICINIOS","2.01.001.003",IF('02 - Produtos e Tributações'!D1155="DOCES E GULOSEIMAS","2.01.001.004",IF('02 - Produtos e Tributações'!D1155="FARINHAS E GRAOS","2.01.001.005",IF('02 - Produtos e Tributações'!D1155="AGUAS","2.01.002.001",IF('02 - Produtos e Tributações'!D1155="SUCOS","2.01.002.002",IF('02 - Produtos e Tributações'!D1155="BEBIDAS ALCOOLICAS","2.01.002.003",IF('02 - Produtos e Tributações'!D1155="BEBIDAS LACTEAS","2.01.002.004",IF('02 - Produtos e Tributações'!D1155="MATERIAL DE LIMPEZA","2.02",IF('02 - Produtos e Tributações'!D1155="FRUTAS","2.01.001.006",IF('02 - Produtos e Tributações'!D1155="VERDURAS E LEGUMES","2.01.001.007",IF('02 - Produtos e Tributações'!D1155="SERVIÇO","1",IF('02 - Produtos e Tributações'!D1155="PRODUTOS DIVERSOS","2","2"))))))))))))))
)</f>
        <v>0</v>
      </c>
      <c r="N1138" s="4" t="str">
        <f t="shared" si="68"/>
        <v/>
      </c>
      <c r="O1138" s="4" t="str">
        <f t="shared" si="69"/>
        <v/>
      </c>
      <c r="P1138" s="4" t="str">
        <f t="shared" si="70"/>
        <v/>
      </c>
      <c r="Q1138" s="128" t="b">
        <f>IF(B1138&lt;&gt;"",IF('02 - Produtos e Tributações'!C1155&lt;&gt;"",'02 - Produtos e Tributações'!C1155,"UN"))</f>
        <v>0</v>
      </c>
      <c r="R1138" s="129" t="b">
        <f>IF(B1138&lt;&gt;"",IF('02 - Produtos e Tributações'!P1155&lt;&gt;"",'02 - Produtos e Tributações'!P1155,""))</f>
        <v>0</v>
      </c>
      <c r="S1138" s="128" t="b">
        <f>IF(B1138&lt;&gt;"",IF('02 - Produtos e Tributações'!Q1155&lt;&gt;"",'02 - Produtos e Tributações'!Q1155,""))</f>
        <v>0</v>
      </c>
      <c r="T1138" s="130" t="b">
        <f>IF(B1138&lt;&gt;"",IF('02 - Produtos e Tributações'!R1155&lt;&gt;"",'02 - Produtos e Tributações'!R1155,""))</f>
        <v>0</v>
      </c>
      <c r="U1138" s="120" t="str">
        <f t="shared" si="71"/>
        <v/>
      </c>
    </row>
    <row r="1139" spans="1:21" ht="15.75" customHeight="1">
      <c r="A1139" s="122" t="b">
        <f>IF('02 - Produtos e Tributações'!B1156 &lt;&gt;"",A1138+1)</f>
        <v>0</v>
      </c>
      <c r="B1139" s="4" t="str">
        <f>IF('02 - Produtos e Tributações'!B1156&lt;&gt;"",'02 - Produtos e Tributações'!V1156,"")</f>
        <v/>
      </c>
      <c r="C1139" s="123" t="b">
        <f>IF(B1139&lt;&gt;"",IF('02 - Produtos e Tributações'!H1156&lt;&gt;"",IF('02 - Produtos e Tributações'!H1156="TERCEIRIZADA","T",IF('02 - Produtos e Tributações'!H1156="PROPRIA","P")), IF(B1139&lt;&gt;"",IF('02 - Produtos e Tributações'!H1156="","T"))))</f>
        <v>0</v>
      </c>
      <c r="D1139" s="123" t="b">
        <f>IF(B1139&lt;&gt;"",IF('02 - Produtos e Tributações'!E1156&lt;&gt;"",'02 - Produtos e Tributações'!E1156,""))</f>
        <v>0</v>
      </c>
      <c r="E1139" s="123" t="b">
        <f>IF(B1139&lt;&gt;"",IF('02 - Produtos e Tributações'!F1156&lt;&gt;"",'02 - Produtos e Tributações'!F1156,""))</f>
        <v>0</v>
      </c>
      <c r="F1139" s="123" t="b">
        <f>IF(B1139&lt;&gt;"",IF(A1139&lt;&gt;"",IF('02 - Produtos e Tributações'!G1156&lt;&gt;"",'02 - Produtos e Tributações'!G1156,"")))</f>
        <v>0</v>
      </c>
      <c r="G1139" s="123" t="b">
        <f>IF(B1139&lt;&gt;"",IF('02 - Produtos e Tributações'!J1156&lt;&gt;"",'02 - Produtos e Tributações'!J1156,IF(K1139=101,0,IF(K1139=102,41,IF(K1139=103,0,IF(K1139=201,0,IF(K1139=202,0,IF(K1139=203,0,IF(K1139=300,41,IF(K1139=400,41,IF(K1139=500,60)))))))))))</f>
        <v>0</v>
      </c>
      <c r="H1139" s="123" t="b">
        <f>IF(B1139&lt;&gt;"",IF('02 - Produtos e Tributações'!M1156&lt;&gt;"",'02 - Produtos e Tributações'!M1156,IF(L1139=101,0,IF(L1139=102,41,IF(L1139=103,0,IF(L1139=201,0,IF(L1139=202,0,IF(L1139=203,0,IF(L1139=300,41,IF(L1139=400,41,IF(L1139=500,60)))))))))))</f>
        <v>0</v>
      </c>
      <c r="I1139" s="123" t="b">
        <f>IF(B1139&lt;&gt;"",IF('02 - Produtos e Tributações'!L1156&lt;&gt;"",'02 - Produtos e Tributações'!L1156,"0,00"))</f>
        <v>0</v>
      </c>
      <c r="J1139" s="123" t="b">
        <f>IF(B1139&lt;&gt;"",IF('02 - Produtos e Tributações'!O1156&lt;&gt;"",'02 - Produtos e Tributações'!O1156,"0,00"))</f>
        <v>0</v>
      </c>
      <c r="K1139" s="123" t="b">
        <f>IF(B1139&lt;&gt;"",IF('02 - Produtos e Tributações'!K1156&lt;&gt;"",'02 - Produtos e Tributações'!K1156,"null"))</f>
        <v>0</v>
      </c>
      <c r="L1139" s="123" t="b">
        <f>IF(B1139&lt;&gt;"",IF('02 - Produtos e Tributações'!N1156&lt;&gt;"",'02 - Produtos e Tributações'!N1156,"null"))</f>
        <v>0</v>
      </c>
      <c r="M1139" s="122" t="b">
        <f>IF(B1139&lt;&gt;"",IF('02 - Produtos e Tributações'!D1156="CARNES","2.01.001.001",IF('02 - Produtos e Tributações'!D1156="MASSAS","2.01.001.002",IF('02 - Produtos e Tributações'!D1156="LATICINIOS","2.01.001.003",IF('02 - Produtos e Tributações'!D1156="DOCES E GULOSEIMAS","2.01.001.004",IF('02 - Produtos e Tributações'!D1156="FARINHAS E GRAOS","2.01.001.005",IF('02 - Produtos e Tributações'!D1156="AGUAS","2.01.002.001",IF('02 - Produtos e Tributações'!D1156="SUCOS","2.01.002.002",IF('02 - Produtos e Tributações'!D1156="BEBIDAS ALCOOLICAS","2.01.002.003",IF('02 - Produtos e Tributações'!D1156="BEBIDAS LACTEAS","2.01.002.004",IF('02 - Produtos e Tributações'!D1156="MATERIAL DE LIMPEZA","2.02",IF('02 - Produtos e Tributações'!D1156="FRUTAS","2.01.001.006",IF('02 - Produtos e Tributações'!D1156="VERDURAS E LEGUMES","2.01.001.007",IF('02 - Produtos e Tributações'!D1156="SERVIÇO","1",IF('02 - Produtos e Tributações'!D1156="PRODUTOS DIVERSOS","2","2"))))))))))))))
)</f>
        <v>0</v>
      </c>
      <c r="N1139" s="4" t="str">
        <f t="shared" si="68"/>
        <v/>
      </c>
      <c r="O1139" s="4" t="str">
        <f t="shared" si="69"/>
        <v/>
      </c>
      <c r="P1139" s="4" t="str">
        <f t="shared" si="70"/>
        <v/>
      </c>
      <c r="Q1139" s="128" t="b">
        <f>IF(B1139&lt;&gt;"",IF('02 - Produtos e Tributações'!C1156&lt;&gt;"",'02 - Produtos e Tributações'!C1156,"UN"))</f>
        <v>0</v>
      </c>
      <c r="R1139" s="129" t="b">
        <f>IF(B1139&lt;&gt;"",IF('02 - Produtos e Tributações'!P1156&lt;&gt;"",'02 - Produtos e Tributações'!P1156,""))</f>
        <v>0</v>
      </c>
      <c r="S1139" s="128" t="b">
        <f>IF(B1139&lt;&gt;"",IF('02 - Produtos e Tributações'!Q1156&lt;&gt;"",'02 - Produtos e Tributações'!Q1156,""))</f>
        <v>0</v>
      </c>
      <c r="T1139" s="130" t="b">
        <f>IF(B1139&lt;&gt;"",IF('02 - Produtos e Tributações'!R1156&lt;&gt;"",'02 - Produtos e Tributações'!R1156,""))</f>
        <v>0</v>
      </c>
      <c r="U1139" s="120" t="str">
        <f t="shared" si="71"/>
        <v/>
      </c>
    </row>
    <row r="1140" spans="1:21" ht="15.75" customHeight="1">
      <c r="A1140" s="122" t="b">
        <f>IF('02 - Produtos e Tributações'!B1157 &lt;&gt;"",A1139+1)</f>
        <v>0</v>
      </c>
      <c r="B1140" s="4" t="str">
        <f>IF('02 - Produtos e Tributações'!B1157&lt;&gt;"",'02 - Produtos e Tributações'!V1157,"")</f>
        <v/>
      </c>
      <c r="C1140" s="123" t="b">
        <f>IF(B1140&lt;&gt;"",IF('02 - Produtos e Tributações'!H1157&lt;&gt;"",IF('02 - Produtos e Tributações'!H1157="TERCEIRIZADA","T",IF('02 - Produtos e Tributações'!H1157="PROPRIA","P")), IF(B1140&lt;&gt;"",IF('02 - Produtos e Tributações'!H1157="","T"))))</f>
        <v>0</v>
      </c>
      <c r="D1140" s="123" t="b">
        <f>IF(B1140&lt;&gt;"",IF('02 - Produtos e Tributações'!E1157&lt;&gt;"",'02 - Produtos e Tributações'!E1157,""))</f>
        <v>0</v>
      </c>
      <c r="E1140" s="123" t="b">
        <f>IF(B1140&lt;&gt;"",IF('02 - Produtos e Tributações'!F1157&lt;&gt;"",'02 - Produtos e Tributações'!F1157,""))</f>
        <v>0</v>
      </c>
      <c r="F1140" s="123" t="b">
        <f>IF(B1140&lt;&gt;"",IF(A1140&lt;&gt;"",IF('02 - Produtos e Tributações'!G1157&lt;&gt;"",'02 - Produtos e Tributações'!G1157,"")))</f>
        <v>0</v>
      </c>
      <c r="G1140" s="123" t="b">
        <f>IF(B1140&lt;&gt;"",IF('02 - Produtos e Tributações'!J1157&lt;&gt;"",'02 - Produtos e Tributações'!J1157,IF(K1140=101,0,IF(K1140=102,41,IF(K1140=103,0,IF(K1140=201,0,IF(K1140=202,0,IF(K1140=203,0,IF(K1140=300,41,IF(K1140=400,41,IF(K1140=500,60)))))))))))</f>
        <v>0</v>
      </c>
      <c r="H1140" s="123" t="b">
        <f>IF(B1140&lt;&gt;"",IF('02 - Produtos e Tributações'!M1157&lt;&gt;"",'02 - Produtos e Tributações'!M1157,IF(L1140=101,0,IF(L1140=102,41,IF(L1140=103,0,IF(L1140=201,0,IF(L1140=202,0,IF(L1140=203,0,IF(L1140=300,41,IF(L1140=400,41,IF(L1140=500,60)))))))))))</f>
        <v>0</v>
      </c>
      <c r="I1140" s="123" t="b">
        <f>IF(B1140&lt;&gt;"",IF('02 - Produtos e Tributações'!L1157&lt;&gt;"",'02 - Produtos e Tributações'!L1157,"0,00"))</f>
        <v>0</v>
      </c>
      <c r="J1140" s="123" t="b">
        <f>IF(B1140&lt;&gt;"",IF('02 - Produtos e Tributações'!O1157&lt;&gt;"",'02 - Produtos e Tributações'!O1157,"0,00"))</f>
        <v>0</v>
      </c>
      <c r="K1140" s="123" t="b">
        <f>IF(B1140&lt;&gt;"",IF('02 - Produtos e Tributações'!K1157&lt;&gt;"",'02 - Produtos e Tributações'!K1157,"null"))</f>
        <v>0</v>
      </c>
      <c r="L1140" s="123" t="b">
        <f>IF(B1140&lt;&gt;"",IF('02 - Produtos e Tributações'!N1157&lt;&gt;"",'02 - Produtos e Tributações'!N1157,"null"))</f>
        <v>0</v>
      </c>
      <c r="M1140" s="122" t="b">
        <f>IF(B1140&lt;&gt;"",IF('02 - Produtos e Tributações'!D1157="CARNES","2.01.001.001",IF('02 - Produtos e Tributações'!D1157="MASSAS","2.01.001.002",IF('02 - Produtos e Tributações'!D1157="LATICINIOS","2.01.001.003",IF('02 - Produtos e Tributações'!D1157="DOCES E GULOSEIMAS","2.01.001.004",IF('02 - Produtos e Tributações'!D1157="FARINHAS E GRAOS","2.01.001.005",IF('02 - Produtos e Tributações'!D1157="AGUAS","2.01.002.001",IF('02 - Produtos e Tributações'!D1157="SUCOS","2.01.002.002",IF('02 - Produtos e Tributações'!D1157="BEBIDAS ALCOOLICAS","2.01.002.003",IF('02 - Produtos e Tributações'!D1157="BEBIDAS LACTEAS","2.01.002.004",IF('02 - Produtos e Tributações'!D1157="MATERIAL DE LIMPEZA","2.02",IF('02 - Produtos e Tributações'!D1157="FRUTAS","2.01.001.006",IF('02 - Produtos e Tributações'!D1157="VERDURAS E LEGUMES","2.01.001.007",IF('02 - Produtos e Tributações'!D1157="SERVIÇO","1",IF('02 - Produtos e Tributações'!D1157="PRODUTOS DIVERSOS","2","2"))))))))))))))
)</f>
        <v>0</v>
      </c>
      <c r="N1140" s="4" t="str">
        <f t="shared" si="68"/>
        <v/>
      </c>
      <c r="O1140" s="4" t="str">
        <f t="shared" si="69"/>
        <v/>
      </c>
      <c r="P1140" s="4" t="str">
        <f t="shared" si="70"/>
        <v/>
      </c>
      <c r="Q1140" s="128" t="b">
        <f>IF(B1140&lt;&gt;"",IF('02 - Produtos e Tributações'!C1157&lt;&gt;"",'02 - Produtos e Tributações'!C1157,"UN"))</f>
        <v>0</v>
      </c>
      <c r="R1140" s="129" t="b">
        <f>IF(B1140&lt;&gt;"",IF('02 - Produtos e Tributações'!P1157&lt;&gt;"",'02 - Produtos e Tributações'!P1157,""))</f>
        <v>0</v>
      </c>
      <c r="S1140" s="128" t="b">
        <f>IF(B1140&lt;&gt;"",IF('02 - Produtos e Tributações'!Q1157&lt;&gt;"",'02 - Produtos e Tributações'!Q1157,""))</f>
        <v>0</v>
      </c>
      <c r="T1140" s="130" t="b">
        <f>IF(B1140&lt;&gt;"",IF('02 - Produtos e Tributações'!R1157&lt;&gt;"",'02 - Produtos e Tributações'!R1157,""))</f>
        <v>0</v>
      </c>
      <c r="U1140" s="120" t="str">
        <f t="shared" si="71"/>
        <v/>
      </c>
    </row>
    <row r="1141" spans="1:21" ht="15.75" customHeight="1">
      <c r="A1141" s="122" t="b">
        <f>IF('02 - Produtos e Tributações'!B1158 &lt;&gt;"",A1140+1)</f>
        <v>0</v>
      </c>
      <c r="B1141" s="4" t="str">
        <f>IF('02 - Produtos e Tributações'!B1158&lt;&gt;"",'02 - Produtos e Tributações'!V1158,"")</f>
        <v/>
      </c>
      <c r="C1141" s="123" t="b">
        <f>IF(B1141&lt;&gt;"",IF('02 - Produtos e Tributações'!H1158&lt;&gt;"",IF('02 - Produtos e Tributações'!H1158="TERCEIRIZADA","T",IF('02 - Produtos e Tributações'!H1158="PROPRIA","P")), IF(B1141&lt;&gt;"",IF('02 - Produtos e Tributações'!H1158="","T"))))</f>
        <v>0</v>
      </c>
      <c r="D1141" s="123" t="b">
        <f>IF(B1141&lt;&gt;"",IF('02 - Produtos e Tributações'!E1158&lt;&gt;"",'02 - Produtos e Tributações'!E1158,""))</f>
        <v>0</v>
      </c>
      <c r="E1141" s="123" t="b">
        <f>IF(B1141&lt;&gt;"",IF('02 - Produtos e Tributações'!F1158&lt;&gt;"",'02 - Produtos e Tributações'!F1158,""))</f>
        <v>0</v>
      </c>
      <c r="F1141" s="123" t="b">
        <f>IF(B1141&lt;&gt;"",IF(A1141&lt;&gt;"",IF('02 - Produtos e Tributações'!G1158&lt;&gt;"",'02 - Produtos e Tributações'!G1158,"")))</f>
        <v>0</v>
      </c>
      <c r="G1141" s="123" t="b">
        <f>IF(B1141&lt;&gt;"",IF('02 - Produtos e Tributações'!J1158&lt;&gt;"",'02 - Produtos e Tributações'!J1158,IF(K1141=101,0,IF(K1141=102,41,IF(K1141=103,0,IF(K1141=201,0,IF(K1141=202,0,IF(K1141=203,0,IF(K1141=300,41,IF(K1141=400,41,IF(K1141=500,60)))))))))))</f>
        <v>0</v>
      </c>
      <c r="H1141" s="123" t="b">
        <f>IF(B1141&lt;&gt;"",IF('02 - Produtos e Tributações'!M1158&lt;&gt;"",'02 - Produtos e Tributações'!M1158,IF(L1141=101,0,IF(L1141=102,41,IF(L1141=103,0,IF(L1141=201,0,IF(L1141=202,0,IF(L1141=203,0,IF(L1141=300,41,IF(L1141=400,41,IF(L1141=500,60)))))))))))</f>
        <v>0</v>
      </c>
      <c r="I1141" s="123" t="b">
        <f>IF(B1141&lt;&gt;"",IF('02 - Produtos e Tributações'!L1158&lt;&gt;"",'02 - Produtos e Tributações'!L1158,"0,00"))</f>
        <v>0</v>
      </c>
      <c r="J1141" s="123" t="b">
        <f>IF(B1141&lt;&gt;"",IF('02 - Produtos e Tributações'!O1158&lt;&gt;"",'02 - Produtos e Tributações'!O1158,"0,00"))</f>
        <v>0</v>
      </c>
      <c r="K1141" s="123" t="b">
        <f>IF(B1141&lt;&gt;"",IF('02 - Produtos e Tributações'!K1158&lt;&gt;"",'02 - Produtos e Tributações'!K1158,"null"))</f>
        <v>0</v>
      </c>
      <c r="L1141" s="123" t="b">
        <f>IF(B1141&lt;&gt;"",IF('02 - Produtos e Tributações'!N1158&lt;&gt;"",'02 - Produtos e Tributações'!N1158,"null"))</f>
        <v>0</v>
      </c>
      <c r="M1141" s="122" t="b">
        <f>IF(B1141&lt;&gt;"",IF('02 - Produtos e Tributações'!D1158="CARNES","2.01.001.001",IF('02 - Produtos e Tributações'!D1158="MASSAS","2.01.001.002",IF('02 - Produtos e Tributações'!D1158="LATICINIOS","2.01.001.003",IF('02 - Produtos e Tributações'!D1158="DOCES E GULOSEIMAS","2.01.001.004",IF('02 - Produtos e Tributações'!D1158="FARINHAS E GRAOS","2.01.001.005",IF('02 - Produtos e Tributações'!D1158="AGUAS","2.01.002.001",IF('02 - Produtos e Tributações'!D1158="SUCOS","2.01.002.002",IF('02 - Produtos e Tributações'!D1158="BEBIDAS ALCOOLICAS","2.01.002.003",IF('02 - Produtos e Tributações'!D1158="BEBIDAS LACTEAS","2.01.002.004",IF('02 - Produtos e Tributações'!D1158="MATERIAL DE LIMPEZA","2.02",IF('02 - Produtos e Tributações'!D1158="FRUTAS","2.01.001.006",IF('02 - Produtos e Tributações'!D1158="VERDURAS E LEGUMES","2.01.001.007",IF('02 - Produtos e Tributações'!D1158="SERVIÇO","1",IF('02 - Produtos e Tributações'!D1158="PRODUTOS DIVERSOS","2","2"))))))))))))))
)</f>
        <v>0</v>
      </c>
      <c r="N1141" s="4" t="str">
        <f t="shared" si="68"/>
        <v/>
      </c>
      <c r="O1141" s="4" t="str">
        <f t="shared" si="69"/>
        <v/>
      </c>
      <c r="P1141" s="4" t="str">
        <f t="shared" si="70"/>
        <v/>
      </c>
      <c r="Q1141" s="128" t="b">
        <f>IF(B1141&lt;&gt;"",IF('02 - Produtos e Tributações'!C1158&lt;&gt;"",'02 - Produtos e Tributações'!C1158,"UN"))</f>
        <v>0</v>
      </c>
      <c r="R1141" s="129" t="b">
        <f>IF(B1141&lt;&gt;"",IF('02 - Produtos e Tributações'!P1158&lt;&gt;"",'02 - Produtos e Tributações'!P1158,""))</f>
        <v>0</v>
      </c>
      <c r="S1141" s="128" t="b">
        <f>IF(B1141&lt;&gt;"",IF('02 - Produtos e Tributações'!Q1158&lt;&gt;"",'02 - Produtos e Tributações'!Q1158,""))</f>
        <v>0</v>
      </c>
      <c r="T1141" s="130" t="b">
        <f>IF(B1141&lt;&gt;"",IF('02 - Produtos e Tributações'!R1158&lt;&gt;"",'02 - Produtos e Tributações'!R1158,""))</f>
        <v>0</v>
      </c>
      <c r="U1141" s="120" t="str">
        <f t="shared" si="71"/>
        <v/>
      </c>
    </row>
    <row r="1142" spans="1:21" ht="15.75" customHeight="1">
      <c r="A1142" s="122" t="b">
        <f>IF('02 - Produtos e Tributações'!B1159 &lt;&gt;"",A1141+1)</f>
        <v>0</v>
      </c>
      <c r="B1142" s="4" t="str">
        <f>IF('02 - Produtos e Tributações'!B1159&lt;&gt;"",'02 - Produtos e Tributações'!V1159,"")</f>
        <v/>
      </c>
      <c r="C1142" s="123" t="b">
        <f>IF(B1142&lt;&gt;"",IF('02 - Produtos e Tributações'!H1159&lt;&gt;"",IF('02 - Produtos e Tributações'!H1159="TERCEIRIZADA","T",IF('02 - Produtos e Tributações'!H1159="PROPRIA","P")), IF(B1142&lt;&gt;"",IF('02 - Produtos e Tributações'!H1159="","T"))))</f>
        <v>0</v>
      </c>
      <c r="D1142" s="123" t="b">
        <f>IF(B1142&lt;&gt;"",IF('02 - Produtos e Tributações'!E1159&lt;&gt;"",'02 - Produtos e Tributações'!E1159,""))</f>
        <v>0</v>
      </c>
      <c r="E1142" s="123" t="b">
        <f>IF(B1142&lt;&gt;"",IF('02 - Produtos e Tributações'!F1159&lt;&gt;"",'02 - Produtos e Tributações'!F1159,""))</f>
        <v>0</v>
      </c>
      <c r="F1142" s="123" t="b">
        <f>IF(B1142&lt;&gt;"",IF(A1142&lt;&gt;"",IF('02 - Produtos e Tributações'!G1159&lt;&gt;"",'02 - Produtos e Tributações'!G1159,"")))</f>
        <v>0</v>
      </c>
      <c r="G1142" s="123" t="b">
        <f>IF(B1142&lt;&gt;"",IF('02 - Produtos e Tributações'!J1159&lt;&gt;"",'02 - Produtos e Tributações'!J1159,IF(K1142=101,0,IF(K1142=102,41,IF(K1142=103,0,IF(K1142=201,0,IF(K1142=202,0,IF(K1142=203,0,IF(K1142=300,41,IF(K1142=400,41,IF(K1142=500,60)))))))))))</f>
        <v>0</v>
      </c>
      <c r="H1142" s="123" t="b">
        <f>IF(B1142&lt;&gt;"",IF('02 - Produtos e Tributações'!M1159&lt;&gt;"",'02 - Produtos e Tributações'!M1159,IF(L1142=101,0,IF(L1142=102,41,IF(L1142=103,0,IF(L1142=201,0,IF(L1142=202,0,IF(L1142=203,0,IF(L1142=300,41,IF(L1142=400,41,IF(L1142=500,60)))))))))))</f>
        <v>0</v>
      </c>
      <c r="I1142" s="123" t="b">
        <f>IF(B1142&lt;&gt;"",IF('02 - Produtos e Tributações'!L1159&lt;&gt;"",'02 - Produtos e Tributações'!L1159,"0,00"))</f>
        <v>0</v>
      </c>
      <c r="J1142" s="123" t="b">
        <f>IF(B1142&lt;&gt;"",IF('02 - Produtos e Tributações'!O1159&lt;&gt;"",'02 - Produtos e Tributações'!O1159,"0,00"))</f>
        <v>0</v>
      </c>
      <c r="K1142" s="123" t="b">
        <f>IF(B1142&lt;&gt;"",IF('02 - Produtos e Tributações'!K1159&lt;&gt;"",'02 - Produtos e Tributações'!K1159,"null"))</f>
        <v>0</v>
      </c>
      <c r="L1142" s="123" t="b">
        <f>IF(B1142&lt;&gt;"",IF('02 - Produtos e Tributações'!N1159&lt;&gt;"",'02 - Produtos e Tributações'!N1159,"null"))</f>
        <v>0</v>
      </c>
      <c r="M1142" s="122" t="b">
        <f>IF(B1142&lt;&gt;"",IF('02 - Produtos e Tributações'!D1159="CARNES","2.01.001.001",IF('02 - Produtos e Tributações'!D1159="MASSAS","2.01.001.002",IF('02 - Produtos e Tributações'!D1159="LATICINIOS","2.01.001.003",IF('02 - Produtos e Tributações'!D1159="DOCES E GULOSEIMAS","2.01.001.004",IF('02 - Produtos e Tributações'!D1159="FARINHAS E GRAOS","2.01.001.005",IF('02 - Produtos e Tributações'!D1159="AGUAS","2.01.002.001",IF('02 - Produtos e Tributações'!D1159="SUCOS","2.01.002.002",IF('02 - Produtos e Tributações'!D1159="BEBIDAS ALCOOLICAS","2.01.002.003",IF('02 - Produtos e Tributações'!D1159="BEBIDAS LACTEAS","2.01.002.004",IF('02 - Produtos e Tributações'!D1159="MATERIAL DE LIMPEZA","2.02",IF('02 - Produtos e Tributações'!D1159="FRUTAS","2.01.001.006",IF('02 - Produtos e Tributações'!D1159="VERDURAS E LEGUMES","2.01.001.007",IF('02 - Produtos e Tributações'!D1159="SERVIÇO","1",IF('02 - Produtos e Tributações'!D1159="PRODUTOS DIVERSOS","2","2"))))))))))))))
)</f>
        <v>0</v>
      </c>
      <c r="N1142" s="4" t="str">
        <f t="shared" si="68"/>
        <v/>
      </c>
      <c r="O1142" s="4" t="str">
        <f t="shared" si="69"/>
        <v/>
      </c>
      <c r="P1142" s="4" t="str">
        <f t="shared" si="70"/>
        <v/>
      </c>
      <c r="Q1142" s="128" t="b">
        <f>IF(B1142&lt;&gt;"",IF('02 - Produtos e Tributações'!C1159&lt;&gt;"",'02 - Produtos e Tributações'!C1159,"UN"))</f>
        <v>0</v>
      </c>
      <c r="R1142" s="129" t="b">
        <f>IF(B1142&lt;&gt;"",IF('02 - Produtos e Tributações'!P1159&lt;&gt;"",'02 - Produtos e Tributações'!P1159,""))</f>
        <v>0</v>
      </c>
      <c r="S1142" s="128" t="b">
        <f>IF(B1142&lt;&gt;"",IF('02 - Produtos e Tributações'!Q1159&lt;&gt;"",'02 - Produtos e Tributações'!Q1159,""))</f>
        <v>0</v>
      </c>
      <c r="T1142" s="130" t="b">
        <f>IF(B1142&lt;&gt;"",IF('02 - Produtos e Tributações'!R1159&lt;&gt;"",'02 - Produtos e Tributações'!R1159,""))</f>
        <v>0</v>
      </c>
      <c r="U1142" s="120" t="str">
        <f t="shared" si="71"/>
        <v/>
      </c>
    </row>
    <row r="1143" spans="1:21" ht="15.75" customHeight="1">
      <c r="A1143" s="122" t="b">
        <f>IF('02 - Produtos e Tributações'!B1160 &lt;&gt;"",A1142+1)</f>
        <v>0</v>
      </c>
      <c r="B1143" s="4" t="str">
        <f>IF('02 - Produtos e Tributações'!B1160&lt;&gt;"",'02 - Produtos e Tributações'!V1160,"")</f>
        <v/>
      </c>
      <c r="C1143" s="123" t="b">
        <f>IF(B1143&lt;&gt;"",IF('02 - Produtos e Tributações'!H1160&lt;&gt;"",IF('02 - Produtos e Tributações'!H1160="TERCEIRIZADA","T",IF('02 - Produtos e Tributações'!H1160="PROPRIA","P")), IF(B1143&lt;&gt;"",IF('02 - Produtos e Tributações'!H1160="","T"))))</f>
        <v>0</v>
      </c>
      <c r="D1143" s="123" t="b">
        <f>IF(B1143&lt;&gt;"",IF('02 - Produtos e Tributações'!E1160&lt;&gt;"",'02 - Produtos e Tributações'!E1160,""))</f>
        <v>0</v>
      </c>
      <c r="E1143" s="123" t="b">
        <f>IF(B1143&lt;&gt;"",IF('02 - Produtos e Tributações'!F1160&lt;&gt;"",'02 - Produtos e Tributações'!F1160,""))</f>
        <v>0</v>
      </c>
      <c r="F1143" s="123" t="b">
        <f>IF(B1143&lt;&gt;"",IF(A1143&lt;&gt;"",IF('02 - Produtos e Tributações'!G1160&lt;&gt;"",'02 - Produtos e Tributações'!G1160,"")))</f>
        <v>0</v>
      </c>
      <c r="G1143" s="123" t="b">
        <f>IF(B1143&lt;&gt;"",IF('02 - Produtos e Tributações'!J1160&lt;&gt;"",'02 - Produtos e Tributações'!J1160,IF(K1143=101,0,IF(K1143=102,41,IF(K1143=103,0,IF(K1143=201,0,IF(K1143=202,0,IF(K1143=203,0,IF(K1143=300,41,IF(K1143=400,41,IF(K1143=500,60)))))))))))</f>
        <v>0</v>
      </c>
      <c r="H1143" s="123" t="b">
        <f>IF(B1143&lt;&gt;"",IF('02 - Produtos e Tributações'!M1160&lt;&gt;"",'02 - Produtos e Tributações'!M1160,IF(L1143=101,0,IF(L1143=102,41,IF(L1143=103,0,IF(L1143=201,0,IF(L1143=202,0,IF(L1143=203,0,IF(L1143=300,41,IF(L1143=400,41,IF(L1143=500,60)))))))))))</f>
        <v>0</v>
      </c>
      <c r="I1143" s="123" t="b">
        <f>IF(B1143&lt;&gt;"",IF('02 - Produtos e Tributações'!L1160&lt;&gt;"",'02 - Produtos e Tributações'!L1160,"0,00"))</f>
        <v>0</v>
      </c>
      <c r="J1143" s="123" t="b">
        <f>IF(B1143&lt;&gt;"",IF('02 - Produtos e Tributações'!O1160&lt;&gt;"",'02 - Produtos e Tributações'!O1160,"0,00"))</f>
        <v>0</v>
      </c>
      <c r="K1143" s="123" t="b">
        <f>IF(B1143&lt;&gt;"",IF('02 - Produtos e Tributações'!K1160&lt;&gt;"",'02 - Produtos e Tributações'!K1160,"null"))</f>
        <v>0</v>
      </c>
      <c r="L1143" s="123" t="b">
        <f>IF(B1143&lt;&gt;"",IF('02 - Produtos e Tributações'!N1160&lt;&gt;"",'02 - Produtos e Tributações'!N1160,"null"))</f>
        <v>0</v>
      </c>
      <c r="M1143" s="122" t="b">
        <f>IF(B1143&lt;&gt;"",IF('02 - Produtos e Tributações'!D1160="CARNES","2.01.001.001",IF('02 - Produtos e Tributações'!D1160="MASSAS","2.01.001.002",IF('02 - Produtos e Tributações'!D1160="LATICINIOS","2.01.001.003",IF('02 - Produtos e Tributações'!D1160="DOCES E GULOSEIMAS","2.01.001.004",IF('02 - Produtos e Tributações'!D1160="FARINHAS E GRAOS","2.01.001.005",IF('02 - Produtos e Tributações'!D1160="AGUAS","2.01.002.001",IF('02 - Produtos e Tributações'!D1160="SUCOS","2.01.002.002",IF('02 - Produtos e Tributações'!D1160="BEBIDAS ALCOOLICAS","2.01.002.003",IF('02 - Produtos e Tributações'!D1160="BEBIDAS LACTEAS","2.01.002.004",IF('02 - Produtos e Tributações'!D1160="MATERIAL DE LIMPEZA","2.02",IF('02 - Produtos e Tributações'!D1160="FRUTAS","2.01.001.006",IF('02 - Produtos e Tributações'!D1160="VERDURAS E LEGUMES","2.01.001.007",IF('02 - Produtos e Tributações'!D1160="SERVIÇO","1",IF('02 - Produtos e Tributações'!D1160="PRODUTOS DIVERSOS","2","2"))))))))))))))
)</f>
        <v>0</v>
      </c>
      <c r="N1143" s="4" t="str">
        <f t="shared" si="68"/>
        <v/>
      </c>
      <c r="O1143" s="4" t="str">
        <f t="shared" si="69"/>
        <v/>
      </c>
      <c r="P1143" s="4" t="str">
        <f t="shared" si="70"/>
        <v/>
      </c>
      <c r="Q1143" s="128" t="b">
        <f>IF(B1143&lt;&gt;"",IF('02 - Produtos e Tributações'!C1160&lt;&gt;"",'02 - Produtos e Tributações'!C1160,"UN"))</f>
        <v>0</v>
      </c>
      <c r="R1143" s="129" t="b">
        <f>IF(B1143&lt;&gt;"",IF('02 - Produtos e Tributações'!P1160&lt;&gt;"",'02 - Produtos e Tributações'!P1160,""))</f>
        <v>0</v>
      </c>
      <c r="S1143" s="128" t="b">
        <f>IF(B1143&lt;&gt;"",IF('02 - Produtos e Tributações'!Q1160&lt;&gt;"",'02 - Produtos e Tributações'!Q1160,""))</f>
        <v>0</v>
      </c>
      <c r="T1143" s="130" t="b">
        <f>IF(B1143&lt;&gt;"",IF('02 - Produtos e Tributações'!R1160&lt;&gt;"",'02 - Produtos e Tributações'!R1160,""))</f>
        <v>0</v>
      </c>
      <c r="U1143" s="120" t="str">
        <f t="shared" si="71"/>
        <v/>
      </c>
    </row>
    <row r="1144" spans="1:21" ht="15.75" customHeight="1">
      <c r="A1144" s="122" t="b">
        <f>IF('02 - Produtos e Tributações'!B1161 &lt;&gt;"",A1143+1)</f>
        <v>0</v>
      </c>
      <c r="B1144" s="4" t="str">
        <f>IF('02 - Produtos e Tributações'!B1161&lt;&gt;"",'02 - Produtos e Tributações'!V1161,"")</f>
        <v/>
      </c>
      <c r="C1144" s="123" t="b">
        <f>IF(B1144&lt;&gt;"",IF('02 - Produtos e Tributações'!H1161&lt;&gt;"",IF('02 - Produtos e Tributações'!H1161="TERCEIRIZADA","T",IF('02 - Produtos e Tributações'!H1161="PROPRIA","P")), IF(B1144&lt;&gt;"",IF('02 - Produtos e Tributações'!H1161="","T"))))</f>
        <v>0</v>
      </c>
      <c r="D1144" s="123" t="b">
        <f>IF(B1144&lt;&gt;"",IF('02 - Produtos e Tributações'!E1161&lt;&gt;"",'02 - Produtos e Tributações'!E1161,""))</f>
        <v>0</v>
      </c>
      <c r="E1144" s="123" t="b">
        <f>IF(B1144&lt;&gt;"",IF('02 - Produtos e Tributações'!F1161&lt;&gt;"",'02 - Produtos e Tributações'!F1161,""))</f>
        <v>0</v>
      </c>
      <c r="F1144" s="123" t="b">
        <f>IF(B1144&lt;&gt;"",IF(A1144&lt;&gt;"",IF('02 - Produtos e Tributações'!G1161&lt;&gt;"",'02 - Produtos e Tributações'!G1161,"")))</f>
        <v>0</v>
      </c>
      <c r="G1144" s="123" t="b">
        <f>IF(B1144&lt;&gt;"",IF('02 - Produtos e Tributações'!J1161&lt;&gt;"",'02 - Produtos e Tributações'!J1161,IF(K1144=101,0,IF(K1144=102,41,IF(K1144=103,0,IF(K1144=201,0,IF(K1144=202,0,IF(K1144=203,0,IF(K1144=300,41,IF(K1144=400,41,IF(K1144=500,60)))))))))))</f>
        <v>0</v>
      </c>
      <c r="H1144" s="123" t="b">
        <f>IF(B1144&lt;&gt;"",IF('02 - Produtos e Tributações'!M1161&lt;&gt;"",'02 - Produtos e Tributações'!M1161,IF(L1144=101,0,IF(L1144=102,41,IF(L1144=103,0,IF(L1144=201,0,IF(L1144=202,0,IF(L1144=203,0,IF(L1144=300,41,IF(L1144=400,41,IF(L1144=500,60)))))))))))</f>
        <v>0</v>
      </c>
      <c r="I1144" s="123" t="b">
        <f>IF(B1144&lt;&gt;"",IF('02 - Produtos e Tributações'!L1161&lt;&gt;"",'02 - Produtos e Tributações'!L1161,"0,00"))</f>
        <v>0</v>
      </c>
      <c r="J1144" s="123" t="b">
        <f>IF(B1144&lt;&gt;"",IF('02 - Produtos e Tributações'!O1161&lt;&gt;"",'02 - Produtos e Tributações'!O1161,"0,00"))</f>
        <v>0</v>
      </c>
      <c r="K1144" s="123" t="b">
        <f>IF(B1144&lt;&gt;"",IF('02 - Produtos e Tributações'!K1161&lt;&gt;"",'02 - Produtos e Tributações'!K1161,"null"))</f>
        <v>0</v>
      </c>
      <c r="L1144" s="123" t="b">
        <f>IF(B1144&lt;&gt;"",IF('02 - Produtos e Tributações'!N1161&lt;&gt;"",'02 - Produtos e Tributações'!N1161,"null"))</f>
        <v>0</v>
      </c>
      <c r="M1144" s="122" t="b">
        <f>IF(B1144&lt;&gt;"",IF('02 - Produtos e Tributações'!D1161="CARNES","2.01.001.001",IF('02 - Produtos e Tributações'!D1161="MASSAS","2.01.001.002",IF('02 - Produtos e Tributações'!D1161="LATICINIOS","2.01.001.003",IF('02 - Produtos e Tributações'!D1161="DOCES E GULOSEIMAS","2.01.001.004",IF('02 - Produtos e Tributações'!D1161="FARINHAS E GRAOS","2.01.001.005",IF('02 - Produtos e Tributações'!D1161="AGUAS","2.01.002.001",IF('02 - Produtos e Tributações'!D1161="SUCOS","2.01.002.002",IF('02 - Produtos e Tributações'!D1161="BEBIDAS ALCOOLICAS","2.01.002.003",IF('02 - Produtos e Tributações'!D1161="BEBIDAS LACTEAS","2.01.002.004",IF('02 - Produtos e Tributações'!D1161="MATERIAL DE LIMPEZA","2.02",IF('02 - Produtos e Tributações'!D1161="FRUTAS","2.01.001.006",IF('02 - Produtos e Tributações'!D1161="VERDURAS E LEGUMES","2.01.001.007",IF('02 - Produtos e Tributações'!D1161="SERVIÇO","1",IF('02 - Produtos e Tributações'!D1161="PRODUTOS DIVERSOS","2","2"))))))))))))))
)</f>
        <v>0</v>
      </c>
      <c r="N1144" s="4" t="str">
        <f t="shared" si="68"/>
        <v/>
      </c>
      <c r="O1144" s="4" t="str">
        <f t="shared" si="69"/>
        <v/>
      </c>
      <c r="P1144" s="4" t="str">
        <f t="shared" si="70"/>
        <v/>
      </c>
      <c r="Q1144" s="128" t="b">
        <f>IF(B1144&lt;&gt;"",IF('02 - Produtos e Tributações'!C1161&lt;&gt;"",'02 - Produtos e Tributações'!C1161,"UN"))</f>
        <v>0</v>
      </c>
      <c r="R1144" s="129" t="b">
        <f>IF(B1144&lt;&gt;"",IF('02 - Produtos e Tributações'!P1161&lt;&gt;"",'02 - Produtos e Tributações'!P1161,""))</f>
        <v>0</v>
      </c>
      <c r="S1144" s="128" t="b">
        <f>IF(B1144&lt;&gt;"",IF('02 - Produtos e Tributações'!Q1161&lt;&gt;"",'02 - Produtos e Tributações'!Q1161,""))</f>
        <v>0</v>
      </c>
      <c r="T1144" s="130" t="b">
        <f>IF(B1144&lt;&gt;"",IF('02 - Produtos e Tributações'!R1161&lt;&gt;"",'02 - Produtos e Tributações'!R1161,""))</f>
        <v>0</v>
      </c>
      <c r="U1144" s="120" t="str">
        <f t="shared" si="71"/>
        <v/>
      </c>
    </row>
    <row r="1145" spans="1:21" ht="15.75" customHeight="1">
      <c r="A1145" s="122" t="b">
        <f>IF('02 - Produtos e Tributações'!B1162 &lt;&gt;"",A1144+1)</f>
        <v>0</v>
      </c>
      <c r="B1145" s="4" t="str">
        <f>IF('02 - Produtos e Tributações'!B1162&lt;&gt;"",'02 - Produtos e Tributações'!V1162,"")</f>
        <v/>
      </c>
      <c r="C1145" s="123" t="b">
        <f>IF(B1145&lt;&gt;"",IF('02 - Produtos e Tributações'!H1162&lt;&gt;"",IF('02 - Produtos e Tributações'!H1162="TERCEIRIZADA","T",IF('02 - Produtos e Tributações'!H1162="PROPRIA","P")), IF(B1145&lt;&gt;"",IF('02 - Produtos e Tributações'!H1162="","T"))))</f>
        <v>0</v>
      </c>
      <c r="D1145" s="123" t="b">
        <f>IF(B1145&lt;&gt;"",IF('02 - Produtos e Tributações'!E1162&lt;&gt;"",'02 - Produtos e Tributações'!E1162,""))</f>
        <v>0</v>
      </c>
      <c r="E1145" s="123" t="b">
        <f>IF(B1145&lt;&gt;"",IF('02 - Produtos e Tributações'!F1162&lt;&gt;"",'02 - Produtos e Tributações'!F1162,""))</f>
        <v>0</v>
      </c>
      <c r="F1145" s="123" t="b">
        <f>IF(B1145&lt;&gt;"",IF(A1145&lt;&gt;"",IF('02 - Produtos e Tributações'!G1162&lt;&gt;"",'02 - Produtos e Tributações'!G1162,"")))</f>
        <v>0</v>
      </c>
      <c r="G1145" s="123" t="b">
        <f>IF(B1145&lt;&gt;"",IF('02 - Produtos e Tributações'!J1162&lt;&gt;"",'02 - Produtos e Tributações'!J1162,IF(K1145=101,0,IF(K1145=102,41,IF(K1145=103,0,IF(K1145=201,0,IF(K1145=202,0,IF(K1145=203,0,IF(K1145=300,41,IF(K1145=400,41,IF(K1145=500,60)))))))))))</f>
        <v>0</v>
      </c>
      <c r="H1145" s="123" t="b">
        <f>IF(B1145&lt;&gt;"",IF('02 - Produtos e Tributações'!M1162&lt;&gt;"",'02 - Produtos e Tributações'!M1162,IF(L1145=101,0,IF(L1145=102,41,IF(L1145=103,0,IF(L1145=201,0,IF(L1145=202,0,IF(L1145=203,0,IF(L1145=300,41,IF(L1145=400,41,IF(L1145=500,60)))))))))))</f>
        <v>0</v>
      </c>
      <c r="I1145" s="123" t="b">
        <f>IF(B1145&lt;&gt;"",IF('02 - Produtos e Tributações'!L1162&lt;&gt;"",'02 - Produtos e Tributações'!L1162,"0,00"))</f>
        <v>0</v>
      </c>
      <c r="J1145" s="123" t="b">
        <f>IF(B1145&lt;&gt;"",IF('02 - Produtos e Tributações'!O1162&lt;&gt;"",'02 - Produtos e Tributações'!O1162,"0,00"))</f>
        <v>0</v>
      </c>
      <c r="K1145" s="123" t="b">
        <f>IF(B1145&lt;&gt;"",IF('02 - Produtos e Tributações'!K1162&lt;&gt;"",'02 - Produtos e Tributações'!K1162,"null"))</f>
        <v>0</v>
      </c>
      <c r="L1145" s="123" t="b">
        <f>IF(B1145&lt;&gt;"",IF('02 - Produtos e Tributações'!N1162&lt;&gt;"",'02 - Produtos e Tributações'!N1162,"null"))</f>
        <v>0</v>
      </c>
      <c r="M1145" s="122" t="b">
        <f>IF(B1145&lt;&gt;"",IF('02 - Produtos e Tributações'!D1162="CARNES","2.01.001.001",IF('02 - Produtos e Tributações'!D1162="MASSAS","2.01.001.002",IF('02 - Produtos e Tributações'!D1162="LATICINIOS","2.01.001.003",IF('02 - Produtos e Tributações'!D1162="DOCES E GULOSEIMAS","2.01.001.004",IF('02 - Produtos e Tributações'!D1162="FARINHAS E GRAOS","2.01.001.005",IF('02 - Produtos e Tributações'!D1162="AGUAS","2.01.002.001",IF('02 - Produtos e Tributações'!D1162="SUCOS","2.01.002.002",IF('02 - Produtos e Tributações'!D1162="BEBIDAS ALCOOLICAS","2.01.002.003",IF('02 - Produtos e Tributações'!D1162="BEBIDAS LACTEAS","2.01.002.004",IF('02 - Produtos e Tributações'!D1162="MATERIAL DE LIMPEZA","2.02",IF('02 - Produtos e Tributações'!D1162="FRUTAS","2.01.001.006",IF('02 - Produtos e Tributações'!D1162="VERDURAS E LEGUMES","2.01.001.007",IF('02 - Produtos e Tributações'!D1162="SERVIÇO","1",IF('02 - Produtos e Tributações'!D1162="PRODUTOS DIVERSOS","2","2"))))))))))))))
)</f>
        <v>0</v>
      </c>
      <c r="N1145" s="4" t="str">
        <f t="shared" si="68"/>
        <v/>
      </c>
      <c r="O1145" s="4" t="str">
        <f t="shared" si="69"/>
        <v/>
      </c>
      <c r="P1145" s="4" t="str">
        <f t="shared" si="70"/>
        <v/>
      </c>
      <c r="Q1145" s="128" t="b">
        <f>IF(B1145&lt;&gt;"",IF('02 - Produtos e Tributações'!C1162&lt;&gt;"",'02 - Produtos e Tributações'!C1162,"UN"))</f>
        <v>0</v>
      </c>
      <c r="R1145" s="129" t="b">
        <f>IF(B1145&lt;&gt;"",IF('02 - Produtos e Tributações'!P1162&lt;&gt;"",'02 - Produtos e Tributações'!P1162,""))</f>
        <v>0</v>
      </c>
      <c r="S1145" s="128" t="b">
        <f>IF(B1145&lt;&gt;"",IF('02 - Produtos e Tributações'!Q1162&lt;&gt;"",'02 - Produtos e Tributações'!Q1162,""))</f>
        <v>0</v>
      </c>
      <c r="T1145" s="130" t="b">
        <f>IF(B1145&lt;&gt;"",IF('02 - Produtos e Tributações'!R1162&lt;&gt;"",'02 - Produtos e Tributações'!R1162,""))</f>
        <v>0</v>
      </c>
      <c r="U1145" s="120" t="str">
        <f t="shared" si="71"/>
        <v/>
      </c>
    </row>
    <row r="1146" spans="1:21" ht="15.75" customHeight="1">
      <c r="A1146" s="122" t="b">
        <f>IF('02 - Produtos e Tributações'!B1163 &lt;&gt;"",A1145+1)</f>
        <v>0</v>
      </c>
      <c r="B1146" s="4" t="str">
        <f>IF('02 - Produtos e Tributações'!B1163&lt;&gt;"",'02 - Produtos e Tributações'!V1163,"")</f>
        <v/>
      </c>
      <c r="C1146" s="123" t="b">
        <f>IF(B1146&lt;&gt;"",IF('02 - Produtos e Tributações'!H1163&lt;&gt;"",IF('02 - Produtos e Tributações'!H1163="TERCEIRIZADA","T",IF('02 - Produtos e Tributações'!H1163="PROPRIA","P")), IF(B1146&lt;&gt;"",IF('02 - Produtos e Tributações'!H1163="","T"))))</f>
        <v>0</v>
      </c>
      <c r="D1146" s="123" t="b">
        <f>IF(B1146&lt;&gt;"",IF('02 - Produtos e Tributações'!E1163&lt;&gt;"",'02 - Produtos e Tributações'!E1163,""))</f>
        <v>0</v>
      </c>
      <c r="E1146" s="123" t="b">
        <f>IF(B1146&lt;&gt;"",IF('02 - Produtos e Tributações'!F1163&lt;&gt;"",'02 - Produtos e Tributações'!F1163,""))</f>
        <v>0</v>
      </c>
      <c r="F1146" s="123" t="b">
        <f>IF(B1146&lt;&gt;"",IF(A1146&lt;&gt;"",IF('02 - Produtos e Tributações'!G1163&lt;&gt;"",'02 - Produtos e Tributações'!G1163,"")))</f>
        <v>0</v>
      </c>
      <c r="G1146" s="123" t="b">
        <f>IF(B1146&lt;&gt;"",IF('02 - Produtos e Tributações'!J1163&lt;&gt;"",'02 - Produtos e Tributações'!J1163,IF(K1146=101,0,IF(K1146=102,41,IF(K1146=103,0,IF(K1146=201,0,IF(K1146=202,0,IF(K1146=203,0,IF(K1146=300,41,IF(K1146=400,41,IF(K1146=500,60)))))))))))</f>
        <v>0</v>
      </c>
      <c r="H1146" s="123" t="b">
        <f>IF(B1146&lt;&gt;"",IF('02 - Produtos e Tributações'!M1163&lt;&gt;"",'02 - Produtos e Tributações'!M1163,IF(L1146=101,0,IF(L1146=102,41,IF(L1146=103,0,IF(L1146=201,0,IF(L1146=202,0,IF(L1146=203,0,IF(L1146=300,41,IF(L1146=400,41,IF(L1146=500,60)))))))))))</f>
        <v>0</v>
      </c>
      <c r="I1146" s="123" t="b">
        <f>IF(B1146&lt;&gt;"",IF('02 - Produtos e Tributações'!L1163&lt;&gt;"",'02 - Produtos e Tributações'!L1163,"0,00"))</f>
        <v>0</v>
      </c>
      <c r="J1146" s="123" t="b">
        <f>IF(B1146&lt;&gt;"",IF('02 - Produtos e Tributações'!O1163&lt;&gt;"",'02 - Produtos e Tributações'!O1163,"0,00"))</f>
        <v>0</v>
      </c>
      <c r="K1146" s="123" t="b">
        <f>IF(B1146&lt;&gt;"",IF('02 - Produtos e Tributações'!K1163&lt;&gt;"",'02 - Produtos e Tributações'!K1163,"null"))</f>
        <v>0</v>
      </c>
      <c r="L1146" s="123" t="b">
        <f>IF(B1146&lt;&gt;"",IF('02 - Produtos e Tributações'!N1163&lt;&gt;"",'02 - Produtos e Tributações'!N1163,"null"))</f>
        <v>0</v>
      </c>
      <c r="M1146" s="122" t="b">
        <f>IF(B1146&lt;&gt;"",IF('02 - Produtos e Tributações'!D1163="CARNES","2.01.001.001",IF('02 - Produtos e Tributações'!D1163="MASSAS","2.01.001.002",IF('02 - Produtos e Tributações'!D1163="LATICINIOS","2.01.001.003",IF('02 - Produtos e Tributações'!D1163="DOCES E GULOSEIMAS","2.01.001.004",IF('02 - Produtos e Tributações'!D1163="FARINHAS E GRAOS","2.01.001.005",IF('02 - Produtos e Tributações'!D1163="AGUAS","2.01.002.001",IF('02 - Produtos e Tributações'!D1163="SUCOS","2.01.002.002",IF('02 - Produtos e Tributações'!D1163="BEBIDAS ALCOOLICAS","2.01.002.003",IF('02 - Produtos e Tributações'!D1163="BEBIDAS LACTEAS","2.01.002.004",IF('02 - Produtos e Tributações'!D1163="MATERIAL DE LIMPEZA","2.02",IF('02 - Produtos e Tributações'!D1163="FRUTAS","2.01.001.006",IF('02 - Produtos e Tributações'!D1163="VERDURAS E LEGUMES","2.01.001.007",IF('02 - Produtos e Tributações'!D1163="SERVIÇO","1",IF('02 - Produtos e Tributações'!D1163="PRODUTOS DIVERSOS","2","2"))))))))))))))
)</f>
        <v>0</v>
      </c>
      <c r="N1146" s="4" t="str">
        <f t="shared" si="68"/>
        <v/>
      </c>
      <c r="O1146" s="4" t="str">
        <f t="shared" si="69"/>
        <v/>
      </c>
      <c r="P1146" s="4" t="str">
        <f t="shared" si="70"/>
        <v/>
      </c>
      <c r="Q1146" s="128" t="b">
        <f>IF(B1146&lt;&gt;"",IF('02 - Produtos e Tributações'!C1163&lt;&gt;"",'02 - Produtos e Tributações'!C1163,"UN"))</f>
        <v>0</v>
      </c>
      <c r="R1146" s="129" t="b">
        <f>IF(B1146&lt;&gt;"",IF('02 - Produtos e Tributações'!P1163&lt;&gt;"",'02 - Produtos e Tributações'!P1163,""))</f>
        <v>0</v>
      </c>
      <c r="S1146" s="128" t="b">
        <f>IF(B1146&lt;&gt;"",IF('02 - Produtos e Tributações'!Q1163&lt;&gt;"",'02 - Produtos e Tributações'!Q1163,""))</f>
        <v>0</v>
      </c>
      <c r="T1146" s="130" t="b">
        <f>IF(B1146&lt;&gt;"",IF('02 - Produtos e Tributações'!R1163&lt;&gt;"",'02 - Produtos e Tributações'!R1163,""))</f>
        <v>0</v>
      </c>
      <c r="U1146" s="120" t="str">
        <f t="shared" si="71"/>
        <v/>
      </c>
    </row>
    <row r="1147" spans="1:21" ht="15.75" customHeight="1">
      <c r="A1147" s="122" t="b">
        <f>IF('02 - Produtos e Tributações'!B1164 &lt;&gt;"",A1146+1)</f>
        <v>0</v>
      </c>
      <c r="B1147" s="4" t="str">
        <f>IF('02 - Produtos e Tributações'!B1164&lt;&gt;"",'02 - Produtos e Tributações'!V1164,"")</f>
        <v/>
      </c>
      <c r="C1147" s="123" t="b">
        <f>IF(B1147&lt;&gt;"",IF('02 - Produtos e Tributações'!H1164&lt;&gt;"",IF('02 - Produtos e Tributações'!H1164="TERCEIRIZADA","T",IF('02 - Produtos e Tributações'!H1164="PROPRIA","P")), IF(B1147&lt;&gt;"",IF('02 - Produtos e Tributações'!H1164="","T"))))</f>
        <v>0</v>
      </c>
      <c r="D1147" s="123" t="b">
        <f>IF(B1147&lt;&gt;"",IF('02 - Produtos e Tributações'!E1164&lt;&gt;"",'02 - Produtos e Tributações'!E1164,""))</f>
        <v>0</v>
      </c>
      <c r="E1147" s="123" t="b">
        <f>IF(B1147&lt;&gt;"",IF('02 - Produtos e Tributações'!F1164&lt;&gt;"",'02 - Produtos e Tributações'!F1164,""))</f>
        <v>0</v>
      </c>
      <c r="F1147" s="123" t="b">
        <f>IF(B1147&lt;&gt;"",IF(A1147&lt;&gt;"",IF('02 - Produtos e Tributações'!G1164&lt;&gt;"",'02 - Produtos e Tributações'!G1164,"")))</f>
        <v>0</v>
      </c>
      <c r="G1147" s="123" t="b">
        <f>IF(B1147&lt;&gt;"",IF('02 - Produtos e Tributações'!J1164&lt;&gt;"",'02 - Produtos e Tributações'!J1164,IF(K1147=101,0,IF(K1147=102,41,IF(K1147=103,0,IF(K1147=201,0,IF(K1147=202,0,IF(K1147=203,0,IF(K1147=300,41,IF(K1147=400,41,IF(K1147=500,60)))))))))))</f>
        <v>0</v>
      </c>
      <c r="H1147" s="123" t="b">
        <f>IF(B1147&lt;&gt;"",IF('02 - Produtos e Tributações'!M1164&lt;&gt;"",'02 - Produtos e Tributações'!M1164,IF(L1147=101,0,IF(L1147=102,41,IF(L1147=103,0,IF(L1147=201,0,IF(L1147=202,0,IF(L1147=203,0,IF(L1147=300,41,IF(L1147=400,41,IF(L1147=500,60)))))))))))</f>
        <v>0</v>
      </c>
      <c r="I1147" s="123" t="b">
        <f>IF(B1147&lt;&gt;"",IF('02 - Produtos e Tributações'!L1164&lt;&gt;"",'02 - Produtos e Tributações'!L1164,"0,00"))</f>
        <v>0</v>
      </c>
      <c r="J1147" s="123" t="b">
        <f>IF(B1147&lt;&gt;"",IF('02 - Produtos e Tributações'!O1164&lt;&gt;"",'02 - Produtos e Tributações'!O1164,"0,00"))</f>
        <v>0</v>
      </c>
      <c r="K1147" s="123" t="b">
        <f>IF(B1147&lt;&gt;"",IF('02 - Produtos e Tributações'!K1164&lt;&gt;"",'02 - Produtos e Tributações'!K1164,"null"))</f>
        <v>0</v>
      </c>
      <c r="L1147" s="123" t="b">
        <f>IF(B1147&lt;&gt;"",IF('02 - Produtos e Tributações'!N1164&lt;&gt;"",'02 - Produtos e Tributações'!N1164,"null"))</f>
        <v>0</v>
      </c>
      <c r="M1147" s="122" t="b">
        <f>IF(B1147&lt;&gt;"",IF('02 - Produtos e Tributações'!D1164="CARNES","2.01.001.001",IF('02 - Produtos e Tributações'!D1164="MASSAS","2.01.001.002",IF('02 - Produtos e Tributações'!D1164="LATICINIOS","2.01.001.003",IF('02 - Produtos e Tributações'!D1164="DOCES E GULOSEIMAS","2.01.001.004",IF('02 - Produtos e Tributações'!D1164="FARINHAS E GRAOS","2.01.001.005",IF('02 - Produtos e Tributações'!D1164="AGUAS","2.01.002.001",IF('02 - Produtos e Tributações'!D1164="SUCOS","2.01.002.002",IF('02 - Produtos e Tributações'!D1164="BEBIDAS ALCOOLICAS","2.01.002.003",IF('02 - Produtos e Tributações'!D1164="BEBIDAS LACTEAS","2.01.002.004",IF('02 - Produtos e Tributações'!D1164="MATERIAL DE LIMPEZA","2.02",IF('02 - Produtos e Tributações'!D1164="FRUTAS","2.01.001.006",IF('02 - Produtos e Tributações'!D1164="VERDURAS E LEGUMES","2.01.001.007",IF('02 - Produtos e Tributações'!D1164="SERVIÇO","1",IF('02 - Produtos e Tributações'!D1164="PRODUTOS DIVERSOS","2","2"))))))))))))))
)</f>
        <v>0</v>
      </c>
      <c r="N1147" s="4" t="str">
        <f t="shared" si="68"/>
        <v/>
      </c>
      <c r="O1147" s="4" t="str">
        <f t="shared" si="69"/>
        <v/>
      </c>
      <c r="P1147" s="4" t="str">
        <f t="shared" si="70"/>
        <v/>
      </c>
      <c r="Q1147" s="128" t="b">
        <f>IF(B1147&lt;&gt;"",IF('02 - Produtos e Tributações'!C1164&lt;&gt;"",'02 - Produtos e Tributações'!C1164,"UN"))</f>
        <v>0</v>
      </c>
      <c r="R1147" s="129" t="b">
        <f>IF(B1147&lt;&gt;"",IF('02 - Produtos e Tributações'!P1164&lt;&gt;"",'02 - Produtos e Tributações'!P1164,""))</f>
        <v>0</v>
      </c>
      <c r="S1147" s="128" t="b">
        <f>IF(B1147&lt;&gt;"",IF('02 - Produtos e Tributações'!Q1164&lt;&gt;"",'02 - Produtos e Tributações'!Q1164,""))</f>
        <v>0</v>
      </c>
      <c r="T1147" s="130" t="b">
        <f>IF(B1147&lt;&gt;"",IF('02 - Produtos e Tributações'!R1164&lt;&gt;"",'02 - Produtos e Tributações'!R1164,""))</f>
        <v>0</v>
      </c>
      <c r="U1147" s="120" t="str">
        <f t="shared" si="71"/>
        <v/>
      </c>
    </row>
    <row r="1148" spans="1:21" ht="15.75" customHeight="1">
      <c r="A1148" s="122" t="b">
        <f>IF('02 - Produtos e Tributações'!B1165 &lt;&gt;"",A1147+1)</f>
        <v>0</v>
      </c>
      <c r="B1148" s="4" t="str">
        <f>IF('02 - Produtos e Tributações'!B1165&lt;&gt;"",'02 - Produtos e Tributações'!V1165,"")</f>
        <v/>
      </c>
      <c r="C1148" s="123" t="b">
        <f>IF(B1148&lt;&gt;"",IF('02 - Produtos e Tributações'!H1165&lt;&gt;"",IF('02 - Produtos e Tributações'!H1165="TERCEIRIZADA","T",IF('02 - Produtos e Tributações'!H1165="PROPRIA","P")), IF(B1148&lt;&gt;"",IF('02 - Produtos e Tributações'!H1165="","T"))))</f>
        <v>0</v>
      </c>
      <c r="D1148" s="123" t="b">
        <f>IF(B1148&lt;&gt;"",IF('02 - Produtos e Tributações'!E1165&lt;&gt;"",'02 - Produtos e Tributações'!E1165,""))</f>
        <v>0</v>
      </c>
      <c r="E1148" s="123" t="b">
        <f>IF(B1148&lt;&gt;"",IF('02 - Produtos e Tributações'!F1165&lt;&gt;"",'02 - Produtos e Tributações'!F1165,""))</f>
        <v>0</v>
      </c>
      <c r="F1148" s="123" t="b">
        <f>IF(B1148&lt;&gt;"",IF(A1148&lt;&gt;"",IF('02 - Produtos e Tributações'!G1165&lt;&gt;"",'02 - Produtos e Tributações'!G1165,"")))</f>
        <v>0</v>
      </c>
      <c r="G1148" s="123" t="b">
        <f>IF(B1148&lt;&gt;"",IF('02 - Produtos e Tributações'!J1165&lt;&gt;"",'02 - Produtos e Tributações'!J1165,IF(K1148=101,0,IF(K1148=102,41,IF(K1148=103,0,IF(K1148=201,0,IF(K1148=202,0,IF(K1148=203,0,IF(K1148=300,41,IF(K1148=400,41,IF(K1148=500,60)))))))))))</f>
        <v>0</v>
      </c>
      <c r="H1148" s="123" t="b">
        <f>IF(B1148&lt;&gt;"",IF('02 - Produtos e Tributações'!M1165&lt;&gt;"",'02 - Produtos e Tributações'!M1165,IF(L1148=101,0,IF(L1148=102,41,IF(L1148=103,0,IF(L1148=201,0,IF(L1148=202,0,IF(L1148=203,0,IF(L1148=300,41,IF(L1148=400,41,IF(L1148=500,60)))))))))))</f>
        <v>0</v>
      </c>
      <c r="I1148" s="123" t="b">
        <f>IF(B1148&lt;&gt;"",IF('02 - Produtos e Tributações'!L1165&lt;&gt;"",'02 - Produtos e Tributações'!L1165,"0,00"))</f>
        <v>0</v>
      </c>
      <c r="J1148" s="123" t="b">
        <f>IF(B1148&lt;&gt;"",IF('02 - Produtos e Tributações'!O1165&lt;&gt;"",'02 - Produtos e Tributações'!O1165,"0,00"))</f>
        <v>0</v>
      </c>
      <c r="K1148" s="123" t="b">
        <f>IF(B1148&lt;&gt;"",IF('02 - Produtos e Tributações'!K1165&lt;&gt;"",'02 - Produtos e Tributações'!K1165,"null"))</f>
        <v>0</v>
      </c>
      <c r="L1148" s="123" t="b">
        <f>IF(B1148&lt;&gt;"",IF('02 - Produtos e Tributações'!N1165&lt;&gt;"",'02 - Produtos e Tributações'!N1165,"null"))</f>
        <v>0</v>
      </c>
      <c r="M1148" s="122" t="b">
        <f>IF(B1148&lt;&gt;"",IF('02 - Produtos e Tributações'!D1165="CARNES","2.01.001.001",IF('02 - Produtos e Tributações'!D1165="MASSAS","2.01.001.002",IF('02 - Produtos e Tributações'!D1165="LATICINIOS","2.01.001.003",IF('02 - Produtos e Tributações'!D1165="DOCES E GULOSEIMAS","2.01.001.004",IF('02 - Produtos e Tributações'!D1165="FARINHAS E GRAOS","2.01.001.005",IF('02 - Produtos e Tributações'!D1165="AGUAS","2.01.002.001",IF('02 - Produtos e Tributações'!D1165="SUCOS","2.01.002.002",IF('02 - Produtos e Tributações'!D1165="BEBIDAS ALCOOLICAS","2.01.002.003",IF('02 - Produtos e Tributações'!D1165="BEBIDAS LACTEAS","2.01.002.004",IF('02 - Produtos e Tributações'!D1165="MATERIAL DE LIMPEZA","2.02",IF('02 - Produtos e Tributações'!D1165="FRUTAS","2.01.001.006",IF('02 - Produtos e Tributações'!D1165="VERDURAS E LEGUMES","2.01.001.007",IF('02 - Produtos e Tributações'!D1165="SERVIÇO","1",IF('02 - Produtos e Tributações'!D1165="PRODUTOS DIVERSOS","2","2"))))))))))))))
)</f>
        <v>0</v>
      </c>
      <c r="N1148" s="4" t="str">
        <f t="shared" si="68"/>
        <v/>
      </c>
      <c r="O1148" s="4" t="str">
        <f t="shared" si="69"/>
        <v/>
      </c>
      <c r="P1148" s="4" t="str">
        <f t="shared" si="70"/>
        <v/>
      </c>
      <c r="Q1148" s="128" t="b">
        <f>IF(B1148&lt;&gt;"",IF('02 - Produtos e Tributações'!C1165&lt;&gt;"",'02 - Produtos e Tributações'!C1165,"UN"))</f>
        <v>0</v>
      </c>
      <c r="R1148" s="129" t="b">
        <f>IF(B1148&lt;&gt;"",IF('02 - Produtos e Tributações'!P1165&lt;&gt;"",'02 - Produtos e Tributações'!P1165,""))</f>
        <v>0</v>
      </c>
      <c r="S1148" s="128" t="b">
        <f>IF(B1148&lt;&gt;"",IF('02 - Produtos e Tributações'!Q1165&lt;&gt;"",'02 - Produtos e Tributações'!Q1165,""))</f>
        <v>0</v>
      </c>
      <c r="T1148" s="130" t="b">
        <f>IF(B1148&lt;&gt;"",IF('02 - Produtos e Tributações'!R1165&lt;&gt;"",'02 - Produtos e Tributações'!R1165,""))</f>
        <v>0</v>
      </c>
      <c r="U1148" s="120" t="str">
        <f t="shared" si="71"/>
        <v/>
      </c>
    </row>
    <row r="1149" spans="1:21" ht="15.75" customHeight="1">
      <c r="A1149" s="122" t="b">
        <f>IF('02 - Produtos e Tributações'!B1166 &lt;&gt;"",A1148+1)</f>
        <v>0</v>
      </c>
      <c r="B1149" s="4" t="str">
        <f>IF('02 - Produtos e Tributações'!B1166&lt;&gt;"",'02 - Produtos e Tributações'!V1166,"")</f>
        <v/>
      </c>
      <c r="C1149" s="123" t="b">
        <f>IF(B1149&lt;&gt;"",IF('02 - Produtos e Tributações'!H1166&lt;&gt;"",IF('02 - Produtos e Tributações'!H1166="TERCEIRIZADA","T",IF('02 - Produtos e Tributações'!H1166="PROPRIA","P")), IF(B1149&lt;&gt;"",IF('02 - Produtos e Tributações'!H1166="","T"))))</f>
        <v>0</v>
      </c>
      <c r="D1149" s="123" t="b">
        <f>IF(B1149&lt;&gt;"",IF('02 - Produtos e Tributações'!E1166&lt;&gt;"",'02 - Produtos e Tributações'!E1166,""))</f>
        <v>0</v>
      </c>
      <c r="E1149" s="123" t="b">
        <f>IF(B1149&lt;&gt;"",IF('02 - Produtos e Tributações'!F1166&lt;&gt;"",'02 - Produtos e Tributações'!F1166,""))</f>
        <v>0</v>
      </c>
      <c r="F1149" s="123" t="b">
        <f>IF(B1149&lt;&gt;"",IF(A1149&lt;&gt;"",IF('02 - Produtos e Tributações'!G1166&lt;&gt;"",'02 - Produtos e Tributações'!G1166,"")))</f>
        <v>0</v>
      </c>
      <c r="G1149" s="123" t="b">
        <f>IF(B1149&lt;&gt;"",IF('02 - Produtos e Tributações'!J1166&lt;&gt;"",'02 - Produtos e Tributações'!J1166,IF(K1149=101,0,IF(K1149=102,41,IF(K1149=103,0,IF(K1149=201,0,IF(K1149=202,0,IF(K1149=203,0,IF(K1149=300,41,IF(K1149=400,41,IF(K1149=500,60)))))))))))</f>
        <v>0</v>
      </c>
      <c r="H1149" s="123" t="b">
        <f>IF(B1149&lt;&gt;"",IF('02 - Produtos e Tributações'!M1166&lt;&gt;"",'02 - Produtos e Tributações'!M1166,IF(L1149=101,0,IF(L1149=102,41,IF(L1149=103,0,IF(L1149=201,0,IF(L1149=202,0,IF(L1149=203,0,IF(L1149=300,41,IF(L1149=400,41,IF(L1149=500,60)))))))))))</f>
        <v>0</v>
      </c>
      <c r="I1149" s="123" t="b">
        <f>IF(B1149&lt;&gt;"",IF('02 - Produtos e Tributações'!L1166&lt;&gt;"",'02 - Produtos e Tributações'!L1166,"0,00"))</f>
        <v>0</v>
      </c>
      <c r="J1149" s="123" t="b">
        <f>IF(B1149&lt;&gt;"",IF('02 - Produtos e Tributações'!O1166&lt;&gt;"",'02 - Produtos e Tributações'!O1166,"0,00"))</f>
        <v>0</v>
      </c>
      <c r="K1149" s="123" t="b">
        <f>IF(B1149&lt;&gt;"",IF('02 - Produtos e Tributações'!K1166&lt;&gt;"",'02 - Produtos e Tributações'!K1166,"null"))</f>
        <v>0</v>
      </c>
      <c r="L1149" s="123" t="b">
        <f>IF(B1149&lt;&gt;"",IF('02 - Produtos e Tributações'!N1166&lt;&gt;"",'02 - Produtos e Tributações'!N1166,"null"))</f>
        <v>0</v>
      </c>
      <c r="M1149" s="122" t="b">
        <f>IF(B1149&lt;&gt;"",IF('02 - Produtos e Tributações'!D1166="CARNES","2.01.001.001",IF('02 - Produtos e Tributações'!D1166="MASSAS","2.01.001.002",IF('02 - Produtos e Tributações'!D1166="LATICINIOS","2.01.001.003",IF('02 - Produtos e Tributações'!D1166="DOCES E GULOSEIMAS","2.01.001.004",IF('02 - Produtos e Tributações'!D1166="FARINHAS E GRAOS","2.01.001.005",IF('02 - Produtos e Tributações'!D1166="AGUAS","2.01.002.001",IF('02 - Produtos e Tributações'!D1166="SUCOS","2.01.002.002",IF('02 - Produtos e Tributações'!D1166="BEBIDAS ALCOOLICAS","2.01.002.003",IF('02 - Produtos e Tributações'!D1166="BEBIDAS LACTEAS","2.01.002.004",IF('02 - Produtos e Tributações'!D1166="MATERIAL DE LIMPEZA","2.02",IF('02 - Produtos e Tributações'!D1166="FRUTAS","2.01.001.006",IF('02 - Produtos e Tributações'!D1166="VERDURAS E LEGUMES","2.01.001.007",IF('02 - Produtos e Tributações'!D1166="SERVIÇO","1",IF('02 - Produtos e Tributações'!D1166="PRODUTOS DIVERSOS","2","2"))))))))))))))
)</f>
        <v>0</v>
      </c>
      <c r="N1149" s="4" t="str">
        <f t="shared" si="68"/>
        <v/>
      </c>
      <c r="O1149" s="4" t="str">
        <f t="shared" si="69"/>
        <v/>
      </c>
      <c r="P1149" s="4" t="str">
        <f t="shared" si="70"/>
        <v/>
      </c>
      <c r="Q1149" s="128" t="b">
        <f>IF(B1149&lt;&gt;"",IF('02 - Produtos e Tributações'!C1166&lt;&gt;"",'02 - Produtos e Tributações'!C1166,"UN"))</f>
        <v>0</v>
      </c>
      <c r="R1149" s="129" t="b">
        <f>IF(B1149&lt;&gt;"",IF('02 - Produtos e Tributações'!P1166&lt;&gt;"",'02 - Produtos e Tributações'!P1166,""))</f>
        <v>0</v>
      </c>
      <c r="S1149" s="128" t="b">
        <f>IF(B1149&lt;&gt;"",IF('02 - Produtos e Tributações'!Q1166&lt;&gt;"",'02 - Produtos e Tributações'!Q1166,""))</f>
        <v>0</v>
      </c>
      <c r="T1149" s="130" t="b">
        <f>IF(B1149&lt;&gt;"",IF('02 - Produtos e Tributações'!R1166&lt;&gt;"",'02 - Produtos e Tributações'!R1166,""))</f>
        <v>0</v>
      </c>
      <c r="U1149" s="120" t="str">
        <f t="shared" si="71"/>
        <v/>
      </c>
    </row>
    <row r="1150" spans="1:21" ht="15.75" customHeight="1">
      <c r="A1150" s="122" t="b">
        <f>IF('02 - Produtos e Tributações'!B1167 &lt;&gt;"",A1149+1)</f>
        <v>0</v>
      </c>
      <c r="B1150" s="4" t="str">
        <f>IF('02 - Produtos e Tributações'!B1167&lt;&gt;"",'02 - Produtos e Tributações'!V1167,"")</f>
        <v/>
      </c>
      <c r="C1150" s="123" t="b">
        <f>IF(B1150&lt;&gt;"",IF('02 - Produtos e Tributações'!H1167&lt;&gt;"",IF('02 - Produtos e Tributações'!H1167="TERCEIRIZADA","T",IF('02 - Produtos e Tributações'!H1167="PROPRIA","P")), IF(B1150&lt;&gt;"",IF('02 - Produtos e Tributações'!H1167="","T"))))</f>
        <v>0</v>
      </c>
      <c r="D1150" s="123" t="b">
        <f>IF(B1150&lt;&gt;"",IF('02 - Produtos e Tributações'!E1167&lt;&gt;"",'02 - Produtos e Tributações'!E1167,""))</f>
        <v>0</v>
      </c>
      <c r="E1150" s="123" t="b">
        <f>IF(B1150&lt;&gt;"",IF('02 - Produtos e Tributações'!F1167&lt;&gt;"",'02 - Produtos e Tributações'!F1167,""))</f>
        <v>0</v>
      </c>
      <c r="F1150" s="123" t="b">
        <f>IF(B1150&lt;&gt;"",IF(A1150&lt;&gt;"",IF('02 - Produtos e Tributações'!G1167&lt;&gt;"",'02 - Produtos e Tributações'!G1167,"")))</f>
        <v>0</v>
      </c>
      <c r="G1150" s="123" t="b">
        <f>IF(B1150&lt;&gt;"",IF('02 - Produtos e Tributações'!J1167&lt;&gt;"",'02 - Produtos e Tributações'!J1167,IF(K1150=101,0,IF(K1150=102,41,IF(K1150=103,0,IF(K1150=201,0,IF(K1150=202,0,IF(K1150=203,0,IF(K1150=300,41,IF(K1150=400,41,IF(K1150=500,60)))))))))))</f>
        <v>0</v>
      </c>
      <c r="H1150" s="123" t="b">
        <f>IF(B1150&lt;&gt;"",IF('02 - Produtos e Tributações'!M1167&lt;&gt;"",'02 - Produtos e Tributações'!M1167,IF(L1150=101,0,IF(L1150=102,41,IF(L1150=103,0,IF(L1150=201,0,IF(L1150=202,0,IF(L1150=203,0,IF(L1150=300,41,IF(L1150=400,41,IF(L1150=500,60)))))))))))</f>
        <v>0</v>
      </c>
      <c r="I1150" s="123" t="b">
        <f>IF(B1150&lt;&gt;"",IF('02 - Produtos e Tributações'!L1167&lt;&gt;"",'02 - Produtos e Tributações'!L1167,"0,00"))</f>
        <v>0</v>
      </c>
      <c r="J1150" s="123" t="b">
        <f>IF(B1150&lt;&gt;"",IF('02 - Produtos e Tributações'!O1167&lt;&gt;"",'02 - Produtos e Tributações'!O1167,"0,00"))</f>
        <v>0</v>
      </c>
      <c r="K1150" s="123" t="b">
        <f>IF(B1150&lt;&gt;"",IF('02 - Produtos e Tributações'!K1167&lt;&gt;"",'02 - Produtos e Tributações'!K1167,"null"))</f>
        <v>0</v>
      </c>
      <c r="L1150" s="123" t="b">
        <f>IF(B1150&lt;&gt;"",IF('02 - Produtos e Tributações'!N1167&lt;&gt;"",'02 - Produtos e Tributações'!N1167,"null"))</f>
        <v>0</v>
      </c>
      <c r="M1150" s="122" t="b">
        <f>IF(B1150&lt;&gt;"",IF('02 - Produtos e Tributações'!D1167="CARNES","2.01.001.001",IF('02 - Produtos e Tributações'!D1167="MASSAS","2.01.001.002",IF('02 - Produtos e Tributações'!D1167="LATICINIOS","2.01.001.003",IF('02 - Produtos e Tributações'!D1167="DOCES E GULOSEIMAS","2.01.001.004",IF('02 - Produtos e Tributações'!D1167="FARINHAS E GRAOS","2.01.001.005",IF('02 - Produtos e Tributações'!D1167="AGUAS","2.01.002.001",IF('02 - Produtos e Tributações'!D1167="SUCOS","2.01.002.002",IF('02 - Produtos e Tributações'!D1167="BEBIDAS ALCOOLICAS","2.01.002.003",IF('02 - Produtos e Tributações'!D1167="BEBIDAS LACTEAS","2.01.002.004",IF('02 - Produtos e Tributações'!D1167="MATERIAL DE LIMPEZA","2.02",IF('02 - Produtos e Tributações'!D1167="FRUTAS","2.01.001.006",IF('02 - Produtos e Tributações'!D1167="VERDURAS E LEGUMES","2.01.001.007",IF('02 - Produtos e Tributações'!D1167="SERVIÇO","1",IF('02 - Produtos e Tributações'!D1167="PRODUTOS DIVERSOS","2","2"))))))))))))))
)</f>
        <v>0</v>
      </c>
      <c r="N1150" s="4" t="str">
        <f t="shared" si="68"/>
        <v/>
      </c>
      <c r="O1150" s="4" t="str">
        <f t="shared" si="69"/>
        <v/>
      </c>
      <c r="P1150" s="4" t="str">
        <f t="shared" si="70"/>
        <v/>
      </c>
      <c r="Q1150" s="128" t="b">
        <f>IF(B1150&lt;&gt;"",IF('02 - Produtos e Tributações'!C1167&lt;&gt;"",'02 - Produtos e Tributações'!C1167,"UN"))</f>
        <v>0</v>
      </c>
      <c r="R1150" s="129" t="b">
        <f>IF(B1150&lt;&gt;"",IF('02 - Produtos e Tributações'!P1167&lt;&gt;"",'02 - Produtos e Tributações'!P1167,""))</f>
        <v>0</v>
      </c>
      <c r="S1150" s="128" t="b">
        <f>IF(B1150&lt;&gt;"",IF('02 - Produtos e Tributações'!Q1167&lt;&gt;"",'02 - Produtos e Tributações'!Q1167,""))</f>
        <v>0</v>
      </c>
      <c r="T1150" s="130" t="b">
        <f>IF(B1150&lt;&gt;"",IF('02 - Produtos e Tributações'!R1167&lt;&gt;"",'02 - Produtos e Tributações'!R1167,""))</f>
        <v>0</v>
      </c>
      <c r="U1150" s="120" t="str">
        <f t="shared" si="71"/>
        <v/>
      </c>
    </row>
    <row r="1151" spans="1:21" ht="15.75" customHeight="1">
      <c r="A1151" s="122" t="b">
        <f>IF('02 - Produtos e Tributações'!B1168 &lt;&gt;"",A1150+1)</f>
        <v>0</v>
      </c>
      <c r="B1151" s="4" t="str">
        <f>IF('02 - Produtos e Tributações'!B1168&lt;&gt;"",'02 - Produtos e Tributações'!V1168,"")</f>
        <v/>
      </c>
      <c r="C1151" s="123" t="b">
        <f>IF(B1151&lt;&gt;"",IF('02 - Produtos e Tributações'!H1168&lt;&gt;"",IF('02 - Produtos e Tributações'!H1168="TERCEIRIZADA","T",IF('02 - Produtos e Tributações'!H1168="PROPRIA","P")), IF(B1151&lt;&gt;"",IF('02 - Produtos e Tributações'!H1168="","T"))))</f>
        <v>0</v>
      </c>
      <c r="D1151" s="123" t="b">
        <f>IF(B1151&lt;&gt;"",IF('02 - Produtos e Tributações'!E1168&lt;&gt;"",'02 - Produtos e Tributações'!E1168,""))</f>
        <v>0</v>
      </c>
      <c r="E1151" s="123" t="b">
        <f>IF(B1151&lt;&gt;"",IF('02 - Produtos e Tributações'!F1168&lt;&gt;"",'02 - Produtos e Tributações'!F1168,""))</f>
        <v>0</v>
      </c>
      <c r="F1151" s="123" t="b">
        <f>IF(B1151&lt;&gt;"",IF(A1151&lt;&gt;"",IF('02 - Produtos e Tributações'!G1168&lt;&gt;"",'02 - Produtos e Tributações'!G1168,"")))</f>
        <v>0</v>
      </c>
      <c r="G1151" s="123" t="b">
        <f>IF(B1151&lt;&gt;"",IF('02 - Produtos e Tributações'!J1168&lt;&gt;"",'02 - Produtos e Tributações'!J1168,IF(K1151=101,0,IF(K1151=102,41,IF(K1151=103,0,IF(K1151=201,0,IF(K1151=202,0,IF(K1151=203,0,IF(K1151=300,41,IF(K1151=400,41,IF(K1151=500,60)))))))))))</f>
        <v>0</v>
      </c>
      <c r="H1151" s="123" t="b">
        <f>IF(B1151&lt;&gt;"",IF('02 - Produtos e Tributações'!M1168&lt;&gt;"",'02 - Produtos e Tributações'!M1168,IF(L1151=101,0,IF(L1151=102,41,IF(L1151=103,0,IF(L1151=201,0,IF(L1151=202,0,IF(L1151=203,0,IF(L1151=300,41,IF(L1151=400,41,IF(L1151=500,60)))))))))))</f>
        <v>0</v>
      </c>
      <c r="I1151" s="123" t="b">
        <f>IF(B1151&lt;&gt;"",IF('02 - Produtos e Tributações'!L1168&lt;&gt;"",'02 - Produtos e Tributações'!L1168,"0,00"))</f>
        <v>0</v>
      </c>
      <c r="J1151" s="123" t="b">
        <f>IF(B1151&lt;&gt;"",IF('02 - Produtos e Tributações'!O1168&lt;&gt;"",'02 - Produtos e Tributações'!O1168,"0,00"))</f>
        <v>0</v>
      </c>
      <c r="K1151" s="123" t="b">
        <f>IF(B1151&lt;&gt;"",IF('02 - Produtos e Tributações'!K1168&lt;&gt;"",'02 - Produtos e Tributações'!K1168,"null"))</f>
        <v>0</v>
      </c>
      <c r="L1151" s="123" t="b">
        <f>IF(B1151&lt;&gt;"",IF('02 - Produtos e Tributações'!N1168&lt;&gt;"",'02 - Produtos e Tributações'!N1168,"null"))</f>
        <v>0</v>
      </c>
      <c r="M1151" s="122" t="b">
        <f>IF(B1151&lt;&gt;"",IF('02 - Produtos e Tributações'!D1168="CARNES","2.01.001.001",IF('02 - Produtos e Tributações'!D1168="MASSAS","2.01.001.002",IF('02 - Produtos e Tributações'!D1168="LATICINIOS","2.01.001.003",IF('02 - Produtos e Tributações'!D1168="DOCES E GULOSEIMAS","2.01.001.004",IF('02 - Produtos e Tributações'!D1168="FARINHAS E GRAOS","2.01.001.005",IF('02 - Produtos e Tributações'!D1168="AGUAS","2.01.002.001",IF('02 - Produtos e Tributações'!D1168="SUCOS","2.01.002.002",IF('02 - Produtos e Tributações'!D1168="BEBIDAS ALCOOLICAS","2.01.002.003",IF('02 - Produtos e Tributações'!D1168="BEBIDAS LACTEAS","2.01.002.004",IF('02 - Produtos e Tributações'!D1168="MATERIAL DE LIMPEZA","2.02",IF('02 - Produtos e Tributações'!D1168="FRUTAS","2.01.001.006",IF('02 - Produtos e Tributações'!D1168="VERDURAS E LEGUMES","2.01.001.007",IF('02 - Produtos e Tributações'!D1168="SERVIÇO","1",IF('02 - Produtos e Tributações'!D1168="PRODUTOS DIVERSOS","2","2"))))))))))))))
)</f>
        <v>0</v>
      </c>
      <c r="N1151" s="4" t="str">
        <f t="shared" si="68"/>
        <v/>
      </c>
      <c r="O1151" s="4" t="str">
        <f t="shared" si="69"/>
        <v/>
      </c>
      <c r="P1151" s="4" t="str">
        <f t="shared" si="70"/>
        <v/>
      </c>
      <c r="Q1151" s="128" t="b">
        <f>IF(B1151&lt;&gt;"",IF('02 - Produtos e Tributações'!C1168&lt;&gt;"",'02 - Produtos e Tributações'!C1168,"UN"))</f>
        <v>0</v>
      </c>
      <c r="R1151" s="129" t="b">
        <f>IF(B1151&lt;&gt;"",IF('02 - Produtos e Tributações'!P1168&lt;&gt;"",'02 - Produtos e Tributações'!P1168,""))</f>
        <v>0</v>
      </c>
      <c r="S1151" s="128" t="b">
        <f>IF(B1151&lt;&gt;"",IF('02 - Produtos e Tributações'!Q1168&lt;&gt;"",'02 - Produtos e Tributações'!Q1168,""))</f>
        <v>0</v>
      </c>
      <c r="T1151" s="130" t="b">
        <f>IF(B1151&lt;&gt;"",IF('02 - Produtos e Tributações'!R1168&lt;&gt;"",'02 - Produtos e Tributações'!R1168,""))</f>
        <v>0</v>
      </c>
      <c r="U1151" s="120" t="str">
        <f t="shared" si="71"/>
        <v/>
      </c>
    </row>
    <row r="1152" spans="1:21" ht="15.75" customHeight="1">
      <c r="A1152" s="122" t="b">
        <f>IF('02 - Produtos e Tributações'!B1169 &lt;&gt;"",A1151+1)</f>
        <v>0</v>
      </c>
      <c r="B1152" s="4" t="str">
        <f>IF('02 - Produtos e Tributações'!B1169&lt;&gt;"",'02 - Produtos e Tributações'!V1169,"")</f>
        <v/>
      </c>
      <c r="C1152" s="123" t="b">
        <f>IF(B1152&lt;&gt;"",IF('02 - Produtos e Tributações'!H1169&lt;&gt;"",IF('02 - Produtos e Tributações'!H1169="TERCEIRIZADA","T",IF('02 - Produtos e Tributações'!H1169="PROPRIA","P")), IF(B1152&lt;&gt;"",IF('02 - Produtos e Tributações'!H1169="","T"))))</f>
        <v>0</v>
      </c>
      <c r="D1152" s="123" t="b">
        <f>IF(B1152&lt;&gt;"",IF('02 - Produtos e Tributações'!E1169&lt;&gt;"",'02 - Produtos e Tributações'!E1169,""))</f>
        <v>0</v>
      </c>
      <c r="E1152" s="123" t="b">
        <f>IF(B1152&lt;&gt;"",IF('02 - Produtos e Tributações'!F1169&lt;&gt;"",'02 - Produtos e Tributações'!F1169,""))</f>
        <v>0</v>
      </c>
      <c r="F1152" s="123" t="b">
        <f>IF(B1152&lt;&gt;"",IF(A1152&lt;&gt;"",IF('02 - Produtos e Tributações'!G1169&lt;&gt;"",'02 - Produtos e Tributações'!G1169,"")))</f>
        <v>0</v>
      </c>
      <c r="G1152" s="123" t="b">
        <f>IF(B1152&lt;&gt;"",IF('02 - Produtos e Tributações'!J1169&lt;&gt;"",'02 - Produtos e Tributações'!J1169,IF(K1152=101,0,IF(K1152=102,41,IF(K1152=103,0,IF(K1152=201,0,IF(K1152=202,0,IF(K1152=203,0,IF(K1152=300,41,IF(K1152=400,41,IF(K1152=500,60)))))))))))</f>
        <v>0</v>
      </c>
      <c r="H1152" s="123" t="b">
        <f>IF(B1152&lt;&gt;"",IF('02 - Produtos e Tributações'!M1169&lt;&gt;"",'02 - Produtos e Tributações'!M1169,IF(L1152=101,0,IF(L1152=102,41,IF(L1152=103,0,IF(L1152=201,0,IF(L1152=202,0,IF(L1152=203,0,IF(L1152=300,41,IF(L1152=400,41,IF(L1152=500,60)))))))))))</f>
        <v>0</v>
      </c>
      <c r="I1152" s="123" t="b">
        <f>IF(B1152&lt;&gt;"",IF('02 - Produtos e Tributações'!L1169&lt;&gt;"",'02 - Produtos e Tributações'!L1169,"0,00"))</f>
        <v>0</v>
      </c>
      <c r="J1152" s="123" t="b">
        <f>IF(B1152&lt;&gt;"",IF('02 - Produtos e Tributações'!O1169&lt;&gt;"",'02 - Produtos e Tributações'!O1169,"0,00"))</f>
        <v>0</v>
      </c>
      <c r="K1152" s="123" t="b">
        <f>IF(B1152&lt;&gt;"",IF('02 - Produtos e Tributações'!K1169&lt;&gt;"",'02 - Produtos e Tributações'!K1169,"null"))</f>
        <v>0</v>
      </c>
      <c r="L1152" s="123" t="b">
        <f>IF(B1152&lt;&gt;"",IF('02 - Produtos e Tributações'!N1169&lt;&gt;"",'02 - Produtos e Tributações'!N1169,"null"))</f>
        <v>0</v>
      </c>
      <c r="M1152" s="122" t="b">
        <f>IF(B1152&lt;&gt;"",IF('02 - Produtos e Tributações'!D1169="CARNES","2.01.001.001",IF('02 - Produtos e Tributações'!D1169="MASSAS","2.01.001.002",IF('02 - Produtos e Tributações'!D1169="LATICINIOS","2.01.001.003",IF('02 - Produtos e Tributações'!D1169="DOCES E GULOSEIMAS","2.01.001.004",IF('02 - Produtos e Tributações'!D1169="FARINHAS E GRAOS","2.01.001.005",IF('02 - Produtos e Tributações'!D1169="AGUAS","2.01.002.001",IF('02 - Produtos e Tributações'!D1169="SUCOS","2.01.002.002",IF('02 - Produtos e Tributações'!D1169="BEBIDAS ALCOOLICAS","2.01.002.003",IF('02 - Produtos e Tributações'!D1169="BEBIDAS LACTEAS","2.01.002.004",IF('02 - Produtos e Tributações'!D1169="MATERIAL DE LIMPEZA","2.02",IF('02 - Produtos e Tributações'!D1169="FRUTAS","2.01.001.006",IF('02 - Produtos e Tributações'!D1169="VERDURAS E LEGUMES","2.01.001.007",IF('02 - Produtos e Tributações'!D1169="SERVIÇO","1",IF('02 - Produtos e Tributações'!D1169="PRODUTOS DIVERSOS","2","2"))))))))))))))
)</f>
        <v>0</v>
      </c>
      <c r="N1152" s="4" t="str">
        <f t="shared" si="68"/>
        <v/>
      </c>
      <c r="O1152" s="4" t="str">
        <f t="shared" si="69"/>
        <v/>
      </c>
      <c r="P1152" s="4" t="str">
        <f t="shared" si="70"/>
        <v/>
      </c>
      <c r="Q1152" s="128" t="b">
        <f>IF(B1152&lt;&gt;"",IF('02 - Produtos e Tributações'!C1169&lt;&gt;"",'02 - Produtos e Tributações'!C1169,"UN"))</f>
        <v>0</v>
      </c>
      <c r="R1152" s="129" t="b">
        <f>IF(B1152&lt;&gt;"",IF('02 - Produtos e Tributações'!P1169&lt;&gt;"",'02 - Produtos e Tributações'!P1169,""))</f>
        <v>0</v>
      </c>
      <c r="S1152" s="128" t="b">
        <f>IF(B1152&lt;&gt;"",IF('02 - Produtos e Tributações'!Q1169&lt;&gt;"",'02 - Produtos e Tributações'!Q1169,""))</f>
        <v>0</v>
      </c>
      <c r="T1152" s="130" t="b">
        <f>IF(B1152&lt;&gt;"",IF('02 - Produtos e Tributações'!R1169&lt;&gt;"",'02 - Produtos e Tributações'!R1169,""))</f>
        <v>0</v>
      </c>
      <c r="U1152" s="120" t="str">
        <f t="shared" si="71"/>
        <v/>
      </c>
    </row>
    <row r="1153" spans="1:21" ht="15.75" customHeight="1">
      <c r="A1153" s="122" t="b">
        <f>IF('02 - Produtos e Tributações'!B1170 &lt;&gt;"",A1152+1)</f>
        <v>0</v>
      </c>
      <c r="B1153" s="4" t="str">
        <f>IF('02 - Produtos e Tributações'!B1170&lt;&gt;"",'02 - Produtos e Tributações'!V1170,"")</f>
        <v/>
      </c>
      <c r="C1153" s="123" t="b">
        <f>IF(B1153&lt;&gt;"",IF('02 - Produtos e Tributações'!H1170&lt;&gt;"",IF('02 - Produtos e Tributações'!H1170="TERCEIRIZADA","T",IF('02 - Produtos e Tributações'!H1170="PROPRIA","P")), IF(B1153&lt;&gt;"",IF('02 - Produtos e Tributações'!H1170="","T"))))</f>
        <v>0</v>
      </c>
      <c r="D1153" s="123" t="b">
        <f>IF(B1153&lt;&gt;"",IF('02 - Produtos e Tributações'!E1170&lt;&gt;"",'02 - Produtos e Tributações'!E1170,""))</f>
        <v>0</v>
      </c>
      <c r="E1153" s="123" t="b">
        <f>IF(B1153&lt;&gt;"",IF('02 - Produtos e Tributações'!F1170&lt;&gt;"",'02 - Produtos e Tributações'!F1170,""))</f>
        <v>0</v>
      </c>
      <c r="F1153" s="123" t="b">
        <f>IF(B1153&lt;&gt;"",IF(A1153&lt;&gt;"",IF('02 - Produtos e Tributações'!G1170&lt;&gt;"",'02 - Produtos e Tributações'!G1170,"")))</f>
        <v>0</v>
      </c>
      <c r="G1153" s="123" t="b">
        <f>IF(B1153&lt;&gt;"",IF('02 - Produtos e Tributações'!J1170&lt;&gt;"",'02 - Produtos e Tributações'!J1170,IF(K1153=101,0,IF(K1153=102,41,IF(K1153=103,0,IF(K1153=201,0,IF(K1153=202,0,IF(K1153=203,0,IF(K1153=300,41,IF(K1153=400,41,IF(K1153=500,60)))))))))))</f>
        <v>0</v>
      </c>
      <c r="H1153" s="123" t="b">
        <f>IF(B1153&lt;&gt;"",IF('02 - Produtos e Tributações'!M1170&lt;&gt;"",'02 - Produtos e Tributações'!M1170,IF(L1153=101,0,IF(L1153=102,41,IF(L1153=103,0,IF(L1153=201,0,IF(L1153=202,0,IF(L1153=203,0,IF(L1153=300,41,IF(L1153=400,41,IF(L1153=500,60)))))))))))</f>
        <v>0</v>
      </c>
      <c r="I1153" s="123" t="b">
        <f>IF(B1153&lt;&gt;"",IF('02 - Produtos e Tributações'!L1170&lt;&gt;"",'02 - Produtos e Tributações'!L1170,"0,00"))</f>
        <v>0</v>
      </c>
      <c r="J1153" s="123" t="b">
        <f>IF(B1153&lt;&gt;"",IF('02 - Produtos e Tributações'!O1170&lt;&gt;"",'02 - Produtos e Tributações'!O1170,"0,00"))</f>
        <v>0</v>
      </c>
      <c r="K1153" s="123" t="b">
        <f>IF(B1153&lt;&gt;"",IF('02 - Produtos e Tributações'!K1170&lt;&gt;"",'02 - Produtos e Tributações'!K1170,"null"))</f>
        <v>0</v>
      </c>
      <c r="L1153" s="123" t="b">
        <f>IF(B1153&lt;&gt;"",IF('02 - Produtos e Tributações'!N1170&lt;&gt;"",'02 - Produtos e Tributações'!N1170,"null"))</f>
        <v>0</v>
      </c>
      <c r="M1153" s="122" t="b">
        <f>IF(B1153&lt;&gt;"",IF('02 - Produtos e Tributações'!D1170="CARNES","2.01.001.001",IF('02 - Produtos e Tributações'!D1170="MASSAS","2.01.001.002",IF('02 - Produtos e Tributações'!D1170="LATICINIOS","2.01.001.003",IF('02 - Produtos e Tributações'!D1170="DOCES E GULOSEIMAS","2.01.001.004",IF('02 - Produtos e Tributações'!D1170="FARINHAS E GRAOS","2.01.001.005",IF('02 - Produtos e Tributações'!D1170="AGUAS","2.01.002.001",IF('02 - Produtos e Tributações'!D1170="SUCOS","2.01.002.002",IF('02 - Produtos e Tributações'!D1170="BEBIDAS ALCOOLICAS","2.01.002.003",IF('02 - Produtos e Tributações'!D1170="BEBIDAS LACTEAS","2.01.002.004",IF('02 - Produtos e Tributações'!D1170="MATERIAL DE LIMPEZA","2.02",IF('02 - Produtos e Tributações'!D1170="FRUTAS","2.01.001.006",IF('02 - Produtos e Tributações'!D1170="VERDURAS E LEGUMES","2.01.001.007",IF('02 - Produtos e Tributações'!D1170="SERVIÇO","1",IF('02 - Produtos e Tributações'!D1170="PRODUTOS DIVERSOS","2","2"))))))))))))))
)</f>
        <v>0</v>
      </c>
      <c r="N1153" s="4" t="str">
        <f t="shared" si="68"/>
        <v/>
      </c>
      <c r="O1153" s="4" t="str">
        <f t="shared" si="69"/>
        <v/>
      </c>
      <c r="P1153" s="4" t="str">
        <f t="shared" si="70"/>
        <v/>
      </c>
      <c r="Q1153" s="128" t="b">
        <f>IF(B1153&lt;&gt;"",IF('02 - Produtos e Tributações'!C1170&lt;&gt;"",'02 - Produtos e Tributações'!C1170,"UN"))</f>
        <v>0</v>
      </c>
      <c r="R1153" s="129" t="b">
        <f>IF(B1153&lt;&gt;"",IF('02 - Produtos e Tributações'!P1170&lt;&gt;"",'02 - Produtos e Tributações'!P1170,""))</f>
        <v>0</v>
      </c>
      <c r="S1153" s="128" t="b">
        <f>IF(B1153&lt;&gt;"",IF('02 - Produtos e Tributações'!Q1170&lt;&gt;"",'02 - Produtos e Tributações'!Q1170,""))</f>
        <v>0</v>
      </c>
      <c r="T1153" s="130" t="b">
        <f>IF(B1153&lt;&gt;"",IF('02 - Produtos e Tributações'!R1170&lt;&gt;"",'02 - Produtos e Tributações'!R1170,""))</f>
        <v>0</v>
      </c>
      <c r="U1153" s="120" t="str">
        <f t="shared" si="71"/>
        <v/>
      </c>
    </row>
    <row r="1154" spans="1:21" ht="15.75" customHeight="1">
      <c r="A1154" s="122" t="b">
        <f>IF('02 - Produtos e Tributações'!B1171 &lt;&gt;"",A1153+1)</f>
        <v>0</v>
      </c>
      <c r="B1154" s="4" t="str">
        <f>IF('02 - Produtos e Tributações'!B1171&lt;&gt;"",'02 - Produtos e Tributações'!V1171,"")</f>
        <v/>
      </c>
      <c r="C1154" s="123" t="b">
        <f>IF(B1154&lt;&gt;"",IF('02 - Produtos e Tributações'!H1171&lt;&gt;"",IF('02 - Produtos e Tributações'!H1171="TERCEIRIZADA","T",IF('02 - Produtos e Tributações'!H1171="PROPRIA","P")), IF(B1154&lt;&gt;"",IF('02 - Produtos e Tributações'!H1171="","T"))))</f>
        <v>0</v>
      </c>
      <c r="D1154" s="123" t="b">
        <f>IF(B1154&lt;&gt;"",IF('02 - Produtos e Tributações'!E1171&lt;&gt;"",'02 - Produtos e Tributações'!E1171,""))</f>
        <v>0</v>
      </c>
      <c r="E1154" s="123" t="b">
        <f>IF(B1154&lt;&gt;"",IF('02 - Produtos e Tributações'!F1171&lt;&gt;"",'02 - Produtos e Tributações'!F1171,""))</f>
        <v>0</v>
      </c>
      <c r="F1154" s="123" t="b">
        <f>IF(B1154&lt;&gt;"",IF(A1154&lt;&gt;"",IF('02 - Produtos e Tributações'!G1171&lt;&gt;"",'02 - Produtos e Tributações'!G1171,"")))</f>
        <v>0</v>
      </c>
      <c r="G1154" s="123" t="b">
        <f>IF(B1154&lt;&gt;"",IF('02 - Produtos e Tributações'!J1171&lt;&gt;"",'02 - Produtos e Tributações'!J1171,IF(K1154=101,0,IF(K1154=102,41,IF(K1154=103,0,IF(K1154=201,0,IF(K1154=202,0,IF(K1154=203,0,IF(K1154=300,41,IF(K1154=400,41,IF(K1154=500,60)))))))))))</f>
        <v>0</v>
      </c>
      <c r="H1154" s="123" t="b">
        <f>IF(B1154&lt;&gt;"",IF('02 - Produtos e Tributações'!M1171&lt;&gt;"",'02 - Produtos e Tributações'!M1171,IF(L1154=101,0,IF(L1154=102,41,IF(L1154=103,0,IF(L1154=201,0,IF(L1154=202,0,IF(L1154=203,0,IF(L1154=300,41,IF(L1154=400,41,IF(L1154=500,60)))))))))))</f>
        <v>0</v>
      </c>
      <c r="I1154" s="123" t="b">
        <f>IF(B1154&lt;&gt;"",IF('02 - Produtos e Tributações'!L1171&lt;&gt;"",'02 - Produtos e Tributações'!L1171,"0,00"))</f>
        <v>0</v>
      </c>
      <c r="J1154" s="123" t="b">
        <f>IF(B1154&lt;&gt;"",IF('02 - Produtos e Tributações'!O1171&lt;&gt;"",'02 - Produtos e Tributações'!O1171,"0,00"))</f>
        <v>0</v>
      </c>
      <c r="K1154" s="123" t="b">
        <f>IF(B1154&lt;&gt;"",IF('02 - Produtos e Tributações'!K1171&lt;&gt;"",'02 - Produtos e Tributações'!K1171,"null"))</f>
        <v>0</v>
      </c>
      <c r="L1154" s="123" t="b">
        <f>IF(B1154&lt;&gt;"",IF('02 - Produtos e Tributações'!N1171&lt;&gt;"",'02 - Produtos e Tributações'!N1171,"null"))</f>
        <v>0</v>
      </c>
      <c r="M1154" s="122" t="b">
        <f>IF(B1154&lt;&gt;"",IF('02 - Produtos e Tributações'!D1171="CARNES","2.01.001.001",IF('02 - Produtos e Tributações'!D1171="MASSAS","2.01.001.002",IF('02 - Produtos e Tributações'!D1171="LATICINIOS","2.01.001.003",IF('02 - Produtos e Tributações'!D1171="DOCES E GULOSEIMAS","2.01.001.004",IF('02 - Produtos e Tributações'!D1171="FARINHAS E GRAOS","2.01.001.005",IF('02 - Produtos e Tributações'!D1171="AGUAS","2.01.002.001",IF('02 - Produtos e Tributações'!D1171="SUCOS","2.01.002.002",IF('02 - Produtos e Tributações'!D1171="BEBIDAS ALCOOLICAS","2.01.002.003",IF('02 - Produtos e Tributações'!D1171="BEBIDAS LACTEAS","2.01.002.004",IF('02 - Produtos e Tributações'!D1171="MATERIAL DE LIMPEZA","2.02",IF('02 - Produtos e Tributações'!D1171="FRUTAS","2.01.001.006",IF('02 - Produtos e Tributações'!D1171="VERDURAS E LEGUMES","2.01.001.007",IF('02 - Produtos e Tributações'!D1171="SERVIÇO","1",IF('02 - Produtos e Tributações'!D1171="PRODUTOS DIVERSOS","2","2"))))))))))))))
)</f>
        <v>0</v>
      </c>
      <c r="N1154" s="4" t="str">
        <f t="shared" ref="N1154:N1217" si="72">IF(B1154&lt;&gt;"",AC1154,"")</f>
        <v/>
      </c>
      <c r="O1154" s="4" t="str">
        <f t="shared" ref="O1154:O1217" si="73">IF(B1154&lt;&gt;"",1,"")</f>
        <v/>
      </c>
      <c r="P1154" s="4" t="str">
        <f t="shared" ref="P1154:P1217" si="74">IF(B1154&lt;&gt;"",1,"")</f>
        <v/>
      </c>
      <c r="Q1154" s="128" t="b">
        <f>IF(B1154&lt;&gt;"",IF('02 - Produtos e Tributações'!C1171&lt;&gt;"",'02 - Produtos e Tributações'!C1171,"UN"))</f>
        <v>0</v>
      </c>
      <c r="R1154" s="129" t="b">
        <f>IF(B1154&lt;&gt;"",IF('02 - Produtos e Tributações'!P1171&lt;&gt;"",'02 - Produtos e Tributações'!P1171,""))</f>
        <v>0</v>
      </c>
      <c r="S1154" s="128" t="b">
        <f>IF(B1154&lt;&gt;"",IF('02 - Produtos e Tributações'!Q1171&lt;&gt;"",'02 - Produtos e Tributações'!Q1171,""))</f>
        <v>0</v>
      </c>
      <c r="T1154" s="130" t="b">
        <f>IF(B1154&lt;&gt;"",IF('02 - Produtos e Tributações'!R1171&lt;&gt;"",'02 - Produtos e Tributações'!R1171,""))</f>
        <v>0</v>
      </c>
      <c r="U1154" s="120" t="str">
        <f t="shared" ref="U1154:U1217" si="75">IF(B1154="","",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1154,",'",B1154,"','",C1154,"','",D1154,"','",E1154,"','",1,"','",F1154,"','",G1154,"','",H1154,"','",I1154,"','",J1154,"',",K1154,",",L1154,",'",M1154,"','",O1154,"','",P1154,"','",Q1154,"','",R1154,"','",S1154,"','",T1154,"',1,1,1,0.000,0.00,1,1,0,0.00,0.00,'T',0,0,'','',0.000,0.00); "))</f>
        <v/>
      </c>
    </row>
    <row r="1155" spans="1:21" ht="15.75" customHeight="1">
      <c r="A1155" s="122" t="b">
        <f>IF('02 - Produtos e Tributações'!B1172 &lt;&gt;"",A1154+1)</f>
        <v>0</v>
      </c>
      <c r="B1155" s="4" t="str">
        <f>IF('02 - Produtos e Tributações'!B1172&lt;&gt;"",'02 - Produtos e Tributações'!V1172,"")</f>
        <v/>
      </c>
      <c r="C1155" s="123" t="b">
        <f>IF(B1155&lt;&gt;"",IF('02 - Produtos e Tributações'!H1172&lt;&gt;"",IF('02 - Produtos e Tributações'!H1172="TERCEIRIZADA","T",IF('02 - Produtos e Tributações'!H1172="PROPRIA","P")), IF(B1155&lt;&gt;"",IF('02 - Produtos e Tributações'!H1172="","T"))))</f>
        <v>0</v>
      </c>
      <c r="D1155" s="123" t="b">
        <f>IF(B1155&lt;&gt;"",IF('02 - Produtos e Tributações'!E1172&lt;&gt;"",'02 - Produtos e Tributações'!E1172,""))</f>
        <v>0</v>
      </c>
      <c r="E1155" s="123" t="b">
        <f>IF(B1155&lt;&gt;"",IF('02 - Produtos e Tributações'!F1172&lt;&gt;"",'02 - Produtos e Tributações'!F1172,""))</f>
        <v>0</v>
      </c>
      <c r="F1155" s="123" t="b">
        <f>IF(B1155&lt;&gt;"",IF(A1155&lt;&gt;"",IF('02 - Produtos e Tributações'!G1172&lt;&gt;"",'02 - Produtos e Tributações'!G1172,"")))</f>
        <v>0</v>
      </c>
      <c r="G1155" s="123" t="b">
        <f>IF(B1155&lt;&gt;"",IF('02 - Produtos e Tributações'!J1172&lt;&gt;"",'02 - Produtos e Tributações'!J1172,IF(K1155=101,0,IF(K1155=102,41,IF(K1155=103,0,IF(K1155=201,0,IF(K1155=202,0,IF(K1155=203,0,IF(K1155=300,41,IF(K1155=400,41,IF(K1155=500,60)))))))))))</f>
        <v>0</v>
      </c>
      <c r="H1155" s="123" t="b">
        <f>IF(B1155&lt;&gt;"",IF('02 - Produtos e Tributações'!M1172&lt;&gt;"",'02 - Produtos e Tributações'!M1172,IF(L1155=101,0,IF(L1155=102,41,IF(L1155=103,0,IF(L1155=201,0,IF(L1155=202,0,IF(L1155=203,0,IF(L1155=300,41,IF(L1155=400,41,IF(L1155=500,60)))))))))))</f>
        <v>0</v>
      </c>
      <c r="I1155" s="123" t="b">
        <f>IF(B1155&lt;&gt;"",IF('02 - Produtos e Tributações'!L1172&lt;&gt;"",'02 - Produtos e Tributações'!L1172,"0,00"))</f>
        <v>0</v>
      </c>
      <c r="J1155" s="123" t="b">
        <f>IF(B1155&lt;&gt;"",IF('02 - Produtos e Tributações'!O1172&lt;&gt;"",'02 - Produtos e Tributações'!O1172,"0,00"))</f>
        <v>0</v>
      </c>
      <c r="K1155" s="123" t="b">
        <f>IF(B1155&lt;&gt;"",IF('02 - Produtos e Tributações'!K1172&lt;&gt;"",'02 - Produtos e Tributações'!K1172,"null"))</f>
        <v>0</v>
      </c>
      <c r="L1155" s="123" t="b">
        <f>IF(B1155&lt;&gt;"",IF('02 - Produtos e Tributações'!N1172&lt;&gt;"",'02 - Produtos e Tributações'!N1172,"null"))</f>
        <v>0</v>
      </c>
      <c r="M1155" s="122" t="b">
        <f>IF(B1155&lt;&gt;"",IF('02 - Produtos e Tributações'!D1172="CARNES","2.01.001.001",IF('02 - Produtos e Tributações'!D1172="MASSAS","2.01.001.002",IF('02 - Produtos e Tributações'!D1172="LATICINIOS","2.01.001.003",IF('02 - Produtos e Tributações'!D1172="DOCES E GULOSEIMAS","2.01.001.004",IF('02 - Produtos e Tributações'!D1172="FARINHAS E GRAOS","2.01.001.005",IF('02 - Produtos e Tributações'!D1172="AGUAS","2.01.002.001",IF('02 - Produtos e Tributações'!D1172="SUCOS","2.01.002.002",IF('02 - Produtos e Tributações'!D1172="BEBIDAS ALCOOLICAS","2.01.002.003",IF('02 - Produtos e Tributações'!D1172="BEBIDAS LACTEAS","2.01.002.004",IF('02 - Produtos e Tributações'!D1172="MATERIAL DE LIMPEZA","2.02",IF('02 - Produtos e Tributações'!D1172="FRUTAS","2.01.001.006",IF('02 - Produtos e Tributações'!D1172="VERDURAS E LEGUMES","2.01.001.007",IF('02 - Produtos e Tributações'!D1172="SERVIÇO","1",IF('02 - Produtos e Tributações'!D1172="PRODUTOS DIVERSOS","2","2"))))))))))))))
)</f>
        <v>0</v>
      </c>
      <c r="N1155" s="4" t="str">
        <f t="shared" si="72"/>
        <v/>
      </c>
      <c r="O1155" s="4" t="str">
        <f t="shared" si="73"/>
        <v/>
      </c>
      <c r="P1155" s="4" t="str">
        <f t="shared" si="74"/>
        <v/>
      </c>
      <c r="Q1155" s="128" t="b">
        <f>IF(B1155&lt;&gt;"",IF('02 - Produtos e Tributações'!C1172&lt;&gt;"",'02 - Produtos e Tributações'!C1172,"UN"))</f>
        <v>0</v>
      </c>
      <c r="R1155" s="129" t="b">
        <f>IF(B1155&lt;&gt;"",IF('02 - Produtos e Tributações'!P1172&lt;&gt;"",'02 - Produtos e Tributações'!P1172,""))</f>
        <v>0</v>
      </c>
      <c r="S1155" s="128" t="b">
        <f>IF(B1155&lt;&gt;"",IF('02 - Produtos e Tributações'!Q1172&lt;&gt;"",'02 - Produtos e Tributações'!Q1172,""))</f>
        <v>0</v>
      </c>
      <c r="T1155" s="130" t="b">
        <f>IF(B1155&lt;&gt;"",IF('02 - Produtos e Tributações'!R1172&lt;&gt;"",'02 - Produtos e Tributações'!R1172,""))</f>
        <v>0</v>
      </c>
      <c r="U1155" s="120" t="str">
        <f t="shared" si="75"/>
        <v/>
      </c>
    </row>
    <row r="1156" spans="1:21" ht="15.75" customHeight="1">
      <c r="A1156" s="122" t="b">
        <f>IF('02 - Produtos e Tributações'!B1173 &lt;&gt;"",A1155+1)</f>
        <v>0</v>
      </c>
      <c r="B1156" s="4" t="str">
        <f>IF('02 - Produtos e Tributações'!B1173&lt;&gt;"",'02 - Produtos e Tributações'!V1173,"")</f>
        <v/>
      </c>
      <c r="C1156" s="123" t="b">
        <f>IF(B1156&lt;&gt;"",IF('02 - Produtos e Tributações'!H1173&lt;&gt;"",IF('02 - Produtos e Tributações'!H1173="TERCEIRIZADA","T",IF('02 - Produtos e Tributações'!H1173="PROPRIA","P")), IF(B1156&lt;&gt;"",IF('02 - Produtos e Tributações'!H1173="","T"))))</f>
        <v>0</v>
      </c>
      <c r="D1156" s="123" t="b">
        <f>IF(B1156&lt;&gt;"",IF('02 - Produtos e Tributações'!E1173&lt;&gt;"",'02 - Produtos e Tributações'!E1173,""))</f>
        <v>0</v>
      </c>
      <c r="E1156" s="123" t="b">
        <f>IF(B1156&lt;&gt;"",IF('02 - Produtos e Tributações'!F1173&lt;&gt;"",'02 - Produtos e Tributações'!F1173,""))</f>
        <v>0</v>
      </c>
      <c r="F1156" s="123" t="b">
        <f>IF(B1156&lt;&gt;"",IF(A1156&lt;&gt;"",IF('02 - Produtos e Tributações'!G1173&lt;&gt;"",'02 - Produtos e Tributações'!G1173,"")))</f>
        <v>0</v>
      </c>
      <c r="G1156" s="123" t="b">
        <f>IF(B1156&lt;&gt;"",IF('02 - Produtos e Tributações'!J1173&lt;&gt;"",'02 - Produtos e Tributações'!J1173,IF(K1156=101,0,IF(K1156=102,41,IF(K1156=103,0,IF(K1156=201,0,IF(K1156=202,0,IF(K1156=203,0,IF(K1156=300,41,IF(K1156=400,41,IF(K1156=500,60)))))))))))</f>
        <v>0</v>
      </c>
      <c r="H1156" s="123" t="b">
        <f>IF(B1156&lt;&gt;"",IF('02 - Produtos e Tributações'!M1173&lt;&gt;"",'02 - Produtos e Tributações'!M1173,IF(L1156=101,0,IF(L1156=102,41,IF(L1156=103,0,IF(L1156=201,0,IF(L1156=202,0,IF(L1156=203,0,IF(L1156=300,41,IF(L1156=400,41,IF(L1156=500,60)))))))))))</f>
        <v>0</v>
      </c>
      <c r="I1156" s="123" t="b">
        <f>IF(B1156&lt;&gt;"",IF('02 - Produtos e Tributações'!L1173&lt;&gt;"",'02 - Produtos e Tributações'!L1173,"0,00"))</f>
        <v>0</v>
      </c>
      <c r="J1156" s="123" t="b">
        <f>IF(B1156&lt;&gt;"",IF('02 - Produtos e Tributações'!O1173&lt;&gt;"",'02 - Produtos e Tributações'!O1173,"0,00"))</f>
        <v>0</v>
      </c>
      <c r="K1156" s="123" t="b">
        <f>IF(B1156&lt;&gt;"",IF('02 - Produtos e Tributações'!K1173&lt;&gt;"",'02 - Produtos e Tributações'!K1173,"null"))</f>
        <v>0</v>
      </c>
      <c r="L1156" s="123" t="b">
        <f>IF(B1156&lt;&gt;"",IF('02 - Produtos e Tributações'!N1173&lt;&gt;"",'02 - Produtos e Tributações'!N1173,"null"))</f>
        <v>0</v>
      </c>
      <c r="M1156" s="122" t="b">
        <f>IF(B1156&lt;&gt;"",IF('02 - Produtos e Tributações'!D1173="CARNES","2.01.001.001",IF('02 - Produtos e Tributações'!D1173="MASSAS","2.01.001.002",IF('02 - Produtos e Tributações'!D1173="LATICINIOS","2.01.001.003",IF('02 - Produtos e Tributações'!D1173="DOCES E GULOSEIMAS","2.01.001.004",IF('02 - Produtos e Tributações'!D1173="FARINHAS E GRAOS","2.01.001.005",IF('02 - Produtos e Tributações'!D1173="AGUAS","2.01.002.001",IF('02 - Produtos e Tributações'!D1173="SUCOS","2.01.002.002",IF('02 - Produtos e Tributações'!D1173="BEBIDAS ALCOOLICAS","2.01.002.003",IF('02 - Produtos e Tributações'!D1173="BEBIDAS LACTEAS","2.01.002.004",IF('02 - Produtos e Tributações'!D1173="MATERIAL DE LIMPEZA","2.02",IF('02 - Produtos e Tributações'!D1173="FRUTAS","2.01.001.006",IF('02 - Produtos e Tributações'!D1173="VERDURAS E LEGUMES","2.01.001.007",IF('02 - Produtos e Tributações'!D1173="SERVIÇO","1",IF('02 - Produtos e Tributações'!D1173="PRODUTOS DIVERSOS","2","2"))))))))))))))
)</f>
        <v>0</v>
      </c>
      <c r="N1156" s="4" t="str">
        <f t="shared" si="72"/>
        <v/>
      </c>
      <c r="O1156" s="4" t="str">
        <f t="shared" si="73"/>
        <v/>
      </c>
      <c r="P1156" s="4" t="str">
        <f t="shared" si="74"/>
        <v/>
      </c>
      <c r="Q1156" s="128" t="b">
        <f>IF(B1156&lt;&gt;"",IF('02 - Produtos e Tributações'!C1173&lt;&gt;"",'02 - Produtos e Tributações'!C1173,"UN"))</f>
        <v>0</v>
      </c>
      <c r="R1156" s="129" t="b">
        <f>IF(B1156&lt;&gt;"",IF('02 - Produtos e Tributações'!P1173&lt;&gt;"",'02 - Produtos e Tributações'!P1173,""))</f>
        <v>0</v>
      </c>
      <c r="S1156" s="128" t="b">
        <f>IF(B1156&lt;&gt;"",IF('02 - Produtos e Tributações'!Q1173&lt;&gt;"",'02 - Produtos e Tributações'!Q1173,""))</f>
        <v>0</v>
      </c>
      <c r="T1156" s="130" t="b">
        <f>IF(B1156&lt;&gt;"",IF('02 - Produtos e Tributações'!R1173&lt;&gt;"",'02 - Produtos e Tributações'!R1173,""))</f>
        <v>0</v>
      </c>
      <c r="U1156" s="120" t="str">
        <f t="shared" si="75"/>
        <v/>
      </c>
    </row>
    <row r="1157" spans="1:21" ht="15.75" customHeight="1">
      <c r="A1157" s="122" t="b">
        <f>IF('02 - Produtos e Tributações'!B1174 &lt;&gt;"",A1156+1)</f>
        <v>0</v>
      </c>
      <c r="B1157" s="4" t="str">
        <f>IF('02 - Produtos e Tributações'!B1174&lt;&gt;"",'02 - Produtos e Tributações'!V1174,"")</f>
        <v/>
      </c>
      <c r="C1157" s="123" t="b">
        <f>IF(B1157&lt;&gt;"",IF('02 - Produtos e Tributações'!H1174&lt;&gt;"",IF('02 - Produtos e Tributações'!H1174="TERCEIRIZADA","T",IF('02 - Produtos e Tributações'!H1174="PROPRIA","P")), IF(B1157&lt;&gt;"",IF('02 - Produtos e Tributações'!H1174="","T"))))</f>
        <v>0</v>
      </c>
      <c r="D1157" s="123" t="b">
        <f>IF(B1157&lt;&gt;"",IF('02 - Produtos e Tributações'!E1174&lt;&gt;"",'02 - Produtos e Tributações'!E1174,""))</f>
        <v>0</v>
      </c>
      <c r="E1157" s="123" t="b">
        <f>IF(B1157&lt;&gt;"",IF('02 - Produtos e Tributações'!F1174&lt;&gt;"",'02 - Produtos e Tributações'!F1174,""))</f>
        <v>0</v>
      </c>
      <c r="F1157" s="123" t="b">
        <f>IF(B1157&lt;&gt;"",IF(A1157&lt;&gt;"",IF('02 - Produtos e Tributações'!G1174&lt;&gt;"",'02 - Produtos e Tributações'!G1174,"")))</f>
        <v>0</v>
      </c>
      <c r="G1157" s="123" t="b">
        <f>IF(B1157&lt;&gt;"",IF('02 - Produtos e Tributações'!J1174&lt;&gt;"",'02 - Produtos e Tributações'!J1174,IF(K1157=101,0,IF(K1157=102,41,IF(K1157=103,0,IF(K1157=201,0,IF(K1157=202,0,IF(K1157=203,0,IF(K1157=300,41,IF(K1157=400,41,IF(K1157=500,60)))))))))))</f>
        <v>0</v>
      </c>
      <c r="H1157" s="123" t="b">
        <f>IF(B1157&lt;&gt;"",IF('02 - Produtos e Tributações'!M1174&lt;&gt;"",'02 - Produtos e Tributações'!M1174,IF(L1157=101,0,IF(L1157=102,41,IF(L1157=103,0,IF(L1157=201,0,IF(L1157=202,0,IF(L1157=203,0,IF(L1157=300,41,IF(L1157=400,41,IF(L1157=500,60)))))))))))</f>
        <v>0</v>
      </c>
      <c r="I1157" s="123" t="b">
        <f>IF(B1157&lt;&gt;"",IF('02 - Produtos e Tributações'!L1174&lt;&gt;"",'02 - Produtos e Tributações'!L1174,"0,00"))</f>
        <v>0</v>
      </c>
      <c r="J1157" s="123" t="b">
        <f>IF(B1157&lt;&gt;"",IF('02 - Produtos e Tributações'!O1174&lt;&gt;"",'02 - Produtos e Tributações'!O1174,"0,00"))</f>
        <v>0</v>
      </c>
      <c r="K1157" s="123" t="b">
        <f>IF(B1157&lt;&gt;"",IF('02 - Produtos e Tributações'!K1174&lt;&gt;"",'02 - Produtos e Tributações'!K1174,"null"))</f>
        <v>0</v>
      </c>
      <c r="L1157" s="123" t="b">
        <f>IF(B1157&lt;&gt;"",IF('02 - Produtos e Tributações'!N1174&lt;&gt;"",'02 - Produtos e Tributações'!N1174,"null"))</f>
        <v>0</v>
      </c>
      <c r="M1157" s="122" t="b">
        <f>IF(B1157&lt;&gt;"",IF('02 - Produtos e Tributações'!D1174="CARNES","2.01.001.001",IF('02 - Produtos e Tributações'!D1174="MASSAS","2.01.001.002",IF('02 - Produtos e Tributações'!D1174="LATICINIOS","2.01.001.003",IF('02 - Produtos e Tributações'!D1174="DOCES E GULOSEIMAS","2.01.001.004",IF('02 - Produtos e Tributações'!D1174="FARINHAS E GRAOS","2.01.001.005",IF('02 - Produtos e Tributações'!D1174="AGUAS","2.01.002.001",IF('02 - Produtos e Tributações'!D1174="SUCOS","2.01.002.002",IF('02 - Produtos e Tributações'!D1174="BEBIDAS ALCOOLICAS","2.01.002.003",IF('02 - Produtos e Tributações'!D1174="BEBIDAS LACTEAS","2.01.002.004",IF('02 - Produtos e Tributações'!D1174="MATERIAL DE LIMPEZA","2.02",IF('02 - Produtos e Tributações'!D1174="FRUTAS","2.01.001.006",IF('02 - Produtos e Tributações'!D1174="VERDURAS E LEGUMES","2.01.001.007",IF('02 - Produtos e Tributações'!D1174="SERVIÇO","1",IF('02 - Produtos e Tributações'!D1174="PRODUTOS DIVERSOS","2","2"))))))))))))))
)</f>
        <v>0</v>
      </c>
      <c r="N1157" s="4" t="str">
        <f t="shared" si="72"/>
        <v/>
      </c>
      <c r="O1157" s="4" t="str">
        <f t="shared" si="73"/>
        <v/>
      </c>
      <c r="P1157" s="4" t="str">
        <f t="shared" si="74"/>
        <v/>
      </c>
      <c r="Q1157" s="128" t="b">
        <f>IF(B1157&lt;&gt;"",IF('02 - Produtos e Tributações'!C1174&lt;&gt;"",'02 - Produtos e Tributações'!C1174,"UN"))</f>
        <v>0</v>
      </c>
      <c r="R1157" s="129" t="b">
        <f>IF(B1157&lt;&gt;"",IF('02 - Produtos e Tributações'!P1174&lt;&gt;"",'02 - Produtos e Tributações'!P1174,""))</f>
        <v>0</v>
      </c>
      <c r="S1157" s="128" t="b">
        <f>IF(B1157&lt;&gt;"",IF('02 - Produtos e Tributações'!Q1174&lt;&gt;"",'02 - Produtos e Tributações'!Q1174,""))</f>
        <v>0</v>
      </c>
      <c r="T1157" s="130" t="b">
        <f>IF(B1157&lt;&gt;"",IF('02 - Produtos e Tributações'!R1174&lt;&gt;"",'02 - Produtos e Tributações'!R1174,""))</f>
        <v>0</v>
      </c>
      <c r="U1157" s="120" t="str">
        <f t="shared" si="75"/>
        <v/>
      </c>
    </row>
    <row r="1158" spans="1:21" ht="15.75" customHeight="1">
      <c r="A1158" s="122" t="b">
        <f>IF('02 - Produtos e Tributações'!B1175 &lt;&gt;"",A1157+1)</f>
        <v>0</v>
      </c>
      <c r="B1158" s="4" t="str">
        <f>IF('02 - Produtos e Tributações'!B1175&lt;&gt;"",'02 - Produtos e Tributações'!V1175,"")</f>
        <v/>
      </c>
      <c r="C1158" s="123" t="b">
        <f>IF(B1158&lt;&gt;"",IF('02 - Produtos e Tributações'!H1175&lt;&gt;"",IF('02 - Produtos e Tributações'!H1175="TERCEIRIZADA","T",IF('02 - Produtos e Tributações'!H1175="PROPRIA","P")), IF(B1158&lt;&gt;"",IF('02 - Produtos e Tributações'!H1175="","T"))))</f>
        <v>0</v>
      </c>
      <c r="D1158" s="123" t="b">
        <f>IF(B1158&lt;&gt;"",IF('02 - Produtos e Tributações'!E1175&lt;&gt;"",'02 - Produtos e Tributações'!E1175,""))</f>
        <v>0</v>
      </c>
      <c r="E1158" s="123" t="b">
        <f>IF(B1158&lt;&gt;"",IF('02 - Produtos e Tributações'!F1175&lt;&gt;"",'02 - Produtos e Tributações'!F1175,""))</f>
        <v>0</v>
      </c>
      <c r="F1158" s="123" t="b">
        <f>IF(B1158&lt;&gt;"",IF(A1158&lt;&gt;"",IF('02 - Produtos e Tributações'!G1175&lt;&gt;"",'02 - Produtos e Tributações'!G1175,"")))</f>
        <v>0</v>
      </c>
      <c r="G1158" s="123" t="b">
        <f>IF(B1158&lt;&gt;"",IF('02 - Produtos e Tributações'!J1175&lt;&gt;"",'02 - Produtos e Tributações'!J1175,IF(K1158=101,0,IF(K1158=102,41,IF(K1158=103,0,IF(K1158=201,0,IF(K1158=202,0,IF(K1158=203,0,IF(K1158=300,41,IF(K1158=400,41,IF(K1158=500,60)))))))))))</f>
        <v>0</v>
      </c>
      <c r="H1158" s="123" t="b">
        <f>IF(B1158&lt;&gt;"",IF('02 - Produtos e Tributações'!M1175&lt;&gt;"",'02 - Produtos e Tributações'!M1175,IF(L1158=101,0,IF(L1158=102,41,IF(L1158=103,0,IF(L1158=201,0,IF(L1158=202,0,IF(L1158=203,0,IF(L1158=300,41,IF(L1158=400,41,IF(L1158=500,60)))))))))))</f>
        <v>0</v>
      </c>
      <c r="I1158" s="123" t="b">
        <f>IF(B1158&lt;&gt;"",IF('02 - Produtos e Tributações'!L1175&lt;&gt;"",'02 - Produtos e Tributações'!L1175,"0,00"))</f>
        <v>0</v>
      </c>
      <c r="J1158" s="123" t="b">
        <f>IF(B1158&lt;&gt;"",IF('02 - Produtos e Tributações'!O1175&lt;&gt;"",'02 - Produtos e Tributações'!O1175,"0,00"))</f>
        <v>0</v>
      </c>
      <c r="K1158" s="123" t="b">
        <f>IF(B1158&lt;&gt;"",IF('02 - Produtos e Tributações'!K1175&lt;&gt;"",'02 - Produtos e Tributações'!K1175,"null"))</f>
        <v>0</v>
      </c>
      <c r="L1158" s="123" t="b">
        <f>IF(B1158&lt;&gt;"",IF('02 - Produtos e Tributações'!N1175&lt;&gt;"",'02 - Produtos e Tributações'!N1175,"null"))</f>
        <v>0</v>
      </c>
      <c r="M1158" s="122" t="b">
        <f>IF(B1158&lt;&gt;"",IF('02 - Produtos e Tributações'!D1175="CARNES","2.01.001.001",IF('02 - Produtos e Tributações'!D1175="MASSAS","2.01.001.002",IF('02 - Produtos e Tributações'!D1175="LATICINIOS","2.01.001.003",IF('02 - Produtos e Tributações'!D1175="DOCES E GULOSEIMAS","2.01.001.004",IF('02 - Produtos e Tributações'!D1175="FARINHAS E GRAOS","2.01.001.005",IF('02 - Produtos e Tributações'!D1175="AGUAS","2.01.002.001",IF('02 - Produtos e Tributações'!D1175="SUCOS","2.01.002.002",IF('02 - Produtos e Tributações'!D1175="BEBIDAS ALCOOLICAS","2.01.002.003",IF('02 - Produtos e Tributações'!D1175="BEBIDAS LACTEAS","2.01.002.004",IF('02 - Produtos e Tributações'!D1175="MATERIAL DE LIMPEZA","2.02",IF('02 - Produtos e Tributações'!D1175="FRUTAS","2.01.001.006",IF('02 - Produtos e Tributações'!D1175="VERDURAS E LEGUMES","2.01.001.007",IF('02 - Produtos e Tributações'!D1175="SERVIÇO","1",IF('02 - Produtos e Tributações'!D1175="PRODUTOS DIVERSOS","2","2"))))))))))))))
)</f>
        <v>0</v>
      </c>
      <c r="N1158" s="4" t="str">
        <f t="shared" si="72"/>
        <v/>
      </c>
      <c r="O1158" s="4" t="str">
        <f t="shared" si="73"/>
        <v/>
      </c>
      <c r="P1158" s="4" t="str">
        <f t="shared" si="74"/>
        <v/>
      </c>
      <c r="Q1158" s="128" t="b">
        <f>IF(B1158&lt;&gt;"",IF('02 - Produtos e Tributações'!C1175&lt;&gt;"",'02 - Produtos e Tributações'!C1175,"UN"))</f>
        <v>0</v>
      </c>
      <c r="R1158" s="129" t="b">
        <f>IF(B1158&lt;&gt;"",IF('02 - Produtos e Tributações'!P1175&lt;&gt;"",'02 - Produtos e Tributações'!P1175,""))</f>
        <v>0</v>
      </c>
      <c r="S1158" s="128" t="b">
        <f>IF(B1158&lt;&gt;"",IF('02 - Produtos e Tributações'!Q1175&lt;&gt;"",'02 - Produtos e Tributações'!Q1175,""))</f>
        <v>0</v>
      </c>
      <c r="T1158" s="130" t="b">
        <f>IF(B1158&lt;&gt;"",IF('02 - Produtos e Tributações'!R1175&lt;&gt;"",'02 - Produtos e Tributações'!R1175,""))</f>
        <v>0</v>
      </c>
      <c r="U1158" s="120" t="str">
        <f t="shared" si="75"/>
        <v/>
      </c>
    </row>
    <row r="1159" spans="1:21" ht="15.75" customHeight="1">
      <c r="A1159" s="122" t="b">
        <f>IF('02 - Produtos e Tributações'!B1176 &lt;&gt;"",A1158+1)</f>
        <v>0</v>
      </c>
      <c r="B1159" s="4" t="str">
        <f>IF('02 - Produtos e Tributações'!B1176&lt;&gt;"",'02 - Produtos e Tributações'!V1176,"")</f>
        <v/>
      </c>
      <c r="C1159" s="123" t="b">
        <f>IF(B1159&lt;&gt;"",IF('02 - Produtos e Tributações'!H1176&lt;&gt;"",IF('02 - Produtos e Tributações'!H1176="TERCEIRIZADA","T",IF('02 - Produtos e Tributações'!H1176="PROPRIA","P")), IF(B1159&lt;&gt;"",IF('02 - Produtos e Tributações'!H1176="","T"))))</f>
        <v>0</v>
      </c>
      <c r="D1159" s="123" t="b">
        <f>IF(B1159&lt;&gt;"",IF('02 - Produtos e Tributações'!E1176&lt;&gt;"",'02 - Produtos e Tributações'!E1176,""))</f>
        <v>0</v>
      </c>
      <c r="E1159" s="123" t="b">
        <f>IF(B1159&lt;&gt;"",IF('02 - Produtos e Tributações'!F1176&lt;&gt;"",'02 - Produtos e Tributações'!F1176,""))</f>
        <v>0</v>
      </c>
      <c r="F1159" s="123" t="b">
        <f>IF(B1159&lt;&gt;"",IF(A1159&lt;&gt;"",IF('02 - Produtos e Tributações'!G1176&lt;&gt;"",'02 - Produtos e Tributações'!G1176,"")))</f>
        <v>0</v>
      </c>
      <c r="G1159" s="123" t="b">
        <f>IF(B1159&lt;&gt;"",IF('02 - Produtos e Tributações'!J1176&lt;&gt;"",'02 - Produtos e Tributações'!J1176,IF(K1159=101,0,IF(K1159=102,41,IF(K1159=103,0,IF(K1159=201,0,IF(K1159=202,0,IF(K1159=203,0,IF(K1159=300,41,IF(K1159=400,41,IF(K1159=500,60)))))))))))</f>
        <v>0</v>
      </c>
      <c r="H1159" s="123" t="b">
        <f>IF(B1159&lt;&gt;"",IF('02 - Produtos e Tributações'!M1176&lt;&gt;"",'02 - Produtos e Tributações'!M1176,IF(L1159=101,0,IF(L1159=102,41,IF(L1159=103,0,IF(L1159=201,0,IF(L1159=202,0,IF(L1159=203,0,IF(L1159=300,41,IF(L1159=400,41,IF(L1159=500,60)))))))))))</f>
        <v>0</v>
      </c>
      <c r="I1159" s="123" t="b">
        <f>IF(B1159&lt;&gt;"",IF('02 - Produtos e Tributações'!L1176&lt;&gt;"",'02 - Produtos e Tributações'!L1176,"0,00"))</f>
        <v>0</v>
      </c>
      <c r="J1159" s="123" t="b">
        <f>IF(B1159&lt;&gt;"",IF('02 - Produtos e Tributações'!O1176&lt;&gt;"",'02 - Produtos e Tributações'!O1176,"0,00"))</f>
        <v>0</v>
      </c>
      <c r="K1159" s="123" t="b">
        <f>IF(B1159&lt;&gt;"",IF('02 - Produtos e Tributações'!K1176&lt;&gt;"",'02 - Produtos e Tributações'!K1176,"null"))</f>
        <v>0</v>
      </c>
      <c r="L1159" s="123" t="b">
        <f>IF(B1159&lt;&gt;"",IF('02 - Produtos e Tributações'!N1176&lt;&gt;"",'02 - Produtos e Tributações'!N1176,"null"))</f>
        <v>0</v>
      </c>
      <c r="M1159" s="122" t="b">
        <f>IF(B1159&lt;&gt;"",IF('02 - Produtos e Tributações'!D1176="CARNES","2.01.001.001",IF('02 - Produtos e Tributações'!D1176="MASSAS","2.01.001.002",IF('02 - Produtos e Tributações'!D1176="LATICINIOS","2.01.001.003",IF('02 - Produtos e Tributações'!D1176="DOCES E GULOSEIMAS","2.01.001.004",IF('02 - Produtos e Tributações'!D1176="FARINHAS E GRAOS","2.01.001.005",IF('02 - Produtos e Tributações'!D1176="AGUAS","2.01.002.001",IF('02 - Produtos e Tributações'!D1176="SUCOS","2.01.002.002",IF('02 - Produtos e Tributações'!D1176="BEBIDAS ALCOOLICAS","2.01.002.003",IF('02 - Produtos e Tributações'!D1176="BEBIDAS LACTEAS","2.01.002.004",IF('02 - Produtos e Tributações'!D1176="MATERIAL DE LIMPEZA","2.02",IF('02 - Produtos e Tributações'!D1176="FRUTAS","2.01.001.006",IF('02 - Produtos e Tributações'!D1176="VERDURAS E LEGUMES","2.01.001.007",IF('02 - Produtos e Tributações'!D1176="SERVIÇO","1",IF('02 - Produtos e Tributações'!D1176="PRODUTOS DIVERSOS","2","2"))))))))))))))
)</f>
        <v>0</v>
      </c>
      <c r="N1159" s="4" t="str">
        <f t="shared" si="72"/>
        <v/>
      </c>
      <c r="O1159" s="4" t="str">
        <f t="shared" si="73"/>
        <v/>
      </c>
      <c r="P1159" s="4" t="str">
        <f t="shared" si="74"/>
        <v/>
      </c>
      <c r="Q1159" s="128" t="b">
        <f>IF(B1159&lt;&gt;"",IF('02 - Produtos e Tributações'!C1176&lt;&gt;"",'02 - Produtos e Tributações'!C1176,"UN"))</f>
        <v>0</v>
      </c>
      <c r="R1159" s="129" t="b">
        <f>IF(B1159&lt;&gt;"",IF('02 - Produtos e Tributações'!P1176&lt;&gt;"",'02 - Produtos e Tributações'!P1176,""))</f>
        <v>0</v>
      </c>
      <c r="S1159" s="128" t="b">
        <f>IF(B1159&lt;&gt;"",IF('02 - Produtos e Tributações'!Q1176&lt;&gt;"",'02 - Produtos e Tributações'!Q1176,""))</f>
        <v>0</v>
      </c>
      <c r="T1159" s="130" t="b">
        <f>IF(B1159&lt;&gt;"",IF('02 - Produtos e Tributações'!R1176&lt;&gt;"",'02 - Produtos e Tributações'!R1176,""))</f>
        <v>0</v>
      </c>
      <c r="U1159" s="120" t="str">
        <f t="shared" si="75"/>
        <v/>
      </c>
    </row>
    <row r="1160" spans="1:21" ht="15.75" customHeight="1">
      <c r="A1160" s="122" t="b">
        <f>IF('02 - Produtos e Tributações'!B1177 &lt;&gt;"",A1159+1)</f>
        <v>0</v>
      </c>
      <c r="B1160" s="4" t="str">
        <f>IF('02 - Produtos e Tributações'!B1177&lt;&gt;"",'02 - Produtos e Tributações'!V1177,"")</f>
        <v/>
      </c>
      <c r="C1160" s="123" t="b">
        <f>IF(B1160&lt;&gt;"",IF('02 - Produtos e Tributações'!H1177&lt;&gt;"",IF('02 - Produtos e Tributações'!H1177="TERCEIRIZADA","T",IF('02 - Produtos e Tributações'!H1177="PROPRIA","P")), IF(B1160&lt;&gt;"",IF('02 - Produtos e Tributações'!H1177="","T"))))</f>
        <v>0</v>
      </c>
      <c r="D1160" s="123" t="b">
        <f>IF(B1160&lt;&gt;"",IF('02 - Produtos e Tributações'!E1177&lt;&gt;"",'02 - Produtos e Tributações'!E1177,""))</f>
        <v>0</v>
      </c>
      <c r="E1160" s="123" t="b">
        <f>IF(B1160&lt;&gt;"",IF('02 - Produtos e Tributações'!F1177&lt;&gt;"",'02 - Produtos e Tributações'!F1177,""))</f>
        <v>0</v>
      </c>
      <c r="F1160" s="123" t="b">
        <f>IF(B1160&lt;&gt;"",IF(A1160&lt;&gt;"",IF('02 - Produtos e Tributações'!G1177&lt;&gt;"",'02 - Produtos e Tributações'!G1177,"")))</f>
        <v>0</v>
      </c>
      <c r="G1160" s="123" t="b">
        <f>IF(B1160&lt;&gt;"",IF('02 - Produtos e Tributações'!J1177&lt;&gt;"",'02 - Produtos e Tributações'!J1177,IF(K1160=101,0,IF(K1160=102,41,IF(K1160=103,0,IF(K1160=201,0,IF(K1160=202,0,IF(K1160=203,0,IF(K1160=300,41,IF(K1160=400,41,IF(K1160=500,60)))))))))))</f>
        <v>0</v>
      </c>
      <c r="H1160" s="123" t="b">
        <f>IF(B1160&lt;&gt;"",IF('02 - Produtos e Tributações'!M1177&lt;&gt;"",'02 - Produtos e Tributações'!M1177,IF(L1160=101,0,IF(L1160=102,41,IF(L1160=103,0,IF(L1160=201,0,IF(L1160=202,0,IF(L1160=203,0,IF(L1160=300,41,IF(L1160=400,41,IF(L1160=500,60)))))))))))</f>
        <v>0</v>
      </c>
      <c r="I1160" s="123" t="b">
        <f>IF(B1160&lt;&gt;"",IF('02 - Produtos e Tributações'!L1177&lt;&gt;"",'02 - Produtos e Tributações'!L1177,"0,00"))</f>
        <v>0</v>
      </c>
      <c r="J1160" s="123" t="b">
        <f>IF(B1160&lt;&gt;"",IF('02 - Produtos e Tributações'!O1177&lt;&gt;"",'02 - Produtos e Tributações'!O1177,"0,00"))</f>
        <v>0</v>
      </c>
      <c r="K1160" s="123" t="b">
        <f>IF(B1160&lt;&gt;"",IF('02 - Produtos e Tributações'!K1177&lt;&gt;"",'02 - Produtos e Tributações'!K1177,"null"))</f>
        <v>0</v>
      </c>
      <c r="L1160" s="123" t="b">
        <f>IF(B1160&lt;&gt;"",IF('02 - Produtos e Tributações'!N1177&lt;&gt;"",'02 - Produtos e Tributações'!N1177,"null"))</f>
        <v>0</v>
      </c>
      <c r="M1160" s="122" t="b">
        <f>IF(B1160&lt;&gt;"",IF('02 - Produtos e Tributações'!D1177="CARNES","2.01.001.001",IF('02 - Produtos e Tributações'!D1177="MASSAS","2.01.001.002",IF('02 - Produtos e Tributações'!D1177="LATICINIOS","2.01.001.003",IF('02 - Produtos e Tributações'!D1177="DOCES E GULOSEIMAS","2.01.001.004",IF('02 - Produtos e Tributações'!D1177="FARINHAS E GRAOS","2.01.001.005",IF('02 - Produtos e Tributações'!D1177="AGUAS","2.01.002.001",IF('02 - Produtos e Tributações'!D1177="SUCOS","2.01.002.002",IF('02 - Produtos e Tributações'!D1177="BEBIDAS ALCOOLICAS","2.01.002.003",IF('02 - Produtos e Tributações'!D1177="BEBIDAS LACTEAS","2.01.002.004",IF('02 - Produtos e Tributações'!D1177="MATERIAL DE LIMPEZA","2.02",IF('02 - Produtos e Tributações'!D1177="FRUTAS","2.01.001.006",IF('02 - Produtos e Tributações'!D1177="VERDURAS E LEGUMES","2.01.001.007",IF('02 - Produtos e Tributações'!D1177="SERVIÇO","1",IF('02 - Produtos e Tributações'!D1177="PRODUTOS DIVERSOS","2","2"))))))))))))))
)</f>
        <v>0</v>
      </c>
      <c r="N1160" s="4" t="str">
        <f t="shared" si="72"/>
        <v/>
      </c>
      <c r="O1160" s="4" t="str">
        <f t="shared" si="73"/>
        <v/>
      </c>
      <c r="P1160" s="4" t="str">
        <f t="shared" si="74"/>
        <v/>
      </c>
      <c r="Q1160" s="128" t="b">
        <f>IF(B1160&lt;&gt;"",IF('02 - Produtos e Tributações'!C1177&lt;&gt;"",'02 - Produtos e Tributações'!C1177,"UN"))</f>
        <v>0</v>
      </c>
      <c r="R1160" s="129" t="b">
        <f>IF(B1160&lt;&gt;"",IF('02 - Produtos e Tributações'!P1177&lt;&gt;"",'02 - Produtos e Tributações'!P1177,""))</f>
        <v>0</v>
      </c>
      <c r="S1160" s="128" t="b">
        <f>IF(B1160&lt;&gt;"",IF('02 - Produtos e Tributações'!Q1177&lt;&gt;"",'02 - Produtos e Tributações'!Q1177,""))</f>
        <v>0</v>
      </c>
      <c r="T1160" s="130" t="b">
        <f>IF(B1160&lt;&gt;"",IF('02 - Produtos e Tributações'!R1177&lt;&gt;"",'02 - Produtos e Tributações'!R1177,""))</f>
        <v>0</v>
      </c>
      <c r="U1160" s="120" t="str">
        <f t="shared" si="75"/>
        <v/>
      </c>
    </row>
    <row r="1161" spans="1:21" ht="15.75" customHeight="1">
      <c r="A1161" s="122" t="b">
        <f>IF('02 - Produtos e Tributações'!B1178 &lt;&gt;"",A1160+1)</f>
        <v>0</v>
      </c>
      <c r="B1161" s="4" t="str">
        <f>IF('02 - Produtos e Tributações'!B1178&lt;&gt;"",'02 - Produtos e Tributações'!V1178,"")</f>
        <v/>
      </c>
      <c r="C1161" s="123" t="b">
        <f>IF(B1161&lt;&gt;"",IF('02 - Produtos e Tributações'!H1178&lt;&gt;"",IF('02 - Produtos e Tributações'!H1178="TERCEIRIZADA","T",IF('02 - Produtos e Tributações'!H1178="PROPRIA","P")), IF(B1161&lt;&gt;"",IF('02 - Produtos e Tributações'!H1178="","T"))))</f>
        <v>0</v>
      </c>
      <c r="D1161" s="123" t="b">
        <f>IF(B1161&lt;&gt;"",IF('02 - Produtos e Tributações'!E1178&lt;&gt;"",'02 - Produtos e Tributações'!E1178,""))</f>
        <v>0</v>
      </c>
      <c r="E1161" s="123" t="b">
        <f>IF(B1161&lt;&gt;"",IF('02 - Produtos e Tributações'!F1178&lt;&gt;"",'02 - Produtos e Tributações'!F1178,""))</f>
        <v>0</v>
      </c>
      <c r="F1161" s="123" t="b">
        <f>IF(B1161&lt;&gt;"",IF(A1161&lt;&gt;"",IF('02 - Produtos e Tributações'!G1178&lt;&gt;"",'02 - Produtos e Tributações'!G1178,"")))</f>
        <v>0</v>
      </c>
      <c r="G1161" s="123" t="b">
        <f>IF(B1161&lt;&gt;"",IF('02 - Produtos e Tributações'!J1178&lt;&gt;"",'02 - Produtos e Tributações'!J1178,IF(K1161=101,0,IF(K1161=102,41,IF(K1161=103,0,IF(K1161=201,0,IF(K1161=202,0,IF(K1161=203,0,IF(K1161=300,41,IF(K1161=400,41,IF(K1161=500,60)))))))))))</f>
        <v>0</v>
      </c>
      <c r="H1161" s="123" t="b">
        <f>IF(B1161&lt;&gt;"",IF('02 - Produtos e Tributações'!M1178&lt;&gt;"",'02 - Produtos e Tributações'!M1178,IF(L1161=101,0,IF(L1161=102,41,IF(L1161=103,0,IF(L1161=201,0,IF(L1161=202,0,IF(L1161=203,0,IF(L1161=300,41,IF(L1161=400,41,IF(L1161=500,60)))))))))))</f>
        <v>0</v>
      </c>
      <c r="I1161" s="123" t="b">
        <f>IF(B1161&lt;&gt;"",IF('02 - Produtos e Tributações'!L1178&lt;&gt;"",'02 - Produtos e Tributações'!L1178,"0,00"))</f>
        <v>0</v>
      </c>
      <c r="J1161" s="123" t="b">
        <f>IF(B1161&lt;&gt;"",IF('02 - Produtos e Tributações'!O1178&lt;&gt;"",'02 - Produtos e Tributações'!O1178,"0,00"))</f>
        <v>0</v>
      </c>
      <c r="K1161" s="123" t="b">
        <f>IF(B1161&lt;&gt;"",IF('02 - Produtos e Tributações'!K1178&lt;&gt;"",'02 - Produtos e Tributações'!K1178,"null"))</f>
        <v>0</v>
      </c>
      <c r="L1161" s="123" t="b">
        <f>IF(B1161&lt;&gt;"",IF('02 - Produtos e Tributações'!N1178&lt;&gt;"",'02 - Produtos e Tributações'!N1178,"null"))</f>
        <v>0</v>
      </c>
      <c r="M1161" s="122" t="b">
        <f>IF(B1161&lt;&gt;"",IF('02 - Produtos e Tributações'!D1178="CARNES","2.01.001.001",IF('02 - Produtos e Tributações'!D1178="MASSAS","2.01.001.002",IF('02 - Produtos e Tributações'!D1178="LATICINIOS","2.01.001.003",IF('02 - Produtos e Tributações'!D1178="DOCES E GULOSEIMAS","2.01.001.004",IF('02 - Produtos e Tributações'!D1178="FARINHAS E GRAOS","2.01.001.005",IF('02 - Produtos e Tributações'!D1178="AGUAS","2.01.002.001",IF('02 - Produtos e Tributações'!D1178="SUCOS","2.01.002.002",IF('02 - Produtos e Tributações'!D1178="BEBIDAS ALCOOLICAS","2.01.002.003",IF('02 - Produtos e Tributações'!D1178="BEBIDAS LACTEAS","2.01.002.004",IF('02 - Produtos e Tributações'!D1178="MATERIAL DE LIMPEZA","2.02",IF('02 - Produtos e Tributações'!D1178="FRUTAS","2.01.001.006",IF('02 - Produtos e Tributações'!D1178="VERDURAS E LEGUMES","2.01.001.007",IF('02 - Produtos e Tributações'!D1178="SERVIÇO","1",IF('02 - Produtos e Tributações'!D1178="PRODUTOS DIVERSOS","2","2"))))))))))))))
)</f>
        <v>0</v>
      </c>
      <c r="N1161" s="4" t="str">
        <f t="shared" si="72"/>
        <v/>
      </c>
      <c r="O1161" s="4" t="str">
        <f t="shared" si="73"/>
        <v/>
      </c>
      <c r="P1161" s="4" t="str">
        <f t="shared" si="74"/>
        <v/>
      </c>
      <c r="Q1161" s="128" t="b">
        <f>IF(B1161&lt;&gt;"",IF('02 - Produtos e Tributações'!C1178&lt;&gt;"",'02 - Produtos e Tributações'!C1178,"UN"))</f>
        <v>0</v>
      </c>
      <c r="R1161" s="129" t="b">
        <f>IF(B1161&lt;&gt;"",IF('02 - Produtos e Tributações'!P1178&lt;&gt;"",'02 - Produtos e Tributações'!P1178,""))</f>
        <v>0</v>
      </c>
      <c r="S1161" s="128" t="b">
        <f>IF(B1161&lt;&gt;"",IF('02 - Produtos e Tributações'!Q1178&lt;&gt;"",'02 - Produtos e Tributações'!Q1178,""))</f>
        <v>0</v>
      </c>
      <c r="T1161" s="130" t="b">
        <f>IF(B1161&lt;&gt;"",IF('02 - Produtos e Tributações'!R1178&lt;&gt;"",'02 - Produtos e Tributações'!R1178,""))</f>
        <v>0</v>
      </c>
      <c r="U1161" s="120" t="str">
        <f t="shared" si="75"/>
        <v/>
      </c>
    </row>
    <row r="1162" spans="1:21" ht="15.75" customHeight="1">
      <c r="A1162" s="122" t="b">
        <f>IF('02 - Produtos e Tributações'!B1179 &lt;&gt;"",A1161+1)</f>
        <v>0</v>
      </c>
      <c r="B1162" s="4" t="str">
        <f>IF('02 - Produtos e Tributações'!B1179&lt;&gt;"",'02 - Produtos e Tributações'!V1179,"")</f>
        <v/>
      </c>
      <c r="C1162" s="123" t="b">
        <f>IF(B1162&lt;&gt;"",IF('02 - Produtos e Tributações'!H1179&lt;&gt;"",IF('02 - Produtos e Tributações'!H1179="TERCEIRIZADA","T",IF('02 - Produtos e Tributações'!H1179="PROPRIA","P")), IF(B1162&lt;&gt;"",IF('02 - Produtos e Tributações'!H1179="","T"))))</f>
        <v>0</v>
      </c>
      <c r="D1162" s="123" t="b">
        <f>IF(B1162&lt;&gt;"",IF('02 - Produtos e Tributações'!E1179&lt;&gt;"",'02 - Produtos e Tributações'!E1179,""))</f>
        <v>0</v>
      </c>
      <c r="E1162" s="123" t="b">
        <f>IF(B1162&lt;&gt;"",IF('02 - Produtos e Tributações'!F1179&lt;&gt;"",'02 - Produtos e Tributações'!F1179,""))</f>
        <v>0</v>
      </c>
      <c r="F1162" s="123" t="b">
        <f>IF(B1162&lt;&gt;"",IF(A1162&lt;&gt;"",IF('02 - Produtos e Tributações'!G1179&lt;&gt;"",'02 - Produtos e Tributações'!G1179,"")))</f>
        <v>0</v>
      </c>
      <c r="G1162" s="123" t="b">
        <f>IF(B1162&lt;&gt;"",IF('02 - Produtos e Tributações'!J1179&lt;&gt;"",'02 - Produtos e Tributações'!J1179,IF(K1162=101,0,IF(K1162=102,41,IF(K1162=103,0,IF(K1162=201,0,IF(K1162=202,0,IF(K1162=203,0,IF(K1162=300,41,IF(K1162=400,41,IF(K1162=500,60)))))))))))</f>
        <v>0</v>
      </c>
      <c r="H1162" s="123" t="b">
        <f>IF(B1162&lt;&gt;"",IF('02 - Produtos e Tributações'!M1179&lt;&gt;"",'02 - Produtos e Tributações'!M1179,IF(L1162=101,0,IF(L1162=102,41,IF(L1162=103,0,IF(L1162=201,0,IF(L1162=202,0,IF(L1162=203,0,IF(L1162=300,41,IF(L1162=400,41,IF(L1162=500,60)))))))))))</f>
        <v>0</v>
      </c>
      <c r="I1162" s="123" t="b">
        <f>IF(B1162&lt;&gt;"",IF('02 - Produtos e Tributações'!L1179&lt;&gt;"",'02 - Produtos e Tributações'!L1179,"0,00"))</f>
        <v>0</v>
      </c>
      <c r="J1162" s="123" t="b">
        <f>IF(B1162&lt;&gt;"",IF('02 - Produtos e Tributações'!O1179&lt;&gt;"",'02 - Produtos e Tributações'!O1179,"0,00"))</f>
        <v>0</v>
      </c>
      <c r="K1162" s="123" t="b">
        <f>IF(B1162&lt;&gt;"",IF('02 - Produtos e Tributações'!K1179&lt;&gt;"",'02 - Produtos e Tributações'!K1179,"null"))</f>
        <v>0</v>
      </c>
      <c r="L1162" s="123" t="b">
        <f>IF(B1162&lt;&gt;"",IF('02 - Produtos e Tributações'!N1179&lt;&gt;"",'02 - Produtos e Tributações'!N1179,"null"))</f>
        <v>0</v>
      </c>
      <c r="M1162" s="122" t="b">
        <f>IF(B1162&lt;&gt;"",IF('02 - Produtos e Tributações'!D1179="CARNES","2.01.001.001",IF('02 - Produtos e Tributações'!D1179="MASSAS","2.01.001.002",IF('02 - Produtos e Tributações'!D1179="LATICINIOS","2.01.001.003",IF('02 - Produtos e Tributações'!D1179="DOCES E GULOSEIMAS","2.01.001.004",IF('02 - Produtos e Tributações'!D1179="FARINHAS E GRAOS","2.01.001.005",IF('02 - Produtos e Tributações'!D1179="AGUAS","2.01.002.001",IF('02 - Produtos e Tributações'!D1179="SUCOS","2.01.002.002",IF('02 - Produtos e Tributações'!D1179="BEBIDAS ALCOOLICAS","2.01.002.003",IF('02 - Produtos e Tributações'!D1179="BEBIDAS LACTEAS","2.01.002.004",IF('02 - Produtos e Tributações'!D1179="MATERIAL DE LIMPEZA","2.02",IF('02 - Produtos e Tributações'!D1179="FRUTAS","2.01.001.006",IF('02 - Produtos e Tributações'!D1179="VERDURAS E LEGUMES","2.01.001.007",IF('02 - Produtos e Tributações'!D1179="SERVIÇO","1",IF('02 - Produtos e Tributações'!D1179="PRODUTOS DIVERSOS","2","2"))))))))))))))
)</f>
        <v>0</v>
      </c>
      <c r="N1162" s="4" t="str">
        <f t="shared" si="72"/>
        <v/>
      </c>
      <c r="O1162" s="4" t="str">
        <f t="shared" si="73"/>
        <v/>
      </c>
      <c r="P1162" s="4" t="str">
        <f t="shared" si="74"/>
        <v/>
      </c>
      <c r="Q1162" s="128" t="b">
        <f>IF(B1162&lt;&gt;"",IF('02 - Produtos e Tributações'!C1179&lt;&gt;"",'02 - Produtos e Tributações'!C1179,"UN"))</f>
        <v>0</v>
      </c>
      <c r="R1162" s="129" t="b">
        <f>IF(B1162&lt;&gt;"",IF('02 - Produtos e Tributações'!P1179&lt;&gt;"",'02 - Produtos e Tributações'!P1179,""))</f>
        <v>0</v>
      </c>
      <c r="S1162" s="128" t="b">
        <f>IF(B1162&lt;&gt;"",IF('02 - Produtos e Tributações'!Q1179&lt;&gt;"",'02 - Produtos e Tributações'!Q1179,""))</f>
        <v>0</v>
      </c>
      <c r="T1162" s="130" t="b">
        <f>IF(B1162&lt;&gt;"",IF('02 - Produtos e Tributações'!R1179&lt;&gt;"",'02 - Produtos e Tributações'!R1179,""))</f>
        <v>0</v>
      </c>
      <c r="U1162" s="120" t="str">
        <f t="shared" si="75"/>
        <v/>
      </c>
    </row>
    <row r="1163" spans="1:21" ht="15.75" customHeight="1">
      <c r="A1163" s="122" t="b">
        <f>IF('02 - Produtos e Tributações'!B1180 &lt;&gt;"",A1162+1)</f>
        <v>0</v>
      </c>
      <c r="B1163" s="4" t="str">
        <f>IF('02 - Produtos e Tributações'!B1180&lt;&gt;"",'02 - Produtos e Tributações'!V1180,"")</f>
        <v/>
      </c>
      <c r="C1163" s="123" t="b">
        <f>IF(B1163&lt;&gt;"",IF('02 - Produtos e Tributações'!H1180&lt;&gt;"",IF('02 - Produtos e Tributações'!H1180="TERCEIRIZADA","T",IF('02 - Produtos e Tributações'!H1180="PROPRIA","P")), IF(B1163&lt;&gt;"",IF('02 - Produtos e Tributações'!H1180="","T"))))</f>
        <v>0</v>
      </c>
      <c r="D1163" s="123" t="b">
        <f>IF(B1163&lt;&gt;"",IF('02 - Produtos e Tributações'!E1180&lt;&gt;"",'02 - Produtos e Tributações'!E1180,""))</f>
        <v>0</v>
      </c>
      <c r="E1163" s="123" t="b">
        <f>IF(B1163&lt;&gt;"",IF('02 - Produtos e Tributações'!F1180&lt;&gt;"",'02 - Produtos e Tributações'!F1180,""))</f>
        <v>0</v>
      </c>
      <c r="F1163" s="123" t="b">
        <f>IF(B1163&lt;&gt;"",IF(A1163&lt;&gt;"",IF('02 - Produtos e Tributações'!G1180&lt;&gt;"",'02 - Produtos e Tributações'!G1180,"")))</f>
        <v>0</v>
      </c>
      <c r="G1163" s="123" t="b">
        <f>IF(B1163&lt;&gt;"",IF('02 - Produtos e Tributações'!J1180&lt;&gt;"",'02 - Produtos e Tributações'!J1180,IF(K1163=101,0,IF(K1163=102,41,IF(K1163=103,0,IF(K1163=201,0,IF(K1163=202,0,IF(K1163=203,0,IF(K1163=300,41,IF(K1163=400,41,IF(K1163=500,60)))))))))))</f>
        <v>0</v>
      </c>
      <c r="H1163" s="123" t="b">
        <f>IF(B1163&lt;&gt;"",IF('02 - Produtos e Tributações'!M1180&lt;&gt;"",'02 - Produtos e Tributações'!M1180,IF(L1163=101,0,IF(L1163=102,41,IF(L1163=103,0,IF(L1163=201,0,IF(L1163=202,0,IF(L1163=203,0,IF(L1163=300,41,IF(L1163=400,41,IF(L1163=500,60)))))))))))</f>
        <v>0</v>
      </c>
      <c r="I1163" s="123" t="b">
        <f>IF(B1163&lt;&gt;"",IF('02 - Produtos e Tributações'!L1180&lt;&gt;"",'02 - Produtos e Tributações'!L1180,"0,00"))</f>
        <v>0</v>
      </c>
      <c r="J1163" s="123" t="b">
        <f>IF(B1163&lt;&gt;"",IF('02 - Produtos e Tributações'!O1180&lt;&gt;"",'02 - Produtos e Tributações'!O1180,"0,00"))</f>
        <v>0</v>
      </c>
      <c r="K1163" s="123" t="b">
        <f>IF(B1163&lt;&gt;"",IF('02 - Produtos e Tributações'!K1180&lt;&gt;"",'02 - Produtos e Tributações'!K1180,"null"))</f>
        <v>0</v>
      </c>
      <c r="L1163" s="123" t="b">
        <f>IF(B1163&lt;&gt;"",IF('02 - Produtos e Tributações'!N1180&lt;&gt;"",'02 - Produtos e Tributações'!N1180,"null"))</f>
        <v>0</v>
      </c>
      <c r="M1163" s="122" t="b">
        <f>IF(B1163&lt;&gt;"",IF('02 - Produtos e Tributações'!D1180="CARNES","2.01.001.001",IF('02 - Produtos e Tributações'!D1180="MASSAS","2.01.001.002",IF('02 - Produtos e Tributações'!D1180="LATICINIOS","2.01.001.003",IF('02 - Produtos e Tributações'!D1180="DOCES E GULOSEIMAS","2.01.001.004",IF('02 - Produtos e Tributações'!D1180="FARINHAS E GRAOS","2.01.001.005",IF('02 - Produtos e Tributações'!D1180="AGUAS","2.01.002.001",IF('02 - Produtos e Tributações'!D1180="SUCOS","2.01.002.002",IF('02 - Produtos e Tributações'!D1180="BEBIDAS ALCOOLICAS","2.01.002.003",IF('02 - Produtos e Tributações'!D1180="BEBIDAS LACTEAS","2.01.002.004",IF('02 - Produtos e Tributações'!D1180="MATERIAL DE LIMPEZA","2.02",IF('02 - Produtos e Tributações'!D1180="FRUTAS","2.01.001.006",IF('02 - Produtos e Tributações'!D1180="VERDURAS E LEGUMES","2.01.001.007",IF('02 - Produtos e Tributações'!D1180="SERVIÇO","1",IF('02 - Produtos e Tributações'!D1180="PRODUTOS DIVERSOS","2","2"))))))))))))))
)</f>
        <v>0</v>
      </c>
      <c r="N1163" s="4" t="str">
        <f t="shared" si="72"/>
        <v/>
      </c>
      <c r="O1163" s="4" t="str">
        <f t="shared" si="73"/>
        <v/>
      </c>
      <c r="P1163" s="4" t="str">
        <f t="shared" si="74"/>
        <v/>
      </c>
      <c r="Q1163" s="128" t="b">
        <f>IF(B1163&lt;&gt;"",IF('02 - Produtos e Tributações'!C1180&lt;&gt;"",'02 - Produtos e Tributações'!C1180,"UN"))</f>
        <v>0</v>
      </c>
      <c r="R1163" s="129" t="b">
        <f>IF(B1163&lt;&gt;"",IF('02 - Produtos e Tributações'!P1180&lt;&gt;"",'02 - Produtos e Tributações'!P1180,""))</f>
        <v>0</v>
      </c>
      <c r="S1163" s="128" t="b">
        <f>IF(B1163&lt;&gt;"",IF('02 - Produtos e Tributações'!Q1180&lt;&gt;"",'02 - Produtos e Tributações'!Q1180,""))</f>
        <v>0</v>
      </c>
      <c r="T1163" s="130" t="b">
        <f>IF(B1163&lt;&gt;"",IF('02 - Produtos e Tributações'!R1180&lt;&gt;"",'02 - Produtos e Tributações'!R1180,""))</f>
        <v>0</v>
      </c>
      <c r="U1163" s="120" t="str">
        <f t="shared" si="75"/>
        <v/>
      </c>
    </row>
    <row r="1164" spans="1:21" ht="15.75" customHeight="1">
      <c r="A1164" s="122" t="b">
        <f>IF('02 - Produtos e Tributações'!B1181 &lt;&gt;"",A1163+1)</f>
        <v>0</v>
      </c>
      <c r="B1164" s="4" t="str">
        <f>IF('02 - Produtos e Tributações'!B1181&lt;&gt;"",'02 - Produtos e Tributações'!V1181,"")</f>
        <v/>
      </c>
      <c r="C1164" s="123" t="b">
        <f>IF(B1164&lt;&gt;"",IF('02 - Produtos e Tributações'!H1181&lt;&gt;"",IF('02 - Produtos e Tributações'!H1181="TERCEIRIZADA","T",IF('02 - Produtos e Tributações'!H1181="PROPRIA","P")), IF(B1164&lt;&gt;"",IF('02 - Produtos e Tributações'!H1181="","T"))))</f>
        <v>0</v>
      </c>
      <c r="D1164" s="123" t="b">
        <f>IF(B1164&lt;&gt;"",IF('02 - Produtos e Tributações'!E1181&lt;&gt;"",'02 - Produtos e Tributações'!E1181,""))</f>
        <v>0</v>
      </c>
      <c r="E1164" s="123" t="b">
        <f>IF(B1164&lt;&gt;"",IF('02 - Produtos e Tributações'!F1181&lt;&gt;"",'02 - Produtos e Tributações'!F1181,""))</f>
        <v>0</v>
      </c>
      <c r="F1164" s="123" t="b">
        <f>IF(B1164&lt;&gt;"",IF(A1164&lt;&gt;"",IF('02 - Produtos e Tributações'!G1181&lt;&gt;"",'02 - Produtos e Tributações'!G1181,"")))</f>
        <v>0</v>
      </c>
      <c r="G1164" s="123" t="b">
        <f>IF(B1164&lt;&gt;"",IF('02 - Produtos e Tributações'!J1181&lt;&gt;"",'02 - Produtos e Tributações'!J1181,IF(K1164=101,0,IF(K1164=102,41,IF(K1164=103,0,IF(K1164=201,0,IF(K1164=202,0,IF(K1164=203,0,IF(K1164=300,41,IF(K1164=400,41,IF(K1164=500,60)))))))))))</f>
        <v>0</v>
      </c>
      <c r="H1164" s="123" t="b">
        <f>IF(B1164&lt;&gt;"",IF('02 - Produtos e Tributações'!M1181&lt;&gt;"",'02 - Produtos e Tributações'!M1181,IF(L1164=101,0,IF(L1164=102,41,IF(L1164=103,0,IF(L1164=201,0,IF(L1164=202,0,IF(L1164=203,0,IF(L1164=300,41,IF(L1164=400,41,IF(L1164=500,60)))))))))))</f>
        <v>0</v>
      </c>
      <c r="I1164" s="123" t="b">
        <f>IF(B1164&lt;&gt;"",IF('02 - Produtos e Tributações'!L1181&lt;&gt;"",'02 - Produtos e Tributações'!L1181,"0,00"))</f>
        <v>0</v>
      </c>
      <c r="J1164" s="123" t="b">
        <f>IF(B1164&lt;&gt;"",IF('02 - Produtos e Tributações'!O1181&lt;&gt;"",'02 - Produtos e Tributações'!O1181,"0,00"))</f>
        <v>0</v>
      </c>
      <c r="K1164" s="123" t="b">
        <f>IF(B1164&lt;&gt;"",IF('02 - Produtos e Tributações'!K1181&lt;&gt;"",'02 - Produtos e Tributações'!K1181,"null"))</f>
        <v>0</v>
      </c>
      <c r="L1164" s="123" t="b">
        <f>IF(B1164&lt;&gt;"",IF('02 - Produtos e Tributações'!N1181&lt;&gt;"",'02 - Produtos e Tributações'!N1181,"null"))</f>
        <v>0</v>
      </c>
      <c r="M1164" s="122" t="b">
        <f>IF(B1164&lt;&gt;"",IF('02 - Produtos e Tributações'!D1181="CARNES","2.01.001.001",IF('02 - Produtos e Tributações'!D1181="MASSAS","2.01.001.002",IF('02 - Produtos e Tributações'!D1181="LATICINIOS","2.01.001.003",IF('02 - Produtos e Tributações'!D1181="DOCES E GULOSEIMAS","2.01.001.004",IF('02 - Produtos e Tributações'!D1181="FARINHAS E GRAOS","2.01.001.005",IF('02 - Produtos e Tributações'!D1181="AGUAS","2.01.002.001",IF('02 - Produtos e Tributações'!D1181="SUCOS","2.01.002.002",IF('02 - Produtos e Tributações'!D1181="BEBIDAS ALCOOLICAS","2.01.002.003",IF('02 - Produtos e Tributações'!D1181="BEBIDAS LACTEAS","2.01.002.004",IF('02 - Produtos e Tributações'!D1181="MATERIAL DE LIMPEZA","2.02",IF('02 - Produtos e Tributações'!D1181="FRUTAS","2.01.001.006",IF('02 - Produtos e Tributações'!D1181="VERDURAS E LEGUMES","2.01.001.007",IF('02 - Produtos e Tributações'!D1181="SERVIÇO","1",IF('02 - Produtos e Tributações'!D1181="PRODUTOS DIVERSOS","2","2"))))))))))))))
)</f>
        <v>0</v>
      </c>
      <c r="N1164" s="4" t="str">
        <f t="shared" si="72"/>
        <v/>
      </c>
      <c r="O1164" s="4" t="str">
        <f t="shared" si="73"/>
        <v/>
      </c>
      <c r="P1164" s="4" t="str">
        <f t="shared" si="74"/>
        <v/>
      </c>
      <c r="Q1164" s="128" t="b">
        <f>IF(B1164&lt;&gt;"",IF('02 - Produtos e Tributações'!C1181&lt;&gt;"",'02 - Produtos e Tributações'!C1181,"UN"))</f>
        <v>0</v>
      </c>
      <c r="R1164" s="129" t="b">
        <f>IF(B1164&lt;&gt;"",IF('02 - Produtos e Tributações'!P1181&lt;&gt;"",'02 - Produtos e Tributações'!P1181,""))</f>
        <v>0</v>
      </c>
      <c r="S1164" s="128" t="b">
        <f>IF(B1164&lt;&gt;"",IF('02 - Produtos e Tributações'!Q1181&lt;&gt;"",'02 - Produtos e Tributações'!Q1181,""))</f>
        <v>0</v>
      </c>
      <c r="T1164" s="130" t="b">
        <f>IF(B1164&lt;&gt;"",IF('02 - Produtos e Tributações'!R1181&lt;&gt;"",'02 - Produtos e Tributações'!R1181,""))</f>
        <v>0</v>
      </c>
      <c r="U1164" s="120" t="str">
        <f t="shared" si="75"/>
        <v/>
      </c>
    </row>
    <row r="1165" spans="1:21" ht="15.75" customHeight="1">
      <c r="A1165" s="122" t="b">
        <f>IF('02 - Produtos e Tributações'!B1182 &lt;&gt;"",A1164+1)</f>
        <v>0</v>
      </c>
      <c r="B1165" s="4" t="str">
        <f>IF('02 - Produtos e Tributações'!B1182&lt;&gt;"",'02 - Produtos e Tributações'!V1182,"")</f>
        <v/>
      </c>
      <c r="C1165" s="123" t="b">
        <f>IF(B1165&lt;&gt;"",IF('02 - Produtos e Tributações'!H1182&lt;&gt;"",IF('02 - Produtos e Tributações'!H1182="TERCEIRIZADA","T",IF('02 - Produtos e Tributações'!H1182="PROPRIA","P")), IF(B1165&lt;&gt;"",IF('02 - Produtos e Tributações'!H1182="","T"))))</f>
        <v>0</v>
      </c>
      <c r="D1165" s="123" t="b">
        <f>IF(B1165&lt;&gt;"",IF('02 - Produtos e Tributações'!E1182&lt;&gt;"",'02 - Produtos e Tributações'!E1182,""))</f>
        <v>0</v>
      </c>
      <c r="E1165" s="123" t="b">
        <f>IF(B1165&lt;&gt;"",IF('02 - Produtos e Tributações'!F1182&lt;&gt;"",'02 - Produtos e Tributações'!F1182,""))</f>
        <v>0</v>
      </c>
      <c r="F1165" s="123" t="b">
        <f>IF(B1165&lt;&gt;"",IF(A1165&lt;&gt;"",IF('02 - Produtos e Tributações'!G1182&lt;&gt;"",'02 - Produtos e Tributações'!G1182,"")))</f>
        <v>0</v>
      </c>
      <c r="G1165" s="123" t="b">
        <f>IF(B1165&lt;&gt;"",IF('02 - Produtos e Tributações'!J1182&lt;&gt;"",'02 - Produtos e Tributações'!J1182,IF(K1165=101,0,IF(K1165=102,41,IF(K1165=103,0,IF(K1165=201,0,IF(K1165=202,0,IF(K1165=203,0,IF(K1165=300,41,IF(K1165=400,41,IF(K1165=500,60)))))))))))</f>
        <v>0</v>
      </c>
      <c r="H1165" s="123" t="b">
        <f>IF(B1165&lt;&gt;"",IF('02 - Produtos e Tributações'!M1182&lt;&gt;"",'02 - Produtos e Tributações'!M1182,IF(L1165=101,0,IF(L1165=102,41,IF(L1165=103,0,IF(L1165=201,0,IF(L1165=202,0,IF(L1165=203,0,IF(L1165=300,41,IF(L1165=400,41,IF(L1165=500,60)))))))))))</f>
        <v>0</v>
      </c>
      <c r="I1165" s="123" t="b">
        <f>IF(B1165&lt;&gt;"",IF('02 - Produtos e Tributações'!L1182&lt;&gt;"",'02 - Produtos e Tributações'!L1182,"0,00"))</f>
        <v>0</v>
      </c>
      <c r="J1165" s="123" t="b">
        <f>IF(B1165&lt;&gt;"",IF('02 - Produtos e Tributações'!O1182&lt;&gt;"",'02 - Produtos e Tributações'!O1182,"0,00"))</f>
        <v>0</v>
      </c>
      <c r="K1165" s="123" t="b">
        <f>IF(B1165&lt;&gt;"",IF('02 - Produtos e Tributações'!K1182&lt;&gt;"",'02 - Produtos e Tributações'!K1182,"null"))</f>
        <v>0</v>
      </c>
      <c r="L1165" s="123" t="b">
        <f>IF(B1165&lt;&gt;"",IF('02 - Produtos e Tributações'!N1182&lt;&gt;"",'02 - Produtos e Tributações'!N1182,"null"))</f>
        <v>0</v>
      </c>
      <c r="M1165" s="122" t="b">
        <f>IF(B1165&lt;&gt;"",IF('02 - Produtos e Tributações'!D1182="CARNES","2.01.001.001",IF('02 - Produtos e Tributações'!D1182="MASSAS","2.01.001.002",IF('02 - Produtos e Tributações'!D1182="LATICINIOS","2.01.001.003",IF('02 - Produtos e Tributações'!D1182="DOCES E GULOSEIMAS","2.01.001.004",IF('02 - Produtos e Tributações'!D1182="FARINHAS E GRAOS","2.01.001.005",IF('02 - Produtos e Tributações'!D1182="AGUAS","2.01.002.001",IF('02 - Produtos e Tributações'!D1182="SUCOS","2.01.002.002",IF('02 - Produtos e Tributações'!D1182="BEBIDAS ALCOOLICAS","2.01.002.003",IF('02 - Produtos e Tributações'!D1182="BEBIDAS LACTEAS","2.01.002.004",IF('02 - Produtos e Tributações'!D1182="MATERIAL DE LIMPEZA","2.02",IF('02 - Produtos e Tributações'!D1182="FRUTAS","2.01.001.006",IF('02 - Produtos e Tributações'!D1182="VERDURAS E LEGUMES","2.01.001.007",IF('02 - Produtos e Tributações'!D1182="SERVIÇO","1",IF('02 - Produtos e Tributações'!D1182="PRODUTOS DIVERSOS","2","2"))))))))))))))
)</f>
        <v>0</v>
      </c>
      <c r="N1165" s="4" t="str">
        <f t="shared" si="72"/>
        <v/>
      </c>
      <c r="O1165" s="4" t="str">
        <f t="shared" si="73"/>
        <v/>
      </c>
      <c r="P1165" s="4" t="str">
        <f t="shared" si="74"/>
        <v/>
      </c>
      <c r="Q1165" s="128" t="b">
        <f>IF(B1165&lt;&gt;"",IF('02 - Produtos e Tributações'!C1182&lt;&gt;"",'02 - Produtos e Tributações'!C1182,"UN"))</f>
        <v>0</v>
      </c>
      <c r="R1165" s="129" t="b">
        <f>IF(B1165&lt;&gt;"",IF('02 - Produtos e Tributações'!P1182&lt;&gt;"",'02 - Produtos e Tributações'!P1182,""))</f>
        <v>0</v>
      </c>
      <c r="S1165" s="128" t="b">
        <f>IF(B1165&lt;&gt;"",IF('02 - Produtos e Tributações'!Q1182&lt;&gt;"",'02 - Produtos e Tributações'!Q1182,""))</f>
        <v>0</v>
      </c>
      <c r="T1165" s="130" t="b">
        <f>IF(B1165&lt;&gt;"",IF('02 - Produtos e Tributações'!R1182&lt;&gt;"",'02 - Produtos e Tributações'!R1182,""))</f>
        <v>0</v>
      </c>
      <c r="U1165" s="120" t="str">
        <f t="shared" si="75"/>
        <v/>
      </c>
    </row>
    <row r="1166" spans="1:21" ht="15.75" customHeight="1">
      <c r="A1166" s="122" t="b">
        <f>IF('02 - Produtos e Tributações'!B1183 &lt;&gt;"",A1165+1)</f>
        <v>0</v>
      </c>
      <c r="B1166" s="4" t="str">
        <f>IF('02 - Produtos e Tributações'!B1183&lt;&gt;"",'02 - Produtos e Tributações'!V1183,"")</f>
        <v/>
      </c>
      <c r="C1166" s="123" t="b">
        <f>IF(B1166&lt;&gt;"",IF('02 - Produtos e Tributações'!H1183&lt;&gt;"",IF('02 - Produtos e Tributações'!H1183="TERCEIRIZADA","T",IF('02 - Produtos e Tributações'!H1183="PROPRIA","P")), IF(B1166&lt;&gt;"",IF('02 - Produtos e Tributações'!H1183="","T"))))</f>
        <v>0</v>
      </c>
      <c r="D1166" s="123" t="b">
        <f>IF(B1166&lt;&gt;"",IF('02 - Produtos e Tributações'!E1183&lt;&gt;"",'02 - Produtos e Tributações'!E1183,""))</f>
        <v>0</v>
      </c>
      <c r="E1166" s="123" t="b">
        <f>IF(B1166&lt;&gt;"",IF('02 - Produtos e Tributações'!F1183&lt;&gt;"",'02 - Produtos e Tributações'!F1183,""))</f>
        <v>0</v>
      </c>
      <c r="F1166" s="123" t="b">
        <f>IF(B1166&lt;&gt;"",IF(A1166&lt;&gt;"",IF('02 - Produtos e Tributações'!G1183&lt;&gt;"",'02 - Produtos e Tributações'!G1183,"")))</f>
        <v>0</v>
      </c>
      <c r="G1166" s="123" t="b">
        <f>IF(B1166&lt;&gt;"",IF('02 - Produtos e Tributações'!J1183&lt;&gt;"",'02 - Produtos e Tributações'!J1183,IF(K1166=101,0,IF(K1166=102,41,IF(K1166=103,0,IF(K1166=201,0,IF(K1166=202,0,IF(K1166=203,0,IF(K1166=300,41,IF(K1166=400,41,IF(K1166=500,60)))))))))))</f>
        <v>0</v>
      </c>
      <c r="H1166" s="123" t="b">
        <f>IF(B1166&lt;&gt;"",IF('02 - Produtos e Tributações'!M1183&lt;&gt;"",'02 - Produtos e Tributações'!M1183,IF(L1166=101,0,IF(L1166=102,41,IF(L1166=103,0,IF(L1166=201,0,IF(L1166=202,0,IF(L1166=203,0,IF(L1166=300,41,IF(L1166=400,41,IF(L1166=500,60)))))))))))</f>
        <v>0</v>
      </c>
      <c r="I1166" s="123" t="b">
        <f>IF(B1166&lt;&gt;"",IF('02 - Produtos e Tributações'!L1183&lt;&gt;"",'02 - Produtos e Tributações'!L1183,"0,00"))</f>
        <v>0</v>
      </c>
      <c r="J1166" s="123" t="b">
        <f>IF(B1166&lt;&gt;"",IF('02 - Produtos e Tributações'!O1183&lt;&gt;"",'02 - Produtos e Tributações'!O1183,"0,00"))</f>
        <v>0</v>
      </c>
      <c r="K1166" s="123" t="b">
        <f>IF(B1166&lt;&gt;"",IF('02 - Produtos e Tributações'!K1183&lt;&gt;"",'02 - Produtos e Tributações'!K1183,"null"))</f>
        <v>0</v>
      </c>
      <c r="L1166" s="123" t="b">
        <f>IF(B1166&lt;&gt;"",IF('02 - Produtos e Tributações'!N1183&lt;&gt;"",'02 - Produtos e Tributações'!N1183,"null"))</f>
        <v>0</v>
      </c>
      <c r="M1166" s="122" t="b">
        <f>IF(B1166&lt;&gt;"",IF('02 - Produtos e Tributações'!D1183="CARNES","2.01.001.001",IF('02 - Produtos e Tributações'!D1183="MASSAS","2.01.001.002",IF('02 - Produtos e Tributações'!D1183="LATICINIOS","2.01.001.003",IF('02 - Produtos e Tributações'!D1183="DOCES E GULOSEIMAS","2.01.001.004",IF('02 - Produtos e Tributações'!D1183="FARINHAS E GRAOS","2.01.001.005",IF('02 - Produtos e Tributações'!D1183="AGUAS","2.01.002.001",IF('02 - Produtos e Tributações'!D1183="SUCOS","2.01.002.002",IF('02 - Produtos e Tributações'!D1183="BEBIDAS ALCOOLICAS","2.01.002.003",IF('02 - Produtos e Tributações'!D1183="BEBIDAS LACTEAS","2.01.002.004",IF('02 - Produtos e Tributações'!D1183="MATERIAL DE LIMPEZA","2.02",IF('02 - Produtos e Tributações'!D1183="FRUTAS","2.01.001.006",IF('02 - Produtos e Tributações'!D1183="VERDURAS E LEGUMES","2.01.001.007",IF('02 - Produtos e Tributações'!D1183="SERVIÇO","1",IF('02 - Produtos e Tributações'!D1183="PRODUTOS DIVERSOS","2","2"))))))))))))))
)</f>
        <v>0</v>
      </c>
      <c r="N1166" s="4" t="str">
        <f t="shared" si="72"/>
        <v/>
      </c>
      <c r="O1166" s="4" t="str">
        <f t="shared" si="73"/>
        <v/>
      </c>
      <c r="P1166" s="4" t="str">
        <f t="shared" si="74"/>
        <v/>
      </c>
      <c r="Q1166" s="128" t="b">
        <f>IF(B1166&lt;&gt;"",IF('02 - Produtos e Tributações'!C1183&lt;&gt;"",'02 - Produtos e Tributações'!C1183,"UN"))</f>
        <v>0</v>
      </c>
      <c r="R1166" s="129" t="b">
        <f>IF(B1166&lt;&gt;"",IF('02 - Produtos e Tributações'!P1183&lt;&gt;"",'02 - Produtos e Tributações'!P1183,""))</f>
        <v>0</v>
      </c>
      <c r="S1166" s="128" t="b">
        <f>IF(B1166&lt;&gt;"",IF('02 - Produtos e Tributações'!Q1183&lt;&gt;"",'02 - Produtos e Tributações'!Q1183,""))</f>
        <v>0</v>
      </c>
      <c r="T1166" s="130" t="b">
        <f>IF(B1166&lt;&gt;"",IF('02 - Produtos e Tributações'!R1183&lt;&gt;"",'02 - Produtos e Tributações'!R1183,""))</f>
        <v>0</v>
      </c>
      <c r="U1166" s="120" t="str">
        <f t="shared" si="75"/>
        <v/>
      </c>
    </row>
    <row r="1167" spans="1:21" ht="15.75" customHeight="1">
      <c r="A1167" s="122" t="b">
        <f>IF('02 - Produtos e Tributações'!B1184 &lt;&gt;"",A1166+1)</f>
        <v>0</v>
      </c>
      <c r="B1167" s="4" t="str">
        <f>IF('02 - Produtos e Tributações'!B1184&lt;&gt;"",'02 - Produtos e Tributações'!V1184,"")</f>
        <v/>
      </c>
      <c r="C1167" s="123" t="b">
        <f>IF(B1167&lt;&gt;"",IF('02 - Produtos e Tributações'!H1184&lt;&gt;"",IF('02 - Produtos e Tributações'!H1184="TERCEIRIZADA","T",IF('02 - Produtos e Tributações'!H1184="PROPRIA","P")), IF(B1167&lt;&gt;"",IF('02 - Produtos e Tributações'!H1184="","T"))))</f>
        <v>0</v>
      </c>
      <c r="D1167" s="123" t="b">
        <f>IF(B1167&lt;&gt;"",IF('02 - Produtos e Tributações'!E1184&lt;&gt;"",'02 - Produtos e Tributações'!E1184,""))</f>
        <v>0</v>
      </c>
      <c r="E1167" s="123" t="b">
        <f>IF(B1167&lt;&gt;"",IF('02 - Produtos e Tributações'!F1184&lt;&gt;"",'02 - Produtos e Tributações'!F1184,""))</f>
        <v>0</v>
      </c>
      <c r="F1167" s="123" t="b">
        <f>IF(B1167&lt;&gt;"",IF(A1167&lt;&gt;"",IF('02 - Produtos e Tributações'!G1184&lt;&gt;"",'02 - Produtos e Tributações'!G1184,"")))</f>
        <v>0</v>
      </c>
      <c r="G1167" s="123" t="b">
        <f>IF(B1167&lt;&gt;"",IF('02 - Produtos e Tributações'!J1184&lt;&gt;"",'02 - Produtos e Tributações'!J1184,IF(K1167=101,0,IF(K1167=102,41,IF(K1167=103,0,IF(K1167=201,0,IF(K1167=202,0,IF(K1167=203,0,IF(K1167=300,41,IF(K1167=400,41,IF(K1167=500,60)))))))))))</f>
        <v>0</v>
      </c>
      <c r="H1167" s="123" t="b">
        <f>IF(B1167&lt;&gt;"",IF('02 - Produtos e Tributações'!M1184&lt;&gt;"",'02 - Produtos e Tributações'!M1184,IF(L1167=101,0,IF(L1167=102,41,IF(L1167=103,0,IF(L1167=201,0,IF(L1167=202,0,IF(L1167=203,0,IF(L1167=300,41,IF(L1167=400,41,IF(L1167=500,60)))))))))))</f>
        <v>0</v>
      </c>
      <c r="I1167" s="123" t="b">
        <f>IF(B1167&lt;&gt;"",IF('02 - Produtos e Tributações'!L1184&lt;&gt;"",'02 - Produtos e Tributações'!L1184,"0,00"))</f>
        <v>0</v>
      </c>
      <c r="J1167" s="123" t="b">
        <f>IF(B1167&lt;&gt;"",IF('02 - Produtos e Tributações'!O1184&lt;&gt;"",'02 - Produtos e Tributações'!O1184,"0,00"))</f>
        <v>0</v>
      </c>
      <c r="K1167" s="123" t="b">
        <f>IF(B1167&lt;&gt;"",IF('02 - Produtos e Tributações'!K1184&lt;&gt;"",'02 - Produtos e Tributações'!K1184,"null"))</f>
        <v>0</v>
      </c>
      <c r="L1167" s="123" t="b">
        <f>IF(B1167&lt;&gt;"",IF('02 - Produtos e Tributações'!N1184&lt;&gt;"",'02 - Produtos e Tributações'!N1184,"null"))</f>
        <v>0</v>
      </c>
      <c r="M1167" s="122" t="b">
        <f>IF(B1167&lt;&gt;"",IF('02 - Produtos e Tributações'!D1184="CARNES","2.01.001.001",IF('02 - Produtos e Tributações'!D1184="MASSAS","2.01.001.002",IF('02 - Produtos e Tributações'!D1184="LATICINIOS","2.01.001.003",IF('02 - Produtos e Tributações'!D1184="DOCES E GULOSEIMAS","2.01.001.004",IF('02 - Produtos e Tributações'!D1184="FARINHAS E GRAOS","2.01.001.005",IF('02 - Produtos e Tributações'!D1184="AGUAS","2.01.002.001",IF('02 - Produtos e Tributações'!D1184="SUCOS","2.01.002.002",IF('02 - Produtos e Tributações'!D1184="BEBIDAS ALCOOLICAS","2.01.002.003",IF('02 - Produtos e Tributações'!D1184="BEBIDAS LACTEAS","2.01.002.004",IF('02 - Produtos e Tributações'!D1184="MATERIAL DE LIMPEZA","2.02",IF('02 - Produtos e Tributações'!D1184="FRUTAS","2.01.001.006",IF('02 - Produtos e Tributações'!D1184="VERDURAS E LEGUMES","2.01.001.007",IF('02 - Produtos e Tributações'!D1184="SERVIÇO","1",IF('02 - Produtos e Tributações'!D1184="PRODUTOS DIVERSOS","2","2"))))))))))))))
)</f>
        <v>0</v>
      </c>
      <c r="N1167" s="4" t="str">
        <f t="shared" si="72"/>
        <v/>
      </c>
      <c r="O1167" s="4" t="str">
        <f t="shared" si="73"/>
        <v/>
      </c>
      <c r="P1167" s="4" t="str">
        <f t="shared" si="74"/>
        <v/>
      </c>
      <c r="Q1167" s="128" t="b">
        <f>IF(B1167&lt;&gt;"",IF('02 - Produtos e Tributações'!C1184&lt;&gt;"",'02 - Produtos e Tributações'!C1184,"UN"))</f>
        <v>0</v>
      </c>
      <c r="R1167" s="129" t="b">
        <f>IF(B1167&lt;&gt;"",IF('02 - Produtos e Tributações'!P1184&lt;&gt;"",'02 - Produtos e Tributações'!P1184,""))</f>
        <v>0</v>
      </c>
      <c r="S1167" s="128" t="b">
        <f>IF(B1167&lt;&gt;"",IF('02 - Produtos e Tributações'!Q1184&lt;&gt;"",'02 - Produtos e Tributações'!Q1184,""))</f>
        <v>0</v>
      </c>
      <c r="T1167" s="130" t="b">
        <f>IF(B1167&lt;&gt;"",IF('02 - Produtos e Tributações'!R1184&lt;&gt;"",'02 - Produtos e Tributações'!R1184,""))</f>
        <v>0</v>
      </c>
      <c r="U1167" s="120" t="str">
        <f t="shared" si="75"/>
        <v/>
      </c>
    </row>
    <row r="1168" spans="1:21" ht="15.75" customHeight="1">
      <c r="A1168" s="122" t="b">
        <f>IF('02 - Produtos e Tributações'!B1185 &lt;&gt;"",A1167+1)</f>
        <v>0</v>
      </c>
      <c r="B1168" s="4" t="str">
        <f>IF('02 - Produtos e Tributações'!B1185&lt;&gt;"",'02 - Produtos e Tributações'!V1185,"")</f>
        <v/>
      </c>
      <c r="C1168" s="123" t="b">
        <f>IF(B1168&lt;&gt;"",IF('02 - Produtos e Tributações'!H1185&lt;&gt;"",IF('02 - Produtos e Tributações'!H1185="TERCEIRIZADA","T",IF('02 - Produtos e Tributações'!H1185="PROPRIA","P")), IF(B1168&lt;&gt;"",IF('02 - Produtos e Tributações'!H1185="","T"))))</f>
        <v>0</v>
      </c>
      <c r="D1168" s="123" t="b">
        <f>IF(B1168&lt;&gt;"",IF('02 - Produtos e Tributações'!E1185&lt;&gt;"",'02 - Produtos e Tributações'!E1185,""))</f>
        <v>0</v>
      </c>
      <c r="E1168" s="123" t="b">
        <f>IF(B1168&lt;&gt;"",IF('02 - Produtos e Tributações'!F1185&lt;&gt;"",'02 - Produtos e Tributações'!F1185,""))</f>
        <v>0</v>
      </c>
      <c r="F1168" s="123" t="b">
        <f>IF(B1168&lt;&gt;"",IF(A1168&lt;&gt;"",IF('02 - Produtos e Tributações'!G1185&lt;&gt;"",'02 - Produtos e Tributações'!G1185,"")))</f>
        <v>0</v>
      </c>
      <c r="G1168" s="123" t="b">
        <f>IF(B1168&lt;&gt;"",IF('02 - Produtos e Tributações'!J1185&lt;&gt;"",'02 - Produtos e Tributações'!J1185,IF(K1168=101,0,IF(K1168=102,41,IF(K1168=103,0,IF(K1168=201,0,IF(K1168=202,0,IF(K1168=203,0,IF(K1168=300,41,IF(K1168=400,41,IF(K1168=500,60)))))))))))</f>
        <v>0</v>
      </c>
      <c r="H1168" s="123" t="b">
        <f>IF(B1168&lt;&gt;"",IF('02 - Produtos e Tributações'!M1185&lt;&gt;"",'02 - Produtos e Tributações'!M1185,IF(L1168=101,0,IF(L1168=102,41,IF(L1168=103,0,IF(L1168=201,0,IF(L1168=202,0,IF(L1168=203,0,IF(L1168=300,41,IF(L1168=400,41,IF(L1168=500,60)))))))))))</f>
        <v>0</v>
      </c>
      <c r="I1168" s="123" t="b">
        <f>IF(B1168&lt;&gt;"",IF('02 - Produtos e Tributações'!L1185&lt;&gt;"",'02 - Produtos e Tributações'!L1185,"0,00"))</f>
        <v>0</v>
      </c>
      <c r="J1168" s="123" t="b">
        <f>IF(B1168&lt;&gt;"",IF('02 - Produtos e Tributações'!O1185&lt;&gt;"",'02 - Produtos e Tributações'!O1185,"0,00"))</f>
        <v>0</v>
      </c>
      <c r="K1168" s="123" t="b">
        <f>IF(B1168&lt;&gt;"",IF('02 - Produtos e Tributações'!K1185&lt;&gt;"",'02 - Produtos e Tributações'!K1185,"null"))</f>
        <v>0</v>
      </c>
      <c r="L1168" s="123" t="b">
        <f>IF(B1168&lt;&gt;"",IF('02 - Produtos e Tributações'!N1185&lt;&gt;"",'02 - Produtos e Tributações'!N1185,"null"))</f>
        <v>0</v>
      </c>
      <c r="M1168" s="122" t="b">
        <f>IF(B1168&lt;&gt;"",IF('02 - Produtos e Tributações'!D1185="CARNES","2.01.001.001",IF('02 - Produtos e Tributações'!D1185="MASSAS","2.01.001.002",IF('02 - Produtos e Tributações'!D1185="LATICINIOS","2.01.001.003",IF('02 - Produtos e Tributações'!D1185="DOCES E GULOSEIMAS","2.01.001.004",IF('02 - Produtos e Tributações'!D1185="FARINHAS E GRAOS","2.01.001.005",IF('02 - Produtos e Tributações'!D1185="AGUAS","2.01.002.001",IF('02 - Produtos e Tributações'!D1185="SUCOS","2.01.002.002",IF('02 - Produtos e Tributações'!D1185="BEBIDAS ALCOOLICAS","2.01.002.003",IF('02 - Produtos e Tributações'!D1185="BEBIDAS LACTEAS","2.01.002.004",IF('02 - Produtos e Tributações'!D1185="MATERIAL DE LIMPEZA","2.02",IF('02 - Produtos e Tributações'!D1185="FRUTAS","2.01.001.006",IF('02 - Produtos e Tributações'!D1185="VERDURAS E LEGUMES","2.01.001.007",IF('02 - Produtos e Tributações'!D1185="SERVIÇO","1",IF('02 - Produtos e Tributações'!D1185="PRODUTOS DIVERSOS","2","2"))))))))))))))
)</f>
        <v>0</v>
      </c>
      <c r="N1168" s="4" t="str">
        <f t="shared" si="72"/>
        <v/>
      </c>
      <c r="O1168" s="4" t="str">
        <f t="shared" si="73"/>
        <v/>
      </c>
      <c r="P1168" s="4" t="str">
        <f t="shared" si="74"/>
        <v/>
      </c>
      <c r="Q1168" s="128" t="b">
        <f>IF(B1168&lt;&gt;"",IF('02 - Produtos e Tributações'!C1185&lt;&gt;"",'02 - Produtos e Tributações'!C1185,"UN"))</f>
        <v>0</v>
      </c>
      <c r="R1168" s="129" t="b">
        <f>IF(B1168&lt;&gt;"",IF('02 - Produtos e Tributações'!P1185&lt;&gt;"",'02 - Produtos e Tributações'!P1185,""))</f>
        <v>0</v>
      </c>
      <c r="S1168" s="128" t="b">
        <f>IF(B1168&lt;&gt;"",IF('02 - Produtos e Tributações'!Q1185&lt;&gt;"",'02 - Produtos e Tributações'!Q1185,""))</f>
        <v>0</v>
      </c>
      <c r="T1168" s="130" t="b">
        <f>IF(B1168&lt;&gt;"",IF('02 - Produtos e Tributações'!R1185&lt;&gt;"",'02 - Produtos e Tributações'!R1185,""))</f>
        <v>0</v>
      </c>
      <c r="U1168" s="120" t="str">
        <f t="shared" si="75"/>
        <v/>
      </c>
    </row>
    <row r="1169" spans="1:21" ht="15.75" customHeight="1">
      <c r="A1169" s="122" t="b">
        <f>IF('02 - Produtos e Tributações'!B1186 &lt;&gt;"",A1168+1)</f>
        <v>0</v>
      </c>
      <c r="B1169" s="4" t="str">
        <f>IF('02 - Produtos e Tributações'!B1186&lt;&gt;"",'02 - Produtos e Tributações'!V1186,"")</f>
        <v/>
      </c>
      <c r="C1169" s="123" t="b">
        <f>IF(B1169&lt;&gt;"",IF('02 - Produtos e Tributações'!H1186&lt;&gt;"",IF('02 - Produtos e Tributações'!H1186="TERCEIRIZADA","T",IF('02 - Produtos e Tributações'!H1186="PROPRIA","P")), IF(B1169&lt;&gt;"",IF('02 - Produtos e Tributações'!H1186="","T"))))</f>
        <v>0</v>
      </c>
      <c r="D1169" s="123" t="b">
        <f>IF(B1169&lt;&gt;"",IF('02 - Produtos e Tributações'!E1186&lt;&gt;"",'02 - Produtos e Tributações'!E1186,""))</f>
        <v>0</v>
      </c>
      <c r="E1169" s="123" t="b">
        <f>IF(B1169&lt;&gt;"",IF('02 - Produtos e Tributações'!F1186&lt;&gt;"",'02 - Produtos e Tributações'!F1186,""))</f>
        <v>0</v>
      </c>
      <c r="F1169" s="123" t="b">
        <f>IF(B1169&lt;&gt;"",IF(A1169&lt;&gt;"",IF('02 - Produtos e Tributações'!G1186&lt;&gt;"",'02 - Produtos e Tributações'!G1186,"")))</f>
        <v>0</v>
      </c>
      <c r="G1169" s="123" t="b">
        <f>IF(B1169&lt;&gt;"",IF('02 - Produtos e Tributações'!J1186&lt;&gt;"",'02 - Produtos e Tributações'!J1186,IF(K1169=101,0,IF(K1169=102,41,IF(K1169=103,0,IF(K1169=201,0,IF(K1169=202,0,IF(K1169=203,0,IF(K1169=300,41,IF(K1169=400,41,IF(K1169=500,60)))))))))))</f>
        <v>0</v>
      </c>
      <c r="H1169" s="123" t="b">
        <f>IF(B1169&lt;&gt;"",IF('02 - Produtos e Tributações'!M1186&lt;&gt;"",'02 - Produtos e Tributações'!M1186,IF(L1169=101,0,IF(L1169=102,41,IF(L1169=103,0,IF(L1169=201,0,IF(L1169=202,0,IF(L1169=203,0,IF(L1169=300,41,IF(L1169=400,41,IF(L1169=500,60)))))))))))</f>
        <v>0</v>
      </c>
      <c r="I1169" s="123" t="b">
        <f>IF(B1169&lt;&gt;"",IF('02 - Produtos e Tributações'!L1186&lt;&gt;"",'02 - Produtos e Tributações'!L1186,"0,00"))</f>
        <v>0</v>
      </c>
      <c r="J1169" s="123" t="b">
        <f>IF(B1169&lt;&gt;"",IF('02 - Produtos e Tributações'!O1186&lt;&gt;"",'02 - Produtos e Tributações'!O1186,"0,00"))</f>
        <v>0</v>
      </c>
      <c r="K1169" s="123" t="b">
        <f>IF(B1169&lt;&gt;"",IF('02 - Produtos e Tributações'!K1186&lt;&gt;"",'02 - Produtos e Tributações'!K1186,"null"))</f>
        <v>0</v>
      </c>
      <c r="L1169" s="123" t="b">
        <f>IF(B1169&lt;&gt;"",IF('02 - Produtos e Tributações'!N1186&lt;&gt;"",'02 - Produtos e Tributações'!N1186,"null"))</f>
        <v>0</v>
      </c>
      <c r="M1169" s="122" t="b">
        <f>IF(B1169&lt;&gt;"",IF('02 - Produtos e Tributações'!D1186="CARNES","2.01.001.001",IF('02 - Produtos e Tributações'!D1186="MASSAS","2.01.001.002",IF('02 - Produtos e Tributações'!D1186="LATICINIOS","2.01.001.003",IF('02 - Produtos e Tributações'!D1186="DOCES E GULOSEIMAS","2.01.001.004",IF('02 - Produtos e Tributações'!D1186="FARINHAS E GRAOS","2.01.001.005",IF('02 - Produtos e Tributações'!D1186="AGUAS","2.01.002.001",IF('02 - Produtos e Tributações'!D1186="SUCOS","2.01.002.002",IF('02 - Produtos e Tributações'!D1186="BEBIDAS ALCOOLICAS","2.01.002.003",IF('02 - Produtos e Tributações'!D1186="BEBIDAS LACTEAS","2.01.002.004",IF('02 - Produtos e Tributações'!D1186="MATERIAL DE LIMPEZA","2.02",IF('02 - Produtos e Tributações'!D1186="FRUTAS","2.01.001.006",IF('02 - Produtos e Tributações'!D1186="VERDURAS E LEGUMES","2.01.001.007",IF('02 - Produtos e Tributações'!D1186="SERVIÇO","1",IF('02 - Produtos e Tributações'!D1186="PRODUTOS DIVERSOS","2","2"))))))))))))))
)</f>
        <v>0</v>
      </c>
      <c r="N1169" s="4" t="str">
        <f t="shared" si="72"/>
        <v/>
      </c>
      <c r="O1169" s="4" t="str">
        <f t="shared" si="73"/>
        <v/>
      </c>
      <c r="P1169" s="4" t="str">
        <f t="shared" si="74"/>
        <v/>
      </c>
      <c r="Q1169" s="128" t="b">
        <f>IF(B1169&lt;&gt;"",IF('02 - Produtos e Tributações'!C1186&lt;&gt;"",'02 - Produtos e Tributações'!C1186,"UN"))</f>
        <v>0</v>
      </c>
      <c r="R1169" s="129" t="b">
        <f>IF(B1169&lt;&gt;"",IF('02 - Produtos e Tributações'!P1186&lt;&gt;"",'02 - Produtos e Tributações'!P1186,""))</f>
        <v>0</v>
      </c>
      <c r="S1169" s="128" t="b">
        <f>IF(B1169&lt;&gt;"",IF('02 - Produtos e Tributações'!Q1186&lt;&gt;"",'02 - Produtos e Tributações'!Q1186,""))</f>
        <v>0</v>
      </c>
      <c r="T1169" s="130" t="b">
        <f>IF(B1169&lt;&gt;"",IF('02 - Produtos e Tributações'!R1186&lt;&gt;"",'02 - Produtos e Tributações'!R1186,""))</f>
        <v>0</v>
      </c>
      <c r="U1169" s="120" t="str">
        <f t="shared" si="75"/>
        <v/>
      </c>
    </row>
    <row r="1170" spans="1:21" ht="15.75" customHeight="1">
      <c r="A1170" s="122" t="b">
        <f>IF('02 - Produtos e Tributações'!B1187 &lt;&gt;"",A1169+1)</f>
        <v>0</v>
      </c>
      <c r="B1170" s="4" t="str">
        <f>IF('02 - Produtos e Tributações'!B1187&lt;&gt;"",'02 - Produtos e Tributações'!V1187,"")</f>
        <v/>
      </c>
      <c r="C1170" s="123" t="b">
        <f>IF(B1170&lt;&gt;"",IF('02 - Produtos e Tributações'!H1187&lt;&gt;"",IF('02 - Produtos e Tributações'!H1187="TERCEIRIZADA","T",IF('02 - Produtos e Tributações'!H1187="PROPRIA","P")), IF(B1170&lt;&gt;"",IF('02 - Produtos e Tributações'!H1187="","T"))))</f>
        <v>0</v>
      </c>
      <c r="D1170" s="123" t="b">
        <f>IF(B1170&lt;&gt;"",IF('02 - Produtos e Tributações'!E1187&lt;&gt;"",'02 - Produtos e Tributações'!E1187,""))</f>
        <v>0</v>
      </c>
      <c r="E1170" s="123" t="b">
        <f>IF(B1170&lt;&gt;"",IF('02 - Produtos e Tributações'!F1187&lt;&gt;"",'02 - Produtos e Tributações'!F1187,""))</f>
        <v>0</v>
      </c>
      <c r="F1170" s="123" t="b">
        <f>IF(B1170&lt;&gt;"",IF(A1170&lt;&gt;"",IF('02 - Produtos e Tributações'!G1187&lt;&gt;"",'02 - Produtos e Tributações'!G1187,"")))</f>
        <v>0</v>
      </c>
      <c r="G1170" s="123" t="b">
        <f>IF(B1170&lt;&gt;"",IF('02 - Produtos e Tributações'!J1187&lt;&gt;"",'02 - Produtos e Tributações'!J1187,IF(K1170=101,0,IF(K1170=102,41,IF(K1170=103,0,IF(K1170=201,0,IF(K1170=202,0,IF(K1170=203,0,IF(K1170=300,41,IF(K1170=400,41,IF(K1170=500,60)))))))))))</f>
        <v>0</v>
      </c>
      <c r="H1170" s="123" t="b">
        <f>IF(B1170&lt;&gt;"",IF('02 - Produtos e Tributações'!M1187&lt;&gt;"",'02 - Produtos e Tributações'!M1187,IF(L1170=101,0,IF(L1170=102,41,IF(L1170=103,0,IF(L1170=201,0,IF(L1170=202,0,IF(L1170=203,0,IF(L1170=300,41,IF(L1170=400,41,IF(L1170=500,60)))))))))))</f>
        <v>0</v>
      </c>
      <c r="I1170" s="123" t="b">
        <f>IF(B1170&lt;&gt;"",IF('02 - Produtos e Tributações'!L1187&lt;&gt;"",'02 - Produtos e Tributações'!L1187,"0,00"))</f>
        <v>0</v>
      </c>
      <c r="J1170" s="123" t="b">
        <f>IF(B1170&lt;&gt;"",IF('02 - Produtos e Tributações'!O1187&lt;&gt;"",'02 - Produtos e Tributações'!O1187,"0,00"))</f>
        <v>0</v>
      </c>
      <c r="K1170" s="123" t="b">
        <f>IF(B1170&lt;&gt;"",IF('02 - Produtos e Tributações'!K1187&lt;&gt;"",'02 - Produtos e Tributações'!K1187,"null"))</f>
        <v>0</v>
      </c>
      <c r="L1170" s="123" t="b">
        <f>IF(B1170&lt;&gt;"",IF('02 - Produtos e Tributações'!N1187&lt;&gt;"",'02 - Produtos e Tributações'!N1187,"null"))</f>
        <v>0</v>
      </c>
      <c r="M1170" s="122" t="b">
        <f>IF(B1170&lt;&gt;"",IF('02 - Produtos e Tributações'!D1187="CARNES","2.01.001.001",IF('02 - Produtos e Tributações'!D1187="MASSAS","2.01.001.002",IF('02 - Produtos e Tributações'!D1187="LATICINIOS","2.01.001.003",IF('02 - Produtos e Tributações'!D1187="DOCES E GULOSEIMAS","2.01.001.004",IF('02 - Produtos e Tributações'!D1187="FARINHAS E GRAOS","2.01.001.005",IF('02 - Produtos e Tributações'!D1187="AGUAS","2.01.002.001",IF('02 - Produtos e Tributações'!D1187="SUCOS","2.01.002.002",IF('02 - Produtos e Tributações'!D1187="BEBIDAS ALCOOLICAS","2.01.002.003",IF('02 - Produtos e Tributações'!D1187="BEBIDAS LACTEAS","2.01.002.004",IF('02 - Produtos e Tributações'!D1187="MATERIAL DE LIMPEZA","2.02",IF('02 - Produtos e Tributações'!D1187="FRUTAS","2.01.001.006",IF('02 - Produtos e Tributações'!D1187="VERDURAS E LEGUMES","2.01.001.007",IF('02 - Produtos e Tributações'!D1187="SERVIÇO","1",IF('02 - Produtos e Tributações'!D1187="PRODUTOS DIVERSOS","2","2"))))))))))))))
)</f>
        <v>0</v>
      </c>
      <c r="N1170" s="4" t="str">
        <f t="shared" si="72"/>
        <v/>
      </c>
      <c r="O1170" s="4" t="str">
        <f t="shared" si="73"/>
        <v/>
      </c>
      <c r="P1170" s="4" t="str">
        <f t="shared" si="74"/>
        <v/>
      </c>
      <c r="Q1170" s="128" t="b">
        <f>IF(B1170&lt;&gt;"",IF('02 - Produtos e Tributações'!C1187&lt;&gt;"",'02 - Produtos e Tributações'!C1187,"UN"))</f>
        <v>0</v>
      </c>
      <c r="R1170" s="129" t="b">
        <f>IF(B1170&lt;&gt;"",IF('02 - Produtos e Tributações'!P1187&lt;&gt;"",'02 - Produtos e Tributações'!P1187,""))</f>
        <v>0</v>
      </c>
      <c r="S1170" s="128" t="b">
        <f>IF(B1170&lt;&gt;"",IF('02 - Produtos e Tributações'!Q1187&lt;&gt;"",'02 - Produtos e Tributações'!Q1187,""))</f>
        <v>0</v>
      </c>
      <c r="T1170" s="130" t="b">
        <f>IF(B1170&lt;&gt;"",IF('02 - Produtos e Tributações'!R1187&lt;&gt;"",'02 - Produtos e Tributações'!R1187,""))</f>
        <v>0</v>
      </c>
      <c r="U1170" s="120" t="str">
        <f t="shared" si="75"/>
        <v/>
      </c>
    </row>
    <row r="1171" spans="1:21" ht="15.75" customHeight="1">
      <c r="A1171" s="122" t="b">
        <f>IF('02 - Produtos e Tributações'!B1188 &lt;&gt;"",A1170+1)</f>
        <v>0</v>
      </c>
      <c r="B1171" s="4" t="str">
        <f>IF('02 - Produtos e Tributações'!B1188&lt;&gt;"",'02 - Produtos e Tributações'!V1188,"")</f>
        <v/>
      </c>
      <c r="C1171" s="123" t="b">
        <f>IF(B1171&lt;&gt;"",IF('02 - Produtos e Tributações'!H1188&lt;&gt;"",IF('02 - Produtos e Tributações'!H1188="TERCEIRIZADA","T",IF('02 - Produtos e Tributações'!H1188="PROPRIA","P")), IF(B1171&lt;&gt;"",IF('02 - Produtos e Tributações'!H1188="","T"))))</f>
        <v>0</v>
      </c>
      <c r="D1171" s="123" t="b">
        <f>IF(B1171&lt;&gt;"",IF('02 - Produtos e Tributações'!E1188&lt;&gt;"",'02 - Produtos e Tributações'!E1188,""))</f>
        <v>0</v>
      </c>
      <c r="E1171" s="123" t="b">
        <f>IF(B1171&lt;&gt;"",IF('02 - Produtos e Tributações'!F1188&lt;&gt;"",'02 - Produtos e Tributações'!F1188,""))</f>
        <v>0</v>
      </c>
      <c r="F1171" s="123" t="b">
        <f>IF(B1171&lt;&gt;"",IF(A1171&lt;&gt;"",IF('02 - Produtos e Tributações'!G1188&lt;&gt;"",'02 - Produtos e Tributações'!G1188,"")))</f>
        <v>0</v>
      </c>
      <c r="G1171" s="123" t="b">
        <f>IF(B1171&lt;&gt;"",IF('02 - Produtos e Tributações'!J1188&lt;&gt;"",'02 - Produtos e Tributações'!J1188,IF(K1171=101,0,IF(K1171=102,41,IF(K1171=103,0,IF(K1171=201,0,IF(K1171=202,0,IF(K1171=203,0,IF(K1171=300,41,IF(K1171=400,41,IF(K1171=500,60)))))))))))</f>
        <v>0</v>
      </c>
      <c r="H1171" s="123" t="b">
        <f>IF(B1171&lt;&gt;"",IF('02 - Produtos e Tributações'!M1188&lt;&gt;"",'02 - Produtos e Tributações'!M1188,IF(L1171=101,0,IF(L1171=102,41,IF(L1171=103,0,IF(L1171=201,0,IF(L1171=202,0,IF(L1171=203,0,IF(L1171=300,41,IF(L1171=400,41,IF(L1171=500,60)))))))))))</f>
        <v>0</v>
      </c>
      <c r="I1171" s="123" t="b">
        <f>IF(B1171&lt;&gt;"",IF('02 - Produtos e Tributações'!L1188&lt;&gt;"",'02 - Produtos e Tributações'!L1188,"0,00"))</f>
        <v>0</v>
      </c>
      <c r="J1171" s="123" t="b">
        <f>IF(B1171&lt;&gt;"",IF('02 - Produtos e Tributações'!O1188&lt;&gt;"",'02 - Produtos e Tributações'!O1188,"0,00"))</f>
        <v>0</v>
      </c>
      <c r="K1171" s="123" t="b">
        <f>IF(B1171&lt;&gt;"",IF('02 - Produtos e Tributações'!K1188&lt;&gt;"",'02 - Produtos e Tributações'!K1188,"null"))</f>
        <v>0</v>
      </c>
      <c r="L1171" s="123" t="b">
        <f>IF(B1171&lt;&gt;"",IF('02 - Produtos e Tributações'!N1188&lt;&gt;"",'02 - Produtos e Tributações'!N1188,"null"))</f>
        <v>0</v>
      </c>
      <c r="M1171" s="122" t="b">
        <f>IF(B1171&lt;&gt;"",IF('02 - Produtos e Tributações'!D1188="CARNES","2.01.001.001",IF('02 - Produtos e Tributações'!D1188="MASSAS","2.01.001.002",IF('02 - Produtos e Tributações'!D1188="LATICINIOS","2.01.001.003",IF('02 - Produtos e Tributações'!D1188="DOCES E GULOSEIMAS","2.01.001.004",IF('02 - Produtos e Tributações'!D1188="FARINHAS E GRAOS","2.01.001.005",IF('02 - Produtos e Tributações'!D1188="AGUAS","2.01.002.001",IF('02 - Produtos e Tributações'!D1188="SUCOS","2.01.002.002",IF('02 - Produtos e Tributações'!D1188="BEBIDAS ALCOOLICAS","2.01.002.003",IF('02 - Produtos e Tributações'!D1188="BEBIDAS LACTEAS","2.01.002.004",IF('02 - Produtos e Tributações'!D1188="MATERIAL DE LIMPEZA","2.02",IF('02 - Produtos e Tributações'!D1188="FRUTAS","2.01.001.006",IF('02 - Produtos e Tributações'!D1188="VERDURAS E LEGUMES","2.01.001.007",IF('02 - Produtos e Tributações'!D1188="SERVIÇO","1",IF('02 - Produtos e Tributações'!D1188="PRODUTOS DIVERSOS","2","2"))))))))))))))
)</f>
        <v>0</v>
      </c>
      <c r="N1171" s="4" t="str">
        <f t="shared" si="72"/>
        <v/>
      </c>
      <c r="O1171" s="4" t="str">
        <f t="shared" si="73"/>
        <v/>
      </c>
      <c r="P1171" s="4" t="str">
        <f t="shared" si="74"/>
        <v/>
      </c>
      <c r="Q1171" s="128" t="b">
        <f>IF(B1171&lt;&gt;"",IF('02 - Produtos e Tributações'!C1188&lt;&gt;"",'02 - Produtos e Tributações'!C1188,"UN"))</f>
        <v>0</v>
      </c>
      <c r="R1171" s="129" t="b">
        <f>IF(B1171&lt;&gt;"",IF('02 - Produtos e Tributações'!P1188&lt;&gt;"",'02 - Produtos e Tributações'!P1188,""))</f>
        <v>0</v>
      </c>
      <c r="S1171" s="128" t="b">
        <f>IF(B1171&lt;&gt;"",IF('02 - Produtos e Tributações'!Q1188&lt;&gt;"",'02 - Produtos e Tributações'!Q1188,""))</f>
        <v>0</v>
      </c>
      <c r="T1171" s="130" t="b">
        <f>IF(B1171&lt;&gt;"",IF('02 - Produtos e Tributações'!R1188&lt;&gt;"",'02 - Produtos e Tributações'!R1188,""))</f>
        <v>0</v>
      </c>
      <c r="U1171" s="120" t="str">
        <f t="shared" si="75"/>
        <v/>
      </c>
    </row>
    <row r="1172" spans="1:21" ht="15.75" customHeight="1">
      <c r="A1172" s="122" t="b">
        <f>IF('02 - Produtos e Tributações'!B1189 &lt;&gt;"",A1171+1)</f>
        <v>0</v>
      </c>
      <c r="B1172" s="4" t="str">
        <f>IF('02 - Produtos e Tributações'!B1189&lt;&gt;"",'02 - Produtos e Tributações'!V1189,"")</f>
        <v/>
      </c>
      <c r="C1172" s="123" t="b">
        <f>IF(B1172&lt;&gt;"",IF('02 - Produtos e Tributações'!H1189&lt;&gt;"",IF('02 - Produtos e Tributações'!H1189="TERCEIRIZADA","T",IF('02 - Produtos e Tributações'!H1189="PROPRIA","P")), IF(B1172&lt;&gt;"",IF('02 - Produtos e Tributações'!H1189="","T"))))</f>
        <v>0</v>
      </c>
      <c r="D1172" s="123" t="b">
        <f>IF(B1172&lt;&gt;"",IF('02 - Produtos e Tributações'!E1189&lt;&gt;"",'02 - Produtos e Tributações'!E1189,""))</f>
        <v>0</v>
      </c>
      <c r="E1172" s="123" t="b">
        <f>IF(B1172&lt;&gt;"",IF('02 - Produtos e Tributações'!F1189&lt;&gt;"",'02 - Produtos e Tributações'!F1189,""))</f>
        <v>0</v>
      </c>
      <c r="F1172" s="123" t="b">
        <f>IF(B1172&lt;&gt;"",IF(A1172&lt;&gt;"",IF('02 - Produtos e Tributações'!G1189&lt;&gt;"",'02 - Produtos e Tributações'!G1189,"")))</f>
        <v>0</v>
      </c>
      <c r="G1172" s="123" t="b">
        <f>IF(B1172&lt;&gt;"",IF('02 - Produtos e Tributações'!J1189&lt;&gt;"",'02 - Produtos e Tributações'!J1189,IF(K1172=101,0,IF(K1172=102,41,IF(K1172=103,0,IF(K1172=201,0,IF(K1172=202,0,IF(K1172=203,0,IF(K1172=300,41,IF(K1172=400,41,IF(K1172=500,60)))))))))))</f>
        <v>0</v>
      </c>
      <c r="H1172" s="123" t="b">
        <f>IF(B1172&lt;&gt;"",IF('02 - Produtos e Tributações'!M1189&lt;&gt;"",'02 - Produtos e Tributações'!M1189,IF(L1172=101,0,IF(L1172=102,41,IF(L1172=103,0,IF(L1172=201,0,IF(L1172=202,0,IF(L1172=203,0,IF(L1172=300,41,IF(L1172=400,41,IF(L1172=500,60)))))))))))</f>
        <v>0</v>
      </c>
      <c r="I1172" s="123" t="b">
        <f>IF(B1172&lt;&gt;"",IF('02 - Produtos e Tributações'!L1189&lt;&gt;"",'02 - Produtos e Tributações'!L1189,"0,00"))</f>
        <v>0</v>
      </c>
      <c r="J1172" s="123" t="b">
        <f>IF(B1172&lt;&gt;"",IF('02 - Produtos e Tributações'!O1189&lt;&gt;"",'02 - Produtos e Tributações'!O1189,"0,00"))</f>
        <v>0</v>
      </c>
      <c r="K1172" s="123" t="b">
        <f>IF(B1172&lt;&gt;"",IF('02 - Produtos e Tributações'!K1189&lt;&gt;"",'02 - Produtos e Tributações'!K1189,"null"))</f>
        <v>0</v>
      </c>
      <c r="L1172" s="123" t="b">
        <f>IF(B1172&lt;&gt;"",IF('02 - Produtos e Tributações'!N1189&lt;&gt;"",'02 - Produtos e Tributações'!N1189,"null"))</f>
        <v>0</v>
      </c>
      <c r="M1172" s="122" t="b">
        <f>IF(B1172&lt;&gt;"",IF('02 - Produtos e Tributações'!D1189="CARNES","2.01.001.001",IF('02 - Produtos e Tributações'!D1189="MASSAS","2.01.001.002",IF('02 - Produtos e Tributações'!D1189="LATICINIOS","2.01.001.003",IF('02 - Produtos e Tributações'!D1189="DOCES E GULOSEIMAS","2.01.001.004",IF('02 - Produtos e Tributações'!D1189="FARINHAS E GRAOS","2.01.001.005",IF('02 - Produtos e Tributações'!D1189="AGUAS","2.01.002.001",IF('02 - Produtos e Tributações'!D1189="SUCOS","2.01.002.002",IF('02 - Produtos e Tributações'!D1189="BEBIDAS ALCOOLICAS","2.01.002.003",IF('02 - Produtos e Tributações'!D1189="BEBIDAS LACTEAS","2.01.002.004",IF('02 - Produtos e Tributações'!D1189="MATERIAL DE LIMPEZA","2.02",IF('02 - Produtos e Tributações'!D1189="FRUTAS","2.01.001.006",IF('02 - Produtos e Tributações'!D1189="VERDURAS E LEGUMES","2.01.001.007",IF('02 - Produtos e Tributações'!D1189="SERVIÇO","1",IF('02 - Produtos e Tributações'!D1189="PRODUTOS DIVERSOS","2","2"))))))))))))))
)</f>
        <v>0</v>
      </c>
      <c r="N1172" s="4" t="str">
        <f t="shared" si="72"/>
        <v/>
      </c>
      <c r="O1172" s="4" t="str">
        <f t="shared" si="73"/>
        <v/>
      </c>
      <c r="P1172" s="4" t="str">
        <f t="shared" si="74"/>
        <v/>
      </c>
      <c r="Q1172" s="128" t="b">
        <f>IF(B1172&lt;&gt;"",IF('02 - Produtos e Tributações'!C1189&lt;&gt;"",'02 - Produtos e Tributações'!C1189,"UN"))</f>
        <v>0</v>
      </c>
      <c r="R1172" s="129" t="b">
        <f>IF(B1172&lt;&gt;"",IF('02 - Produtos e Tributações'!P1189&lt;&gt;"",'02 - Produtos e Tributações'!P1189,""))</f>
        <v>0</v>
      </c>
      <c r="S1172" s="128" t="b">
        <f>IF(B1172&lt;&gt;"",IF('02 - Produtos e Tributações'!Q1189&lt;&gt;"",'02 - Produtos e Tributações'!Q1189,""))</f>
        <v>0</v>
      </c>
      <c r="T1172" s="130" t="b">
        <f>IF(B1172&lt;&gt;"",IF('02 - Produtos e Tributações'!R1189&lt;&gt;"",'02 - Produtos e Tributações'!R1189,""))</f>
        <v>0</v>
      </c>
      <c r="U1172" s="120" t="str">
        <f t="shared" si="75"/>
        <v/>
      </c>
    </row>
    <row r="1173" spans="1:21" ht="15.75" customHeight="1">
      <c r="A1173" s="122" t="b">
        <f>IF('02 - Produtos e Tributações'!B1190 &lt;&gt;"",A1172+1)</f>
        <v>0</v>
      </c>
      <c r="B1173" s="4" t="str">
        <f>IF('02 - Produtos e Tributações'!B1190&lt;&gt;"",'02 - Produtos e Tributações'!V1190,"")</f>
        <v/>
      </c>
      <c r="C1173" s="123" t="b">
        <f>IF(B1173&lt;&gt;"",IF('02 - Produtos e Tributações'!H1190&lt;&gt;"",IF('02 - Produtos e Tributações'!H1190="TERCEIRIZADA","T",IF('02 - Produtos e Tributações'!H1190="PROPRIA","P")), IF(B1173&lt;&gt;"",IF('02 - Produtos e Tributações'!H1190="","T"))))</f>
        <v>0</v>
      </c>
      <c r="D1173" s="123" t="b">
        <f>IF(B1173&lt;&gt;"",IF('02 - Produtos e Tributações'!E1190&lt;&gt;"",'02 - Produtos e Tributações'!E1190,""))</f>
        <v>0</v>
      </c>
      <c r="E1173" s="123" t="b">
        <f>IF(B1173&lt;&gt;"",IF('02 - Produtos e Tributações'!F1190&lt;&gt;"",'02 - Produtos e Tributações'!F1190,""))</f>
        <v>0</v>
      </c>
      <c r="F1173" s="123" t="b">
        <f>IF(B1173&lt;&gt;"",IF(A1173&lt;&gt;"",IF('02 - Produtos e Tributações'!G1190&lt;&gt;"",'02 - Produtos e Tributações'!G1190,"")))</f>
        <v>0</v>
      </c>
      <c r="G1173" s="123" t="b">
        <f>IF(B1173&lt;&gt;"",IF('02 - Produtos e Tributações'!J1190&lt;&gt;"",'02 - Produtos e Tributações'!J1190,IF(K1173=101,0,IF(K1173=102,41,IF(K1173=103,0,IF(K1173=201,0,IF(K1173=202,0,IF(K1173=203,0,IF(K1173=300,41,IF(K1173=400,41,IF(K1173=500,60)))))))))))</f>
        <v>0</v>
      </c>
      <c r="H1173" s="123" t="b">
        <f>IF(B1173&lt;&gt;"",IF('02 - Produtos e Tributações'!M1190&lt;&gt;"",'02 - Produtos e Tributações'!M1190,IF(L1173=101,0,IF(L1173=102,41,IF(L1173=103,0,IF(L1173=201,0,IF(L1173=202,0,IF(L1173=203,0,IF(L1173=300,41,IF(L1173=400,41,IF(L1173=500,60)))))))))))</f>
        <v>0</v>
      </c>
      <c r="I1173" s="123" t="b">
        <f>IF(B1173&lt;&gt;"",IF('02 - Produtos e Tributações'!L1190&lt;&gt;"",'02 - Produtos e Tributações'!L1190,"0,00"))</f>
        <v>0</v>
      </c>
      <c r="J1173" s="123" t="b">
        <f>IF(B1173&lt;&gt;"",IF('02 - Produtos e Tributações'!O1190&lt;&gt;"",'02 - Produtos e Tributações'!O1190,"0,00"))</f>
        <v>0</v>
      </c>
      <c r="K1173" s="123" t="b">
        <f>IF(B1173&lt;&gt;"",IF('02 - Produtos e Tributações'!K1190&lt;&gt;"",'02 - Produtos e Tributações'!K1190,"null"))</f>
        <v>0</v>
      </c>
      <c r="L1173" s="123" t="b">
        <f>IF(B1173&lt;&gt;"",IF('02 - Produtos e Tributações'!N1190&lt;&gt;"",'02 - Produtos e Tributações'!N1190,"null"))</f>
        <v>0</v>
      </c>
      <c r="M1173" s="122" t="b">
        <f>IF(B1173&lt;&gt;"",IF('02 - Produtos e Tributações'!D1190="CARNES","2.01.001.001",IF('02 - Produtos e Tributações'!D1190="MASSAS","2.01.001.002",IF('02 - Produtos e Tributações'!D1190="LATICINIOS","2.01.001.003",IF('02 - Produtos e Tributações'!D1190="DOCES E GULOSEIMAS","2.01.001.004",IF('02 - Produtos e Tributações'!D1190="FARINHAS E GRAOS","2.01.001.005",IF('02 - Produtos e Tributações'!D1190="AGUAS","2.01.002.001",IF('02 - Produtos e Tributações'!D1190="SUCOS","2.01.002.002",IF('02 - Produtos e Tributações'!D1190="BEBIDAS ALCOOLICAS","2.01.002.003",IF('02 - Produtos e Tributações'!D1190="BEBIDAS LACTEAS","2.01.002.004",IF('02 - Produtos e Tributações'!D1190="MATERIAL DE LIMPEZA","2.02",IF('02 - Produtos e Tributações'!D1190="FRUTAS","2.01.001.006",IF('02 - Produtos e Tributações'!D1190="VERDURAS E LEGUMES","2.01.001.007",IF('02 - Produtos e Tributações'!D1190="SERVIÇO","1",IF('02 - Produtos e Tributações'!D1190="PRODUTOS DIVERSOS","2","2"))))))))))))))
)</f>
        <v>0</v>
      </c>
      <c r="N1173" s="4" t="str">
        <f t="shared" si="72"/>
        <v/>
      </c>
      <c r="O1173" s="4" t="str">
        <f t="shared" si="73"/>
        <v/>
      </c>
      <c r="P1173" s="4" t="str">
        <f t="shared" si="74"/>
        <v/>
      </c>
      <c r="Q1173" s="128" t="b">
        <f>IF(B1173&lt;&gt;"",IF('02 - Produtos e Tributações'!C1190&lt;&gt;"",'02 - Produtos e Tributações'!C1190,"UN"))</f>
        <v>0</v>
      </c>
      <c r="R1173" s="129" t="b">
        <f>IF(B1173&lt;&gt;"",IF('02 - Produtos e Tributações'!P1190&lt;&gt;"",'02 - Produtos e Tributações'!P1190,""))</f>
        <v>0</v>
      </c>
      <c r="S1173" s="128" t="b">
        <f>IF(B1173&lt;&gt;"",IF('02 - Produtos e Tributações'!Q1190&lt;&gt;"",'02 - Produtos e Tributações'!Q1190,""))</f>
        <v>0</v>
      </c>
      <c r="T1173" s="130" t="b">
        <f>IF(B1173&lt;&gt;"",IF('02 - Produtos e Tributações'!R1190&lt;&gt;"",'02 - Produtos e Tributações'!R1190,""))</f>
        <v>0</v>
      </c>
      <c r="U1173" s="120" t="str">
        <f t="shared" si="75"/>
        <v/>
      </c>
    </row>
    <row r="1174" spans="1:21" ht="15.75" customHeight="1">
      <c r="A1174" s="122" t="b">
        <f>IF('02 - Produtos e Tributações'!B1191 &lt;&gt;"",A1173+1)</f>
        <v>0</v>
      </c>
      <c r="B1174" s="4" t="str">
        <f>IF('02 - Produtos e Tributações'!B1191&lt;&gt;"",'02 - Produtos e Tributações'!V1191,"")</f>
        <v/>
      </c>
      <c r="C1174" s="123" t="b">
        <f>IF(B1174&lt;&gt;"",IF('02 - Produtos e Tributações'!H1191&lt;&gt;"",IF('02 - Produtos e Tributações'!H1191="TERCEIRIZADA","T",IF('02 - Produtos e Tributações'!H1191="PROPRIA","P")), IF(B1174&lt;&gt;"",IF('02 - Produtos e Tributações'!H1191="","T"))))</f>
        <v>0</v>
      </c>
      <c r="D1174" s="123" t="b">
        <f>IF(B1174&lt;&gt;"",IF('02 - Produtos e Tributações'!E1191&lt;&gt;"",'02 - Produtos e Tributações'!E1191,""))</f>
        <v>0</v>
      </c>
      <c r="E1174" s="123" t="b">
        <f>IF(B1174&lt;&gt;"",IF('02 - Produtos e Tributações'!F1191&lt;&gt;"",'02 - Produtos e Tributações'!F1191,""))</f>
        <v>0</v>
      </c>
      <c r="F1174" s="123" t="b">
        <f>IF(B1174&lt;&gt;"",IF(A1174&lt;&gt;"",IF('02 - Produtos e Tributações'!G1191&lt;&gt;"",'02 - Produtos e Tributações'!G1191,"")))</f>
        <v>0</v>
      </c>
      <c r="G1174" s="123" t="b">
        <f>IF(B1174&lt;&gt;"",IF('02 - Produtos e Tributações'!J1191&lt;&gt;"",'02 - Produtos e Tributações'!J1191,IF(K1174=101,0,IF(K1174=102,41,IF(K1174=103,0,IF(K1174=201,0,IF(K1174=202,0,IF(K1174=203,0,IF(K1174=300,41,IF(K1174=400,41,IF(K1174=500,60)))))))))))</f>
        <v>0</v>
      </c>
      <c r="H1174" s="123" t="b">
        <f>IF(B1174&lt;&gt;"",IF('02 - Produtos e Tributações'!M1191&lt;&gt;"",'02 - Produtos e Tributações'!M1191,IF(L1174=101,0,IF(L1174=102,41,IF(L1174=103,0,IF(L1174=201,0,IF(L1174=202,0,IF(L1174=203,0,IF(L1174=300,41,IF(L1174=400,41,IF(L1174=500,60)))))))))))</f>
        <v>0</v>
      </c>
      <c r="I1174" s="123" t="b">
        <f>IF(B1174&lt;&gt;"",IF('02 - Produtos e Tributações'!L1191&lt;&gt;"",'02 - Produtos e Tributações'!L1191,"0,00"))</f>
        <v>0</v>
      </c>
      <c r="J1174" s="123" t="b">
        <f>IF(B1174&lt;&gt;"",IF('02 - Produtos e Tributações'!O1191&lt;&gt;"",'02 - Produtos e Tributações'!O1191,"0,00"))</f>
        <v>0</v>
      </c>
      <c r="K1174" s="123" t="b">
        <f>IF(B1174&lt;&gt;"",IF('02 - Produtos e Tributações'!K1191&lt;&gt;"",'02 - Produtos e Tributações'!K1191,"null"))</f>
        <v>0</v>
      </c>
      <c r="L1174" s="123" t="b">
        <f>IF(B1174&lt;&gt;"",IF('02 - Produtos e Tributações'!N1191&lt;&gt;"",'02 - Produtos e Tributações'!N1191,"null"))</f>
        <v>0</v>
      </c>
      <c r="M1174" s="122" t="b">
        <f>IF(B1174&lt;&gt;"",IF('02 - Produtos e Tributações'!D1191="CARNES","2.01.001.001",IF('02 - Produtos e Tributações'!D1191="MASSAS","2.01.001.002",IF('02 - Produtos e Tributações'!D1191="LATICINIOS","2.01.001.003",IF('02 - Produtos e Tributações'!D1191="DOCES E GULOSEIMAS","2.01.001.004",IF('02 - Produtos e Tributações'!D1191="FARINHAS E GRAOS","2.01.001.005",IF('02 - Produtos e Tributações'!D1191="AGUAS","2.01.002.001",IF('02 - Produtos e Tributações'!D1191="SUCOS","2.01.002.002",IF('02 - Produtos e Tributações'!D1191="BEBIDAS ALCOOLICAS","2.01.002.003",IF('02 - Produtos e Tributações'!D1191="BEBIDAS LACTEAS","2.01.002.004",IF('02 - Produtos e Tributações'!D1191="MATERIAL DE LIMPEZA","2.02",IF('02 - Produtos e Tributações'!D1191="FRUTAS","2.01.001.006",IF('02 - Produtos e Tributações'!D1191="VERDURAS E LEGUMES","2.01.001.007",IF('02 - Produtos e Tributações'!D1191="SERVIÇO","1",IF('02 - Produtos e Tributações'!D1191="PRODUTOS DIVERSOS","2","2"))))))))))))))
)</f>
        <v>0</v>
      </c>
      <c r="N1174" s="4" t="str">
        <f t="shared" si="72"/>
        <v/>
      </c>
      <c r="O1174" s="4" t="str">
        <f t="shared" si="73"/>
        <v/>
      </c>
      <c r="P1174" s="4" t="str">
        <f t="shared" si="74"/>
        <v/>
      </c>
      <c r="Q1174" s="128" t="b">
        <f>IF(B1174&lt;&gt;"",IF('02 - Produtos e Tributações'!C1191&lt;&gt;"",'02 - Produtos e Tributações'!C1191,"UN"))</f>
        <v>0</v>
      </c>
      <c r="R1174" s="129" t="b">
        <f>IF(B1174&lt;&gt;"",IF('02 - Produtos e Tributações'!P1191&lt;&gt;"",'02 - Produtos e Tributações'!P1191,""))</f>
        <v>0</v>
      </c>
      <c r="S1174" s="128" t="b">
        <f>IF(B1174&lt;&gt;"",IF('02 - Produtos e Tributações'!Q1191&lt;&gt;"",'02 - Produtos e Tributações'!Q1191,""))</f>
        <v>0</v>
      </c>
      <c r="T1174" s="130" t="b">
        <f>IF(B1174&lt;&gt;"",IF('02 - Produtos e Tributações'!R1191&lt;&gt;"",'02 - Produtos e Tributações'!R1191,""))</f>
        <v>0</v>
      </c>
      <c r="U1174" s="120" t="str">
        <f t="shared" si="75"/>
        <v/>
      </c>
    </row>
    <row r="1175" spans="1:21" ht="15.75" customHeight="1">
      <c r="A1175" s="122" t="b">
        <f>IF('02 - Produtos e Tributações'!B1192 &lt;&gt;"",A1174+1)</f>
        <v>0</v>
      </c>
      <c r="B1175" s="4" t="str">
        <f>IF('02 - Produtos e Tributações'!B1192&lt;&gt;"",'02 - Produtos e Tributações'!V1192,"")</f>
        <v/>
      </c>
      <c r="C1175" s="123" t="b">
        <f>IF(B1175&lt;&gt;"",IF('02 - Produtos e Tributações'!H1192&lt;&gt;"",IF('02 - Produtos e Tributações'!H1192="TERCEIRIZADA","T",IF('02 - Produtos e Tributações'!H1192="PROPRIA","P")), IF(B1175&lt;&gt;"",IF('02 - Produtos e Tributações'!H1192="","T"))))</f>
        <v>0</v>
      </c>
      <c r="D1175" s="123" t="b">
        <f>IF(B1175&lt;&gt;"",IF('02 - Produtos e Tributações'!E1192&lt;&gt;"",'02 - Produtos e Tributações'!E1192,""))</f>
        <v>0</v>
      </c>
      <c r="E1175" s="123" t="b">
        <f>IF(B1175&lt;&gt;"",IF('02 - Produtos e Tributações'!F1192&lt;&gt;"",'02 - Produtos e Tributações'!F1192,""))</f>
        <v>0</v>
      </c>
      <c r="F1175" s="123" t="b">
        <f>IF(B1175&lt;&gt;"",IF(A1175&lt;&gt;"",IF('02 - Produtos e Tributações'!G1192&lt;&gt;"",'02 - Produtos e Tributações'!G1192,"")))</f>
        <v>0</v>
      </c>
      <c r="G1175" s="123" t="b">
        <f>IF(B1175&lt;&gt;"",IF('02 - Produtos e Tributações'!J1192&lt;&gt;"",'02 - Produtos e Tributações'!J1192,IF(K1175=101,0,IF(K1175=102,41,IF(K1175=103,0,IF(K1175=201,0,IF(K1175=202,0,IF(K1175=203,0,IF(K1175=300,41,IF(K1175=400,41,IF(K1175=500,60)))))))))))</f>
        <v>0</v>
      </c>
      <c r="H1175" s="123" t="b">
        <f>IF(B1175&lt;&gt;"",IF('02 - Produtos e Tributações'!M1192&lt;&gt;"",'02 - Produtos e Tributações'!M1192,IF(L1175=101,0,IF(L1175=102,41,IF(L1175=103,0,IF(L1175=201,0,IF(L1175=202,0,IF(L1175=203,0,IF(L1175=300,41,IF(L1175=400,41,IF(L1175=500,60)))))))))))</f>
        <v>0</v>
      </c>
      <c r="I1175" s="123" t="b">
        <f>IF(B1175&lt;&gt;"",IF('02 - Produtos e Tributações'!L1192&lt;&gt;"",'02 - Produtos e Tributações'!L1192,"0,00"))</f>
        <v>0</v>
      </c>
      <c r="J1175" s="123" t="b">
        <f>IF(B1175&lt;&gt;"",IF('02 - Produtos e Tributações'!O1192&lt;&gt;"",'02 - Produtos e Tributações'!O1192,"0,00"))</f>
        <v>0</v>
      </c>
      <c r="K1175" s="123" t="b">
        <f>IF(B1175&lt;&gt;"",IF('02 - Produtos e Tributações'!K1192&lt;&gt;"",'02 - Produtos e Tributações'!K1192,"null"))</f>
        <v>0</v>
      </c>
      <c r="L1175" s="123" t="b">
        <f>IF(B1175&lt;&gt;"",IF('02 - Produtos e Tributações'!N1192&lt;&gt;"",'02 - Produtos e Tributações'!N1192,"null"))</f>
        <v>0</v>
      </c>
      <c r="M1175" s="122" t="b">
        <f>IF(B1175&lt;&gt;"",IF('02 - Produtos e Tributações'!D1192="CARNES","2.01.001.001",IF('02 - Produtos e Tributações'!D1192="MASSAS","2.01.001.002",IF('02 - Produtos e Tributações'!D1192="LATICINIOS","2.01.001.003",IF('02 - Produtos e Tributações'!D1192="DOCES E GULOSEIMAS","2.01.001.004",IF('02 - Produtos e Tributações'!D1192="FARINHAS E GRAOS","2.01.001.005",IF('02 - Produtos e Tributações'!D1192="AGUAS","2.01.002.001",IF('02 - Produtos e Tributações'!D1192="SUCOS","2.01.002.002",IF('02 - Produtos e Tributações'!D1192="BEBIDAS ALCOOLICAS","2.01.002.003",IF('02 - Produtos e Tributações'!D1192="BEBIDAS LACTEAS","2.01.002.004",IF('02 - Produtos e Tributações'!D1192="MATERIAL DE LIMPEZA","2.02",IF('02 - Produtos e Tributações'!D1192="FRUTAS","2.01.001.006",IF('02 - Produtos e Tributações'!D1192="VERDURAS E LEGUMES","2.01.001.007",IF('02 - Produtos e Tributações'!D1192="SERVIÇO","1",IF('02 - Produtos e Tributações'!D1192="PRODUTOS DIVERSOS","2","2"))))))))))))))
)</f>
        <v>0</v>
      </c>
      <c r="N1175" s="4" t="str">
        <f t="shared" si="72"/>
        <v/>
      </c>
      <c r="O1175" s="4" t="str">
        <f t="shared" si="73"/>
        <v/>
      </c>
      <c r="P1175" s="4" t="str">
        <f t="shared" si="74"/>
        <v/>
      </c>
      <c r="Q1175" s="128" t="b">
        <f>IF(B1175&lt;&gt;"",IF('02 - Produtos e Tributações'!C1192&lt;&gt;"",'02 - Produtos e Tributações'!C1192,"UN"))</f>
        <v>0</v>
      </c>
      <c r="R1175" s="129" t="b">
        <f>IF(B1175&lt;&gt;"",IF('02 - Produtos e Tributações'!P1192&lt;&gt;"",'02 - Produtos e Tributações'!P1192,""))</f>
        <v>0</v>
      </c>
      <c r="S1175" s="128" t="b">
        <f>IF(B1175&lt;&gt;"",IF('02 - Produtos e Tributações'!Q1192&lt;&gt;"",'02 - Produtos e Tributações'!Q1192,""))</f>
        <v>0</v>
      </c>
      <c r="T1175" s="130" t="b">
        <f>IF(B1175&lt;&gt;"",IF('02 - Produtos e Tributações'!R1192&lt;&gt;"",'02 - Produtos e Tributações'!R1192,""))</f>
        <v>0</v>
      </c>
      <c r="U1175" s="120" t="str">
        <f t="shared" si="75"/>
        <v/>
      </c>
    </row>
    <row r="1176" spans="1:21" ht="15.75" customHeight="1">
      <c r="A1176" s="122" t="b">
        <f>IF('02 - Produtos e Tributações'!B1193 &lt;&gt;"",A1175+1)</f>
        <v>0</v>
      </c>
      <c r="B1176" s="4" t="str">
        <f>IF('02 - Produtos e Tributações'!B1193&lt;&gt;"",'02 - Produtos e Tributações'!V1193,"")</f>
        <v/>
      </c>
      <c r="C1176" s="123" t="b">
        <f>IF(B1176&lt;&gt;"",IF('02 - Produtos e Tributações'!H1193&lt;&gt;"",IF('02 - Produtos e Tributações'!H1193="TERCEIRIZADA","T",IF('02 - Produtos e Tributações'!H1193="PROPRIA","P")), IF(B1176&lt;&gt;"",IF('02 - Produtos e Tributações'!H1193="","T"))))</f>
        <v>0</v>
      </c>
      <c r="D1176" s="123" t="b">
        <f>IF(B1176&lt;&gt;"",IF('02 - Produtos e Tributações'!E1193&lt;&gt;"",'02 - Produtos e Tributações'!E1193,""))</f>
        <v>0</v>
      </c>
      <c r="E1176" s="123" t="b">
        <f>IF(B1176&lt;&gt;"",IF('02 - Produtos e Tributações'!F1193&lt;&gt;"",'02 - Produtos e Tributações'!F1193,""))</f>
        <v>0</v>
      </c>
      <c r="F1176" s="123" t="b">
        <f>IF(B1176&lt;&gt;"",IF(A1176&lt;&gt;"",IF('02 - Produtos e Tributações'!G1193&lt;&gt;"",'02 - Produtos e Tributações'!G1193,"")))</f>
        <v>0</v>
      </c>
      <c r="G1176" s="123" t="b">
        <f>IF(B1176&lt;&gt;"",IF('02 - Produtos e Tributações'!J1193&lt;&gt;"",'02 - Produtos e Tributações'!J1193,IF(K1176=101,0,IF(K1176=102,41,IF(K1176=103,0,IF(K1176=201,0,IF(K1176=202,0,IF(K1176=203,0,IF(K1176=300,41,IF(K1176=400,41,IF(K1176=500,60)))))))))))</f>
        <v>0</v>
      </c>
      <c r="H1176" s="123" t="b">
        <f>IF(B1176&lt;&gt;"",IF('02 - Produtos e Tributações'!M1193&lt;&gt;"",'02 - Produtos e Tributações'!M1193,IF(L1176=101,0,IF(L1176=102,41,IF(L1176=103,0,IF(L1176=201,0,IF(L1176=202,0,IF(L1176=203,0,IF(L1176=300,41,IF(L1176=400,41,IF(L1176=500,60)))))))))))</f>
        <v>0</v>
      </c>
      <c r="I1176" s="123" t="b">
        <f>IF(B1176&lt;&gt;"",IF('02 - Produtos e Tributações'!L1193&lt;&gt;"",'02 - Produtos e Tributações'!L1193,"0,00"))</f>
        <v>0</v>
      </c>
      <c r="J1176" s="123" t="b">
        <f>IF(B1176&lt;&gt;"",IF('02 - Produtos e Tributações'!O1193&lt;&gt;"",'02 - Produtos e Tributações'!O1193,"0,00"))</f>
        <v>0</v>
      </c>
      <c r="K1176" s="123" t="b">
        <f>IF(B1176&lt;&gt;"",IF('02 - Produtos e Tributações'!K1193&lt;&gt;"",'02 - Produtos e Tributações'!K1193,"null"))</f>
        <v>0</v>
      </c>
      <c r="L1176" s="123" t="b">
        <f>IF(B1176&lt;&gt;"",IF('02 - Produtos e Tributações'!N1193&lt;&gt;"",'02 - Produtos e Tributações'!N1193,"null"))</f>
        <v>0</v>
      </c>
      <c r="M1176" s="122" t="b">
        <f>IF(B1176&lt;&gt;"",IF('02 - Produtos e Tributações'!D1193="CARNES","2.01.001.001",IF('02 - Produtos e Tributações'!D1193="MASSAS","2.01.001.002",IF('02 - Produtos e Tributações'!D1193="LATICINIOS","2.01.001.003",IF('02 - Produtos e Tributações'!D1193="DOCES E GULOSEIMAS","2.01.001.004",IF('02 - Produtos e Tributações'!D1193="FARINHAS E GRAOS","2.01.001.005",IF('02 - Produtos e Tributações'!D1193="AGUAS","2.01.002.001",IF('02 - Produtos e Tributações'!D1193="SUCOS","2.01.002.002",IF('02 - Produtos e Tributações'!D1193="BEBIDAS ALCOOLICAS","2.01.002.003",IF('02 - Produtos e Tributações'!D1193="BEBIDAS LACTEAS","2.01.002.004",IF('02 - Produtos e Tributações'!D1193="MATERIAL DE LIMPEZA","2.02",IF('02 - Produtos e Tributações'!D1193="FRUTAS","2.01.001.006",IF('02 - Produtos e Tributações'!D1193="VERDURAS E LEGUMES","2.01.001.007",IF('02 - Produtos e Tributações'!D1193="SERVIÇO","1",IF('02 - Produtos e Tributações'!D1193="PRODUTOS DIVERSOS","2","2"))))))))))))))
)</f>
        <v>0</v>
      </c>
      <c r="N1176" s="4" t="str">
        <f t="shared" si="72"/>
        <v/>
      </c>
      <c r="O1176" s="4" t="str">
        <f t="shared" si="73"/>
        <v/>
      </c>
      <c r="P1176" s="4" t="str">
        <f t="shared" si="74"/>
        <v/>
      </c>
      <c r="Q1176" s="128" t="b">
        <f>IF(B1176&lt;&gt;"",IF('02 - Produtos e Tributações'!C1193&lt;&gt;"",'02 - Produtos e Tributações'!C1193,"UN"))</f>
        <v>0</v>
      </c>
      <c r="R1176" s="129" t="b">
        <f>IF(B1176&lt;&gt;"",IF('02 - Produtos e Tributações'!P1193&lt;&gt;"",'02 - Produtos e Tributações'!P1193,""))</f>
        <v>0</v>
      </c>
      <c r="S1176" s="128" t="b">
        <f>IF(B1176&lt;&gt;"",IF('02 - Produtos e Tributações'!Q1193&lt;&gt;"",'02 - Produtos e Tributações'!Q1193,""))</f>
        <v>0</v>
      </c>
      <c r="T1176" s="130" t="b">
        <f>IF(B1176&lt;&gt;"",IF('02 - Produtos e Tributações'!R1193&lt;&gt;"",'02 - Produtos e Tributações'!R1193,""))</f>
        <v>0</v>
      </c>
      <c r="U1176" s="120" t="str">
        <f t="shared" si="75"/>
        <v/>
      </c>
    </row>
    <row r="1177" spans="1:21" ht="15.75" customHeight="1">
      <c r="A1177" s="122" t="b">
        <f>IF('02 - Produtos e Tributações'!B1194 &lt;&gt;"",A1176+1)</f>
        <v>0</v>
      </c>
      <c r="B1177" s="4" t="str">
        <f>IF('02 - Produtos e Tributações'!B1194&lt;&gt;"",'02 - Produtos e Tributações'!V1194,"")</f>
        <v/>
      </c>
      <c r="C1177" s="123" t="b">
        <f>IF(B1177&lt;&gt;"",IF('02 - Produtos e Tributações'!H1194&lt;&gt;"",IF('02 - Produtos e Tributações'!H1194="TERCEIRIZADA","T",IF('02 - Produtos e Tributações'!H1194="PROPRIA","P")), IF(B1177&lt;&gt;"",IF('02 - Produtos e Tributações'!H1194="","T"))))</f>
        <v>0</v>
      </c>
      <c r="D1177" s="123" t="b">
        <f>IF(B1177&lt;&gt;"",IF('02 - Produtos e Tributações'!E1194&lt;&gt;"",'02 - Produtos e Tributações'!E1194,""))</f>
        <v>0</v>
      </c>
      <c r="E1177" s="123" t="b">
        <f>IF(B1177&lt;&gt;"",IF('02 - Produtos e Tributações'!F1194&lt;&gt;"",'02 - Produtos e Tributações'!F1194,""))</f>
        <v>0</v>
      </c>
      <c r="F1177" s="123" t="b">
        <f>IF(B1177&lt;&gt;"",IF(A1177&lt;&gt;"",IF('02 - Produtos e Tributações'!G1194&lt;&gt;"",'02 - Produtos e Tributações'!G1194,"")))</f>
        <v>0</v>
      </c>
      <c r="G1177" s="123" t="b">
        <f>IF(B1177&lt;&gt;"",IF('02 - Produtos e Tributações'!J1194&lt;&gt;"",'02 - Produtos e Tributações'!J1194,IF(K1177=101,0,IF(K1177=102,41,IF(K1177=103,0,IF(K1177=201,0,IF(K1177=202,0,IF(K1177=203,0,IF(K1177=300,41,IF(K1177=400,41,IF(K1177=500,60)))))))))))</f>
        <v>0</v>
      </c>
      <c r="H1177" s="123" t="b">
        <f>IF(B1177&lt;&gt;"",IF('02 - Produtos e Tributações'!M1194&lt;&gt;"",'02 - Produtos e Tributações'!M1194,IF(L1177=101,0,IF(L1177=102,41,IF(L1177=103,0,IF(L1177=201,0,IF(L1177=202,0,IF(L1177=203,0,IF(L1177=300,41,IF(L1177=400,41,IF(L1177=500,60)))))))))))</f>
        <v>0</v>
      </c>
      <c r="I1177" s="123" t="b">
        <f>IF(B1177&lt;&gt;"",IF('02 - Produtos e Tributações'!L1194&lt;&gt;"",'02 - Produtos e Tributações'!L1194,"0,00"))</f>
        <v>0</v>
      </c>
      <c r="J1177" s="123" t="b">
        <f>IF(B1177&lt;&gt;"",IF('02 - Produtos e Tributações'!O1194&lt;&gt;"",'02 - Produtos e Tributações'!O1194,"0,00"))</f>
        <v>0</v>
      </c>
      <c r="K1177" s="123" t="b">
        <f>IF(B1177&lt;&gt;"",IF('02 - Produtos e Tributações'!K1194&lt;&gt;"",'02 - Produtos e Tributações'!K1194,"null"))</f>
        <v>0</v>
      </c>
      <c r="L1177" s="123" t="b">
        <f>IF(B1177&lt;&gt;"",IF('02 - Produtos e Tributações'!N1194&lt;&gt;"",'02 - Produtos e Tributações'!N1194,"null"))</f>
        <v>0</v>
      </c>
      <c r="M1177" s="122" t="b">
        <f>IF(B1177&lt;&gt;"",IF('02 - Produtos e Tributações'!D1194="CARNES","2.01.001.001",IF('02 - Produtos e Tributações'!D1194="MASSAS","2.01.001.002",IF('02 - Produtos e Tributações'!D1194="LATICINIOS","2.01.001.003",IF('02 - Produtos e Tributações'!D1194="DOCES E GULOSEIMAS","2.01.001.004",IF('02 - Produtos e Tributações'!D1194="FARINHAS E GRAOS","2.01.001.005",IF('02 - Produtos e Tributações'!D1194="AGUAS","2.01.002.001",IF('02 - Produtos e Tributações'!D1194="SUCOS","2.01.002.002",IF('02 - Produtos e Tributações'!D1194="BEBIDAS ALCOOLICAS","2.01.002.003",IF('02 - Produtos e Tributações'!D1194="BEBIDAS LACTEAS","2.01.002.004",IF('02 - Produtos e Tributações'!D1194="MATERIAL DE LIMPEZA","2.02",IF('02 - Produtos e Tributações'!D1194="FRUTAS","2.01.001.006",IF('02 - Produtos e Tributações'!D1194="VERDURAS E LEGUMES","2.01.001.007",IF('02 - Produtos e Tributações'!D1194="SERVIÇO","1",IF('02 - Produtos e Tributações'!D1194="PRODUTOS DIVERSOS","2","2"))))))))))))))
)</f>
        <v>0</v>
      </c>
      <c r="N1177" s="4" t="str">
        <f t="shared" si="72"/>
        <v/>
      </c>
      <c r="O1177" s="4" t="str">
        <f t="shared" si="73"/>
        <v/>
      </c>
      <c r="P1177" s="4" t="str">
        <f t="shared" si="74"/>
        <v/>
      </c>
      <c r="Q1177" s="128" t="b">
        <f>IF(B1177&lt;&gt;"",IF('02 - Produtos e Tributações'!C1194&lt;&gt;"",'02 - Produtos e Tributações'!C1194,"UN"))</f>
        <v>0</v>
      </c>
      <c r="R1177" s="129" t="b">
        <f>IF(B1177&lt;&gt;"",IF('02 - Produtos e Tributações'!P1194&lt;&gt;"",'02 - Produtos e Tributações'!P1194,""))</f>
        <v>0</v>
      </c>
      <c r="S1177" s="128" t="b">
        <f>IF(B1177&lt;&gt;"",IF('02 - Produtos e Tributações'!Q1194&lt;&gt;"",'02 - Produtos e Tributações'!Q1194,""))</f>
        <v>0</v>
      </c>
      <c r="T1177" s="130" t="b">
        <f>IF(B1177&lt;&gt;"",IF('02 - Produtos e Tributações'!R1194&lt;&gt;"",'02 - Produtos e Tributações'!R1194,""))</f>
        <v>0</v>
      </c>
      <c r="U1177" s="120" t="str">
        <f t="shared" si="75"/>
        <v/>
      </c>
    </row>
    <row r="1178" spans="1:21" ht="15.75" customHeight="1">
      <c r="A1178" s="122" t="b">
        <f>IF('02 - Produtos e Tributações'!B1195 &lt;&gt;"",A1177+1)</f>
        <v>0</v>
      </c>
      <c r="B1178" s="4" t="str">
        <f>IF('02 - Produtos e Tributações'!B1195&lt;&gt;"",'02 - Produtos e Tributações'!V1195,"")</f>
        <v/>
      </c>
      <c r="C1178" s="123" t="b">
        <f>IF(B1178&lt;&gt;"",IF('02 - Produtos e Tributações'!H1195&lt;&gt;"",IF('02 - Produtos e Tributações'!H1195="TERCEIRIZADA","T",IF('02 - Produtos e Tributações'!H1195="PROPRIA","P")), IF(B1178&lt;&gt;"",IF('02 - Produtos e Tributações'!H1195="","T"))))</f>
        <v>0</v>
      </c>
      <c r="D1178" s="123" t="b">
        <f>IF(B1178&lt;&gt;"",IF('02 - Produtos e Tributações'!E1195&lt;&gt;"",'02 - Produtos e Tributações'!E1195,""))</f>
        <v>0</v>
      </c>
      <c r="E1178" s="123" t="b">
        <f>IF(B1178&lt;&gt;"",IF('02 - Produtos e Tributações'!F1195&lt;&gt;"",'02 - Produtos e Tributações'!F1195,""))</f>
        <v>0</v>
      </c>
      <c r="F1178" s="123" t="b">
        <f>IF(B1178&lt;&gt;"",IF(A1178&lt;&gt;"",IF('02 - Produtos e Tributações'!G1195&lt;&gt;"",'02 - Produtos e Tributações'!G1195,"")))</f>
        <v>0</v>
      </c>
      <c r="G1178" s="123" t="b">
        <f>IF(B1178&lt;&gt;"",IF('02 - Produtos e Tributações'!J1195&lt;&gt;"",'02 - Produtos e Tributações'!J1195,IF(K1178=101,0,IF(K1178=102,41,IF(K1178=103,0,IF(K1178=201,0,IF(K1178=202,0,IF(K1178=203,0,IF(K1178=300,41,IF(K1178=400,41,IF(K1178=500,60)))))))))))</f>
        <v>0</v>
      </c>
      <c r="H1178" s="123" t="b">
        <f>IF(B1178&lt;&gt;"",IF('02 - Produtos e Tributações'!M1195&lt;&gt;"",'02 - Produtos e Tributações'!M1195,IF(L1178=101,0,IF(L1178=102,41,IF(L1178=103,0,IF(L1178=201,0,IF(L1178=202,0,IF(L1178=203,0,IF(L1178=300,41,IF(L1178=400,41,IF(L1178=500,60)))))))))))</f>
        <v>0</v>
      </c>
      <c r="I1178" s="123" t="b">
        <f>IF(B1178&lt;&gt;"",IF('02 - Produtos e Tributações'!L1195&lt;&gt;"",'02 - Produtos e Tributações'!L1195,"0,00"))</f>
        <v>0</v>
      </c>
      <c r="J1178" s="123" t="b">
        <f>IF(B1178&lt;&gt;"",IF('02 - Produtos e Tributações'!O1195&lt;&gt;"",'02 - Produtos e Tributações'!O1195,"0,00"))</f>
        <v>0</v>
      </c>
      <c r="K1178" s="123" t="b">
        <f>IF(B1178&lt;&gt;"",IF('02 - Produtos e Tributações'!K1195&lt;&gt;"",'02 - Produtos e Tributações'!K1195,"null"))</f>
        <v>0</v>
      </c>
      <c r="L1178" s="123" t="b">
        <f>IF(B1178&lt;&gt;"",IF('02 - Produtos e Tributações'!N1195&lt;&gt;"",'02 - Produtos e Tributações'!N1195,"null"))</f>
        <v>0</v>
      </c>
      <c r="M1178" s="122" t="b">
        <f>IF(B1178&lt;&gt;"",IF('02 - Produtos e Tributações'!D1195="CARNES","2.01.001.001",IF('02 - Produtos e Tributações'!D1195="MASSAS","2.01.001.002",IF('02 - Produtos e Tributações'!D1195="LATICINIOS","2.01.001.003",IF('02 - Produtos e Tributações'!D1195="DOCES E GULOSEIMAS","2.01.001.004",IF('02 - Produtos e Tributações'!D1195="FARINHAS E GRAOS","2.01.001.005",IF('02 - Produtos e Tributações'!D1195="AGUAS","2.01.002.001",IF('02 - Produtos e Tributações'!D1195="SUCOS","2.01.002.002",IF('02 - Produtos e Tributações'!D1195="BEBIDAS ALCOOLICAS","2.01.002.003",IF('02 - Produtos e Tributações'!D1195="BEBIDAS LACTEAS","2.01.002.004",IF('02 - Produtos e Tributações'!D1195="MATERIAL DE LIMPEZA","2.02",IF('02 - Produtos e Tributações'!D1195="FRUTAS","2.01.001.006",IF('02 - Produtos e Tributações'!D1195="VERDURAS E LEGUMES","2.01.001.007",IF('02 - Produtos e Tributações'!D1195="SERVIÇO","1",IF('02 - Produtos e Tributações'!D1195="PRODUTOS DIVERSOS","2","2"))))))))))))))
)</f>
        <v>0</v>
      </c>
      <c r="N1178" s="4" t="str">
        <f t="shared" si="72"/>
        <v/>
      </c>
      <c r="O1178" s="4" t="str">
        <f t="shared" si="73"/>
        <v/>
      </c>
      <c r="P1178" s="4" t="str">
        <f t="shared" si="74"/>
        <v/>
      </c>
      <c r="Q1178" s="128" t="b">
        <f>IF(B1178&lt;&gt;"",IF('02 - Produtos e Tributações'!C1195&lt;&gt;"",'02 - Produtos e Tributações'!C1195,"UN"))</f>
        <v>0</v>
      </c>
      <c r="R1178" s="129" t="b">
        <f>IF(B1178&lt;&gt;"",IF('02 - Produtos e Tributações'!P1195&lt;&gt;"",'02 - Produtos e Tributações'!P1195,""))</f>
        <v>0</v>
      </c>
      <c r="S1178" s="128" t="b">
        <f>IF(B1178&lt;&gt;"",IF('02 - Produtos e Tributações'!Q1195&lt;&gt;"",'02 - Produtos e Tributações'!Q1195,""))</f>
        <v>0</v>
      </c>
      <c r="T1178" s="130" t="b">
        <f>IF(B1178&lt;&gt;"",IF('02 - Produtos e Tributações'!R1195&lt;&gt;"",'02 - Produtos e Tributações'!R1195,""))</f>
        <v>0</v>
      </c>
      <c r="U1178" s="120" t="str">
        <f t="shared" si="75"/>
        <v/>
      </c>
    </row>
    <row r="1179" spans="1:21" ht="15.75" customHeight="1">
      <c r="A1179" s="122" t="b">
        <f>IF('02 - Produtos e Tributações'!B1196 &lt;&gt;"",A1178+1)</f>
        <v>0</v>
      </c>
      <c r="B1179" s="4" t="str">
        <f>IF('02 - Produtos e Tributações'!B1196&lt;&gt;"",'02 - Produtos e Tributações'!V1196,"")</f>
        <v/>
      </c>
      <c r="C1179" s="123" t="b">
        <f>IF(B1179&lt;&gt;"",IF('02 - Produtos e Tributações'!H1196&lt;&gt;"",IF('02 - Produtos e Tributações'!H1196="TERCEIRIZADA","T",IF('02 - Produtos e Tributações'!H1196="PROPRIA","P")), IF(B1179&lt;&gt;"",IF('02 - Produtos e Tributações'!H1196="","T"))))</f>
        <v>0</v>
      </c>
      <c r="D1179" s="123" t="b">
        <f>IF(B1179&lt;&gt;"",IF('02 - Produtos e Tributações'!E1196&lt;&gt;"",'02 - Produtos e Tributações'!E1196,""))</f>
        <v>0</v>
      </c>
      <c r="E1179" s="123" t="b">
        <f>IF(B1179&lt;&gt;"",IF('02 - Produtos e Tributações'!F1196&lt;&gt;"",'02 - Produtos e Tributações'!F1196,""))</f>
        <v>0</v>
      </c>
      <c r="F1179" s="123" t="b">
        <f>IF(B1179&lt;&gt;"",IF(A1179&lt;&gt;"",IF('02 - Produtos e Tributações'!G1196&lt;&gt;"",'02 - Produtos e Tributações'!G1196,"")))</f>
        <v>0</v>
      </c>
      <c r="G1179" s="123" t="b">
        <f>IF(B1179&lt;&gt;"",IF('02 - Produtos e Tributações'!J1196&lt;&gt;"",'02 - Produtos e Tributações'!J1196,IF(K1179=101,0,IF(K1179=102,41,IF(K1179=103,0,IF(K1179=201,0,IF(K1179=202,0,IF(K1179=203,0,IF(K1179=300,41,IF(K1179=400,41,IF(K1179=500,60)))))))))))</f>
        <v>0</v>
      </c>
      <c r="H1179" s="123" t="b">
        <f>IF(B1179&lt;&gt;"",IF('02 - Produtos e Tributações'!M1196&lt;&gt;"",'02 - Produtos e Tributações'!M1196,IF(L1179=101,0,IF(L1179=102,41,IF(L1179=103,0,IF(L1179=201,0,IF(L1179=202,0,IF(L1179=203,0,IF(L1179=300,41,IF(L1179=400,41,IF(L1179=500,60)))))))))))</f>
        <v>0</v>
      </c>
      <c r="I1179" s="123" t="b">
        <f>IF(B1179&lt;&gt;"",IF('02 - Produtos e Tributações'!L1196&lt;&gt;"",'02 - Produtos e Tributações'!L1196,"0,00"))</f>
        <v>0</v>
      </c>
      <c r="J1179" s="123" t="b">
        <f>IF(B1179&lt;&gt;"",IF('02 - Produtos e Tributações'!O1196&lt;&gt;"",'02 - Produtos e Tributações'!O1196,"0,00"))</f>
        <v>0</v>
      </c>
      <c r="K1179" s="123" t="b">
        <f>IF(B1179&lt;&gt;"",IF('02 - Produtos e Tributações'!K1196&lt;&gt;"",'02 - Produtos e Tributações'!K1196,"null"))</f>
        <v>0</v>
      </c>
      <c r="L1179" s="123" t="b">
        <f>IF(B1179&lt;&gt;"",IF('02 - Produtos e Tributações'!N1196&lt;&gt;"",'02 - Produtos e Tributações'!N1196,"null"))</f>
        <v>0</v>
      </c>
      <c r="M1179" s="122" t="b">
        <f>IF(B1179&lt;&gt;"",IF('02 - Produtos e Tributações'!D1196="CARNES","2.01.001.001",IF('02 - Produtos e Tributações'!D1196="MASSAS","2.01.001.002",IF('02 - Produtos e Tributações'!D1196="LATICINIOS","2.01.001.003",IF('02 - Produtos e Tributações'!D1196="DOCES E GULOSEIMAS","2.01.001.004",IF('02 - Produtos e Tributações'!D1196="FARINHAS E GRAOS","2.01.001.005",IF('02 - Produtos e Tributações'!D1196="AGUAS","2.01.002.001",IF('02 - Produtos e Tributações'!D1196="SUCOS","2.01.002.002",IF('02 - Produtos e Tributações'!D1196="BEBIDAS ALCOOLICAS","2.01.002.003",IF('02 - Produtos e Tributações'!D1196="BEBIDAS LACTEAS","2.01.002.004",IF('02 - Produtos e Tributações'!D1196="MATERIAL DE LIMPEZA","2.02",IF('02 - Produtos e Tributações'!D1196="FRUTAS","2.01.001.006",IF('02 - Produtos e Tributações'!D1196="VERDURAS E LEGUMES","2.01.001.007",IF('02 - Produtos e Tributações'!D1196="SERVIÇO","1",IF('02 - Produtos e Tributações'!D1196="PRODUTOS DIVERSOS","2","2"))))))))))))))
)</f>
        <v>0</v>
      </c>
      <c r="N1179" s="4" t="str">
        <f t="shared" si="72"/>
        <v/>
      </c>
      <c r="O1179" s="4" t="str">
        <f t="shared" si="73"/>
        <v/>
      </c>
      <c r="P1179" s="4" t="str">
        <f t="shared" si="74"/>
        <v/>
      </c>
      <c r="Q1179" s="128" t="b">
        <f>IF(B1179&lt;&gt;"",IF('02 - Produtos e Tributações'!C1196&lt;&gt;"",'02 - Produtos e Tributações'!C1196,"UN"))</f>
        <v>0</v>
      </c>
      <c r="R1179" s="129" t="b">
        <f>IF(B1179&lt;&gt;"",IF('02 - Produtos e Tributações'!P1196&lt;&gt;"",'02 - Produtos e Tributações'!P1196,""))</f>
        <v>0</v>
      </c>
      <c r="S1179" s="128" t="b">
        <f>IF(B1179&lt;&gt;"",IF('02 - Produtos e Tributações'!Q1196&lt;&gt;"",'02 - Produtos e Tributações'!Q1196,""))</f>
        <v>0</v>
      </c>
      <c r="T1179" s="130" t="b">
        <f>IF(B1179&lt;&gt;"",IF('02 - Produtos e Tributações'!R1196&lt;&gt;"",'02 - Produtos e Tributações'!R1196,""))</f>
        <v>0</v>
      </c>
      <c r="U1179" s="120" t="str">
        <f t="shared" si="75"/>
        <v/>
      </c>
    </row>
    <row r="1180" spans="1:21" ht="15.75" customHeight="1">
      <c r="A1180" s="122" t="b">
        <f>IF('02 - Produtos e Tributações'!B1197 &lt;&gt;"",A1179+1)</f>
        <v>0</v>
      </c>
      <c r="B1180" s="4" t="str">
        <f>IF('02 - Produtos e Tributações'!B1197&lt;&gt;"",'02 - Produtos e Tributações'!V1197,"")</f>
        <v/>
      </c>
      <c r="C1180" s="123" t="b">
        <f>IF(B1180&lt;&gt;"",IF('02 - Produtos e Tributações'!H1197&lt;&gt;"",IF('02 - Produtos e Tributações'!H1197="TERCEIRIZADA","T",IF('02 - Produtos e Tributações'!H1197="PROPRIA","P")), IF(B1180&lt;&gt;"",IF('02 - Produtos e Tributações'!H1197="","T"))))</f>
        <v>0</v>
      </c>
      <c r="D1180" s="123" t="b">
        <f>IF(B1180&lt;&gt;"",IF('02 - Produtos e Tributações'!E1197&lt;&gt;"",'02 - Produtos e Tributações'!E1197,""))</f>
        <v>0</v>
      </c>
      <c r="E1180" s="123" t="b">
        <f>IF(B1180&lt;&gt;"",IF('02 - Produtos e Tributações'!F1197&lt;&gt;"",'02 - Produtos e Tributações'!F1197,""))</f>
        <v>0</v>
      </c>
      <c r="F1180" s="123" t="b">
        <f>IF(B1180&lt;&gt;"",IF(A1180&lt;&gt;"",IF('02 - Produtos e Tributações'!G1197&lt;&gt;"",'02 - Produtos e Tributações'!G1197,"")))</f>
        <v>0</v>
      </c>
      <c r="G1180" s="123" t="b">
        <f>IF(B1180&lt;&gt;"",IF('02 - Produtos e Tributações'!J1197&lt;&gt;"",'02 - Produtos e Tributações'!J1197,IF(K1180=101,0,IF(K1180=102,41,IF(K1180=103,0,IF(K1180=201,0,IF(K1180=202,0,IF(K1180=203,0,IF(K1180=300,41,IF(K1180=400,41,IF(K1180=500,60)))))))))))</f>
        <v>0</v>
      </c>
      <c r="H1180" s="123" t="b">
        <f>IF(B1180&lt;&gt;"",IF('02 - Produtos e Tributações'!M1197&lt;&gt;"",'02 - Produtos e Tributações'!M1197,IF(L1180=101,0,IF(L1180=102,41,IF(L1180=103,0,IF(L1180=201,0,IF(L1180=202,0,IF(L1180=203,0,IF(L1180=300,41,IF(L1180=400,41,IF(L1180=500,60)))))))))))</f>
        <v>0</v>
      </c>
      <c r="I1180" s="123" t="b">
        <f>IF(B1180&lt;&gt;"",IF('02 - Produtos e Tributações'!L1197&lt;&gt;"",'02 - Produtos e Tributações'!L1197,"0,00"))</f>
        <v>0</v>
      </c>
      <c r="J1180" s="123" t="b">
        <f>IF(B1180&lt;&gt;"",IF('02 - Produtos e Tributações'!O1197&lt;&gt;"",'02 - Produtos e Tributações'!O1197,"0,00"))</f>
        <v>0</v>
      </c>
      <c r="K1180" s="123" t="b">
        <f>IF(B1180&lt;&gt;"",IF('02 - Produtos e Tributações'!K1197&lt;&gt;"",'02 - Produtos e Tributações'!K1197,"null"))</f>
        <v>0</v>
      </c>
      <c r="L1180" s="123" t="b">
        <f>IF(B1180&lt;&gt;"",IF('02 - Produtos e Tributações'!N1197&lt;&gt;"",'02 - Produtos e Tributações'!N1197,"null"))</f>
        <v>0</v>
      </c>
      <c r="M1180" s="122" t="b">
        <f>IF(B1180&lt;&gt;"",IF('02 - Produtos e Tributações'!D1197="CARNES","2.01.001.001",IF('02 - Produtos e Tributações'!D1197="MASSAS","2.01.001.002",IF('02 - Produtos e Tributações'!D1197="LATICINIOS","2.01.001.003",IF('02 - Produtos e Tributações'!D1197="DOCES E GULOSEIMAS","2.01.001.004",IF('02 - Produtos e Tributações'!D1197="FARINHAS E GRAOS","2.01.001.005",IF('02 - Produtos e Tributações'!D1197="AGUAS","2.01.002.001",IF('02 - Produtos e Tributações'!D1197="SUCOS","2.01.002.002",IF('02 - Produtos e Tributações'!D1197="BEBIDAS ALCOOLICAS","2.01.002.003",IF('02 - Produtos e Tributações'!D1197="BEBIDAS LACTEAS","2.01.002.004",IF('02 - Produtos e Tributações'!D1197="MATERIAL DE LIMPEZA","2.02",IF('02 - Produtos e Tributações'!D1197="FRUTAS","2.01.001.006",IF('02 - Produtos e Tributações'!D1197="VERDURAS E LEGUMES","2.01.001.007",IF('02 - Produtos e Tributações'!D1197="SERVIÇO","1",IF('02 - Produtos e Tributações'!D1197="PRODUTOS DIVERSOS","2","2"))))))))))))))
)</f>
        <v>0</v>
      </c>
      <c r="N1180" s="4" t="str">
        <f t="shared" si="72"/>
        <v/>
      </c>
      <c r="O1180" s="4" t="str">
        <f t="shared" si="73"/>
        <v/>
      </c>
      <c r="P1180" s="4" t="str">
        <f t="shared" si="74"/>
        <v/>
      </c>
      <c r="Q1180" s="128" t="b">
        <f>IF(B1180&lt;&gt;"",IF('02 - Produtos e Tributações'!C1197&lt;&gt;"",'02 - Produtos e Tributações'!C1197,"UN"))</f>
        <v>0</v>
      </c>
      <c r="R1180" s="129" t="b">
        <f>IF(B1180&lt;&gt;"",IF('02 - Produtos e Tributações'!P1197&lt;&gt;"",'02 - Produtos e Tributações'!P1197,""))</f>
        <v>0</v>
      </c>
      <c r="S1180" s="128" t="b">
        <f>IF(B1180&lt;&gt;"",IF('02 - Produtos e Tributações'!Q1197&lt;&gt;"",'02 - Produtos e Tributações'!Q1197,""))</f>
        <v>0</v>
      </c>
      <c r="T1180" s="130" t="b">
        <f>IF(B1180&lt;&gt;"",IF('02 - Produtos e Tributações'!R1197&lt;&gt;"",'02 - Produtos e Tributações'!R1197,""))</f>
        <v>0</v>
      </c>
      <c r="U1180" s="120" t="str">
        <f t="shared" si="75"/>
        <v/>
      </c>
    </row>
    <row r="1181" spans="1:21" ht="15.75" customHeight="1">
      <c r="A1181" s="122" t="b">
        <f>IF('02 - Produtos e Tributações'!B1198 &lt;&gt;"",A1180+1)</f>
        <v>0</v>
      </c>
      <c r="B1181" s="4" t="str">
        <f>IF('02 - Produtos e Tributações'!B1198&lt;&gt;"",'02 - Produtos e Tributações'!V1198,"")</f>
        <v/>
      </c>
      <c r="C1181" s="123" t="b">
        <f>IF(B1181&lt;&gt;"",IF('02 - Produtos e Tributações'!H1198&lt;&gt;"",IF('02 - Produtos e Tributações'!H1198="TERCEIRIZADA","T",IF('02 - Produtos e Tributações'!H1198="PROPRIA","P")), IF(B1181&lt;&gt;"",IF('02 - Produtos e Tributações'!H1198="","T"))))</f>
        <v>0</v>
      </c>
      <c r="D1181" s="123" t="b">
        <f>IF(B1181&lt;&gt;"",IF('02 - Produtos e Tributações'!E1198&lt;&gt;"",'02 - Produtos e Tributações'!E1198,""))</f>
        <v>0</v>
      </c>
      <c r="E1181" s="123" t="b">
        <f>IF(B1181&lt;&gt;"",IF('02 - Produtos e Tributações'!F1198&lt;&gt;"",'02 - Produtos e Tributações'!F1198,""))</f>
        <v>0</v>
      </c>
      <c r="F1181" s="123" t="b">
        <f>IF(B1181&lt;&gt;"",IF(A1181&lt;&gt;"",IF('02 - Produtos e Tributações'!G1198&lt;&gt;"",'02 - Produtos e Tributações'!G1198,"")))</f>
        <v>0</v>
      </c>
      <c r="G1181" s="123" t="b">
        <f>IF(B1181&lt;&gt;"",IF('02 - Produtos e Tributações'!J1198&lt;&gt;"",'02 - Produtos e Tributações'!J1198,IF(K1181=101,0,IF(K1181=102,41,IF(K1181=103,0,IF(K1181=201,0,IF(K1181=202,0,IF(K1181=203,0,IF(K1181=300,41,IF(K1181=400,41,IF(K1181=500,60)))))))))))</f>
        <v>0</v>
      </c>
      <c r="H1181" s="123" t="b">
        <f>IF(B1181&lt;&gt;"",IF('02 - Produtos e Tributações'!M1198&lt;&gt;"",'02 - Produtos e Tributações'!M1198,IF(L1181=101,0,IF(L1181=102,41,IF(L1181=103,0,IF(L1181=201,0,IF(L1181=202,0,IF(L1181=203,0,IF(L1181=300,41,IF(L1181=400,41,IF(L1181=500,60)))))))))))</f>
        <v>0</v>
      </c>
      <c r="I1181" s="123" t="b">
        <f>IF(B1181&lt;&gt;"",IF('02 - Produtos e Tributações'!L1198&lt;&gt;"",'02 - Produtos e Tributações'!L1198,"0,00"))</f>
        <v>0</v>
      </c>
      <c r="J1181" s="123" t="b">
        <f>IF(B1181&lt;&gt;"",IF('02 - Produtos e Tributações'!O1198&lt;&gt;"",'02 - Produtos e Tributações'!O1198,"0,00"))</f>
        <v>0</v>
      </c>
      <c r="K1181" s="123" t="b">
        <f>IF(B1181&lt;&gt;"",IF('02 - Produtos e Tributações'!K1198&lt;&gt;"",'02 - Produtos e Tributações'!K1198,"null"))</f>
        <v>0</v>
      </c>
      <c r="L1181" s="123" t="b">
        <f>IF(B1181&lt;&gt;"",IF('02 - Produtos e Tributações'!N1198&lt;&gt;"",'02 - Produtos e Tributações'!N1198,"null"))</f>
        <v>0</v>
      </c>
      <c r="M1181" s="122" t="b">
        <f>IF(B1181&lt;&gt;"",IF('02 - Produtos e Tributações'!D1198="CARNES","2.01.001.001",IF('02 - Produtos e Tributações'!D1198="MASSAS","2.01.001.002",IF('02 - Produtos e Tributações'!D1198="LATICINIOS","2.01.001.003",IF('02 - Produtos e Tributações'!D1198="DOCES E GULOSEIMAS","2.01.001.004",IF('02 - Produtos e Tributações'!D1198="FARINHAS E GRAOS","2.01.001.005",IF('02 - Produtos e Tributações'!D1198="AGUAS","2.01.002.001",IF('02 - Produtos e Tributações'!D1198="SUCOS","2.01.002.002",IF('02 - Produtos e Tributações'!D1198="BEBIDAS ALCOOLICAS","2.01.002.003",IF('02 - Produtos e Tributações'!D1198="BEBIDAS LACTEAS","2.01.002.004",IF('02 - Produtos e Tributações'!D1198="MATERIAL DE LIMPEZA","2.02",IF('02 - Produtos e Tributações'!D1198="FRUTAS","2.01.001.006",IF('02 - Produtos e Tributações'!D1198="VERDURAS E LEGUMES","2.01.001.007",IF('02 - Produtos e Tributações'!D1198="SERVIÇO","1",IF('02 - Produtos e Tributações'!D1198="PRODUTOS DIVERSOS","2","2"))))))))))))))
)</f>
        <v>0</v>
      </c>
      <c r="N1181" s="4" t="str">
        <f t="shared" si="72"/>
        <v/>
      </c>
      <c r="O1181" s="4" t="str">
        <f t="shared" si="73"/>
        <v/>
      </c>
      <c r="P1181" s="4" t="str">
        <f t="shared" si="74"/>
        <v/>
      </c>
      <c r="Q1181" s="128" t="b">
        <f>IF(B1181&lt;&gt;"",IF('02 - Produtos e Tributações'!C1198&lt;&gt;"",'02 - Produtos e Tributações'!C1198,"UN"))</f>
        <v>0</v>
      </c>
      <c r="R1181" s="129" t="b">
        <f>IF(B1181&lt;&gt;"",IF('02 - Produtos e Tributações'!P1198&lt;&gt;"",'02 - Produtos e Tributações'!P1198,""))</f>
        <v>0</v>
      </c>
      <c r="S1181" s="128" t="b">
        <f>IF(B1181&lt;&gt;"",IF('02 - Produtos e Tributações'!Q1198&lt;&gt;"",'02 - Produtos e Tributações'!Q1198,""))</f>
        <v>0</v>
      </c>
      <c r="T1181" s="130" t="b">
        <f>IF(B1181&lt;&gt;"",IF('02 - Produtos e Tributações'!R1198&lt;&gt;"",'02 - Produtos e Tributações'!R1198,""))</f>
        <v>0</v>
      </c>
      <c r="U1181" s="120" t="str">
        <f t="shared" si="75"/>
        <v/>
      </c>
    </row>
    <row r="1182" spans="1:21" ht="15.75" customHeight="1">
      <c r="A1182" s="122" t="b">
        <f>IF('02 - Produtos e Tributações'!B1199 &lt;&gt;"",A1181+1)</f>
        <v>0</v>
      </c>
      <c r="B1182" s="4" t="str">
        <f>IF('02 - Produtos e Tributações'!B1199&lt;&gt;"",'02 - Produtos e Tributações'!V1199,"")</f>
        <v/>
      </c>
      <c r="C1182" s="123" t="b">
        <f>IF(B1182&lt;&gt;"",IF('02 - Produtos e Tributações'!H1199&lt;&gt;"",IF('02 - Produtos e Tributações'!H1199="TERCEIRIZADA","T",IF('02 - Produtos e Tributações'!H1199="PROPRIA","P")), IF(B1182&lt;&gt;"",IF('02 - Produtos e Tributações'!H1199="","T"))))</f>
        <v>0</v>
      </c>
      <c r="D1182" s="123" t="b">
        <f>IF(B1182&lt;&gt;"",IF('02 - Produtos e Tributações'!E1199&lt;&gt;"",'02 - Produtos e Tributações'!E1199,""))</f>
        <v>0</v>
      </c>
      <c r="E1182" s="123" t="b">
        <f>IF(B1182&lt;&gt;"",IF('02 - Produtos e Tributações'!F1199&lt;&gt;"",'02 - Produtos e Tributações'!F1199,""))</f>
        <v>0</v>
      </c>
      <c r="F1182" s="123" t="b">
        <f>IF(B1182&lt;&gt;"",IF(A1182&lt;&gt;"",IF('02 - Produtos e Tributações'!G1199&lt;&gt;"",'02 - Produtos e Tributações'!G1199,"")))</f>
        <v>0</v>
      </c>
      <c r="G1182" s="123" t="b">
        <f>IF(B1182&lt;&gt;"",IF('02 - Produtos e Tributações'!J1199&lt;&gt;"",'02 - Produtos e Tributações'!J1199,IF(K1182=101,0,IF(K1182=102,41,IF(K1182=103,0,IF(K1182=201,0,IF(K1182=202,0,IF(K1182=203,0,IF(K1182=300,41,IF(K1182=400,41,IF(K1182=500,60)))))))))))</f>
        <v>0</v>
      </c>
      <c r="H1182" s="123" t="b">
        <f>IF(B1182&lt;&gt;"",IF('02 - Produtos e Tributações'!M1199&lt;&gt;"",'02 - Produtos e Tributações'!M1199,IF(L1182=101,0,IF(L1182=102,41,IF(L1182=103,0,IF(L1182=201,0,IF(L1182=202,0,IF(L1182=203,0,IF(L1182=300,41,IF(L1182=400,41,IF(L1182=500,60)))))))))))</f>
        <v>0</v>
      </c>
      <c r="I1182" s="123" t="b">
        <f>IF(B1182&lt;&gt;"",IF('02 - Produtos e Tributações'!L1199&lt;&gt;"",'02 - Produtos e Tributações'!L1199,"0,00"))</f>
        <v>0</v>
      </c>
      <c r="J1182" s="123" t="b">
        <f>IF(B1182&lt;&gt;"",IF('02 - Produtos e Tributações'!O1199&lt;&gt;"",'02 - Produtos e Tributações'!O1199,"0,00"))</f>
        <v>0</v>
      </c>
      <c r="K1182" s="123" t="b">
        <f>IF(B1182&lt;&gt;"",IF('02 - Produtos e Tributações'!K1199&lt;&gt;"",'02 - Produtos e Tributações'!K1199,"null"))</f>
        <v>0</v>
      </c>
      <c r="L1182" s="123" t="b">
        <f>IF(B1182&lt;&gt;"",IF('02 - Produtos e Tributações'!N1199&lt;&gt;"",'02 - Produtos e Tributações'!N1199,"null"))</f>
        <v>0</v>
      </c>
      <c r="M1182" s="122" t="b">
        <f>IF(B1182&lt;&gt;"",IF('02 - Produtos e Tributações'!D1199="CARNES","2.01.001.001",IF('02 - Produtos e Tributações'!D1199="MASSAS","2.01.001.002",IF('02 - Produtos e Tributações'!D1199="LATICINIOS","2.01.001.003",IF('02 - Produtos e Tributações'!D1199="DOCES E GULOSEIMAS","2.01.001.004",IF('02 - Produtos e Tributações'!D1199="FARINHAS E GRAOS","2.01.001.005",IF('02 - Produtos e Tributações'!D1199="AGUAS","2.01.002.001",IF('02 - Produtos e Tributações'!D1199="SUCOS","2.01.002.002",IF('02 - Produtos e Tributações'!D1199="BEBIDAS ALCOOLICAS","2.01.002.003",IF('02 - Produtos e Tributações'!D1199="BEBIDAS LACTEAS","2.01.002.004",IF('02 - Produtos e Tributações'!D1199="MATERIAL DE LIMPEZA","2.02",IF('02 - Produtos e Tributações'!D1199="FRUTAS","2.01.001.006",IF('02 - Produtos e Tributações'!D1199="VERDURAS E LEGUMES","2.01.001.007",IF('02 - Produtos e Tributações'!D1199="SERVIÇO","1",IF('02 - Produtos e Tributações'!D1199="PRODUTOS DIVERSOS","2","2"))))))))))))))
)</f>
        <v>0</v>
      </c>
      <c r="N1182" s="4" t="str">
        <f t="shared" si="72"/>
        <v/>
      </c>
      <c r="O1182" s="4" t="str">
        <f t="shared" si="73"/>
        <v/>
      </c>
      <c r="P1182" s="4" t="str">
        <f t="shared" si="74"/>
        <v/>
      </c>
      <c r="Q1182" s="128" t="b">
        <f>IF(B1182&lt;&gt;"",IF('02 - Produtos e Tributações'!C1199&lt;&gt;"",'02 - Produtos e Tributações'!C1199,"UN"))</f>
        <v>0</v>
      </c>
      <c r="R1182" s="129" t="b">
        <f>IF(B1182&lt;&gt;"",IF('02 - Produtos e Tributações'!P1199&lt;&gt;"",'02 - Produtos e Tributações'!P1199,""))</f>
        <v>0</v>
      </c>
      <c r="S1182" s="128" t="b">
        <f>IF(B1182&lt;&gt;"",IF('02 - Produtos e Tributações'!Q1199&lt;&gt;"",'02 - Produtos e Tributações'!Q1199,""))</f>
        <v>0</v>
      </c>
      <c r="T1182" s="130" t="b">
        <f>IF(B1182&lt;&gt;"",IF('02 - Produtos e Tributações'!R1199&lt;&gt;"",'02 - Produtos e Tributações'!R1199,""))</f>
        <v>0</v>
      </c>
      <c r="U1182" s="120" t="str">
        <f t="shared" si="75"/>
        <v/>
      </c>
    </row>
    <row r="1183" spans="1:21" ht="15.75" customHeight="1">
      <c r="A1183" s="122" t="b">
        <f>IF('02 - Produtos e Tributações'!B1200 &lt;&gt;"",A1182+1)</f>
        <v>0</v>
      </c>
      <c r="B1183" s="4" t="str">
        <f>IF('02 - Produtos e Tributações'!B1200&lt;&gt;"",'02 - Produtos e Tributações'!V1200,"")</f>
        <v/>
      </c>
      <c r="C1183" s="123" t="b">
        <f>IF(B1183&lt;&gt;"",IF('02 - Produtos e Tributações'!H1200&lt;&gt;"",IF('02 - Produtos e Tributações'!H1200="TERCEIRIZADA","T",IF('02 - Produtos e Tributações'!H1200="PROPRIA","P")), IF(B1183&lt;&gt;"",IF('02 - Produtos e Tributações'!H1200="","T"))))</f>
        <v>0</v>
      </c>
      <c r="D1183" s="123" t="b">
        <f>IF(B1183&lt;&gt;"",IF('02 - Produtos e Tributações'!E1200&lt;&gt;"",'02 - Produtos e Tributações'!E1200,""))</f>
        <v>0</v>
      </c>
      <c r="E1183" s="123" t="b">
        <f>IF(B1183&lt;&gt;"",IF('02 - Produtos e Tributações'!F1200&lt;&gt;"",'02 - Produtos e Tributações'!F1200,""))</f>
        <v>0</v>
      </c>
      <c r="F1183" s="123" t="b">
        <f>IF(B1183&lt;&gt;"",IF(A1183&lt;&gt;"",IF('02 - Produtos e Tributações'!G1200&lt;&gt;"",'02 - Produtos e Tributações'!G1200,"")))</f>
        <v>0</v>
      </c>
      <c r="G1183" s="123" t="b">
        <f>IF(B1183&lt;&gt;"",IF('02 - Produtos e Tributações'!J1200&lt;&gt;"",'02 - Produtos e Tributações'!J1200,IF(K1183=101,0,IF(K1183=102,41,IF(K1183=103,0,IF(K1183=201,0,IF(K1183=202,0,IF(K1183=203,0,IF(K1183=300,41,IF(K1183=400,41,IF(K1183=500,60)))))))))))</f>
        <v>0</v>
      </c>
      <c r="H1183" s="123" t="b">
        <f>IF(B1183&lt;&gt;"",IF('02 - Produtos e Tributações'!M1200&lt;&gt;"",'02 - Produtos e Tributações'!M1200,IF(L1183=101,0,IF(L1183=102,41,IF(L1183=103,0,IF(L1183=201,0,IF(L1183=202,0,IF(L1183=203,0,IF(L1183=300,41,IF(L1183=400,41,IF(L1183=500,60)))))))))))</f>
        <v>0</v>
      </c>
      <c r="I1183" s="123" t="b">
        <f>IF(B1183&lt;&gt;"",IF('02 - Produtos e Tributações'!L1200&lt;&gt;"",'02 - Produtos e Tributações'!L1200,"0,00"))</f>
        <v>0</v>
      </c>
      <c r="J1183" s="123" t="b">
        <f>IF(B1183&lt;&gt;"",IF('02 - Produtos e Tributações'!O1200&lt;&gt;"",'02 - Produtos e Tributações'!O1200,"0,00"))</f>
        <v>0</v>
      </c>
      <c r="K1183" s="123" t="b">
        <f>IF(B1183&lt;&gt;"",IF('02 - Produtos e Tributações'!K1200&lt;&gt;"",'02 - Produtos e Tributações'!K1200,"null"))</f>
        <v>0</v>
      </c>
      <c r="L1183" s="123" t="b">
        <f>IF(B1183&lt;&gt;"",IF('02 - Produtos e Tributações'!N1200&lt;&gt;"",'02 - Produtos e Tributações'!N1200,"null"))</f>
        <v>0</v>
      </c>
      <c r="M1183" s="122" t="b">
        <f>IF(B1183&lt;&gt;"",IF('02 - Produtos e Tributações'!D1200="CARNES","2.01.001.001",IF('02 - Produtos e Tributações'!D1200="MASSAS","2.01.001.002",IF('02 - Produtos e Tributações'!D1200="LATICINIOS","2.01.001.003",IF('02 - Produtos e Tributações'!D1200="DOCES E GULOSEIMAS","2.01.001.004",IF('02 - Produtos e Tributações'!D1200="FARINHAS E GRAOS","2.01.001.005",IF('02 - Produtos e Tributações'!D1200="AGUAS","2.01.002.001",IF('02 - Produtos e Tributações'!D1200="SUCOS","2.01.002.002",IF('02 - Produtos e Tributações'!D1200="BEBIDAS ALCOOLICAS","2.01.002.003",IF('02 - Produtos e Tributações'!D1200="BEBIDAS LACTEAS","2.01.002.004",IF('02 - Produtos e Tributações'!D1200="MATERIAL DE LIMPEZA","2.02",IF('02 - Produtos e Tributações'!D1200="FRUTAS","2.01.001.006",IF('02 - Produtos e Tributações'!D1200="VERDURAS E LEGUMES","2.01.001.007",IF('02 - Produtos e Tributações'!D1200="SERVIÇO","1",IF('02 - Produtos e Tributações'!D1200="PRODUTOS DIVERSOS","2","2"))))))))))))))
)</f>
        <v>0</v>
      </c>
      <c r="N1183" s="4" t="str">
        <f t="shared" si="72"/>
        <v/>
      </c>
      <c r="O1183" s="4" t="str">
        <f t="shared" si="73"/>
        <v/>
      </c>
      <c r="P1183" s="4" t="str">
        <f t="shared" si="74"/>
        <v/>
      </c>
      <c r="Q1183" s="128" t="b">
        <f>IF(B1183&lt;&gt;"",IF('02 - Produtos e Tributações'!C1200&lt;&gt;"",'02 - Produtos e Tributações'!C1200,"UN"))</f>
        <v>0</v>
      </c>
      <c r="R1183" s="129" t="b">
        <f>IF(B1183&lt;&gt;"",IF('02 - Produtos e Tributações'!P1200&lt;&gt;"",'02 - Produtos e Tributações'!P1200,""))</f>
        <v>0</v>
      </c>
      <c r="S1183" s="128" t="b">
        <f>IF(B1183&lt;&gt;"",IF('02 - Produtos e Tributações'!Q1200&lt;&gt;"",'02 - Produtos e Tributações'!Q1200,""))</f>
        <v>0</v>
      </c>
      <c r="T1183" s="130" t="b">
        <f>IF(B1183&lt;&gt;"",IF('02 - Produtos e Tributações'!R1200&lt;&gt;"",'02 - Produtos e Tributações'!R1200,""))</f>
        <v>0</v>
      </c>
      <c r="U1183" s="120" t="str">
        <f t="shared" si="75"/>
        <v/>
      </c>
    </row>
    <row r="1184" spans="1:21" ht="15.75" customHeight="1">
      <c r="A1184" s="122" t="b">
        <f>IF('02 - Produtos e Tributações'!B1201 &lt;&gt;"",A1183+1)</f>
        <v>0</v>
      </c>
      <c r="B1184" s="4" t="str">
        <f>IF('02 - Produtos e Tributações'!B1201&lt;&gt;"",'02 - Produtos e Tributações'!V1201,"")</f>
        <v/>
      </c>
      <c r="C1184" s="123" t="b">
        <f>IF(B1184&lt;&gt;"",IF('02 - Produtos e Tributações'!H1201&lt;&gt;"",IF('02 - Produtos e Tributações'!H1201="TERCEIRIZADA","T",IF('02 - Produtos e Tributações'!H1201="PROPRIA","P")), IF(B1184&lt;&gt;"",IF('02 - Produtos e Tributações'!H1201="","T"))))</f>
        <v>0</v>
      </c>
      <c r="D1184" s="123" t="b">
        <f>IF(B1184&lt;&gt;"",IF('02 - Produtos e Tributações'!E1201&lt;&gt;"",'02 - Produtos e Tributações'!E1201,""))</f>
        <v>0</v>
      </c>
      <c r="E1184" s="123" t="b">
        <f>IF(B1184&lt;&gt;"",IF('02 - Produtos e Tributações'!F1201&lt;&gt;"",'02 - Produtos e Tributações'!F1201,""))</f>
        <v>0</v>
      </c>
      <c r="F1184" s="123" t="b">
        <f>IF(B1184&lt;&gt;"",IF(A1184&lt;&gt;"",IF('02 - Produtos e Tributações'!G1201&lt;&gt;"",'02 - Produtos e Tributações'!G1201,"")))</f>
        <v>0</v>
      </c>
      <c r="G1184" s="123" t="b">
        <f>IF(B1184&lt;&gt;"",IF('02 - Produtos e Tributações'!J1201&lt;&gt;"",'02 - Produtos e Tributações'!J1201,IF(K1184=101,0,IF(K1184=102,41,IF(K1184=103,0,IF(K1184=201,0,IF(K1184=202,0,IF(K1184=203,0,IF(K1184=300,41,IF(K1184=400,41,IF(K1184=500,60)))))))))))</f>
        <v>0</v>
      </c>
      <c r="H1184" s="123" t="b">
        <f>IF(B1184&lt;&gt;"",IF('02 - Produtos e Tributações'!M1201&lt;&gt;"",'02 - Produtos e Tributações'!M1201,IF(L1184=101,0,IF(L1184=102,41,IF(L1184=103,0,IF(L1184=201,0,IF(L1184=202,0,IF(L1184=203,0,IF(L1184=300,41,IF(L1184=400,41,IF(L1184=500,60)))))))))))</f>
        <v>0</v>
      </c>
      <c r="I1184" s="123" t="b">
        <f>IF(B1184&lt;&gt;"",IF('02 - Produtos e Tributações'!L1201&lt;&gt;"",'02 - Produtos e Tributações'!L1201,"0,00"))</f>
        <v>0</v>
      </c>
      <c r="J1184" s="123" t="b">
        <f>IF(B1184&lt;&gt;"",IF('02 - Produtos e Tributações'!O1201&lt;&gt;"",'02 - Produtos e Tributações'!O1201,"0,00"))</f>
        <v>0</v>
      </c>
      <c r="K1184" s="123" t="b">
        <f>IF(B1184&lt;&gt;"",IF('02 - Produtos e Tributações'!K1201&lt;&gt;"",'02 - Produtos e Tributações'!K1201,"null"))</f>
        <v>0</v>
      </c>
      <c r="L1184" s="123" t="b">
        <f>IF(B1184&lt;&gt;"",IF('02 - Produtos e Tributações'!N1201&lt;&gt;"",'02 - Produtos e Tributações'!N1201,"null"))</f>
        <v>0</v>
      </c>
      <c r="M1184" s="122" t="b">
        <f>IF(B1184&lt;&gt;"",IF('02 - Produtos e Tributações'!D1201="CARNES","2.01.001.001",IF('02 - Produtos e Tributações'!D1201="MASSAS","2.01.001.002",IF('02 - Produtos e Tributações'!D1201="LATICINIOS","2.01.001.003",IF('02 - Produtos e Tributações'!D1201="DOCES E GULOSEIMAS","2.01.001.004",IF('02 - Produtos e Tributações'!D1201="FARINHAS E GRAOS","2.01.001.005",IF('02 - Produtos e Tributações'!D1201="AGUAS","2.01.002.001",IF('02 - Produtos e Tributações'!D1201="SUCOS","2.01.002.002",IF('02 - Produtos e Tributações'!D1201="BEBIDAS ALCOOLICAS","2.01.002.003",IF('02 - Produtos e Tributações'!D1201="BEBIDAS LACTEAS","2.01.002.004",IF('02 - Produtos e Tributações'!D1201="MATERIAL DE LIMPEZA","2.02",IF('02 - Produtos e Tributações'!D1201="FRUTAS","2.01.001.006",IF('02 - Produtos e Tributações'!D1201="VERDURAS E LEGUMES","2.01.001.007",IF('02 - Produtos e Tributações'!D1201="SERVIÇO","1",IF('02 - Produtos e Tributações'!D1201="PRODUTOS DIVERSOS","2","2"))))))))))))))
)</f>
        <v>0</v>
      </c>
      <c r="N1184" s="4" t="str">
        <f t="shared" si="72"/>
        <v/>
      </c>
      <c r="O1184" s="4" t="str">
        <f t="shared" si="73"/>
        <v/>
      </c>
      <c r="P1184" s="4" t="str">
        <f t="shared" si="74"/>
        <v/>
      </c>
      <c r="Q1184" s="128" t="b">
        <f>IF(B1184&lt;&gt;"",IF('02 - Produtos e Tributações'!C1201&lt;&gt;"",'02 - Produtos e Tributações'!C1201,"UN"))</f>
        <v>0</v>
      </c>
      <c r="R1184" s="129" t="b">
        <f>IF(B1184&lt;&gt;"",IF('02 - Produtos e Tributações'!P1201&lt;&gt;"",'02 - Produtos e Tributações'!P1201,""))</f>
        <v>0</v>
      </c>
      <c r="S1184" s="128" t="b">
        <f>IF(B1184&lt;&gt;"",IF('02 - Produtos e Tributações'!Q1201&lt;&gt;"",'02 - Produtos e Tributações'!Q1201,""))</f>
        <v>0</v>
      </c>
      <c r="T1184" s="130" t="b">
        <f>IF(B1184&lt;&gt;"",IF('02 - Produtos e Tributações'!R1201&lt;&gt;"",'02 - Produtos e Tributações'!R1201,""))</f>
        <v>0</v>
      </c>
      <c r="U1184" s="120" t="str">
        <f t="shared" si="75"/>
        <v/>
      </c>
    </row>
    <row r="1185" spans="1:21" ht="15.75" customHeight="1">
      <c r="A1185" s="122" t="b">
        <f>IF('02 - Produtos e Tributações'!B1202 &lt;&gt;"",A1184+1)</f>
        <v>0</v>
      </c>
      <c r="B1185" s="4" t="str">
        <f>IF('02 - Produtos e Tributações'!B1202&lt;&gt;"",'02 - Produtos e Tributações'!V1202,"")</f>
        <v/>
      </c>
      <c r="C1185" s="123" t="b">
        <f>IF(B1185&lt;&gt;"",IF('02 - Produtos e Tributações'!H1202&lt;&gt;"",IF('02 - Produtos e Tributações'!H1202="TERCEIRIZADA","T",IF('02 - Produtos e Tributações'!H1202="PROPRIA","P")), IF(B1185&lt;&gt;"",IF('02 - Produtos e Tributações'!H1202="","T"))))</f>
        <v>0</v>
      </c>
      <c r="D1185" s="123" t="b">
        <f>IF(B1185&lt;&gt;"",IF('02 - Produtos e Tributações'!E1202&lt;&gt;"",'02 - Produtos e Tributações'!E1202,""))</f>
        <v>0</v>
      </c>
      <c r="E1185" s="123" t="b">
        <f>IF(B1185&lt;&gt;"",IF('02 - Produtos e Tributações'!F1202&lt;&gt;"",'02 - Produtos e Tributações'!F1202,""))</f>
        <v>0</v>
      </c>
      <c r="F1185" s="123" t="b">
        <f>IF(B1185&lt;&gt;"",IF(A1185&lt;&gt;"",IF('02 - Produtos e Tributações'!G1202&lt;&gt;"",'02 - Produtos e Tributações'!G1202,"")))</f>
        <v>0</v>
      </c>
      <c r="G1185" s="123" t="b">
        <f>IF(B1185&lt;&gt;"",IF('02 - Produtos e Tributações'!J1202&lt;&gt;"",'02 - Produtos e Tributações'!J1202,IF(K1185=101,0,IF(K1185=102,41,IF(K1185=103,0,IF(K1185=201,0,IF(K1185=202,0,IF(K1185=203,0,IF(K1185=300,41,IF(K1185=400,41,IF(K1185=500,60)))))))))))</f>
        <v>0</v>
      </c>
      <c r="H1185" s="123" t="b">
        <f>IF(B1185&lt;&gt;"",IF('02 - Produtos e Tributações'!M1202&lt;&gt;"",'02 - Produtos e Tributações'!M1202,IF(L1185=101,0,IF(L1185=102,41,IF(L1185=103,0,IF(L1185=201,0,IF(L1185=202,0,IF(L1185=203,0,IF(L1185=300,41,IF(L1185=400,41,IF(L1185=500,60)))))))))))</f>
        <v>0</v>
      </c>
      <c r="I1185" s="123" t="b">
        <f>IF(B1185&lt;&gt;"",IF('02 - Produtos e Tributações'!L1202&lt;&gt;"",'02 - Produtos e Tributações'!L1202,"0,00"))</f>
        <v>0</v>
      </c>
      <c r="J1185" s="123" t="b">
        <f>IF(B1185&lt;&gt;"",IF('02 - Produtos e Tributações'!O1202&lt;&gt;"",'02 - Produtos e Tributações'!O1202,"0,00"))</f>
        <v>0</v>
      </c>
      <c r="K1185" s="123" t="b">
        <f>IF(B1185&lt;&gt;"",IF('02 - Produtos e Tributações'!K1202&lt;&gt;"",'02 - Produtos e Tributações'!K1202,"null"))</f>
        <v>0</v>
      </c>
      <c r="L1185" s="123" t="b">
        <f>IF(B1185&lt;&gt;"",IF('02 - Produtos e Tributações'!N1202&lt;&gt;"",'02 - Produtos e Tributações'!N1202,"null"))</f>
        <v>0</v>
      </c>
      <c r="M1185" s="122" t="b">
        <f>IF(B1185&lt;&gt;"",IF('02 - Produtos e Tributações'!D1202="CARNES","2.01.001.001",IF('02 - Produtos e Tributações'!D1202="MASSAS","2.01.001.002",IF('02 - Produtos e Tributações'!D1202="LATICINIOS","2.01.001.003",IF('02 - Produtos e Tributações'!D1202="DOCES E GULOSEIMAS","2.01.001.004",IF('02 - Produtos e Tributações'!D1202="FARINHAS E GRAOS","2.01.001.005",IF('02 - Produtos e Tributações'!D1202="AGUAS","2.01.002.001",IF('02 - Produtos e Tributações'!D1202="SUCOS","2.01.002.002",IF('02 - Produtos e Tributações'!D1202="BEBIDAS ALCOOLICAS","2.01.002.003",IF('02 - Produtos e Tributações'!D1202="BEBIDAS LACTEAS","2.01.002.004",IF('02 - Produtos e Tributações'!D1202="MATERIAL DE LIMPEZA","2.02",IF('02 - Produtos e Tributações'!D1202="FRUTAS","2.01.001.006",IF('02 - Produtos e Tributações'!D1202="VERDURAS E LEGUMES","2.01.001.007",IF('02 - Produtos e Tributações'!D1202="SERVIÇO","1",IF('02 - Produtos e Tributações'!D1202="PRODUTOS DIVERSOS","2","2"))))))))))))))
)</f>
        <v>0</v>
      </c>
      <c r="N1185" s="4" t="str">
        <f t="shared" si="72"/>
        <v/>
      </c>
      <c r="O1185" s="4" t="str">
        <f t="shared" si="73"/>
        <v/>
      </c>
      <c r="P1185" s="4" t="str">
        <f t="shared" si="74"/>
        <v/>
      </c>
      <c r="Q1185" s="128" t="b">
        <f>IF(B1185&lt;&gt;"",IF('02 - Produtos e Tributações'!C1202&lt;&gt;"",'02 - Produtos e Tributações'!C1202,"UN"))</f>
        <v>0</v>
      </c>
      <c r="R1185" s="129" t="b">
        <f>IF(B1185&lt;&gt;"",IF('02 - Produtos e Tributações'!P1202&lt;&gt;"",'02 - Produtos e Tributações'!P1202,""))</f>
        <v>0</v>
      </c>
      <c r="S1185" s="128" t="b">
        <f>IF(B1185&lt;&gt;"",IF('02 - Produtos e Tributações'!Q1202&lt;&gt;"",'02 - Produtos e Tributações'!Q1202,""))</f>
        <v>0</v>
      </c>
      <c r="T1185" s="130" t="b">
        <f>IF(B1185&lt;&gt;"",IF('02 - Produtos e Tributações'!R1202&lt;&gt;"",'02 - Produtos e Tributações'!R1202,""))</f>
        <v>0</v>
      </c>
      <c r="U1185" s="120" t="str">
        <f t="shared" si="75"/>
        <v/>
      </c>
    </row>
    <row r="1186" spans="1:21" ht="15.75" customHeight="1">
      <c r="A1186" s="122" t="b">
        <f>IF('02 - Produtos e Tributações'!B1203 &lt;&gt;"",A1185+1)</f>
        <v>0</v>
      </c>
      <c r="B1186" s="4" t="str">
        <f>IF('02 - Produtos e Tributações'!B1203&lt;&gt;"",'02 - Produtos e Tributações'!V1203,"")</f>
        <v/>
      </c>
      <c r="C1186" s="123" t="b">
        <f>IF(B1186&lt;&gt;"",IF('02 - Produtos e Tributações'!H1203&lt;&gt;"",IF('02 - Produtos e Tributações'!H1203="TERCEIRIZADA","T",IF('02 - Produtos e Tributações'!H1203="PROPRIA","P")), IF(B1186&lt;&gt;"",IF('02 - Produtos e Tributações'!H1203="","T"))))</f>
        <v>0</v>
      </c>
      <c r="D1186" s="123" t="b">
        <f>IF(B1186&lt;&gt;"",IF('02 - Produtos e Tributações'!E1203&lt;&gt;"",'02 - Produtos e Tributações'!E1203,""))</f>
        <v>0</v>
      </c>
      <c r="E1186" s="123" t="b">
        <f>IF(B1186&lt;&gt;"",IF('02 - Produtos e Tributações'!F1203&lt;&gt;"",'02 - Produtos e Tributações'!F1203,""))</f>
        <v>0</v>
      </c>
      <c r="F1186" s="123" t="b">
        <f>IF(B1186&lt;&gt;"",IF(A1186&lt;&gt;"",IF('02 - Produtos e Tributações'!G1203&lt;&gt;"",'02 - Produtos e Tributações'!G1203,"")))</f>
        <v>0</v>
      </c>
      <c r="G1186" s="123" t="b">
        <f>IF(B1186&lt;&gt;"",IF('02 - Produtos e Tributações'!J1203&lt;&gt;"",'02 - Produtos e Tributações'!J1203,IF(K1186=101,0,IF(K1186=102,41,IF(K1186=103,0,IF(K1186=201,0,IF(K1186=202,0,IF(K1186=203,0,IF(K1186=300,41,IF(K1186=400,41,IF(K1186=500,60)))))))))))</f>
        <v>0</v>
      </c>
      <c r="H1186" s="123" t="b">
        <f>IF(B1186&lt;&gt;"",IF('02 - Produtos e Tributações'!M1203&lt;&gt;"",'02 - Produtos e Tributações'!M1203,IF(L1186=101,0,IF(L1186=102,41,IF(L1186=103,0,IF(L1186=201,0,IF(L1186=202,0,IF(L1186=203,0,IF(L1186=300,41,IF(L1186=400,41,IF(L1186=500,60)))))))))))</f>
        <v>0</v>
      </c>
      <c r="I1186" s="123" t="b">
        <f>IF(B1186&lt;&gt;"",IF('02 - Produtos e Tributações'!L1203&lt;&gt;"",'02 - Produtos e Tributações'!L1203,"0,00"))</f>
        <v>0</v>
      </c>
      <c r="J1186" s="123" t="b">
        <f>IF(B1186&lt;&gt;"",IF('02 - Produtos e Tributações'!O1203&lt;&gt;"",'02 - Produtos e Tributações'!O1203,"0,00"))</f>
        <v>0</v>
      </c>
      <c r="K1186" s="123" t="b">
        <f>IF(B1186&lt;&gt;"",IF('02 - Produtos e Tributações'!K1203&lt;&gt;"",'02 - Produtos e Tributações'!K1203,"null"))</f>
        <v>0</v>
      </c>
      <c r="L1186" s="123" t="b">
        <f>IF(B1186&lt;&gt;"",IF('02 - Produtos e Tributações'!N1203&lt;&gt;"",'02 - Produtos e Tributações'!N1203,"null"))</f>
        <v>0</v>
      </c>
      <c r="M1186" s="122" t="b">
        <f>IF(B1186&lt;&gt;"",IF('02 - Produtos e Tributações'!D1203="CARNES","2.01.001.001",IF('02 - Produtos e Tributações'!D1203="MASSAS","2.01.001.002",IF('02 - Produtos e Tributações'!D1203="LATICINIOS","2.01.001.003",IF('02 - Produtos e Tributações'!D1203="DOCES E GULOSEIMAS","2.01.001.004",IF('02 - Produtos e Tributações'!D1203="FARINHAS E GRAOS","2.01.001.005",IF('02 - Produtos e Tributações'!D1203="AGUAS","2.01.002.001",IF('02 - Produtos e Tributações'!D1203="SUCOS","2.01.002.002",IF('02 - Produtos e Tributações'!D1203="BEBIDAS ALCOOLICAS","2.01.002.003",IF('02 - Produtos e Tributações'!D1203="BEBIDAS LACTEAS","2.01.002.004",IF('02 - Produtos e Tributações'!D1203="MATERIAL DE LIMPEZA","2.02",IF('02 - Produtos e Tributações'!D1203="FRUTAS","2.01.001.006",IF('02 - Produtos e Tributações'!D1203="VERDURAS E LEGUMES","2.01.001.007",IF('02 - Produtos e Tributações'!D1203="SERVIÇO","1",IF('02 - Produtos e Tributações'!D1203="PRODUTOS DIVERSOS","2","2"))))))))))))))
)</f>
        <v>0</v>
      </c>
      <c r="N1186" s="4" t="str">
        <f t="shared" si="72"/>
        <v/>
      </c>
      <c r="O1186" s="4" t="str">
        <f t="shared" si="73"/>
        <v/>
      </c>
      <c r="P1186" s="4" t="str">
        <f t="shared" si="74"/>
        <v/>
      </c>
      <c r="Q1186" s="128" t="b">
        <f>IF(B1186&lt;&gt;"",IF('02 - Produtos e Tributações'!C1203&lt;&gt;"",'02 - Produtos e Tributações'!C1203,"UN"))</f>
        <v>0</v>
      </c>
      <c r="R1186" s="129" t="b">
        <f>IF(B1186&lt;&gt;"",IF('02 - Produtos e Tributações'!P1203&lt;&gt;"",'02 - Produtos e Tributações'!P1203,""))</f>
        <v>0</v>
      </c>
      <c r="S1186" s="128" t="b">
        <f>IF(B1186&lt;&gt;"",IF('02 - Produtos e Tributações'!Q1203&lt;&gt;"",'02 - Produtos e Tributações'!Q1203,""))</f>
        <v>0</v>
      </c>
      <c r="T1186" s="130" t="b">
        <f>IF(B1186&lt;&gt;"",IF('02 - Produtos e Tributações'!R1203&lt;&gt;"",'02 - Produtos e Tributações'!R1203,""))</f>
        <v>0</v>
      </c>
      <c r="U1186" s="120" t="str">
        <f t="shared" si="75"/>
        <v/>
      </c>
    </row>
    <row r="1187" spans="1:21" ht="15.75" customHeight="1">
      <c r="A1187" s="122" t="b">
        <f>IF('02 - Produtos e Tributações'!B1204 &lt;&gt;"",A1186+1)</f>
        <v>0</v>
      </c>
      <c r="B1187" s="4" t="str">
        <f>IF('02 - Produtos e Tributações'!B1204&lt;&gt;"",'02 - Produtos e Tributações'!V1204,"")</f>
        <v/>
      </c>
      <c r="C1187" s="123" t="b">
        <f>IF(B1187&lt;&gt;"",IF('02 - Produtos e Tributações'!H1204&lt;&gt;"",IF('02 - Produtos e Tributações'!H1204="TERCEIRIZADA","T",IF('02 - Produtos e Tributações'!H1204="PROPRIA","P")), IF(B1187&lt;&gt;"",IF('02 - Produtos e Tributações'!H1204="","T"))))</f>
        <v>0</v>
      </c>
      <c r="D1187" s="123" t="b">
        <f>IF(B1187&lt;&gt;"",IF('02 - Produtos e Tributações'!E1204&lt;&gt;"",'02 - Produtos e Tributações'!E1204,""))</f>
        <v>0</v>
      </c>
      <c r="E1187" s="123" t="b">
        <f>IF(B1187&lt;&gt;"",IF('02 - Produtos e Tributações'!F1204&lt;&gt;"",'02 - Produtos e Tributações'!F1204,""))</f>
        <v>0</v>
      </c>
      <c r="F1187" s="123" t="b">
        <f>IF(B1187&lt;&gt;"",IF(A1187&lt;&gt;"",IF('02 - Produtos e Tributações'!G1204&lt;&gt;"",'02 - Produtos e Tributações'!G1204,"")))</f>
        <v>0</v>
      </c>
      <c r="G1187" s="123" t="b">
        <f>IF(B1187&lt;&gt;"",IF('02 - Produtos e Tributações'!J1204&lt;&gt;"",'02 - Produtos e Tributações'!J1204,IF(K1187=101,0,IF(K1187=102,41,IF(K1187=103,0,IF(K1187=201,0,IF(K1187=202,0,IF(K1187=203,0,IF(K1187=300,41,IF(K1187=400,41,IF(K1187=500,60)))))))))))</f>
        <v>0</v>
      </c>
      <c r="H1187" s="123" t="b">
        <f>IF(B1187&lt;&gt;"",IF('02 - Produtos e Tributações'!M1204&lt;&gt;"",'02 - Produtos e Tributações'!M1204,IF(L1187=101,0,IF(L1187=102,41,IF(L1187=103,0,IF(L1187=201,0,IF(L1187=202,0,IF(L1187=203,0,IF(L1187=300,41,IF(L1187=400,41,IF(L1187=500,60)))))))))))</f>
        <v>0</v>
      </c>
      <c r="I1187" s="123" t="b">
        <f>IF(B1187&lt;&gt;"",IF('02 - Produtos e Tributações'!L1204&lt;&gt;"",'02 - Produtos e Tributações'!L1204,"0,00"))</f>
        <v>0</v>
      </c>
      <c r="J1187" s="123" t="b">
        <f>IF(B1187&lt;&gt;"",IF('02 - Produtos e Tributações'!O1204&lt;&gt;"",'02 - Produtos e Tributações'!O1204,"0,00"))</f>
        <v>0</v>
      </c>
      <c r="K1187" s="123" t="b">
        <f>IF(B1187&lt;&gt;"",IF('02 - Produtos e Tributações'!K1204&lt;&gt;"",'02 - Produtos e Tributações'!K1204,"null"))</f>
        <v>0</v>
      </c>
      <c r="L1187" s="123" t="b">
        <f>IF(B1187&lt;&gt;"",IF('02 - Produtos e Tributações'!N1204&lt;&gt;"",'02 - Produtos e Tributações'!N1204,"null"))</f>
        <v>0</v>
      </c>
      <c r="M1187" s="122" t="b">
        <f>IF(B1187&lt;&gt;"",IF('02 - Produtos e Tributações'!D1204="CARNES","2.01.001.001",IF('02 - Produtos e Tributações'!D1204="MASSAS","2.01.001.002",IF('02 - Produtos e Tributações'!D1204="LATICINIOS","2.01.001.003",IF('02 - Produtos e Tributações'!D1204="DOCES E GULOSEIMAS","2.01.001.004",IF('02 - Produtos e Tributações'!D1204="FARINHAS E GRAOS","2.01.001.005",IF('02 - Produtos e Tributações'!D1204="AGUAS","2.01.002.001",IF('02 - Produtos e Tributações'!D1204="SUCOS","2.01.002.002",IF('02 - Produtos e Tributações'!D1204="BEBIDAS ALCOOLICAS","2.01.002.003",IF('02 - Produtos e Tributações'!D1204="BEBIDAS LACTEAS","2.01.002.004",IF('02 - Produtos e Tributações'!D1204="MATERIAL DE LIMPEZA","2.02",IF('02 - Produtos e Tributações'!D1204="FRUTAS","2.01.001.006",IF('02 - Produtos e Tributações'!D1204="VERDURAS E LEGUMES","2.01.001.007",IF('02 - Produtos e Tributações'!D1204="SERVIÇO","1",IF('02 - Produtos e Tributações'!D1204="PRODUTOS DIVERSOS","2","2"))))))))))))))
)</f>
        <v>0</v>
      </c>
      <c r="N1187" s="4" t="str">
        <f t="shared" si="72"/>
        <v/>
      </c>
      <c r="O1187" s="4" t="str">
        <f t="shared" si="73"/>
        <v/>
      </c>
      <c r="P1187" s="4" t="str">
        <f t="shared" si="74"/>
        <v/>
      </c>
      <c r="Q1187" s="128" t="b">
        <f>IF(B1187&lt;&gt;"",IF('02 - Produtos e Tributações'!C1204&lt;&gt;"",'02 - Produtos e Tributações'!C1204,"UN"))</f>
        <v>0</v>
      </c>
      <c r="R1187" s="129" t="b">
        <f>IF(B1187&lt;&gt;"",IF('02 - Produtos e Tributações'!P1204&lt;&gt;"",'02 - Produtos e Tributações'!P1204,""))</f>
        <v>0</v>
      </c>
      <c r="S1187" s="128" t="b">
        <f>IF(B1187&lt;&gt;"",IF('02 - Produtos e Tributações'!Q1204&lt;&gt;"",'02 - Produtos e Tributações'!Q1204,""))</f>
        <v>0</v>
      </c>
      <c r="T1187" s="130" t="b">
        <f>IF(B1187&lt;&gt;"",IF('02 - Produtos e Tributações'!R1204&lt;&gt;"",'02 - Produtos e Tributações'!R1204,""))</f>
        <v>0</v>
      </c>
      <c r="U1187" s="120" t="str">
        <f t="shared" si="75"/>
        <v/>
      </c>
    </row>
    <row r="1188" spans="1:21" ht="15.75" customHeight="1">
      <c r="A1188" s="122" t="b">
        <f>IF('02 - Produtos e Tributações'!B1205 &lt;&gt;"",A1187+1)</f>
        <v>0</v>
      </c>
      <c r="B1188" s="4" t="str">
        <f>IF('02 - Produtos e Tributações'!B1205&lt;&gt;"",'02 - Produtos e Tributações'!V1205,"")</f>
        <v/>
      </c>
      <c r="C1188" s="123" t="b">
        <f>IF(B1188&lt;&gt;"",IF('02 - Produtos e Tributações'!H1205&lt;&gt;"",IF('02 - Produtos e Tributações'!H1205="TERCEIRIZADA","T",IF('02 - Produtos e Tributações'!H1205="PROPRIA","P")), IF(B1188&lt;&gt;"",IF('02 - Produtos e Tributações'!H1205="","T"))))</f>
        <v>0</v>
      </c>
      <c r="D1188" s="123" t="b">
        <f>IF(B1188&lt;&gt;"",IF('02 - Produtos e Tributações'!E1205&lt;&gt;"",'02 - Produtos e Tributações'!E1205,""))</f>
        <v>0</v>
      </c>
      <c r="E1188" s="123" t="b">
        <f>IF(B1188&lt;&gt;"",IF('02 - Produtos e Tributações'!F1205&lt;&gt;"",'02 - Produtos e Tributações'!F1205,""))</f>
        <v>0</v>
      </c>
      <c r="F1188" s="123" t="b">
        <f>IF(B1188&lt;&gt;"",IF(A1188&lt;&gt;"",IF('02 - Produtos e Tributações'!G1205&lt;&gt;"",'02 - Produtos e Tributações'!G1205,"")))</f>
        <v>0</v>
      </c>
      <c r="G1188" s="123" t="b">
        <f>IF(B1188&lt;&gt;"",IF('02 - Produtos e Tributações'!J1205&lt;&gt;"",'02 - Produtos e Tributações'!J1205,IF(K1188=101,0,IF(K1188=102,41,IF(K1188=103,0,IF(K1188=201,0,IF(K1188=202,0,IF(K1188=203,0,IF(K1188=300,41,IF(K1188=400,41,IF(K1188=500,60)))))))))))</f>
        <v>0</v>
      </c>
      <c r="H1188" s="123" t="b">
        <f>IF(B1188&lt;&gt;"",IF('02 - Produtos e Tributações'!M1205&lt;&gt;"",'02 - Produtos e Tributações'!M1205,IF(L1188=101,0,IF(L1188=102,41,IF(L1188=103,0,IF(L1188=201,0,IF(L1188=202,0,IF(L1188=203,0,IF(L1188=300,41,IF(L1188=400,41,IF(L1188=500,60)))))))))))</f>
        <v>0</v>
      </c>
      <c r="I1188" s="123" t="b">
        <f>IF(B1188&lt;&gt;"",IF('02 - Produtos e Tributações'!L1205&lt;&gt;"",'02 - Produtos e Tributações'!L1205,"0,00"))</f>
        <v>0</v>
      </c>
      <c r="J1188" s="123" t="b">
        <f>IF(B1188&lt;&gt;"",IF('02 - Produtos e Tributações'!O1205&lt;&gt;"",'02 - Produtos e Tributações'!O1205,"0,00"))</f>
        <v>0</v>
      </c>
      <c r="K1188" s="123" t="b">
        <f>IF(B1188&lt;&gt;"",IF('02 - Produtos e Tributações'!K1205&lt;&gt;"",'02 - Produtos e Tributações'!K1205,"null"))</f>
        <v>0</v>
      </c>
      <c r="L1188" s="123" t="b">
        <f>IF(B1188&lt;&gt;"",IF('02 - Produtos e Tributações'!N1205&lt;&gt;"",'02 - Produtos e Tributações'!N1205,"null"))</f>
        <v>0</v>
      </c>
      <c r="M1188" s="122" t="b">
        <f>IF(B1188&lt;&gt;"",IF('02 - Produtos e Tributações'!D1205="CARNES","2.01.001.001",IF('02 - Produtos e Tributações'!D1205="MASSAS","2.01.001.002",IF('02 - Produtos e Tributações'!D1205="LATICINIOS","2.01.001.003",IF('02 - Produtos e Tributações'!D1205="DOCES E GULOSEIMAS","2.01.001.004",IF('02 - Produtos e Tributações'!D1205="FARINHAS E GRAOS","2.01.001.005",IF('02 - Produtos e Tributações'!D1205="AGUAS","2.01.002.001",IF('02 - Produtos e Tributações'!D1205="SUCOS","2.01.002.002",IF('02 - Produtos e Tributações'!D1205="BEBIDAS ALCOOLICAS","2.01.002.003",IF('02 - Produtos e Tributações'!D1205="BEBIDAS LACTEAS","2.01.002.004",IF('02 - Produtos e Tributações'!D1205="MATERIAL DE LIMPEZA","2.02",IF('02 - Produtos e Tributações'!D1205="FRUTAS","2.01.001.006",IF('02 - Produtos e Tributações'!D1205="VERDURAS E LEGUMES","2.01.001.007",IF('02 - Produtos e Tributações'!D1205="SERVIÇO","1",IF('02 - Produtos e Tributações'!D1205="PRODUTOS DIVERSOS","2","2"))))))))))))))
)</f>
        <v>0</v>
      </c>
      <c r="N1188" s="4" t="str">
        <f t="shared" si="72"/>
        <v/>
      </c>
      <c r="O1188" s="4" t="str">
        <f t="shared" si="73"/>
        <v/>
      </c>
      <c r="P1188" s="4" t="str">
        <f t="shared" si="74"/>
        <v/>
      </c>
      <c r="Q1188" s="128" t="b">
        <f>IF(B1188&lt;&gt;"",IF('02 - Produtos e Tributações'!C1205&lt;&gt;"",'02 - Produtos e Tributações'!C1205,"UN"))</f>
        <v>0</v>
      </c>
      <c r="R1188" s="129" t="b">
        <f>IF(B1188&lt;&gt;"",IF('02 - Produtos e Tributações'!P1205&lt;&gt;"",'02 - Produtos e Tributações'!P1205,""))</f>
        <v>0</v>
      </c>
      <c r="S1188" s="128" t="b">
        <f>IF(B1188&lt;&gt;"",IF('02 - Produtos e Tributações'!Q1205&lt;&gt;"",'02 - Produtos e Tributações'!Q1205,""))</f>
        <v>0</v>
      </c>
      <c r="T1188" s="130" t="b">
        <f>IF(B1188&lt;&gt;"",IF('02 - Produtos e Tributações'!R1205&lt;&gt;"",'02 - Produtos e Tributações'!R1205,""))</f>
        <v>0</v>
      </c>
      <c r="U1188" s="120" t="str">
        <f t="shared" si="75"/>
        <v/>
      </c>
    </row>
    <row r="1189" spans="1:21" ht="15.75" customHeight="1">
      <c r="A1189" s="122" t="b">
        <f>IF('02 - Produtos e Tributações'!B1206 &lt;&gt;"",A1188+1)</f>
        <v>0</v>
      </c>
      <c r="B1189" s="4" t="str">
        <f>IF('02 - Produtos e Tributações'!B1206&lt;&gt;"",'02 - Produtos e Tributações'!V1206,"")</f>
        <v/>
      </c>
      <c r="C1189" s="123" t="b">
        <f>IF(B1189&lt;&gt;"",IF('02 - Produtos e Tributações'!H1206&lt;&gt;"",IF('02 - Produtos e Tributações'!H1206="TERCEIRIZADA","T",IF('02 - Produtos e Tributações'!H1206="PROPRIA","P")), IF(B1189&lt;&gt;"",IF('02 - Produtos e Tributações'!H1206="","T"))))</f>
        <v>0</v>
      </c>
      <c r="D1189" s="123" t="b">
        <f>IF(B1189&lt;&gt;"",IF('02 - Produtos e Tributações'!E1206&lt;&gt;"",'02 - Produtos e Tributações'!E1206,""))</f>
        <v>0</v>
      </c>
      <c r="E1189" s="123" t="b">
        <f>IF(B1189&lt;&gt;"",IF('02 - Produtos e Tributações'!F1206&lt;&gt;"",'02 - Produtos e Tributações'!F1206,""))</f>
        <v>0</v>
      </c>
      <c r="F1189" s="123" t="b">
        <f>IF(B1189&lt;&gt;"",IF(A1189&lt;&gt;"",IF('02 - Produtos e Tributações'!G1206&lt;&gt;"",'02 - Produtos e Tributações'!G1206,"")))</f>
        <v>0</v>
      </c>
      <c r="G1189" s="123" t="b">
        <f>IF(B1189&lt;&gt;"",IF('02 - Produtos e Tributações'!J1206&lt;&gt;"",'02 - Produtos e Tributações'!J1206,IF(K1189=101,0,IF(K1189=102,41,IF(K1189=103,0,IF(K1189=201,0,IF(K1189=202,0,IF(K1189=203,0,IF(K1189=300,41,IF(K1189=400,41,IF(K1189=500,60)))))))))))</f>
        <v>0</v>
      </c>
      <c r="H1189" s="123" t="b">
        <f>IF(B1189&lt;&gt;"",IF('02 - Produtos e Tributações'!M1206&lt;&gt;"",'02 - Produtos e Tributações'!M1206,IF(L1189=101,0,IF(L1189=102,41,IF(L1189=103,0,IF(L1189=201,0,IF(L1189=202,0,IF(L1189=203,0,IF(L1189=300,41,IF(L1189=400,41,IF(L1189=500,60)))))))))))</f>
        <v>0</v>
      </c>
      <c r="I1189" s="123" t="b">
        <f>IF(B1189&lt;&gt;"",IF('02 - Produtos e Tributações'!L1206&lt;&gt;"",'02 - Produtos e Tributações'!L1206,"0,00"))</f>
        <v>0</v>
      </c>
      <c r="J1189" s="123" t="b">
        <f>IF(B1189&lt;&gt;"",IF('02 - Produtos e Tributações'!O1206&lt;&gt;"",'02 - Produtos e Tributações'!O1206,"0,00"))</f>
        <v>0</v>
      </c>
      <c r="K1189" s="123" t="b">
        <f>IF(B1189&lt;&gt;"",IF('02 - Produtos e Tributações'!K1206&lt;&gt;"",'02 - Produtos e Tributações'!K1206,"null"))</f>
        <v>0</v>
      </c>
      <c r="L1189" s="123" t="b">
        <f>IF(B1189&lt;&gt;"",IF('02 - Produtos e Tributações'!N1206&lt;&gt;"",'02 - Produtos e Tributações'!N1206,"null"))</f>
        <v>0</v>
      </c>
      <c r="M1189" s="122" t="b">
        <f>IF(B1189&lt;&gt;"",IF('02 - Produtos e Tributações'!D1206="CARNES","2.01.001.001",IF('02 - Produtos e Tributações'!D1206="MASSAS","2.01.001.002",IF('02 - Produtos e Tributações'!D1206="LATICINIOS","2.01.001.003",IF('02 - Produtos e Tributações'!D1206="DOCES E GULOSEIMAS","2.01.001.004",IF('02 - Produtos e Tributações'!D1206="FARINHAS E GRAOS","2.01.001.005",IF('02 - Produtos e Tributações'!D1206="AGUAS","2.01.002.001",IF('02 - Produtos e Tributações'!D1206="SUCOS","2.01.002.002",IF('02 - Produtos e Tributações'!D1206="BEBIDAS ALCOOLICAS","2.01.002.003",IF('02 - Produtos e Tributações'!D1206="BEBIDAS LACTEAS","2.01.002.004",IF('02 - Produtos e Tributações'!D1206="MATERIAL DE LIMPEZA","2.02",IF('02 - Produtos e Tributações'!D1206="FRUTAS","2.01.001.006",IF('02 - Produtos e Tributações'!D1206="VERDURAS E LEGUMES","2.01.001.007",IF('02 - Produtos e Tributações'!D1206="SERVIÇO","1",IF('02 - Produtos e Tributações'!D1206="PRODUTOS DIVERSOS","2","2"))))))))))))))
)</f>
        <v>0</v>
      </c>
      <c r="N1189" s="4" t="str">
        <f t="shared" si="72"/>
        <v/>
      </c>
      <c r="O1189" s="4" t="str">
        <f t="shared" si="73"/>
        <v/>
      </c>
      <c r="P1189" s="4" t="str">
        <f t="shared" si="74"/>
        <v/>
      </c>
      <c r="Q1189" s="128" t="b">
        <f>IF(B1189&lt;&gt;"",IF('02 - Produtos e Tributações'!C1206&lt;&gt;"",'02 - Produtos e Tributações'!C1206,"UN"))</f>
        <v>0</v>
      </c>
      <c r="R1189" s="129" t="b">
        <f>IF(B1189&lt;&gt;"",IF('02 - Produtos e Tributações'!P1206&lt;&gt;"",'02 - Produtos e Tributações'!P1206,""))</f>
        <v>0</v>
      </c>
      <c r="S1189" s="128" t="b">
        <f>IF(B1189&lt;&gt;"",IF('02 - Produtos e Tributações'!Q1206&lt;&gt;"",'02 - Produtos e Tributações'!Q1206,""))</f>
        <v>0</v>
      </c>
      <c r="T1189" s="130" t="b">
        <f>IF(B1189&lt;&gt;"",IF('02 - Produtos e Tributações'!R1206&lt;&gt;"",'02 - Produtos e Tributações'!R1206,""))</f>
        <v>0</v>
      </c>
      <c r="U1189" s="120" t="str">
        <f t="shared" si="75"/>
        <v/>
      </c>
    </row>
    <row r="1190" spans="1:21" ht="15.75" customHeight="1">
      <c r="A1190" s="122" t="b">
        <f>IF('02 - Produtos e Tributações'!B1207 &lt;&gt;"",A1189+1)</f>
        <v>0</v>
      </c>
      <c r="B1190" s="4" t="str">
        <f>IF('02 - Produtos e Tributações'!B1207&lt;&gt;"",'02 - Produtos e Tributações'!V1207,"")</f>
        <v/>
      </c>
      <c r="C1190" s="123" t="b">
        <f>IF(B1190&lt;&gt;"",IF('02 - Produtos e Tributações'!H1207&lt;&gt;"",IF('02 - Produtos e Tributações'!H1207="TERCEIRIZADA","T",IF('02 - Produtos e Tributações'!H1207="PROPRIA","P")), IF(B1190&lt;&gt;"",IF('02 - Produtos e Tributações'!H1207="","T"))))</f>
        <v>0</v>
      </c>
      <c r="D1190" s="123" t="b">
        <f>IF(B1190&lt;&gt;"",IF('02 - Produtos e Tributações'!E1207&lt;&gt;"",'02 - Produtos e Tributações'!E1207,""))</f>
        <v>0</v>
      </c>
      <c r="E1190" s="123" t="b">
        <f>IF(B1190&lt;&gt;"",IF('02 - Produtos e Tributações'!F1207&lt;&gt;"",'02 - Produtos e Tributações'!F1207,""))</f>
        <v>0</v>
      </c>
      <c r="F1190" s="123" t="b">
        <f>IF(B1190&lt;&gt;"",IF(A1190&lt;&gt;"",IF('02 - Produtos e Tributações'!G1207&lt;&gt;"",'02 - Produtos e Tributações'!G1207,"")))</f>
        <v>0</v>
      </c>
      <c r="G1190" s="123" t="b">
        <f>IF(B1190&lt;&gt;"",IF('02 - Produtos e Tributações'!J1207&lt;&gt;"",'02 - Produtos e Tributações'!J1207,IF(K1190=101,0,IF(K1190=102,41,IF(K1190=103,0,IF(K1190=201,0,IF(K1190=202,0,IF(K1190=203,0,IF(K1190=300,41,IF(K1190=400,41,IF(K1190=500,60)))))))))))</f>
        <v>0</v>
      </c>
      <c r="H1190" s="123" t="b">
        <f>IF(B1190&lt;&gt;"",IF('02 - Produtos e Tributações'!M1207&lt;&gt;"",'02 - Produtos e Tributações'!M1207,IF(L1190=101,0,IF(L1190=102,41,IF(L1190=103,0,IF(L1190=201,0,IF(L1190=202,0,IF(L1190=203,0,IF(L1190=300,41,IF(L1190=400,41,IF(L1190=500,60)))))))))))</f>
        <v>0</v>
      </c>
      <c r="I1190" s="123" t="b">
        <f>IF(B1190&lt;&gt;"",IF('02 - Produtos e Tributações'!L1207&lt;&gt;"",'02 - Produtos e Tributações'!L1207,"0,00"))</f>
        <v>0</v>
      </c>
      <c r="J1190" s="123" t="b">
        <f>IF(B1190&lt;&gt;"",IF('02 - Produtos e Tributações'!O1207&lt;&gt;"",'02 - Produtos e Tributações'!O1207,"0,00"))</f>
        <v>0</v>
      </c>
      <c r="K1190" s="123" t="b">
        <f>IF(B1190&lt;&gt;"",IF('02 - Produtos e Tributações'!K1207&lt;&gt;"",'02 - Produtos e Tributações'!K1207,"null"))</f>
        <v>0</v>
      </c>
      <c r="L1190" s="123" t="b">
        <f>IF(B1190&lt;&gt;"",IF('02 - Produtos e Tributações'!N1207&lt;&gt;"",'02 - Produtos e Tributações'!N1207,"null"))</f>
        <v>0</v>
      </c>
      <c r="M1190" s="122" t="b">
        <f>IF(B1190&lt;&gt;"",IF('02 - Produtos e Tributações'!D1207="CARNES","2.01.001.001",IF('02 - Produtos e Tributações'!D1207="MASSAS","2.01.001.002",IF('02 - Produtos e Tributações'!D1207="LATICINIOS","2.01.001.003",IF('02 - Produtos e Tributações'!D1207="DOCES E GULOSEIMAS","2.01.001.004",IF('02 - Produtos e Tributações'!D1207="FARINHAS E GRAOS","2.01.001.005",IF('02 - Produtos e Tributações'!D1207="AGUAS","2.01.002.001",IF('02 - Produtos e Tributações'!D1207="SUCOS","2.01.002.002",IF('02 - Produtos e Tributações'!D1207="BEBIDAS ALCOOLICAS","2.01.002.003",IF('02 - Produtos e Tributações'!D1207="BEBIDAS LACTEAS","2.01.002.004",IF('02 - Produtos e Tributações'!D1207="MATERIAL DE LIMPEZA","2.02",IF('02 - Produtos e Tributações'!D1207="FRUTAS","2.01.001.006",IF('02 - Produtos e Tributações'!D1207="VERDURAS E LEGUMES","2.01.001.007",IF('02 - Produtos e Tributações'!D1207="SERVIÇO","1",IF('02 - Produtos e Tributações'!D1207="PRODUTOS DIVERSOS","2","2"))))))))))))))
)</f>
        <v>0</v>
      </c>
      <c r="N1190" s="4" t="str">
        <f t="shared" si="72"/>
        <v/>
      </c>
      <c r="O1190" s="4" t="str">
        <f t="shared" si="73"/>
        <v/>
      </c>
      <c r="P1190" s="4" t="str">
        <f t="shared" si="74"/>
        <v/>
      </c>
      <c r="Q1190" s="128" t="b">
        <f>IF(B1190&lt;&gt;"",IF('02 - Produtos e Tributações'!C1207&lt;&gt;"",'02 - Produtos e Tributações'!C1207,"UN"))</f>
        <v>0</v>
      </c>
      <c r="R1190" s="129" t="b">
        <f>IF(B1190&lt;&gt;"",IF('02 - Produtos e Tributações'!P1207&lt;&gt;"",'02 - Produtos e Tributações'!P1207,""))</f>
        <v>0</v>
      </c>
      <c r="S1190" s="128" t="b">
        <f>IF(B1190&lt;&gt;"",IF('02 - Produtos e Tributações'!Q1207&lt;&gt;"",'02 - Produtos e Tributações'!Q1207,""))</f>
        <v>0</v>
      </c>
      <c r="T1190" s="130" t="b">
        <f>IF(B1190&lt;&gt;"",IF('02 - Produtos e Tributações'!R1207&lt;&gt;"",'02 - Produtos e Tributações'!R1207,""))</f>
        <v>0</v>
      </c>
      <c r="U1190" s="120" t="str">
        <f t="shared" si="75"/>
        <v/>
      </c>
    </row>
    <row r="1191" spans="1:21" ht="15.75" customHeight="1">
      <c r="A1191" s="122" t="b">
        <f>IF('02 - Produtos e Tributações'!B1208 &lt;&gt;"",A1190+1)</f>
        <v>0</v>
      </c>
      <c r="B1191" s="4" t="str">
        <f>IF('02 - Produtos e Tributações'!B1208&lt;&gt;"",'02 - Produtos e Tributações'!V1208,"")</f>
        <v/>
      </c>
      <c r="C1191" s="123" t="b">
        <f>IF(B1191&lt;&gt;"",IF('02 - Produtos e Tributações'!H1208&lt;&gt;"",IF('02 - Produtos e Tributações'!H1208="TERCEIRIZADA","T",IF('02 - Produtos e Tributações'!H1208="PROPRIA","P")), IF(B1191&lt;&gt;"",IF('02 - Produtos e Tributações'!H1208="","T"))))</f>
        <v>0</v>
      </c>
      <c r="D1191" s="123" t="b">
        <f>IF(B1191&lt;&gt;"",IF('02 - Produtos e Tributações'!E1208&lt;&gt;"",'02 - Produtos e Tributações'!E1208,""))</f>
        <v>0</v>
      </c>
      <c r="E1191" s="123" t="b">
        <f>IF(B1191&lt;&gt;"",IF('02 - Produtos e Tributações'!F1208&lt;&gt;"",'02 - Produtos e Tributações'!F1208,""))</f>
        <v>0</v>
      </c>
      <c r="F1191" s="123" t="b">
        <f>IF(B1191&lt;&gt;"",IF(A1191&lt;&gt;"",IF('02 - Produtos e Tributações'!G1208&lt;&gt;"",'02 - Produtos e Tributações'!G1208,"")))</f>
        <v>0</v>
      </c>
      <c r="G1191" s="123" t="b">
        <f>IF(B1191&lt;&gt;"",IF('02 - Produtos e Tributações'!J1208&lt;&gt;"",'02 - Produtos e Tributações'!J1208,IF(K1191=101,0,IF(K1191=102,41,IF(K1191=103,0,IF(K1191=201,0,IF(K1191=202,0,IF(K1191=203,0,IF(K1191=300,41,IF(K1191=400,41,IF(K1191=500,60)))))))))))</f>
        <v>0</v>
      </c>
      <c r="H1191" s="123" t="b">
        <f>IF(B1191&lt;&gt;"",IF('02 - Produtos e Tributações'!M1208&lt;&gt;"",'02 - Produtos e Tributações'!M1208,IF(L1191=101,0,IF(L1191=102,41,IF(L1191=103,0,IF(L1191=201,0,IF(L1191=202,0,IF(L1191=203,0,IF(L1191=300,41,IF(L1191=400,41,IF(L1191=500,60)))))))))))</f>
        <v>0</v>
      </c>
      <c r="I1191" s="123" t="b">
        <f>IF(B1191&lt;&gt;"",IF('02 - Produtos e Tributações'!L1208&lt;&gt;"",'02 - Produtos e Tributações'!L1208,"0,00"))</f>
        <v>0</v>
      </c>
      <c r="J1191" s="123" t="b">
        <f>IF(B1191&lt;&gt;"",IF('02 - Produtos e Tributações'!O1208&lt;&gt;"",'02 - Produtos e Tributações'!O1208,"0,00"))</f>
        <v>0</v>
      </c>
      <c r="K1191" s="123" t="b">
        <f>IF(B1191&lt;&gt;"",IF('02 - Produtos e Tributações'!K1208&lt;&gt;"",'02 - Produtos e Tributações'!K1208,"null"))</f>
        <v>0</v>
      </c>
      <c r="L1191" s="123" t="b">
        <f>IF(B1191&lt;&gt;"",IF('02 - Produtos e Tributações'!N1208&lt;&gt;"",'02 - Produtos e Tributações'!N1208,"null"))</f>
        <v>0</v>
      </c>
      <c r="M1191" s="122" t="b">
        <f>IF(B1191&lt;&gt;"",IF('02 - Produtos e Tributações'!D1208="CARNES","2.01.001.001",IF('02 - Produtos e Tributações'!D1208="MASSAS","2.01.001.002",IF('02 - Produtos e Tributações'!D1208="LATICINIOS","2.01.001.003",IF('02 - Produtos e Tributações'!D1208="DOCES E GULOSEIMAS","2.01.001.004",IF('02 - Produtos e Tributações'!D1208="FARINHAS E GRAOS","2.01.001.005",IF('02 - Produtos e Tributações'!D1208="AGUAS","2.01.002.001",IF('02 - Produtos e Tributações'!D1208="SUCOS","2.01.002.002",IF('02 - Produtos e Tributações'!D1208="BEBIDAS ALCOOLICAS","2.01.002.003",IF('02 - Produtos e Tributações'!D1208="BEBIDAS LACTEAS","2.01.002.004",IF('02 - Produtos e Tributações'!D1208="MATERIAL DE LIMPEZA","2.02",IF('02 - Produtos e Tributações'!D1208="FRUTAS","2.01.001.006",IF('02 - Produtos e Tributações'!D1208="VERDURAS E LEGUMES","2.01.001.007",IF('02 - Produtos e Tributações'!D1208="SERVIÇO","1",IF('02 - Produtos e Tributações'!D1208="PRODUTOS DIVERSOS","2","2"))))))))))))))
)</f>
        <v>0</v>
      </c>
      <c r="N1191" s="4" t="str">
        <f t="shared" si="72"/>
        <v/>
      </c>
      <c r="O1191" s="4" t="str">
        <f t="shared" si="73"/>
        <v/>
      </c>
      <c r="P1191" s="4" t="str">
        <f t="shared" si="74"/>
        <v/>
      </c>
      <c r="Q1191" s="128" t="b">
        <f>IF(B1191&lt;&gt;"",IF('02 - Produtos e Tributações'!C1208&lt;&gt;"",'02 - Produtos e Tributações'!C1208,"UN"))</f>
        <v>0</v>
      </c>
      <c r="R1191" s="129" t="b">
        <f>IF(B1191&lt;&gt;"",IF('02 - Produtos e Tributações'!P1208&lt;&gt;"",'02 - Produtos e Tributações'!P1208,""))</f>
        <v>0</v>
      </c>
      <c r="S1191" s="128" t="b">
        <f>IF(B1191&lt;&gt;"",IF('02 - Produtos e Tributações'!Q1208&lt;&gt;"",'02 - Produtos e Tributações'!Q1208,""))</f>
        <v>0</v>
      </c>
      <c r="T1191" s="130" t="b">
        <f>IF(B1191&lt;&gt;"",IF('02 - Produtos e Tributações'!R1208&lt;&gt;"",'02 - Produtos e Tributações'!R1208,""))</f>
        <v>0</v>
      </c>
      <c r="U1191" s="120" t="str">
        <f t="shared" si="75"/>
        <v/>
      </c>
    </row>
    <row r="1192" spans="1:21" ht="15.75" customHeight="1">
      <c r="A1192" s="122" t="b">
        <f>IF('02 - Produtos e Tributações'!B1209 &lt;&gt;"",A1191+1)</f>
        <v>0</v>
      </c>
      <c r="B1192" s="4" t="str">
        <f>IF('02 - Produtos e Tributações'!B1209&lt;&gt;"",'02 - Produtos e Tributações'!V1209,"")</f>
        <v/>
      </c>
      <c r="C1192" s="123" t="b">
        <f>IF(B1192&lt;&gt;"",IF('02 - Produtos e Tributações'!H1209&lt;&gt;"",IF('02 - Produtos e Tributações'!H1209="TERCEIRIZADA","T",IF('02 - Produtos e Tributações'!H1209="PROPRIA","P")), IF(B1192&lt;&gt;"",IF('02 - Produtos e Tributações'!H1209="","T"))))</f>
        <v>0</v>
      </c>
      <c r="D1192" s="123" t="b">
        <f>IF(B1192&lt;&gt;"",IF('02 - Produtos e Tributações'!E1209&lt;&gt;"",'02 - Produtos e Tributações'!E1209,""))</f>
        <v>0</v>
      </c>
      <c r="E1192" s="123" t="b">
        <f>IF(B1192&lt;&gt;"",IF('02 - Produtos e Tributações'!F1209&lt;&gt;"",'02 - Produtos e Tributações'!F1209,""))</f>
        <v>0</v>
      </c>
      <c r="F1192" s="123" t="b">
        <f>IF(B1192&lt;&gt;"",IF(A1192&lt;&gt;"",IF('02 - Produtos e Tributações'!G1209&lt;&gt;"",'02 - Produtos e Tributações'!G1209,"")))</f>
        <v>0</v>
      </c>
      <c r="G1192" s="123" t="b">
        <f>IF(B1192&lt;&gt;"",IF('02 - Produtos e Tributações'!J1209&lt;&gt;"",'02 - Produtos e Tributações'!J1209,IF(K1192=101,0,IF(K1192=102,41,IF(K1192=103,0,IF(K1192=201,0,IF(K1192=202,0,IF(K1192=203,0,IF(K1192=300,41,IF(K1192=400,41,IF(K1192=500,60)))))))))))</f>
        <v>0</v>
      </c>
      <c r="H1192" s="123" t="b">
        <f>IF(B1192&lt;&gt;"",IF('02 - Produtos e Tributações'!M1209&lt;&gt;"",'02 - Produtos e Tributações'!M1209,IF(L1192=101,0,IF(L1192=102,41,IF(L1192=103,0,IF(L1192=201,0,IF(L1192=202,0,IF(L1192=203,0,IF(L1192=300,41,IF(L1192=400,41,IF(L1192=500,60)))))))))))</f>
        <v>0</v>
      </c>
      <c r="I1192" s="123" t="b">
        <f>IF(B1192&lt;&gt;"",IF('02 - Produtos e Tributações'!L1209&lt;&gt;"",'02 - Produtos e Tributações'!L1209,"0,00"))</f>
        <v>0</v>
      </c>
      <c r="J1192" s="123" t="b">
        <f>IF(B1192&lt;&gt;"",IF('02 - Produtos e Tributações'!O1209&lt;&gt;"",'02 - Produtos e Tributações'!O1209,"0,00"))</f>
        <v>0</v>
      </c>
      <c r="K1192" s="123" t="b">
        <f>IF(B1192&lt;&gt;"",IF('02 - Produtos e Tributações'!K1209&lt;&gt;"",'02 - Produtos e Tributações'!K1209,"null"))</f>
        <v>0</v>
      </c>
      <c r="L1192" s="123" t="b">
        <f>IF(B1192&lt;&gt;"",IF('02 - Produtos e Tributações'!N1209&lt;&gt;"",'02 - Produtos e Tributações'!N1209,"null"))</f>
        <v>0</v>
      </c>
      <c r="M1192" s="122" t="b">
        <f>IF(B1192&lt;&gt;"",IF('02 - Produtos e Tributações'!D1209="CARNES","2.01.001.001",IF('02 - Produtos e Tributações'!D1209="MASSAS","2.01.001.002",IF('02 - Produtos e Tributações'!D1209="LATICINIOS","2.01.001.003",IF('02 - Produtos e Tributações'!D1209="DOCES E GULOSEIMAS","2.01.001.004",IF('02 - Produtos e Tributações'!D1209="FARINHAS E GRAOS","2.01.001.005",IF('02 - Produtos e Tributações'!D1209="AGUAS","2.01.002.001",IF('02 - Produtos e Tributações'!D1209="SUCOS","2.01.002.002",IF('02 - Produtos e Tributações'!D1209="BEBIDAS ALCOOLICAS","2.01.002.003",IF('02 - Produtos e Tributações'!D1209="BEBIDAS LACTEAS","2.01.002.004",IF('02 - Produtos e Tributações'!D1209="MATERIAL DE LIMPEZA","2.02",IF('02 - Produtos e Tributações'!D1209="FRUTAS","2.01.001.006",IF('02 - Produtos e Tributações'!D1209="VERDURAS E LEGUMES","2.01.001.007",IF('02 - Produtos e Tributações'!D1209="SERVIÇO","1",IF('02 - Produtos e Tributações'!D1209="PRODUTOS DIVERSOS","2","2"))))))))))))))
)</f>
        <v>0</v>
      </c>
      <c r="N1192" s="4" t="str">
        <f t="shared" si="72"/>
        <v/>
      </c>
      <c r="O1192" s="4" t="str">
        <f t="shared" si="73"/>
        <v/>
      </c>
      <c r="P1192" s="4" t="str">
        <f t="shared" si="74"/>
        <v/>
      </c>
      <c r="Q1192" s="128" t="b">
        <f>IF(B1192&lt;&gt;"",IF('02 - Produtos e Tributações'!C1209&lt;&gt;"",'02 - Produtos e Tributações'!C1209,"UN"))</f>
        <v>0</v>
      </c>
      <c r="R1192" s="129" t="b">
        <f>IF(B1192&lt;&gt;"",IF('02 - Produtos e Tributações'!P1209&lt;&gt;"",'02 - Produtos e Tributações'!P1209,""))</f>
        <v>0</v>
      </c>
      <c r="S1192" s="128" t="b">
        <f>IF(B1192&lt;&gt;"",IF('02 - Produtos e Tributações'!Q1209&lt;&gt;"",'02 - Produtos e Tributações'!Q1209,""))</f>
        <v>0</v>
      </c>
      <c r="T1192" s="130" t="b">
        <f>IF(B1192&lt;&gt;"",IF('02 - Produtos e Tributações'!R1209&lt;&gt;"",'02 - Produtos e Tributações'!R1209,""))</f>
        <v>0</v>
      </c>
      <c r="U1192" s="120" t="str">
        <f t="shared" si="75"/>
        <v/>
      </c>
    </row>
    <row r="1193" spans="1:21" ht="15.75" customHeight="1">
      <c r="A1193" s="122" t="b">
        <f>IF('02 - Produtos e Tributações'!B1210 &lt;&gt;"",A1192+1)</f>
        <v>0</v>
      </c>
      <c r="B1193" s="4" t="str">
        <f>IF('02 - Produtos e Tributações'!B1210&lt;&gt;"",'02 - Produtos e Tributações'!V1210,"")</f>
        <v/>
      </c>
      <c r="C1193" s="123" t="b">
        <f>IF(B1193&lt;&gt;"",IF('02 - Produtos e Tributações'!H1210&lt;&gt;"",IF('02 - Produtos e Tributações'!H1210="TERCEIRIZADA","T",IF('02 - Produtos e Tributações'!H1210="PROPRIA","P")), IF(B1193&lt;&gt;"",IF('02 - Produtos e Tributações'!H1210="","T"))))</f>
        <v>0</v>
      </c>
      <c r="D1193" s="123" t="b">
        <f>IF(B1193&lt;&gt;"",IF('02 - Produtos e Tributações'!E1210&lt;&gt;"",'02 - Produtos e Tributações'!E1210,""))</f>
        <v>0</v>
      </c>
      <c r="E1193" s="123" t="b">
        <f>IF(B1193&lt;&gt;"",IF('02 - Produtos e Tributações'!F1210&lt;&gt;"",'02 - Produtos e Tributações'!F1210,""))</f>
        <v>0</v>
      </c>
      <c r="F1193" s="123" t="b">
        <f>IF(B1193&lt;&gt;"",IF(A1193&lt;&gt;"",IF('02 - Produtos e Tributações'!G1210&lt;&gt;"",'02 - Produtos e Tributações'!G1210,"")))</f>
        <v>0</v>
      </c>
      <c r="G1193" s="123" t="b">
        <f>IF(B1193&lt;&gt;"",IF('02 - Produtos e Tributações'!J1210&lt;&gt;"",'02 - Produtos e Tributações'!J1210,IF(K1193=101,0,IF(K1193=102,41,IF(K1193=103,0,IF(K1193=201,0,IF(K1193=202,0,IF(K1193=203,0,IF(K1193=300,41,IF(K1193=400,41,IF(K1193=500,60)))))))))))</f>
        <v>0</v>
      </c>
      <c r="H1193" s="123" t="b">
        <f>IF(B1193&lt;&gt;"",IF('02 - Produtos e Tributações'!M1210&lt;&gt;"",'02 - Produtos e Tributações'!M1210,IF(L1193=101,0,IF(L1193=102,41,IF(L1193=103,0,IF(L1193=201,0,IF(L1193=202,0,IF(L1193=203,0,IF(L1193=300,41,IF(L1193=400,41,IF(L1193=500,60)))))))))))</f>
        <v>0</v>
      </c>
      <c r="I1193" s="123" t="b">
        <f>IF(B1193&lt;&gt;"",IF('02 - Produtos e Tributações'!L1210&lt;&gt;"",'02 - Produtos e Tributações'!L1210,"0,00"))</f>
        <v>0</v>
      </c>
      <c r="J1193" s="123" t="b">
        <f>IF(B1193&lt;&gt;"",IF('02 - Produtos e Tributações'!O1210&lt;&gt;"",'02 - Produtos e Tributações'!O1210,"0,00"))</f>
        <v>0</v>
      </c>
      <c r="K1193" s="123" t="b">
        <f>IF(B1193&lt;&gt;"",IF('02 - Produtos e Tributações'!K1210&lt;&gt;"",'02 - Produtos e Tributações'!K1210,"null"))</f>
        <v>0</v>
      </c>
      <c r="L1193" s="123" t="b">
        <f>IF(B1193&lt;&gt;"",IF('02 - Produtos e Tributações'!N1210&lt;&gt;"",'02 - Produtos e Tributações'!N1210,"null"))</f>
        <v>0</v>
      </c>
      <c r="M1193" s="122" t="b">
        <f>IF(B1193&lt;&gt;"",IF('02 - Produtos e Tributações'!D1210="CARNES","2.01.001.001",IF('02 - Produtos e Tributações'!D1210="MASSAS","2.01.001.002",IF('02 - Produtos e Tributações'!D1210="LATICINIOS","2.01.001.003",IF('02 - Produtos e Tributações'!D1210="DOCES E GULOSEIMAS","2.01.001.004",IF('02 - Produtos e Tributações'!D1210="FARINHAS E GRAOS","2.01.001.005",IF('02 - Produtos e Tributações'!D1210="AGUAS","2.01.002.001",IF('02 - Produtos e Tributações'!D1210="SUCOS","2.01.002.002",IF('02 - Produtos e Tributações'!D1210="BEBIDAS ALCOOLICAS","2.01.002.003",IF('02 - Produtos e Tributações'!D1210="BEBIDAS LACTEAS","2.01.002.004",IF('02 - Produtos e Tributações'!D1210="MATERIAL DE LIMPEZA","2.02",IF('02 - Produtos e Tributações'!D1210="FRUTAS","2.01.001.006",IF('02 - Produtos e Tributações'!D1210="VERDURAS E LEGUMES","2.01.001.007",IF('02 - Produtos e Tributações'!D1210="SERVIÇO","1",IF('02 - Produtos e Tributações'!D1210="PRODUTOS DIVERSOS","2","2"))))))))))))))
)</f>
        <v>0</v>
      </c>
      <c r="N1193" s="4" t="str">
        <f t="shared" si="72"/>
        <v/>
      </c>
      <c r="O1193" s="4" t="str">
        <f t="shared" si="73"/>
        <v/>
      </c>
      <c r="P1193" s="4" t="str">
        <f t="shared" si="74"/>
        <v/>
      </c>
      <c r="Q1193" s="128" t="b">
        <f>IF(B1193&lt;&gt;"",IF('02 - Produtos e Tributações'!C1210&lt;&gt;"",'02 - Produtos e Tributações'!C1210,"UN"))</f>
        <v>0</v>
      </c>
      <c r="R1193" s="129" t="b">
        <f>IF(B1193&lt;&gt;"",IF('02 - Produtos e Tributações'!P1210&lt;&gt;"",'02 - Produtos e Tributações'!P1210,""))</f>
        <v>0</v>
      </c>
      <c r="S1193" s="128" t="b">
        <f>IF(B1193&lt;&gt;"",IF('02 - Produtos e Tributações'!Q1210&lt;&gt;"",'02 - Produtos e Tributações'!Q1210,""))</f>
        <v>0</v>
      </c>
      <c r="T1193" s="130" t="b">
        <f>IF(B1193&lt;&gt;"",IF('02 - Produtos e Tributações'!R1210&lt;&gt;"",'02 - Produtos e Tributações'!R1210,""))</f>
        <v>0</v>
      </c>
      <c r="U1193" s="120" t="str">
        <f t="shared" si="75"/>
        <v/>
      </c>
    </row>
    <row r="1194" spans="1:21" ht="15.75" customHeight="1">
      <c r="A1194" s="122" t="b">
        <f>IF('02 - Produtos e Tributações'!B1211 &lt;&gt;"",A1193+1)</f>
        <v>0</v>
      </c>
      <c r="B1194" s="4" t="str">
        <f>IF('02 - Produtos e Tributações'!B1211&lt;&gt;"",'02 - Produtos e Tributações'!V1211,"")</f>
        <v/>
      </c>
      <c r="C1194" s="123" t="b">
        <f>IF(B1194&lt;&gt;"",IF('02 - Produtos e Tributações'!H1211&lt;&gt;"",IF('02 - Produtos e Tributações'!H1211="TERCEIRIZADA","T",IF('02 - Produtos e Tributações'!H1211="PROPRIA","P")), IF(B1194&lt;&gt;"",IF('02 - Produtos e Tributações'!H1211="","T"))))</f>
        <v>0</v>
      </c>
      <c r="D1194" s="123" t="b">
        <f>IF(B1194&lt;&gt;"",IF('02 - Produtos e Tributações'!E1211&lt;&gt;"",'02 - Produtos e Tributações'!E1211,""))</f>
        <v>0</v>
      </c>
      <c r="E1194" s="123" t="b">
        <f>IF(B1194&lt;&gt;"",IF('02 - Produtos e Tributações'!F1211&lt;&gt;"",'02 - Produtos e Tributações'!F1211,""))</f>
        <v>0</v>
      </c>
      <c r="F1194" s="123" t="b">
        <f>IF(B1194&lt;&gt;"",IF(A1194&lt;&gt;"",IF('02 - Produtos e Tributações'!G1211&lt;&gt;"",'02 - Produtos e Tributações'!G1211,"")))</f>
        <v>0</v>
      </c>
      <c r="G1194" s="123" t="b">
        <f>IF(B1194&lt;&gt;"",IF('02 - Produtos e Tributações'!J1211&lt;&gt;"",'02 - Produtos e Tributações'!J1211,IF(K1194=101,0,IF(K1194=102,41,IF(K1194=103,0,IF(K1194=201,0,IF(K1194=202,0,IF(K1194=203,0,IF(K1194=300,41,IF(K1194=400,41,IF(K1194=500,60)))))))))))</f>
        <v>0</v>
      </c>
      <c r="H1194" s="123" t="b">
        <f>IF(B1194&lt;&gt;"",IF('02 - Produtos e Tributações'!M1211&lt;&gt;"",'02 - Produtos e Tributações'!M1211,IF(L1194=101,0,IF(L1194=102,41,IF(L1194=103,0,IF(L1194=201,0,IF(L1194=202,0,IF(L1194=203,0,IF(L1194=300,41,IF(L1194=400,41,IF(L1194=500,60)))))))))))</f>
        <v>0</v>
      </c>
      <c r="I1194" s="123" t="b">
        <f>IF(B1194&lt;&gt;"",IF('02 - Produtos e Tributações'!L1211&lt;&gt;"",'02 - Produtos e Tributações'!L1211,"0,00"))</f>
        <v>0</v>
      </c>
      <c r="J1194" s="123" t="b">
        <f>IF(B1194&lt;&gt;"",IF('02 - Produtos e Tributações'!O1211&lt;&gt;"",'02 - Produtos e Tributações'!O1211,"0,00"))</f>
        <v>0</v>
      </c>
      <c r="K1194" s="123" t="b">
        <f>IF(B1194&lt;&gt;"",IF('02 - Produtos e Tributações'!K1211&lt;&gt;"",'02 - Produtos e Tributações'!K1211,"null"))</f>
        <v>0</v>
      </c>
      <c r="L1194" s="123" t="b">
        <f>IF(B1194&lt;&gt;"",IF('02 - Produtos e Tributações'!N1211&lt;&gt;"",'02 - Produtos e Tributações'!N1211,"null"))</f>
        <v>0</v>
      </c>
      <c r="M1194" s="122" t="b">
        <f>IF(B1194&lt;&gt;"",IF('02 - Produtos e Tributações'!D1211="CARNES","2.01.001.001",IF('02 - Produtos e Tributações'!D1211="MASSAS","2.01.001.002",IF('02 - Produtos e Tributações'!D1211="LATICINIOS","2.01.001.003",IF('02 - Produtos e Tributações'!D1211="DOCES E GULOSEIMAS","2.01.001.004",IF('02 - Produtos e Tributações'!D1211="FARINHAS E GRAOS","2.01.001.005",IF('02 - Produtos e Tributações'!D1211="AGUAS","2.01.002.001",IF('02 - Produtos e Tributações'!D1211="SUCOS","2.01.002.002",IF('02 - Produtos e Tributações'!D1211="BEBIDAS ALCOOLICAS","2.01.002.003",IF('02 - Produtos e Tributações'!D1211="BEBIDAS LACTEAS","2.01.002.004",IF('02 - Produtos e Tributações'!D1211="MATERIAL DE LIMPEZA","2.02",IF('02 - Produtos e Tributações'!D1211="FRUTAS","2.01.001.006",IF('02 - Produtos e Tributações'!D1211="VERDURAS E LEGUMES","2.01.001.007",IF('02 - Produtos e Tributações'!D1211="SERVIÇO","1",IF('02 - Produtos e Tributações'!D1211="PRODUTOS DIVERSOS","2","2"))))))))))))))
)</f>
        <v>0</v>
      </c>
      <c r="N1194" s="4" t="str">
        <f t="shared" si="72"/>
        <v/>
      </c>
      <c r="O1194" s="4" t="str">
        <f t="shared" si="73"/>
        <v/>
      </c>
      <c r="P1194" s="4" t="str">
        <f t="shared" si="74"/>
        <v/>
      </c>
      <c r="Q1194" s="128" t="b">
        <f>IF(B1194&lt;&gt;"",IF('02 - Produtos e Tributações'!C1211&lt;&gt;"",'02 - Produtos e Tributações'!C1211,"UN"))</f>
        <v>0</v>
      </c>
      <c r="R1194" s="129" t="b">
        <f>IF(B1194&lt;&gt;"",IF('02 - Produtos e Tributações'!P1211&lt;&gt;"",'02 - Produtos e Tributações'!P1211,""))</f>
        <v>0</v>
      </c>
      <c r="S1194" s="128" t="b">
        <f>IF(B1194&lt;&gt;"",IF('02 - Produtos e Tributações'!Q1211&lt;&gt;"",'02 - Produtos e Tributações'!Q1211,""))</f>
        <v>0</v>
      </c>
      <c r="T1194" s="130" t="b">
        <f>IF(B1194&lt;&gt;"",IF('02 - Produtos e Tributações'!R1211&lt;&gt;"",'02 - Produtos e Tributações'!R1211,""))</f>
        <v>0</v>
      </c>
      <c r="U1194" s="120" t="str">
        <f t="shared" si="75"/>
        <v/>
      </c>
    </row>
    <row r="1195" spans="1:21" ht="15.75" customHeight="1">
      <c r="A1195" s="122" t="b">
        <f>IF('02 - Produtos e Tributações'!B1212 &lt;&gt;"",A1194+1)</f>
        <v>0</v>
      </c>
      <c r="B1195" s="4" t="str">
        <f>IF('02 - Produtos e Tributações'!B1212&lt;&gt;"",'02 - Produtos e Tributações'!V1212,"")</f>
        <v/>
      </c>
      <c r="C1195" s="123" t="b">
        <f>IF(B1195&lt;&gt;"",IF('02 - Produtos e Tributações'!H1212&lt;&gt;"",IF('02 - Produtos e Tributações'!H1212="TERCEIRIZADA","T",IF('02 - Produtos e Tributações'!H1212="PROPRIA","P")), IF(B1195&lt;&gt;"",IF('02 - Produtos e Tributações'!H1212="","T"))))</f>
        <v>0</v>
      </c>
      <c r="D1195" s="123" t="b">
        <f>IF(B1195&lt;&gt;"",IF('02 - Produtos e Tributações'!E1212&lt;&gt;"",'02 - Produtos e Tributações'!E1212,""))</f>
        <v>0</v>
      </c>
      <c r="E1195" s="123" t="b">
        <f>IF(B1195&lt;&gt;"",IF('02 - Produtos e Tributações'!F1212&lt;&gt;"",'02 - Produtos e Tributações'!F1212,""))</f>
        <v>0</v>
      </c>
      <c r="F1195" s="123" t="b">
        <f>IF(B1195&lt;&gt;"",IF(A1195&lt;&gt;"",IF('02 - Produtos e Tributações'!G1212&lt;&gt;"",'02 - Produtos e Tributações'!G1212,"")))</f>
        <v>0</v>
      </c>
      <c r="G1195" s="123" t="b">
        <f>IF(B1195&lt;&gt;"",IF('02 - Produtos e Tributações'!J1212&lt;&gt;"",'02 - Produtos e Tributações'!J1212,IF(K1195=101,0,IF(K1195=102,41,IF(K1195=103,0,IF(K1195=201,0,IF(K1195=202,0,IF(K1195=203,0,IF(K1195=300,41,IF(K1195=400,41,IF(K1195=500,60)))))))))))</f>
        <v>0</v>
      </c>
      <c r="H1195" s="123" t="b">
        <f>IF(B1195&lt;&gt;"",IF('02 - Produtos e Tributações'!M1212&lt;&gt;"",'02 - Produtos e Tributações'!M1212,IF(L1195=101,0,IF(L1195=102,41,IF(L1195=103,0,IF(L1195=201,0,IF(L1195=202,0,IF(L1195=203,0,IF(L1195=300,41,IF(L1195=400,41,IF(L1195=500,60)))))))))))</f>
        <v>0</v>
      </c>
      <c r="I1195" s="123" t="b">
        <f>IF(B1195&lt;&gt;"",IF('02 - Produtos e Tributações'!L1212&lt;&gt;"",'02 - Produtos e Tributações'!L1212,"0,00"))</f>
        <v>0</v>
      </c>
      <c r="J1195" s="123" t="b">
        <f>IF(B1195&lt;&gt;"",IF('02 - Produtos e Tributações'!O1212&lt;&gt;"",'02 - Produtos e Tributações'!O1212,"0,00"))</f>
        <v>0</v>
      </c>
      <c r="K1195" s="123" t="b">
        <f>IF(B1195&lt;&gt;"",IF('02 - Produtos e Tributações'!K1212&lt;&gt;"",'02 - Produtos e Tributações'!K1212,"null"))</f>
        <v>0</v>
      </c>
      <c r="L1195" s="123" t="b">
        <f>IF(B1195&lt;&gt;"",IF('02 - Produtos e Tributações'!N1212&lt;&gt;"",'02 - Produtos e Tributações'!N1212,"null"))</f>
        <v>0</v>
      </c>
      <c r="M1195" s="122" t="b">
        <f>IF(B1195&lt;&gt;"",IF('02 - Produtos e Tributações'!D1212="CARNES","2.01.001.001",IF('02 - Produtos e Tributações'!D1212="MASSAS","2.01.001.002",IF('02 - Produtos e Tributações'!D1212="LATICINIOS","2.01.001.003",IF('02 - Produtos e Tributações'!D1212="DOCES E GULOSEIMAS","2.01.001.004",IF('02 - Produtos e Tributações'!D1212="FARINHAS E GRAOS","2.01.001.005",IF('02 - Produtos e Tributações'!D1212="AGUAS","2.01.002.001",IF('02 - Produtos e Tributações'!D1212="SUCOS","2.01.002.002",IF('02 - Produtos e Tributações'!D1212="BEBIDAS ALCOOLICAS","2.01.002.003",IF('02 - Produtos e Tributações'!D1212="BEBIDAS LACTEAS","2.01.002.004",IF('02 - Produtos e Tributações'!D1212="MATERIAL DE LIMPEZA","2.02",IF('02 - Produtos e Tributações'!D1212="FRUTAS","2.01.001.006",IF('02 - Produtos e Tributações'!D1212="VERDURAS E LEGUMES","2.01.001.007",IF('02 - Produtos e Tributações'!D1212="SERVIÇO","1",IF('02 - Produtos e Tributações'!D1212="PRODUTOS DIVERSOS","2","2"))))))))))))))
)</f>
        <v>0</v>
      </c>
      <c r="N1195" s="4" t="str">
        <f t="shared" si="72"/>
        <v/>
      </c>
      <c r="O1195" s="4" t="str">
        <f t="shared" si="73"/>
        <v/>
      </c>
      <c r="P1195" s="4" t="str">
        <f t="shared" si="74"/>
        <v/>
      </c>
      <c r="Q1195" s="128" t="b">
        <f>IF(B1195&lt;&gt;"",IF('02 - Produtos e Tributações'!C1212&lt;&gt;"",'02 - Produtos e Tributações'!C1212,"UN"))</f>
        <v>0</v>
      </c>
      <c r="R1195" s="129" t="b">
        <f>IF(B1195&lt;&gt;"",IF('02 - Produtos e Tributações'!P1212&lt;&gt;"",'02 - Produtos e Tributações'!P1212,""))</f>
        <v>0</v>
      </c>
      <c r="S1195" s="128" t="b">
        <f>IF(B1195&lt;&gt;"",IF('02 - Produtos e Tributações'!Q1212&lt;&gt;"",'02 - Produtos e Tributações'!Q1212,""))</f>
        <v>0</v>
      </c>
      <c r="T1195" s="130" t="b">
        <f>IF(B1195&lt;&gt;"",IF('02 - Produtos e Tributações'!R1212&lt;&gt;"",'02 - Produtos e Tributações'!R1212,""))</f>
        <v>0</v>
      </c>
      <c r="U1195" s="120" t="str">
        <f t="shared" si="75"/>
        <v/>
      </c>
    </row>
    <row r="1196" spans="1:21" ht="15.75" customHeight="1">
      <c r="A1196" s="122" t="b">
        <f>IF('02 - Produtos e Tributações'!B1213 &lt;&gt;"",A1195+1)</f>
        <v>0</v>
      </c>
      <c r="B1196" s="4" t="str">
        <f>IF('02 - Produtos e Tributações'!B1213&lt;&gt;"",'02 - Produtos e Tributações'!V1213,"")</f>
        <v/>
      </c>
      <c r="C1196" s="123" t="b">
        <f>IF(B1196&lt;&gt;"",IF('02 - Produtos e Tributações'!H1213&lt;&gt;"",IF('02 - Produtos e Tributações'!H1213="TERCEIRIZADA","T",IF('02 - Produtos e Tributações'!H1213="PROPRIA","P")), IF(B1196&lt;&gt;"",IF('02 - Produtos e Tributações'!H1213="","T"))))</f>
        <v>0</v>
      </c>
      <c r="D1196" s="123" t="b">
        <f>IF(B1196&lt;&gt;"",IF('02 - Produtos e Tributações'!E1213&lt;&gt;"",'02 - Produtos e Tributações'!E1213,""))</f>
        <v>0</v>
      </c>
      <c r="E1196" s="123" t="b">
        <f>IF(B1196&lt;&gt;"",IF('02 - Produtos e Tributações'!F1213&lt;&gt;"",'02 - Produtos e Tributações'!F1213,""))</f>
        <v>0</v>
      </c>
      <c r="F1196" s="123" t="b">
        <f>IF(B1196&lt;&gt;"",IF(A1196&lt;&gt;"",IF('02 - Produtos e Tributações'!G1213&lt;&gt;"",'02 - Produtos e Tributações'!G1213,"")))</f>
        <v>0</v>
      </c>
      <c r="G1196" s="123" t="b">
        <f>IF(B1196&lt;&gt;"",IF('02 - Produtos e Tributações'!J1213&lt;&gt;"",'02 - Produtos e Tributações'!J1213,IF(K1196=101,0,IF(K1196=102,41,IF(K1196=103,0,IF(K1196=201,0,IF(K1196=202,0,IF(K1196=203,0,IF(K1196=300,41,IF(K1196=400,41,IF(K1196=500,60)))))))))))</f>
        <v>0</v>
      </c>
      <c r="H1196" s="123" t="b">
        <f>IF(B1196&lt;&gt;"",IF('02 - Produtos e Tributações'!M1213&lt;&gt;"",'02 - Produtos e Tributações'!M1213,IF(L1196=101,0,IF(L1196=102,41,IF(L1196=103,0,IF(L1196=201,0,IF(L1196=202,0,IF(L1196=203,0,IF(L1196=300,41,IF(L1196=400,41,IF(L1196=500,60)))))))))))</f>
        <v>0</v>
      </c>
      <c r="I1196" s="123" t="b">
        <f>IF(B1196&lt;&gt;"",IF('02 - Produtos e Tributações'!L1213&lt;&gt;"",'02 - Produtos e Tributações'!L1213,"0,00"))</f>
        <v>0</v>
      </c>
      <c r="J1196" s="123" t="b">
        <f>IF(B1196&lt;&gt;"",IF('02 - Produtos e Tributações'!O1213&lt;&gt;"",'02 - Produtos e Tributações'!O1213,"0,00"))</f>
        <v>0</v>
      </c>
      <c r="K1196" s="123" t="b">
        <f>IF(B1196&lt;&gt;"",IF('02 - Produtos e Tributações'!K1213&lt;&gt;"",'02 - Produtos e Tributações'!K1213,"null"))</f>
        <v>0</v>
      </c>
      <c r="L1196" s="123" t="b">
        <f>IF(B1196&lt;&gt;"",IF('02 - Produtos e Tributações'!N1213&lt;&gt;"",'02 - Produtos e Tributações'!N1213,"null"))</f>
        <v>0</v>
      </c>
      <c r="M1196" s="122" t="b">
        <f>IF(B1196&lt;&gt;"",IF('02 - Produtos e Tributações'!D1213="CARNES","2.01.001.001",IF('02 - Produtos e Tributações'!D1213="MASSAS","2.01.001.002",IF('02 - Produtos e Tributações'!D1213="LATICINIOS","2.01.001.003",IF('02 - Produtos e Tributações'!D1213="DOCES E GULOSEIMAS","2.01.001.004",IF('02 - Produtos e Tributações'!D1213="FARINHAS E GRAOS","2.01.001.005",IF('02 - Produtos e Tributações'!D1213="AGUAS","2.01.002.001",IF('02 - Produtos e Tributações'!D1213="SUCOS","2.01.002.002",IF('02 - Produtos e Tributações'!D1213="BEBIDAS ALCOOLICAS","2.01.002.003",IF('02 - Produtos e Tributações'!D1213="BEBIDAS LACTEAS","2.01.002.004",IF('02 - Produtos e Tributações'!D1213="MATERIAL DE LIMPEZA","2.02",IF('02 - Produtos e Tributações'!D1213="FRUTAS","2.01.001.006",IF('02 - Produtos e Tributações'!D1213="VERDURAS E LEGUMES","2.01.001.007",IF('02 - Produtos e Tributações'!D1213="SERVIÇO","1",IF('02 - Produtos e Tributações'!D1213="PRODUTOS DIVERSOS","2","2"))))))))))))))
)</f>
        <v>0</v>
      </c>
      <c r="N1196" s="4" t="str">
        <f t="shared" si="72"/>
        <v/>
      </c>
      <c r="O1196" s="4" t="str">
        <f t="shared" si="73"/>
        <v/>
      </c>
      <c r="P1196" s="4" t="str">
        <f t="shared" si="74"/>
        <v/>
      </c>
      <c r="Q1196" s="128" t="b">
        <f>IF(B1196&lt;&gt;"",IF('02 - Produtos e Tributações'!C1213&lt;&gt;"",'02 - Produtos e Tributações'!C1213,"UN"))</f>
        <v>0</v>
      </c>
      <c r="R1196" s="129" t="b">
        <f>IF(B1196&lt;&gt;"",IF('02 - Produtos e Tributações'!P1213&lt;&gt;"",'02 - Produtos e Tributações'!P1213,""))</f>
        <v>0</v>
      </c>
      <c r="S1196" s="128" t="b">
        <f>IF(B1196&lt;&gt;"",IF('02 - Produtos e Tributações'!Q1213&lt;&gt;"",'02 - Produtos e Tributações'!Q1213,""))</f>
        <v>0</v>
      </c>
      <c r="T1196" s="130" t="b">
        <f>IF(B1196&lt;&gt;"",IF('02 - Produtos e Tributações'!R1213&lt;&gt;"",'02 - Produtos e Tributações'!R1213,""))</f>
        <v>0</v>
      </c>
      <c r="U1196" s="120" t="str">
        <f t="shared" si="75"/>
        <v/>
      </c>
    </row>
    <row r="1197" spans="1:21" ht="15.75" customHeight="1">
      <c r="A1197" s="122" t="b">
        <f>IF('02 - Produtos e Tributações'!B1214 &lt;&gt;"",A1196+1)</f>
        <v>0</v>
      </c>
      <c r="B1197" s="4" t="str">
        <f>IF('02 - Produtos e Tributações'!B1214&lt;&gt;"",'02 - Produtos e Tributações'!V1214,"")</f>
        <v/>
      </c>
      <c r="C1197" s="123" t="b">
        <f>IF(B1197&lt;&gt;"",IF('02 - Produtos e Tributações'!H1214&lt;&gt;"",IF('02 - Produtos e Tributações'!H1214="TERCEIRIZADA","T",IF('02 - Produtos e Tributações'!H1214="PROPRIA","P")), IF(B1197&lt;&gt;"",IF('02 - Produtos e Tributações'!H1214="","T"))))</f>
        <v>0</v>
      </c>
      <c r="D1197" s="123" t="b">
        <f>IF(B1197&lt;&gt;"",IF('02 - Produtos e Tributações'!E1214&lt;&gt;"",'02 - Produtos e Tributações'!E1214,""))</f>
        <v>0</v>
      </c>
      <c r="E1197" s="123" t="b">
        <f>IF(B1197&lt;&gt;"",IF('02 - Produtos e Tributações'!F1214&lt;&gt;"",'02 - Produtos e Tributações'!F1214,""))</f>
        <v>0</v>
      </c>
      <c r="F1197" s="123" t="b">
        <f>IF(B1197&lt;&gt;"",IF(A1197&lt;&gt;"",IF('02 - Produtos e Tributações'!G1214&lt;&gt;"",'02 - Produtos e Tributações'!G1214,"")))</f>
        <v>0</v>
      </c>
      <c r="G1197" s="123" t="b">
        <f>IF(B1197&lt;&gt;"",IF('02 - Produtos e Tributações'!J1214&lt;&gt;"",'02 - Produtos e Tributações'!J1214,IF(K1197=101,0,IF(K1197=102,41,IF(K1197=103,0,IF(K1197=201,0,IF(K1197=202,0,IF(K1197=203,0,IF(K1197=300,41,IF(K1197=400,41,IF(K1197=500,60)))))))))))</f>
        <v>0</v>
      </c>
      <c r="H1197" s="123" t="b">
        <f>IF(B1197&lt;&gt;"",IF('02 - Produtos e Tributações'!M1214&lt;&gt;"",'02 - Produtos e Tributações'!M1214,IF(L1197=101,0,IF(L1197=102,41,IF(L1197=103,0,IF(L1197=201,0,IF(L1197=202,0,IF(L1197=203,0,IF(L1197=300,41,IF(L1197=400,41,IF(L1197=500,60)))))))))))</f>
        <v>0</v>
      </c>
      <c r="I1197" s="123" t="b">
        <f>IF(B1197&lt;&gt;"",IF('02 - Produtos e Tributações'!L1214&lt;&gt;"",'02 - Produtos e Tributações'!L1214,"0,00"))</f>
        <v>0</v>
      </c>
      <c r="J1197" s="123" t="b">
        <f>IF(B1197&lt;&gt;"",IF('02 - Produtos e Tributações'!O1214&lt;&gt;"",'02 - Produtos e Tributações'!O1214,"0,00"))</f>
        <v>0</v>
      </c>
      <c r="K1197" s="123" t="b">
        <f>IF(B1197&lt;&gt;"",IF('02 - Produtos e Tributações'!K1214&lt;&gt;"",'02 - Produtos e Tributações'!K1214,"null"))</f>
        <v>0</v>
      </c>
      <c r="L1197" s="123" t="b">
        <f>IF(B1197&lt;&gt;"",IF('02 - Produtos e Tributações'!N1214&lt;&gt;"",'02 - Produtos e Tributações'!N1214,"null"))</f>
        <v>0</v>
      </c>
      <c r="M1197" s="122" t="b">
        <f>IF(B1197&lt;&gt;"",IF('02 - Produtos e Tributações'!D1214="CARNES","2.01.001.001",IF('02 - Produtos e Tributações'!D1214="MASSAS","2.01.001.002",IF('02 - Produtos e Tributações'!D1214="LATICINIOS","2.01.001.003",IF('02 - Produtos e Tributações'!D1214="DOCES E GULOSEIMAS","2.01.001.004",IF('02 - Produtos e Tributações'!D1214="FARINHAS E GRAOS","2.01.001.005",IF('02 - Produtos e Tributações'!D1214="AGUAS","2.01.002.001",IF('02 - Produtos e Tributações'!D1214="SUCOS","2.01.002.002",IF('02 - Produtos e Tributações'!D1214="BEBIDAS ALCOOLICAS","2.01.002.003",IF('02 - Produtos e Tributações'!D1214="BEBIDAS LACTEAS","2.01.002.004",IF('02 - Produtos e Tributações'!D1214="MATERIAL DE LIMPEZA","2.02",IF('02 - Produtos e Tributações'!D1214="FRUTAS","2.01.001.006",IF('02 - Produtos e Tributações'!D1214="VERDURAS E LEGUMES","2.01.001.007",IF('02 - Produtos e Tributações'!D1214="SERVIÇO","1",IF('02 - Produtos e Tributações'!D1214="PRODUTOS DIVERSOS","2","2"))))))))))))))
)</f>
        <v>0</v>
      </c>
      <c r="N1197" s="4" t="str">
        <f t="shared" si="72"/>
        <v/>
      </c>
      <c r="O1197" s="4" t="str">
        <f t="shared" si="73"/>
        <v/>
      </c>
      <c r="P1197" s="4" t="str">
        <f t="shared" si="74"/>
        <v/>
      </c>
      <c r="Q1197" s="128" t="b">
        <f>IF(B1197&lt;&gt;"",IF('02 - Produtos e Tributações'!C1214&lt;&gt;"",'02 - Produtos e Tributações'!C1214,"UN"))</f>
        <v>0</v>
      </c>
      <c r="R1197" s="129" t="b">
        <f>IF(B1197&lt;&gt;"",IF('02 - Produtos e Tributações'!P1214&lt;&gt;"",'02 - Produtos e Tributações'!P1214,""))</f>
        <v>0</v>
      </c>
      <c r="S1197" s="128" t="b">
        <f>IF(B1197&lt;&gt;"",IF('02 - Produtos e Tributações'!Q1214&lt;&gt;"",'02 - Produtos e Tributações'!Q1214,""))</f>
        <v>0</v>
      </c>
      <c r="T1197" s="130" t="b">
        <f>IF(B1197&lt;&gt;"",IF('02 - Produtos e Tributações'!R1214&lt;&gt;"",'02 - Produtos e Tributações'!R1214,""))</f>
        <v>0</v>
      </c>
      <c r="U1197" s="120" t="str">
        <f t="shared" si="75"/>
        <v/>
      </c>
    </row>
    <row r="1198" spans="1:21" ht="15.75" customHeight="1">
      <c r="A1198" s="122" t="b">
        <f>IF('02 - Produtos e Tributações'!B1215 &lt;&gt;"",A1197+1)</f>
        <v>0</v>
      </c>
      <c r="B1198" s="4" t="str">
        <f>IF('02 - Produtos e Tributações'!B1215&lt;&gt;"",'02 - Produtos e Tributações'!V1215,"")</f>
        <v/>
      </c>
      <c r="C1198" s="123" t="b">
        <f>IF(B1198&lt;&gt;"",IF('02 - Produtos e Tributações'!H1215&lt;&gt;"",IF('02 - Produtos e Tributações'!H1215="TERCEIRIZADA","T",IF('02 - Produtos e Tributações'!H1215="PROPRIA","P")), IF(B1198&lt;&gt;"",IF('02 - Produtos e Tributações'!H1215="","T"))))</f>
        <v>0</v>
      </c>
      <c r="D1198" s="123" t="b">
        <f>IF(B1198&lt;&gt;"",IF('02 - Produtos e Tributações'!E1215&lt;&gt;"",'02 - Produtos e Tributações'!E1215,""))</f>
        <v>0</v>
      </c>
      <c r="E1198" s="123" t="b">
        <f>IF(B1198&lt;&gt;"",IF('02 - Produtos e Tributações'!F1215&lt;&gt;"",'02 - Produtos e Tributações'!F1215,""))</f>
        <v>0</v>
      </c>
      <c r="F1198" s="123" t="b">
        <f>IF(B1198&lt;&gt;"",IF(A1198&lt;&gt;"",IF('02 - Produtos e Tributações'!G1215&lt;&gt;"",'02 - Produtos e Tributações'!G1215,"")))</f>
        <v>0</v>
      </c>
      <c r="G1198" s="123" t="b">
        <f>IF(B1198&lt;&gt;"",IF('02 - Produtos e Tributações'!J1215&lt;&gt;"",'02 - Produtos e Tributações'!J1215,IF(K1198=101,0,IF(K1198=102,41,IF(K1198=103,0,IF(K1198=201,0,IF(K1198=202,0,IF(K1198=203,0,IF(K1198=300,41,IF(K1198=400,41,IF(K1198=500,60)))))))))))</f>
        <v>0</v>
      </c>
      <c r="H1198" s="123" t="b">
        <f>IF(B1198&lt;&gt;"",IF('02 - Produtos e Tributações'!M1215&lt;&gt;"",'02 - Produtos e Tributações'!M1215,IF(L1198=101,0,IF(L1198=102,41,IF(L1198=103,0,IF(L1198=201,0,IF(L1198=202,0,IF(L1198=203,0,IF(L1198=300,41,IF(L1198=400,41,IF(L1198=500,60)))))))))))</f>
        <v>0</v>
      </c>
      <c r="I1198" s="123" t="b">
        <f>IF(B1198&lt;&gt;"",IF('02 - Produtos e Tributações'!L1215&lt;&gt;"",'02 - Produtos e Tributações'!L1215,"0,00"))</f>
        <v>0</v>
      </c>
      <c r="J1198" s="123" t="b">
        <f>IF(B1198&lt;&gt;"",IF('02 - Produtos e Tributações'!O1215&lt;&gt;"",'02 - Produtos e Tributações'!O1215,"0,00"))</f>
        <v>0</v>
      </c>
      <c r="K1198" s="123" t="b">
        <f>IF(B1198&lt;&gt;"",IF('02 - Produtos e Tributações'!K1215&lt;&gt;"",'02 - Produtos e Tributações'!K1215,"null"))</f>
        <v>0</v>
      </c>
      <c r="L1198" s="123" t="b">
        <f>IF(B1198&lt;&gt;"",IF('02 - Produtos e Tributações'!N1215&lt;&gt;"",'02 - Produtos e Tributações'!N1215,"null"))</f>
        <v>0</v>
      </c>
      <c r="M1198" s="122" t="b">
        <f>IF(B1198&lt;&gt;"",IF('02 - Produtos e Tributações'!D1215="CARNES","2.01.001.001",IF('02 - Produtos e Tributações'!D1215="MASSAS","2.01.001.002",IF('02 - Produtos e Tributações'!D1215="LATICINIOS","2.01.001.003",IF('02 - Produtos e Tributações'!D1215="DOCES E GULOSEIMAS","2.01.001.004",IF('02 - Produtos e Tributações'!D1215="FARINHAS E GRAOS","2.01.001.005",IF('02 - Produtos e Tributações'!D1215="AGUAS","2.01.002.001",IF('02 - Produtos e Tributações'!D1215="SUCOS","2.01.002.002",IF('02 - Produtos e Tributações'!D1215="BEBIDAS ALCOOLICAS","2.01.002.003",IF('02 - Produtos e Tributações'!D1215="BEBIDAS LACTEAS","2.01.002.004",IF('02 - Produtos e Tributações'!D1215="MATERIAL DE LIMPEZA","2.02",IF('02 - Produtos e Tributações'!D1215="FRUTAS","2.01.001.006",IF('02 - Produtos e Tributações'!D1215="VERDURAS E LEGUMES","2.01.001.007",IF('02 - Produtos e Tributações'!D1215="SERVIÇO","1",IF('02 - Produtos e Tributações'!D1215="PRODUTOS DIVERSOS","2","2"))))))))))))))
)</f>
        <v>0</v>
      </c>
      <c r="N1198" s="4" t="str">
        <f t="shared" si="72"/>
        <v/>
      </c>
      <c r="O1198" s="4" t="str">
        <f t="shared" si="73"/>
        <v/>
      </c>
      <c r="P1198" s="4" t="str">
        <f t="shared" si="74"/>
        <v/>
      </c>
      <c r="Q1198" s="128" t="b">
        <f>IF(B1198&lt;&gt;"",IF('02 - Produtos e Tributações'!C1215&lt;&gt;"",'02 - Produtos e Tributações'!C1215,"UN"))</f>
        <v>0</v>
      </c>
      <c r="R1198" s="129" t="b">
        <f>IF(B1198&lt;&gt;"",IF('02 - Produtos e Tributações'!P1215&lt;&gt;"",'02 - Produtos e Tributações'!P1215,""))</f>
        <v>0</v>
      </c>
      <c r="S1198" s="128" t="b">
        <f>IF(B1198&lt;&gt;"",IF('02 - Produtos e Tributações'!Q1215&lt;&gt;"",'02 - Produtos e Tributações'!Q1215,""))</f>
        <v>0</v>
      </c>
      <c r="T1198" s="130" t="b">
        <f>IF(B1198&lt;&gt;"",IF('02 - Produtos e Tributações'!R1215&lt;&gt;"",'02 - Produtos e Tributações'!R1215,""))</f>
        <v>0</v>
      </c>
      <c r="U1198" s="120" t="str">
        <f t="shared" si="75"/>
        <v/>
      </c>
    </row>
    <row r="1199" spans="1:21" ht="15.75" customHeight="1">
      <c r="A1199" s="122" t="b">
        <f>IF('02 - Produtos e Tributações'!B1216 &lt;&gt;"",A1198+1)</f>
        <v>0</v>
      </c>
      <c r="B1199" s="4" t="str">
        <f>IF('02 - Produtos e Tributações'!B1216&lt;&gt;"",'02 - Produtos e Tributações'!V1216,"")</f>
        <v/>
      </c>
      <c r="C1199" s="123" t="b">
        <f>IF(B1199&lt;&gt;"",IF('02 - Produtos e Tributações'!H1216&lt;&gt;"",IF('02 - Produtos e Tributações'!H1216="TERCEIRIZADA","T",IF('02 - Produtos e Tributações'!H1216="PROPRIA","P")), IF(B1199&lt;&gt;"",IF('02 - Produtos e Tributações'!H1216="","T"))))</f>
        <v>0</v>
      </c>
      <c r="D1199" s="123" t="b">
        <f>IF(B1199&lt;&gt;"",IF('02 - Produtos e Tributações'!E1216&lt;&gt;"",'02 - Produtos e Tributações'!E1216,""))</f>
        <v>0</v>
      </c>
      <c r="E1199" s="123" t="b">
        <f>IF(B1199&lt;&gt;"",IF('02 - Produtos e Tributações'!F1216&lt;&gt;"",'02 - Produtos e Tributações'!F1216,""))</f>
        <v>0</v>
      </c>
      <c r="F1199" s="123" t="b">
        <f>IF(B1199&lt;&gt;"",IF(A1199&lt;&gt;"",IF('02 - Produtos e Tributações'!G1216&lt;&gt;"",'02 - Produtos e Tributações'!G1216,"")))</f>
        <v>0</v>
      </c>
      <c r="G1199" s="123" t="b">
        <f>IF(B1199&lt;&gt;"",IF('02 - Produtos e Tributações'!J1216&lt;&gt;"",'02 - Produtos e Tributações'!J1216,IF(K1199=101,0,IF(K1199=102,41,IF(K1199=103,0,IF(K1199=201,0,IF(K1199=202,0,IF(K1199=203,0,IF(K1199=300,41,IF(K1199=400,41,IF(K1199=500,60)))))))))))</f>
        <v>0</v>
      </c>
      <c r="H1199" s="123" t="b">
        <f>IF(B1199&lt;&gt;"",IF('02 - Produtos e Tributações'!M1216&lt;&gt;"",'02 - Produtos e Tributações'!M1216,IF(L1199=101,0,IF(L1199=102,41,IF(L1199=103,0,IF(L1199=201,0,IF(L1199=202,0,IF(L1199=203,0,IF(L1199=300,41,IF(L1199=400,41,IF(L1199=500,60)))))))))))</f>
        <v>0</v>
      </c>
      <c r="I1199" s="123" t="b">
        <f>IF(B1199&lt;&gt;"",IF('02 - Produtos e Tributações'!L1216&lt;&gt;"",'02 - Produtos e Tributações'!L1216,"0,00"))</f>
        <v>0</v>
      </c>
      <c r="J1199" s="123" t="b">
        <f>IF(B1199&lt;&gt;"",IF('02 - Produtos e Tributações'!O1216&lt;&gt;"",'02 - Produtos e Tributações'!O1216,"0,00"))</f>
        <v>0</v>
      </c>
      <c r="K1199" s="123" t="b">
        <f>IF(B1199&lt;&gt;"",IF('02 - Produtos e Tributações'!K1216&lt;&gt;"",'02 - Produtos e Tributações'!K1216,"null"))</f>
        <v>0</v>
      </c>
      <c r="L1199" s="123" t="b">
        <f>IF(B1199&lt;&gt;"",IF('02 - Produtos e Tributações'!N1216&lt;&gt;"",'02 - Produtos e Tributações'!N1216,"null"))</f>
        <v>0</v>
      </c>
      <c r="M1199" s="122" t="b">
        <f>IF(B1199&lt;&gt;"",IF('02 - Produtos e Tributações'!D1216="CARNES","2.01.001.001",IF('02 - Produtos e Tributações'!D1216="MASSAS","2.01.001.002",IF('02 - Produtos e Tributações'!D1216="LATICINIOS","2.01.001.003",IF('02 - Produtos e Tributações'!D1216="DOCES E GULOSEIMAS","2.01.001.004",IF('02 - Produtos e Tributações'!D1216="FARINHAS E GRAOS","2.01.001.005",IF('02 - Produtos e Tributações'!D1216="AGUAS","2.01.002.001",IF('02 - Produtos e Tributações'!D1216="SUCOS","2.01.002.002",IF('02 - Produtos e Tributações'!D1216="BEBIDAS ALCOOLICAS","2.01.002.003",IF('02 - Produtos e Tributações'!D1216="BEBIDAS LACTEAS","2.01.002.004",IF('02 - Produtos e Tributações'!D1216="MATERIAL DE LIMPEZA","2.02",IF('02 - Produtos e Tributações'!D1216="FRUTAS","2.01.001.006",IF('02 - Produtos e Tributações'!D1216="VERDURAS E LEGUMES","2.01.001.007",IF('02 - Produtos e Tributações'!D1216="SERVIÇO","1",IF('02 - Produtos e Tributações'!D1216="PRODUTOS DIVERSOS","2","2"))))))))))))))
)</f>
        <v>0</v>
      </c>
      <c r="N1199" s="4" t="str">
        <f t="shared" si="72"/>
        <v/>
      </c>
      <c r="O1199" s="4" t="str">
        <f t="shared" si="73"/>
        <v/>
      </c>
      <c r="P1199" s="4" t="str">
        <f t="shared" si="74"/>
        <v/>
      </c>
      <c r="Q1199" s="128" t="b">
        <f>IF(B1199&lt;&gt;"",IF('02 - Produtos e Tributações'!C1216&lt;&gt;"",'02 - Produtos e Tributações'!C1216,"UN"))</f>
        <v>0</v>
      </c>
      <c r="R1199" s="129" t="b">
        <f>IF(B1199&lt;&gt;"",IF('02 - Produtos e Tributações'!P1216&lt;&gt;"",'02 - Produtos e Tributações'!P1216,""))</f>
        <v>0</v>
      </c>
      <c r="S1199" s="128" t="b">
        <f>IF(B1199&lt;&gt;"",IF('02 - Produtos e Tributações'!Q1216&lt;&gt;"",'02 - Produtos e Tributações'!Q1216,""))</f>
        <v>0</v>
      </c>
      <c r="T1199" s="130" t="b">
        <f>IF(B1199&lt;&gt;"",IF('02 - Produtos e Tributações'!R1216&lt;&gt;"",'02 - Produtos e Tributações'!R1216,""))</f>
        <v>0</v>
      </c>
      <c r="U1199" s="120" t="str">
        <f t="shared" si="75"/>
        <v/>
      </c>
    </row>
    <row r="1200" spans="1:21" ht="15.75" customHeight="1">
      <c r="A1200" s="122" t="b">
        <f>IF('02 - Produtos e Tributações'!B1217 &lt;&gt;"",A1199+1)</f>
        <v>0</v>
      </c>
      <c r="B1200" s="4" t="str">
        <f>IF('02 - Produtos e Tributações'!B1217&lt;&gt;"",'02 - Produtos e Tributações'!V1217,"")</f>
        <v/>
      </c>
      <c r="C1200" s="123" t="b">
        <f>IF(B1200&lt;&gt;"",IF('02 - Produtos e Tributações'!H1217&lt;&gt;"",IF('02 - Produtos e Tributações'!H1217="TERCEIRIZADA","T",IF('02 - Produtos e Tributações'!H1217="PROPRIA","P")), IF(B1200&lt;&gt;"",IF('02 - Produtos e Tributações'!H1217="","T"))))</f>
        <v>0</v>
      </c>
      <c r="D1200" s="123" t="b">
        <f>IF(B1200&lt;&gt;"",IF('02 - Produtos e Tributações'!E1217&lt;&gt;"",'02 - Produtos e Tributações'!E1217,""))</f>
        <v>0</v>
      </c>
      <c r="E1200" s="123" t="b">
        <f>IF(B1200&lt;&gt;"",IF('02 - Produtos e Tributações'!F1217&lt;&gt;"",'02 - Produtos e Tributações'!F1217,""))</f>
        <v>0</v>
      </c>
      <c r="F1200" s="123" t="b">
        <f>IF(B1200&lt;&gt;"",IF(A1200&lt;&gt;"",IF('02 - Produtos e Tributações'!G1217&lt;&gt;"",'02 - Produtos e Tributações'!G1217,"")))</f>
        <v>0</v>
      </c>
      <c r="G1200" s="123" t="b">
        <f>IF(B1200&lt;&gt;"",IF('02 - Produtos e Tributações'!J1217&lt;&gt;"",'02 - Produtos e Tributações'!J1217,IF(K1200=101,0,IF(K1200=102,41,IF(K1200=103,0,IF(K1200=201,0,IF(K1200=202,0,IF(K1200=203,0,IF(K1200=300,41,IF(K1200=400,41,IF(K1200=500,60)))))))))))</f>
        <v>0</v>
      </c>
      <c r="H1200" s="123" t="b">
        <f>IF(B1200&lt;&gt;"",IF('02 - Produtos e Tributações'!M1217&lt;&gt;"",'02 - Produtos e Tributações'!M1217,IF(L1200=101,0,IF(L1200=102,41,IF(L1200=103,0,IF(L1200=201,0,IF(L1200=202,0,IF(L1200=203,0,IF(L1200=300,41,IF(L1200=400,41,IF(L1200=500,60)))))))))))</f>
        <v>0</v>
      </c>
      <c r="I1200" s="123" t="b">
        <f>IF(B1200&lt;&gt;"",IF('02 - Produtos e Tributações'!L1217&lt;&gt;"",'02 - Produtos e Tributações'!L1217,"0,00"))</f>
        <v>0</v>
      </c>
      <c r="J1200" s="123" t="b">
        <f>IF(B1200&lt;&gt;"",IF('02 - Produtos e Tributações'!O1217&lt;&gt;"",'02 - Produtos e Tributações'!O1217,"0,00"))</f>
        <v>0</v>
      </c>
      <c r="K1200" s="123" t="b">
        <f>IF(B1200&lt;&gt;"",IF('02 - Produtos e Tributações'!K1217&lt;&gt;"",'02 - Produtos e Tributações'!K1217,"null"))</f>
        <v>0</v>
      </c>
      <c r="L1200" s="123" t="b">
        <f>IF(B1200&lt;&gt;"",IF('02 - Produtos e Tributações'!N1217&lt;&gt;"",'02 - Produtos e Tributações'!N1217,"null"))</f>
        <v>0</v>
      </c>
      <c r="M1200" s="122" t="b">
        <f>IF(B1200&lt;&gt;"",IF('02 - Produtos e Tributações'!D1217="CARNES","2.01.001.001",IF('02 - Produtos e Tributações'!D1217="MASSAS","2.01.001.002",IF('02 - Produtos e Tributações'!D1217="LATICINIOS","2.01.001.003",IF('02 - Produtos e Tributações'!D1217="DOCES E GULOSEIMAS","2.01.001.004",IF('02 - Produtos e Tributações'!D1217="FARINHAS E GRAOS","2.01.001.005",IF('02 - Produtos e Tributações'!D1217="AGUAS","2.01.002.001",IF('02 - Produtos e Tributações'!D1217="SUCOS","2.01.002.002",IF('02 - Produtos e Tributações'!D1217="BEBIDAS ALCOOLICAS","2.01.002.003",IF('02 - Produtos e Tributações'!D1217="BEBIDAS LACTEAS","2.01.002.004",IF('02 - Produtos e Tributações'!D1217="MATERIAL DE LIMPEZA","2.02",IF('02 - Produtos e Tributações'!D1217="FRUTAS","2.01.001.006",IF('02 - Produtos e Tributações'!D1217="VERDURAS E LEGUMES","2.01.001.007",IF('02 - Produtos e Tributações'!D1217="SERVIÇO","1",IF('02 - Produtos e Tributações'!D1217="PRODUTOS DIVERSOS","2","2"))))))))))))))
)</f>
        <v>0</v>
      </c>
      <c r="N1200" s="4" t="str">
        <f t="shared" si="72"/>
        <v/>
      </c>
      <c r="O1200" s="4" t="str">
        <f t="shared" si="73"/>
        <v/>
      </c>
      <c r="P1200" s="4" t="str">
        <f t="shared" si="74"/>
        <v/>
      </c>
      <c r="Q1200" s="128" t="b">
        <f>IF(B1200&lt;&gt;"",IF('02 - Produtos e Tributações'!C1217&lt;&gt;"",'02 - Produtos e Tributações'!C1217,"UN"))</f>
        <v>0</v>
      </c>
      <c r="R1200" s="129" t="b">
        <f>IF(B1200&lt;&gt;"",IF('02 - Produtos e Tributações'!P1217&lt;&gt;"",'02 - Produtos e Tributações'!P1217,""))</f>
        <v>0</v>
      </c>
      <c r="S1200" s="128" t="b">
        <f>IF(B1200&lt;&gt;"",IF('02 - Produtos e Tributações'!Q1217&lt;&gt;"",'02 - Produtos e Tributações'!Q1217,""))</f>
        <v>0</v>
      </c>
      <c r="T1200" s="130" t="b">
        <f>IF(B1200&lt;&gt;"",IF('02 - Produtos e Tributações'!R1217&lt;&gt;"",'02 - Produtos e Tributações'!R1217,""))</f>
        <v>0</v>
      </c>
      <c r="U1200" s="120" t="str">
        <f t="shared" si="75"/>
        <v/>
      </c>
    </row>
    <row r="1201" spans="1:21" ht="15.75" customHeight="1">
      <c r="A1201" s="122" t="b">
        <f>IF('02 - Produtos e Tributações'!B1218 &lt;&gt;"",A1200+1)</f>
        <v>0</v>
      </c>
      <c r="B1201" s="4" t="str">
        <f>IF('02 - Produtos e Tributações'!B1218&lt;&gt;"",'02 - Produtos e Tributações'!V1218,"")</f>
        <v/>
      </c>
      <c r="C1201" s="123" t="b">
        <f>IF(B1201&lt;&gt;"",IF('02 - Produtos e Tributações'!H1218&lt;&gt;"",IF('02 - Produtos e Tributações'!H1218="TERCEIRIZADA","T",IF('02 - Produtos e Tributações'!H1218="PROPRIA","P")), IF(B1201&lt;&gt;"",IF('02 - Produtos e Tributações'!H1218="","T"))))</f>
        <v>0</v>
      </c>
      <c r="D1201" s="123" t="b">
        <f>IF(B1201&lt;&gt;"",IF('02 - Produtos e Tributações'!E1218&lt;&gt;"",'02 - Produtos e Tributações'!E1218,""))</f>
        <v>0</v>
      </c>
      <c r="E1201" s="123" t="b">
        <f>IF(B1201&lt;&gt;"",IF('02 - Produtos e Tributações'!F1218&lt;&gt;"",'02 - Produtos e Tributações'!F1218,""))</f>
        <v>0</v>
      </c>
      <c r="F1201" s="123" t="b">
        <f>IF(B1201&lt;&gt;"",IF(A1201&lt;&gt;"",IF('02 - Produtos e Tributações'!G1218&lt;&gt;"",'02 - Produtos e Tributações'!G1218,"")))</f>
        <v>0</v>
      </c>
      <c r="G1201" s="123" t="b">
        <f>IF(B1201&lt;&gt;"",IF('02 - Produtos e Tributações'!J1218&lt;&gt;"",'02 - Produtos e Tributações'!J1218,IF(K1201=101,0,IF(K1201=102,41,IF(K1201=103,0,IF(K1201=201,0,IF(K1201=202,0,IF(K1201=203,0,IF(K1201=300,41,IF(K1201=400,41,IF(K1201=500,60)))))))))))</f>
        <v>0</v>
      </c>
      <c r="H1201" s="123" t="b">
        <f>IF(B1201&lt;&gt;"",IF('02 - Produtos e Tributações'!M1218&lt;&gt;"",'02 - Produtos e Tributações'!M1218,IF(L1201=101,0,IF(L1201=102,41,IF(L1201=103,0,IF(L1201=201,0,IF(L1201=202,0,IF(L1201=203,0,IF(L1201=300,41,IF(L1201=400,41,IF(L1201=500,60)))))))))))</f>
        <v>0</v>
      </c>
      <c r="I1201" s="123" t="b">
        <f>IF(B1201&lt;&gt;"",IF('02 - Produtos e Tributações'!L1218&lt;&gt;"",'02 - Produtos e Tributações'!L1218,"0,00"))</f>
        <v>0</v>
      </c>
      <c r="J1201" s="123" t="b">
        <f>IF(B1201&lt;&gt;"",IF('02 - Produtos e Tributações'!O1218&lt;&gt;"",'02 - Produtos e Tributações'!O1218,"0,00"))</f>
        <v>0</v>
      </c>
      <c r="K1201" s="123" t="b">
        <f>IF(B1201&lt;&gt;"",IF('02 - Produtos e Tributações'!K1218&lt;&gt;"",'02 - Produtos e Tributações'!K1218,"null"))</f>
        <v>0</v>
      </c>
      <c r="L1201" s="123" t="b">
        <f>IF(B1201&lt;&gt;"",IF('02 - Produtos e Tributações'!N1218&lt;&gt;"",'02 - Produtos e Tributações'!N1218,"null"))</f>
        <v>0</v>
      </c>
      <c r="M1201" s="122" t="b">
        <f>IF(B1201&lt;&gt;"",IF('02 - Produtos e Tributações'!D1218="CARNES","2.01.001.001",IF('02 - Produtos e Tributações'!D1218="MASSAS","2.01.001.002",IF('02 - Produtos e Tributações'!D1218="LATICINIOS","2.01.001.003",IF('02 - Produtos e Tributações'!D1218="DOCES E GULOSEIMAS","2.01.001.004",IF('02 - Produtos e Tributações'!D1218="FARINHAS E GRAOS","2.01.001.005",IF('02 - Produtos e Tributações'!D1218="AGUAS","2.01.002.001",IF('02 - Produtos e Tributações'!D1218="SUCOS","2.01.002.002",IF('02 - Produtos e Tributações'!D1218="BEBIDAS ALCOOLICAS","2.01.002.003",IF('02 - Produtos e Tributações'!D1218="BEBIDAS LACTEAS","2.01.002.004",IF('02 - Produtos e Tributações'!D1218="MATERIAL DE LIMPEZA","2.02",IF('02 - Produtos e Tributações'!D1218="FRUTAS","2.01.001.006",IF('02 - Produtos e Tributações'!D1218="VERDURAS E LEGUMES","2.01.001.007",IF('02 - Produtos e Tributações'!D1218="SERVIÇO","1",IF('02 - Produtos e Tributações'!D1218="PRODUTOS DIVERSOS","2","2"))))))))))))))
)</f>
        <v>0</v>
      </c>
      <c r="N1201" s="4" t="str">
        <f t="shared" si="72"/>
        <v/>
      </c>
      <c r="O1201" s="4" t="str">
        <f t="shared" si="73"/>
        <v/>
      </c>
      <c r="P1201" s="4" t="str">
        <f t="shared" si="74"/>
        <v/>
      </c>
      <c r="Q1201" s="128" t="b">
        <f>IF(B1201&lt;&gt;"",IF('02 - Produtos e Tributações'!C1218&lt;&gt;"",'02 - Produtos e Tributações'!C1218,"UN"))</f>
        <v>0</v>
      </c>
      <c r="R1201" s="129" t="b">
        <f>IF(B1201&lt;&gt;"",IF('02 - Produtos e Tributações'!P1218&lt;&gt;"",'02 - Produtos e Tributações'!P1218,""))</f>
        <v>0</v>
      </c>
      <c r="S1201" s="128" t="b">
        <f>IF(B1201&lt;&gt;"",IF('02 - Produtos e Tributações'!Q1218&lt;&gt;"",'02 - Produtos e Tributações'!Q1218,""))</f>
        <v>0</v>
      </c>
      <c r="T1201" s="130" t="b">
        <f>IF(B1201&lt;&gt;"",IF('02 - Produtos e Tributações'!R1218&lt;&gt;"",'02 - Produtos e Tributações'!R1218,""))</f>
        <v>0</v>
      </c>
      <c r="U1201" s="120" t="str">
        <f t="shared" si="75"/>
        <v/>
      </c>
    </row>
    <row r="1202" spans="1:21" ht="15.75" customHeight="1">
      <c r="A1202" s="122" t="b">
        <f>IF('02 - Produtos e Tributações'!B1219 &lt;&gt;"",A1201+1)</f>
        <v>0</v>
      </c>
      <c r="B1202" s="4" t="str">
        <f>IF('02 - Produtos e Tributações'!B1219&lt;&gt;"",'02 - Produtos e Tributações'!V1219,"")</f>
        <v/>
      </c>
      <c r="C1202" s="123" t="b">
        <f>IF(B1202&lt;&gt;"",IF('02 - Produtos e Tributações'!H1219&lt;&gt;"",IF('02 - Produtos e Tributações'!H1219="TERCEIRIZADA","T",IF('02 - Produtos e Tributações'!H1219="PROPRIA","P")), IF(B1202&lt;&gt;"",IF('02 - Produtos e Tributações'!H1219="","T"))))</f>
        <v>0</v>
      </c>
      <c r="D1202" s="123" t="b">
        <f>IF(B1202&lt;&gt;"",IF('02 - Produtos e Tributações'!E1219&lt;&gt;"",'02 - Produtos e Tributações'!E1219,""))</f>
        <v>0</v>
      </c>
      <c r="E1202" s="123" t="b">
        <f>IF(B1202&lt;&gt;"",IF('02 - Produtos e Tributações'!F1219&lt;&gt;"",'02 - Produtos e Tributações'!F1219,""))</f>
        <v>0</v>
      </c>
      <c r="F1202" s="123" t="b">
        <f>IF(B1202&lt;&gt;"",IF(A1202&lt;&gt;"",IF('02 - Produtos e Tributações'!G1219&lt;&gt;"",'02 - Produtos e Tributações'!G1219,"")))</f>
        <v>0</v>
      </c>
      <c r="G1202" s="123" t="b">
        <f>IF(B1202&lt;&gt;"",IF('02 - Produtos e Tributações'!J1219&lt;&gt;"",'02 - Produtos e Tributações'!J1219,IF(K1202=101,0,IF(K1202=102,41,IF(K1202=103,0,IF(K1202=201,0,IF(K1202=202,0,IF(K1202=203,0,IF(K1202=300,41,IF(K1202=400,41,IF(K1202=500,60)))))))))))</f>
        <v>0</v>
      </c>
      <c r="H1202" s="123" t="b">
        <f>IF(B1202&lt;&gt;"",IF('02 - Produtos e Tributações'!M1219&lt;&gt;"",'02 - Produtos e Tributações'!M1219,IF(L1202=101,0,IF(L1202=102,41,IF(L1202=103,0,IF(L1202=201,0,IF(L1202=202,0,IF(L1202=203,0,IF(L1202=300,41,IF(L1202=400,41,IF(L1202=500,60)))))))))))</f>
        <v>0</v>
      </c>
      <c r="I1202" s="123" t="b">
        <f>IF(B1202&lt;&gt;"",IF('02 - Produtos e Tributações'!L1219&lt;&gt;"",'02 - Produtos e Tributações'!L1219,"0,00"))</f>
        <v>0</v>
      </c>
      <c r="J1202" s="123" t="b">
        <f>IF(B1202&lt;&gt;"",IF('02 - Produtos e Tributações'!O1219&lt;&gt;"",'02 - Produtos e Tributações'!O1219,"0,00"))</f>
        <v>0</v>
      </c>
      <c r="K1202" s="123" t="b">
        <f>IF(B1202&lt;&gt;"",IF('02 - Produtos e Tributações'!K1219&lt;&gt;"",'02 - Produtos e Tributações'!K1219,"null"))</f>
        <v>0</v>
      </c>
      <c r="L1202" s="123" t="b">
        <f>IF(B1202&lt;&gt;"",IF('02 - Produtos e Tributações'!N1219&lt;&gt;"",'02 - Produtos e Tributações'!N1219,"null"))</f>
        <v>0</v>
      </c>
      <c r="M1202" s="122" t="b">
        <f>IF(B1202&lt;&gt;"",IF('02 - Produtos e Tributações'!D1219="CARNES","2.01.001.001",IF('02 - Produtos e Tributações'!D1219="MASSAS","2.01.001.002",IF('02 - Produtos e Tributações'!D1219="LATICINIOS","2.01.001.003",IF('02 - Produtos e Tributações'!D1219="DOCES E GULOSEIMAS","2.01.001.004",IF('02 - Produtos e Tributações'!D1219="FARINHAS E GRAOS","2.01.001.005",IF('02 - Produtos e Tributações'!D1219="AGUAS","2.01.002.001",IF('02 - Produtos e Tributações'!D1219="SUCOS","2.01.002.002",IF('02 - Produtos e Tributações'!D1219="BEBIDAS ALCOOLICAS","2.01.002.003",IF('02 - Produtos e Tributações'!D1219="BEBIDAS LACTEAS","2.01.002.004",IF('02 - Produtos e Tributações'!D1219="MATERIAL DE LIMPEZA","2.02",IF('02 - Produtos e Tributações'!D1219="FRUTAS","2.01.001.006",IF('02 - Produtos e Tributações'!D1219="VERDURAS E LEGUMES","2.01.001.007",IF('02 - Produtos e Tributações'!D1219="SERVIÇO","1",IF('02 - Produtos e Tributações'!D1219="PRODUTOS DIVERSOS","2","2"))))))))))))))
)</f>
        <v>0</v>
      </c>
      <c r="N1202" s="4" t="str">
        <f t="shared" si="72"/>
        <v/>
      </c>
      <c r="O1202" s="4" t="str">
        <f t="shared" si="73"/>
        <v/>
      </c>
      <c r="P1202" s="4" t="str">
        <f t="shared" si="74"/>
        <v/>
      </c>
      <c r="Q1202" s="128" t="b">
        <f>IF(B1202&lt;&gt;"",IF('02 - Produtos e Tributações'!C1219&lt;&gt;"",'02 - Produtos e Tributações'!C1219,"UN"))</f>
        <v>0</v>
      </c>
      <c r="R1202" s="129" t="b">
        <f>IF(B1202&lt;&gt;"",IF('02 - Produtos e Tributações'!P1219&lt;&gt;"",'02 - Produtos e Tributações'!P1219,""))</f>
        <v>0</v>
      </c>
      <c r="S1202" s="128" t="b">
        <f>IF(B1202&lt;&gt;"",IF('02 - Produtos e Tributações'!Q1219&lt;&gt;"",'02 - Produtos e Tributações'!Q1219,""))</f>
        <v>0</v>
      </c>
      <c r="T1202" s="130" t="b">
        <f>IF(B1202&lt;&gt;"",IF('02 - Produtos e Tributações'!R1219&lt;&gt;"",'02 - Produtos e Tributações'!R1219,""))</f>
        <v>0</v>
      </c>
      <c r="U1202" s="120" t="str">
        <f t="shared" si="75"/>
        <v/>
      </c>
    </row>
    <row r="1203" spans="1:21" ht="15.75" customHeight="1">
      <c r="A1203" s="122" t="b">
        <f>IF('02 - Produtos e Tributações'!B1220 &lt;&gt;"",A1202+1)</f>
        <v>0</v>
      </c>
      <c r="B1203" s="4" t="str">
        <f>IF('02 - Produtos e Tributações'!B1220&lt;&gt;"",'02 - Produtos e Tributações'!V1220,"")</f>
        <v/>
      </c>
      <c r="C1203" s="123" t="b">
        <f>IF(B1203&lt;&gt;"",IF('02 - Produtos e Tributações'!H1220&lt;&gt;"",IF('02 - Produtos e Tributações'!H1220="TERCEIRIZADA","T",IF('02 - Produtos e Tributações'!H1220="PROPRIA","P")), IF(B1203&lt;&gt;"",IF('02 - Produtos e Tributações'!H1220="","T"))))</f>
        <v>0</v>
      </c>
      <c r="D1203" s="123" t="b">
        <f>IF(B1203&lt;&gt;"",IF('02 - Produtos e Tributações'!E1220&lt;&gt;"",'02 - Produtos e Tributações'!E1220,""))</f>
        <v>0</v>
      </c>
      <c r="E1203" s="123" t="b">
        <f>IF(B1203&lt;&gt;"",IF('02 - Produtos e Tributações'!F1220&lt;&gt;"",'02 - Produtos e Tributações'!F1220,""))</f>
        <v>0</v>
      </c>
      <c r="F1203" s="123" t="b">
        <f>IF(B1203&lt;&gt;"",IF(A1203&lt;&gt;"",IF('02 - Produtos e Tributações'!G1220&lt;&gt;"",'02 - Produtos e Tributações'!G1220,"")))</f>
        <v>0</v>
      </c>
      <c r="G1203" s="123" t="b">
        <f>IF(B1203&lt;&gt;"",IF('02 - Produtos e Tributações'!J1220&lt;&gt;"",'02 - Produtos e Tributações'!J1220,IF(K1203=101,0,IF(K1203=102,41,IF(K1203=103,0,IF(K1203=201,0,IF(K1203=202,0,IF(K1203=203,0,IF(K1203=300,41,IF(K1203=400,41,IF(K1203=500,60)))))))))))</f>
        <v>0</v>
      </c>
      <c r="H1203" s="123" t="b">
        <f>IF(B1203&lt;&gt;"",IF('02 - Produtos e Tributações'!M1220&lt;&gt;"",'02 - Produtos e Tributações'!M1220,IF(L1203=101,0,IF(L1203=102,41,IF(L1203=103,0,IF(L1203=201,0,IF(L1203=202,0,IF(L1203=203,0,IF(L1203=300,41,IF(L1203=400,41,IF(L1203=500,60)))))))))))</f>
        <v>0</v>
      </c>
      <c r="I1203" s="123" t="b">
        <f>IF(B1203&lt;&gt;"",IF('02 - Produtos e Tributações'!L1220&lt;&gt;"",'02 - Produtos e Tributações'!L1220,"0,00"))</f>
        <v>0</v>
      </c>
      <c r="J1203" s="123" t="b">
        <f>IF(B1203&lt;&gt;"",IF('02 - Produtos e Tributações'!O1220&lt;&gt;"",'02 - Produtos e Tributações'!O1220,"0,00"))</f>
        <v>0</v>
      </c>
      <c r="K1203" s="123" t="b">
        <f>IF(B1203&lt;&gt;"",IF('02 - Produtos e Tributações'!K1220&lt;&gt;"",'02 - Produtos e Tributações'!K1220,"null"))</f>
        <v>0</v>
      </c>
      <c r="L1203" s="123" t="b">
        <f>IF(B1203&lt;&gt;"",IF('02 - Produtos e Tributações'!N1220&lt;&gt;"",'02 - Produtos e Tributações'!N1220,"null"))</f>
        <v>0</v>
      </c>
      <c r="M1203" s="122" t="b">
        <f>IF(B1203&lt;&gt;"",IF('02 - Produtos e Tributações'!D1220="CARNES","2.01.001.001",IF('02 - Produtos e Tributações'!D1220="MASSAS","2.01.001.002",IF('02 - Produtos e Tributações'!D1220="LATICINIOS","2.01.001.003",IF('02 - Produtos e Tributações'!D1220="DOCES E GULOSEIMAS","2.01.001.004",IF('02 - Produtos e Tributações'!D1220="FARINHAS E GRAOS","2.01.001.005",IF('02 - Produtos e Tributações'!D1220="AGUAS","2.01.002.001",IF('02 - Produtos e Tributações'!D1220="SUCOS","2.01.002.002",IF('02 - Produtos e Tributações'!D1220="BEBIDAS ALCOOLICAS","2.01.002.003",IF('02 - Produtos e Tributações'!D1220="BEBIDAS LACTEAS","2.01.002.004",IF('02 - Produtos e Tributações'!D1220="MATERIAL DE LIMPEZA","2.02",IF('02 - Produtos e Tributações'!D1220="FRUTAS","2.01.001.006",IF('02 - Produtos e Tributações'!D1220="VERDURAS E LEGUMES","2.01.001.007",IF('02 - Produtos e Tributações'!D1220="SERVIÇO","1",IF('02 - Produtos e Tributações'!D1220="PRODUTOS DIVERSOS","2","2"))))))))))))))
)</f>
        <v>0</v>
      </c>
      <c r="N1203" s="4" t="str">
        <f t="shared" si="72"/>
        <v/>
      </c>
      <c r="O1203" s="4" t="str">
        <f t="shared" si="73"/>
        <v/>
      </c>
      <c r="P1203" s="4" t="str">
        <f t="shared" si="74"/>
        <v/>
      </c>
      <c r="Q1203" s="128" t="b">
        <f>IF(B1203&lt;&gt;"",IF('02 - Produtos e Tributações'!C1220&lt;&gt;"",'02 - Produtos e Tributações'!C1220,"UN"))</f>
        <v>0</v>
      </c>
      <c r="R1203" s="129" t="b">
        <f>IF(B1203&lt;&gt;"",IF('02 - Produtos e Tributações'!P1220&lt;&gt;"",'02 - Produtos e Tributações'!P1220,""))</f>
        <v>0</v>
      </c>
      <c r="S1203" s="128" t="b">
        <f>IF(B1203&lt;&gt;"",IF('02 - Produtos e Tributações'!Q1220&lt;&gt;"",'02 - Produtos e Tributações'!Q1220,""))</f>
        <v>0</v>
      </c>
      <c r="T1203" s="130" t="b">
        <f>IF(B1203&lt;&gt;"",IF('02 - Produtos e Tributações'!R1220&lt;&gt;"",'02 - Produtos e Tributações'!R1220,""))</f>
        <v>0</v>
      </c>
      <c r="U1203" s="120" t="str">
        <f t="shared" si="75"/>
        <v/>
      </c>
    </row>
    <row r="1204" spans="1:21" ht="15.75" customHeight="1">
      <c r="A1204" s="122" t="b">
        <f>IF('02 - Produtos e Tributações'!B1221 &lt;&gt;"",A1203+1)</f>
        <v>0</v>
      </c>
      <c r="B1204" s="4" t="str">
        <f>IF('02 - Produtos e Tributações'!B1221&lt;&gt;"",'02 - Produtos e Tributações'!V1221,"")</f>
        <v/>
      </c>
      <c r="C1204" s="123" t="b">
        <f>IF(B1204&lt;&gt;"",IF('02 - Produtos e Tributações'!H1221&lt;&gt;"",IF('02 - Produtos e Tributações'!H1221="TERCEIRIZADA","T",IF('02 - Produtos e Tributações'!H1221="PROPRIA","P")), IF(B1204&lt;&gt;"",IF('02 - Produtos e Tributações'!H1221="","T"))))</f>
        <v>0</v>
      </c>
      <c r="D1204" s="123" t="b">
        <f>IF(B1204&lt;&gt;"",IF('02 - Produtos e Tributações'!E1221&lt;&gt;"",'02 - Produtos e Tributações'!E1221,""))</f>
        <v>0</v>
      </c>
      <c r="E1204" s="123" t="b">
        <f>IF(B1204&lt;&gt;"",IF('02 - Produtos e Tributações'!F1221&lt;&gt;"",'02 - Produtos e Tributações'!F1221,""))</f>
        <v>0</v>
      </c>
      <c r="F1204" s="123" t="b">
        <f>IF(B1204&lt;&gt;"",IF(A1204&lt;&gt;"",IF('02 - Produtos e Tributações'!G1221&lt;&gt;"",'02 - Produtos e Tributações'!G1221,"")))</f>
        <v>0</v>
      </c>
      <c r="G1204" s="123" t="b">
        <f>IF(B1204&lt;&gt;"",IF('02 - Produtos e Tributações'!J1221&lt;&gt;"",'02 - Produtos e Tributações'!J1221,IF(K1204=101,0,IF(K1204=102,41,IF(K1204=103,0,IF(K1204=201,0,IF(K1204=202,0,IF(K1204=203,0,IF(K1204=300,41,IF(K1204=400,41,IF(K1204=500,60)))))))))))</f>
        <v>0</v>
      </c>
      <c r="H1204" s="123" t="b">
        <f>IF(B1204&lt;&gt;"",IF('02 - Produtos e Tributações'!M1221&lt;&gt;"",'02 - Produtos e Tributações'!M1221,IF(L1204=101,0,IF(L1204=102,41,IF(L1204=103,0,IF(L1204=201,0,IF(L1204=202,0,IF(L1204=203,0,IF(L1204=300,41,IF(L1204=400,41,IF(L1204=500,60)))))))))))</f>
        <v>0</v>
      </c>
      <c r="I1204" s="123" t="b">
        <f>IF(B1204&lt;&gt;"",IF('02 - Produtos e Tributações'!L1221&lt;&gt;"",'02 - Produtos e Tributações'!L1221,"0,00"))</f>
        <v>0</v>
      </c>
      <c r="J1204" s="123" t="b">
        <f>IF(B1204&lt;&gt;"",IF('02 - Produtos e Tributações'!O1221&lt;&gt;"",'02 - Produtos e Tributações'!O1221,"0,00"))</f>
        <v>0</v>
      </c>
      <c r="K1204" s="123" t="b">
        <f>IF(B1204&lt;&gt;"",IF('02 - Produtos e Tributações'!K1221&lt;&gt;"",'02 - Produtos e Tributações'!K1221,"null"))</f>
        <v>0</v>
      </c>
      <c r="L1204" s="123" t="b">
        <f>IF(B1204&lt;&gt;"",IF('02 - Produtos e Tributações'!N1221&lt;&gt;"",'02 - Produtos e Tributações'!N1221,"null"))</f>
        <v>0</v>
      </c>
      <c r="M1204" s="122" t="b">
        <f>IF(B1204&lt;&gt;"",IF('02 - Produtos e Tributações'!D1221="CARNES","2.01.001.001",IF('02 - Produtos e Tributações'!D1221="MASSAS","2.01.001.002",IF('02 - Produtos e Tributações'!D1221="LATICINIOS","2.01.001.003",IF('02 - Produtos e Tributações'!D1221="DOCES E GULOSEIMAS","2.01.001.004",IF('02 - Produtos e Tributações'!D1221="FARINHAS E GRAOS","2.01.001.005",IF('02 - Produtos e Tributações'!D1221="AGUAS","2.01.002.001",IF('02 - Produtos e Tributações'!D1221="SUCOS","2.01.002.002",IF('02 - Produtos e Tributações'!D1221="BEBIDAS ALCOOLICAS","2.01.002.003",IF('02 - Produtos e Tributações'!D1221="BEBIDAS LACTEAS","2.01.002.004",IF('02 - Produtos e Tributações'!D1221="MATERIAL DE LIMPEZA","2.02",IF('02 - Produtos e Tributações'!D1221="FRUTAS","2.01.001.006",IF('02 - Produtos e Tributações'!D1221="VERDURAS E LEGUMES","2.01.001.007",IF('02 - Produtos e Tributações'!D1221="SERVIÇO","1",IF('02 - Produtos e Tributações'!D1221="PRODUTOS DIVERSOS","2","2"))))))))))))))
)</f>
        <v>0</v>
      </c>
      <c r="N1204" s="4" t="str">
        <f t="shared" si="72"/>
        <v/>
      </c>
      <c r="O1204" s="4" t="str">
        <f t="shared" si="73"/>
        <v/>
      </c>
      <c r="P1204" s="4" t="str">
        <f t="shared" si="74"/>
        <v/>
      </c>
      <c r="Q1204" s="128" t="b">
        <f>IF(B1204&lt;&gt;"",IF('02 - Produtos e Tributações'!C1221&lt;&gt;"",'02 - Produtos e Tributações'!C1221,"UN"))</f>
        <v>0</v>
      </c>
      <c r="R1204" s="129" t="b">
        <f>IF(B1204&lt;&gt;"",IF('02 - Produtos e Tributações'!P1221&lt;&gt;"",'02 - Produtos e Tributações'!P1221,""))</f>
        <v>0</v>
      </c>
      <c r="S1204" s="128" t="b">
        <f>IF(B1204&lt;&gt;"",IF('02 - Produtos e Tributações'!Q1221&lt;&gt;"",'02 - Produtos e Tributações'!Q1221,""))</f>
        <v>0</v>
      </c>
      <c r="T1204" s="130" t="b">
        <f>IF(B1204&lt;&gt;"",IF('02 - Produtos e Tributações'!R1221&lt;&gt;"",'02 - Produtos e Tributações'!R1221,""))</f>
        <v>0</v>
      </c>
      <c r="U1204" s="120" t="str">
        <f t="shared" si="75"/>
        <v/>
      </c>
    </row>
    <row r="1205" spans="1:21" ht="15.75" customHeight="1">
      <c r="A1205" s="122" t="b">
        <f>IF('02 - Produtos e Tributações'!B1222 &lt;&gt;"",A1204+1)</f>
        <v>0</v>
      </c>
      <c r="B1205" s="4" t="str">
        <f>IF('02 - Produtos e Tributações'!B1222&lt;&gt;"",'02 - Produtos e Tributações'!V1222,"")</f>
        <v/>
      </c>
      <c r="C1205" s="123" t="b">
        <f>IF(B1205&lt;&gt;"",IF('02 - Produtos e Tributações'!H1222&lt;&gt;"",IF('02 - Produtos e Tributações'!H1222="TERCEIRIZADA","T",IF('02 - Produtos e Tributações'!H1222="PROPRIA","P")), IF(B1205&lt;&gt;"",IF('02 - Produtos e Tributações'!H1222="","T"))))</f>
        <v>0</v>
      </c>
      <c r="D1205" s="123" t="b">
        <f>IF(B1205&lt;&gt;"",IF('02 - Produtos e Tributações'!E1222&lt;&gt;"",'02 - Produtos e Tributações'!E1222,""))</f>
        <v>0</v>
      </c>
      <c r="E1205" s="123" t="b">
        <f>IF(B1205&lt;&gt;"",IF('02 - Produtos e Tributações'!F1222&lt;&gt;"",'02 - Produtos e Tributações'!F1222,""))</f>
        <v>0</v>
      </c>
      <c r="F1205" s="123" t="b">
        <f>IF(B1205&lt;&gt;"",IF(A1205&lt;&gt;"",IF('02 - Produtos e Tributações'!G1222&lt;&gt;"",'02 - Produtos e Tributações'!G1222,"")))</f>
        <v>0</v>
      </c>
      <c r="G1205" s="123" t="b">
        <f>IF(B1205&lt;&gt;"",IF('02 - Produtos e Tributações'!J1222&lt;&gt;"",'02 - Produtos e Tributações'!J1222,IF(K1205=101,0,IF(K1205=102,41,IF(K1205=103,0,IF(K1205=201,0,IF(K1205=202,0,IF(K1205=203,0,IF(K1205=300,41,IF(K1205=400,41,IF(K1205=500,60)))))))))))</f>
        <v>0</v>
      </c>
      <c r="H1205" s="123" t="b">
        <f>IF(B1205&lt;&gt;"",IF('02 - Produtos e Tributações'!M1222&lt;&gt;"",'02 - Produtos e Tributações'!M1222,IF(L1205=101,0,IF(L1205=102,41,IF(L1205=103,0,IF(L1205=201,0,IF(L1205=202,0,IF(L1205=203,0,IF(L1205=300,41,IF(L1205=400,41,IF(L1205=500,60)))))))))))</f>
        <v>0</v>
      </c>
      <c r="I1205" s="123" t="b">
        <f>IF(B1205&lt;&gt;"",IF('02 - Produtos e Tributações'!L1222&lt;&gt;"",'02 - Produtos e Tributações'!L1222,"0,00"))</f>
        <v>0</v>
      </c>
      <c r="J1205" s="123" t="b">
        <f>IF(B1205&lt;&gt;"",IF('02 - Produtos e Tributações'!O1222&lt;&gt;"",'02 - Produtos e Tributações'!O1222,"0,00"))</f>
        <v>0</v>
      </c>
      <c r="K1205" s="123" t="b">
        <f>IF(B1205&lt;&gt;"",IF('02 - Produtos e Tributações'!K1222&lt;&gt;"",'02 - Produtos e Tributações'!K1222,"null"))</f>
        <v>0</v>
      </c>
      <c r="L1205" s="123" t="b">
        <f>IF(B1205&lt;&gt;"",IF('02 - Produtos e Tributações'!N1222&lt;&gt;"",'02 - Produtos e Tributações'!N1222,"null"))</f>
        <v>0</v>
      </c>
      <c r="M1205" s="122" t="b">
        <f>IF(B1205&lt;&gt;"",IF('02 - Produtos e Tributações'!D1222="CARNES","2.01.001.001",IF('02 - Produtos e Tributações'!D1222="MASSAS","2.01.001.002",IF('02 - Produtos e Tributações'!D1222="LATICINIOS","2.01.001.003",IF('02 - Produtos e Tributações'!D1222="DOCES E GULOSEIMAS","2.01.001.004",IF('02 - Produtos e Tributações'!D1222="FARINHAS E GRAOS","2.01.001.005",IF('02 - Produtos e Tributações'!D1222="AGUAS","2.01.002.001",IF('02 - Produtos e Tributações'!D1222="SUCOS","2.01.002.002",IF('02 - Produtos e Tributações'!D1222="BEBIDAS ALCOOLICAS","2.01.002.003",IF('02 - Produtos e Tributações'!D1222="BEBIDAS LACTEAS","2.01.002.004",IF('02 - Produtos e Tributações'!D1222="MATERIAL DE LIMPEZA","2.02",IF('02 - Produtos e Tributações'!D1222="FRUTAS","2.01.001.006",IF('02 - Produtos e Tributações'!D1222="VERDURAS E LEGUMES","2.01.001.007",IF('02 - Produtos e Tributações'!D1222="SERVIÇO","1",IF('02 - Produtos e Tributações'!D1222="PRODUTOS DIVERSOS","2","2"))))))))))))))
)</f>
        <v>0</v>
      </c>
      <c r="N1205" s="4" t="str">
        <f t="shared" si="72"/>
        <v/>
      </c>
      <c r="O1205" s="4" t="str">
        <f t="shared" si="73"/>
        <v/>
      </c>
      <c r="P1205" s="4" t="str">
        <f t="shared" si="74"/>
        <v/>
      </c>
      <c r="Q1205" s="128" t="b">
        <f>IF(B1205&lt;&gt;"",IF('02 - Produtos e Tributações'!C1222&lt;&gt;"",'02 - Produtos e Tributações'!C1222,"UN"))</f>
        <v>0</v>
      </c>
      <c r="R1205" s="129" t="b">
        <f>IF(B1205&lt;&gt;"",IF('02 - Produtos e Tributações'!P1222&lt;&gt;"",'02 - Produtos e Tributações'!P1222,""))</f>
        <v>0</v>
      </c>
      <c r="S1205" s="128" t="b">
        <f>IF(B1205&lt;&gt;"",IF('02 - Produtos e Tributações'!Q1222&lt;&gt;"",'02 - Produtos e Tributações'!Q1222,""))</f>
        <v>0</v>
      </c>
      <c r="T1205" s="130" t="b">
        <f>IF(B1205&lt;&gt;"",IF('02 - Produtos e Tributações'!R1222&lt;&gt;"",'02 - Produtos e Tributações'!R1222,""))</f>
        <v>0</v>
      </c>
      <c r="U1205" s="120" t="str">
        <f t="shared" si="75"/>
        <v/>
      </c>
    </row>
    <row r="1206" spans="1:21" ht="15.75" customHeight="1">
      <c r="A1206" s="122" t="b">
        <f>IF('02 - Produtos e Tributações'!B1223 &lt;&gt;"",A1205+1)</f>
        <v>0</v>
      </c>
      <c r="B1206" s="4" t="str">
        <f>IF('02 - Produtos e Tributações'!B1223&lt;&gt;"",'02 - Produtos e Tributações'!V1223,"")</f>
        <v/>
      </c>
      <c r="C1206" s="123" t="b">
        <f>IF(B1206&lt;&gt;"",IF('02 - Produtos e Tributações'!H1223&lt;&gt;"",IF('02 - Produtos e Tributações'!H1223="TERCEIRIZADA","T",IF('02 - Produtos e Tributações'!H1223="PROPRIA","P")), IF(B1206&lt;&gt;"",IF('02 - Produtos e Tributações'!H1223="","T"))))</f>
        <v>0</v>
      </c>
      <c r="D1206" s="123" t="b">
        <f>IF(B1206&lt;&gt;"",IF('02 - Produtos e Tributações'!E1223&lt;&gt;"",'02 - Produtos e Tributações'!E1223,""))</f>
        <v>0</v>
      </c>
      <c r="E1206" s="123" t="b">
        <f>IF(B1206&lt;&gt;"",IF('02 - Produtos e Tributações'!F1223&lt;&gt;"",'02 - Produtos e Tributações'!F1223,""))</f>
        <v>0</v>
      </c>
      <c r="F1206" s="123" t="b">
        <f>IF(B1206&lt;&gt;"",IF(A1206&lt;&gt;"",IF('02 - Produtos e Tributações'!G1223&lt;&gt;"",'02 - Produtos e Tributações'!G1223,"")))</f>
        <v>0</v>
      </c>
      <c r="G1206" s="123" t="b">
        <f>IF(B1206&lt;&gt;"",IF('02 - Produtos e Tributações'!J1223&lt;&gt;"",'02 - Produtos e Tributações'!J1223,IF(K1206=101,0,IF(K1206=102,41,IF(K1206=103,0,IF(K1206=201,0,IF(K1206=202,0,IF(K1206=203,0,IF(K1206=300,41,IF(K1206=400,41,IF(K1206=500,60)))))))))))</f>
        <v>0</v>
      </c>
      <c r="H1206" s="123" t="b">
        <f>IF(B1206&lt;&gt;"",IF('02 - Produtos e Tributações'!M1223&lt;&gt;"",'02 - Produtos e Tributações'!M1223,IF(L1206=101,0,IF(L1206=102,41,IF(L1206=103,0,IF(L1206=201,0,IF(L1206=202,0,IF(L1206=203,0,IF(L1206=300,41,IF(L1206=400,41,IF(L1206=500,60)))))))))))</f>
        <v>0</v>
      </c>
      <c r="I1206" s="123" t="b">
        <f>IF(B1206&lt;&gt;"",IF('02 - Produtos e Tributações'!L1223&lt;&gt;"",'02 - Produtos e Tributações'!L1223,"0,00"))</f>
        <v>0</v>
      </c>
      <c r="J1206" s="123" t="b">
        <f>IF(B1206&lt;&gt;"",IF('02 - Produtos e Tributações'!O1223&lt;&gt;"",'02 - Produtos e Tributações'!O1223,"0,00"))</f>
        <v>0</v>
      </c>
      <c r="K1206" s="123" t="b">
        <f>IF(B1206&lt;&gt;"",IF('02 - Produtos e Tributações'!K1223&lt;&gt;"",'02 - Produtos e Tributações'!K1223,"null"))</f>
        <v>0</v>
      </c>
      <c r="L1206" s="123" t="b">
        <f>IF(B1206&lt;&gt;"",IF('02 - Produtos e Tributações'!N1223&lt;&gt;"",'02 - Produtos e Tributações'!N1223,"null"))</f>
        <v>0</v>
      </c>
      <c r="M1206" s="122" t="b">
        <f>IF(B1206&lt;&gt;"",IF('02 - Produtos e Tributações'!D1223="CARNES","2.01.001.001",IF('02 - Produtos e Tributações'!D1223="MASSAS","2.01.001.002",IF('02 - Produtos e Tributações'!D1223="LATICINIOS","2.01.001.003",IF('02 - Produtos e Tributações'!D1223="DOCES E GULOSEIMAS","2.01.001.004",IF('02 - Produtos e Tributações'!D1223="FARINHAS E GRAOS","2.01.001.005",IF('02 - Produtos e Tributações'!D1223="AGUAS","2.01.002.001",IF('02 - Produtos e Tributações'!D1223="SUCOS","2.01.002.002",IF('02 - Produtos e Tributações'!D1223="BEBIDAS ALCOOLICAS","2.01.002.003",IF('02 - Produtos e Tributações'!D1223="BEBIDAS LACTEAS","2.01.002.004",IF('02 - Produtos e Tributações'!D1223="MATERIAL DE LIMPEZA","2.02",IF('02 - Produtos e Tributações'!D1223="FRUTAS","2.01.001.006",IF('02 - Produtos e Tributações'!D1223="VERDURAS E LEGUMES","2.01.001.007",IF('02 - Produtos e Tributações'!D1223="SERVIÇO","1",IF('02 - Produtos e Tributações'!D1223="PRODUTOS DIVERSOS","2","2"))))))))))))))
)</f>
        <v>0</v>
      </c>
      <c r="N1206" s="4" t="str">
        <f t="shared" si="72"/>
        <v/>
      </c>
      <c r="O1206" s="4" t="str">
        <f t="shared" si="73"/>
        <v/>
      </c>
      <c r="P1206" s="4" t="str">
        <f t="shared" si="74"/>
        <v/>
      </c>
      <c r="Q1206" s="128" t="b">
        <f>IF(B1206&lt;&gt;"",IF('02 - Produtos e Tributações'!C1223&lt;&gt;"",'02 - Produtos e Tributações'!C1223,"UN"))</f>
        <v>0</v>
      </c>
      <c r="R1206" s="129" t="b">
        <f>IF(B1206&lt;&gt;"",IF('02 - Produtos e Tributações'!P1223&lt;&gt;"",'02 - Produtos e Tributações'!P1223,""))</f>
        <v>0</v>
      </c>
      <c r="S1206" s="128" t="b">
        <f>IF(B1206&lt;&gt;"",IF('02 - Produtos e Tributações'!Q1223&lt;&gt;"",'02 - Produtos e Tributações'!Q1223,""))</f>
        <v>0</v>
      </c>
      <c r="T1206" s="130" t="b">
        <f>IF(B1206&lt;&gt;"",IF('02 - Produtos e Tributações'!R1223&lt;&gt;"",'02 - Produtos e Tributações'!R1223,""))</f>
        <v>0</v>
      </c>
      <c r="U1206" s="120" t="str">
        <f t="shared" si="75"/>
        <v/>
      </c>
    </row>
    <row r="1207" spans="1:21" ht="15.75" customHeight="1">
      <c r="A1207" s="122" t="b">
        <f>IF('02 - Produtos e Tributações'!B1224 &lt;&gt;"",A1206+1)</f>
        <v>0</v>
      </c>
      <c r="B1207" s="4" t="str">
        <f>IF('02 - Produtos e Tributações'!B1224&lt;&gt;"",'02 - Produtos e Tributações'!V1224,"")</f>
        <v/>
      </c>
      <c r="C1207" s="123" t="b">
        <f>IF(B1207&lt;&gt;"",IF('02 - Produtos e Tributações'!H1224&lt;&gt;"",IF('02 - Produtos e Tributações'!H1224="TERCEIRIZADA","T",IF('02 - Produtos e Tributações'!H1224="PROPRIA","P")), IF(B1207&lt;&gt;"",IF('02 - Produtos e Tributações'!H1224="","T"))))</f>
        <v>0</v>
      </c>
      <c r="D1207" s="123" t="b">
        <f>IF(B1207&lt;&gt;"",IF('02 - Produtos e Tributações'!E1224&lt;&gt;"",'02 - Produtos e Tributações'!E1224,""))</f>
        <v>0</v>
      </c>
      <c r="E1207" s="123" t="b">
        <f>IF(B1207&lt;&gt;"",IF('02 - Produtos e Tributações'!F1224&lt;&gt;"",'02 - Produtos e Tributações'!F1224,""))</f>
        <v>0</v>
      </c>
      <c r="F1207" s="123" t="b">
        <f>IF(B1207&lt;&gt;"",IF(A1207&lt;&gt;"",IF('02 - Produtos e Tributações'!G1224&lt;&gt;"",'02 - Produtos e Tributações'!G1224,"")))</f>
        <v>0</v>
      </c>
      <c r="G1207" s="123" t="b">
        <f>IF(B1207&lt;&gt;"",IF('02 - Produtos e Tributações'!J1224&lt;&gt;"",'02 - Produtos e Tributações'!J1224,IF(K1207=101,0,IF(K1207=102,41,IF(K1207=103,0,IF(K1207=201,0,IF(K1207=202,0,IF(K1207=203,0,IF(K1207=300,41,IF(K1207=400,41,IF(K1207=500,60)))))))))))</f>
        <v>0</v>
      </c>
      <c r="H1207" s="123" t="b">
        <f>IF(B1207&lt;&gt;"",IF('02 - Produtos e Tributações'!M1224&lt;&gt;"",'02 - Produtos e Tributações'!M1224,IF(L1207=101,0,IF(L1207=102,41,IF(L1207=103,0,IF(L1207=201,0,IF(L1207=202,0,IF(L1207=203,0,IF(L1207=300,41,IF(L1207=400,41,IF(L1207=500,60)))))))))))</f>
        <v>0</v>
      </c>
      <c r="I1207" s="123" t="b">
        <f>IF(B1207&lt;&gt;"",IF('02 - Produtos e Tributações'!L1224&lt;&gt;"",'02 - Produtos e Tributações'!L1224,"0,00"))</f>
        <v>0</v>
      </c>
      <c r="J1207" s="123" t="b">
        <f>IF(B1207&lt;&gt;"",IF('02 - Produtos e Tributações'!O1224&lt;&gt;"",'02 - Produtos e Tributações'!O1224,"0,00"))</f>
        <v>0</v>
      </c>
      <c r="K1207" s="123" t="b">
        <f>IF(B1207&lt;&gt;"",IF('02 - Produtos e Tributações'!K1224&lt;&gt;"",'02 - Produtos e Tributações'!K1224,"null"))</f>
        <v>0</v>
      </c>
      <c r="L1207" s="123" t="b">
        <f>IF(B1207&lt;&gt;"",IF('02 - Produtos e Tributações'!N1224&lt;&gt;"",'02 - Produtos e Tributações'!N1224,"null"))</f>
        <v>0</v>
      </c>
      <c r="M1207" s="122" t="b">
        <f>IF(B1207&lt;&gt;"",IF('02 - Produtos e Tributações'!D1224="CARNES","2.01.001.001",IF('02 - Produtos e Tributações'!D1224="MASSAS","2.01.001.002",IF('02 - Produtos e Tributações'!D1224="LATICINIOS","2.01.001.003",IF('02 - Produtos e Tributações'!D1224="DOCES E GULOSEIMAS","2.01.001.004",IF('02 - Produtos e Tributações'!D1224="FARINHAS E GRAOS","2.01.001.005",IF('02 - Produtos e Tributações'!D1224="AGUAS","2.01.002.001",IF('02 - Produtos e Tributações'!D1224="SUCOS","2.01.002.002",IF('02 - Produtos e Tributações'!D1224="BEBIDAS ALCOOLICAS","2.01.002.003",IF('02 - Produtos e Tributações'!D1224="BEBIDAS LACTEAS","2.01.002.004",IF('02 - Produtos e Tributações'!D1224="MATERIAL DE LIMPEZA","2.02",IF('02 - Produtos e Tributações'!D1224="FRUTAS","2.01.001.006",IF('02 - Produtos e Tributações'!D1224="VERDURAS E LEGUMES","2.01.001.007",IF('02 - Produtos e Tributações'!D1224="SERVIÇO","1",IF('02 - Produtos e Tributações'!D1224="PRODUTOS DIVERSOS","2","2"))))))))))))))
)</f>
        <v>0</v>
      </c>
      <c r="N1207" s="4" t="str">
        <f t="shared" si="72"/>
        <v/>
      </c>
      <c r="O1207" s="4" t="str">
        <f t="shared" si="73"/>
        <v/>
      </c>
      <c r="P1207" s="4" t="str">
        <f t="shared" si="74"/>
        <v/>
      </c>
      <c r="Q1207" s="128" t="b">
        <f>IF(B1207&lt;&gt;"",IF('02 - Produtos e Tributações'!C1224&lt;&gt;"",'02 - Produtos e Tributações'!C1224,"UN"))</f>
        <v>0</v>
      </c>
      <c r="R1207" s="129" t="b">
        <f>IF(B1207&lt;&gt;"",IF('02 - Produtos e Tributações'!P1224&lt;&gt;"",'02 - Produtos e Tributações'!P1224,""))</f>
        <v>0</v>
      </c>
      <c r="S1207" s="128" t="b">
        <f>IF(B1207&lt;&gt;"",IF('02 - Produtos e Tributações'!Q1224&lt;&gt;"",'02 - Produtos e Tributações'!Q1224,""))</f>
        <v>0</v>
      </c>
      <c r="T1207" s="130" t="b">
        <f>IF(B1207&lt;&gt;"",IF('02 - Produtos e Tributações'!R1224&lt;&gt;"",'02 - Produtos e Tributações'!R1224,""))</f>
        <v>0</v>
      </c>
      <c r="U1207" s="120" t="str">
        <f t="shared" si="75"/>
        <v/>
      </c>
    </row>
    <row r="1208" spans="1:21" ht="15.75" customHeight="1">
      <c r="A1208" s="122" t="b">
        <f>IF('02 - Produtos e Tributações'!B1225 &lt;&gt;"",A1207+1)</f>
        <v>0</v>
      </c>
      <c r="B1208" s="4" t="str">
        <f>IF('02 - Produtos e Tributações'!B1225&lt;&gt;"",'02 - Produtos e Tributações'!V1225,"")</f>
        <v/>
      </c>
      <c r="C1208" s="123" t="b">
        <f>IF(B1208&lt;&gt;"",IF('02 - Produtos e Tributações'!H1225&lt;&gt;"",IF('02 - Produtos e Tributações'!H1225="TERCEIRIZADA","T",IF('02 - Produtos e Tributações'!H1225="PROPRIA","P")), IF(B1208&lt;&gt;"",IF('02 - Produtos e Tributações'!H1225="","T"))))</f>
        <v>0</v>
      </c>
      <c r="D1208" s="123" t="b">
        <f>IF(B1208&lt;&gt;"",IF('02 - Produtos e Tributações'!E1225&lt;&gt;"",'02 - Produtos e Tributações'!E1225,""))</f>
        <v>0</v>
      </c>
      <c r="E1208" s="123" t="b">
        <f>IF(B1208&lt;&gt;"",IF('02 - Produtos e Tributações'!F1225&lt;&gt;"",'02 - Produtos e Tributações'!F1225,""))</f>
        <v>0</v>
      </c>
      <c r="F1208" s="123" t="b">
        <f>IF(B1208&lt;&gt;"",IF(A1208&lt;&gt;"",IF('02 - Produtos e Tributações'!G1225&lt;&gt;"",'02 - Produtos e Tributações'!G1225,"")))</f>
        <v>0</v>
      </c>
      <c r="G1208" s="123" t="b">
        <f>IF(B1208&lt;&gt;"",IF('02 - Produtos e Tributações'!J1225&lt;&gt;"",'02 - Produtos e Tributações'!J1225,IF(K1208=101,0,IF(K1208=102,41,IF(K1208=103,0,IF(K1208=201,0,IF(K1208=202,0,IF(K1208=203,0,IF(K1208=300,41,IF(K1208=400,41,IF(K1208=500,60)))))))))))</f>
        <v>0</v>
      </c>
      <c r="H1208" s="123" t="b">
        <f>IF(B1208&lt;&gt;"",IF('02 - Produtos e Tributações'!M1225&lt;&gt;"",'02 - Produtos e Tributações'!M1225,IF(L1208=101,0,IF(L1208=102,41,IF(L1208=103,0,IF(L1208=201,0,IF(L1208=202,0,IF(L1208=203,0,IF(L1208=300,41,IF(L1208=400,41,IF(L1208=500,60)))))))))))</f>
        <v>0</v>
      </c>
      <c r="I1208" s="123" t="b">
        <f>IF(B1208&lt;&gt;"",IF('02 - Produtos e Tributações'!L1225&lt;&gt;"",'02 - Produtos e Tributações'!L1225,"0,00"))</f>
        <v>0</v>
      </c>
      <c r="J1208" s="123" t="b">
        <f>IF(B1208&lt;&gt;"",IF('02 - Produtos e Tributações'!O1225&lt;&gt;"",'02 - Produtos e Tributações'!O1225,"0,00"))</f>
        <v>0</v>
      </c>
      <c r="K1208" s="123" t="b">
        <f>IF(B1208&lt;&gt;"",IF('02 - Produtos e Tributações'!K1225&lt;&gt;"",'02 - Produtos e Tributações'!K1225,"null"))</f>
        <v>0</v>
      </c>
      <c r="L1208" s="123" t="b">
        <f>IF(B1208&lt;&gt;"",IF('02 - Produtos e Tributações'!N1225&lt;&gt;"",'02 - Produtos e Tributações'!N1225,"null"))</f>
        <v>0</v>
      </c>
      <c r="M1208" s="122" t="b">
        <f>IF(B1208&lt;&gt;"",IF('02 - Produtos e Tributações'!D1225="CARNES","2.01.001.001",IF('02 - Produtos e Tributações'!D1225="MASSAS","2.01.001.002",IF('02 - Produtos e Tributações'!D1225="LATICINIOS","2.01.001.003",IF('02 - Produtos e Tributações'!D1225="DOCES E GULOSEIMAS","2.01.001.004",IF('02 - Produtos e Tributações'!D1225="FARINHAS E GRAOS","2.01.001.005",IF('02 - Produtos e Tributações'!D1225="AGUAS","2.01.002.001",IF('02 - Produtos e Tributações'!D1225="SUCOS","2.01.002.002",IF('02 - Produtos e Tributações'!D1225="BEBIDAS ALCOOLICAS","2.01.002.003",IF('02 - Produtos e Tributações'!D1225="BEBIDAS LACTEAS","2.01.002.004",IF('02 - Produtos e Tributações'!D1225="MATERIAL DE LIMPEZA","2.02",IF('02 - Produtos e Tributações'!D1225="FRUTAS","2.01.001.006",IF('02 - Produtos e Tributações'!D1225="VERDURAS E LEGUMES","2.01.001.007",IF('02 - Produtos e Tributações'!D1225="SERVIÇO","1",IF('02 - Produtos e Tributações'!D1225="PRODUTOS DIVERSOS","2","2"))))))))))))))
)</f>
        <v>0</v>
      </c>
      <c r="N1208" s="4" t="str">
        <f t="shared" si="72"/>
        <v/>
      </c>
      <c r="O1208" s="4" t="str">
        <f t="shared" si="73"/>
        <v/>
      </c>
      <c r="P1208" s="4" t="str">
        <f t="shared" si="74"/>
        <v/>
      </c>
      <c r="Q1208" s="128" t="b">
        <f>IF(B1208&lt;&gt;"",IF('02 - Produtos e Tributações'!C1225&lt;&gt;"",'02 - Produtos e Tributações'!C1225,"UN"))</f>
        <v>0</v>
      </c>
      <c r="R1208" s="129" t="b">
        <f>IF(B1208&lt;&gt;"",IF('02 - Produtos e Tributações'!P1225&lt;&gt;"",'02 - Produtos e Tributações'!P1225,""))</f>
        <v>0</v>
      </c>
      <c r="S1208" s="128" t="b">
        <f>IF(B1208&lt;&gt;"",IF('02 - Produtos e Tributações'!Q1225&lt;&gt;"",'02 - Produtos e Tributações'!Q1225,""))</f>
        <v>0</v>
      </c>
      <c r="T1208" s="130" t="b">
        <f>IF(B1208&lt;&gt;"",IF('02 - Produtos e Tributações'!R1225&lt;&gt;"",'02 - Produtos e Tributações'!R1225,""))</f>
        <v>0</v>
      </c>
      <c r="U1208" s="120" t="str">
        <f t="shared" si="75"/>
        <v/>
      </c>
    </row>
    <row r="1209" spans="1:21" ht="15.75" customHeight="1">
      <c r="A1209" s="122" t="b">
        <f>IF('02 - Produtos e Tributações'!B1226 &lt;&gt;"",A1208+1)</f>
        <v>0</v>
      </c>
      <c r="B1209" s="4" t="str">
        <f>IF('02 - Produtos e Tributações'!B1226&lt;&gt;"",'02 - Produtos e Tributações'!V1226,"")</f>
        <v/>
      </c>
      <c r="C1209" s="123" t="b">
        <f>IF(B1209&lt;&gt;"",IF('02 - Produtos e Tributações'!H1226&lt;&gt;"",IF('02 - Produtos e Tributações'!H1226="TERCEIRIZADA","T",IF('02 - Produtos e Tributações'!H1226="PROPRIA","P")), IF(B1209&lt;&gt;"",IF('02 - Produtos e Tributações'!H1226="","T"))))</f>
        <v>0</v>
      </c>
      <c r="D1209" s="123" t="b">
        <f>IF(B1209&lt;&gt;"",IF('02 - Produtos e Tributações'!E1226&lt;&gt;"",'02 - Produtos e Tributações'!E1226,""))</f>
        <v>0</v>
      </c>
      <c r="E1209" s="123" t="b">
        <f>IF(B1209&lt;&gt;"",IF('02 - Produtos e Tributações'!F1226&lt;&gt;"",'02 - Produtos e Tributações'!F1226,""))</f>
        <v>0</v>
      </c>
      <c r="F1209" s="123" t="b">
        <f>IF(B1209&lt;&gt;"",IF(A1209&lt;&gt;"",IF('02 - Produtos e Tributações'!G1226&lt;&gt;"",'02 - Produtos e Tributações'!G1226,"")))</f>
        <v>0</v>
      </c>
      <c r="G1209" s="123" t="b">
        <f>IF(B1209&lt;&gt;"",IF('02 - Produtos e Tributações'!J1226&lt;&gt;"",'02 - Produtos e Tributações'!J1226,IF(K1209=101,0,IF(K1209=102,41,IF(K1209=103,0,IF(K1209=201,0,IF(K1209=202,0,IF(K1209=203,0,IF(K1209=300,41,IF(K1209=400,41,IF(K1209=500,60)))))))))))</f>
        <v>0</v>
      </c>
      <c r="H1209" s="123" t="b">
        <f>IF(B1209&lt;&gt;"",IF('02 - Produtos e Tributações'!M1226&lt;&gt;"",'02 - Produtos e Tributações'!M1226,IF(L1209=101,0,IF(L1209=102,41,IF(L1209=103,0,IF(L1209=201,0,IF(L1209=202,0,IF(L1209=203,0,IF(L1209=300,41,IF(L1209=400,41,IF(L1209=500,60)))))))))))</f>
        <v>0</v>
      </c>
      <c r="I1209" s="123" t="b">
        <f>IF(B1209&lt;&gt;"",IF('02 - Produtos e Tributações'!L1226&lt;&gt;"",'02 - Produtos e Tributações'!L1226,"0,00"))</f>
        <v>0</v>
      </c>
      <c r="J1209" s="123" t="b">
        <f>IF(B1209&lt;&gt;"",IF('02 - Produtos e Tributações'!O1226&lt;&gt;"",'02 - Produtos e Tributações'!O1226,"0,00"))</f>
        <v>0</v>
      </c>
      <c r="K1209" s="123" t="b">
        <f>IF(B1209&lt;&gt;"",IF('02 - Produtos e Tributações'!K1226&lt;&gt;"",'02 - Produtos e Tributações'!K1226,"null"))</f>
        <v>0</v>
      </c>
      <c r="L1209" s="123" t="b">
        <f>IF(B1209&lt;&gt;"",IF('02 - Produtos e Tributações'!N1226&lt;&gt;"",'02 - Produtos e Tributações'!N1226,"null"))</f>
        <v>0</v>
      </c>
      <c r="M1209" s="122" t="b">
        <f>IF(B1209&lt;&gt;"",IF('02 - Produtos e Tributações'!D1226="CARNES","2.01.001.001",IF('02 - Produtos e Tributações'!D1226="MASSAS","2.01.001.002",IF('02 - Produtos e Tributações'!D1226="LATICINIOS","2.01.001.003",IF('02 - Produtos e Tributações'!D1226="DOCES E GULOSEIMAS","2.01.001.004",IF('02 - Produtos e Tributações'!D1226="FARINHAS E GRAOS","2.01.001.005",IF('02 - Produtos e Tributações'!D1226="AGUAS","2.01.002.001",IF('02 - Produtos e Tributações'!D1226="SUCOS","2.01.002.002",IF('02 - Produtos e Tributações'!D1226="BEBIDAS ALCOOLICAS","2.01.002.003",IF('02 - Produtos e Tributações'!D1226="BEBIDAS LACTEAS","2.01.002.004",IF('02 - Produtos e Tributações'!D1226="MATERIAL DE LIMPEZA","2.02",IF('02 - Produtos e Tributações'!D1226="FRUTAS","2.01.001.006",IF('02 - Produtos e Tributações'!D1226="VERDURAS E LEGUMES","2.01.001.007",IF('02 - Produtos e Tributações'!D1226="SERVIÇO","1",IF('02 - Produtos e Tributações'!D1226="PRODUTOS DIVERSOS","2","2"))))))))))))))
)</f>
        <v>0</v>
      </c>
      <c r="N1209" s="4" t="str">
        <f t="shared" si="72"/>
        <v/>
      </c>
      <c r="O1209" s="4" t="str">
        <f t="shared" si="73"/>
        <v/>
      </c>
      <c r="P1209" s="4" t="str">
        <f t="shared" si="74"/>
        <v/>
      </c>
      <c r="Q1209" s="128" t="b">
        <f>IF(B1209&lt;&gt;"",IF('02 - Produtos e Tributações'!C1226&lt;&gt;"",'02 - Produtos e Tributações'!C1226,"UN"))</f>
        <v>0</v>
      </c>
      <c r="R1209" s="129" t="b">
        <f>IF(B1209&lt;&gt;"",IF('02 - Produtos e Tributações'!P1226&lt;&gt;"",'02 - Produtos e Tributações'!P1226,""))</f>
        <v>0</v>
      </c>
      <c r="S1209" s="128" t="b">
        <f>IF(B1209&lt;&gt;"",IF('02 - Produtos e Tributações'!Q1226&lt;&gt;"",'02 - Produtos e Tributações'!Q1226,""))</f>
        <v>0</v>
      </c>
      <c r="T1209" s="130" t="b">
        <f>IF(B1209&lt;&gt;"",IF('02 - Produtos e Tributações'!R1226&lt;&gt;"",'02 - Produtos e Tributações'!R1226,""))</f>
        <v>0</v>
      </c>
      <c r="U1209" s="120" t="str">
        <f t="shared" si="75"/>
        <v/>
      </c>
    </row>
    <row r="1210" spans="1:21" ht="15.75" customHeight="1">
      <c r="A1210" s="122" t="b">
        <f>IF('02 - Produtos e Tributações'!B1227 &lt;&gt;"",A1209+1)</f>
        <v>0</v>
      </c>
      <c r="B1210" s="4" t="str">
        <f>IF('02 - Produtos e Tributações'!B1227&lt;&gt;"",'02 - Produtos e Tributações'!V1227,"")</f>
        <v/>
      </c>
      <c r="C1210" s="123" t="b">
        <f>IF(B1210&lt;&gt;"",IF('02 - Produtos e Tributações'!H1227&lt;&gt;"",IF('02 - Produtos e Tributações'!H1227="TERCEIRIZADA","T",IF('02 - Produtos e Tributações'!H1227="PROPRIA","P")), IF(B1210&lt;&gt;"",IF('02 - Produtos e Tributações'!H1227="","T"))))</f>
        <v>0</v>
      </c>
      <c r="D1210" s="123" t="b">
        <f>IF(B1210&lt;&gt;"",IF('02 - Produtos e Tributações'!E1227&lt;&gt;"",'02 - Produtos e Tributações'!E1227,""))</f>
        <v>0</v>
      </c>
      <c r="E1210" s="123" t="b">
        <f>IF(B1210&lt;&gt;"",IF('02 - Produtos e Tributações'!F1227&lt;&gt;"",'02 - Produtos e Tributações'!F1227,""))</f>
        <v>0</v>
      </c>
      <c r="F1210" s="123" t="b">
        <f>IF(B1210&lt;&gt;"",IF(A1210&lt;&gt;"",IF('02 - Produtos e Tributações'!G1227&lt;&gt;"",'02 - Produtos e Tributações'!G1227,"")))</f>
        <v>0</v>
      </c>
      <c r="G1210" s="123" t="b">
        <f>IF(B1210&lt;&gt;"",IF('02 - Produtos e Tributações'!J1227&lt;&gt;"",'02 - Produtos e Tributações'!J1227,IF(K1210=101,0,IF(K1210=102,41,IF(K1210=103,0,IF(K1210=201,0,IF(K1210=202,0,IF(K1210=203,0,IF(K1210=300,41,IF(K1210=400,41,IF(K1210=500,60)))))))))))</f>
        <v>0</v>
      </c>
      <c r="H1210" s="123" t="b">
        <f>IF(B1210&lt;&gt;"",IF('02 - Produtos e Tributações'!M1227&lt;&gt;"",'02 - Produtos e Tributações'!M1227,IF(L1210=101,0,IF(L1210=102,41,IF(L1210=103,0,IF(L1210=201,0,IF(L1210=202,0,IF(L1210=203,0,IF(L1210=300,41,IF(L1210=400,41,IF(L1210=500,60)))))))))))</f>
        <v>0</v>
      </c>
      <c r="I1210" s="123" t="b">
        <f>IF(B1210&lt;&gt;"",IF('02 - Produtos e Tributações'!L1227&lt;&gt;"",'02 - Produtos e Tributações'!L1227,"0,00"))</f>
        <v>0</v>
      </c>
      <c r="J1210" s="123" t="b">
        <f>IF(B1210&lt;&gt;"",IF('02 - Produtos e Tributações'!O1227&lt;&gt;"",'02 - Produtos e Tributações'!O1227,"0,00"))</f>
        <v>0</v>
      </c>
      <c r="K1210" s="123" t="b">
        <f>IF(B1210&lt;&gt;"",IF('02 - Produtos e Tributações'!K1227&lt;&gt;"",'02 - Produtos e Tributações'!K1227,"null"))</f>
        <v>0</v>
      </c>
      <c r="L1210" s="123" t="b">
        <f>IF(B1210&lt;&gt;"",IF('02 - Produtos e Tributações'!N1227&lt;&gt;"",'02 - Produtos e Tributações'!N1227,"null"))</f>
        <v>0</v>
      </c>
      <c r="M1210" s="122" t="b">
        <f>IF(B1210&lt;&gt;"",IF('02 - Produtos e Tributações'!D1227="CARNES","2.01.001.001",IF('02 - Produtos e Tributações'!D1227="MASSAS","2.01.001.002",IF('02 - Produtos e Tributações'!D1227="LATICINIOS","2.01.001.003",IF('02 - Produtos e Tributações'!D1227="DOCES E GULOSEIMAS","2.01.001.004",IF('02 - Produtos e Tributações'!D1227="FARINHAS E GRAOS","2.01.001.005",IF('02 - Produtos e Tributações'!D1227="AGUAS","2.01.002.001",IF('02 - Produtos e Tributações'!D1227="SUCOS","2.01.002.002",IF('02 - Produtos e Tributações'!D1227="BEBIDAS ALCOOLICAS","2.01.002.003",IF('02 - Produtos e Tributações'!D1227="BEBIDAS LACTEAS","2.01.002.004",IF('02 - Produtos e Tributações'!D1227="MATERIAL DE LIMPEZA","2.02",IF('02 - Produtos e Tributações'!D1227="FRUTAS","2.01.001.006",IF('02 - Produtos e Tributações'!D1227="VERDURAS E LEGUMES","2.01.001.007",IF('02 - Produtos e Tributações'!D1227="SERVIÇO","1",IF('02 - Produtos e Tributações'!D1227="PRODUTOS DIVERSOS","2","2"))))))))))))))
)</f>
        <v>0</v>
      </c>
      <c r="N1210" s="4" t="str">
        <f t="shared" si="72"/>
        <v/>
      </c>
      <c r="O1210" s="4" t="str">
        <f t="shared" si="73"/>
        <v/>
      </c>
      <c r="P1210" s="4" t="str">
        <f t="shared" si="74"/>
        <v/>
      </c>
      <c r="Q1210" s="128" t="b">
        <f>IF(B1210&lt;&gt;"",IF('02 - Produtos e Tributações'!C1227&lt;&gt;"",'02 - Produtos e Tributações'!C1227,"UN"))</f>
        <v>0</v>
      </c>
      <c r="R1210" s="129" t="b">
        <f>IF(B1210&lt;&gt;"",IF('02 - Produtos e Tributações'!P1227&lt;&gt;"",'02 - Produtos e Tributações'!P1227,""))</f>
        <v>0</v>
      </c>
      <c r="S1210" s="128" t="b">
        <f>IF(B1210&lt;&gt;"",IF('02 - Produtos e Tributações'!Q1227&lt;&gt;"",'02 - Produtos e Tributações'!Q1227,""))</f>
        <v>0</v>
      </c>
      <c r="T1210" s="130" t="b">
        <f>IF(B1210&lt;&gt;"",IF('02 - Produtos e Tributações'!R1227&lt;&gt;"",'02 - Produtos e Tributações'!R1227,""))</f>
        <v>0</v>
      </c>
      <c r="U1210" s="120" t="str">
        <f t="shared" si="75"/>
        <v/>
      </c>
    </row>
    <row r="1211" spans="1:21" ht="15.75" customHeight="1">
      <c r="A1211" s="122" t="b">
        <f>IF('02 - Produtos e Tributações'!B1228 &lt;&gt;"",A1210+1)</f>
        <v>0</v>
      </c>
      <c r="B1211" s="4" t="str">
        <f>IF('02 - Produtos e Tributações'!B1228&lt;&gt;"",'02 - Produtos e Tributações'!V1228,"")</f>
        <v/>
      </c>
      <c r="C1211" s="123" t="b">
        <f>IF(B1211&lt;&gt;"",IF('02 - Produtos e Tributações'!H1228&lt;&gt;"",IF('02 - Produtos e Tributações'!H1228="TERCEIRIZADA","T",IF('02 - Produtos e Tributações'!H1228="PROPRIA","P")), IF(B1211&lt;&gt;"",IF('02 - Produtos e Tributações'!H1228="","T"))))</f>
        <v>0</v>
      </c>
      <c r="D1211" s="123" t="b">
        <f>IF(B1211&lt;&gt;"",IF('02 - Produtos e Tributações'!E1228&lt;&gt;"",'02 - Produtos e Tributações'!E1228,""))</f>
        <v>0</v>
      </c>
      <c r="E1211" s="123" t="b">
        <f>IF(B1211&lt;&gt;"",IF('02 - Produtos e Tributações'!F1228&lt;&gt;"",'02 - Produtos e Tributações'!F1228,""))</f>
        <v>0</v>
      </c>
      <c r="F1211" s="123" t="b">
        <f>IF(B1211&lt;&gt;"",IF(A1211&lt;&gt;"",IF('02 - Produtos e Tributações'!G1228&lt;&gt;"",'02 - Produtos e Tributações'!G1228,"")))</f>
        <v>0</v>
      </c>
      <c r="G1211" s="123" t="b">
        <f>IF(B1211&lt;&gt;"",IF('02 - Produtos e Tributações'!J1228&lt;&gt;"",'02 - Produtos e Tributações'!J1228,IF(K1211=101,0,IF(K1211=102,41,IF(K1211=103,0,IF(K1211=201,0,IF(K1211=202,0,IF(K1211=203,0,IF(K1211=300,41,IF(K1211=400,41,IF(K1211=500,60)))))))))))</f>
        <v>0</v>
      </c>
      <c r="H1211" s="123" t="b">
        <f>IF(B1211&lt;&gt;"",IF('02 - Produtos e Tributações'!M1228&lt;&gt;"",'02 - Produtos e Tributações'!M1228,IF(L1211=101,0,IF(L1211=102,41,IF(L1211=103,0,IF(L1211=201,0,IF(L1211=202,0,IF(L1211=203,0,IF(L1211=300,41,IF(L1211=400,41,IF(L1211=500,60)))))))))))</f>
        <v>0</v>
      </c>
      <c r="I1211" s="123" t="b">
        <f>IF(B1211&lt;&gt;"",IF('02 - Produtos e Tributações'!L1228&lt;&gt;"",'02 - Produtos e Tributações'!L1228,"0,00"))</f>
        <v>0</v>
      </c>
      <c r="J1211" s="123" t="b">
        <f>IF(B1211&lt;&gt;"",IF('02 - Produtos e Tributações'!O1228&lt;&gt;"",'02 - Produtos e Tributações'!O1228,"0,00"))</f>
        <v>0</v>
      </c>
      <c r="K1211" s="123" t="b">
        <f>IF(B1211&lt;&gt;"",IF('02 - Produtos e Tributações'!K1228&lt;&gt;"",'02 - Produtos e Tributações'!K1228,"null"))</f>
        <v>0</v>
      </c>
      <c r="L1211" s="123" t="b">
        <f>IF(B1211&lt;&gt;"",IF('02 - Produtos e Tributações'!N1228&lt;&gt;"",'02 - Produtos e Tributações'!N1228,"null"))</f>
        <v>0</v>
      </c>
      <c r="M1211" s="122" t="b">
        <f>IF(B1211&lt;&gt;"",IF('02 - Produtos e Tributações'!D1228="CARNES","2.01.001.001",IF('02 - Produtos e Tributações'!D1228="MASSAS","2.01.001.002",IF('02 - Produtos e Tributações'!D1228="LATICINIOS","2.01.001.003",IF('02 - Produtos e Tributações'!D1228="DOCES E GULOSEIMAS","2.01.001.004",IF('02 - Produtos e Tributações'!D1228="FARINHAS E GRAOS","2.01.001.005",IF('02 - Produtos e Tributações'!D1228="AGUAS","2.01.002.001",IF('02 - Produtos e Tributações'!D1228="SUCOS","2.01.002.002",IF('02 - Produtos e Tributações'!D1228="BEBIDAS ALCOOLICAS","2.01.002.003",IF('02 - Produtos e Tributações'!D1228="BEBIDAS LACTEAS","2.01.002.004",IF('02 - Produtos e Tributações'!D1228="MATERIAL DE LIMPEZA","2.02",IF('02 - Produtos e Tributações'!D1228="FRUTAS","2.01.001.006",IF('02 - Produtos e Tributações'!D1228="VERDURAS E LEGUMES","2.01.001.007",IF('02 - Produtos e Tributações'!D1228="SERVIÇO","1",IF('02 - Produtos e Tributações'!D1228="PRODUTOS DIVERSOS","2","2"))))))))))))))
)</f>
        <v>0</v>
      </c>
      <c r="N1211" s="4" t="str">
        <f t="shared" si="72"/>
        <v/>
      </c>
      <c r="O1211" s="4" t="str">
        <f t="shared" si="73"/>
        <v/>
      </c>
      <c r="P1211" s="4" t="str">
        <f t="shared" si="74"/>
        <v/>
      </c>
      <c r="Q1211" s="128" t="b">
        <f>IF(B1211&lt;&gt;"",IF('02 - Produtos e Tributações'!C1228&lt;&gt;"",'02 - Produtos e Tributações'!C1228,"UN"))</f>
        <v>0</v>
      </c>
      <c r="R1211" s="129" t="b">
        <f>IF(B1211&lt;&gt;"",IF('02 - Produtos e Tributações'!P1228&lt;&gt;"",'02 - Produtos e Tributações'!P1228,""))</f>
        <v>0</v>
      </c>
      <c r="S1211" s="128" t="b">
        <f>IF(B1211&lt;&gt;"",IF('02 - Produtos e Tributações'!Q1228&lt;&gt;"",'02 - Produtos e Tributações'!Q1228,""))</f>
        <v>0</v>
      </c>
      <c r="T1211" s="130" t="b">
        <f>IF(B1211&lt;&gt;"",IF('02 - Produtos e Tributações'!R1228&lt;&gt;"",'02 - Produtos e Tributações'!R1228,""))</f>
        <v>0</v>
      </c>
      <c r="U1211" s="120" t="str">
        <f t="shared" si="75"/>
        <v/>
      </c>
    </row>
    <row r="1212" spans="1:21" ht="15.75" customHeight="1">
      <c r="A1212" s="122" t="b">
        <f>IF('02 - Produtos e Tributações'!B1229 &lt;&gt;"",A1211+1)</f>
        <v>0</v>
      </c>
      <c r="B1212" s="4" t="str">
        <f>IF('02 - Produtos e Tributações'!B1229&lt;&gt;"",'02 - Produtos e Tributações'!V1229,"")</f>
        <v/>
      </c>
      <c r="C1212" s="123" t="b">
        <f>IF(B1212&lt;&gt;"",IF('02 - Produtos e Tributações'!H1229&lt;&gt;"",IF('02 - Produtos e Tributações'!H1229="TERCEIRIZADA","T",IF('02 - Produtos e Tributações'!H1229="PROPRIA","P")), IF(B1212&lt;&gt;"",IF('02 - Produtos e Tributações'!H1229="","T"))))</f>
        <v>0</v>
      </c>
      <c r="D1212" s="123" t="b">
        <f>IF(B1212&lt;&gt;"",IF('02 - Produtos e Tributações'!E1229&lt;&gt;"",'02 - Produtos e Tributações'!E1229,""))</f>
        <v>0</v>
      </c>
      <c r="E1212" s="123" t="b">
        <f>IF(B1212&lt;&gt;"",IF('02 - Produtos e Tributações'!F1229&lt;&gt;"",'02 - Produtos e Tributações'!F1229,""))</f>
        <v>0</v>
      </c>
      <c r="F1212" s="123" t="b">
        <f>IF(B1212&lt;&gt;"",IF(A1212&lt;&gt;"",IF('02 - Produtos e Tributações'!G1229&lt;&gt;"",'02 - Produtos e Tributações'!G1229,"")))</f>
        <v>0</v>
      </c>
      <c r="G1212" s="123" t="b">
        <f>IF(B1212&lt;&gt;"",IF('02 - Produtos e Tributações'!J1229&lt;&gt;"",'02 - Produtos e Tributações'!J1229,IF(K1212=101,0,IF(K1212=102,41,IF(K1212=103,0,IF(K1212=201,0,IF(K1212=202,0,IF(K1212=203,0,IF(K1212=300,41,IF(K1212=400,41,IF(K1212=500,60)))))))))))</f>
        <v>0</v>
      </c>
      <c r="H1212" s="123" t="b">
        <f>IF(B1212&lt;&gt;"",IF('02 - Produtos e Tributações'!M1229&lt;&gt;"",'02 - Produtos e Tributações'!M1229,IF(L1212=101,0,IF(L1212=102,41,IF(L1212=103,0,IF(L1212=201,0,IF(L1212=202,0,IF(L1212=203,0,IF(L1212=300,41,IF(L1212=400,41,IF(L1212=500,60)))))))))))</f>
        <v>0</v>
      </c>
      <c r="I1212" s="123" t="b">
        <f>IF(B1212&lt;&gt;"",IF('02 - Produtos e Tributações'!L1229&lt;&gt;"",'02 - Produtos e Tributações'!L1229,"0,00"))</f>
        <v>0</v>
      </c>
      <c r="J1212" s="123" t="b">
        <f>IF(B1212&lt;&gt;"",IF('02 - Produtos e Tributações'!O1229&lt;&gt;"",'02 - Produtos e Tributações'!O1229,"0,00"))</f>
        <v>0</v>
      </c>
      <c r="K1212" s="123" t="b">
        <f>IF(B1212&lt;&gt;"",IF('02 - Produtos e Tributações'!K1229&lt;&gt;"",'02 - Produtos e Tributações'!K1229,"null"))</f>
        <v>0</v>
      </c>
      <c r="L1212" s="123" t="b">
        <f>IF(B1212&lt;&gt;"",IF('02 - Produtos e Tributações'!N1229&lt;&gt;"",'02 - Produtos e Tributações'!N1229,"null"))</f>
        <v>0</v>
      </c>
      <c r="M1212" s="122" t="b">
        <f>IF(B1212&lt;&gt;"",IF('02 - Produtos e Tributações'!D1229="CARNES","2.01.001.001",IF('02 - Produtos e Tributações'!D1229="MASSAS","2.01.001.002",IF('02 - Produtos e Tributações'!D1229="LATICINIOS","2.01.001.003",IF('02 - Produtos e Tributações'!D1229="DOCES E GULOSEIMAS","2.01.001.004",IF('02 - Produtos e Tributações'!D1229="FARINHAS E GRAOS","2.01.001.005",IF('02 - Produtos e Tributações'!D1229="AGUAS","2.01.002.001",IF('02 - Produtos e Tributações'!D1229="SUCOS","2.01.002.002",IF('02 - Produtos e Tributações'!D1229="BEBIDAS ALCOOLICAS","2.01.002.003",IF('02 - Produtos e Tributações'!D1229="BEBIDAS LACTEAS","2.01.002.004",IF('02 - Produtos e Tributações'!D1229="MATERIAL DE LIMPEZA","2.02",IF('02 - Produtos e Tributações'!D1229="FRUTAS","2.01.001.006",IF('02 - Produtos e Tributações'!D1229="VERDURAS E LEGUMES","2.01.001.007",IF('02 - Produtos e Tributações'!D1229="SERVIÇO","1",IF('02 - Produtos e Tributações'!D1229="PRODUTOS DIVERSOS","2","2"))))))))))))))
)</f>
        <v>0</v>
      </c>
      <c r="N1212" s="4" t="str">
        <f t="shared" si="72"/>
        <v/>
      </c>
      <c r="O1212" s="4" t="str">
        <f t="shared" si="73"/>
        <v/>
      </c>
      <c r="P1212" s="4" t="str">
        <f t="shared" si="74"/>
        <v/>
      </c>
      <c r="Q1212" s="128" t="b">
        <f>IF(B1212&lt;&gt;"",IF('02 - Produtos e Tributações'!C1229&lt;&gt;"",'02 - Produtos e Tributações'!C1229,"UN"))</f>
        <v>0</v>
      </c>
      <c r="R1212" s="129" t="b">
        <f>IF(B1212&lt;&gt;"",IF('02 - Produtos e Tributações'!P1229&lt;&gt;"",'02 - Produtos e Tributações'!P1229,""))</f>
        <v>0</v>
      </c>
      <c r="S1212" s="128" t="b">
        <f>IF(B1212&lt;&gt;"",IF('02 - Produtos e Tributações'!Q1229&lt;&gt;"",'02 - Produtos e Tributações'!Q1229,""))</f>
        <v>0</v>
      </c>
      <c r="T1212" s="130" t="b">
        <f>IF(B1212&lt;&gt;"",IF('02 - Produtos e Tributações'!R1229&lt;&gt;"",'02 - Produtos e Tributações'!R1229,""))</f>
        <v>0</v>
      </c>
      <c r="U1212" s="120" t="str">
        <f t="shared" si="75"/>
        <v/>
      </c>
    </row>
    <row r="1213" spans="1:21" ht="15.75" customHeight="1">
      <c r="A1213" s="122" t="b">
        <f>IF('02 - Produtos e Tributações'!B1230 &lt;&gt;"",A1212+1)</f>
        <v>0</v>
      </c>
      <c r="B1213" s="4" t="str">
        <f>IF('02 - Produtos e Tributações'!B1230&lt;&gt;"",'02 - Produtos e Tributações'!V1230,"")</f>
        <v/>
      </c>
      <c r="C1213" s="123" t="b">
        <f>IF(B1213&lt;&gt;"",IF('02 - Produtos e Tributações'!H1230&lt;&gt;"",IF('02 - Produtos e Tributações'!H1230="TERCEIRIZADA","T",IF('02 - Produtos e Tributações'!H1230="PROPRIA","P")), IF(B1213&lt;&gt;"",IF('02 - Produtos e Tributações'!H1230="","T"))))</f>
        <v>0</v>
      </c>
      <c r="D1213" s="123" t="b">
        <f>IF(B1213&lt;&gt;"",IF('02 - Produtos e Tributações'!E1230&lt;&gt;"",'02 - Produtos e Tributações'!E1230,""))</f>
        <v>0</v>
      </c>
      <c r="E1213" s="123" t="b">
        <f>IF(B1213&lt;&gt;"",IF('02 - Produtos e Tributações'!F1230&lt;&gt;"",'02 - Produtos e Tributações'!F1230,""))</f>
        <v>0</v>
      </c>
      <c r="F1213" s="123" t="b">
        <f>IF(B1213&lt;&gt;"",IF(A1213&lt;&gt;"",IF('02 - Produtos e Tributações'!G1230&lt;&gt;"",'02 - Produtos e Tributações'!G1230,"")))</f>
        <v>0</v>
      </c>
      <c r="G1213" s="123" t="b">
        <f>IF(B1213&lt;&gt;"",IF('02 - Produtos e Tributações'!J1230&lt;&gt;"",'02 - Produtos e Tributações'!J1230,IF(K1213=101,0,IF(K1213=102,41,IF(K1213=103,0,IF(K1213=201,0,IF(K1213=202,0,IF(K1213=203,0,IF(K1213=300,41,IF(K1213=400,41,IF(K1213=500,60)))))))))))</f>
        <v>0</v>
      </c>
      <c r="H1213" s="123" t="b">
        <f>IF(B1213&lt;&gt;"",IF('02 - Produtos e Tributações'!M1230&lt;&gt;"",'02 - Produtos e Tributações'!M1230,IF(L1213=101,0,IF(L1213=102,41,IF(L1213=103,0,IF(L1213=201,0,IF(L1213=202,0,IF(L1213=203,0,IF(L1213=300,41,IF(L1213=400,41,IF(L1213=500,60)))))))))))</f>
        <v>0</v>
      </c>
      <c r="I1213" s="123" t="b">
        <f>IF(B1213&lt;&gt;"",IF('02 - Produtos e Tributações'!L1230&lt;&gt;"",'02 - Produtos e Tributações'!L1230,"0,00"))</f>
        <v>0</v>
      </c>
      <c r="J1213" s="123" t="b">
        <f>IF(B1213&lt;&gt;"",IF('02 - Produtos e Tributações'!O1230&lt;&gt;"",'02 - Produtos e Tributações'!O1230,"0,00"))</f>
        <v>0</v>
      </c>
      <c r="K1213" s="123" t="b">
        <f>IF(B1213&lt;&gt;"",IF('02 - Produtos e Tributações'!K1230&lt;&gt;"",'02 - Produtos e Tributações'!K1230,"null"))</f>
        <v>0</v>
      </c>
      <c r="L1213" s="123" t="b">
        <f>IF(B1213&lt;&gt;"",IF('02 - Produtos e Tributações'!N1230&lt;&gt;"",'02 - Produtos e Tributações'!N1230,"null"))</f>
        <v>0</v>
      </c>
      <c r="M1213" s="122" t="b">
        <f>IF(B1213&lt;&gt;"",IF('02 - Produtos e Tributações'!D1230="CARNES","2.01.001.001",IF('02 - Produtos e Tributações'!D1230="MASSAS","2.01.001.002",IF('02 - Produtos e Tributações'!D1230="LATICINIOS","2.01.001.003",IF('02 - Produtos e Tributações'!D1230="DOCES E GULOSEIMAS","2.01.001.004",IF('02 - Produtos e Tributações'!D1230="FARINHAS E GRAOS","2.01.001.005",IF('02 - Produtos e Tributações'!D1230="AGUAS","2.01.002.001",IF('02 - Produtos e Tributações'!D1230="SUCOS","2.01.002.002",IF('02 - Produtos e Tributações'!D1230="BEBIDAS ALCOOLICAS","2.01.002.003",IF('02 - Produtos e Tributações'!D1230="BEBIDAS LACTEAS","2.01.002.004",IF('02 - Produtos e Tributações'!D1230="MATERIAL DE LIMPEZA","2.02",IF('02 - Produtos e Tributações'!D1230="FRUTAS","2.01.001.006",IF('02 - Produtos e Tributações'!D1230="VERDURAS E LEGUMES","2.01.001.007",IF('02 - Produtos e Tributações'!D1230="SERVIÇO","1",IF('02 - Produtos e Tributações'!D1230="PRODUTOS DIVERSOS","2","2"))))))))))))))
)</f>
        <v>0</v>
      </c>
      <c r="N1213" s="4" t="str">
        <f t="shared" si="72"/>
        <v/>
      </c>
      <c r="O1213" s="4" t="str">
        <f t="shared" si="73"/>
        <v/>
      </c>
      <c r="P1213" s="4" t="str">
        <f t="shared" si="74"/>
        <v/>
      </c>
      <c r="Q1213" s="128" t="b">
        <f>IF(B1213&lt;&gt;"",IF('02 - Produtos e Tributações'!C1230&lt;&gt;"",'02 - Produtos e Tributações'!C1230,"UN"))</f>
        <v>0</v>
      </c>
      <c r="R1213" s="129" t="b">
        <f>IF(B1213&lt;&gt;"",IF('02 - Produtos e Tributações'!P1230&lt;&gt;"",'02 - Produtos e Tributações'!P1230,""))</f>
        <v>0</v>
      </c>
      <c r="S1213" s="128" t="b">
        <f>IF(B1213&lt;&gt;"",IF('02 - Produtos e Tributações'!Q1230&lt;&gt;"",'02 - Produtos e Tributações'!Q1230,""))</f>
        <v>0</v>
      </c>
      <c r="T1213" s="130" t="b">
        <f>IF(B1213&lt;&gt;"",IF('02 - Produtos e Tributações'!R1230&lt;&gt;"",'02 - Produtos e Tributações'!R1230,""))</f>
        <v>0</v>
      </c>
      <c r="U1213" s="120" t="str">
        <f t="shared" si="75"/>
        <v/>
      </c>
    </row>
    <row r="1214" spans="1:21" ht="15.75" customHeight="1">
      <c r="A1214" s="122" t="b">
        <f>IF('02 - Produtos e Tributações'!B1231 &lt;&gt;"",A1213+1)</f>
        <v>0</v>
      </c>
      <c r="B1214" s="4" t="str">
        <f>IF('02 - Produtos e Tributações'!B1231&lt;&gt;"",'02 - Produtos e Tributações'!V1231,"")</f>
        <v/>
      </c>
      <c r="C1214" s="123" t="b">
        <f>IF(B1214&lt;&gt;"",IF('02 - Produtos e Tributações'!H1231&lt;&gt;"",IF('02 - Produtos e Tributações'!H1231="TERCEIRIZADA","T",IF('02 - Produtos e Tributações'!H1231="PROPRIA","P")), IF(B1214&lt;&gt;"",IF('02 - Produtos e Tributações'!H1231="","T"))))</f>
        <v>0</v>
      </c>
      <c r="D1214" s="123" t="b">
        <f>IF(B1214&lt;&gt;"",IF('02 - Produtos e Tributações'!E1231&lt;&gt;"",'02 - Produtos e Tributações'!E1231,""))</f>
        <v>0</v>
      </c>
      <c r="E1214" s="123" t="b">
        <f>IF(B1214&lt;&gt;"",IF('02 - Produtos e Tributações'!F1231&lt;&gt;"",'02 - Produtos e Tributações'!F1231,""))</f>
        <v>0</v>
      </c>
      <c r="F1214" s="123" t="b">
        <f>IF(B1214&lt;&gt;"",IF(A1214&lt;&gt;"",IF('02 - Produtos e Tributações'!G1231&lt;&gt;"",'02 - Produtos e Tributações'!G1231,"")))</f>
        <v>0</v>
      </c>
      <c r="G1214" s="123" t="b">
        <f>IF(B1214&lt;&gt;"",IF('02 - Produtos e Tributações'!J1231&lt;&gt;"",'02 - Produtos e Tributações'!J1231,IF(K1214=101,0,IF(K1214=102,41,IF(K1214=103,0,IF(K1214=201,0,IF(K1214=202,0,IF(K1214=203,0,IF(K1214=300,41,IF(K1214=400,41,IF(K1214=500,60)))))))))))</f>
        <v>0</v>
      </c>
      <c r="H1214" s="123" t="b">
        <f>IF(B1214&lt;&gt;"",IF('02 - Produtos e Tributações'!M1231&lt;&gt;"",'02 - Produtos e Tributações'!M1231,IF(L1214=101,0,IF(L1214=102,41,IF(L1214=103,0,IF(L1214=201,0,IF(L1214=202,0,IF(L1214=203,0,IF(L1214=300,41,IF(L1214=400,41,IF(L1214=500,60)))))))))))</f>
        <v>0</v>
      </c>
      <c r="I1214" s="123" t="b">
        <f>IF(B1214&lt;&gt;"",IF('02 - Produtos e Tributações'!L1231&lt;&gt;"",'02 - Produtos e Tributações'!L1231,"0,00"))</f>
        <v>0</v>
      </c>
      <c r="J1214" s="123" t="b">
        <f>IF(B1214&lt;&gt;"",IF('02 - Produtos e Tributações'!O1231&lt;&gt;"",'02 - Produtos e Tributações'!O1231,"0,00"))</f>
        <v>0</v>
      </c>
      <c r="K1214" s="123" t="b">
        <f>IF(B1214&lt;&gt;"",IF('02 - Produtos e Tributações'!K1231&lt;&gt;"",'02 - Produtos e Tributações'!K1231,"null"))</f>
        <v>0</v>
      </c>
      <c r="L1214" s="123" t="b">
        <f>IF(B1214&lt;&gt;"",IF('02 - Produtos e Tributações'!N1231&lt;&gt;"",'02 - Produtos e Tributações'!N1231,"null"))</f>
        <v>0</v>
      </c>
      <c r="M1214" s="122" t="b">
        <f>IF(B1214&lt;&gt;"",IF('02 - Produtos e Tributações'!D1231="CARNES","2.01.001.001",IF('02 - Produtos e Tributações'!D1231="MASSAS","2.01.001.002",IF('02 - Produtos e Tributações'!D1231="LATICINIOS","2.01.001.003",IF('02 - Produtos e Tributações'!D1231="DOCES E GULOSEIMAS","2.01.001.004",IF('02 - Produtos e Tributações'!D1231="FARINHAS E GRAOS","2.01.001.005",IF('02 - Produtos e Tributações'!D1231="AGUAS","2.01.002.001",IF('02 - Produtos e Tributações'!D1231="SUCOS","2.01.002.002",IF('02 - Produtos e Tributações'!D1231="BEBIDAS ALCOOLICAS","2.01.002.003",IF('02 - Produtos e Tributações'!D1231="BEBIDAS LACTEAS","2.01.002.004",IF('02 - Produtos e Tributações'!D1231="MATERIAL DE LIMPEZA","2.02",IF('02 - Produtos e Tributações'!D1231="FRUTAS","2.01.001.006",IF('02 - Produtos e Tributações'!D1231="VERDURAS E LEGUMES","2.01.001.007",IF('02 - Produtos e Tributações'!D1231="SERVIÇO","1",IF('02 - Produtos e Tributações'!D1231="PRODUTOS DIVERSOS","2","2"))))))))))))))
)</f>
        <v>0</v>
      </c>
      <c r="N1214" s="4" t="str">
        <f t="shared" si="72"/>
        <v/>
      </c>
      <c r="O1214" s="4" t="str">
        <f t="shared" si="73"/>
        <v/>
      </c>
      <c r="P1214" s="4" t="str">
        <f t="shared" si="74"/>
        <v/>
      </c>
      <c r="Q1214" s="128" t="b">
        <f>IF(B1214&lt;&gt;"",IF('02 - Produtos e Tributações'!C1231&lt;&gt;"",'02 - Produtos e Tributações'!C1231,"UN"))</f>
        <v>0</v>
      </c>
      <c r="R1214" s="129" t="b">
        <f>IF(B1214&lt;&gt;"",IF('02 - Produtos e Tributações'!P1231&lt;&gt;"",'02 - Produtos e Tributações'!P1231,""))</f>
        <v>0</v>
      </c>
      <c r="S1214" s="128" t="b">
        <f>IF(B1214&lt;&gt;"",IF('02 - Produtos e Tributações'!Q1231&lt;&gt;"",'02 - Produtos e Tributações'!Q1231,""))</f>
        <v>0</v>
      </c>
      <c r="T1214" s="130" t="b">
        <f>IF(B1214&lt;&gt;"",IF('02 - Produtos e Tributações'!R1231&lt;&gt;"",'02 - Produtos e Tributações'!R1231,""))</f>
        <v>0</v>
      </c>
      <c r="U1214" s="120" t="str">
        <f t="shared" si="75"/>
        <v/>
      </c>
    </row>
    <row r="1215" spans="1:21" ht="15.75" customHeight="1">
      <c r="A1215" s="122" t="b">
        <f>IF('02 - Produtos e Tributações'!B1232 &lt;&gt;"",A1214+1)</f>
        <v>0</v>
      </c>
      <c r="B1215" s="4" t="str">
        <f>IF('02 - Produtos e Tributações'!B1232&lt;&gt;"",'02 - Produtos e Tributações'!V1232,"")</f>
        <v/>
      </c>
      <c r="C1215" s="123" t="b">
        <f>IF(B1215&lt;&gt;"",IF('02 - Produtos e Tributações'!H1232&lt;&gt;"",IF('02 - Produtos e Tributações'!H1232="TERCEIRIZADA","T",IF('02 - Produtos e Tributações'!H1232="PROPRIA","P")), IF(B1215&lt;&gt;"",IF('02 - Produtos e Tributações'!H1232="","T"))))</f>
        <v>0</v>
      </c>
      <c r="D1215" s="123" t="b">
        <f>IF(B1215&lt;&gt;"",IF('02 - Produtos e Tributações'!E1232&lt;&gt;"",'02 - Produtos e Tributações'!E1232,""))</f>
        <v>0</v>
      </c>
      <c r="E1215" s="123" t="b">
        <f>IF(B1215&lt;&gt;"",IF('02 - Produtos e Tributações'!F1232&lt;&gt;"",'02 - Produtos e Tributações'!F1232,""))</f>
        <v>0</v>
      </c>
      <c r="F1215" s="123" t="b">
        <f>IF(B1215&lt;&gt;"",IF(A1215&lt;&gt;"",IF('02 - Produtos e Tributações'!G1232&lt;&gt;"",'02 - Produtos e Tributações'!G1232,"")))</f>
        <v>0</v>
      </c>
      <c r="G1215" s="123" t="b">
        <f>IF(B1215&lt;&gt;"",IF('02 - Produtos e Tributações'!J1232&lt;&gt;"",'02 - Produtos e Tributações'!J1232,IF(K1215=101,0,IF(K1215=102,41,IF(K1215=103,0,IF(K1215=201,0,IF(K1215=202,0,IF(K1215=203,0,IF(K1215=300,41,IF(K1215=400,41,IF(K1215=500,60)))))))))))</f>
        <v>0</v>
      </c>
      <c r="H1215" s="123" t="b">
        <f>IF(B1215&lt;&gt;"",IF('02 - Produtos e Tributações'!M1232&lt;&gt;"",'02 - Produtos e Tributações'!M1232,IF(L1215=101,0,IF(L1215=102,41,IF(L1215=103,0,IF(L1215=201,0,IF(L1215=202,0,IF(L1215=203,0,IF(L1215=300,41,IF(L1215=400,41,IF(L1215=500,60)))))))))))</f>
        <v>0</v>
      </c>
      <c r="I1215" s="123" t="b">
        <f>IF(B1215&lt;&gt;"",IF('02 - Produtos e Tributações'!L1232&lt;&gt;"",'02 - Produtos e Tributações'!L1232,"0,00"))</f>
        <v>0</v>
      </c>
      <c r="J1215" s="123" t="b">
        <f>IF(B1215&lt;&gt;"",IF('02 - Produtos e Tributações'!O1232&lt;&gt;"",'02 - Produtos e Tributações'!O1232,"0,00"))</f>
        <v>0</v>
      </c>
      <c r="K1215" s="123" t="b">
        <f>IF(B1215&lt;&gt;"",IF('02 - Produtos e Tributações'!K1232&lt;&gt;"",'02 - Produtos e Tributações'!K1232,"null"))</f>
        <v>0</v>
      </c>
      <c r="L1215" s="123" t="b">
        <f>IF(B1215&lt;&gt;"",IF('02 - Produtos e Tributações'!N1232&lt;&gt;"",'02 - Produtos e Tributações'!N1232,"null"))</f>
        <v>0</v>
      </c>
      <c r="M1215" s="122" t="b">
        <f>IF(B1215&lt;&gt;"",IF('02 - Produtos e Tributações'!D1232="CARNES","2.01.001.001",IF('02 - Produtos e Tributações'!D1232="MASSAS","2.01.001.002",IF('02 - Produtos e Tributações'!D1232="LATICINIOS","2.01.001.003",IF('02 - Produtos e Tributações'!D1232="DOCES E GULOSEIMAS","2.01.001.004",IF('02 - Produtos e Tributações'!D1232="FARINHAS E GRAOS","2.01.001.005",IF('02 - Produtos e Tributações'!D1232="AGUAS","2.01.002.001",IF('02 - Produtos e Tributações'!D1232="SUCOS","2.01.002.002",IF('02 - Produtos e Tributações'!D1232="BEBIDAS ALCOOLICAS","2.01.002.003",IF('02 - Produtos e Tributações'!D1232="BEBIDAS LACTEAS","2.01.002.004",IF('02 - Produtos e Tributações'!D1232="MATERIAL DE LIMPEZA","2.02",IF('02 - Produtos e Tributações'!D1232="FRUTAS","2.01.001.006",IF('02 - Produtos e Tributações'!D1232="VERDURAS E LEGUMES","2.01.001.007",IF('02 - Produtos e Tributações'!D1232="SERVIÇO","1",IF('02 - Produtos e Tributações'!D1232="PRODUTOS DIVERSOS","2","2"))))))))))))))
)</f>
        <v>0</v>
      </c>
      <c r="N1215" s="4" t="str">
        <f t="shared" si="72"/>
        <v/>
      </c>
      <c r="O1215" s="4" t="str">
        <f t="shared" si="73"/>
        <v/>
      </c>
      <c r="P1215" s="4" t="str">
        <f t="shared" si="74"/>
        <v/>
      </c>
      <c r="Q1215" s="128" t="b">
        <f>IF(B1215&lt;&gt;"",IF('02 - Produtos e Tributações'!C1232&lt;&gt;"",'02 - Produtos e Tributações'!C1232,"UN"))</f>
        <v>0</v>
      </c>
      <c r="R1215" s="129" t="b">
        <f>IF(B1215&lt;&gt;"",IF('02 - Produtos e Tributações'!P1232&lt;&gt;"",'02 - Produtos e Tributações'!P1232,""))</f>
        <v>0</v>
      </c>
      <c r="S1215" s="128" t="b">
        <f>IF(B1215&lt;&gt;"",IF('02 - Produtos e Tributações'!Q1232&lt;&gt;"",'02 - Produtos e Tributações'!Q1232,""))</f>
        <v>0</v>
      </c>
      <c r="T1215" s="130" t="b">
        <f>IF(B1215&lt;&gt;"",IF('02 - Produtos e Tributações'!R1232&lt;&gt;"",'02 - Produtos e Tributações'!R1232,""))</f>
        <v>0</v>
      </c>
      <c r="U1215" s="120" t="str">
        <f t="shared" si="75"/>
        <v/>
      </c>
    </row>
    <row r="1216" spans="1:21" ht="15.75" customHeight="1">
      <c r="A1216" s="122" t="b">
        <f>IF('02 - Produtos e Tributações'!B1233 &lt;&gt;"",A1215+1)</f>
        <v>0</v>
      </c>
      <c r="B1216" s="4" t="str">
        <f>IF('02 - Produtos e Tributações'!B1233&lt;&gt;"",'02 - Produtos e Tributações'!V1233,"")</f>
        <v/>
      </c>
      <c r="C1216" s="123" t="b">
        <f>IF(B1216&lt;&gt;"",IF('02 - Produtos e Tributações'!H1233&lt;&gt;"",IF('02 - Produtos e Tributações'!H1233="TERCEIRIZADA","T",IF('02 - Produtos e Tributações'!H1233="PROPRIA","P")), IF(B1216&lt;&gt;"",IF('02 - Produtos e Tributações'!H1233="","T"))))</f>
        <v>0</v>
      </c>
      <c r="D1216" s="123" t="b">
        <f>IF(B1216&lt;&gt;"",IF('02 - Produtos e Tributações'!E1233&lt;&gt;"",'02 - Produtos e Tributações'!E1233,""))</f>
        <v>0</v>
      </c>
      <c r="E1216" s="123" t="b">
        <f>IF(B1216&lt;&gt;"",IF('02 - Produtos e Tributações'!F1233&lt;&gt;"",'02 - Produtos e Tributações'!F1233,""))</f>
        <v>0</v>
      </c>
      <c r="F1216" s="123" t="b">
        <f>IF(B1216&lt;&gt;"",IF(A1216&lt;&gt;"",IF('02 - Produtos e Tributações'!G1233&lt;&gt;"",'02 - Produtos e Tributações'!G1233,"")))</f>
        <v>0</v>
      </c>
      <c r="G1216" s="123" t="b">
        <f>IF(B1216&lt;&gt;"",IF('02 - Produtos e Tributações'!J1233&lt;&gt;"",'02 - Produtos e Tributações'!J1233,IF(K1216=101,0,IF(K1216=102,41,IF(K1216=103,0,IF(K1216=201,0,IF(K1216=202,0,IF(K1216=203,0,IF(K1216=300,41,IF(K1216=400,41,IF(K1216=500,60)))))))))))</f>
        <v>0</v>
      </c>
      <c r="H1216" s="123" t="b">
        <f>IF(B1216&lt;&gt;"",IF('02 - Produtos e Tributações'!M1233&lt;&gt;"",'02 - Produtos e Tributações'!M1233,IF(L1216=101,0,IF(L1216=102,41,IF(L1216=103,0,IF(L1216=201,0,IF(L1216=202,0,IF(L1216=203,0,IF(L1216=300,41,IF(L1216=400,41,IF(L1216=500,60)))))))))))</f>
        <v>0</v>
      </c>
      <c r="I1216" s="123" t="b">
        <f>IF(B1216&lt;&gt;"",IF('02 - Produtos e Tributações'!L1233&lt;&gt;"",'02 - Produtos e Tributações'!L1233,"0,00"))</f>
        <v>0</v>
      </c>
      <c r="J1216" s="123" t="b">
        <f>IF(B1216&lt;&gt;"",IF('02 - Produtos e Tributações'!O1233&lt;&gt;"",'02 - Produtos e Tributações'!O1233,"0,00"))</f>
        <v>0</v>
      </c>
      <c r="K1216" s="123" t="b">
        <f>IF(B1216&lt;&gt;"",IF('02 - Produtos e Tributações'!K1233&lt;&gt;"",'02 - Produtos e Tributações'!K1233,"null"))</f>
        <v>0</v>
      </c>
      <c r="L1216" s="123" t="b">
        <f>IF(B1216&lt;&gt;"",IF('02 - Produtos e Tributações'!N1233&lt;&gt;"",'02 - Produtos e Tributações'!N1233,"null"))</f>
        <v>0</v>
      </c>
      <c r="M1216" s="122" t="b">
        <f>IF(B1216&lt;&gt;"",IF('02 - Produtos e Tributações'!D1233="CARNES","2.01.001.001",IF('02 - Produtos e Tributações'!D1233="MASSAS","2.01.001.002",IF('02 - Produtos e Tributações'!D1233="LATICINIOS","2.01.001.003",IF('02 - Produtos e Tributações'!D1233="DOCES E GULOSEIMAS","2.01.001.004",IF('02 - Produtos e Tributações'!D1233="FARINHAS E GRAOS","2.01.001.005",IF('02 - Produtos e Tributações'!D1233="AGUAS","2.01.002.001",IF('02 - Produtos e Tributações'!D1233="SUCOS","2.01.002.002",IF('02 - Produtos e Tributações'!D1233="BEBIDAS ALCOOLICAS","2.01.002.003",IF('02 - Produtos e Tributações'!D1233="BEBIDAS LACTEAS","2.01.002.004",IF('02 - Produtos e Tributações'!D1233="MATERIAL DE LIMPEZA","2.02",IF('02 - Produtos e Tributações'!D1233="FRUTAS","2.01.001.006",IF('02 - Produtos e Tributações'!D1233="VERDURAS E LEGUMES","2.01.001.007",IF('02 - Produtos e Tributações'!D1233="SERVIÇO","1",IF('02 - Produtos e Tributações'!D1233="PRODUTOS DIVERSOS","2","2"))))))))))))))
)</f>
        <v>0</v>
      </c>
      <c r="N1216" s="4" t="str">
        <f t="shared" si="72"/>
        <v/>
      </c>
      <c r="O1216" s="4" t="str">
        <f t="shared" si="73"/>
        <v/>
      </c>
      <c r="P1216" s="4" t="str">
        <f t="shared" si="74"/>
        <v/>
      </c>
      <c r="Q1216" s="128" t="b">
        <f>IF(B1216&lt;&gt;"",IF('02 - Produtos e Tributações'!C1233&lt;&gt;"",'02 - Produtos e Tributações'!C1233,"UN"))</f>
        <v>0</v>
      </c>
      <c r="R1216" s="129" t="b">
        <f>IF(B1216&lt;&gt;"",IF('02 - Produtos e Tributações'!P1233&lt;&gt;"",'02 - Produtos e Tributações'!P1233,""))</f>
        <v>0</v>
      </c>
      <c r="S1216" s="128" t="b">
        <f>IF(B1216&lt;&gt;"",IF('02 - Produtos e Tributações'!Q1233&lt;&gt;"",'02 - Produtos e Tributações'!Q1233,""))</f>
        <v>0</v>
      </c>
      <c r="T1216" s="130" t="b">
        <f>IF(B1216&lt;&gt;"",IF('02 - Produtos e Tributações'!R1233&lt;&gt;"",'02 - Produtos e Tributações'!R1233,""))</f>
        <v>0</v>
      </c>
      <c r="U1216" s="120" t="str">
        <f t="shared" si="75"/>
        <v/>
      </c>
    </row>
    <row r="1217" spans="1:21" ht="15.75" customHeight="1">
      <c r="A1217" s="122" t="b">
        <f>IF('02 - Produtos e Tributações'!B1234 &lt;&gt;"",A1216+1)</f>
        <v>0</v>
      </c>
      <c r="B1217" s="4" t="str">
        <f>IF('02 - Produtos e Tributações'!B1234&lt;&gt;"",'02 - Produtos e Tributações'!V1234,"")</f>
        <v/>
      </c>
      <c r="C1217" s="123" t="b">
        <f>IF(B1217&lt;&gt;"",IF('02 - Produtos e Tributações'!H1234&lt;&gt;"",IF('02 - Produtos e Tributações'!H1234="TERCEIRIZADA","T",IF('02 - Produtos e Tributações'!H1234="PROPRIA","P")), IF(B1217&lt;&gt;"",IF('02 - Produtos e Tributações'!H1234="","T"))))</f>
        <v>0</v>
      </c>
      <c r="D1217" s="123" t="b">
        <f>IF(B1217&lt;&gt;"",IF('02 - Produtos e Tributações'!E1234&lt;&gt;"",'02 - Produtos e Tributações'!E1234,""))</f>
        <v>0</v>
      </c>
      <c r="E1217" s="123" t="b">
        <f>IF(B1217&lt;&gt;"",IF('02 - Produtos e Tributações'!F1234&lt;&gt;"",'02 - Produtos e Tributações'!F1234,""))</f>
        <v>0</v>
      </c>
      <c r="F1217" s="123" t="b">
        <f>IF(B1217&lt;&gt;"",IF(A1217&lt;&gt;"",IF('02 - Produtos e Tributações'!G1234&lt;&gt;"",'02 - Produtos e Tributações'!G1234,"")))</f>
        <v>0</v>
      </c>
      <c r="G1217" s="123" t="b">
        <f>IF(B1217&lt;&gt;"",IF('02 - Produtos e Tributações'!J1234&lt;&gt;"",'02 - Produtos e Tributações'!J1234,IF(K1217=101,0,IF(K1217=102,41,IF(K1217=103,0,IF(K1217=201,0,IF(K1217=202,0,IF(K1217=203,0,IF(K1217=300,41,IF(K1217=400,41,IF(K1217=500,60)))))))))))</f>
        <v>0</v>
      </c>
      <c r="H1217" s="123" t="b">
        <f>IF(B1217&lt;&gt;"",IF('02 - Produtos e Tributações'!M1234&lt;&gt;"",'02 - Produtos e Tributações'!M1234,IF(L1217=101,0,IF(L1217=102,41,IF(L1217=103,0,IF(L1217=201,0,IF(L1217=202,0,IF(L1217=203,0,IF(L1217=300,41,IF(L1217=400,41,IF(L1217=500,60)))))))))))</f>
        <v>0</v>
      </c>
      <c r="I1217" s="123" t="b">
        <f>IF(B1217&lt;&gt;"",IF('02 - Produtos e Tributações'!L1234&lt;&gt;"",'02 - Produtos e Tributações'!L1234,"0,00"))</f>
        <v>0</v>
      </c>
      <c r="J1217" s="123" t="b">
        <f>IF(B1217&lt;&gt;"",IF('02 - Produtos e Tributações'!O1234&lt;&gt;"",'02 - Produtos e Tributações'!O1234,"0,00"))</f>
        <v>0</v>
      </c>
      <c r="K1217" s="123" t="b">
        <f>IF(B1217&lt;&gt;"",IF('02 - Produtos e Tributações'!K1234&lt;&gt;"",'02 - Produtos e Tributações'!K1234,"null"))</f>
        <v>0</v>
      </c>
      <c r="L1217" s="123" t="b">
        <f>IF(B1217&lt;&gt;"",IF('02 - Produtos e Tributações'!N1234&lt;&gt;"",'02 - Produtos e Tributações'!N1234,"null"))</f>
        <v>0</v>
      </c>
      <c r="M1217" s="122" t="b">
        <f>IF(B1217&lt;&gt;"",IF('02 - Produtos e Tributações'!D1234="CARNES","2.01.001.001",IF('02 - Produtos e Tributações'!D1234="MASSAS","2.01.001.002",IF('02 - Produtos e Tributações'!D1234="LATICINIOS","2.01.001.003",IF('02 - Produtos e Tributações'!D1234="DOCES E GULOSEIMAS","2.01.001.004",IF('02 - Produtos e Tributações'!D1234="FARINHAS E GRAOS","2.01.001.005",IF('02 - Produtos e Tributações'!D1234="AGUAS","2.01.002.001",IF('02 - Produtos e Tributações'!D1234="SUCOS","2.01.002.002",IF('02 - Produtos e Tributações'!D1234="BEBIDAS ALCOOLICAS","2.01.002.003",IF('02 - Produtos e Tributações'!D1234="BEBIDAS LACTEAS","2.01.002.004",IF('02 - Produtos e Tributações'!D1234="MATERIAL DE LIMPEZA","2.02",IF('02 - Produtos e Tributações'!D1234="FRUTAS","2.01.001.006",IF('02 - Produtos e Tributações'!D1234="VERDURAS E LEGUMES","2.01.001.007",IF('02 - Produtos e Tributações'!D1234="SERVIÇO","1",IF('02 - Produtos e Tributações'!D1234="PRODUTOS DIVERSOS","2","2"))))))))))))))
)</f>
        <v>0</v>
      </c>
      <c r="N1217" s="4" t="str">
        <f t="shared" si="72"/>
        <v/>
      </c>
      <c r="O1217" s="4" t="str">
        <f t="shared" si="73"/>
        <v/>
      </c>
      <c r="P1217" s="4" t="str">
        <f t="shared" si="74"/>
        <v/>
      </c>
      <c r="Q1217" s="128" t="b">
        <f>IF(B1217&lt;&gt;"",IF('02 - Produtos e Tributações'!C1234&lt;&gt;"",'02 - Produtos e Tributações'!C1234,"UN"))</f>
        <v>0</v>
      </c>
      <c r="R1217" s="129" t="b">
        <f>IF(B1217&lt;&gt;"",IF('02 - Produtos e Tributações'!P1234&lt;&gt;"",'02 - Produtos e Tributações'!P1234,""))</f>
        <v>0</v>
      </c>
      <c r="S1217" s="128" t="b">
        <f>IF(B1217&lt;&gt;"",IF('02 - Produtos e Tributações'!Q1234&lt;&gt;"",'02 - Produtos e Tributações'!Q1234,""))</f>
        <v>0</v>
      </c>
      <c r="T1217" s="130" t="b">
        <f>IF(B1217&lt;&gt;"",IF('02 - Produtos e Tributações'!R1234&lt;&gt;"",'02 - Produtos e Tributações'!R1234,""))</f>
        <v>0</v>
      </c>
      <c r="U1217" s="120" t="str">
        <f t="shared" si="75"/>
        <v/>
      </c>
    </row>
    <row r="1218" spans="1:21" ht="15.75" customHeight="1">
      <c r="A1218" s="122" t="b">
        <f>IF('02 - Produtos e Tributações'!B1235 &lt;&gt;"",A1217+1)</f>
        <v>0</v>
      </c>
      <c r="B1218" s="4" t="str">
        <f>IF('02 - Produtos e Tributações'!B1235&lt;&gt;"",'02 - Produtos e Tributações'!V1235,"")</f>
        <v/>
      </c>
      <c r="C1218" s="123" t="b">
        <f>IF(B1218&lt;&gt;"",IF('02 - Produtos e Tributações'!H1235&lt;&gt;"",IF('02 - Produtos e Tributações'!H1235="TERCEIRIZADA","T",IF('02 - Produtos e Tributações'!H1235="PROPRIA","P")), IF(B1218&lt;&gt;"",IF('02 - Produtos e Tributações'!H1235="","T"))))</f>
        <v>0</v>
      </c>
      <c r="D1218" s="123" t="b">
        <f>IF(B1218&lt;&gt;"",IF('02 - Produtos e Tributações'!E1235&lt;&gt;"",'02 - Produtos e Tributações'!E1235,""))</f>
        <v>0</v>
      </c>
      <c r="E1218" s="123" t="b">
        <f>IF(B1218&lt;&gt;"",IF('02 - Produtos e Tributações'!F1235&lt;&gt;"",'02 - Produtos e Tributações'!F1235,""))</f>
        <v>0</v>
      </c>
      <c r="F1218" s="123" t="b">
        <f>IF(B1218&lt;&gt;"",IF(A1218&lt;&gt;"",IF('02 - Produtos e Tributações'!G1235&lt;&gt;"",'02 - Produtos e Tributações'!G1235,"")))</f>
        <v>0</v>
      </c>
      <c r="G1218" s="123" t="b">
        <f>IF(B1218&lt;&gt;"",IF('02 - Produtos e Tributações'!J1235&lt;&gt;"",'02 - Produtos e Tributações'!J1235,IF(K1218=101,0,IF(K1218=102,41,IF(K1218=103,0,IF(K1218=201,0,IF(K1218=202,0,IF(K1218=203,0,IF(K1218=300,41,IF(K1218=400,41,IF(K1218=500,60)))))))))))</f>
        <v>0</v>
      </c>
      <c r="H1218" s="123" t="b">
        <f>IF(B1218&lt;&gt;"",IF('02 - Produtos e Tributações'!M1235&lt;&gt;"",'02 - Produtos e Tributações'!M1235,IF(L1218=101,0,IF(L1218=102,41,IF(L1218=103,0,IF(L1218=201,0,IF(L1218=202,0,IF(L1218=203,0,IF(L1218=300,41,IF(L1218=400,41,IF(L1218=500,60)))))))))))</f>
        <v>0</v>
      </c>
      <c r="I1218" s="123" t="b">
        <f>IF(B1218&lt;&gt;"",IF('02 - Produtos e Tributações'!L1235&lt;&gt;"",'02 - Produtos e Tributações'!L1235,"0,00"))</f>
        <v>0</v>
      </c>
      <c r="J1218" s="123" t="b">
        <f>IF(B1218&lt;&gt;"",IF('02 - Produtos e Tributações'!O1235&lt;&gt;"",'02 - Produtos e Tributações'!O1235,"0,00"))</f>
        <v>0</v>
      </c>
      <c r="K1218" s="123" t="b">
        <f>IF(B1218&lt;&gt;"",IF('02 - Produtos e Tributações'!K1235&lt;&gt;"",'02 - Produtos e Tributações'!K1235,"null"))</f>
        <v>0</v>
      </c>
      <c r="L1218" s="123" t="b">
        <f>IF(B1218&lt;&gt;"",IF('02 - Produtos e Tributações'!N1235&lt;&gt;"",'02 - Produtos e Tributações'!N1235,"null"))</f>
        <v>0</v>
      </c>
      <c r="M1218" s="122" t="b">
        <f>IF(B1218&lt;&gt;"",IF('02 - Produtos e Tributações'!D1235="CARNES","2.01.001.001",IF('02 - Produtos e Tributações'!D1235="MASSAS","2.01.001.002",IF('02 - Produtos e Tributações'!D1235="LATICINIOS","2.01.001.003",IF('02 - Produtos e Tributações'!D1235="DOCES E GULOSEIMAS","2.01.001.004",IF('02 - Produtos e Tributações'!D1235="FARINHAS E GRAOS","2.01.001.005",IF('02 - Produtos e Tributações'!D1235="AGUAS","2.01.002.001",IF('02 - Produtos e Tributações'!D1235="SUCOS","2.01.002.002",IF('02 - Produtos e Tributações'!D1235="BEBIDAS ALCOOLICAS","2.01.002.003",IF('02 - Produtos e Tributações'!D1235="BEBIDAS LACTEAS","2.01.002.004",IF('02 - Produtos e Tributações'!D1235="MATERIAL DE LIMPEZA","2.02",IF('02 - Produtos e Tributações'!D1235="FRUTAS","2.01.001.006",IF('02 - Produtos e Tributações'!D1235="VERDURAS E LEGUMES","2.01.001.007",IF('02 - Produtos e Tributações'!D1235="SERVIÇO","1",IF('02 - Produtos e Tributações'!D1235="PRODUTOS DIVERSOS","2","2"))))))))))))))
)</f>
        <v>0</v>
      </c>
      <c r="N1218" s="4" t="str">
        <f t="shared" ref="N1218:N1281" si="76">IF(B1218&lt;&gt;"",AC1218,"")</f>
        <v/>
      </c>
      <c r="O1218" s="4" t="str">
        <f t="shared" ref="O1218:O1281" si="77">IF(B1218&lt;&gt;"",1,"")</f>
        <v/>
      </c>
      <c r="P1218" s="4" t="str">
        <f t="shared" ref="P1218:P1281" si="78">IF(B1218&lt;&gt;"",1,"")</f>
        <v/>
      </c>
      <c r="Q1218" s="128" t="b">
        <f>IF(B1218&lt;&gt;"",IF('02 - Produtos e Tributações'!C1235&lt;&gt;"",'02 - Produtos e Tributações'!C1235,"UN"))</f>
        <v>0</v>
      </c>
      <c r="R1218" s="129" t="b">
        <f>IF(B1218&lt;&gt;"",IF('02 - Produtos e Tributações'!P1235&lt;&gt;"",'02 - Produtos e Tributações'!P1235,""))</f>
        <v>0</v>
      </c>
      <c r="S1218" s="128" t="b">
        <f>IF(B1218&lt;&gt;"",IF('02 - Produtos e Tributações'!Q1235&lt;&gt;"",'02 - Produtos e Tributações'!Q1235,""))</f>
        <v>0</v>
      </c>
      <c r="T1218" s="130" t="b">
        <f>IF(B1218&lt;&gt;"",IF('02 - Produtos e Tributações'!R1235&lt;&gt;"",'02 - Produtos e Tributações'!R1235,""))</f>
        <v>0</v>
      </c>
      <c r="U1218" s="120" t="str">
        <f t="shared" ref="U1218:U1281" si="79">IF(B1218="","",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1218,",'",B1218,"','",C1218,"','",D1218,"','",E1218,"','",1,"','",F1218,"','",G1218,"','",H1218,"','",I1218,"','",J1218,"',",K1218,",",L1218,",'",M1218,"','",O1218,"','",P1218,"','",Q1218,"','",R1218,"','",S1218,"','",T1218,"',1,1,1,0.000,0.00,1,1,0,0.00,0.00,'T',0,0,'','',0.000,0.00); "))</f>
        <v/>
      </c>
    </row>
    <row r="1219" spans="1:21" ht="15.75" customHeight="1">
      <c r="A1219" s="122" t="b">
        <f>IF('02 - Produtos e Tributações'!B1236 &lt;&gt;"",A1218+1)</f>
        <v>0</v>
      </c>
      <c r="B1219" s="4" t="str">
        <f>IF('02 - Produtos e Tributações'!B1236&lt;&gt;"",'02 - Produtos e Tributações'!V1236,"")</f>
        <v/>
      </c>
      <c r="C1219" s="123" t="b">
        <f>IF(B1219&lt;&gt;"",IF('02 - Produtos e Tributações'!H1236&lt;&gt;"",IF('02 - Produtos e Tributações'!H1236="TERCEIRIZADA","T",IF('02 - Produtos e Tributações'!H1236="PROPRIA","P")), IF(B1219&lt;&gt;"",IF('02 - Produtos e Tributações'!H1236="","T"))))</f>
        <v>0</v>
      </c>
      <c r="D1219" s="123" t="b">
        <f>IF(B1219&lt;&gt;"",IF('02 - Produtos e Tributações'!E1236&lt;&gt;"",'02 - Produtos e Tributações'!E1236,""))</f>
        <v>0</v>
      </c>
      <c r="E1219" s="123" t="b">
        <f>IF(B1219&lt;&gt;"",IF('02 - Produtos e Tributações'!F1236&lt;&gt;"",'02 - Produtos e Tributações'!F1236,""))</f>
        <v>0</v>
      </c>
      <c r="F1219" s="123" t="b">
        <f>IF(B1219&lt;&gt;"",IF(A1219&lt;&gt;"",IF('02 - Produtos e Tributações'!G1236&lt;&gt;"",'02 - Produtos e Tributações'!G1236,"")))</f>
        <v>0</v>
      </c>
      <c r="G1219" s="123" t="b">
        <f>IF(B1219&lt;&gt;"",IF('02 - Produtos e Tributações'!J1236&lt;&gt;"",'02 - Produtos e Tributações'!J1236,IF(K1219=101,0,IF(K1219=102,41,IF(K1219=103,0,IF(K1219=201,0,IF(K1219=202,0,IF(K1219=203,0,IF(K1219=300,41,IF(K1219=400,41,IF(K1219=500,60)))))))))))</f>
        <v>0</v>
      </c>
      <c r="H1219" s="123" t="b">
        <f>IF(B1219&lt;&gt;"",IF('02 - Produtos e Tributações'!M1236&lt;&gt;"",'02 - Produtos e Tributações'!M1236,IF(L1219=101,0,IF(L1219=102,41,IF(L1219=103,0,IF(L1219=201,0,IF(L1219=202,0,IF(L1219=203,0,IF(L1219=300,41,IF(L1219=400,41,IF(L1219=500,60)))))))))))</f>
        <v>0</v>
      </c>
      <c r="I1219" s="123" t="b">
        <f>IF(B1219&lt;&gt;"",IF('02 - Produtos e Tributações'!L1236&lt;&gt;"",'02 - Produtos e Tributações'!L1236,"0,00"))</f>
        <v>0</v>
      </c>
      <c r="J1219" s="123" t="b">
        <f>IF(B1219&lt;&gt;"",IF('02 - Produtos e Tributações'!O1236&lt;&gt;"",'02 - Produtos e Tributações'!O1236,"0,00"))</f>
        <v>0</v>
      </c>
      <c r="K1219" s="123" t="b">
        <f>IF(B1219&lt;&gt;"",IF('02 - Produtos e Tributações'!K1236&lt;&gt;"",'02 - Produtos e Tributações'!K1236,"null"))</f>
        <v>0</v>
      </c>
      <c r="L1219" s="123" t="b">
        <f>IF(B1219&lt;&gt;"",IF('02 - Produtos e Tributações'!N1236&lt;&gt;"",'02 - Produtos e Tributações'!N1236,"null"))</f>
        <v>0</v>
      </c>
      <c r="M1219" s="122" t="b">
        <f>IF(B1219&lt;&gt;"",IF('02 - Produtos e Tributações'!D1236="CARNES","2.01.001.001",IF('02 - Produtos e Tributações'!D1236="MASSAS","2.01.001.002",IF('02 - Produtos e Tributações'!D1236="LATICINIOS","2.01.001.003",IF('02 - Produtos e Tributações'!D1236="DOCES E GULOSEIMAS","2.01.001.004",IF('02 - Produtos e Tributações'!D1236="FARINHAS E GRAOS","2.01.001.005",IF('02 - Produtos e Tributações'!D1236="AGUAS","2.01.002.001",IF('02 - Produtos e Tributações'!D1236="SUCOS","2.01.002.002",IF('02 - Produtos e Tributações'!D1236="BEBIDAS ALCOOLICAS","2.01.002.003",IF('02 - Produtos e Tributações'!D1236="BEBIDAS LACTEAS","2.01.002.004",IF('02 - Produtos e Tributações'!D1236="MATERIAL DE LIMPEZA","2.02",IF('02 - Produtos e Tributações'!D1236="FRUTAS","2.01.001.006",IF('02 - Produtos e Tributações'!D1236="VERDURAS E LEGUMES","2.01.001.007",IF('02 - Produtos e Tributações'!D1236="SERVIÇO","1",IF('02 - Produtos e Tributações'!D1236="PRODUTOS DIVERSOS","2","2"))))))))))))))
)</f>
        <v>0</v>
      </c>
      <c r="N1219" s="4" t="str">
        <f t="shared" si="76"/>
        <v/>
      </c>
      <c r="O1219" s="4" t="str">
        <f t="shared" si="77"/>
        <v/>
      </c>
      <c r="P1219" s="4" t="str">
        <f t="shared" si="78"/>
        <v/>
      </c>
      <c r="Q1219" s="128" t="b">
        <f>IF(B1219&lt;&gt;"",IF('02 - Produtos e Tributações'!C1236&lt;&gt;"",'02 - Produtos e Tributações'!C1236,"UN"))</f>
        <v>0</v>
      </c>
      <c r="R1219" s="129" t="b">
        <f>IF(B1219&lt;&gt;"",IF('02 - Produtos e Tributações'!P1236&lt;&gt;"",'02 - Produtos e Tributações'!P1236,""))</f>
        <v>0</v>
      </c>
      <c r="S1219" s="128" t="b">
        <f>IF(B1219&lt;&gt;"",IF('02 - Produtos e Tributações'!Q1236&lt;&gt;"",'02 - Produtos e Tributações'!Q1236,""))</f>
        <v>0</v>
      </c>
      <c r="T1219" s="130" t="b">
        <f>IF(B1219&lt;&gt;"",IF('02 - Produtos e Tributações'!R1236&lt;&gt;"",'02 - Produtos e Tributações'!R1236,""))</f>
        <v>0</v>
      </c>
      <c r="U1219" s="120" t="str">
        <f t="shared" si="79"/>
        <v/>
      </c>
    </row>
    <row r="1220" spans="1:21" ht="15.75" customHeight="1">
      <c r="A1220" s="122" t="b">
        <f>IF('02 - Produtos e Tributações'!B1237 &lt;&gt;"",A1219+1)</f>
        <v>0</v>
      </c>
      <c r="B1220" s="4" t="str">
        <f>IF('02 - Produtos e Tributações'!B1237&lt;&gt;"",'02 - Produtos e Tributações'!V1237,"")</f>
        <v/>
      </c>
      <c r="C1220" s="123" t="b">
        <f>IF(B1220&lt;&gt;"",IF('02 - Produtos e Tributações'!H1237&lt;&gt;"",IF('02 - Produtos e Tributações'!H1237="TERCEIRIZADA","T",IF('02 - Produtos e Tributações'!H1237="PROPRIA","P")), IF(B1220&lt;&gt;"",IF('02 - Produtos e Tributações'!H1237="","T"))))</f>
        <v>0</v>
      </c>
      <c r="D1220" s="123" t="b">
        <f>IF(B1220&lt;&gt;"",IF('02 - Produtos e Tributações'!E1237&lt;&gt;"",'02 - Produtos e Tributações'!E1237,""))</f>
        <v>0</v>
      </c>
      <c r="E1220" s="123" t="b">
        <f>IF(B1220&lt;&gt;"",IF('02 - Produtos e Tributações'!F1237&lt;&gt;"",'02 - Produtos e Tributações'!F1237,""))</f>
        <v>0</v>
      </c>
      <c r="F1220" s="123" t="b">
        <f>IF(B1220&lt;&gt;"",IF(A1220&lt;&gt;"",IF('02 - Produtos e Tributações'!G1237&lt;&gt;"",'02 - Produtos e Tributações'!G1237,"")))</f>
        <v>0</v>
      </c>
      <c r="G1220" s="123" t="b">
        <f>IF(B1220&lt;&gt;"",IF('02 - Produtos e Tributações'!J1237&lt;&gt;"",'02 - Produtos e Tributações'!J1237,IF(K1220=101,0,IF(K1220=102,41,IF(K1220=103,0,IF(K1220=201,0,IF(K1220=202,0,IF(K1220=203,0,IF(K1220=300,41,IF(K1220=400,41,IF(K1220=500,60)))))))))))</f>
        <v>0</v>
      </c>
      <c r="H1220" s="123" t="b">
        <f>IF(B1220&lt;&gt;"",IF('02 - Produtos e Tributações'!M1237&lt;&gt;"",'02 - Produtos e Tributações'!M1237,IF(L1220=101,0,IF(L1220=102,41,IF(L1220=103,0,IF(L1220=201,0,IF(L1220=202,0,IF(L1220=203,0,IF(L1220=300,41,IF(L1220=400,41,IF(L1220=500,60)))))))))))</f>
        <v>0</v>
      </c>
      <c r="I1220" s="123" t="b">
        <f>IF(B1220&lt;&gt;"",IF('02 - Produtos e Tributações'!L1237&lt;&gt;"",'02 - Produtos e Tributações'!L1237,"0,00"))</f>
        <v>0</v>
      </c>
      <c r="J1220" s="123" t="b">
        <f>IF(B1220&lt;&gt;"",IF('02 - Produtos e Tributações'!O1237&lt;&gt;"",'02 - Produtos e Tributações'!O1237,"0,00"))</f>
        <v>0</v>
      </c>
      <c r="K1220" s="123" t="b">
        <f>IF(B1220&lt;&gt;"",IF('02 - Produtos e Tributações'!K1237&lt;&gt;"",'02 - Produtos e Tributações'!K1237,"null"))</f>
        <v>0</v>
      </c>
      <c r="L1220" s="123" t="b">
        <f>IF(B1220&lt;&gt;"",IF('02 - Produtos e Tributações'!N1237&lt;&gt;"",'02 - Produtos e Tributações'!N1237,"null"))</f>
        <v>0</v>
      </c>
      <c r="M1220" s="122" t="b">
        <f>IF(B1220&lt;&gt;"",IF('02 - Produtos e Tributações'!D1237="CARNES","2.01.001.001",IF('02 - Produtos e Tributações'!D1237="MASSAS","2.01.001.002",IF('02 - Produtos e Tributações'!D1237="LATICINIOS","2.01.001.003",IF('02 - Produtos e Tributações'!D1237="DOCES E GULOSEIMAS","2.01.001.004",IF('02 - Produtos e Tributações'!D1237="FARINHAS E GRAOS","2.01.001.005",IF('02 - Produtos e Tributações'!D1237="AGUAS","2.01.002.001",IF('02 - Produtos e Tributações'!D1237="SUCOS","2.01.002.002",IF('02 - Produtos e Tributações'!D1237="BEBIDAS ALCOOLICAS","2.01.002.003",IF('02 - Produtos e Tributações'!D1237="BEBIDAS LACTEAS","2.01.002.004",IF('02 - Produtos e Tributações'!D1237="MATERIAL DE LIMPEZA","2.02",IF('02 - Produtos e Tributações'!D1237="FRUTAS","2.01.001.006",IF('02 - Produtos e Tributações'!D1237="VERDURAS E LEGUMES","2.01.001.007",IF('02 - Produtos e Tributações'!D1237="SERVIÇO","1",IF('02 - Produtos e Tributações'!D1237="PRODUTOS DIVERSOS","2","2"))))))))))))))
)</f>
        <v>0</v>
      </c>
      <c r="N1220" s="4" t="str">
        <f t="shared" si="76"/>
        <v/>
      </c>
      <c r="O1220" s="4" t="str">
        <f t="shared" si="77"/>
        <v/>
      </c>
      <c r="P1220" s="4" t="str">
        <f t="shared" si="78"/>
        <v/>
      </c>
      <c r="Q1220" s="128" t="b">
        <f>IF(B1220&lt;&gt;"",IF('02 - Produtos e Tributações'!C1237&lt;&gt;"",'02 - Produtos e Tributações'!C1237,"UN"))</f>
        <v>0</v>
      </c>
      <c r="R1220" s="129" t="b">
        <f>IF(B1220&lt;&gt;"",IF('02 - Produtos e Tributações'!P1237&lt;&gt;"",'02 - Produtos e Tributações'!P1237,""))</f>
        <v>0</v>
      </c>
      <c r="S1220" s="128" t="b">
        <f>IF(B1220&lt;&gt;"",IF('02 - Produtos e Tributações'!Q1237&lt;&gt;"",'02 - Produtos e Tributações'!Q1237,""))</f>
        <v>0</v>
      </c>
      <c r="T1220" s="130" t="b">
        <f>IF(B1220&lt;&gt;"",IF('02 - Produtos e Tributações'!R1237&lt;&gt;"",'02 - Produtos e Tributações'!R1237,""))</f>
        <v>0</v>
      </c>
      <c r="U1220" s="120" t="str">
        <f t="shared" si="79"/>
        <v/>
      </c>
    </row>
    <row r="1221" spans="1:21" ht="15.75" customHeight="1">
      <c r="A1221" s="122" t="b">
        <f>IF('02 - Produtos e Tributações'!B1238 &lt;&gt;"",A1220+1)</f>
        <v>0</v>
      </c>
      <c r="B1221" s="4" t="str">
        <f>IF('02 - Produtos e Tributações'!B1238&lt;&gt;"",'02 - Produtos e Tributações'!V1238,"")</f>
        <v/>
      </c>
      <c r="C1221" s="123" t="b">
        <f>IF(B1221&lt;&gt;"",IF('02 - Produtos e Tributações'!H1238&lt;&gt;"",IF('02 - Produtos e Tributações'!H1238="TERCEIRIZADA","T",IF('02 - Produtos e Tributações'!H1238="PROPRIA","P")), IF(B1221&lt;&gt;"",IF('02 - Produtos e Tributações'!H1238="","T"))))</f>
        <v>0</v>
      </c>
      <c r="D1221" s="123" t="b">
        <f>IF(B1221&lt;&gt;"",IF('02 - Produtos e Tributações'!E1238&lt;&gt;"",'02 - Produtos e Tributações'!E1238,""))</f>
        <v>0</v>
      </c>
      <c r="E1221" s="123" t="b">
        <f>IF(B1221&lt;&gt;"",IF('02 - Produtos e Tributações'!F1238&lt;&gt;"",'02 - Produtos e Tributações'!F1238,""))</f>
        <v>0</v>
      </c>
      <c r="F1221" s="123" t="b">
        <f>IF(B1221&lt;&gt;"",IF(A1221&lt;&gt;"",IF('02 - Produtos e Tributações'!G1238&lt;&gt;"",'02 - Produtos e Tributações'!G1238,"")))</f>
        <v>0</v>
      </c>
      <c r="G1221" s="123" t="b">
        <f>IF(B1221&lt;&gt;"",IF('02 - Produtos e Tributações'!J1238&lt;&gt;"",'02 - Produtos e Tributações'!J1238,IF(K1221=101,0,IF(K1221=102,41,IF(K1221=103,0,IF(K1221=201,0,IF(K1221=202,0,IF(K1221=203,0,IF(K1221=300,41,IF(K1221=400,41,IF(K1221=500,60)))))))))))</f>
        <v>0</v>
      </c>
      <c r="H1221" s="123" t="b">
        <f>IF(B1221&lt;&gt;"",IF('02 - Produtos e Tributações'!M1238&lt;&gt;"",'02 - Produtos e Tributações'!M1238,IF(L1221=101,0,IF(L1221=102,41,IF(L1221=103,0,IF(L1221=201,0,IF(L1221=202,0,IF(L1221=203,0,IF(L1221=300,41,IF(L1221=400,41,IF(L1221=500,60)))))))))))</f>
        <v>0</v>
      </c>
      <c r="I1221" s="123" t="b">
        <f>IF(B1221&lt;&gt;"",IF('02 - Produtos e Tributações'!L1238&lt;&gt;"",'02 - Produtos e Tributações'!L1238,"0,00"))</f>
        <v>0</v>
      </c>
      <c r="J1221" s="123" t="b">
        <f>IF(B1221&lt;&gt;"",IF('02 - Produtos e Tributações'!O1238&lt;&gt;"",'02 - Produtos e Tributações'!O1238,"0,00"))</f>
        <v>0</v>
      </c>
      <c r="K1221" s="123" t="b">
        <f>IF(B1221&lt;&gt;"",IF('02 - Produtos e Tributações'!K1238&lt;&gt;"",'02 - Produtos e Tributações'!K1238,"null"))</f>
        <v>0</v>
      </c>
      <c r="L1221" s="123" t="b">
        <f>IF(B1221&lt;&gt;"",IF('02 - Produtos e Tributações'!N1238&lt;&gt;"",'02 - Produtos e Tributações'!N1238,"null"))</f>
        <v>0</v>
      </c>
      <c r="M1221" s="122" t="b">
        <f>IF(B1221&lt;&gt;"",IF('02 - Produtos e Tributações'!D1238="CARNES","2.01.001.001",IF('02 - Produtos e Tributações'!D1238="MASSAS","2.01.001.002",IF('02 - Produtos e Tributações'!D1238="LATICINIOS","2.01.001.003",IF('02 - Produtos e Tributações'!D1238="DOCES E GULOSEIMAS","2.01.001.004",IF('02 - Produtos e Tributações'!D1238="FARINHAS E GRAOS","2.01.001.005",IF('02 - Produtos e Tributações'!D1238="AGUAS","2.01.002.001",IF('02 - Produtos e Tributações'!D1238="SUCOS","2.01.002.002",IF('02 - Produtos e Tributações'!D1238="BEBIDAS ALCOOLICAS","2.01.002.003",IF('02 - Produtos e Tributações'!D1238="BEBIDAS LACTEAS","2.01.002.004",IF('02 - Produtos e Tributações'!D1238="MATERIAL DE LIMPEZA","2.02",IF('02 - Produtos e Tributações'!D1238="FRUTAS","2.01.001.006",IF('02 - Produtos e Tributações'!D1238="VERDURAS E LEGUMES","2.01.001.007",IF('02 - Produtos e Tributações'!D1238="SERVIÇO","1",IF('02 - Produtos e Tributações'!D1238="PRODUTOS DIVERSOS","2","2"))))))))))))))
)</f>
        <v>0</v>
      </c>
      <c r="N1221" s="4" t="str">
        <f t="shared" si="76"/>
        <v/>
      </c>
      <c r="O1221" s="4" t="str">
        <f t="shared" si="77"/>
        <v/>
      </c>
      <c r="P1221" s="4" t="str">
        <f t="shared" si="78"/>
        <v/>
      </c>
      <c r="Q1221" s="128" t="b">
        <f>IF(B1221&lt;&gt;"",IF('02 - Produtos e Tributações'!C1238&lt;&gt;"",'02 - Produtos e Tributações'!C1238,"UN"))</f>
        <v>0</v>
      </c>
      <c r="R1221" s="129" t="b">
        <f>IF(B1221&lt;&gt;"",IF('02 - Produtos e Tributações'!P1238&lt;&gt;"",'02 - Produtos e Tributações'!P1238,""))</f>
        <v>0</v>
      </c>
      <c r="S1221" s="128" t="b">
        <f>IF(B1221&lt;&gt;"",IF('02 - Produtos e Tributações'!Q1238&lt;&gt;"",'02 - Produtos e Tributações'!Q1238,""))</f>
        <v>0</v>
      </c>
      <c r="T1221" s="130" t="b">
        <f>IF(B1221&lt;&gt;"",IF('02 - Produtos e Tributações'!R1238&lt;&gt;"",'02 - Produtos e Tributações'!R1238,""))</f>
        <v>0</v>
      </c>
      <c r="U1221" s="120" t="str">
        <f t="shared" si="79"/>
        <v/>
      </c>
    </row>
    <row r="1222" spans="1:21" ht="15.75" customHeight="1">
      <c r="A1222" s="122" t="b">
        <f>IF('02 - Produtos e Tributações'!B1239 &lt;&gt;"",A1221+1)</f>
        <v>0</v>
      </c>
      <c r="B1222" s="4" t="str">
        <f>IF('02 - Produtos e Tributações'!B1239&lt;&gt;"",'02 - Produtos e Tributações'!V1239,"")</f>
        <v/>
      </c>
      <c r="C1222" s="123" t="b">
        <f>IF(B1222&lt;&gt;"",IF('02 - Produtos e Tributações'!H1239&lt;&gt;"",IF('02 - Produtos e Tributações'!H1239="TERCEIRIZADA","T",IF('02 - Produtos e Tributações'!H1239="PROPRIA","P")), IF(B1222&lt;&gt;"",IF('02 - Produtos e Tributações'!H1239="","T"))))</f>
        <v>0</v>
      </c>
      <c r="D1222" s="123" t="b">
        <f>IF(B1222&lt;&gt;"",IF('02 - Produtos e Tributações'!E1239&lt;&gt;"",'02 - Produtos e Tributações'!E1239,""))</f>
        <v>0</v>
      </c>
      <c r="E1222" s="123" t="b">
        <f>IF(B1222&lt;&gt;"",IF('02 - Produtos e Tributações'!F1239&lt;&gt;"",'02 - Produtos e Tributações'!F1239,""))</f>
        <v>0</v>
      </c>
      <c r="F1222" s="123" t="b">
        <f>IF(B1222&lt;&gt;"",IF(A1222&lt;&gt;"",IF('02 - Produtos e Tributações'!G1239&lt;&gt;"",'02 - Produtos e Tributações'!G1239,"")))</f>
        <v>0</v>
      </c>
      <c r="G1222" s="123" t="b">
        <f>IF(B1222&lt;&gt;"",IF('02 - Produtos e Tributações'!J1239&lt;&gt;"",'02 - Produtos e Tributações'!J1239,IF(K1222=101,0,IF(K1222=102,41,IF(K1222=103,0,IF(K1222=201,0,IF(K1222=202,0,IF(K1222=203,0,IF(K1222=300,41,IF(K1222=400,41,IF(K1222=500,60)))))))))))</f>
        <v>0</v>
      </c>
      <c r="H1222" s="123" t="b">
        <f>IF(B1222&lt;&gt;"",IF('02 - Produtos e Tributações'!M1239&lt;&gt;"",'02 - Produtos e Tributações'!M1239,IF(L1222=101,0,IF(L1222=102,41,IF(L1222=103,0,IF(L1222=201,0,IF(L1222=202,0,IF(L1222=203,0,IF(L1222=300,41,IF(L1222=400,41,IF(L1222=500,60)))))))))))</f>
        <v>0</v>
      </c>
      <c r="I1222" s="123" t="b">
        <f>IF(B1222&lt;&gt;"",IF('02 - Produtos e Tributações'!L1239&lt;&gt;"",'02 - Produtos e Tributações'!L1239,"0,00"))</f>
        <v>0</v>
      </c>
      <c r="J1222" s="123" t="b">
        <f>IF(B1222&lt;&gt;"",IF('02 - Produtos e Tributações'!O1239&lt;&gt;"",'02 - Produtos e Tributações'!O1239,"0,00"))</f>
        <v>0</v>
      </c>
      <c r="K1222" s="123" t="b">
        <f>IF(B1222&lt;&gt;"",IF('02 - Produtos e Tributações'!K1239&lt;&gt;"",'02 - Produtos e Tributações'!K1239,"null"))</f>
        <v>0</v>
      </c>
      <c r="L1222" s="123" t="b">
        <f>IF(B1222&lt;&gt;"",IF('02 - Produtos e Tributações'!N1239&lt;&gt;"",'02 - Produtos e Tributações'!N1239,"null"))</f>
        <v>0</v>
      </c>
      <c r="M1222" s="122" t="b">
        <f>IF(B1222&lt;&gt;"",IF('02 - Produtos e Tributações'!D1239="CARNES","2.01.001.001",IF('02 - Produtos e Tributações'!D1239="MASSAS","2.01.001.002",IF('02 - Produtos e Tributações'!D1239="LATICINIOS","2.01.001.003",IF('02 - Produtos e Tributações'!D1239="DOCES E GULOSEIMAS","2.01.001.004",IF('02 - Produtos e Tributações'!D1239="FARINHAS E GRAOS","2.01.001.005",IF('02 - Produtos e Tributações'!D1239="AGUAS","2.01.002.001",IF('02 - Produtos e Tributações'!D1239="SUCOS","2.01.002.002",IF('02 - Produtos e Tributações'!D1239="BEBIDAS ALCOOLICAS","2.01.002.003",IF('02 - Produtos e Tributações'!D1239="BEBIDAS LACTEAS","2.01.002.004",IF('02 - Produtos e Tributações'!D1239="MATERIAL DE LIMPEZA","2.02",IF('02 - Produtos e Tributações'!D1239="FRUTAS","2.01.001.006",IF('02 - Produtos e Tributações'!D1239="VERDURAS E LEGUMES","2.01.001.007",IF('02 - Produtos e Tributações'!D1239="SERVIÇO","1",IF('02 - Produtos e Tributações'!D1239="PRODUTOS DIVERSOS","2","2"))))))))))))))
)</f>
        <v>0</v>
      </c>
      <c r="N1222" s="4" t="str">
        <f t="shared" si="76"/>
        <v/>
      </c>
      <c r="O1222" s="4" t="str">
        <f t="shared" si="77"/>
        <v/>
      </c>
      <c r="P1222" s="4" t="str">
        <f t="shared" si="78"/>
        <v/>
      </c>
      <c r="Q1222" s="128" t="b">
        <f>IF(B1222&lt;&gt;"",IF('02 - Produtos e Tributações'!C1239&lt;&gt;"",'02 - Produtos e Tributações'!C1239,"UN"))</f>
        <v>0</v>
      </c>
      <c r="R1222" s="129" t="b">
        <f>IF(B1222&lt;&gt;"",IF('02 - Produtos e Tributações'!P1239&lt;&gt;"",'02 - Produtos e Tributações'!P1239,""))</f>
        <v>0</v>
      </c>
      <c r="S1222" s="128" t="b">
        <f>IF(B1222&lt;&gt;"",IF('02 - Produtos e Tributações'!Q1239&lt;&gt;"",'02 - Produtos e Tributações'!Q1239,""))</f>
        <v>0</v>
      </c>
      <c r="T1222" s="130" t="b">
        <f>IF(B1222&lt;&gt;"",IF('02 - Produtos e Tributações'!R1239&lt;&gt;"",'02 - Produtos e Tributações'!R1239,""))</f>
        <v>0</v>
      </c>
      <c r="U1222" s="120" t="str">
        <f t="shared" si="79"/>
        <v/>
      </c>
    </row>
    <row r="1223" spans="1:21" ht="15.75" customHeight="1">
      <c r="A1223" s="122" t="b">
        <f>IF('02 - Produtos e Tributações'!B1240 &lt;&gt;"",A1222+1)</f>
        <v>0</v>
      </c>
      <c r="B1223" s="4" t="str">
        <f>IF('02 - Produtos e Tributações'!B1240&lt;&gt;"",'02 - Produtos e Tributações'!V1240,"")</f>
        <v/>
      </c>
      <c r="C1223" s="123" t="b">
        <f>IF(B1223&lt;&gt;"",IF('02 - Produtos e Tributações'!H1240&lt;&gt;"",IF('02 - Produtos e Tributações'!H1240="TERCEIRIZADA","T",IF('02 - Produtos e Tributações'!H1240="PROPRIA","P")), IF(B1223&lt;&gt;"",IF('02 - Produtos e Tributações'!H1240="","T"))))</f>
        <v>0</v>
      </c>
      <c r="D1223" s="123" t="b">
        <f>IF(B1223&lt;&gt;"",IF('02 - Produtos e Tributações'!E1240&lt;&gt;"",'02 - Produtos e Tributações'!E1240,""))</f>
        <v>0</v>
      </c>
      <c r="E1223" s="123" t="b">
        <f>IF(B1223&lt;&gt;"",IF('02 - Produtos e Tributações'!F1240&lt;&gt;"",'02 - Produtos e Tributações'!F1240,""))</f>
        <v>0</v>
      </c>
      <c r="F1223" s="123" t="b">
        <f>IF(B1223&lt;&gt;"",IF(A1223&lt;&gt;"",IF('02 - Produtos e Tributações'!G1240&lt;&gt;"",'02 - Produtos e Tributações'!G1240,"")))</f>
        <v>0</v>
      </c>
      <c r="G1223" s="123" t="b">
        <f>IF(B1223&lt;&gt;"",IF('02 - Produtos e Tributações'!J1240&lt;&gt;"",'02 - Produtos e Tributações'!J1240,IF(K1223=101,0,IF(K1223=102,41,IF(K1223=103,0,IF(K1223=201,0,IF(K1223=202,0,IF(K1223=203,0,IF(K1223=300,41,IF(K1223=400,41,IF(K1223=500,60)))))))))))</f>
        <v>0</v>
      </c>
      <c r="H1223" s="123" t="b">
        <f>IF(B1223&lt;&gt;"",IF('02 - Produtos e Tributações'!M1240&lt;&gt;"",'02 - Produtos e Tributações'!M1240,IF(L1223=101,0,IF(L1223=102,41,IF(L1223=103,0,IF(L1223=201,0,IF(L1223=202,0,IF(L1223=203,0,IF(L1223=300,41,IF(L1223=400,41,IF(L1223=500,60)))))))))))</f>
        <v>0</v>
      </c>
      <c r="I1223" s="123" t="b">
        <f>IF(B1223&lt;&gt;"",IF('02 - Produtos e Tributações'!L1240&lt;&gt;"",'02 - Produtos e Tributações'!L1240,"0,00"))</f>
        <v>0</v>
      </c>
      <c r="J1223" s="123" t="b">
        <f>IF(B1223&lt;&gt;"",IF('02 - Produtos e Tributações'!O1240&lt;&gt;"",'02 - Produtos e Tributações'!O1240,"0,00"))</f>
        <v>0</v>
      </c>
      <c r="K1223" s="123" t="b">
        <f>IF(B1223&lt;&gt;"",IF('02 - Produtos e Tributações'!K1240&lt;&gt;"",'02 - Produtos e Tributações'!K1240,"null"))</f>
        <v>0</v>
      </c>
      <c r="L1223" s="123" t="b">
        <f>IF(B1223&lt;&gt;"",IF('02 - Produtos e Tributações'!N1240&lt;&gt;"",'02 - Produtos e Tributações'!N1240,"null"))</f>
        <v>0</v>
      </c>
      <c r="M1223" s="122" t="b">
        <f>IF(B1223&lt;&gt;"",IF('02 - Produtos e Tributações'!D1240="CARNES","2.01.001.001",IF('02 - Produtos e Tributações'!D1240="MASSAS","2.01.001.002",IF('02 - Produtos e Tributações'!D1240="LATICINIOS","2.01.001.003",IF('02 - Produtos e Tributações'!D1240="DOCES E GULOSEIMAS","2.01.001.004",IF('02 - Produtos e Tributações'!D1240="FARINHAS E GRAOS","2.01.001.005",IF('02 - Produtos e Tributações'!D1240="AGUAS","2.01.002.001",IF('02 - Produtos e Tributações'!D1240="SUCOS","2.01.002.002",IF('02 - Produtos e Tributações'!D1240="BEBIDAS ALCOOLICAS","2.01.002.003",IF('02 - Produtos e Tributações'!D1240="BEBIDAS LACTEAS","2.01.002.004",IF('02 - Produtos e Tributações'!D1240="MATERIAL DE LIMPEZA","2.02",IF('02 - Produtos e Tributações'!D1240="FRUTAS","2.01.001.006",IF('02 - Produtos e Tributações'!D1240="VERDURAS E LEGUMES","2.01.001.007",IF('02 - Produtos e Tributações'!D1240="SERVIÇO","1",IF('02 - Produtos e Tributações'!D1240="PRODUTOS DIVERSOS","2","2"))))))))))))))
)</f>
        <v>0</v>
      </c>
      <c r="N1223" s="4" t="str">
        <f t="shared" si="76"/>
        <v/>
      </c>
      <c r="O1223" s="4" t="str">
        <f t="shared" si="77"/>
        <v/>
      </c>
      <c r="P1223" s="4" t="str">
        <f t="shared" si="78"/>
        <v/>
      </c>
      <c r="Q1223" s="128" t="b">
        <f>IF(B1223&lt;&gt;"",IF('02 - Produtos e Tributações'!C1240&lt;&gt;"",'02 - Produtos e Tributações'!C1240,"UN"))</f>
        <v>0</v>
      </c>
      <c r="R1223" s="129" t="b">
        <f>IF(B1223&lt;&gt;"",IF('02 - Produtos e Tributações'!P1240&lt;&gt;"",'02 - Produtos e Tributações'!P1240,""))</f>
        <v>0</v>
      </c>
      <c r="S1223" s="128" t="b">
        <f>IF(B1223&lt;&gt;"",IF('02 - Produtos e Tributações'!Q1240&lt;&gt;"",'02 - Produtos e Tributações'!Q1240,""))</f>
        <v>0</v>
      </c>
      <c r="T1223" s="130" t="b">
        <f>IF(B1223&lt;&gt;"",IF('02 - Produtos e Tributações'!R1240&lt;&gt;"",'02 - Produtos e Tributações'!R1240,""))</f>
        <v>0</v>
      </c>
      <c r="U1223" s="120" t="str">
        <f t="shared" si="79"/>
        <v/>
      </c>
    </row>
    <row r="1224" spans="1:21" ht="15.75" customHeight="1">
      <c r="A1224" s="122" t="b">
        <f>IF('02 - Produtos e Tributações'!B1241 &lt;&gt;"",A1223+1)</f>
        <v>0</v>
      </c>
      <c r="B1224" s="4" t="str">
        <f>IF('02 - Produtos e Tributações'!B1241&lt;&gt;"",'02 - Produtos e Tributações'!V1241,"")</f>
        <v/>
      </c>
      <c r="C1224" s="123" t="b">
        <f>IF(B1224&lt;&gt;"",IF('02 - Produtos e Tributações'!H1241&lt;&gt;"",IF('02 - Produtos e Tributações'!H1241="TERCEIRIZADA","T",IF('02 - Produtos e Tributações'!H1241="PROPRIA","P")), IF(B1224&lt;&gt;"",IF('02 - Produtos e Tributações'!H1241="","T"))))</f>
        <v>0</v>
      </c>
      <c r="D1224" s="123" t="b">
        <f>IF(B1224&lt;&gt;"",IF('02 - Produtos e Tributações'!E1241&lt;&gt;"",'02 - Produtos e Tributações'!E1241,""))</f>
        <v>0</v>
      </c>
      <c r="E1224" s="123" t="b">
        <f>IF(B1224&lt;&gt;"",IF('02 - Produtos e Tributações'!F1241&lt;&gt;"",'02 - Produtos e Tributações'!F1241,""))</f>
        <v>0</v>
      </c>
      <c r="F1224" s="123" t="b">
        <f>IF(B1224&lt;&gt;"",IF(A1224&lt;&gt;"",IF('02 - Produtos e Tributações'!G1241&lt;&gt;"",'02 - Produtos e Tributações'!G1241,"")))</f>
        <v>0</v>
      </c>
      <c r="G1224" s="123" t="b">
        <f>IF(B1224&lt;&gt;"",IF('02 - Produtos e Tributações'!J1241&lt;&gt;"",'02 - Produtos e Tributações'!J1241,IF(K1224=101,0,IF(K1224=102,41,IF(K1224=103,0,IF(K1224=201,0,IF(K1224=202,0,IF(K1224=203,0,IF(K1224=300,41,IF(K1224=400,41,IF(K1224=500,60)))))))))))</f>
        <v>0</v>
      </c>
      <c r="H1224" s="123" t="b">
        <f>IF(B1224&lt;&gt;"",IF('02 - Produtos e Tributações'!M1241&lt;&gt;"",'02 - Produtos e Tributações'!M1241,IF(L1224=101,0,IF(L1224=102,41,IF(L1224=103,0,IF(L1224=201,0,IF(L1224=202,0,IF(L1224=203,0,IF(L1224=300,41,IF(L1224=400,41,IF(L1224=500,60)))))))))))</f>
        <v>0</v>
      </c>
      <c r="I1224" s="123" t="b">
        <f>IF(B1224&lt;&gt;"",IF('02 - Produtos e Tributações'!L1241&lt;&gt;"",'02 - Produtos e Tributações'!L1241,"0,00"))</f>
        <v>0</v>
      </c>
      <c r="J1224" s="123" t="b">
        <f>IF(B1224&lt;&gt;"",IF('02 - Produtos e Tributações'!O1241&lt;&gt;"",'02 - Produtos e Tributações'!O1241,"0,00"))</f>
        <v>0</v>
      </c>
      <c r="K1224" s="123" t="b">
        <f>IF(B1224&lt;&gt;"",IF('02 - Produtos e Tributações'!K1241&lt;&gt;"",'02 - Produtos e Tributações'!K1241,"null"))</f>
        <v>0</v>
      </c>
      <c r="L1224" s="123" t="b">
        <f>IF(B1224&lt;&gt;"",IF('02 - Produtos e Tributações'!N1241&lt;&gt;"",'02 - Produtos e Tributações'!N1241,"null"))</f>
        <v>0</v>
      </c>
      <c r="M1224" s="122" t="b">
        <f>IF(B1224&lt;&gt;"",IF('02 - Produtos e Tributações'!D1241="CARNES","2.01.001.001",IF('02 - Produtos e Tributações'!D1241="MASSAS","2.01.001.002",IF('02 - Produtos e Tributações'!D1241="LATICINIOS","2.01.001.003",IF('02 - Produtos e Tributações'!D1241="DOCES E GULOSEIMAS","2.01.001.004",IF('02 - Produtos e Tributações'!D1241="FARINHAS E GRAOS","2.01.001.005",IF('02 - Produtos e Tributações'!D1241="AGUAS","2.01.002.001",IF('02 - Produtos e Tributações'!D1241="SUCOS","2.01.002.002",IF('02 - Produtos e Tributações'!D1241="BEBIDAS ALCOOLICAS","2.01.002.003",IF('02 - Produtos e Tributações'!D1241="BEBIDAS LACTEAS","2.01.002.004",IF('02 - Produtos e Tributações'!D1241="MATERIAL DE LIMPEZA","2.02",IF('02 - Produtos e Tributações'!D1241="FRUTAS","2.01.001.006",IF('02 - Produtos e Tributações'!D1241="VERDURAS E LEGUMES","2.01.001.007",IF('02 - Produtos e Tributações'!D1241="SERVIÇO","1",IF('02 - Produtos e Tributações'!D1241="PRODUTOS DIVERSOS","2","2"))))))))))))))
)</f>
        <v>0</v>
      </c>
      <c r="N1224" s="4" t="str">
        <f t="shared" si="76"/>
        <v/>
      </c>
      <c r="O1224" s="4" t="str">
        <f t="shared" si="77"/>
        <v/>
      </c>
      <c r="P1224" s="4" t="str">
        <f t="shared" si="78"/>
        <v/>
      </c>
      <c r="Q1224" s="128" t="b">
        <f>IF(B1224&lt;&gt;"",IF('02 - Produtos e Tributações'!C1241&lt;&gt;"",'02 - Produtos e Tributações'!C1241,"UN"))</f>
        <v>0</v>
      </c>
      <c r="R1224" s="129" t="b">
        <f>IF(B1224&lt;&gt;"",IF('02 - Produtos e Tributações'!P1241&lt;&gt;"",'02 - Produtos e Tributações'!P1241,""))</f>
        <v>0</v>
      </c>
      <c r="S1224" s="128" t="b">
        <f>IF(B1224&lt;&gt;"",IF('02 - Produtos e Tributações'!Q1241&lt;&gt;"",'02 - Produtos e Tributações'!Q1241,""))</f>
        <v>0</v>
      </c>
      <c r="T1224" s="130" t="b">
        <f>IF(B1224&lt;&gt;"",IF('02 - Produtos e Tributações'!R1241&lt;&gt;"",'02 - Produtos e Tributações'!R1241,""))</f>
        <v>0</v>
      </c>
      <c r="U1224" s="120" t="str">
        <f t="shared" si="79"/>
        <v/>
      </c>
    </row>
    <row r="1225" spans="1:21" ht="15.75" customHeight="1">
      <c r="A1225" s="122" t="b">
        <f>IF('02 - Produtos e Tributações'!B1242 &lt;&gt;"",A1224+1)</f>
        <v>0</v>
      </c>
      <c r="B1225" s="4" t="str">
        <f>IF('02 - Produtos e Tributações'!B1242&lt;&gt;"",'02 - Produtos e Tributações'!V1242,"")</f>
        <v/>
      </c>
      <c r="C1225" s="123" t="b">
        <f>IF(B1225&lt;&gt;"",IF('02 - Produtos e Tributações'!H1242&lt;&gt;"",IF('02 - Produtos e Tributações'!H1242="TERCEIRIZADA","T",IF('02 - Produtos e Tributações'!H1242="PROPRIA","P")), IF(B1225&lt;&gt;"",IF('02 - Produtos e Tributações'!H1242="","T"))))</f>
        <v>0</v>
      </c>
      <c r="D1225" s="123" t="b">
        <f>IF(B1225&lt;&gt;"",IF('02 - Produtos e Tributações'!E1242&lt;&gt;"",'02 - Produtos e Tributações'!E1242,""))</f>
        <v>0</v>
      </c>
      <c r="E1225" s="123" t="b">
        <f>IF(B1225&lt;&gt;"",IF('02 - Produtos e Tributações'!F1242&lt;&gt;"",'02 - Produtos e Tributações'!F1242,""))</f>
        <v>0</v>
      </c>
      <c r="F1225" s="123" t="b">
        <f>IF(B1225&lt;&gt;"",IF(A1225&lt;&gt;"",IF('02 - Produtos e Tributações'!G1242&lt;&gt;"",'02 - Produtos e Tributações'!G1242,"")))</f>
        <v>0</v>
      </c>
      <c r="G1225" s="123" t="b">
        <f>IF(B1225&lt;&gt;"",IF('02 - Produtos e Tributações'!J1242&lt;&gt;"",'02 - Produtos e Tributações'!J1242,IF(K1225=101,0,IF(K1225=102,41,IF(K1225=103,0,IF(K1225=201,0,IF(K1225=202,0,IF(K1225=203,0,IF(K1225=300,41,IF(K1225=400,41,IF(K1225=500,60)))))))))))</f>
        <v>0</v>
      </c>
      <c r="H1225" s="123" t="b">
        <f>IF(B1225&lt;&gt;"",IF('02 - Produtos e Tributações'!M1242&lt;&gt;"",'02 - Produtos e Tributações'!M1242,IF(L1225=101,0,IF(L1225=102,41,IF(L1225=103,0,IF(L1225=201,0,IF(L1225=202,0,IF(L1225=203,0,IF(L1225=300,41,IF(L1225=400,41,IF(L1225=500,60)))))))))))</f>
        <v>0</v>
      </c>
      <c r="I1225" s="123" t="b">
        <f>IF(B1225&lt;&gt;"",IF('02 - Produtos e Tributações'!L1242&lt;&gt;"",'02 - Produtos e Tributações'!L1242,"0,00"))</f>
        <v>0</v>
      </c>
      <c r="J1225" s="123" t="b">
        <f>IF(B1225&lt;&gt;"",IF('02 - Produtos e Tributações'!O1242&lt;&gt;"",'02 - Produtos e Tributações'!O1242,"0,00"))</f>
        <v>0</v>
      </c>
      <c r="K1225" s="123" t="b">
        <f>IF(B1225&lt;&gt;"",IF('02 - Produtos e Tributações'!K1242&lt;&gt;"",'02 - Produtos e Tributações'!K1242,"null"))</f>
        <v>0</v>
      </c>
      <c r="L1225" s="123" t="b">
        <f>IF(B1225&lt;&gt;"",IF('02 - Produtos e Tributações'!N1242&lt;&gt;"",'02 - Produtos e Tributações'!N1242,"null"))</f>
        <v>0</v>
      </c>
      <c r="M1225" s="122" t="b">
        <f>IF(B1225&lt;&gt;"",IF('02 - Produtos e Tributações'!D1242="CARNES","2.01.001.001",IF('02 - Produtos e Tributações'!D1242="MASSAS","2.01.001.002",IF('02 - Produtos e Tributações'!D1242="LATICINIOS","2.01.001.003",IF('02 - Produtos e Tributações'!D1242="DOCES E GULOSEIMAS","2.01.001.004",IF('02 - Produtos e Tributações'!D1242="FARINHAS E GRAOS","2.01.001.005",IF('02 - Produtos e Tributações'!D1242="AGUAS","2.01.002.001",IF('02 - Produtos e Tributações'!D1242="SUCOS","2.01.002.002",IF('02 - Produtos e Tributações'!D1242="BEBIDAS ALCOOLICAS","2.01.002.003",IF('02 - Produtos e Tributações'!D1242="BEBIDAS LACTEAS","2.01.002.004",IF('02 - Produtos e Tributações'!D1242="MATERIAL DE LIMPEZA","2.02",IF('02 - Produtos e Tributações'!D1242="FRUTAS","2.01.001.006",IF('02 - Produtos e Tributações'!D1242="VERDURAS E LEGUMES","2.01.001.007",IF('02 - Produtos e Tributações'!D1242="SERVIÇO","1",IF('02 - Produtos e Tributações'!D1242="PRODUTOS DIVERSOS","2","2"))))))))))))))
)</f>
        <v>0</v>
      </c>
      <c r="N1225" s="4" t="str">
        <f t="shared" si="76"/>
        <v/>
      </c>
      <c r="O1225" s="4" t="str">
        <f t="shared" si="77"/>
        <v/>
      </c>
      <c r="P1225" s="4" t="str">
        <f t="shared" si="78"/>
        <v/>
      </c>
      <c r="Q1225" s="128" t="b">
        <f>IF(B1225&lt;&gt;"",IF('02 - Produtos e Tributações'!C1242&lt;&gt;"",'02 - Produtos e Tributações'!C1242,"UN"))</f>
        <v>0</v>
      </c>
      <c r="R1225" s="129" t="b">
        <f>IF(B1225&lt;&gt;"",IF('02 - Produtos e Tributações'!P1242&lt;&gt;"",'02 - Produtos e Tributações'!P1242,""))</f>
        <v>0</v>
      </c>
      <c r="S1225" s="128" t="b">
        <f>IF(B1225&lt;&gt;"",IF('02 - Produtos e Tributações'!Q1242&lt;&gt;"",'02 - Produtos e Tributações'!Q1242,""))</f>
        <v>0</v>
      </c>
      <c r="T1225" s="130" t="b">
        <f>IF(B1225&lt;&gt;"",IF('02 - Produtos e Tributações'!R1242&lt;&gt;"",'02 - Produtos e Tributações'!R1242,""))</f>
        <v>0</v>
      </c>
      <c r="U1225" s="120" t="str">
        <f t="shared" si="79"/>
        <v/>
      </c>
    </row>
    <row r="1226" spans="1:21" ht="15.75" customHeight="1">
      <c r="A1226" s="122" t="b">
        <f>IF('02 - Produtos e Tributações'!B1243 &lt;&gt;"",A1225+1)</f>
        <v>0</v>
      </c>
      <c r="B1226" s="4" t="str">
        <f>IF('02 - Produtos e Tributações'!B1243&lt;&gt;"",'02 - Produtos e Tributações'!V1243,"")</f>
        <v/>
      </c>
      <c r="C1226" s="123" t="b">
        <f>IF(B1226&lt;&gt;"",IF('02 - Produtos e Tributações'!H1243&lt;&gt;"",IF('02 - Produtos e Tributações'!H1243="TERCEIRIZADA","T",IF('02 - Produtos e Tributações'!H1243="PROPRIA","P")), IF(B1226&lt;&gt;"",IF('02 - Produtos e Tributações'!H1243="","T"))))</f>
        <v>0</v>
      </c>
      <c r="D1226" s="123" t="b">
        <f>IF(B1226&lt;&gt;"",IF('02 - Produtos e Tributações'!E1243&lt;&gt;"",'02 - Produtos e Tributações'!E1243,""))</f>
        <v>0</v>
      </c>
      <c r="E1226" s="123" t="b">
        <f>IF(B1226&lt;&gt;"",IF('02 - Produtos e Tributações'!F1243&lt;&gt;"",'02 - Produtos e Tributações'!F1243,""))</f>
        <v>0</v>
      </c>
      <c r="F1226" s="123" t="b">
        <f>IF(B1226&lt;&gt;"",IF(A1226&lt;&gt;"",IF('02 - Produtos e Tributações'!G1243&lt;&gt;"",'02 - Produtos e Tributações'!G1243,"")))</f>
        <v>0</v>
      </c>
      <c r="G1226" s="123" t="b">
        <f>IF(B1226&lt;&gt;"",IF('02 - Produtos e Tributações'!J1243&lt;&gt;"",'02 - Produtos e Tributações'!J1243,IF(K1226=101,0,IF(K1226=102,41,IF(K1226=103,0,IF(K1226=201,0,IF(K1226=202,0,IF(K1226=203,0,IF(K1226=300,41,IF(K1226=400,41,IF(K1226=500,60)))))))))))</f>
        <v>0</v>
      </c>
      <c r="H1226" s="123" t="b">
        <f>IF(B1226&lt;&gt;"",IF('02 - Produtos e Tributações'!M1243&lt;&gt;"",'02 - Produtos e Tributações'!M1243,IF(L1226=101,0,IF(L1226=102,41,IF(L1226=103,0,IF(L1226=201,0,IF(L1226=202,0,IF(L1226=203,0,IF(L1226=300,41,IF(L1226=400,41,IF(L1226=500,60)))))))))))</f>
        <v>0</v>
      </c>
      <c r="I1226" s="123" t="b">
        <f>IF(B1226&lt;&gt;"",IF('02 - Produtos e Tributações'!L1243&lt;&gt;"",'02 - Produtos e Tributações'!L1243,"0,00"))</f>
        <v>0</v>
      </c>
      <c r="J1226" s="123" t="b">
        <f>IF(B1226&lt;&gt;"",IF('02 - Produtos e Tributações'!O1243&lt;&gt;"",'02 - Produtos e Tributações'!O1243,"0,00"))</f>
        <v>0</v>
      </c>
      <c r="K1226" s="123" t="b">
        <f>IF(B1226&lt;&gt;"",IF('02 - Produtos e Tributações'!K1243&lt;&gt;"",'02 - Produtos e Tributações'!K1243,"null"))</f>
        <v>0</v>
      </c>
      <c r="L1226" s="123" t="b">
        <f>IF(B1226&lt;&gt;"",IF('02 - Produtos e Tributações'!N1243&lt;&gt;"",'02 - Produtos e Tributações'!N1243,"null"))</f>
        <v>0</v>
      </c>
      <c r="M1226" s="122" t="b">
        <f>IF(B1226&lt;&gt;"",IF('02 - Produtos e Tributações'!D1243="CARNES","2.01.001.001",IF('02 - Produtos e Tributações'!D1243="MASSAS","2.01.001.002",IF('02 - Produtos e Tributações'!D1243="LATICINIOS","2.01.001.003",IF('02 - Produtos e Tributações'!D1243="DOCES E GULOSEIMAS","2.01.001.004",IF('02 - Produtos e Tributações'!D1243="FARINHAS E GRAOS","2.01.001.005",IF('02 - Produtos e Tributações'!D1243="AGUAS","2.01.002.001",IF('02 - Produtos e Tributações'!D1243="SUCOS","2.01.002.002",IF('02 - Produtos e Tributações'!D1243="BEBIDAS ALCOOLICAS","2.01.002.003",IF('02 - Produtos e Tributações'!D1243="BEBIDAS LACTEAS","2.01.002.004",IF('02 - Produtos e Tributações'!D1243="MATERIAL DE LIMPEZA","2.02",IF('02 - Produtos e Tributações'!D1243="FRUTAS","2.01.001.006",IF('02 - Produtos e Tributações'!D1243="VERDURAS E LEGUMES","2.01.001.007",IF('02 - Produtos e Tributações'!D1243="SERVIÇO","1",IF('02 - Produtos e Tributações'!D1243="PRODUTOS DIVERSOS","2","2"))))))))))))))
)</f>
        <v>0</v>
      </c>
      <c r="N1226" s="4" t="str">
        <f t="shared" si="76"/>
        <v/>
      </c>
      <c r="O1226" s="4" t="str">
        <f t="shared" si="77"/>
        <v/>
      </c>
      <c r="P1226" s="4" t="str">
        <f t="shared" si="78"/>
        <v/>
      </c>
      <c r="Q1226" s="128" t="b">
        <f>IF(B1226&lt;&gt;"",IF('02 - Produtos e Tributações'!C1243&lt;&gt;"",'02 - Produtos e Tributações'!C1243,"UN"))</f>
        <v>0</v>
      </c>
      <c r="R1226" s="129" t="b">
        <f>IF(B1226&lt;&gt;"",IF('02 - Produtos e Tributações'!P1243&lt;&gt;"",'02 - Produtos e Tributações'!P1243,""))</f>
        <v>0</v>
      </c>
      <c r="S1226" s="128" t="b">
        <f>IF(B1226&lt;&gt;"",IF('02 - Produtos e Tributações'!Q1243&lt;&gt;"",'02 - Produtos e Tributações'!Q1243,""))</f>
        <v>0</v>
      </c>
      <c r="T1226" s="130" t="b">
        <f>IF(B1226&lt;&gt;"",IF('02 - Produtos e Tributações'!R1243&lt;&gt;"",'02 - Produtos e Tributações'!R1243,""))</f>
        <v>0</v>
      </c>
      <c r="U1226" s="120" t="str">
        <f t="shared" si="79"/>
        <v/>
      </c>
    </row>
    <row r="1227" spans="1:21" ht="15.75" customHeight="1">
      <c r="A1227" s="122" t="b">
        <f>IF('02 - Produtos e Tributações'!B1244 &lt;&gt;"",A1226+1)</f>
        <v>0</v>
      </c>
      <c r="B1227" s="4" t="str">
        <f>IF('02 - Produtos e Tributações'!B1244&lt;&gt;"",'02 - Produtos e Tributações'!V1244,"")</f>
        <v/>
      </c>
      <c r="C1227" s="123" t="b">
        <f>IF(B1227&lt;&gt;"",IF('02 - Produtos e Tributações'!H1244&lt;&gt;"",IF('02 - Produtos e Tributações'!H1244="TERCEIRIZADA","T",IF('02 - Produtos e Tributações'!H1244="PROPRIA","P")), IF(B1227&lt;&gt;"",IF('02 - Produtos e Tributações'!H1244="","T"))))</f>
        <v>0</v>
      </c>
      <c r="D1227" s="123" t="b">
        <f>IF(B1227&lt;&gt;"",IF('02 - Produtos e Tributações'!E1244&lt;&gt;"",'02 - Produtos e Tributações'!E1244,""))</f>
        <v>0</v>
      </c>
      <c r="E1227" s="123" t="b">
        <f>IF(B1227&lt;&gt;"",IF('02 - Produtos e Tributações'!F1244&lt;&gt;"",'02 - Produtos e Tributações'!F1244,""))</f>
        <v>0</v>
      </c>
      <c r="F1227" s="123" t="b">
        <f>IF(B1227&lt;&gt;"",IF(A1227&lt;&gt;"",IF('02 - Produtos e Tributações'!G1244&lt;&gt;"",'02 - Produtos e Tributações'!G1244,"")))</f>
        <v>0</v>
      </c>
      <c r="G1227" s="123" t="b">
        <f>IF(B1227&lt;&gt;"",IF('02 - Produtos e Tributações'!J1244&lt;&gt;"",'02 - Produtos e Tributações'!J1244,IF(K1227=101,0,IF(K1227=102,41,IF(K1227=103,0,IF(K1227=201,0,IF(K1227=202,0,IF(K1227=203,0,IF(K1227=300,41,IF(K1227=400,41,IF(K1227=500,60)))))))))))</f>
        <v>0</v>
      </c>
      <c r="H1227" s="123" t="b">
        <f>IF(B1227&lt;&gt;"",IF('02 - Produtos e Tributações'!M1244&lt;&gt;"",'02 - Produtos e Tributações'!M1244,IF(L1227=101,0,IF(L1227=102,41,IF(L1227=103,0,IF(L1227=201,0,IF(L1227=202,0,IF(L1227=203,0,IF(L1227=300,41,IF(L1227=400,41,IF(L1227=500,60)))))))))))</f>
        <v>0</v>
      </c>
      <c r="I1227" s="123" t="b">
        <f>IF(B1227&lt;&gt;"",IF('02 - Produtos e Tributações'!L1244&lt;&gt;"",'02 - Produtos e Tributações'!L1244,"0,00"))</f>
        <v>0</v>
      </c>
      <c r="J1227" s="123" t="b">
        <f>IF(B1227&lt;&gt;"",IF('02 - Produtos e Tributações'!O1244&lt;&gt;"",'02 - Produtos e Tributações'!O1244,"0,00"))</f>
        <v>0</v>
      </c>
      <c r="K1227" s="123" t="b">
        <f>IF(B1227&lt;&gt;"",IF('02 - Produtos e Tributações'!K1244&lt;&gt;"",'02 - Produtos e Tributações'!K1244,"null"))</f>
        <v>0</v>
      </c>
      <c r="L1227" s="123" t="b">
        <f>IF(B1227&lt;&gt;"",IF('02 - Produtos e Tributações'!N1244&lt;&gt;"",'02 - Produtos e Tributações'!N1244,"null"))</f>
        <v>0</v>
      </c>
      <c r="M1227" s="122" t="b">
        <f>IF(B1227&lt;&gt;"",IF('02 - Produtos e Tributações'!D1244="CARNES","2.01.001.001",IF('02 - Produtos e Tributações'!D1244="MASSAS","2.01.001.002",IF('02 - Produtos e Tributações'!D1244="LATICINIOS","2.01.001.003",IF('02 - Produtos e Tributações'!D1244="DOCES E GULOSEIMAS","2.01.001.004",IF('02 - Produtos e Tributações'!D1244="FARINHAS E GRAOS","2.01.001.005",IF('02 - Produtos e Tributações'!D1244="AGUAS","2.01.002.001",IF('02 - Produtos e Tributações'!D1244="SUCOS","2.01.002.002",IF('02 - Produtos e Tributações'!D1244="BEBIDAS ALCOOLICAS","2.01.002.003",IF('02 - Produtos e Tributações'!D1244="BEBIDAS LACTEAS","2.01.002.004",IF('02 - Produtos e Tributações'!D1244="MATERIAL DE LIMPEZA","2.02",IF('02 - Produtos e Tributações'!D1244="FRUTAS","2.01.001.006",IF('02 - Produtos e Tributações'!D1244="VERDURAS E LEGUMES","2.01.001.007",IF('02 - Produtos e Tributações'!D1244="SERVIÇO","1",IF('02 - Produtos e Tributações'!D1244="PRODUTOS DIVERSOS","2","2"))))))))))))))
)</f>
        <v>0</v>
      </c>
      <c r="N1227" s="4" t="str">
        <f t="shared" si="76"/>
        <v/>
      </c>
      <c r="O1227" s="4" t="str">
        <f t="shared" si="77"/>
        <v/>
      </c>
      <c r="P1227" s="4" t="str">
        <f t="shared" si="78"/>
        <v/>
      </c>
      <c r="Q1227" s="128" t="b">
        <f>IF(B1227&lt;&gt;"",IF('02 - Produtos e Tributações'!C1244&lt;&gt;"",'02 - Produtos e Tributações'!C1244,"UN"))</f>
        <v>0</v>
      </c>
      <c r="R1227" s="129" t="b">
        <f>IF(B1227&lt;&gt;"",IF('02 - Produtos e Tributações'!P1244&lt;&gt;"",'02 - Produtos e Tributações'!P1244,""))</f>
        <v>0</v>
      </c>
      <c r="S1227" s="128" t="b">
        <f>IF(B1227&lt;&gt;"",IF('02 - Produtos e Tributações'!Q1244&lt;&gt;"",'02 - Produtos e Tributações'!Q1244,""))</f>
        <v>0</v>
      </c>
      <c r="T1227" s="130" t="b">
        <f>IF(B1227&lt;&gt;"",IF('02 - Produtos e Tributações'!R1244&lt;&gt;"",'02 - Produtos e Tributações'!R1244,""))</f>
        <v>0</v>
      </c>
      <c r="U1227" s="120" t="str">
        <f t="shared" si="79"/>
        <v/>
      </c>
    </row>
    <row r="1228" spans="1:21" ht="15.75" customHeight="1">
      <c r="A1228" s="122" t="b">
        <f>IF('02 - Produtos e Tributações'!B1245 &lt;&gt;"",A1227+1)</f>
        <v>0</v>
      </c>
      <c r="B1228" s="4" t="str">
        <f>IF('02 - Produtos e Tributações'!B1245&lt;&gt;"",'02 - Produtos e Tributações'!V1245,"")</f>
        <v/>
      </c>
      <c r="C1228" s="123" t="b">
        <f>IF(B1228&lt;&gt;"",IF('02 - Produtos e Tributações'!H1245&lt;&gt;"",IF('02 - Produtos e Tributações'!H1245="TERCEIRIZADA","T",IF('02 - Produtos e Tributações'!H1245="PROPRIA","P")), IF(B1228&lt;&gt;"",IF('02 - Produtos e Tributações'!H1245="","T"))))</f>
        <v>0</v>
      </c>
      <c r="D1228" s="123" t="b">
        <f>IF(B1228&lt;&gt;"",IF('02 - Produtos e Tributações'!E1245&lt;&gt;"",'02 - Produtos e Tributações'!E1245,""))</f>
        <v>0</v>
      </c>
      <c r="E1228" s="123" t="b">
        <f>IF(B1228&lt;&gt;"",IF('02 - Produtos e Tributações'!F1245&lt;&gt;"",'02 - Produtos e Tributações'!F1245,""))</f>
        <v>0</v>
      </c>
      <c r="F1228" s="123" t="b">
        <f>IF(B1228&lt;&gt;"",IF(A1228&lt;&gt;"",IF('02 - Produtos e Tributações'!G1245&lt;&gt;"",'02 - Produtos e Tributações'!G1245,"")))</f>
        <v>0</v>
      </c>
      <c r="G1228" s="123" t="b">
        <f>IF(B1228&lt;&gt;"",IF('02 - Produtos e Tributações'!J1245&lt;&gt;"",'02 - Produtos e Tributações'!J1245,IF(K1228=101,0,IF(K1228=102,41,IF(K1228=103,0,IF(K1228=201,0,IF(K1228=202,0,IF(K1228=203,0,IF(K1228=300,41,IF(K1228=400,41,IF(K1228=500,60)))))))))))</f>
        <v>0</v>
      </c>
      <c r="H1228" s="123" t="b">
        <f>IF(B1228&lt;&gt;"",IF('02 - Produtos e Tributações'!M1245&lt;&gt;"",'02 - Produtos e Tributações'!M1245,IF(L1228=101,0,IF(L1228=102,41,IF(L1228=103,0,IF(L1228=201,0,IF(L1228=202,0,IF(L1228=203,0,IF(L1228=300,41,IF(L1228=400,41,IF(L1228=500,60)))))))))))</f>
        <v>0</v>
      </c>
      <c r="I1228" s="123" t="b">
        <f>IF(B1228&lt;&gt;"",IF('02 - Produtos e Tributações'!L1245&lt;&gt;"",'02 - Produtos e Tributações'!L1245,"0,00"))</f>
        <v>0</v>
      </c>
      <c r="J1228" s="123" t="b">
        <f>IF(B1228&lt;&gt;"",IF('02 - Produtos e Tributações'!O1245&lt;&gt;"",'02 - Produtos e Tributações'!O1245,"0,00"))</f>
        <v>0</v>
      </c>
      <c r="K1228" s="123" t="b">
        <f>IF(B1228&lt;&gt;"",IF('02 - Produtos e Tributações'!K1245&lt;&gt;"",'02 - Produtos e Tributações'!K1245,"null"))</f>
        <v>0</v>
      </c>
      <c r="L1228" s="123" t="b">
        <f>IF(B1228&lt;&gt;"",IF('02 - Produtos e Tributações'!N1245&lt;&gt;"",'02 - Produtos e Tributações'!N1245,"null"))</f>
        <v>0</v>
      </c>
      <c r="M1228" s="122" t="b">
        <f>IF(B1228&lt;&gt;"",IF('02 - Produtos e Tributações'!D1245="CARNES","2.01.001.001",IF('02 - Produtos e Tributações'!D1245="MASSAS","2.01.001.002",IF('02 - Produtos e Tributações'!D1245="LATICINIOS","2.01.001.003",IF('02 - Produtos e Tributações'!D1245="DOCES E GULOSEIMAS","2.01.001.004",IF('02 - Produtos e Tributações'!D1245="FARINHAS E GRAOS","2.01.001.005",IF('02 - Produtos e Tributações'!D1245="AGUAS","2.01.002.001",IF('02 - Produtos e Tributações'!D1245="SUCOS","2.01.002.002",IF('02 - Produtos e Tributações'!D1245="BEBIDAS ALCOOLICAS","2.01.002.003",IF('02 - Produtos e Tributações'!D1245="BEBIDAS LACTEAS","2.01.002.004",IF('02 - Produtos e Tributações'!D1245="MATERIAL DE LIMPEZA","2.02",IF('02 - Produtos e Tributações'!D1245="FRUTAS","2.01.001.006",IF('02 - Produtos e Tributações'!D1245="VERDURAS E LEGUMES","2.01.001.007",IF('02 - Produtos e Tributações'!D1245="SERVIÇO","1",IF('02 - Produtos e Tributações'!D1245="PRODUTOS DIVERSOS","2","2"))))))))))))))
)</f>
        <v>0</v>
      </c>
      <c r="N1228" s="4" t="str">
        <f t="shared" si="76"/>
        <v/>
      </c>
      <c r="O1228" s="4" t="str">
        <f t="shared" si="77"/>
        <v/>
      </c>
      <c r="P1228" s="4" t="str">
        <f t="shared" si="78"/>
        <v/>
      </c>
      <c r="Q1228" s="128" t="b">
        <f>IF(B1228&lt;&gt;"",IF('02 - Produtos e Tributações'!C1245&lt;&gt;"",'02 - Produtos e Tributações'!C1245,"UN"))</f>
        <v>0</v>
      </c>
      <c r="R1228" s="129" t="b">
        <f>IF(B1228&lt;&gt;"",IF('02 - Produtos e Tributações'!P1245&lt;&gt;"",'02 - Produtos e Tributações'!P1245,""))</f>
        <v>0</v>
      </c>
      <c r="S1228" s="128" t="b">
        <f>IF(B1228&lt;&gt;"",IF('02 - Produtos e Tributações'!Q1245&lt;&gt;"",'02 - Produtos e Tributações'!Q1245,""))</f>
        <v>0</v>
      </c>
      <c r="T1228" s="130" t="b">
        <f>IF(B1228&lt;&gt;"",IF('02 - Produtos e Tributações'!R1245&lt;&gt;"",'02 - Produtos e Tributações'!R1245,""))</f>
        <v>0</v>
      </c>
      <c r="U1228" s="120" t="str">
        <f t="shared" si="79"/>
        <v/>
      </c>
    </row>
    <row r="1229" spans="1:21" ht="15.75" customHeight="1">
      <c r="A1229" s="122" t="b">
        <f>IF('02 - Produtos e Tributações'!B1246 &lt;&gt;"",A1228+1)</f>
        <v>0</v>
      </c>
      <c r="B1229" s="4" t="str">
        <f>IF('02 - Produtos e Tributações'!B1246&lt;&gt;"",'02 - Produtos e Tributações'!V1246,"")</f>
        <v/>
      </c>
      <c r="C1229" s="123" t="b">
        <f>IF(B1229&lt;&gt;"",IF('02 - Produtos e Tributações'!H1246&lt;&gt;"",IF('02 - Produtos e Tributações'!H1246="TERCEIRIZADA","T",IF('02 - Produtos e Tributações'!H1246="PROPRIA","P")), IF(B1229&lt;&gt;"",IF('02 - Produtos e Tributações'!H1246="","T"))))</f>
        <v>0</v>
      </c>
      <c r="D1229" s="123" t="b">
        <f>IF(B1229&lt;&gt;"",IF('02 - Produtos e Tributações'!E1246&lt;&gt;"",'02 - Produtos e Tributações'!E1246,""))</f>
        <v>0</v>
      </c>
      <c r="E1229" s="123" t="b">
        <f>IF(B1229&lt;&gt;"",IF('02 - Produtos e Tributações'!F1246&lt;&gt;"",'02 - Produtos e Tributações'!F1246,""))</f>
        <v>0</v>
      </c>
      <c r="F1229" s="123" t="b">
        <f>IF(B1229&lt;&gt;"",IF(A1229&lt;&gt;"",IF('02 - Produtos e Tributações'!G1246&lt;&gt;"",'02 - Produtos e Tributações'!G1246,"")))</f>
        <v>0</v>
      </c>
      <c r="G1229" s="123" t="b">
        <f>IF(B1229&lt;&gt;"",IF('02 - Produtos e Tributações'!J1246&lt;&gt;"",'02 - Produtos e Tributações'!J1246,IF(K1229=101,0,IF(K1229=102,41,IF(K1229=103,0,IF(K1229=201,0,IF(K1229=202,0,IF(K1229=203,0,IF(K1229=300,41,IF(K1229=400,41,IF(K1229=500,60)))))))))))</f>
        <v>0</v>
      </c>
      <c r="H1229" s="123" t="b">
        <f>IF(B1229&lt;&gt;"",IF('02 - Produtos e Tributações'!M1246&lt;&gt;"",'02 - Produtos e Tributações'!M1246,IF(L1229=101,0,IF(L1229=102,41,IF(L1229=103,0,IF(L1229=201,0,IF(L1229=202,0,IF(L1229=203,0,IF(L1229=300,41,IF(L1229=400,41,IF(L1229=500,60)))))))))))</f>
        <v>0</v>
      </c>
      <c r="I1229" s="123" t="b">
        <f>IF(B1229&lt;&gt;"",IF('02 - Produtos e Tributações'!L1246&lt;&gt;"",'02 - Produtos e Tributações'!L1246,"0,00"))</f>
        <v>0</v>
      </c>
      <c r="J1229" s="123" t="b">
        <f>IF(B1229&lt;&gt;"",IF('02 - Produtos e Tributações'!O1246&lt;&gt;"",'02 - Produtos e Tributações'!O1246,"0,00"))</f>
        <v>0</v>
      </c>
      <c r="K1229" s="123" t="b">
        <f>IF(B1229&lt;&gt;"",IF('02 - Produtos e Tributações'!K1246&lt;&gt;"",'02 - Produtos e Tributações'!K1246,"null"))</f>
        <v>0</v>
      </c>
      <c r="L1229" s="123" t="b">
        <f>IF(B1229&lt;&gt;"",IF('02 - Produtos e Tributações'!N1246&lt;&gt;"",'02 - Produtos e Tributações'!N1246,"null"))</f>
        <v>0</v>
      </c>
      <c r="M1229" s="122" t="b">
        <f>IF(B1229&lt;&gt;"",IF('02 - Produtos e Tributações'!D1246="CARNES","2.01.001.001",IF('02 - Produtos e Tributações'!D1246="MASSAS","2.01.001.002",IF('02 - Produtos e Tributações'!D1246="LATICINIOS","2.01.001.003",IF('02 - Produtos e Tributações'!D1246="DOCES E GULOSEIMAS","2.01.001.004",IF('02 - Produtos e Tributações'!D1246="FARINHAS E GRAOS","2.01.001.005",IF('02 - Produtos e Tributações'!D1246="AGUAS","2.01.002.001",IF('02 - Produtos e Tributações'!D1246="SUCOS","2.01.002.002",IF('02 - Produtos e Tributações'!D1246="BEBIDAS ALCOOLICAS","2.01.002.003",IF('02 - Produtos e Tributações'!D1246="BEBIDAS LACTEAS","2.01.002.004",IF('02 - Produtos e Tributações'!D1246="MATERIAL DE LIMPEZA","2.02",IF('02 - Produtos e Tributações'!D1246="FRUTAS","2.01.001.006",IF('02 - Produtos e Tributações'!D1246="VERDURAS E LEGUMES","2.01.001.007",IF('02 - Produtos e Tributações'!D1246="SERVIÇO","1",IF('02 - Produtos e Tributações'!D1246="PRODUTOS DIVERSOS","2","2"))))))))))))))
)</f>
        <v>0</v>
      </c>
      <c r="N1229" s="4" t="str">
        <f t="shared" si="76"/>
        <v/>
      </c>
      <c r="O1229" s="4" t="str">
        <f t="shared" si="77"/>
        <v/>
      </c>
      <c r="P1229" s="4" t="str">
        <f t="shared" si="78"/>
        <v/>
      </c>
      <c r="Q1229" s="128" t="b">
        <f>IF(B1229&lt;&gt;"",IF('02 - Produtos e Tributações'!C1246&lt;&gt;"",'02 - Produtos e Tributações'!C1246,"UN"))</f>
        <v>0</v>
      </c>
      <c r="R1229" s="129" t="b">
        <f>IF(B1229&lt;&gt;"",IF('02 - Produtos e Tributações'!P1246&lt;&gt;"",'02 - Produtos e Tributações'!P1246,""))</f>
        <v>0</v>
      </c>
      <c r="S1229" s="128" t="b">
        <f>IF(B1229&lt;&gt;"",IF('02 - Produtos e Tributações'!Q1246&lt;&gt;"",'02 - Produtos e Tributações'!Q1246,""))</f>
        <v>0</v>
      </c>
      <c r="T1229" s="130" t="b">
        <f>IF(B1229&lt;&gt;"",IF('02 - Produtos e Tributações'!R1246&lt;&gt;"",'02 - Produtos e Tributações'!R1246,""))</f>
        <v>0</v>
      </c>
      <c r="U1229" s="120" t="str">
        <f t="shared" si="79"/>
        <v/>
      </c>
    </row>
    <row r="1230" spans="1:21" ht="15.75" customHeight="1">
      <c r="A1230" s="122" t="b">
        <f>IF('02 - Produtos e Tributações'!B1247 &lt;&gt;"",A1229+1)</f>
        <v>0</v>
      </c>
      <c r="B1230" s="4" t="str">
        <f>IF('02 - Produtos e Tributações'!B1247&lt;&gt;"",'02 - Produtos e Tributações'!V1247,"")</f>
        <v/>
      </c>
      <c r="C1230" s="123" t="b">
        <f>IF(B1230&lt;&gt;"",IF('02 - Produtos e Tributações'!H1247&lt;&gt;"",IF('02 - Produtos e Tributações'!H1247="TERCEIRIZADA","T",IF('02 - Produtos e Tributações'!H1247="PROPRIA","P")), IF(B1230&lt;&gt;"",IF('02 - Produtos e Tributações'!H1247="","T"))))</f>
        <v>0</v>
      </c>
      <c r="D1230" s="123" t="b">
        <f>IF(B1230&lt;&gt;"",IF('02 - Produtos e Tributações'!E1247&lt;&gt;"",'02 - Produtos e Tributações'!E1247,""))</f>
        <v>0</v>
      </c>
      <c r="E1230" s="123" t="b">
        <f>IF(B1230&lt;&gt;"",IF('02 - Produtos e Tributações'!F1247&lt;&gt;"",'02 - Produtos e Tributações'!F1247,""))</f>
        <v>0</v>
      </c>
      <c r="F1230" s="123" t="b">
        <f>IF(B1230&lt;&gt;"",IF(A1230&lt;&gt;"",IF('02 - Produtos e Tributações'!G1247&lt;&gt;"",'02 - Produtos e Tributações'!G1247,"")))</f>
        <v>0</v>
      </c>
      <c r="G1230" s="123" t="b">
        <f>IF(B1230&lt;&gt;"",IF('02 - Produtos e Tributações'!J1247&lt;&gt;"",'02 - Produtos e Tributações'!J1247,IF(K1230=101,0,IF(K1230=102,41,IF(K1230=103,0,IF(K1230=201,0,IF(K1230=202,0,IF(K1230=203,0,IF(K1230=300,41,IF(K1230=400,41,IF(K1230=500,60)))))))))))</f>
        <v>0</v>
      </c>
      <c r="H1230" s="123" t="b">
        <f>IF(B1230&lt;&gt;"",IF('02 - Produtos e Tributações'!M1247&lt;&gt;"",'02 - Produtos e Tributações'!M1247,IF(L1230=101,0,IF(L1230=102,41,IF(L1230=103,0,IF(L1230=201,0,IF(L1230=202,0,IF(L1230=203,0,IF(L1230=300,41,IF(L1230=400,41,IF(L1230=500,60)))))))))))</f>
        <v>0</v>
      </c>
      <c r="I1230" s="123" t="b">
        <f>IF(B1230&lt;&gt;"",IF('02 - Produtos e Tributações'!L1247&lt;&gt;"",'02 - Produtos e Tributações'!L1247,"0,00"))</f>
        <v>0</v>
      </c>
      <c r="J1230" s="123" t="b">
        <f>IF(B1230&lt;&gt;"",IF('02 - Produtos e Tributações'!O1247&lt;&gt;"",'02 - Produtos e Tributações'!O1247,"0,00"))</f>
        <v>0</v>
      </c>
      <c r="K1230" s="123" t="b">
        <f>IF(B1230&lt;&gt;"",IF('02 - Produtos e Tributações'!K1247&lt;&gt;"",'02 - Produtos e Tributações'!K1247,"null"))</f>
        <v>0</v>
      </c>
      <c r="L1230" s="123" t="b">
        <f>IF(B1230&lt;&gt;"",IF('02 - Produtos e Tributações'!N1247&lt;&gt;"",'02 - Produtos e Tributações'!N1247,"null"))</f>
        <v>0</v>
      </c>
      <c r="M1230" s="122" t="b">
        <f>IF(B1230&lt;&gt;"",IF('02 - Produtos e Tributações'!D1247="CARNES","2.01.001.001",IF('02 - Produtos e Tributações'!D1247="MASSAS","2.01.001.002",IF('02 - Produtos e Tributações'!D1247="LATICINIOS","2.01.001.003",IF('02 - Produtos e Tributações'!D1247="DOCES E GULOSEIMAS","2.01.001.004",IF('02 - Produtos e Tributações'!D1247="FARINHAS E GRAOS","2.01.001.005",IF('02 - Produtos e Tributações'!D1247="AGUAS","2.01.002.001",IF('02 - Produtos e Tributações'!D1247="SUCOS","2.01.002.002",IF('02 - Produtos e Tributações'!D1247="BEBIDAS ALCOOLICAS","2.01.002.003",IF('02 - Produtos e Tributações'!D1247="BEBIDAS LACTEAS","2.01.002.004",IF('02 - Produtos e Tributações'!D1247="MATERIAL DE LIMPEZA","2.02",IF('02 - Produtos e Tributações'!D1247="FRUTAS","2.01.001.006",IF('02 - Produtos e Tributações'!D1247="VERDURAS E LEGUMES","2.01.001.007",IF('02 - Produtos e Tributações'!D1247="SERVIÇO","1",IF('02 - Produtos e Tributações'!D1247="PRODUTOS DIVERSOS","2","2"))))))))))))))
)</f>
        <v>0</v>
      </c>
      <c r="N1230" s="4" t="str">
        <f t="shared" si="76"/>
        <v/>
      </c>
      <c r="O1230" s="4" t="str">
        <f t="shared" si="77"/>
        <v/>
      </c>
      <c r="P1230" s="4" t="str">
        <f t="shared" si="78"/>
        <v/>
      </c>
      <c r="Q1230" s="128" t="b">
        <f>IF(B1230&lt;&gt;"",IF('02 - Produtos e Tributações'!C1247&lt;&gt;"",'02 - Produtos e Tributações'!C1247,"UN"))</f>
        <v>0</v>
      </c>
      <c r="R1230" s="129" t="b">
        <f>IF(B1230&lt;&gt;"",IF('02 - Produtos e Tributações'!P1247&lt;&gt;"",'02 - Produtos e Tributações'!P1247,""))</f>
        <v>0</v>
      </c>
      <c r="S1230" s="128" t="b">
        <f>IF(B1230&lt;&gt;"",IF('02 - Produtos e Tributações'!Q1247&lt;&gt;"",'02 - Produtos e Tributações'!Q1247,""))</f>
        <v>0</v>
      </c>
      <c r="T1230" s="130" t="b">
        <f>IF(B1230&lt;&gt;"",IF('02 - Produtos e Tributações'!R1247&lt;&gt;"",'02 - Produtos e Tributações'!R1247,""))</f>
        <v>0</v>
      </c>
      <c r="U1230" s="120" t="str">
        <f t="shared" si="79"/>
        <v/>
      </c>
    </row>
    <row r="1231" spans="1:21" ht="15.75" customHeight="1">
      <c r="A1231" s="122" t="b">
        <f>IF('02 - Produtos e Tributações'!B1248 &lt;&gt;"",A1230+1)</f>
        <v>0</v>
      </c>
      <c r="B1231" s="4" t="str">
        <f>IF('02 - Produtos e Tributações'!B1248&lt;&gt;"",'02 - Produtos e Tributações'!V1248,"")</f>
        <v/>
      </c>
      <c r="C1231" s="123" t="b">
        <f>IF(B1231&lt;&gt;"",IF('02 - Produtos e Tributações'!H1248&lt;&gt;"",IF('02 - Produtos e Tributações'!H1248="TERCEIRIZADA","T",IF('02 - Produtos e Tributações'!H1248="PROPRIA","P")), IF(B1231&lt;&gt;"",IF('02 - Produtos e Tributações'!H1248="","T"))))</f>
        <v>0</v>
      </c>
      <c r="D1231" s="123" t="b">
        <f>IF(B1231&lt;&gt;"",IF('02 - Produtos e Tributações'!E1248&lt;&gt;"",'02 - Produtos e Tributações'!E1248,""))</f>
        <v>0</v>
      </c>
      <c r="E1231" s="123" t="b">
        <f>IF(B1231&lt;&gt;"",IF('02 - Produtos e Tributações'!F1248&lt;&gt;"",'02 - Produtos e Tributações'!F1248,""))</f>
        <v>0</v>
      </c>
      <c r="F1231" s="123" t="b">
        <f>IF(B1231&lt;&gt;"",IF(A1231&lt;&gt;"",IF('02 - Produtos e Tributações'!G1248&lt;&gt;"",'02 - Produtos e Tributações'!G1248,"")))</f>
        <v>0</v>
      </c>
      <c r="G1231" s="123" t="b">
        <f>IF(B1231&lt;&gt;"",IF('02 - Produtos e Tributações'!J1248&lt;&gt;"",'02 - Produtos e Tributações'!J1248,IF(K1231=101,0,IF(K1231=102,41,IF(K1231=103,0,IF(K1231=201,0,IF(K1231=202,0,IF(K1231=203,0,IF(K1231=300,41,IF(K1231=400,41,IF(K1231=500,60)))))))))))</f>
        <v>0</v>
      </c>
      <c r="H1231" s="123" t="b">
        <f>IF(B1231&lt;&gt;"",IF('02 - Produtos e Tributações'!M1248&lt;&gt;"",'02 - Produtos e Tributações'!M1248,IF(L1231=101,0,IF(L1231=102,41,IF(L1231=103,0,IF(L1231=201,0,IF(L1231=202,0,IF(L1231=203,0,IF(L1231=300,41,IF(L1231=400,41,IF(L1231=500,60)))))))))))</f>
        <v>0</v>
      </c>
      <c r="I1231" s="123" t="b">
        <f>IF(B1231&lt;&gt;"",IF('02 - Produtos e Tributações'!L1248&lt;&gt;"",'02 - Produtos e Tributações'!L1248,"0,00"))</f>
        <v>0</v>
      </c>
      <c r="J1231" s="123" t="b">
        <f>IF(B1231&lt;&gt;"",IF('02 - Produtos e Tributações'!O1248&lt;&gt;"",'02 - Produtos e Tributações'!O1248,"0,00"))</f>
        <v>0</v>
      </c>
      <c r="K1231" s="123" t="b">
        <f>IF(B1231&lt;&gt;"",IF('02 - Produtos e Tributações'!K1248&lt;&gt;"",'02 - Produtos e Tributações'!K1248,"null"))</f>
        <v>0</v>
      </c>
      <c r="L1231" s="123" t="b">
        <f>IF(B1231&lt;&gt;"",IF('02 - Produtos e Tributações'!N1248&lt;&gt;"",'02 - Produtos e Tributações'!N1248,"null"))</f>
        <v>0</v>
      </c>
      <c r="M1231" s="122" t="b">
        <f>IF(B1231&lt;&gt;"",IF('02 - Produtos e Tributações'!D1248="CARNES","2.01.001.001",IF('02 - Produtos e Tributações'!D1248="MASSAS","2.01.001.002",IF('02 - Produtos e Tributações'!D1248="LATICINIOS","2.01.001.003",IF('02 - Produtos e Tributações'!D1248="DOCES E GULOSEIMAS","2.01.001.004",IF('02 - Produtos e Tributações'!D1248="FARINHAS E GRAOS","2.01.001.005",IF('02 - Produtos e Tributações'!D1248="AGUAS","2.01.002.001",IF('02 - Produtos e Tributações'!D1248="SUCOS","2.01.002.002",IF('02 - Produtos e Tributações'!D1248="BEBIDAS ALCOOLICAS","2.01.002.003",IF('02 - Produtos e Tributações'!D1248="BEBIDAS LACTEAS","2.01.002.004",IF('02 - Produtos e Tributações'!D1248="MATERIAL DE LIMPEZA","2.02",IF('02 - Produtos e Tributações'!D1248="FRUTAS","2.01.001.006",IF('02 - Produtos e Tributações'!D1248="VERDURAS E LEGUMES","2.01.001.007",IF('02 - Produtos e Tributações'!D1248="SERVIÇO","1",IF('02 - Produtos e Tributações'!D1248="PRODUTOS DIVERSOS","2","2"))))))))))))))
)</f>
        <v>0</v>
      </c>
      <c r="N1231" s="4" t="str">
        <f t="shared" si="76"/>
        <v/>
      </c>
      <c r="O1231" s="4" t="str">
        <f t="shared" si="77"/>
        <v/>
      </c>
      <c r="P1231" s="4" t="str">
        <f t="shared" si="78"/>
        <v/>
      </c>
      <c r="Q1231" s="128" t="b">
        <f>IF(B1231&lt;&gt;"",IF('02 - Produtos e Tributações'!C1248&lt;&gt;"",'02 - Produtos e Tributações'!C1248,"UN"))</f>
        <v>0</v>
      </c>
      <c r="R1231" s="129" t="b">
        <f>IF(B1231&lt;&gt;"",IF('02 - Produtos e Tributações'!P1248&lt;&gt;"",'02 - Produtos e Tributações'!P1248,""))</f>
        <v>0</v>
      </c>
      <c r="S1231" s="128" t="b">
        <f>IF(B1231&lt;&gt;"",IF('02 - Produtos e Tributações'!Q1248&lt;&gt;"",'02 - Produtos e Tributações'!Q1248,""))</f>
        <v>0</v>
      </c>
      <c r="T1231" s="130" t="b">
        <f>IF(B1231&lt;&gt;"",IF('02 - Produtos e Tributações'!R1248&lt;&gt;"",'02 - Produtos e Tributações'!R1248,""))</f>
        <v>0</v>
      </c>
      <c r="U1231" s="120" t="str">
        <f t="shared" si="79"/>
        <v/>
      </c>
    </row>
    <row r="1232" spans="1:21" ht="15.75" customHeight="1">
      <c r="A1232" s="122" t="b">
        <f>IF('02 - Produtos e Tributações'!B1249 &lt;&gt;"",A1231+1)</f>
        <v>0</v>
      </c>
      <c r="B1232" s="4" t="str">
        <f>IF('02 - Produtos e Tributações'!B1249&lt;&gt;"",'02 - Produtos e Tributações'!V1249,"")</f>
        <v/>
      </c>
      <c r="C1232" s="123" t="b">
        <f>IF(B1232&lt;&gt;"",IF('02 - Produtos e Tributações'!H1249&lt;&gt;"",IF('02 - Produtos e Tributações'!H1249="TERCEIRIZADA","T",IF('02 - Produtos e Tributações'!H1249="PROPRIA","P")), IF(B1232&lt;&gt;"",IF('02 - Produtos e Tributações'!H1249="","T"))))</f>
        <v>0</v>
      </c>
      <c r="D1232" s="123" t="b">
        <f>IF(B1232&lt;&gt;"",IF('02 - Produtos e Tributações'!E1249&lt;&gt;"",'02 - Produtos e Tributações'!E1249,""))</f>
        <v>0</v>
      </c>
      <c r="E1232" s="123" t="b">
        <f>IF(B1232&lt;&gt;"",IF('02 - Produtos e Tributações'!F1249&lt;&gt;"",'02 - Produtos e Tributações'!F1249,""))</f>
        <v>0</v>
      </c>
      <c r="F1232" s="123" t="b">
        <f>IF(B1232&lt;&gt;"",IF(A1232&lt;&gt;"",IF('02 - Produtos e Tributações'!G1249&lt;&gt;"",'02 - Produtos e Tributações'!G1249,"")))</f>
        <v>0</v>
      </c>
      <c r="G1232" s="123" t="b">
        <f>IF(B1232&lt;&gt;"",IF('02 - Produtos e Tributações'!J1249&lt;&gt;"",'02 - Produtos e Tributações'!J1249,IF(K1232=101,0,IF(K1232=102,41,IF(K1232=103,0,IF(K1232=201,0,IF(K1232=202,0,IF(K1232=203,0,IF(K1232=300,41,IF(K1232=400,41,IF(K1232=500,60)))))))))))</f>
        <v>0</v>
      </c>
      <c r="H1232" s="123" t="b">
        <f>IF(B1232&lt;&gt;"",IF('02 - Produtos e Tributações'!M1249&lt;&gt;"",'02 - Produtos e Tributações'!M1249,IF(L1232=101,0,IF(L1232=102,41,IF(L1232=103,0,IF(L1232=201,0,IF(L1232=202,0,IF(L1232=203,0,IF(L1232=300,41,IF(L1232=400,41,IF(L1232=500,60)))))))))))</f>
        <v>0</v>
      </c>
      <c r="I1232" s="123" t="b">
        <f>IF(B1232&lt;&gt;"",IF('02 - Produtos e Tributações'!L1249&lt;&gt;"",'02 - Produtos e Tributações'!L1249,"0,00"))</f>
        <v>0</v>
      </c>
      <c r="J1232" s="123" t="b">
        <f>IF(B1232&lt;&gt;"",IF('02 - Produtos e Tributações'!O1249&lt;&gt;"",'02 - Produtos e Tributações'!O1249,"0,00"))</f>
        <v>0</v>
      </c>
      <c r="K1232" s="123" t="b">
        <f>IF(B1232&lt;&gt;"",IF('02 - Produtos e Tributações'!K1249&lt;&gt;"",'02 - Produtos e Tributações'!K1249,"null"))</f>
        <v>0</v>
      </c>
      <c r="L1232" s="123" t="b">
        <f>IF(B1232&lt;&gt;"",IF('02 - Produtos e Tributações'!N1249&lt;&gt;"",'02 - Produtos e Tributações'!N1249,"null"))</f>
        <v>0</v>
      </c>
      <c r="M1232" s="122" t="b">
        <f>IF(B1232&lt;&gt;"",IF('02 - Produtos e Tributações'!D1249="CARNES","2.01.001.001",IF('02 - Produtos e Tributações'!D1249="MASSAS","2.01.001.002",IF('02 - Produtos e Tributações'!D1249="LATICINIOS","2.01.001.003",IF('02 - Produtos e Tributações'!D1249="DOCES E GULOSEIMAS","2.01.001.004",IF('02 - Produtos e Tributações'!D1249="FARINHAS E GRAOS","2.01.001.005",IF('02 - Produtos e Tributações'!D1249="AGUAS","2.01.002.001",IF('02 - Produtos e Tributações'!D1249="SUCOS","2.01.002.002",IF('02 - Produtos e Tributações'!D1249="BEBIDAS ALCOOLICAS","2.01.002.003",IF('02 - Produtos e Tributações'!D1249="BEBIDAS LACTEAS","2.01.002.004",IF('02 - Produtos e Tributações'!D1249="MATERIAL DE LIMPEZA","2.02",IF('02 - Produtos e Tributações'!D1249="FRUTAS","2.01.001.006",IF('02 - Produtos e Tributações'!D1249="VERDURAS E LEGUMES","2.01.001.007",IF('02 - Produtos e Tributações'!D1249="SERVIÇO","1",IF('02 - Produtos e Tributações'!D1249="PRODUTOS DIVERSOS","2","2"))))))))))))))
)</f>
        <v>0</v>
      </c>
      <c r="N1232" s="4" t="str">
        <f t="shared" si="76"/>
        <v/>
      </c>
      <c r="O1232" s="4" t="str">
        <f t="shared" si="77"/>
        <v/>
      </c>
      <c r="P1232" s="4" t="str">
        <f t="shared" si="78"/>
        <v/>
      </c>
      <c r="Q1232" s="128" t="b">
        <f>IF(B1232&lt;&gt;"",IF('02 - Produtos e Tributações'!C1249&lt;&gt;"",'02 - Produtos e Tributações'!C1249,"UN"))</f>
        <v>0</v>
      </c>
      <c r="R1232" s="129" t="b">
        <f>IF(B1232&lt;&gt;"",IF('02 - Produtos e Tributações'!P1249&lt;&gt;"",'02 - Produtos e Tributações'!P1249,""))</f>
        <v>0</v>
      </c>
      <c r="S1232" s="128" t="b">
        <f>IF(B1232&lt;&gt;"",IF('02 - Produtos e Tributações'!Q1249&lt;&gt;"",'02 - Produtos e Tributações'!Q1249,""))</f>
        <v>0</v>
      </c>
      <c r="T1232" s="130" t="b">
        <f>IF(B1232&lt;&gt;"",IF('02 - Produtos e Tributações'!R1249&lt;&gt;"",'02 - Produtos e Tributações'!R1249,""))</f>
        <v>0</v>
      </c>
      <c r="U1232" s="120" t="str">
        <f t="shared" si="79"/>
        <v/>
      </c>
    </row>
    <row r="1233" spans="1:21" ht="15.75" customHeight="1">
      <c r="A1233" s="122" t="b">
        <f>IF('02 - Produtos e Tributações'!B1250 &lt;&gt;"",A1232+1)</f>
        <v>0</v>
      </c>
      <c r="B1233" s="4" t="str">
        <f>IF('02 - Produtos e Tributações'!B1250&lt;&gt;"",'02 - Produtos e Tributações'!V1250,"")</f>
        <v/>
      </c>
      <c r="C1233" s="123" t="b">
        <f>IF(B1233&lt;&gt;"",IF('02 - Produtos e Tributações'!H1250&lt;&gt;"",IF('02 - Produtos e Tributações'!H1250="TERCEIRIZADA","T",IF('02 - Produtos e Tributações'!H1250="PROPRIA","P")), IF(B1233&lt;&gt;"",IF('02 - Produtos e Tributações'!H1250="","T"))))</f>
        <v>0</v>
      </c>
      <c r="D1233" s="123" t="b">
        <f>IF(B1233&lt;&gt;"",IF('02 - Produtos e Tributações'!E1250&lt;&gt;"",'02 - Produtos e Tributações'!E1250,""))</f>
        <v>0</v>
      </c>
      <c r="E1233" s="123" t="b">
        <f>IF(B1233&lt;&gt;"",IF('02 - Produtos e Tributações'!F1250&lt;&gt;"",'02 - Produtos e Tributações'!F1250,""))</f>
        <v>0</v>
      </c>
      <c r="F1233" s="123" t="b">
        <f>IF(B1233&lt;&gt;"",IF(A1233&lt;&gt;"",IF('02 - Produtos e Tributações'!G1250&lt;&gt;"",'02 - Produtos e Tributações'!G1250,"")))</f>
        <v>0</v>
      </c>
      <c r="G1233" s="123" t="b">
        <f>IF(B1233&lt;&gt;"",IF('02 - Produtos e Tributações'!J1250&lt;&gt;"",'02 - Produtos e Tributações'!J1250,IF(K1233=101,0,IF(K1233=102,41,IF(K1233=103,0,IF(K1233=201,0,IF(K1233=202,0,IF(K1233=203,0,IF(K1233=300,41,IF(K1233=400,41,IF(K1233=500,60)))))))))))</f>
        <v>0</v>
      </c>
      <c r="H1233" s="123" t="b">
        <f>IF(B1233&lt;&gt;"",IF('02 - Produtos e Tributações'!M1250&lt;&gt;"",'02 - Produtos e Tributações'!M1250,IF(L1233=101,0,IF(L1233=102,41,IF(L1233=103,0,IF(L1233=201,0,IF(L1233=202,0,IF(L1233=203,0,IF(L1233=300,41,IF(L1233=400,41,IF(L1233=500,60)))))))))))</f>
        <v>0</v>
      </c>
      <c r="I1233" s="123" t="b">
        <f>IF(B1233&lt;&gt;"",IF('02 - Produtos e Tributações'!L1250&lt;&gt;"",'02 - Produtos e Tributações'!L1250,"0,00"))</f>
        <v>0</v>
      </c>
      <c r="J1233" s="123" t="b">
        <f>IF(B1233&lt;&gt;"",IF('02 - Produtos e Tributações'!O1250&lt;&gt;"",'02 - Produtos e Tributações'!O1250,"0,00"))</f>
        <v>0</v>
      </c>
      <c r="K1233" s="123" t="b">
        <f>IF(B1233&lt;&gt;"",IF('02 - Produtos e Tributações'!K1250&lt;&gt;"",'02 - Produtos e Tributações'!K1250,"null"))</f>
        <v>0</v>
      </c>
      <c r="L1233" s="123" t="b">
        <f>IF(B1233&lt;&gt;"",IF('02 - Produtos e Tributações'!N1250&lt;&gt;"",'02 - Produtos e Tributações'!N1250,"null"))</f>
        <v>0</v>
      </c>
      <c r="M1233" s="122" t="b">
        <f>IF(B1233&lt;&gt;"",IF('02 - Produtos e Tributações'!D1250="CARNES","2.01.001.001",IF('02 - Produtos e Tributações'!D1250="MASSAS","2.01.001.002",IF('02 - Produtos e Tributações'!D1250="LATICINIOS","2.01.001.003",IF('02 - Produtos e Tributações'!D1250="DOCES E GULOSEIMAS","2.01.001.004",IF('02 - Produtos e Tributações'!D1250="FARINHAS E GRAOS","2.01.001.005",IF('02 - Produtos e Tributações'!D1250="AGUAS","2.01.002.001",IF('02 - Produtos e Tributações'!D1250="SUCOS","2.01.002.002",IF('02 - Produtos e Tributações'!D1250="BEBIDAS ALCOOLICAS","2.01.002.003",IF('02 - Produtos e Tributações'!D1250="BEBIDAS LACTEAS","2.01.002.004",IF('02 - Produtos e Tributações'!D1250="MATERIAL DE LIMPEZA","2.02",IF('02 - Produtos e Tributações'!D1250="FRUTAS","2.01.001.006",IF('02 - Produtos e Tributações'!D1250="VERDURAS E LEGUMES","2.01.001.007",IF('02 - Produtos e Tributações'!D1250="SERVIÇO","1",IF('02 - Produtos e Tributações'!D1250="PRODUTOS DIVERSOS","2","2"))))))))))))))
)</f>
        <v>0</v>
      </c>
      <c r="N1233" s="4" t="str">
        <f t="shared" si="76"/>
        <v/>
      </c>
      <c r="O1233" s="4" t="str">
        <f t="shared" si="77"/>
        <v/>
      </c>
      <c r="P1233" s="4" t="str">
        <f t="shared" si="78"/>
        <v/>
      </c>
      <c r="Q1233" s="128" t="b">
        <f>IF(B1233&lt;&gt;"",IF('02 - Produtos e Tributações'!C1250&lt;&gt;"",'02 - Produtos e Tributações'!C1250,"UN"))</f>
        <v>0</v>
      </c>
      <c r="R1233" s="129" t="b">
        <f>IF(B1233&lt;&gt;"",IF('02 - Produtos e Tributações'!P1250&lt;&gt;"",'02 - Produtos e Tributações'!P1250,""))</f>
        <v>0</v>
      </c>
      <c r="S1233" s="128" t="b">
        <f>IF(B1233&lt;&gt;"",IF('02 - Produtos e Tributações'!Q1250&lt;&gt;"",'02 - Produtos e Tributações'!Q1250,""))</f>
        <v>0</v>
      </c>
      <c r="T1233" s="130" t="b">
        <f>IF(B1233&lt;&gt;"",IF('02 - Produtos e Tributações'!R1250&lt;&gt;"",'02 - Produtos e Tributações'!R1250,""))</f>
        <v>0</v>
      </c>
      <c r="U1233" s="120" t="str">
        <f t="shared" si="79"/>
        <v/>
      </c>
    </row>
    <row r="1234" spans="1:21" ht="15.75" customHeight="1">
      <c r="A1234" s="122" t="b">
        <f>IF('02 - Produtos e Tributações'!B1251 &lt;&gt;"",A1233+1)</f>
        <v>0</v>
      </c>
      <c r="B1234" s="4" t="str">
        <f>IF('02 - Produtos e Tributações'!B1251&lt;&gt;"",'02 - Produtos e Tributações'!V1251,"")</f>
        <v/>
      </c>
      <c r="C1234" s="123" t="b">
        <f>IF(B1234&lt;&gt;"",IF('02 - Produtos e Tributações'!H1251&lt;&gt;"",IF('02 - Produtos e Tributações'!H1251="TERCEIRIZADA","T",IF('02 - Produtos e Tributações'!H1251="PROPRIA","P")), IF(B1234&lt;&gt;"",IF('02 - Produtos e Tributações'!H1251="","T"))))</f>
        <v>0</v>
      </c>
      <c r="D1234" s="123" t="b">
        <f>IF(B1234&lt;&gt;"",IF('02 - Produtos e Tributações'!E1251&lt;&gt;"",'02 - Produtos e Tributações'!E1251,""))</f>
        <v>0</v>
      </c>
      <c r="E1234" s="123" t="b">
        <f>IF(B1234&lt;&gt;"",IF('02 - Produtos e Tributações'!F1251&lt;&gt;"",'02 - Produtos e Tributações'!F1251,""))</f>
        <v>0</v>
      </c>
      <c r="F1234" s="123" t="b">
        <f>IF(B1234&lt;&gt;"",IF(A1234&lt;&gt;"",IF('02 - Produtos e Tributações'!G1251&lt;&gt;"",'02 - Produtos e Tributações'!G1251,"")))</f>
        <v>0</v>
      </c>
      <c r="G1234" s="123" t="b">
        <f>IF(B1234&lt;&gt;"",IF('02 - Produtos e Tributações'!J1251&lt;&gt;"",'02 - Produtos e Tributações'!J1251,IF(K1234=101,0,IF(K1234=102,41,IF(K1234=103,0,IF(K1234=201,0,IF(K1234=202,0,IF(K1234=203,0,IF(K1234=300,41,IF(K1234=400,41,IF(K1234=500,60)))))))))))</f>
        <v>0</v>
      </c>
      <c r="H1234" s="123" t="b">
        <f>IF(B1234&lt;&gt;"",IF('02 - Produtos e Tributações'!M1251&lt;&gt;"",'02 - Produtos e Tributações'!M1251,IF(L1234=101,0,IF(L1234=102,41,IF(L1234=103,0,IF(L1234=201,0,IF(L1234=202,0,IF(L1234=203,0,IF(L1234=300,41,IF(L1234=400,41,IF(L1234=500,60)))))))))))</f>
        <v>0</v>
      </c>
      <c r="I1234" s="123" t="b">
        <f>IF(B1234&lt;&gt;"",IF('02 - Produtos e Tributações'!L1251&lt;&gt;"",'02 - Produtos e Tributações'!L1251,"0,00"))</f>
        <v>0</v>
      </c>
      <c r="J1234" s="123" t="b">
        <f>IF(B1234&lt;&gt;"",IF('02 - Produtos e Tributações'!O1251&lt;&gt;"",'02 - Produtos e Tributações'!O1251,"0,00"))</f>
        <v>0</v>
      </c>
      <c r="K1234" s="123" t="b">
        <f>IF(B1234&lt;&gt;"",IF('02 - Produtos e Tributações'!K1251&lt;&gt;"",'02 - Produtos e Tributações'!K1251,"null"))</f>
        <v>0</v>
      </c>
      <c r="L1234" s="123" t="b">
        <f>IF(B1234&lt;&gt;"",IF('02 - Produtos e Tributações'!N1251&lt;&gt;"",'02 - Produtos e Tributações'!N1251,"null"))</f>
        <v>0</v>
      </c>
      <c r="M1234" s="122" t="b">
        <f>IF(B1234&lt;&gt;"",IF('02 - Produtos e Tributações'!D1251="CARNES","2.01.001.001",IF('02 - Produtos e Tributações'!D1251="MASSAS","2.01.001.002",IF('02 - Produtos e Tributações'!D1251="LATICINIOS","2.01.001.003",IF('02 - Produtos e Tributações'!D1251="DOCES E GULOSEIMAS","2.01.001.004",IF('02 - Produtos e Tributações'!D1251="FARINHAS E GRAOS","2.01.001.005",IF('02 - Produtos e Tributações'!D1251="AGUAS","2.01.002.001",IF('02 - Produtos e Tributações'!D1251="SUCOS","2.01.002.002",IF('02 - Produtos e Tributações'!D1251="BEBIDAS ALCOOLICAS","2.01.002.003",IF('02 - Produtos e Tributações'!D1251="BEBIDAS LACTEAS","2.01.002.004",IF('02 - Produtos e Tributações'!D1251="MATERIAL DE LIMPEZA","2.02",IF('02 - Produtos e Tributações'!D1251="FRUTAS","2.01.001.006",IF('02 - Produtos e Tributações'!D1251="VERDURAS E LEGUMES","2.01.001.007",IF('02 - Produtos e Tributações'!D1251="SERVIÇO","1",IF('02 - Produtos e Tributações'!D1251="PRODUTOS DIVERSOS","2","2"))))))))))))))
)</f>
        <v>0</v>
      </c>
      <c r="N1234" s="4" t="str">
        <f t="shared" si="76"/>
        <v/>
      </c>
      <c r="O1234" s="4" t="str">
        <f t="shared" si="77"/>
        <v/>
      </c>
      <c r="P1234" s="4" t="str">
        <f t="shared" si="78"/>
        <v/>
      </c>
      <c r="Q1234" s="128" t="b">
        <f>IF(B1234&lt;&gt;"",IF('02 - Produtos e Tributações'!C1251&lt;&gt;"",'02 - Produtos e Tributações'!C1251,"UN"))</f>
        <v>0</v>
      </c>
      <c r="R1234" s="129" t="b">
        <f>IF(B1234&lt;&gt;"",IF('02 - Produtos e Tributações'!P1251&lt;&gt;"",'02 - Produtos e Tributações'!P1251,""))</f>
        <v>0</v>
      </c>
      <c r="S1234" s="128" t="b">
        <f>IF(B1234&lt;&gt;"",IF('02 - Produtos e Tributações'!Q1251&lt;&gt;"",'02 - Produtos e Tributações'!Q1251,""))</f>
        <v>0</v>
      </c>
      <c r="T1234" s="130" t="b">
        <f>IF(B1234&lt;&gt;"",IF('02 - Produtos e Tributações'!R1251&lt;&gt;"",'02 - Produtos e Tributações'!R1251,""))</f>
        <v>0</v>
      </c>
      <c r="U1234" s="120" t="str">
        <f t="shared" si="79"/>
        <v/>
      </c>
    </row>
    <row r="1235" spans="1:21" ht="15.75" customHeight="1">
      <c r="A1235" s="122" t="b">
        <f>IF('02 - Produtos e Tributações'!B1252 &lt;&gt;"",A1234+1)</f>
        <v>0</v>
      </c>
      <c r="B1235" s="4" t="str">
        <f>IF('02 - Produtos e Tributações'!B1252&lt;&gt;"",'02 - Produtos e Tributações'!V1252,"")</f>
        <v/>
      </c>
      <c r="C1235" s="123" t="b">
        <f>IF(B1235&lt;&gt;"",IF('02 - Produtos e Tributações'!H1252&lt;&gt;"",IF('02 - Produtos e Tributações'!H1252="TERCEIRIZADA","T",IF('02 - Produtos e Tributações'!H1252="PROPRIA","P")), IF(B1235&lt;&gt;"",IF('02 - Produtos e Tributações'!H1252="","T"))))</f>
        <v>0</v>
      </c>
      <c r="D1235" s="123" t="b">
        <f>IF(B1235&lt;&gt;"",IF('02 - Produtos e Tributações'!E1252&lt;&gt;"",'02 - Produtos e Tributações'!E1252,""))</f>
        <v>0</v>
      </c>
      <c r="E1235" s="123" t="b">
        <f>IF(B1235&lt;&gt;"",IF('02 - Produtos e Tributações'!F1252&lt;&gt;"",'02 - Produtos e Tributações'!F1252,""))</f>
        <v>0</v>
      </c>
      <c r="F1235" s="123" t="b">
        <f>IF(B1235&lt;&gt;"",IF(A1235&lt;&gt;"",IF('02 - Produtos e Tributações'!G1252&lt;&gt;"",'02 - Produtos e Tributações'!G1252,"")))</f>
        <v>0</v>
      </c>
      <c r="G1235" s="123" t="b">
        <f>IF(B1235&lt;&gt;"",IF('02 - Produtos e Tributações'!J1252&lt;&gt;"",'02 - Produtos e Tributações'!J1252,IF(K1235=101,0,IF(K1235=102,41,IF(K1235=103,0,IF(K1235=201,0,IF(K1235=202,0,IF(K1235=203,0,IF(K1235=300,41,IF(K1235=400,41,IF(K1235=500,60)))))))))))</f>
        <v>0</v>
      </c>
      <c r="H1235" s="123" t="b">
        <f>IF(B1235&lt;&gt;"",IF('02 - Produtos e Tributações'!M1252&lt;&gt;"",'02 - Produtos e Tributações'!M1252,IF(L1235=101,0,IF(L1235=102,41,IF(L1235=103,0,IF(L1235=201,0,IF(L1235=202,0,IF(L1235=203,0,IF(L1235=300,41,IF(L1235=400,41,IF(L1235=500,60)))))))))))</f>
        <v>0</v>
      </c>
      <c r="I1235" s="123" t="b">
        <f>IF(B1235&lt;&gt;"",IF('02 - Produtos e Tributações'!L1252&lt;&gt;"",'02 - Produtos e Tributações'!L1252,"0,00"))</f>
        <v>0</v>
      </c>
      <c r="J1235" s="123" t="b">
        <f>IF(B1235&lt;&gt;"",IF('02 - Produtos e Tributações'!O1252&lt;&gt;"",'02 - Produtos e Tributações'!O1252,"0,00"))</f>
        <v>0</v>
      </c>
      <c r="K1235" s="123" t="b">
        <f>IF(B1235&lt;&gt;"",IF('02 - Produtos e Tributações'!K1252&lt;&gt;"",'02 - Produtos e Tributações'!K1252,"null"))</f>
        <v>0</v>
      </c>
      <c r="L1235" s="123" t="b">
        <f>IF(B1235&lt;&gt;"",IF('02 - Produtos e Tributações'!N1252&lt;&gt;"",'02 - Produtos e Tributações'!N1252,"null"))</f>
        <v>0</v>
      </c>
      <c r="M1235" s="122" t="b">
        <f>IF(B1235&lt;&gt;"",IF('02 - Produtos e Tributações'!D1252="CARNES","2.01.001.001",IF('02 - Produtos e Tributações'!D1252="MASSAS","2.01.001.002",IF('02 - Produtos e Tributações'!D1252="LATICINIOS","2.01.001.003",IF('02 - Produtos e Tributações'!D1252="DOCES E GULOSEIMAS","2.01.001.004",IF('02 - Produtos e Tributações'!D1252="FARINHAS E GRAOS","2.01.001.005",IF('02 - Produtos e Tributações'!D1252="AGUAS","2.01.002.001",IF('02 - Produtos e Tributações'!D1252="SUCOS","2.01.002.002",IF('02 - Produtos e Tributações'!D1252="BEBIDAS ALCOOLICAS","2.01.002.003",IF('02 - Produtos e Tributações'!D1252="BEBIDAS LACTEAS","2.01.002.004",IF('02 - Produtos e Tributações'!D1252="MATERIAL DE LIMPEZA","2.02",IF('02 - Produtos e Tributações'!D1252="FRUTAS","2.01.001.006",IF('02 - Produtos e Tributações'!D1252="VERDURAS E LEGUMES","2.01.001.007",IF('02 - Produtos e Tributações'!D1252="SERVIÇO","1",IF('02 - Produtos e Tributações'!D1252="PRODUTOS DIVERSOS","2","2"))))))))))))))
)</f>
        <v>0</v>
      </c>
      <c r="N1235" s="4" t="str">
        <f t="shared" si="76"/>
        <v/>
      </c>
      <c r="O1235" s="4" t="str">
        <f t="shared" si="77"/>
        <v/>
      </c>
      <c r="P1235" s="4" t="str">
        <f t="shared" si="78"/>
        <v/>
      </c>
      <c r="Q1235" s="128" t="b">
        <f>IF(B1235&lt;&gt;"",IF('02 - Produtos e Tributações'!C1252&lt;&gt;"",'02 - Produtos e Tributações'!C1252,"UN"))</f>
        <v>0</v>
      </c>
      <c r="R1235" s="129" t="b">
        <f>IF(B1235&lt;&gt;"",IF('02 - Produtos e Tributações'!P1252&lt;&gt;"",'02 - Produtos e Tributações'!P1252,""))</f>
        <v>0</v>
      </c>
      <c r="S1235" s="128" t="b">
        <f>IF(B1235&lt;&gt;"",IF('02 - Produtos e Tributações'!Q1252&lt;&gt;"",'02 - Produtos e Tributações'!Q1252,""))</f>
        <v>0</v>
      </c>
      <c r="T1235" s="130" t="b">
        <f>IF(B1235&lt;&gt;"",IF('02 - Produtos e Tributações'!R1252&lt;&gt;"",'02 - Produtos e Tributações'!R1252,""))</f>
        <v>0</v>
      </c>
      <c r="U1235" s="120" t="str">
        <f t="shared" si="79"/>
        <v/>
      </c>
    </row>
    <row r="1236" spans="1:21" ht="15.75" customHeight="1">
      <c r="A1236" s="122" t="b">
        <f>IF('02 - Produtos e Tributações'!B1253 &lt;&gt;"",A1235+1)</f>
        <v>0</v>
      </c>
      <c r="B1236" s="4" t="str">
        <f>IF('02 - Produtos e Tributações'!B1253&lt;&gt;"",'02 - Produtos e Tributações'!V1253,"")</f>
        <v/>
      </c>
      <c r="C1236" s="123" t="b">
        <f>IF(B1236&lt;&gt;"",IF('02 - Produtos e Tributações'!H1253&lt;&gt;"",IF('02 - Produtos e Tributações'!H1253="TERCEIRIZADA","T",IF('02 - Produtos e Tributações'!H1253="PROPRIA","P")), IF(B1236&lt;&gt;"",IF('02 - Produtos e Tributações'!H1253="","T"))))</f>
        <v>0</v>
      </c>
      <c r="D1236" s="123" t="b">
        <f>IF(B1236&lt;&gt;"",IF('02 - Produtos e Tributações'!E1253&lt;&gt;"",'02 - Produtos e Tributações'!E1253,""))</f>
        <v>0</v>
      </c>
      <c r="E1236" s="123" t="b">
        <f>IF(B1236&lt;&gt;"",IF('02 - Produtos e Tributações'!F1253&lt;&gt;"",'02 - Produtos e Tributações'!F1253,""))</f>
        <v>0</v>
      </c>
      <c r="F1236" s="123" t="b">
        <f>IF(B1236&lt;&gt;"",IF(A1236&lt;&gt;"",IF('02 - Produtos e Tributações'!G1253&lt;&gt;"",'02 - Produtos e Tributações'!G1253,"")))</f>
        <v>0</v>
      </c>
      <c r="G1236" s="123" t="b">
        <f>IF(B1236&lt;&gt;"",IF('02 - Produtos e Tributações'!J1253&lt;&gt;"",'02 - Produtos e Tributações'!J1253,IF(K1236=101,0,IF(K1236=102,41,IF(K1236=103,0,IF(K1236=201,0,IF(K1236=202,0,IF(K1236=203,0,IF(K1236=300,41,IF(K1236=400,41,IF(K1236=500,60)))))))))))</f>
        <v>0</v>
      </c>
      <c r="H1236" s="123" t="b">
        <f>IF(B1236&lt;&gt;"",IF('02 - Produtos e Tributações'!M1253&lt;&gt;"",'02 - Produtos e Tributações'!M1253,IF(L1236=101,0,IF(L1236=102,41,IF(L1236=103,0,IF(L1236=201,0,IF(L1236=202,0,IF(L1236=203,0,IF(L1236=300,41,IF(L1236=400,41,IF(L1236=500,60)))))))))))</f>
        <v>0</v>
      </c>
      <c r="I1236" s="123" t="b">
        <f>IF(B1236&lt;&gt;"",IF('02 - Produtos e Tributações'!L1253&lt;&gt;"",'02 - Produtos e Tributações'!L1253,"0,00"))</f>
        <v>0</v>
      </c>
      <c r="J1236" s="123" t="b">
        <f>IF(B1236&lt;&gt;"",IF('02 - Produtos e Tributações'!O1253&lt;&gt;"",'02 - Produtos e Tributações'!O1253,"0,00"))</f>
        <v>0</v>
      </c>
      <c r="K1236" s="123" t="b">
        <f>IF(B1236&lt;&gt;"",IF('02 - Produtos e Tributações'!K1253&lt;&gt;"",'02 - Produtos e Tributações'!K1253,"null"))</f>
        <v>0</v>
      </c>
      <c r="L1236" s="123" t="b">
        <f>IF(B1236&lt;&gt;"",IF('02 - Produtos e Tributações'!N1253&lt;&gt;"",'02 - Produtos e Tributações'!N1253,"null"))</f>
        <v>0</v>
      </c>
      <c r="M1236" s="122" t="b">
        <f>IF(B1236&lt;&gt;"",IF('02 - Produtos e Tributações'!D1253="CARNES","2.01.001.001",IF('02 - Produtos e Tributações'!D1253="MASSAS","2.01.001.002",IF('02 - Produtos e Tributações'!D1253="LATICINIOS","2.01.001.003",IF('02 - Produtos e Tributações'!D1253="DOCES E GULOSEIMAS","2.01.001.004",IF('02 - Produtos e Tributações'!D1253="FARINHAS E GRAOS","2.01.001.005",IF('02 - Produtos e Tributações'!D1253="AGUAS","2.01.002.001",IF('02 - Produtos e Tributações'!D1253="SUCOS","2.01.002.002",IF('02 - Produtos e Tributações'!D1253="BEBIDAS ALCOOLICAS","2.01.002.003",IF('02 - Produtos e Tributações'!D1253="BEBIDAS LACTEAS","2.01.002.004",IF('02 - Produtos e Tributações'!D1253="MATERIAL DE LIMPEZA","2.02",IF('02 - Produtos e Tributações'!D1253="FRUTAS","2.01.001.006",IF('02 - Produtos e Tributações'!D1253="VERDURAS E LEGUMES","2.01.001.007",IF('02 - Produtos e Tributações'!D1253="SERVIÇO","1",IF('02 - Produtos e Tributações'!D1253="PRODUTOS DIVERSOS","2","2"))))))))))))))
)</f>
        <v>0</v>
      </c>
      <c r="N1236" s="4" t="str">
        <f t="shared" si="76"/>
        <v/>
      </c>
      <c r="O1236" s="4" t="str">
        <f t="shared" si="77"/>
        <v/>
      </c>
      <c r="P1236" s="4" t="str">
        <f t="shared" si="78"/>
        <v/>
      </c>
      <c r="Q1236" s="128" t="b">
        <f>IF(B1236&lt;&gt;"",IF('02 - Produtos e Tributações'!C1253&lt;&gt;"",'02 - Produtos e Tributações'!C1253,"UN"))</f>
        <v>0</v>
      </c>
      <c r="R1236" s="129" t="b">
        <f>IF(B1236&lt;&gt;"",IF('02 - Produtos e Tributações'!P1253&lt;&gt;"",'02 - Produtos e Tributações'!P1253,""))</f>
        <v>0</v>
      </c>
      <c r="S1236" s="128" t="b">
        <f>IF(B1236&lt;&gt;"",IF('02 - Produtos e Tributações'!Q1253&lt;&gt;"",'02 - Produtos e Tributações'!Q1253,""))</f>
        <v>0</v>
      </c>
      <c r="T1236" s="130" t="b">
        <f>IF(B1236&lt;&gt;"",IF('02 - Produtos e Tributações'!R1253&lt;&gt;"",'02 - Produtos e Tributações'!R1253,""))</f>
        <v>0</v>
      </c>
      <c r="U1236" s="120" t="str">
        <f t="shared" si="79"/>
        <v/>
      </c>
    </row>
    <row r="1237" spans="1:21" ht="15.75" customHeight="1">
      <c r="A1237" s="122" t="b">
        <f>IF('02 - Produtos e Tributações'!B1254 &lt;&gt;"",A1236+1)</f>
        <v>0</v>
      </c>
      <c r="B1237" s="4" t="str">
        <f>IF('02 - Produtos e Tributações'!B1254&lt;&gt;"",'02 - Produtos e Tributações'!V1254,"")</f>
        <v/>
      </c>
      <c r="C1237" s="123" t="b">
        <f>IF(B1237&lt;&gt;"",IF('02 - Produtos e Tributações'!H1254&lt;&gt;"",IF('02 - Produtos e Tributações'!H1254="TERCEIRIZADA","T",IF('02 - Produtos e Tributações'!H1254="PROPRIA","P")), IF(B1237&lt;&gt;"",IF('02 - Produtos e Tributações'!H1254="","T"))))</f>
        <v>0</v>
      </c>
      <c r="D1237" s="123" t="b">
        <f>IF(B1237&lt;&gt;"",IF('02 - Produtos e Tributações'!E1254&lt;&gt;"",'02 - Produtos e Tributações'!E1254,""))</f>
        <v>0</v>
      </c>
      <c r="E1237" s="123" t="b">
        <f>IF(B1237&lt;&gt;"",IF('02 - Produtos e Tributações'!F1254&lt;&gt;"",'02 - Produtos e Tributações'!F1254,""))</f>
        <v>0</v>
      </c>
      <c r="F1237" s="123" t="b">
        <f>IF(B1237&lt;&gt;"",IF(A1237&lt;&gt;"",IF('02 - Produtos e Tributações'!G1254&lt;&gt;"",'02 - Produtos e Tributações'!G1254,"")))</f>
        <v>0</v>
      </c>
      <c r="G1237" s="123" t="b">
        <f>IF(B1237&lt;&gt;"",IF('02 - Produtos e Tributações'!J1254&lt;&gt;"",'02 - Produtos e Tributações'!J1254,IF(K1237=101,0,IF(K1237=102,41,IF(K1237=103,0,IF(K1237=201,0,IF(K1237=202,0,IF(K1237=203,0,IF(K1237=300,41,IF(K1237=400,41,IF(K1237=500,60)))))))))))</f>
        <v>0</v>
      </c>
      <c r="H1237" s="123" t="b">
        <f>IF(B1237&lt;&gt;"",IF('02 - Produtos e Tributações'!M1254&lt;&gt;"",'02 - Produtos e Tributações'!M1254,IF(L1237=101,0,IF(L1237=102,41,IF(L1237=103,0,IF(L1237=201,0,IF(L1237=202,0,IF(L1237=203,0,IF(L1237=300,41,IF(L1237=400,41,IF(L1237=500,60)))))))))))</f>
        <v>0</v>
      </c>
      <c r="I1237" s="123" t="b">
        <f>IF(B1237&lt;&gt;"",IF('02 - Produtos e Tributações'!L1254&lt;&gt;"",'02 - Produtos e Tributações'!L1254,"0,00"))</f>
        <v>0</v>
      </c>
      <c r="J1237" s="123" t="b">
        <f>IF(B1237&lt;&gt;"",IF('02 - Produtos e Tributações'!O1254&lt;&gt;"",'02 - Produtos e Tributações'!O1254,"0,00"))</f>
        <v>0</v>
      </c>
      <c r="K1237" s="123" t="b">
        <f>IF(B1237&lt;&gt;"",IF('02 - Produtos e Tributações'!K1254&lt;&gt;"",'02 - Produtos e Tributações'!K1254,"null"))</f>
        <v>0</v>
      </c>
      <c r="L1237" s="123" t="b">
        <f>IF(B1237&lt;&gt;"",IF('02 - Produtos e Tributações'!N1254&lt;&gt;"",'02 - Produtos e Tributações'!N1254,"null"))</f>
        <v>0</v>
      </c>
      <c r="M1237" s="122" t="b">
        <f>IF(B1237&lt;&gt;"",IF('02 - Produtos e Tributações'!D1254="CARNES","2.01.001.001",IF('02 - Produtos e Tributações'!D1254="MASSAS","2.01.001.002",IF('02 - Produtos e Tributações'!D1254="LATICINIOS","2.01.001.003",IF('02 - Produtos e Tributações'!D1254="DOCES E GULOSEIMAS","2.01.001.004",IF('02 - Produtos e Tributações'!D1254="FARINHAS E GRAOS","2.01.001.005",IF('02 - Produtos e Tributações'!D1254="AGUAS","2.01.002.001",IF('02 - Produtos e Tributações'!D1254="SUCOS","2.01.002.002",IF('02 - Produtos e Tributações'!D1254="BEBIDAS ALCOOLICAS","2.01.002.003",IF('02 - Produtos e Tributações'!D1254="BEBIDAS LACTEAS","2.01.002.004",IF('02 - Produtos e Tributações'!D1254="MATERIAL DE LIMPEZA","2.02",IF('02 - Produtos e Tributações'!D1254="FRUTAS","2.01.001.006",IF('02 - Produtos e Tributações'!D1254="VERDURAS E LEGUMES","2.01.001.007",IF('02 - Produtos e Tributações'!D1254="SERVIÇO","1",IF('02 - Produtos e Tributações'!D1254="PRODUTOS DIVERSOS","2","2"))))))))))))))
)</f>
        <v>0</v>
      </c>
      <c r="N1237" s="4" t="str">
        <f t="shared" si="76"/>
        <v/>
      </c>
      <c r="O1237" s="4" t="str">
        <f t="shared" si="77"/>
        <v/>
      </c>
      <c r="P1237" s="4" t="str">
        <f t="shared" si="78"/>
        <v/>
      </c>
      <c r="Q1237" s="128" t="b">
        <f>IF(B1237&lt;&gt;"",IF('02 - Produtos e Tributações'!C1254&lt;&gt;"",'02 - Produtos e Tributações'!C1254,"UN"))</f>
        <v>0</v>
      </c>
      <c r="R1237" s="129" t="b">
        <f>IF(B1237&lt;&gt;"",IF('02 - Produtos e Tributações'!P1254&lt;&gt;"",'02 - Produtos e Tributações'!P1254,""))</f>
        <v>0</v>
      </c>
      <c r="S1237" s="128" t="b">
        <f>IF(B1237&lt;&gt;"",IF('02 - Produtos e Tributações'!Q1254&lt;&gt;"",'02 - Produtos e Tributações'!Q1254,""))</f>
        <v>0</v>
      </c>
      <c r="T1237" s="130" t="b">
        <f>IF(B1237&lt;&gt;"",IF('02 - Produtos e Tributações'!R1254&lt;&gt;"",'02 - Produtos e Tributações'!R1254,""))</f>
        <v>0</v>
      </c>
      <c r="U1237" s="120" t="str">
        <f t="shared" si="79"/>
        <v/>
      </c>
    </row>
    <row r="1238" spans="1:21" ht="15.75" customHeight="1">
      <c r="A1238" s="122" t="b">
        <f>IF('02 - Produtos e Tributações'!B1255 &lt;&gt;"",A1237+1)</f>
        <v>0</v>
      </c>
      <c r="B1238" s="4" t="str">
        <f>IF('02 - Produtos e Tributações'!B1255&lt;&gt;"",'02 - Produtos e Tributações'!V1255,"")</f>
        <v/>
      </c>
      <c r="C1238" s="123" t="b">
        <f>IF(B1238&lt;&gt;"",IF('02 - Produtos e Tributações'!H1255&lt;&gt;"",IF('02 - Produtos e Tributações'!H1255="TERCEIRIZADA","T",IF('02 - Produtos e Tributações'!H1255="PROPRIA","P")), IF(B1238&lt;&gt;"",IF('02 - Produtos e Tributações'!H1255="","T"))))</f>
        <v>0</v>
      </c>
      <c r="D1238" s="123" t="b">
        <f>IF(B1238&lt;&gt;"",IF('02 - Produtos e Tributações'!E1255&lt;&gt;"",'02 - Produtos e Tributações'!E1255,""))</f>
        <v>0</v>
      </c>
      <c r="E1238" s="123" t="b">
        <f>IF(B1238&lt;&gt;"",IF('02 - Produtos e Tributações'!F1255&lt;&gt;"",'02 - Produtos e Tributações'!F1255,""))</f>
        <v>0</v>
      </c>
      <c r="F1238" s="123" t="b">
        <f>IF(B1238&lt;&gt;"",IF(A1238&lt;&gt;"",IF('02 - Produtos e Tributações'!G1255&lt;&gt;"",'02 - Produtos e Tributações'!G1255,"")))</f>
        <v>0</v>
      </c>
      <c r="G1238" s="123" t="b">
        <f>IF(B1238&lt;&gt;"",IF('02 - Produtos e Tributações'!J1255&lt;&gt;"",'02 - Produtos e Tributações'!J1255,IF(K1238=101,0,IF(K1238=102,41,IF(K1238=103,0,IF(K1238=201,0,IF(K1238=202,0,IF(K1238=203,0,IF(K1238=300,41,IF(K1238=400,41,IF(K1238=500,60)))))))))))</f>
        <v>0</v>
      </c>
      <c r="H1238" s="123" t="b">
        <f>IF(B1238&lt;&gt;"",IF('02 - Produtos e Tributações'!M1255&lt;&gt;"",'02 - Produtos e Tributações'!M1255,IF(L1238=101,0,IF(L1238=102,41,IF(L1238=103,0,IF(L1238=201,0,IF(L1238=202,0,IF(L1238=203,0,IF(L1238=300,41,IF(L1238=400,41,IF(L1238=500,60)))))))))))</f>
        <v>0</v>
      </c>
      <c r="I1238" s="123" t="b">
        <f>IF(B1238&lt;&gt;"",IF('02 - Produtos e Tributações'!L1255&lt;&gt;"",'02 - Produtos e Tributações'!L1255,"0,00"))</f>
        <v>0</v>
      </c>
      <c r="J1238" s="123" t="b">
        <f>IF(B1238&lt;&gt;"",IF('02 - Produtos e Tributações'!O1255&lt;&gt;"",'02 - Produtos e Tributações'!O1255,"0,00"))</f>
        <v>0</v>
      </c>
      <c r="K1238" s="123" t="b">
        <f>IF(B1238&lt;&gt;"",IF('02 - Produtos e Tributações'!K1255&lt;&gt;"",'02 - Produtos e Tributações'!K1255,"null"))</f>
        <v>0</v>
      </c>
      <c r="L1238" s="123" t="b">
        <f>IF(B1238&lt;&gt;"",IF('02 - Produtos e Tributações'!N1255&lt;&gt;"",'02 - Produtos e Tributações'!N1255,"null"))</f>
        <v>0</v>
      </c>
      <c r="M1238" s="122" t="b">
        <f>IF(B1238&lt;&gt;"",IF('02 - Produtos e Tributações'!D1255="CARNES","2.01.001.001",IF('02 - Produtos e Tributações'!D1255="MASSAS","2.01.001.002",IF('02 - Produtos e Tributações'!D1255="LATICINIOS","2.01.001.003",IF('02 - Produtos e Tributações'!D1255="DOCES E GULOSEIMAS","2.01.001.004",IF('02 - Produtos e Tributações'!D1255="FARINHAS E GRAOS","2.01.001.005",IF('02 - Produtos e Tributações'!D1255="AGUAS","2.01.002.001",IF('02 - Produtos e Tributações'!D1255="SUCOS","2.01.002.002",IF('02 - Produtos e Tributações'!D1255="BEBIDAS ALCOOLICAS","2.01.002.003",IF('02 - Produtos e Tributações'!D1255="BEBIDAS LACTEAS","2.01.002.004",IF('02 - Produtos e Tributações'!D1255="MATERIAL DE LIMPEZA","2.02",IF('02 - Produtos e Tributações'!D1255="FRUTAS","2.01.001.006",IF('02 - Produtos e Tributações'!D1255="VERDURAS E LEGUMES","2.01.001.007",IF('02 - Produtos e Tributações'!D1255="SERVIÇO","1",IF('02 - Produtos e Tributações'!D1255="PRODUTOS DIVERSOS","2","2"))))))))))))))
)</f>
        <v>0</v>
      </c>
      <c r="N1238" s="4" t="str">
        <f t="shared" si="76"/>
        <v/>
      </c>
      <c r="O1238" s="4" t="str">
        <f t="shared" si="77"/>
        <v/>
      </c>
      <c r="P1238" s="4" t="str">
        <f t="shared" si="78"/>
        <v/>
      </c>
      <c r="Q1238" s="128" t="b">
        <f>IF(B1238&lt;&gt;"",IF('02 - Produtos e Tributações'!C1255&lt;&gt;"",'02 - Produtos e Tributações'!C1255,"UN"))</f>
        <v>0</v>
      </c>
      <c r="R1238" s="129" t="b">
        <f>IF(B1238&lt;&gt;"",IF('02 - Produtos e Tributações'!P1255&lt;&gt;"",'02 - Produtos e Tributações'!P1255,""))</f>
        <v>0</v>
      </c>
      <c r="S1238" s="128" t="b">
        <f>IF(B1238&lt;&gt;"",IF('02 - Produtos e Tributações'!Q1255&lt;&gt;"",'02 - Produtos e Tributações'!Q1255,""))</f>
        <v>0</v>
      </c>
      <c r="T1238" s="130" t="b">
        <f>IF(B1238&lt;&gt;"",IF('02 - Produtos e Tributações'!R1255&lt;&gt;"",'02 - Produtos e Tributações'!R1255,""))</f>
        <v>0</v>
      </c>
      <c r="U1238" s="120" t="str">
        <f t="shared" si="79"/>
        <v/>
      </c>
    </row>
    <row r="1239" spans="1:21" ht="15.75" customHeight="1">
      <c r="A1239" s="122" t="b">
        <f>IF('02 - Produtos e Tributações'!B1256 &lt;&gt;"",A1238+1)</f>
        <v>0</v>
      </c>
      <c r="B1239" s="4" t="str">
        <f>IF('02 - Produtos e Tributações'!B1256&lt;&gt;"",'02 - Produtos e Tributações'!V1256,"")</f>
        <v/>
      </c>
      <c r="C1239" s="123" t="b">
        <f>IF(B1239&lt;&gt;"",IF('02 - Produtos e Tributações'!H1256&lt;&gt;"",IF('02 - Produtos e Tributações'!H1256="TERCEIRIZADA","T",IF('02 - Produtos e Tributações'!H1256="PROPRIA","P")), IF(B1239&lt;&gt;"",IF('02 - Produtos e Tributações'!H1256="","T"))))</f>
        <v>0</v>
      </c>
      <c r="D1239" s="123" t="b">
        <f>IF(B1239&lt;&gt;"",IF('02 - Produtos e Tributações'!E1256&lt;&gt;"",'02 - Produtos e Tributações'!E1256,""))</f>
        <v>0</v>
      </c>
      <c r="E1239" s="123" t="b">
        <f>IF(B1239&lt;&gt;"",IF('02 - Produtos e Tributações'!F1256&lt;&gt;"",'02 - Produtos e Tributações'!F1256,""))</f>
        <v>0</v>
      </c>
      <c r="F1239" s="123" t="b">
        <f>IF(B1239&lt;&gt;"",IF(A1239&lt;&gt;"",IF('02 - Produtos e Tributações'!G1256&lt;&gt;"",'02 - Produtos e Tributações'!G1256,"")))</f>
        <v>0</v>
      </c>
      <c r="G1239" s="123" t="b">
        <f>IF(B1239&lt;&gt;"",IF('02 - Produtos e Tributações'!J1256&lt;&gt;"",'02 - Produtos e Tributações'!J1256,IF(K1239=101,0,IF(K1239=102,41,IF(K1239=103,0,IF(K1239=201,0,IF(K1239=202,0,IF(K1239=203,0,IF(K1239=300,41,IF(K1239=400,41,IF(K1239=500,60)))))))))))</f>
        <v>0</v>
      </c>
      <c r="H1239" s="123" t="b">
        <f>IF(B1239&lt;&gt;"",IF('02 - Produtos e Tributações'!M1256&lt;&gt;"",'02 - Produtos e Tributações'!M1256,IF(L1239=101,0,IF(L1239=102,41,IF(L1239=103,0,IF(L1239=201,0,IF(L1239=202,0,IF(L1239=203,0,IF(L1239=300,41,IF(L1239=400,41,IF(L1239=500,60)))))))))))</f>
        <v>0</v>
      </c>
      <c r="I1239" s="123" t="b">
        <f>IF(B1239&lt;&gt;"",IF('02 - Produtos e Tributações'!L1256&lt;&gt;"",'02 - Produtos e Tributações'!L1256,"0,00"))</f>
        <v>0</v>
      </c>
      <c r="J1239" s="123" t="b">
        <f>IF(B1239&lt;&gt;"",IF('02 - Produtos e Tributações'!O1256&lt;&gt;"",'02 - Produtos e Tributações'!O1256,"0,00"))</f>
        <v>0</v>
      </c>
      <c r="K1239" s="123" t="b">
        <f>IF(B1239&lt;&gt;"",IF('02 - Produtos e Tributações'!K1256&lt;&gt;"",'02 - Produtos e Tributações'!K1256,"null"))</f>
        <v>0</v>
      </c>
      <c r="L1239" s="123" t="b">
        <f>IF(B1239&lt;&gt;"",IF('02 - Produtos e Tributações'!N1256&lt;&gt;"",'02 - Produtos e Tributações'!N1256,"null"))</f>
        <v>0</v>
      </c>
      <c r="M1239" s="122" t="b">
        <f>IF(B1239&lt;&gt;"",IF('02 - Produtos e Tributações'!D1256="CARNES","2.01.001.001",IF('02 - Produtos e Tributações'!D1256="MASSAS","2.01.001.002",IF('02 - Produtos e Tributações'!D1256="LATICINIOS","2.01.001.003",IF('02 - Produtos e Tributações'!D1256="DOCES E GULOSEIMAS","2.01.001.004",IF('02 - Produtos e Tributações'!D1256="FARINHAS E GRAOS","2.01.001.005",IF('02 - Produtos e Tributações'!D1256="AGUAS","2.01.002.001",IF('02 - Produtos e Tributações'!D1256="SUCOS","2.01.002.002",IF('02 - Produtos e Tributações'!D1256="BEBIDAS ALCOOLICAS","2.01.002.003",IF('02 - Produtos e Tributações'!D1256="BEBIDAS LACTEAS","2.01.002.004",IF('02 - Produtos e Tributações'!D1256="MATERIAL DE LIMPEZA","2.02",IF('02 - Produtos e Tributações'!D1256="FRUTAS","2.01.001.006",IF('02 - Produtos e Tributações'!D1256="VERDURAS E LEGUMES","2.01.001.007",IF('02 - Produtos e Tributações'!D1256="SERVIÇO","1",IF('02 - Produtos e Tributações'!D1256="PRODUTOS DIVERSOS","2","2"))))))))))))))
)</f>
        <v>0</v>
      </c>
      <c r="N1239" s="4" t="str">
        <f t="shared" si="76"/>
        <v/>
      </c>
      <c r="O1239" s="4" t="str">
        <f t="shared" si="77"/>
        <v/>
      </c>
      <c r="P1239" s="4" t="str">
        <f t="shared" si="78"/>
        <v/>
      </c>
      <c r="Q1239" s="128" t="b">
        <f>IF(B1239&lt;&gt;"",IF('02 - Produtos e Tributações'!C1256&lt;&gt;"",'02 - Produtos e Tributações'!C1256,"UN"))</f>
        <v>0</v>
      </c>
      <c r="R1239" s="129" t="b">
        <f>IF(B1239&lt;&gt;"",IF('02 - Produtos e Tributações'!P1256&lt;&gt;"",'02 - Produtos e Tributações'!P1256,""))</f>
        <v>0</v>
      </c>
      <c r="S1239" s="128" t="b">
        <f>IF(B1239&lt;&gt;"",IF('02 - Produtos e Tributações'!Q1256&lt;&gt;"",'02 - Produtos e Tributações'!Q1256,""))</f>
        <v>0</v>
      </c>
      <c r="T1239" s="130" t="b">
        <f>IF(B1239&lt;&gt;"",IF('02 - Produtos e Tributações'!R1256&lt;&gt;"",'02 - Produtos e Tributações'!R1256,""))</f>
        <v>0</v>
      </c>
      <c r="U1239" s="120" t="str">
        <f t="shared" si="79"/>
        <v/>
      </c>
    </row>
    <row r="1240" spans="1:21" ht="15.75" customHeight="1">
      <c r="A1240" s="122" t="b">
        <f>IF('02 - Produtos e Tributações'!B1257 &lt;&gt;"",A1239+1)</f>
        <v>0</v>
      </c>
      <c r="B1240" s="4" t="str">
        <f>IF('02 - Produtos e Tributações'!B1257&lt;&gt;"",'02 - Produtos e Tributações'!V1257,"")</f>
        <v/>
      </c>
      <c r="C1240" s="123" t="b">
        <f>IF(B1240&lt;&gt;"",IF('02 - Produtos e Tributações'!H1257&lt;&gt;"",IF('02 - Produtos e Tributações'!H1257="TERCEIRIZADA","T",IF('02 - Produtos e Tributações'!H1257="PROPRIA","P")), IF(B1240&lt;&gt;"",IF('02 - Produtos e Tributações'!H1257="","T"))))</f>
        <v>0</v>
      </c>
      <c r="D1240" s="123" t="b">
        <f>IF(B1240&lt;&gt;"",IF('02 - Produtos e Tributações'!E1257&lt;&gt;"",'02 - Produtos e Tributações'!E1257,""))</f>
        <v>0</v>
      </c>
      <c r="E1240" s="123" t="b">
        <f>IF(B1240&lt;&gt;"",IF('02 - Produtos e Tributações'!F1257&lt;&gt;"",'02 - Produtos e Tributações'!F1257,""))</f>
        <v>0</v>
      </c>
      <c r="F1240" s="123" t="b">
        <f>IF(B1240&lt;&gt;"",IF(A1240&lt;&gt;"",IF('02 - Produtos e Tributações'!G1257&lt;&gt;"",'02 - Produtos e Tributações'!G1257,"")))</f>
        <v>0</v>
      </c>
      <c r="G1240" s="123" t="b">
        <f>IF(B1240&lt;&gt;"",IF('02 - Produtos e Tributações'!J1257&lt;&gt;"",'02 - Produtos e Tributações'!J1257,IF(K1240=101,0,IF(K1240=102,41,IF(K1240=103,0,IF(K1240=201,0,IF(K1240=202,0,IF(K1240=203,0,IF(K1240=300,41,IF(K1240=400,41,IF(K1240=500,60)))))))))))</f>
        <v>0</v>
      </c>
      <c r="H1240" s="123" t="b">
        <f>IF(B1240&lt;&gt;"",IF('02 - Produtos e Tributações'!M1257&lt;&gt;"",'02 - Produtos e Tributações'!M1257,IF(L1240=101,0,IF(L1240=102,41,IF(L1240=103,0,IF(L1240=201,0,IF(L1240=202,0,IF(L1240=203,0,IF(L1240=300,41,IF(L1240=400,41,IF(L1240=500,60)))))))))))</f>
        <v>0</v>
      </c>
      <c r="I1240" s="123" t="b">
        <f>IF(B1240&lt;&gt;"",IF('02 - Produtos e Tributações'!L1257&lt;&gt;"",'02 - Produtos e Tributações'!L1257,"0,00"))</f>
        <v>0</v>
      </c>
      <c r="J1240" s="123" t="b">
        <f>IF(B1240&lt;&gt;"",IF('02 - Produtos e Tributações'!O1257&lt;&gt;"",'02 - Produtos e Tributações'!O1257,"0,00"))</f>
        <v>0</v>
      </c>
      <c r="K1240" s="123" t="b">
        <f>IF(B1240&lt;&gt;"",IF('02 - Produtos e Tributações'!K1257&lt;&gt;"",'02 - Produtos e Tributações'!K1257,"null"))</f>
        <v>0</v>
      </c>
      <c r="L1240" s="123" t="b">
        <f>IF(B1240&lt;&gt;"",IF('02 - Produtos e Tributações'!N1257&lt;&gt;"",'02 - Produtos e Tributações'!N1257,"null"))</f>
        <v>0</v>
      </c>
      <c r="M1240" s="122" t="b">
        <f>IF(B1240&lt;&gt;"",IF('02 - Produtos e Tributações'!D1257="CARNES","2.01.001.001",IF('02 - Produtos e Tributações'!D1257="MASSAS","2.01.001.002",IF('02 - Produtos e Tributações'!D1257="LATICINIOS","2.01.001.003",IF('02 - Produtos e Tributações'!D1257="DOCES E GULOSEIMAS","2.01.001.004",IF('02 - Produtos e Tributações'!D1257="FARINHAS E GRAOS","2.01.001.005",IF('02 - Produtos e Tributações'!D1257="AGUAS","2.01.002.001",IF('02 - Produtos e Tributações'!D1257="SUCOS","2.01.002.002",IF('02 - Produtos e Tributações'!D1257="BEBIDAS ALCOOLICAS","2.01.002.003",IF('02 - Produtos e Tributações'!D1257="BEBIDAS LACTEAS","2.01.002.004",IF('02 - Produtos e Tributações'!D1257="MATERIAL DE LIMPEZA","2.02",IF('02 - Produtos e Tributações'!D1257="FRUTAS","2.01.001.006",IF('02 - Produtos e Tributações'!D1257="VERDURAS E LEGUMES","2.01.001.007",IF('02 - Produtos e Tributações'!D1257="SERVIÇO","1",IF('02 - Produtos e Tributações'!D1257="PRODUTOS DIVERSOS","2","2"))))))))))))))
)</f>
        <v>0</v>
      </c>
      <c r="N1240" s="4" t="str">
        <f t="shared" si="76"/>
        <v/>
      </c>
      <c r="O1240" s="4" t="str">
        <f t="shared" si="77"/>
        <v/>
      </c>
      <c r="P1240" s="4" t="str">
        <f t="shared" si="78"/>
        <v/>
      </c>
      <c r="Q1240" s="128" t="b">
        <f>IF(B1240&lt;&gt;"",IF('02 - Produtos e Tributações'!C1257&lt;&gt;"",'02 - Produtos e Tributações'!C1257,"UN"))</f>
        <v>0</v>
      </c>
      <c r="R1240" s="129" t="b">
        <f>IF(B1240&lt;&gt;"",IF('02 - Produtos e Tributações'!P1257&lt;&gt;"",'02 - Produtos e Tributações'!P1257,""))</f>
        <v>0</v>
      </c>
      <c r="S1240" s="128" t="b">
        <f>IF(B1240&lt;&gt;"",IF('02 - Produtos e Tributações'!Q1257&lt;&gt;"",'02 - Produtos e Tributações'!Q1257,""))</f>
        <v>0</v>
      </c>
      <c r="T1240" s="130" t="b">
        <f>IF(B1240&lt;&gt;"",IF('02 - Produtos e Tributações'!R1257&lt;&gt;"",'02 - Produtos e Tributações'!R1257,""))</f>
        <v>0</v>
      </c>
      <c r="U1240" s="120" t="str">
        <f t="shared" si="79"/>
        <v/>
      </c>
    </row>
    <row r="1241" spans="1:21" ht="15.75" customHeight="1">
      <c r="A1241" s="122" t="b">
        <f>IF('02 - Produtos e Tributações'!B1258 &lt;&gt;"",A1240+1)</f>
        <v>0</v>
      </c>
      <c r="B1241" s="4" t="str">
        <f>IF('02 - Produtos e Tributações'!B1258&lt;&gt;"",'02 - Produtos e Tributações'!V1258,"")</f>
        <v/>
      </c>
      <c r="C1241" s="123" t="b">
        <f>IF(B1241&lt;&gt;"",IF('02 - Produtos e Tributações'!H1258&lt;&gt;"",IF('02 - Produtos e Tributações'!H1258="TERCEIRIZADA","T",IF('02 - Produtos e Tributações'!H1258="PROPRIA","P")), IF(B1241&lt;&gt;"",IF('02 - Produtos e Tributações'!H1258="","T"))))</f>
        <v>0</v>
      </c>
      <c r="D1241" s="123" t="b">
        <f>IF(B1241&lt;&gt;"",IF('02 - Produtos e Tributações'!E1258&lt;&gt;"",'02 - Produtos e Tributações'!E1258,""))</f>
        <v>0</v>
      </c>
      <c r="E1241" s="123" t="b">
        <f>IF(B1241&lt;&gt;"",IF('02 - Produtos e Tributações'!F1258&lt;&gt;"",'02 - Produtos e Tributações'!F1258,""))</f>
        <v>0</v>
      </c>
      <c r="F1241" s="123" t="b">
        <f>IF(B1241&lt;&gt;"",IF(A1241&lt;&gt;"",IF('02 - Produtos e Tributações'!G1258&lt;&gt;"",'02 - Produtos e Tributações'!G1258,"")))</f>
        <v>0</v>
      </c>
      <c r="G1241" s="123" t="b">
        <f>IF(B1241&lt;&gt;"",IF('02 - Produtos e Tributações'!J1258&lt;&gt;"",'02 - Produtos e Tributações'!J1258,IF(K1241=101,0,IF(K1241=102,41,IF(K1241=103,0,IF(K1241=201,0,IF(K1241=202,0,IF(K1241=203,0,IF(K1241=300,41,IF(K1241=400,41,IF(K1241=500,60)))))))))))</f>
        <v>0</v>
      </c>
      <c r="H1241" s="123" t="b">
        <f>IF(B1241&lt;&gt;"",IF('02 - Produtos e Tributações'!M1258&lt;&gt;"",'02 - Produtos e Tributações'!M1258,IF(L1241=101,0,IF(L1241=102,41,IF(L1241=103,0,IF(L1241=201,0,IF(L1241=202,0,IF(L1241=203,0,IF(L1241=300,41,IF(L1241=400,41,IF(L1241=500,60)))))))))))</f>
        <v>0</v>
      </c>
      <c r="I1241" s="123" t="b">
        <f>IF(B1241&lt;&gt;"",IF('02 - Produtos e Tributações'!L1258&lt;&gt;"",'02 - Produtos e Tributações'!L1258,"0,00"))</f>
        <v>0</v>
      </c>
      <c r="J1241" s="123" t="b">
        <f>IF(B1241&lt;&gt;"",IF('02 - Produtos e Tributações'!O1258&lt;&gt;"",'02 - Produtos e Tributações'!O1258,"0,00"))</f>
        <v>0</v>
      </c>
      <c r="K1241" s="123" t="b">
        <f>IF(B1241&lt;&gt;"",IF('02 - Produtos e Tributações'!K1258&lt;&gt;"",'02 - Produtos e Tributações'!K1258,"null"))</f>
        <v>0</v>
      </c>
      <c r="L1241" s="123" t="b">
        <f>IF(B1241&lt;&gt;"",IF('02 - Produtos e Tributações'!N1258&lt;&gt;"",'02 - Produtos e Tributações'!N1258,"null"))</f>
        <v>0</v>
      </c>
      <c r="M1241" s="122" t="b">
        <f>IF(B1241&lt;&gt;"",IF('02 - Produtos e Tributações'!D1258="CARNES","2.01.001.001",IF('02 - Produtos e Tributações'!D1258="MASSAS","2.01.001.002",IF('02 - Produtos e Tributações'!D1258="LATICINIOS","2.01.001.003",IF('02 - Produtos e Tributações'!D1258="DOCES E GULOSEIMAS","2.01.001.004",IF('02 - Produtos e Tributações'!D1258="FARINHAS E GRAOS","2.01.001.005",IF('02 - Produtos e Tributações'!D1258="AGUAS","2.01.002.001",IF('02 - Produtos e Tributações'!D1258="SUCOS","2.01.002.002",IF('02 - Produtos e Tributações'!D1258="BEBIDAS ALCOOLICAS","2.01.002.003",IF('02 - Produtos e Tributações'!D1258="BEBIDAS LACTEAS","2.01.002.004",IF('02 - Produtos e Tributações'!D1258="MATERIAL DE LIMPEZA","2.02",IF('02 - Produtos e Tributações'!D1258="FRUTAS","2.01.001.006",IF('02 - Produtos e Tributações'!D1258="VERDURAS E LEGUMES","2.01.001.007",IF('02 - Produtos e Tributações'!D1258="SERVIÇO","1",IF('02 - Produtos e Tributações'!D1258="PRODUTOS DIVERSOS","2","2"))))))))))))))
)</f>
        <v>0</v>
      </c>
      <c r="N1241" s="4" t="str">
        <f t="shared" si="76"/>
        <v/>
      </c>
      <c r="O1241" s="4" t="str">
        <f t="shared" si="77"/>
        <v/>
      </c>
      <c r="P1241" s="4" t="str">
        <f t="shared" si="78"/>
        <v/>
      </c>
      <c r="Q1241" s="128" t="b">
        <f>IF(B1241&lt;&gt;"",IF('02 - Produtos e Tributações'!C1258&lt;&gt;"",'02 - Produtos e Tributações'!C1258,"UN"))</f>
        <v>0</v>
      </c>
      <c r="R1241" s="129" t="b">
        <f>IF(B1241&lt;&gt;"",IF('02 - Produtos e Tributações'!P1258&lt;&gt;"",'02 - Produtos e Tributações'!P1258,""))</f>
        <v>0</v>
      </c>
      <c r="S1241" s="128" t="b">
        <f>IF(B1241&lt;&gt;"",IF('02 - Produtos e Tributações'!Q1258&lt;&gt;"",'02 - Produtos e Tributações'!Q1258,""))</f>
        <v>0</v>
      </c>
      <c r="T1241" s="130" t="b">
        <f>IF(B1241&lt;&gt;"",IF('02 - Produtos e Tributações'!R1258&lt;&gt;"",'02 - Produtos e Tributações'!R1258,""))</f>
        <v>0</v>
      </c>
      <c r="U1241" s="120" t="str">
        <f t="shared" si="79"/>
        <v/>
      </c>
    </row>
    <row r="1242" spans="1:21" ht="15.75" customHeight="1">
      <c r="A1242" s="122" t="b">
        <f>IF('02 - Produtos e Tributações'!B1259 &lt;&gt;"",A1241+1)</f>
        <v>0</v>
      </c>
      <c r="B1242" s="4" t="str">
        <f>IF('02 - Produtos e Tributações'!B1259&lt;&gt;"",'02 - Produtos e Tributações'!V1259,"")</f>
        <v/>
      </c>
      <c r="C1242" s="123" t="b">
        <f>IF(B1242&lt;&gt;"",IF('02 - Produtos e Tributações'!H1259&lt;&gt;"",IF('02 - Produtos e Tributações'!H1259="TERCEIRIZADA","T",IF('02 - Produtos e Tributações'!H1259="PROPRIA","P")), IF(B1242&lt;&gt;"",IF('02 - Produtos e Tributações'!H1259="","T"))))</f>
        <v>0</v>
      </c>
      <c r="D1242" s="123" t="b">
        <f>IF(B1242&lt;&gt;"",IF('02 - Produtos e Tributações'!E1259&lt;&gt;"",'02 - Produtos e Tributações'!E1259,""))</f>
        <v>0</v>
      </c>
      <c r="E1242" s="123" t="b">
        <f>IF(B1242&lt;&gt;"",IF('02 - Produtos e Tributações'!F1259&lt;&gt;"",'02 - Produtos e Tributações'!F1259,""))</f>
        <v>0</v>
      </c>
      <c r="F1242" s="123" t="b">
        <f>IF(B1242&lt;&gt;"",IF(A1242&lt;&gt;"",IF('02 - Produtos e Tributações'!G1259&lt;&gt;"",'02 - Produtos e Tributações'!G1259,"")))</f>
        <v>0</v>
      </c>
      <c r="G1242" s="123" t="b">
        <f>IF(B1242&lt;&gt;"",IF('02 - Produtos e Tributações'!J1259&lt;&gt;"",'02 - Produtos e Tributações'!J1259,IF(K1242=101,0,IF(K1242=102,41,IF(K1242=103,0,IF(K1242=201,0,IF(K1242=202,0,IF(K1242=203,0,IF(K1242=300,41,IF(K1242=400,41,IF(K1242=500,60)))))))))))</f>
        <v>0</v>
      </c>
      <c r="H1242" s="123" t="b">
        <f>IF(B1242&lt;&gt;"",IF('02 - Produtos e Tributações'!M1259&lt;&gt;"",'02 - Produtos e Tributações'!M1259,IF(L1242=101,0,IF(L1242=102,41,IF(L1242=103,0,IF(L1242=201,0,IF(L1242=202,0,IF(L1242=203,0,IF(L1242=300,41,IF(L1242=400,41,IF(L1242=500,60)))))))))))</f>
        <v>0</v>
      </c>
      <c r="I1242" s="123" t="b">
        <f>IF(B1242&lt;&gt;"",IF('02 - Produtos e Tributações'!L1259&lt;&gt;"",'02 - Produtos e Tributações'!L1259,"0,00"))</f>
        <v>0</v>
      </c>
      <c r="J1242" s="123" t="b">
        <f>IF(B1242&lt;&gt;"",IF('02 - Produtos e Tributações'!O1259&lt;&gt;"",'02 - Produtos e Tributações'!O1259,"0,00"))</f>
        <v>0</v>
      </c>
      <c r="K1242" s="123" t="b">
        <f>IF(B1242&lt;&gt;"",IF('02 - Produtos e Tributações'!K1259&lt;&gt;"",'02 - Produtos e Tributações'!K1259,"null"))</f>
        <v>0</v>
      </c>
      <c r="L1242" s="123" t="b">
        <f>IF(B1242&lt;&gt;"",IF('02 - Produtos e Tributações'!N1259&lt;&gt;"",'02 - Produtos e Tributações'!N1259,"null"))</f>
        <v>0</v>
      </c>
      <c r="M1242" s="122" t="b">
        <f>IF(B1242&lt;&gt;"",IF('02 - Produtos e Tributações'!D1259="CARNES","2.01.001.001",IF('02 - Produtos e Tributações'!D1259="MASSAS","2.01.001.002",IF('02 - Produtos e Tributações'!D1259="LATICINIOS","2.01.001.003",IF('02 - Produtos e Tributações'!D1259="DOCES E GULOSEIMAS","2.01.001.004",IF('02 - Produtos e Tributações'!D1259="FARINHAS E GRAOS","2.01.001.005",IF('02 - Produtos e Tributações'!D1259="AGUAS","2.01.002.001",IF('02 - Produtos e Tributações'!D1259="SUCOS","2.01.002.002",IF('02 - Produtos e Tributações'!D1259="BEBIDAS ALCOOLICAS","2.01.002.003",IF('02 - Produtos e Tributações'!D1259="BEBIDAS LACTEAS","2.01.002.004",IF('02 - Produtos e Tributações'!D1259="MATERIAL DE LIMPEZA","2.02",IF('02 - Produtos e Tributações'!D1259="FRUTAS","2.01.001.006",IF('02 - Produtos e Tributações'!D1259="VERDURAS E LEGUMES","2.01.001.007",IF('02 - Produtos e Tributações'!D1259="SERVIÇO","1",IF('02 - Produtos e Tributações'!D1259="PRODUTOS DIVERSOS","2","2"))))))))))))))
)</f>
        <v>0</v>
      </c>
      <c r="N1242" s="4" t="str">
        <f t="shared" si="76"/>
        <v/>
      </c>
      <c r="O1242" s="4" t="str">
        <f t="shared" si="77"/>
        <v/>
      </c>
      <c r="P1242" s="4" t="str">
        <f t="shared" si="78"/>
        <v/>
      </c>
      <c r="Q1242" s="128" t="b">
        <f>IF(B1242&lt;&gt;"",IF('02 - Produtos e Tributações'!C1259&lt;&gt;"",'02 - Produtos e Tributações'!C1259,"UN"))</f>
        <v>0</v>
      </c>
      <c r="R1242" s="129" t="b">
        <f>IF(B1242&lt;&gt;"",IF('02 - Produtos e Tributações'!P1259&lt;&gt;"",'02 - Produtos e Tributações'!P1259,""))</f>
        <v>0</v>
      </c>
      <c r="S1242" s="128" t="b">
        <f>IF(B1242&lt;&gt;"",IF('02 - Produtos e Tributações'!Q1259&lt;&gt;"",'02 - Produtos e Tributações'!Q1259,""))</f>
        <v>0</v>
      </c>
      <c r="T1242" s="130" t="b">
        <f>IF(B1242&lt;&gt;"",IF('02 - Produtos e Tributações'!R1259&lt;&gt;"",'02 - Produtos e Tributações'!R1259,""))</f>
        <v>0</v>
      </c>
      <c r="U1242" s="120" t="str">
        <f t="shared" si="79"/>
        <v/>
      </c>
    </row>
    <row r="1243" spans="1:21" ht="15.75" customHeight="1">
      <c r="A1243" s="122" t="b">
        <f>IF('02 - Produtos e Tributações'!B1260 &lt;&gt;"",A1242+1)</f>
        <v>0</v>
      </c>
      <c r="B1243" s="4" t="str">
        <f>IF('02 - Produtos e Tributações'!B1260&lt;&gt;"",'02 - Produtos e Tributações'!V1260,"")</f>
        <v/>
      </c>
      <c r="C1243" s="123" t="b">
        <f>IF(B1243&lt;&gt;"",IF('02 - Produtos e Tributações'!H1260&lt;&gt;"",IF('02 - Produtos e Tributações'!H1260="TERCEIRIZADA","T",IF('02 - Produtos e Tributações'!H1260="PROPRIA","P")), IF(B1243&lt;&gt;"",IF('02 - Produtos e Tributações'!H1260="","T"))))</f>
        <v>0</v>
      </c>
      <c r="D1243" s="123" t="b">
        <f>IF(B1243&lt;&gt;"",IF('02 - Produtos e Tributações'!E1260&lt;&gt;"",'02 - Produtos e Tributações'!E1260,""))</f>
        <v>0</v>
      </c>
      <c r="E1243" s="123" t="b">
        <f>IF(B1243&lt;&gt;"",IF('02 - Produtos e Tributações'!F1260&lt;&gt;"",'02 - Produtos e Tributações'!F1260,""))</f>
        <v>0</v>
      </c>
      <c r="F1243" s="123" t="b">
        <f>IF(B1243&lt;&gt;"",IF(A1243&lt;&gt;"",IF('02 - Produtos e Tributações'!G1260&lt;&gt;"",'02 - Produtos e Tributações'!G1260,"")))</f>
        <v>0</v>
      </c>
      <c r="G1243" s="123" t="b">
        <f>IF(B1243&lt;&gt;"",IF('02 - Produtos e Tributações'!J1260&lt;&gt;"",'02 - Produtos e Tributações'!J1260,IF(K1243=101,0,IF(K1243=102,41,IF(K1243=103,0,IF(K1243=201,0,IF(K1243=202,0,IF(K1243=203,0,IF(K1243=300,41,IF(K1243=400,41,IF(K1243=500,60)))))))))))</f>
        <v>0</v>
      </c>
      <c r="H1243" s="123" t="b">
        <f>IF(B1243&lt;&gt;"",IF('02 - Produtos e Tributações'!M1260&lt;&gt;"",'02 - Produtos e Tributações'!M1260,IF(L1243=101,0,IF(L1243=102,41,IF(L1243=103,0,IF(L1243=201,0,IF(L1243=202,0,IF(L1243=203,0,IF(L1243=300,41,IF(L1243=400,41,IF(L1243=500,60)))))))))))</f>
        <v>0</v>
      </c>
      <c r="I1243" s="123" t="b">
        <f>IF(B1243&lt;&gt;"",IF('02 - Produtos e Tributações'!L1260&lt;&gt;"",'02 - Produtos e Tributações'!L1260,"0,00"))</f>
        <v>0</v>
      </c>
      <c r="J1243" s="123" t="b">
        <f>IF(B1243&lt;&gt;"",IF('02 - Produtos e Tributações'!O1260&lt;&gt;"",'02 - Produtos e Tributações'!O1260,"0,00"))</f>
        <v>0</v>
      </c>
      <c r="K1243" s="123" t="b">
        <f>IF(B1243&lt;&gt;"",IF('02 - Produtos e Tributações'!K1260&lt;&gt;"",'02 - Produtos e Tributações'!K1260,"null"))</f>
        <v>0</v>
      </c>
      <c r="L1243" s="123" t="b">
        <f>IF(B1243&lt;&gt;"",IF('02 - Produtos e Tributações'!N1260&lt;&gt;"",'02 - Produtos e Tributações'!N1260,"null"))</f>
        <v>0</v>
      </c>
      <c r="M1243" s="122" t="b">
        <f>IF(B1243&lt;&gt;"",IF('02 - Produtos e Tributações'!D1260="CARNES","2.01.001.001",IF('02 - Produtos e Tributações'!D1260="MASSAS","2.01.001.002",IF('02 - Produtos e Tributações'!D1260="LATICINIOS","2.01.001.003",IF('02 - Produtos e Tributações'!D1260="DOCES E GULOSEIMAS","2.01.001.004",IF('02 - Produtos e Tributações'!D1260="FARINHAS E GRAOS","2.01.001.005",IF('02 - Produtos e Tributações'!D1260="AGUAS","2.01.002.001",IF('02 - Produtos e Tributações'!D1260="SUCOS","2.01.002.002",IF('02 - Produtos e Tributações'!D1260="BEBIDAS ALCOOLICAS","2.01.002.003",IF('02 - Produtos e Tributações'!D1260="BEBIDAS LACTEAS","2.01.002.004",IF('02 - Produtos e Tributações'!D1260="MATERIAL DE LIMPEZA","2.02",IF('02 - Produtos e Tributações'!D1260="FRUTAS","2.01.001.006",IF('02 - Produtos e Tributações'!D1260="VERDURAS E LEGUMES","2.01.001.007",IF('02 - Produtos e Tributações'!D1260="SERVIÇO","1",IF('02 - Produtos e Tributações'!D1260="PRODUTOS DIVERSOS","2","2"))))))))))))))
)</f>
        <v>0</v>
      </c>
      <c r="N1243" s="4" t="str">
        <f t="shared" si="76"/>
        <v/>
      </c>
      <c r="O1243" s="4" t="str">
        <f t="shared" si="77"/>
        <v/>
      </c>
      <c r="P1243" s="4" t="str">
        <f t="shared" si="78"/>
        <v/>
      </c>
      <c r="Q1243" s="128" t="b">
        <f>IF(B1243&lt;&gt;"",IF('02 - Produtos e Tributações'!C1260&lt;&gt;"",'02 - Produtos e Tributações'!C1260,"UN"))</f>
        <v>0</v>
      </c>
      <c r="R1243" s="129" t="b">
        <f>IF(B1243&lt;&gt;"",IF('02 - Produtos e Tributações'!P1260&lt;&gt;"",'02 - Produtos e Tributações'!P1260,""))</f>
        <v>0</v>
      </c>
      <c r="S1243" s="128" t="b">
        <f>IF(B1243&lt;&gt;"",IF('02 - Produtos e Tributações'!Q1260&lt;&gt;"",'02 - Produtos e Tributações'!Q1260,""))</f>
        <v>0</v>
      </c>
      <c r="T1243" s="130" t="b">
        <f>IF(B1243&lt;&gt;"",IF('02 - Produtos e Tributações'!R1260&lt;&gt;"",'02 - Produtos e Tributações'!R1260,""))</f>
        <v>0</v>
      </c>
      <c r="U1243" s="120" t="str">
        <f t="shared" si="79"/>
        <v/>
      </c>
    </row>
    <row r="1244" spans="1:21" ht="15.75" customHeight="1">
      <c r="A1244" s="122" t="b">
        <f>IF('02 - Produtos e Tributações'!B1261 &lt;&gt;"",A1243+1)</f>
        <v>0</v>
      </c>
      <c r="B1244" s="4" t="str">
        <f>IF('02 - Produtos e Tributações'!B1261&lt;&gt;"",'02 - Produtos e Tributações'!V1261,"")</f>
        <v/>
      </c>
      <c r="C1244" s="123" t="b">
        <f>IF(B1244&lt;&gt;"",IF('02 - Produtos e Tributações'!H1261&lt;&gt;"",IF('02 - Produtos e Tributações'!H1261="TERCEIRIZADA","T",IF('02 - Produtos e Tributações'!H1261="PROPRIA","P")), IF(B1244&lt;&gt;"",IF('02 - Produtos e Tributações'!H1261="","T"))))</f>
        <v>0</v>
      </c>
      <c r="D1244" s="123" t="b">
        <f>IF(B1244&lt;&gt;"",IF('02 - Produtos e Tributações'!E1261&lt;&gt;"",'02 - Produtos e Tributações'!E1261,""))</f>
        <v>0</v>
      </c>
      <c r="E1244" s="123" t="b">
        <f>IF(B1244&lt;&gt;"",IF('02 - Produtos e Tributações'!F1261&lt;&gt;"",'02 - Produtos e Tributações'!F1261,""))</f>
        <v>0</v>
      </c>
      <c r="F1244" s="123" t="b">
        <f>IF(B1244&lt;&gt;"",IF(A1244&lt;&gt;"",IF('02 - Produtos e Tributações'!G1261&lt;&gt;"",'02 - Produtos e Tributações'!G1261,"")))</f>
        <v>0</v>
      </c>
      <c r="G1244" s="123" t="b">
        <f>IF(B1244&lt;&gt;"",IF('02 - Produtos e Tributações'!J1261&lt;&gt;"",'02 - Produtos e Tributações'!J1261,IF(K1244=101,0,IF(K1244=102,41,IF(K1244=103,0,IF(K1244=201,0,IF(K1244=202,0,IF(K1244=203,0,IF(K1244=300,41,IF(K1244=400,41,IF(K1244=500,60)))))))))))</f>
        <v>0</v>
      </c>
      <c r="H1244" s="123" t="b">
        <f>IF(B1244&lt;&gt;"",IF('02 - Produtos e Tributações'!M1261&lt;&gt;"",'02 - Produtos e Tributações'!M1261,IF(L1244=101,0,IF(L1244=102,41,IF(L1244=103,0,IF(L1244=201,0,IF(L1244=202,0,IF(L1244=203,0,IF(L1244=300,41,IF(L1244=400,41,IF(L1244=500,60)))))))))))</f>
        <v>0</v>
      </c>
      <c r="I1244" s="123" t="b">
        <f>IF(B1244&lt;&gt;"",IF('02 - Produtos e Tributações'!L1261&lt;&gt;"",'02 - Produtos e Tributações'!L1261,"0,00"))</f>
        <v>0</v>
      </c>
      <c r="J1244" s="123" t="b">
        <f>IF(B1244&lt;&gt;"",IF('02 - Produtos e Tributações'!O1261&lt;&gt;"",'02 - Produtos e Tributações'!O1261,"0,00"))</f>
        <v>0</v>
      </c>
      <c r="K1244" s="123" t="b">
        <f>IF(B1244&lt;&gt;"",IF('02 - Produtos e Tributações'!K1261&lt;&gt;"",'02 - Produtos e Tributações'!K1261,"null"))</f>
        <v>0</v>
      </c>
      <c r="L1244" s="123" t="b">
        <f>IF(B1244&lt;&gt;"",IF('02 - Produtos e Tributações'!N1261&lt;&gt;"",'02 - Produtos e Tributações'!N1261,"null"))</f>
        <v>0</v>
      </c>
      <c r="M1244" s="122" t="b">
        <f>IF(B1244&lt;&gt;"",IF('02 - Produtos e Tributações'!D1261="CARNES","2.01.001.001",IF('02 - Produtos e Tributações'!D1261="MASSAS","2.01.001.002",IF('02 - Produtos e Tributações'!D1261="LATICINIOS","2.01.001.003",IF('02 - Produtos e Tributações'!D1261="DOCES E GULOSEIMAS","2.01.001.004",IF('02 - Produtos e Tributações'!D1261="FARINHAS E GRAOS","2.01.001.005",IF('02 - Produtos e Tributações'!D1261="AGUAS","2.01.002.001",IF('02 - Produtos e Tributações'!D1261="SUCOS","2.01.002.002",IF('02 - Produtos e Tributações'!D1261="BEBIDAS ALCOOLICAS","2.01.002.003",IF('02 - Produtos e Tributações'!D1261="BEBIDAS LACTEAS","2.01.002.004",IF('02 - Produtos e Tributações'!D1261="MATERIAL DE LIMPEZA","2.02",IF('02 - Produtos e Tributações'!D1261="FRUTAS","2.01.001.006",IF('02 - Produtos e Tributações'!D1261="VERDURAS E LEGUMES","2.01.001.007",IF('02 - Produtos e Tributações'!D1261="SERVIÇO","1",IF('02 - Produtos e Tributações'!D1261="PRODUTOS DIVERSOS","2","2"))))))))))))))
)</f>
        <v>0</v>
      </c>
      <c r="N1244" s="4" t="str">
        <f t="shared" si="76"/>
        <v/>
      </c>
      <c r="O1244" s="4" t="str">
        <f t="shared" si="77"/>
        <v/>
      </c>
      <c r="P1244" s="4" t="str">
        <f t="shared" si="78"/>
        <v/>
      </c>
      <c r="Q1244" s="128" t="b">
        <f>IF(B1244&lt;&gt;"",IF('02 - Produtos e Tributações'!C1261&lt;&gt;"",'02 - Produtos e Tributações'!C1261,"UN"))</f>
        <v>0</v>
      </c>
      <c r="R1244" s="129" t="b">
        <f>IF(B1244&lt;&gt;"",IF('02 - Produtos e Tributações'!P1261&lt;&gt;"",'02 - Produtos e Tributações'!P1261,""))</f>
        <v>0</v>
      </c>
      <c r="S1244" s="128" t="b">
        <f>IF(B1244&lt;&gt;"",IF('02 - Produtos e Tributações'!Q1261&lt;&gt;"",'02 - Produtos e Tributações'!Q1261,""))</f>
        <v>0</v>
      </c>
      <c r="T1244" s="130" t="b">
        <f>IF(B1244&lt;&gt;"",IF('02 - Produtos e Tributações'!R1261&lt;&gt;"",'02 - Produtos e Tributações'!R1261,""))</f>
        <v>0</v>
      </c>
      <c r="U1244" s="120" t="str">
        <f t="shared" si="79"/>
        <v/>
      </c>
    </row>
    <row r="1245" spans="1:21" ht="15.75" customHeight="1">
      <c r="A1245" s="122" t="b">
        <f>IF('02 - Produtos e Tributações'!B1262 &lt;&gt;"",A1244+1)</f>
        <v>0</v>
      </c>
      <c r="B1245" s="4" t="str">
        <f>IF('02 - Produtos e Tributações'!B1262&lt;&gt;"",'02 - Produtos e Tributações'!V1262,"")</f>
        <v/>
      </c>
      <c r="C1245" s="123" t="b">
        <f>IF(B1245&lt;&gt;"",IF('02 - Produtos e Tributações'!H1262&lt;&gt;"",IF('02 - Produtos e Tributações'!H1262="TERCEIRIZADA","T",IF('02 - Produtos e Tributações'!H1262="PROPRIA","P")), IF(B1245&lt;&gt;"",IF('02 - Produtos e Tributações'!H1262="","T"))))</f>
        <v>0</v>
      </c>
      <c r="D1245" s="123" t="b">
        <f>IF(B1245&lt;&gt;"",IF('02 - Produtos e Tributações'!E1262&lt;&gt;"",'02 - Produtos e Tributações'!E1262,""))</f>
        <v>0</v>
      </c>
      <c r="E1245" s="123" t="b">
        <f>IF(B1245&lt;&gt;"",IF('02 - Produtos e Tributações'!F1262&lt;&gt;"",'02 - Produtos e Tributações'!F1262,""))</f>
        <v>0</v>
      </c>
      <c r="F1245" s="123" t="b">
        <f>IF(B1245&lt;&gt;"",IF(A1245&lt;&gt;"",IF('02 - Produtos e Tributações'!G1262&lt;&gt;"",'02 - Produtos e Tributações'!G1262,"")))</f>
        <v>0</v>
      </c>
      <c r="G1245" s="123" t="b">
        <f>IF(B1245&lt;&gt;"",IF('02 - Produtos e Tributações'!J1262&lt;&gt;"",'02 - Produtos e Tributações'!J1262,IF(K1245=101,0,IF(K1245=102,41,IF(K1245=103,0,IF(K1245=201,0,IF(K1245=202,0,IF(K1245=203,0,IF(K1245=300,41,IF(K1245=400,41,IF(K1245=500,60)))))))))))</f>
        <v>0</v>
      </c>
      <c r="H1245" s="123" t="b">
        <f>IF(B1245&lt;&gt;"",IF('02 - Produtos e Tributações'!M1262&lt;&gt;"",'02 - Produtos e Tributações'!M1262,IF(L1245=101,0,IF(L1245=102,41,IF(L1245=103,0,IF(L1245=201,0,IF(L1245=202,0,IF(L1245=203,0,IF(L1245=300,41,IF(L1245=400,41,IF(L1245=500,60)))))))))))</f>
        <v>0</v>
      </c>
      <c r="I1245" s="123" t="b">
        <f>IF(B1245&lt;&gt;"",IF('02 - Produtos e Tributações'!L1262&lt;&gt;"",'02 - Produtos e Tributações'!L1262,"0,00"))</f>
        <v>0</v>
      </c>
      <c r="J1245" s="123" t="b">
        <f>IF(B1245&lt;&gt;"",IF('02 - Produtos e Tributações'!O1262&lt;&gt;"",'02 - Produtos e Tributações'!O1262,"0,00"))</f>
        <v>0</v>
      </c>
      <c r="K1245" s="123" t="b">
        <f>IF(B1245&lt;&gt;"",IF('02 - Produtos e Tributações'!K1262&lt;&gt;"",'02 - Produtos e Tributações'!K1262,"null"))</f>
        <v>0</v>
      </c>
      <c r="L1245" s="123" t="b">
        <f>IF(B1245&lt;&gt;"",IF('02 - Produtos e Tributações'!N1262&lt;&gt;"",'02 - Produtos e Tributações'!N1262,"null"))</f>
        <v>0</v>
      </c>
      <c r="M1245" s="122" t="b">
        <f>IF(B1245&lt;&gt;"",IF('02 - Produtos e Tributações'!D1262="CARNES","2.01.001.001",IF('02 - Produtos e Tributações'!D1262="MASSAS","2.01.001.002",IF('02 - Produtos e Tributações'!D1262="LATICINIOS","2.01.001.003",IF('02 - Produtos e Tributações'!D1262="DOCES E GULOSEIMAS","2.01.001.004",IF('02 - Produtos e Tributações'!D1262="FARINHAS E GRAOS","2.01.001.005",IF('02 - Produtos e Tributações'!D1262="AGUAS","2.01.002.001",IF('02 - Produtos e Tributações'!D1262="SUCOS","2.01.002.002",IF('02 - Produtos e Tributações'!D1262="BEBIDAS ALCOOLICAS","2.01.002.003",IF('02 - Produtos e Tributações'!D1262="BEBIDAS LACTEAS","2.01.002.004",IF('02 - Produtos e Tributações'!D1262="MATERIAL DE LIMPEZA","2.02",IF('02 - Produtos e Tributações'!D1262="FRUTAS","2.01.001.006",IF('02 - Produtos e Tributações'!D1262="VERDURAS E LEGUMES","2.01.001.007",IF('02 - Produtos e Tributações'!D1262="SERVIÇO","1",IF('02 - Produtos e Tributações'!D1262="PRODUTOS DIVERSOS","2","2"))))))))))))))
)</f>
        <v>0</v>
      </c>
      <c r="N1245" s="4" t="str">
        <f t="shared" si="76"/>
        <v/>
      </c>
      <c r="O1245" s="4" t="str">
        <f t="shared" si="77"/>
        <v/>
      </c>
      <c r="P1245" s="4" t="str">
        <f t="shared" si="78"/>
        <v/>
      </c>
      <c r="Q1245" s="128" t="b">
        <f>IF(B1245&lt;&gt;"",IF('02 - Produtos e Tributações'!C1262&lt;&gt;"",'02 - Produtos e Tributações'!C1262,"UN"))</f>
        <v>0</v>
      </c>
      <c r="R1245" s="129" t="b">
        <f>IF(B1245&lt;&gt;"",IF('02 - Produtos e Tributações'!P1262&lt;&gt;"",'02 - Produtos e Tributações'!P1262,""))</f>
        <v>0</v>
      </c>
      <c r="S1245" s="128" t="b">
        <f>IF(B1245&lt;&gt;"",IF('02 - Produtos e Tributações'!Q1262&lt;&gt;"",'02 - Produtos e Tributações'!Q1262,""))</f>
        <v>0</v>
      </c>
      <c r="T1245" s="130" t="b">
        <f>IF(B1245&lt;&gt;"",IF('02 - Produtos e Tributações'!R1262&lt;&gt;"",'02 - Produtos e Tributações'!R1262,""))</f>
        <v>0</v>
      </c>
      <c r="U1245" s="120" t="str">
        <f t="shared" si="79"/>
        <v/>
      </c>
    </row>
    <row r="1246" spans="1:21" ht="15.75" customHeight="1">
      <c r="A1246" s="122" t="b">
        <f>IF('02 - Produtos e Tributações'!B1263 &lt;&gt;"",A1245+1)</f>
        <v>0</v>
      </c>
      <c r="B1246" s="4" t="str">
        <f>IF('02 - Produtos e Tributações'!B1263&lt;&gt;"",'02 - Produtos e Tributações'!V1263,"")</f>
        <v/>
      </c>
      <c r="C1246" s="123" t="b">
        <f>IF(B1246&lt;&gt;"",IF('02 - Produtos e Tributações'!H1263&lt;&gt;"",IF('02 - Produtos e Tributações'!H1263="TERCEIRIZADA","T",IF('02 - Produtos e Tributações'!H1263="PROPRIA","P")), IF(B1246&lt;&gt;"",IF('02 - Produtos e Tributações'!H1263="","T"))))</f>
        <v>0</v>
      </c>
      <c r="D1246" s="123" t="b">
        <f>IF(B1246&lt;&gt;"",IF('02 - Produtos e Tributações'!E1263&lt;&gt;"",'02 - Produtos e Tributações'!E1263,""))</f>
        <v>0</v>
      </c>
      <c r="E1246" s="123" t="b">
        <f>IF(B1246&lt;&gt;"",IF('02 - Produtos e Tributações'!F1263&lt;&gt;"",'02 - Produtos e Tributações'!F1263,""))</f>
        <v>0</v>
      </c>
      <c r="F1246" s="123" t="b">
        <f>IF(B1246&lt;&gt;"",IF(A1246&lt;&gt;"",IF('02 - Produtos e Tributações'!G1263&lt;&gt;"",'02 - Produtos e Tributações'!G1263,"")))</f>
        <v>0</v>
      </c>
      <c r="G1246" s="123" t="b">
        <f>IF(B1246&lt;&gt;"",IF('02 - Produtos e Tributações'!J1263&lt;&gt;"",'02 - Produtos e Tributações'!J1263,IF(K1246=101,0,IF(K1246=102,41,IF(K1246=103,0,IF(K1246=201,0,IF(K1246=202,0,IF(K1246=203,0,IF(K1246=300,41,IF(K1246=400,41,IF(K1246=500,60)))))))))))</f>
        <v>0</v>
      </c>
      <c r="H1246" s="123" t="b">
        <f>IF(B1246&lt;&gt;"",IF('02 - Produtos e Tributações'!M1263&lt;&gt;"",'02 - Produtos e Tributações'!M1263,IF(L1246=101,0,IF(L1246=102,41,IF(L1246=103,0,IF(L1246=201,0,IF(L1246=202,0,IF(L1246=203,0,IF(L1246=300,41,IF(L1246=400,41,IF(L1246=500,60)))))))))))</f>
        <v>0</v>
      </c>
      <c r="I1246" s="123" t="b">
        <f>IF(B1246&lt;&gt;"",IF('02 - Produtos e Tributações'!L1263&lt;&gt;"",'02 - Produtos e Tributações'!L1263,"0,00"))</f>
        <v>0</v>
      </c>
      <c r="J1246" s="123" t="b">
        <f>IF(B1246&lt;&gt;"",IF('02 - Produtos e Tributações'!O1263&lt;&gt;"",'02 - Produtos e Tributações'!O1263,"0,00"))</f>
        <v>0</v>
      </c>
      <c r="K1246" s="123" t="b">
        <f>IF(B1246&lt;&gt;"",IF('02 - Produtos e Tributações'!K1263&lt;&gt;"",'02 - Produtos e Tributações'!K1263,"null"))</f>
        <v>0</v>
      </c>
      <c r="L1246" s="123" t="b">
        <f>IF(B1246&lt;&gt;"",IF('02 - Produtos e Tributações'!N1263&lt;&gt;"",'02 - Produtos e Tributações'!N1263,"null"))</f>
        <v>0</v>
      </c>
      <c r="M1246" s="122" t="b">
        <f>IF(B1246&lt;&gt;"",IF('02 - Produtos e Tributações'!D1263="CARNES","2.01.001.001",IF('02 - Produtos e Tributações'!D1263="MASSAS","2.01.001.002",IF('02 - Produtos e Tributações'!D1263="LATICINIOS","2.01.001.003",IF('02 - Produtos e Tributações'!D1263="DOCES E GULOSEIMAS","2.01.001.004",IF('02 - Produtos e Tributações'!D1263="FARINHAS E GRAOS","2.01.001.005",IF('02 - Produtos e Tributações'!D1263="AGUAS","2.01.002.001",IF('02 - Produtos e Tributações'!D1263="SUCOS","2.01.002.002",IF('02 - Produtos e Tributações'!D1263="BEBIDAS ALCOOLICAS","2.01.002.003",IF('02 - Produtos e Tributações'!D1263="BEBIDAS LACTEAS","2.01.002.004",IF('02 - Produtos e Tributações'!D1263="MATERIAL DE LIMPEZA","2.02",IF('02 - Produtos e Tributações'!D1263="FRUTAS","2.01.001.006",IF('02 - Produtos e Tributações'!D1263="VERDURAS E LEGUMES","2.01.001.007",IF('02 - Produtos e Tributações'!D1263="SERVIÇO","1",IF('02 - Produtos e Tributações'!D1263="PRODUTOS DIVERSOS","2","2"))))))))))))))
)</f>
        <v>0</v>
      </c>
      <c r="N1246" s="4" t="str">
        <f t="shared" si="76"/>
        <v/>
      </c>
      <c r="O1246" s="4" t="str">
        <f t="shared" si="77"/>
        <v/>
      </c>
      <c r="P1246" s="4" t="str">
        <f t="shared" si="78"/>
        <v/>
      </c>
      <c r="Q1246" s="128" t="b">
        <f>IF(B1246&lt;&gt;"",IF('02 - Produtos e Tributações'!C1263&lt;&gt;"",'02 - Produtos e Tributações'!C1263,"UN"))</f>
        <v>0</v>
      </c>
      <c r="R1246" s="129" t="b">
        <f>IF(B1246&lt;&gt;"",IF('02 - Produtos e Tributações'!P1263&lt;&gt;"",'02 - Produtos e Tributações'!P1263,""))</f>
        <v>0</v>
      </c>
      <c r="S1246" s="128" t="b">
        <f>IF(B1246&lt;&gt;"",IF('02 - Produtos e Tributações'!Q1263&lt;&gt;"",'02 - Produtos e Tributações'!Q1263,""))</f>
        <v>0</v>
      </c>
      <c r="T1246" s="130" t="b">
        <f>IF(B1246&lt;&gt;"",IF('02 - Produtos e Tributações'!R1263&lt;&gt;"",'02 - Produtos e Tributações'!R1263,""))</f>
        <v>0</v>
      </c>
      <c r="U1246" s="120" t="str">
        <f t="shared" si="79"/>
        <v/>
      </c>
    </row>
    <row r="1247" spans="1:21" ht="15.75" customHeight="1">
      <c r="A1247" s="122" t="b">
        <f>IF('02 - Produtos e Tributações'!B1264 &lt;&gt;"",A1246+1)</f>
        <v>0</v>
      </c>
      <c r="B1247" s="4" t="str">
        <f>IF('02 - Produtos e Tributações'!B1264&lt;&gt;"",'02 - Produtos e Tributações'!V1264,"")</f>
        <v/>
      </c>
      <c r="C1247" s="123" t="b">
        <f>IF(B1247&lt;&gt;"",IF('02 - Produtos e Tributações'!H1264&lt;&gt;"",IF('02 - Produtos e Tributações'!H1264="TERCEIRIZADA","T",IF('02 - Produtos e Tributações'!H1264="PROPRIA","P")), IF(B1247&lt;&gt;"",IF('02 - Produtos e Tributações'!H1264="","T"))))</f>
        <v>0</v>
      </c>
      <c r="D1247" s="123" t="b">
        <f>IF(B1247&lt;&gt;"",IF('02 - Produtos e Tributações'!E1264&lt;&gt;"",'02 - Produtos e Tributações'!E1264,""))</f>
        <v>0</v>
      </c>
      <c r="E1247" s="123" t="b">
        <f>IF(B1247&lt;&gt;"",IF('02 - Produtos e Tributações'!F1264&lt;&gt;"",'02 - Produtos e Tributações'!F1264,""))</f>
        <v>0</v>
      </c>
      <c r="F1247" s="123" t="b">
        <f>IF(B1247&lt;&gt;"",IF(A1247&lt;&gt;"",IF('02 - Produtos e Tributações'!G1264&lt;&gt;"",'02 - Produtos e Tributações'!G1264,"")))</f>
        <v>0</v>
      </c>
      <c r="G1247" s="123" t="b">
        <f>IF(B1247&lt;&gt;"",IF('02 - Produtos e Tributações'!J1264&lt;&gt;"",'02 - Produtos e Tributações'!J1264,IF(K1247=101,0,IF(K1247=102,41,IF(K1247=103,0,IF(K1247=201,0,IF(K1247=202,0,IF(K1247=203,0,IF(K1247=300,41,IF(K1247=400,41,IF(K1247=500,60)))))))))))</f>
        <v>0</v>
      </c>
      <c r="H1247" s="123" t="b">
        <f>IF(B1247&lt;&gt;"",IF('02 - Produtos e Tributações'!M1264&lt;&gt;"",'02 - Produtos e Tributações'!M1264,IF(L1247=101,0,IF(L1247=102,41,IF(L1247=103,0,IF(L1247=201,0,IF(L1247=202,0,IF(L1247=203,0,IF(L1247=300,41,IF(L1247=400,41,IF(L1247=500,60)))))))))))</f>
        <v>0</v>
      </c>
      <c r="I1247" s="123" t="b">
        <f>IF(B1247&lt;&gt;"",IF('02 - Produtos e Tributações'!L1264&lt;&gt;"",'02 - Produtos e Tributações'!L1264,"0,00"))</f>
        <v>0</v>
      </c>
      <c r="J1247" s="123" t="b">
        <f>IF(B1247&lt;&gt;"",IF('02 - Produtos e Tributações'!O1264&lt;&gt;"",'02 - Produtos e Tributações'!O1264,"0,00"))</f>
        <v>0</v>
      </c>
      <c r="K1247" s="123" t="b">
        <f>IF(B1247&lt;&gt;"",IF('02 - Produtos e Tributações'!K1264&lt;&gt;"",'02 - Produtos e Tributações'!K1264,"null"))</f>
        <v>0</v>
      </c>
      <c r="L1247" s="123" t="b">
        <f>IF(B1247&lt;&gt;"",IF('02 - Produtos e Tributações'!N1264&lt;&gt;"",'02 - Produtos e Tributações'!N1264,"null"))</f>
        <v>0</v>
      </c>
      <c r="M1247" s="122" t="b">
        <f>IF(B1247&lt;&gt;"",IF('02 - Produtos e Tributações'!D1264="CARNES","2.01.001.001",IF('02 - Produtos e Tributações'!D1264="MASSAS","2.01.001.002",IF('02 - Produtos e Tributações'!D1264="LATICINIOS","2.01.001.003",IF('02 - Produtos e Tributações'!D1264="DOCES E GULOSEIMAS","2.01.001.004",IF('02 - Produtos e Tributações'!D1264="FARINHAS E GRAOS","2.01.001.005",IF('02 - Produtos e Tributações'!D1264="AGUAS","2.01.002.001",IF('02 - Produtos e Tributações'!D1264="SUCOS","2.01.002.002",IF('02 - Produtos e Tributações'!D1264="BEBIDAS ALCOOLICAS","2.01.002.003",IF('02 - Produtos e Tributações'!D1264="BEBIDAS LACTEAS","2.01.002.004",IF('02 - Produtos e Tributações'!D1264="MATERIAL DE LIMPEZA","2.02",IF('02 - Produtos e Tributações'!D1264="FRUTAS","2.01.001.006",IF('02 - Produtos e Tributações'!D1264="VERDURAS E LEGUMES","2.01.001.007",IF('02 - Produtos e Tributações'!D1264="SERVIÇO","1",IF('02 - Produtos e Tributações'!D1264="PRODUTOS DIVERSOS","2","2"))))))))))))))
)</f>
        <v>0</v>
      </c>
      <c r="N1247" s="4" t="str">
        <f t="shared" si="76"/>
        <v/>
      </c>
      <c r="O1247" s="4" t="str">
        <f t="shared" si="77"/>
        <v/>
      </c>
      <c r="P1247" s="4" t="str">
        <f t="shared" si="78"/>
        <v/>
      </c>
      <c r="Q1247" s="128" t="b">
        <f>IF(B1247&lt;&gt;"",IF('02 - Produtos e Tributações'!C1264&lt;&gt;"",'02 - Produtos e Tributações'!C1264,"UN"))</f>
        <v>0</v>
      </c>
      <c r="R1247" s="129" t="b">
        <f>IF(B1247&lt;&gt;"",IF('02 - Produtos e Tributações'!P1264&lt;&gt;"",'02 - Produtos e Tributações'!P1264,""))</f>
        <v>0</v>
      </c>
      <c r="S1247" s="128" t="b">
        <f>IF(B1247&lt;&gt;"",IF('02 - Produtos e Tributações'!Q1264&lt;&gt;"",'02 - Produtos e Tributações'!Q1264,""))</f>
        <v>0</v>
      </c>
      <c r="T1247" s="130" t="b">
        <f>IF(B1247&lt;&gt;"",IF('02 - Produtos e Tributações'!R1264&lt;&gt;"",'02 - Produtos e Tributações'!R1264,""))</f>
        <v>0</v>
      </c>
      <c r="U1247" s="120" t="str">
        <f t="shared" si="79"/>
        <v/>
      </c>
    </row>
    <row r="1248" spans="1:21" ht="15.75" customHeight="1">
      <c r="A1248" s="122" t="b">
        <f>IF('02 - Produtos e Tributações'!B1265 &lt;&gt;"",A1247+1)</f>
        <v>0</v>
      </c>
      <c r="B1248" s="4" t="str">
        <f>IF('02 - Produtos e Tributações'!B1265&lt;&gt;"",'02 - Produtos e Tributações'!V1265,"")</f>
        <v/>
      </c>
      <c r="C1248" s="123" t="b">
        <f>IF(B1248&lt;&gt;"",IF('02 - Produtos e Tributações'!H1265&lt;&gt;"",IF('02 - Produtos e Tributações'!H1265="TERCEIRIZADA","T",IF('02 - Produtos e Tributações'!H1265="PROPRIA","P")), IF(B1248&lt;&gt;"",IF('02 - Produtos e Tributações'!H1265="","T"))))</f>
        <v>0</v>
      </c>
      <c r="D1248" s="123" t="b">
        <f>IF(B1248&lt;&gt;"",IF('02 - Produtos e Tributações'!E1265&lt;&gt;"",'02 - Produtos e Tributações'!E1265,""))</f>
        <v>0</v>
      </c>
      <c r="E1248" s="123" t="b">
        <f>IF(B1248&lt;&gt;"",IF('02 - Produtos e Tributações'!F1265&lt;&gt;"",'02 - Produtos e Tributações'!F1265,""))</f>
        <v>0</v>
      </c>
      <c r="F1248" s="123" t="b">
        <f>IF(B1248&lt;&gt;"",IF(A1248&lt;&gt;"",IF('02 - Produtos e Tributações'!G1265&lt;&gt;"",'02 - Produtos e Tributações'!G1265,"")))</f>
        <v>0</v>
      </c>
      <c r="G1248" s="123" t="b">
        <f>IF(B1248&lt;&gt;"",IF('02 - Produtos e Tributações'!J1265&lt;&gt;"",'02 - Produtos e Tributações'!J1265,IF(K1248=101,0,IF(K1248=102,41,IF(K1248=103,0,IF(K1248=201,0,IF(K1248=202,0,IF(K1248=203,0,IF(K1248=300,41,IF(K1248=400,41,IF(K1248=500,60)))))))))))</f>
        <v>0</v>
      </c>
      <c r="H1248" s="123" t="b">
        <f>IF(B1248&lt;&gt;"",IF('02 - Produtos e Tributações'!M1265&lt;&gt;"",'02 - Produtos e Tributações'!M1265,IF(L1248=101,0,IF(L1248=102,41,IF(L1248=103,0,IF(L1248=201,0,IF(L1248=202,0,IF(L1248=203,0,IF(L1248=300,41,IF(L1248=400,41,IF(L1248=500,60)))))))))))</f>
        <v>0</v>
      </c>
      <c r="I1248" s="123" t="b">
        <f>IF(B1248&lt;&gt;"",IF('02 - Produtos e Tributações'!L1265&lt;&gt;"",'02 - Produtos e Tributações'!L1265,"0,00"))</f>
        <v>0</v>
      </c>
      <c r="J1248" s="123" t="b">
        <f>IF(B1248&lt;&gt;"",IF('02 - Produtos e Tributações'!O1265&lt;&gt;"",'02 - Produtos e Tributações'!O1265,"0,00"))</f>
        <v>0</v>
      </c>
      <c r="K1248" s="123" t="b">
        <f>IF(B1248&lt;&gt;"",IF('02 - Produtos e Tributações'!K1265&lt;&gt;"",'02 - Produtos e Tributações'!K1265,"null"))</f>
        <v>0</v>
      </c>
      <c r="L1248" s="123" t="b">
        <f>IF(B1248&lt;&gt;"",IF('02 - Produtos e Tributações'!N1265&lt;&gt;"",'02 - Produtos e Tributações'!N1265,"null"))</f>
        <v>0</v>
      </c>
      <c r="M1248" s="122" t="b">
        <f>IF(B1248&lt;&gt;"",IF('02 - Produtos e Tributações'!D1265="CARNES","2.01.001.001",IF('02 - Produtos e Tributações'!D1265="MASSAS","2.01.001.002",IF('02 - Produtos e Tributações'!D1265="LATICINIOS","2.01.001.003",IF('02 - Produtos e Tributações'!D1265="DOCES E GULOSEIMAS","2.01.001.004",IF('02 - Produtos e Tributações'!D1265="FARINHAS E GRAOS","2.01.001.005",IF('02 - Produtos e Tributações'!D1265="AGUAS","2.01.002.001",IF('02 - Produtos e Tributações'!D1265="SUCOS","2.01.002.002",IF('02 - Produtos e Tributações'!D1265="BEBIDAS ALCOOLICAS","2.01.002.003",IF('02 - Produtos e Tributações'!D1265="BEBIDAS LACTEAS","2.01.002.004",IF('02 - Produtos e Tributações'!D1265="MATERIAL DE LIMPEZA","2.02",IF('02 - Produtos e Tributações'!D1265="FRUTAS","2.01.001.006",IF('02 - Produtos e Tributações'!D1265="VERDURAS E LEGUMES","2.01.001.007",IF('02 - Produtos e Tributações'!D1265="SERVIÇO","1",IF('02 - Produtos e Tributações'!D1265="PRODUTOS DIVERSOS","2","2"))))))))))))))
)</f>
        <v>0</v>
      </c>
      <c r="N1248" s="4" t="str">
        <f t="shared" si="76"/>
        <v/>
      </c>
      <c r="O1248" s="4" t="str">
        <f t="shared" si="77"/>
        <v/>
      </c>
      <c r="P1248" s="4" t="str">
        <f t="shared" si="78"/>
        <v/>
      </c>
      <c r="Q1248" s="128" t="b">
        <f>IF(B1248&lt;&gt;"",IF('02 - Produtos e Tributações'!C1265&lt;&gt;"",'02 - Produtos e Tributações'!C1265,"UN"))</f>
        <v>0</v>
      </c>
      <c r="R1248" s="129" t="b">
        <f>IF(B1248&lt;&gt;"",IF('02 - Produtos e Tributações'!P1265&lt;&gt;"",'02 - Produtos e Tributações'!P1265,""))</f>
        <v>0</v>
      </c>
      <c r="S1248" s="128" t="b">
        <f>IF(B1248&lt;&gt;"",IF('02 - Produtos e Tributações'!Q1265&lt;&gt;"",'02 - Produtos e Tributações'!Q1265,""))</f>
        <v>0</v>
      </c>
      <c r="T1248" s="130" t="b">
        <f>IF(B1248&lt;&gt;"",IF('02 - Produtos e Tributações'!R1265&lt;&gt;"",'02 - Produtos e Tributações'!R1265,""))</f>
        <v>0</v>
      </c>
      <c r="U1248" s="120" t="str">
        <f t="shared" si="79"/>
        <v/>
      </c>
    </row>
    <row r="1249" spans="1:21" ht="15.75" customHeight="1">
      <c r="A1249" s="122" t="b">
        <f>IF('02 - Produtos e Tributações'!B1266 &lt;&gt;"",A1248+1)</f>
        <v>0</v>
      </c>
      <c r="B1249" s="4" t="str">
        <f>IF('02 - Produtos e Tributações'!B1266&lt;&gt;"",'02 - Produtos e Tributações'!V1266,"")</f>
        <v/>
      </c>
      <c r="C1249" s="123" t="b">
        <f>IF(B1249&lt;&gt;"",IF('02 - Produtos e Tributações'!H1266&lt;&gt;"",IF('02 - Produtos e Tributações'!H1266="TERCEIRIZADA","T",IF('02 - Produtos e Tributações'!H1266="PROPRIA","P")), IF(B1249&lt;&gt;"",IF('02 - Produtos e Tributações'!H1266="","T"))))</f>
        <v>0</v>
      </c>
      <c r="D1249" s="123" t="b">
        <f>IF(B1249&lt;&gt;"",IF('02 - Produtos e Tributações'!E1266&lt;&gt;"",'02 - Produtos e Tributações'!E1266,""))</f>
        <v>0</v>
      </c>
      <c r="E1249" s="123" t="b">
        <f>IF(B1249&lt;&gt;"",IF('02 - Produtos e Tributações'!F1266&lt;&gt;"",'02 - Produtos e Tributações'!F1266,""))</f>
        <v>0</v>
      </c>
      <c r="F1249" s="123" t="b">
        <f>IF(B1249&lt;&gt;"",IF(A1249&lt;&gt;"",IF('02 - Produtos e Tributações'!G1266&lt;&gt;"",'02 - Produtos e Tributações'!G1266,"")))</f>
        <v>0</v>
      </c>
      <c r="G1249" s="123" t="b">
        <f>IF(B1249&lt;&gt;"",IF('02 - Produtos e Tributações'!J1266&lt;&gt;"",'02 - Produtos e Tributações'!J1266,IF(K1249=101,0,IF(K1249=102,41,IF(K1249=103,0,IF(K1249=201,0,IF(K1249=202,0,IF(K1249=203,0,IF(K1249=300,41,IF(K1249=400,41,IF(K1249=500,60)))))))))))</f>
        <v>0</v>
      </c>
      <c r="H1249" s="123" t="b">
        <f>IF(B1249&lt;&gt;"",IF('02 - Produtos e Tributações'!M1266&lt;&gt;"",'02 - Produtos e Tributações'!M1266,IF(L1249=101,0,IF(L1249=102,41,IF(L1249=103,0,IF(L1249=201,0,IF(L1249=202,0,IF(L1249=203,0,IF(L1249=300,41,IF(L1249=400,41,IF(L1249=500,60)))))))))))</f>
        <v>0</v>
      </c>
      <c r="I1249" s="123" t="b">
        <f>IF(B1249&lt;&gt;"",IF('02 - Produtos e Tributações'!L1266&lt;&gt;"",'02 - Produtos e Tributações'!L1266,"0,00"))</f>
        <v>0</v>
      </c>
      <c r="J1249" s="123" t="b">
        <f>IF(B1249&lt;&gt;"",IF('02 - Produtos e Tributações'!O1266&lt;&gt;"",'02 - Produtos e Tributações'!O1266,"0,00"))</f>
        <v>0</v>
      </c>
      <c r="K1249" s="123" t="b">
        <f>IF(B1249&lt;&gt;"",IF('02 - Produtos e Tributações'!K1266&lt;&gt;"",'02 - Produtos e Tributações'!K1266,"null"))</f>
        <v>0</v>
      </c>
      <c r="L1249" s="123" t="b">
        <f>IF(B1249&lt;&gt;"",IF('02 - Produtos e Tributações'!N1266&lt;&gt;"",'02 - Produtos e Tributações'!N1266,"null"))</f>
        <v>0</v>
      </c>
      <c r="M1249" s="122" t="b">
        <f>IF(B1249&lt;&gt;"",IF('02 - Produtos e Tributações'!D1266="CARNES","2.01.001.001",IF('02 - Produtos e Tributações'!D1266="MASSAS","2.01.001.002",IF('02 - Produtos e Tributações'!D1266="LATICINIOS","2.01.001.003",IF('02 - Produtos e Tributações'!D1266="DOCES E GULOSEIMAS","2.01.001.004",IF('02 - Produtos e Tributações'!D1266="FARINHAS E GRAOS","2.01.001.005",IF('02 - Produtos e Tributações'!D1266="AGUAS","2.01.002.001",IF('02 - Produtos e Tributações'!D1266="SUCOS","2.01.002.002",IF('02 - Produtos e Tributações'!D1266="BEBIDAS ALCOOLICAS","2.01.002.003",IF('02 - Produtos e Tributações'!D1266="BEBIDAS LACTEAS","2.01.002.004",IF('02 - Produtos e Tributações'!D1266="MATERIAL DE LIMPEZA","2.02",IF('02 - Produtos e Tributações'!D1266="FRUTAS","2.01.001.006",IF('02 - Produtos e Tributações'!D1266="VERDURAS E LEGUMES","2.01.001.007",IF('02 - Produtos e Tributações'!D1266="SERVIÇO","1",IF('02 - Produtos e Tributações'!D1266="PRODUTOS DIVERSOS","2","2"))))))))))))))
)</f>
        <v>0</v>
      </c>
      <c r="N1249" s="4" t="str">
        <f t="shared" si="76"/>
        <v/>
      </c>
      <c r="O1249" s="4" t="str">
        <f t="shared" si="77"/>
        <v/>
      </c>
      <c r="P1249" s="4" t="str">
        <f t="shared" si="78"/>
        <v/>
      </c>
      <c r="Q1249" s="128" t="b">
        <f>IF(B1249&lt;&gt;"",IF('02 - Produtos e Tributações'!C1266&lt;&gt;"",'02 - Produtos e Tributações'!C1266,"UN"))</f>
        <v>0</v>
      </c>
      <c r="R1249" s="129" t="b">
        <f>IF(B1249&lt;&gt;"",IF('02 - Produtos e Tributações'!P1266&lt;&gt;"",'02 - Produtos e Tributações'!P1266,""))</f>
        <v>0</v>
      </c>
      <c r="S1249" s="128" t="b">
        <f>IF(B1249&lt;&gt;"",IF('02 - Produtos e Tributações'!Q1266&lt;&gt;"",'02 - Produtos e Tributações'!Q1266,""))</f>
        <v>0</v>
      </c>
      <c r="T1249" s="130" t="b">
        <f>IF(B1249&lt;&gt;"",IF('02 - Produtos e Tributações'!R1266&lt;&gt;"",'02 - Produtos e Tributações'!R1266,""))</f>
        <v>0</v>
      </c>
      <c r="U1249" s="120" t="str">
        <f t="shared" si="79"/>
        <v/>
      </c>
    </row>
    <row r="1250" spans="1:21" ht="15.75" customHeight="1">
      <c r="A1250" s="122" t="b">
        <f>IF('02 - Produtos e Tributações'!B1267 &lt;&gt;"",A1249+1)</f>
        <v>0</v>
      </c>
      <c r="B1250" s="4" t="str">
        <f>IF('02 - Produtos e Tributações'!B1267&lt;&gt;"",'02 - Produtos e Tributações'!V1267,"")</f>
        <v/>
      </c>
      <c r="C1250" s="123" t="b">
        <f>IF(B1250&lt;&gt;"",IF('02 - Produtos e Tributações'!H1267&lt;&gt;"",IF('02 - Produtos e Tributações'!H1267="TERCEIRIZADA","T",IF('02 - Produtos e Tributações'!H1267="PROPRIA","P")), IF(B1250&lt;&gt;"",IF('02 - Produtos e Tributações'!H1267="","T"))))</f>
        <v>0</v>
      </c>
      <c r="D1250" s="123" t="b">
        <f>IF(B1250&lt;&gt;"",IF('02 - Produtos e Tributações'!E1267&lt;&gt;"",'02 - Produtos e Tributações'!E1267,""))</f>
        <v>0</v>
      </c>
      <c r="E1250" s="123" t="b">
        <f>IF(B1250&lt;&gt;"",IF('02 - Produtos e Tributações'!F1267&lt;&gt;"",'02 - Produtos e Tributações'!F1267,""))</f>
        <v>0</v>
      </c>
      <c r="F1250" s="123" t="b">
        <f>IF(B1250&lt;&gt;"",IF(A1250&lt;&gt;"",IF('02 - Produtos e Tributações'!G1267&lt;&gt;"",'02 - Produtos e Tributações'!G1267,"")))</f>
        <v>0</v>
      </c>
      <c r="G1250" s="123" t="b">
        <f>IF(B1250&lt;&gt;"",IF('02 - Produtos e Tributações'!J1267&lt;&gt;"",'02 - Produtos e Tributações'!J1267,IF(K1250=101,0,IF(K1250=102,41,IF(K1250=103,0,IF(K1250=201,0,IF(K1250=202,0,IF(K1250=203,0,IF(K1250=300,41,IF(K1250=400,41,IF(K1250=500,60)))))))))))</f>
        <v>0</v>
      </c>
      <c r="H1250" s="123" t="b">
        <f>IF(B1250&lt;&gt;"",IF('02 - Produtos e Tributações'!M1267&lt;&gt;"",'02 - Produtos e Tributações'!M1267,IF(L1250=101,0,IF(L1250=102,41,IF(L1250=103,0,IF(L1250=201,0,IF(L1250=202,0,IF(L1250=203,0,IF(L1250=300,41,IF(L1250=400,41,IF(L1250=500,60)))))))))))</f>
        <v>0</v>
      </c>
      <c r="I1250" s="123" t="b">
        <f>IF(B1250&lt;&gt;"",IF('02 - Produtos e Tributações'!L1267&lt;&gt;"",'02 - Produtos e Tributações'!L1267,"0,00"))</f>
        <v>0</v>
      </c>
      <c r="J1250" s="123" t="b">
        <f>IF(B1250&lt;&gt;"",IF('02 - Produtos e Tributações'!O1267&lt;&gt;"",'02 - Produtos e Tributações'!O1267,"0,00"))</f>
        <v>0</v>
      </c>
      <c r="K1250" s="123" t="b">
        <f>IF(B1250&lt;&gt;"",IF('02 - Produtos e Tributações'!K1267&lt;&gt;"",'02 - Produtos e Tributações'!K1267,"null"))</f>
        <v>0</v>
      </c>
      <c r="L1250" s="123" t="b">
        <f>IF(B1250&lt;&gt;"",IF('02 - Produtos e Tributações'!N1267&lt;&gt;"",'02 - Produtos e Tributações'!N1267,"null"))</f>
        <v>0</v>
      </c>
      <c r="M1250" s="122" t="b">
        <f>IF(B1250&lt;&gt;"",IF('02 - Produtos e Tributações'!D1267="CARNES","2.01.001.001",IF('02 - Produtos e Tributações'!D1267="MASSAS","2.01.001.002",IF('02 - Produtos e Tributações'!D1267="LATICINIOS","2.01.001.003",IF('02 - Produtos e Tributações'!D1267="DOCES E GULOSEIMAS","2.01.001.004",IF('02 - Produtos e Tributações'!D1267="FARINHAS E GRAOS","2.01.001.005",IF('02 - Produtos e Tributações'!D1267="AGUAS","2.01.002.001",IF('02 - Produtos e Tributações'!D1267="SUCOS","2.01.002.002",IF('02 - Produtos e Tributações'!D1267="BEBIDAS ALCOOLICAS","2.01.002.003",IF('02 - Produtos e Tributações'!D1267="BEBIDAS LACTEAS","2.01.002.004",IF('02 - Produtos e Tributações'!D1267="MATERIAL DE LIMPEZA","2.02",IF('02 - Produtos e Tributações'!D1267="FRUTAS","2.01.001.006",IF('02 - Produtos e Tributações'!D1267="VERDURAS E LEGUMES","2.01.001.007",IF('02 - Produtos e Tributações'!D1267="SERVIÇO","1",IF('02 - Produtos e Tributações'!D1267="PRODUTOS DIVERSOS","2","2"))))))))))))))
)</f>
        <v>0</v>
      </c>
      <c r="N1250" s="4" t="str">
        <f t="shared" si="76"/>
        <v/>
      </c>
      <c r="O1250" s="4" t="str">
        <f t="shared" si="77"/>
        <v/>
      </c>
      <c r="P1250" s="4" t="str">
        <f t="shared" si="78"/>
        <v/>
      </c>
      <c r="Q1250" s="128" t="b">
        <f>IF(B1250&lt;&gt;"",IF('02 - Produtos e Tributações'!C1267&lt;&gt;"",'02 - Produtos e Tributações'!C1267,"UN"))</f>
        <v>0</v>
      </c>
      <c r="R1250" s="129" t="b">
        <f>IF(B1250&lt;&gt;"",IF('02 - Produtos e Tributações'!P1267&lt;&gt;"",'02 - Produtos e Tributações'!P1267,""))</f>
        <v>0</v>
      </c>
      <c r="S1250" s="128" t="b">
        <f>IF(B1250&lt;&gt;"",IF('02 - Produtos e Tributações'!Q1267&lt;&gt;"",'02 - Produtos e Tributações'!Q1267,""))</f>
        <v>0</v>
      </c>
      <c r="T1250" s="130" t="b">
        <f>IF(B1250&lt;&gt;"",IF('02 - Produtos e Tributações'!R1267&lt;&gt;"",'02 - Produtos e Tributações'!R1267,""))</f>
        <v>0</v>
      </c>
      <c r="U1250" s="120" t="str">
        <f t="shared" si="79"/>
        <v/>
      </c>
    </row>
    <row r="1251" spans="1:21" ht="15.75" customHeight="1">
      <c r="A1251" s="122" t="b">
        <f>IF('02 - Produtos e Tributações'!B1268 &lt;&gt;"",A1250+1)</f>
        <v>0</v>
      </c>
      <c r="B1251" s="4" t="str">
        <f>IF('02 - Produtos e Tributações'!B1268&lt;&gt;"",'02 - Produtos e Tributações'!V1268,"")</f>
        <v/>
      </c>
      <c r="C1251" s="123" t="b">
        <f>IF(B1251&lt;&gt;"",IF('02 - Produtos e Tributações'!H1268&lt;&gt;"",IF('02 - Produtos e Tributações'!H1268="TERCEIRIZADA","T",IF('02 - Produtos e Tributações'!H1268="PROPRIA","P")), IF(B1251&lt;&gt;"",IF('02 - Produtos e Tributações'!H1268="","T"))))</f>
        <v>0</v>
      </c>
      <c r="D1251" s="123" t="b">
        <f>IF(B1251&lt;&gt;"",IF('02 - Produtos e Tributações'!E1268&lt;&gt;"",'02 - Produtos e Tributações'!E1268,""))</f>
        <v>0</v>
      </c>
      <c r="E1251" s="123" t="b">
        <f>IF(B1251&lt;&gt;"",IF('02 - Produtos e Tributações'!F1268&lt;&gt;"",'02 - Produtos e Tributações'!F1268,""))</f>
        <v>0</v>
      </c>
      <c r="F1251" s="123" t="b">
        <f>IF(B1251&lt;&gt;"",IF(A1251&lt;&gt;"",IF('02 - Produtos e Tributações'!G1268&lt;&gt;"",'02 - Produtos e Tributações'!G1268,"")))</f>
        <v>0</v>
      </c>
      <c r="G1251" s="123" t="b">
        <f>IF(B1251&lt;&gt;"",IF('02 - Produtos e Tributações'!J1268&lt;&gt;"",'02 - Produtos e Tributações'!J1268,IF(K1251=101,0,IF(K1251=102,41,IF(K1251=103,0,IF(K1251=201,0,IF(K1251=202,0,IF(K1251=203,0,IF(K1251=300,41,IF(K1251=400,41,IF(K1251=500,60)))))))))))</f>
        <v>0</v>
      </c>
      <c r="H1251" s="123" t="b">
        <f>IF(B1251&lt;&gt;"",IF('02 - Produtos e Tributações'!M1268&lt;&gt;"",'02 - Produtos e Tributações'!M1268,IF(L1251=101,0,IF(L1251=102,41,IF(L1251=103,0,IF(L1251=201,0,IF(L1251=202,0,IF(L1251=203,0,IF(L1251=300,41,IF(L1251=400,41,IF(L1251=500,60)))))))))))</f>
        <v>0</v>
      </c>
      <c r="I1251" s="123" t="b">
        <f>IF(B1251&lt;&gt;"",IF('02 - Produtos e Tributações'!L1268&lt;&gt;"",'02 - Produtos e Tributações'!L1268,"0,00"))</f>
        <v>0</v>
      </c>
      <c r="J1251" s="123" t="b">
        <f>IF(B1251&lt;&gt;"",IF('02 - Produtos e Tributações'!O1268&lt;&gt;"",'02 - Produtos e Tributações'!O1268,"0,00"))</f>
        <v>0</v>
      </c>
      <c r="K1251" s="123" t="b">
        <f>IF(B1251&lt;&gt;"",IF('02 - Produtos e Tributações'!K1268&lt;&gt;"",'02 - Produtos e Tributações'!K1268,"null"))</f>
        <v>0</v>
      </c>
      <c r="L1251" s="123" t="b">
        <f>IF(B1251&lt;&gt;"",IF('02 - Produtos e Tributações'!N1268&lt;&gt;"",'02 - Produtos e Tributações'!N1268,"null"))</f>
        <v>0</v>
      </c>
      <c r="M1251" s="122" t="b">
        <f>IF(B1251&lt;&gt;"",IF('02 - Produtos e Tributações'!D1268="CARNES","2.01.001.001",IF('02 - Produtos e Tributações'!D1268="MASSAS","2.01.001.002",IF('02 - Produtos e Tributações'!D1268="LATICINIOS","2.01.001.003",IF('02 - Produtos e Tributações'!D1268="DOCES E GULOSEIMAS","2.01.001.004",IF('02 - Produtos e Tributações'!D1268="FARINHAS E GRAOS","2.01.001.005",IF('02 - Produtos e Tributações'!D1268="AGUAS","2.01.002.001",IF('02 - Produtos e Tributações'!D1268="SUCOS","2.01.002.002",IF('02 - Produtos e Tributações'!D1268="BEBIDAS ALCOOLICAS","2.01.002.003",IF('02 - Produtos e Tributações'!D1268="BEBIDAS LACTEAS","2.01.002.004",IF('02 - Produtos e Tributações'!D1268="MATERIAL DE LIMPEZA","2.02",IF('02 - Produtos e Tributações'!D1268="FRUTAS","2.01.001.006",IF('02 - Produtos e Tributações'!D1268="VERDURAS E LEGUMES","2.01.001.007",IF('02 - Produtos e Tributações'!D1268="SERVIÇO","1",IF('02 - Produtos e Tributações'!D1268="PRODUTOS DIVERSOS","2","2"))))))))))))))
)</f>
        <v>0</v>
      </c>
      <c r="N1251" s="4" t="str">
        <f t="shared" si="76"/>
        <v/>
      </c>
      <c r="O1251" s="4" t="str">
        <f t="shared" si="77"/>
        <v/>
      </c>
      <c r="P1251" s="4" t="str">
        <f t="shared" si="78"/>
        <v/>
      </c>
      <c r="Q1251" s="128" t="b">
        <f>IF(B1251&lt;&gt;"",IF('02 - Produtos e Tributações'!C1268&lt;&gt;"",'02 - Produtos e Tributações'!C1268,"UN"))</f>
        <v>0</v>
      </c>
      <c r="R1251" s="129" t="b">
        <f>IF(B1251&lt;&gt;"",IF('02 - Produtos e Tributações'!P1268&lt;&gt;"",'02 - Produtos e Tributações'!P1268,""))</f>
        <v>0</v>
      </c>
      <c r="S1251" s="128" t="b">
        <f>IF(B1251&lt;&gt;"",IF('02 - Produtos e Tributações'!Q1268&lt;&gt;"",'02 - Produtos e Tributações'!Q1268,""))</f>
        <v>0</v>
      </c>
      <c r="T1251" s="130" t="b">
        <f>IF(B1251&lt;&gt;"",IF('02 - Produtos e Tributações'!R1268&lt;&gt;"",'02 - Produtos e Tributações'!R1268,""))</f>
        <v>0</v>
      </c>
      <c r="U1251" s="120" t="str">
        <f t="shared" si="79"/>
        <v/>
      </c>
    </row>
    <row r="1252" spans="1:21" ht="15.75" customHeight="1">
      <c r="A1252" s="122" t="b">
        <f>IF('02 - Produtos e Tributações'!B1269 &lt;&gt;"",A1251+1)</f>
        <v>0</v>
      </c>
      <c r="B1252" s="4" t="str">
        <f>IF('02 - Produtos e Tributações'!B1269&lt;&gt;"",'02 - Produtos e Tributações'!V1269,"")</f>
        <v/>
      </c>
      <c r="C1252" s="123" t="b">
        <f>IF(B1252&lt;&gt;"",IF('02 - Produtos e Tributações'!H1269&lt;&gt;"",IF('02 - Produtos e Tributações'!H1269="TERCEIRIZADA","T",IF('02 - Produtos e Tributações'!H1269="PROPRIA","P")), IF(B1252&lt;&gt;"",IF('02 - Produtos e Tributações'!H1269="","T"))))</f>
        <v>0</v>
      </c>
      <c r="D1252" s="123" t="b">
        <f>IF(B1252&lt;&gt;"",IF('02 - Produtos e Tributações'!E1269&lt;&gt;"",'02 - Produtos e Tributações'!E1269,""))</f>
        <v>0</v>
      </c>
      <c r="E1252" s="123" t="b">
        <f>IF(B1252&lt;&gt;"",IF('02 - Produtos e Tributações'!F1269&lt;&gt;"",'02 - Produtos e Tributações'!F1269,""))</f>
        <v>0</v>
      </c>
      <c r="F1252" s="123" t="b">
        <f>IF(B1252&lt;&gt;"",IF(A1252&lt;&gt;"",IF('02 - Produtos e Tributações'!G1269&lt;&gt;"",'02 - Produtos e Tributações'!G1269,"")))</f>
        <v>0</v>
      </c>
      <c r="G1252" s="123" t="b">
        <f>IF(B1252&lt;&gt;"",IF('02 - Produtos e Tributações'!J1269&lt;&gt;"",'02 - Produtos e Tributações'!J1269,IF(K1252=101,0,IF(K1252=102,41,IF(K1252=103,0,IF(K1252=201,0,IF(K1252=202,0,IF(K1252=203,0,IF(K1252=300,41,IF(K1252=400,41,IF(K1252=500,60)))))))))))</f>
        <v>0</v>
      </c>
      <c r="H1252" s="123" t="b">
        <f>IF(B1252&lt;&gt;"",IF('02 - Produtos e Tributações'!M1269&lt;&gt;"",'02 - Produtos e Tributações'!M1269,IF(L1252=101,0,IF(L1252=102,41,IF(L1252=103,0,IF(L1252=201,0,IF(L1252=202,0,IF(L1252=203,0,IF(L1252=300,41,IF(L1252=400,41,IF(L1252=500,60)))))))))))</f>
        <v>0</v>
      </c>
      <c r="I1252" s="123" t="b">
        <f>IF(B1252&lt;&gt;"",IF('02 - Produtos e Tributações'!L1269&lt;&gt;"",'02 - Produtos e Tributações'!L1269,"0,00"))</f>
        <v>0</v>
      </c>
      <c r="J1252" s="123" t="b">
        <f>IF(B1252&lt;&gt;"",IF('02 - Produtos e Tributações'!O1269&lt;&gt;"",'02 - Produtos e Tributações'!O1269,"0,00"))</f>
        <v>0</v>
      </c>
      <c r="K1252" s="123" t="b">
        <f>IF(B1252&lt;&gt;"",IF('02 - Produtos e Tributações'!K1269&lt;&gt;"",'02 - Produtos e Tributações'!K1269,"null"))</f>
        <v>0</v>
      </c>
      <c r="L1252" s="123" t="b">
        <f>IF(B1252&lt;&gt;"",IF('02 - Produtos e Tributações'!N1269&lt;&gt;"",'02 - Produtos e Tributações'!N1269,"null"))</f>
        <v>0</v>
      </c>
      <c r="M1252" s="122" t="b">
        <f>IF(B1252&lt;&gt;"",IF('02 - Produtos e Tributações'!D1269="CARNES","2.01.001.001",IF('02 - Produtos e Tributações'!D1269="MASSAS","2.01.001.002",IF('02 - Produtos e Tributações'!D1269="LATICINIOS","2.01.001.003",IF('02 - Produtos e Tributações'!D1269="DOCES E GULOSEIMAS","2.01.001.004",IF('02 - Produtos e Tributações'!D1269="FARINHAS E GRAOS","2.01.001.005",IF('02 - Produtos e Tributações'!D1269="AGUAS","2.01.002.001",IF('02 - Produtos e Tributações'!D1269="SUCOS","2.01.002.002",IF('02 - Produtos e Tributações'!D1269="BEBIDAS ALCOOLICAS","2.01.002.003",IF('02 - Produtos e Tributações'!D1269="BEBIDAS LACTEAS","2.01.002.004",IF('02 - Produtos e Tributações'!D1269="MATERIAL DE LIMPEZA","2.02",IF('02 - Produtos e Tributações'!D1269="FRUTAS","2.01.001.006",IF('02 - Produtos e Tributações'!D1269="VERDURAS E LEGUMES","2.01.001.007",IF('02 - Produtos e Tributações'!D1269="SERVIÇO","1",IF('02 - Produtos e Tributações'!D1269="PRODUTOS DIVERSOS","2","2"))))))))))))))
)</f>
        <v>0</v>
      </c>
      <c r="N1252" s="4" t="str">
        <f t="shared" si="76"/>
        <v/>
      </c>
      <c r="O1252" s="4" t="str">
        <f t="shared" si="77"/>
        <v/>
      </c>
      <c r="P1252" s="4" t="str">
        <f t="shared" si="78"/>
        <v/>
      </c>
      <c r="Q1252" s="128" t="b">
        <f>IF(B1252&lt;&gt;"",IF('02 - Produtos e Tributações'!C1269&lt;&gt;"",'02 - Produtos e Tributações'!C1269,"UN"))</f>
        <v>0</v>
      </c>
      <c r="R1252" s="129" t="b">
        <f>IF(B1252&lt;&gt;"",IF('02 - Produtos e Tributações'!P1269&lt;&gt;"",'02 - Produtos e Tributações'!P1269,""))</f>
        <v>0</v>
      </c>
      <c r="S1252" s="128" t="b">
        <f>IF(B1252&lt;&gt;"",IF('02 - Produtos e Tributações'!Q1269&lt;&gt;"",'02 - Produtos e Tributações'!Q1269,""))</f>
        <v>0</v>
      </c>
      <c r="T1252" s="130" t="b">
        <f>IF(B1252&lt;&gt;"",IF('02 - Produtos e Tributações'!R1269&lt;&gt;"",'02 - Produtos e Tributações'!R1269,""))</f>
        <v>0</v>
      </c>
      <c r="U1252" s="120" t="str">
        <f t="shared" si="79"/>
        <v/>
      </c>
    </row>
    <row r="1253" spans="1:21" ht="15.75" customHeight="1">
      <c r="A1253" s="122" t="b">
        <f>IF('02 - Produtos e Tributações'!B1270 &lt;&gt;"",A1252+1)</f>
        <v>0</v>
      </c>
      <c r="B1253" s="4" t="str">
        <f>IF('02 - Produtos e Tributações'!B1270&lt;&gt;"",'02 - Produtos e Tributações'!V1270,"")</f>
        <v/>
      </c>
      <c r="C1253" s="123" t="b">
        <f>IF(B1253&lt;&gt;"",IF('02 - Produtos e Tributações'!H1270&lt;&gt;"",IF('02 - Produtos e Tributações'!H1270="TERCEIRIZADA","T",IF('02 - Produtos e Tributações'!H1270="PROPRIA","P")), IF(B1253&lt;&gt;"",IF('02 - Produtos e Tributações'!H1270="","T"))))</f>
        <v>0</v>
      </c>
      <c r="D1253" s="123" t="b">
        <f>IF(B1253&lt;&gt;"",IF('02 - Produtos e Tributações'!E1270&lt;&gt;"",'02 - Produtos e Tributações'!E1270,""))</f>
        <v>0</v>
      </c>
      <c r="E1253" s="123" t="b">
        <f>IF(B1253&lt;&gt;"",IF('02 - Produtos e Tributações'!F1270&lt;&gt;"",'02 - Produtos e Tributações'!F1270,""))</f>
        <v>0</v>
      </c>
      <c r="F1253" s="123" t="b">
        <f>IF(B1253&lt;&gt;"",IF(A1253&lt;&gt;"",IF('02 - Produtos e Tributações'!G1270&lt;&gt;"",'02 - Produtos e Tributações'!G1270,"")))</f>
        <v>0</v>
      </c>
      <c r="G1253" s="123" t="b">
        <f>IF(B1253&lt;&gt;"",IF('02 - Produtos e Tributações'!J1270&lt;&gt;"",'02 - Produtos e Tributações'!J1270,IF(K1253=101,0,IF(K1253=102,41,IF(K1253=103,0,IF(K1253=201,0,IF(K1253=202,0,IF(K1253=203,0,IF(K1253=300,41,IF(K1253=400,41,IF(K1253=500,60)))))))))))</f>
        <v>0</v>
      </c>
      <c r="H1253" s="123" t="b">
        <f>IF(B1253&lt;&gt;"",IF('02 - Produtos e Tributações'!M1270&lt;&gt;"",'02 - Produtos e Tributações'!M1270,IF(L1253=101,0,IF(L1253=102,41,IF(L1253=103,0,IF(L1253=201,0,IF(L1253=202,0,IF(L1253=203,0,IF(L1253=300,41,IF(L1253=400,41,IF(L1253=500,60)))))))))))</f>
        <v>0</v>
      </c>
      <c r="I1253" s="123" t="b">
        <f>IF(B1253&lt;&gt;"",IF('02 - Produtos e Tributações'!L1270&lt;&gt;"",'02 - Produtos e Tributações'!L1270,"0,00"))</f>
        <v>0</v>
      </c>
      <c r="J1253" s="123" t="b">
        <f>IF(B1253&lt;&gt;"",IF('02 - Produtos e Tributações'!O1270&lt;&gt;"",'02 - Produtos e Tributações'!O1270,"0,00"))</f>
        <v>0</v>
      </c>
      <c r="K1253" s="123" t="b">
        <f>IF(B1253&lt;&gt;"",IF('02 - Produtos e Tributações'!K1270&lt;&gt;"",'02 - Produtos e Tributações'!K1270,"null"))</f>
        <v>0</v>
      </c>
      <c r="L1253" s="123" t="b">
        <f>IF(B1253&lt;&gt;"",IF('02 - Produtos e Tributações'!N1270&lt;&gt;"",'02 - Produtos e Tributações'!N1270,"null"))</f>
        <v>0</v>
      </c>
      <c r="M1253" s="122" t="b">
        <f>IF(B1253&lt;&gt;"",IF('02 - Produtos e Tributações'!D1270="CARNES","2.01.001.001",IF('02 - Produtos e Tributações'!D1270="MASSAS","2.01.001.002",IF('02 - Produtos e Tributações'!D1270="LATICINIOS","2.01.001.003",IF('02 - Produtos e Tributações'!D1270="DOCES E GULOSEIMAS","2.01.001.004",IF('02 - Produtos e Tributações'!D1270="FARINHAS E GRAOS","2.01.001.005",IF('02 - Produtos e Tributações'!D1270="AGUAS","2.01.002.001",IF('02 - Produtos e Tributações'!D1270="SUCOS","2.01.002.002",IF('02 - Produtos e Tributações'!D1270="BEBIDAS ALCOOLICAS","2.01.002.003",IF('02 - Produtos e Tributações'!D1270="BEBIDAS LACTEAS","2.01.002.004",IF('02 - Produtos e Tributações'!D1270="MATERIAL DE LIMPEZA","2.02",IF('02 - Produtos e Tributações'!D1270="FRUTAS","2.01.001.006",IF('02 - Produtos e Tributações'!D1270="VERDURAS E LEGUMES","2.01.001.007",IF('02 - Produtos e Tributações'!D1270="SERVIÇO","1",IF('02 - Produtos e Tributações'!D1270="PRODUTOS DIVERSOS","2","2"))))))))))))))
)</f>
        <v>0</v>
      </c>
      <c r="N1253" s="4" t="str">
        <f t="shared" si="76"/>
        <v/>
      </c>
      <c r="O1253" s="4" t="str">
        <f t="shared" si="77"/>
        <v/>
      </c>
      <c r="P1253" s="4" t="str">
        <f t="shared" si="78"/>
        <v/>
      </c>
      <c r="Q1253" s="128" t="b">
        <f>IF(B1253&lt;&gt;"",IF('02 - Produtos e Tributações'!C1270&lt;&gt;"",'02 - Produtos e Tributações'!C1270,"UN"))</f>
        <v>0</v>
      </c>
      <c r="R1253" s="129" t="b">
        <f>IF(B1253&lt;&gt;"",IF('02 - Produtos e Tributações'!P1270&lt;&gt;"",'02 - Produtos e Tributações'!P1270,""))</f>
        <v>0</v>
      </c>
      <c r="S1253" s="128" t="b">
        <f>IF(B1253&lt;&gt;"",IF('02 - Produtos e Tributações'!Q1270&lt;&gt;"",'02 - Produtos e Tributações'!Q1270,""))</f>
        <v>0</v>
      </c>
      <c r="T1253" s="130" t="b">
        <f>IF(B1253&lt;&gt;"",IF('02 - Produtos e Tributações'!R1270&lt;&gt;"",'02 - Produtos e Tributações'!R1270,""))</f>
        <v>0</v>
      </c>
      <c r="U1253" s="120" t="str">
        <f t="shared" si="79"/>
        <v/>
      </c>
    </row>
    <row r="1254" spans="1:21" ht="15.75" customHeight="1">
      <c r="A1254" s="122" t="b">
        <f>IF('02 - Produtos e Tributações'!B1271 &lt;&gt;"",A1253+1)</f>
        <v>0</v>
      </c>
      <c r="B1254" s="4" t="str">
        <f>IF('02 - Produtos e Tributações'!B1271&lt;&gt;"",'02 - Produtos e Tributações'!V1271,"")</f>
        <v/>
      </c>
      <c r="C1254" s="123" t="b">
        <f>IF(B1254&lt;&gt;"",IF('02 - Produtos e Tributações'!H1271&lt;&gt;"",IF('02 - Produtos e Tributações'!H1271="TERCEIRIZADA","T",IF('02 - Produtos e Tributações'!H1271="PROPRIA","P")), IF(B1254&lt;&gt;"",IF('02 - Produtos e Tributações'!H1271="","T"))))</f>
        <v>0</v>
      </c>
      <c r="D1254" s="123" t="b">
        <f>IF(B1254&lt;&gt;"",IF('02 - Produtos e Tributações'!E1271&lt;&gt;"",'02 - Produtos e Tributações'!E1271,""))</f>
        <v>0</v>
      </c>
      <c r="E1254" s="123" t="b">
        <f>IF(B1254&lt;&gt;"",IF('02 - Produtos e Tributações'!F1271&lt;&gt;"",'02 - Produtos e Tributações'!F1271,""))</f>
        <v>0</v>
      </c>
      <c r="F1254" s="123" t="b">
        <f>IF(B1254&lt;&gt;"",IF(A1254&lt;&gt;"",IF('02 - Produtos e Tributações'!G1271&lt;&gt;"",'02 - Produtos e Tributações'!G1271,"")))</f>
        <v>0</v>
      </c>
      <c r="G1254" s="123" t="b">
        <f>IF(B1254&lt;&gt;"",IF('02 - Produtos e Tributações'!J1271&lt;&gt;"",'02 - Produtos e Tributações'!J1271,IF(K1254=101,0,IF(K1254=102,41,IF(K1254=103,0,IF(K1254=201,0,IF(K1254=202,0,IF(K1254=203,0,IF(K1254=300,41,IF(K1254=400,41,IF(K1254=500,60)))))))))))</f>
        <v>0</v>
      </c>
      <c r="H1254" s="123" t="b">
        <f>IF(B1254&lt;&gt;"",IF('02 - Produtos e Tributações'!M1271&lt;&gt;"",'02 - Produtos e Tributações'!M1271,IF(L1254=101,0,IF(L1254=102,41,IF(L1254=103,0,IF(L1254=201,0,IF(L1254=202,0,IF(L1254=203,0,IF(L1254=300,41,IF(L1254=400,41,IF(L1254=500,60)))))))))))</f>
        <v>0</v>
      </c>
      <c r="I1254" s="123" t="b">
        <f>IF(B1254&lt;&gt;"",IF('02 - Produtos e Tributações'!L1271&lt;&gt;"",'02 - Produtos e Tributações'!L1271,"0,00"))</f>
        <v>0</v>
      </c>
      <c r="J1254" s="123" t="b">
        <f>IF(B1254&lt;&gt;"",IF('02 - Produtos e Tributações'!O1271&lt;&gt;"",'02 - Produtos e Tributações'!O1271,"0,00"))</f>
        <v>0</v>
      </c>
      <c r="K1254" s="123" t="b">
        <f>IF(B1254&lt;&gt;"",IF('02 - Produtos e Tributações'!K1271&lt;&gt;"",'02 - Produtos e Tributações'!K1271,"null"))</f>
        <v>0</v>
      </c>
      <c r="L1254" s="123" t="b">
        <f>IF(B1254&lt;&gt;"",IF('02 - Produtos e Tributações'!N1271&lt;&gt;"",'02 - Produtos e Tributações'!N1271,"null"))</f>
        <v>0</v>
      </c>
      <c r="M1254" s="122" t="b">
        <f>IF(B1254&lt;&gt;"",IF('02 - Produtos e Tributações'!D1271="CARNES","2.01.001.001",IF('02 - Produtos e Tributações'!D1271="MASSAS","2.01.001.002",IF('02 - Produtos e Tributações'!D1271="LATICINIOS","2.01.001.003",IF('02 - Produtos e Tributações'!D1271="DOCES E GULOSEIMAS","2.01.001.004",IF('02 - Produtos e Tributações'!D1271="FARINHAS E GRAOS","2.01.001.005",IF('02 - Produtos e Tributações'!D1271="AGUAS","2.01.002.001",IF('02 - Produtos e Tributações'!D1271="SUCOS","2.01.002.002",IF('02 - Produtos e Tributações'!D1271="BEBIDAS ALCOOLICAS","2.01.002.003",IF('02 - Produtos e Tributações'!D1271="BEBIDAS LACTEAS","2.01.002.004",IF('02 - Produtos e Tributações'!D1271="MATERIAL DE LIMPEZA","2.02",IF('02 - Produtos e Tributações'!D1271="FRUTAS","2.01.001.006",IF('02 - Produtos e Tributações'!D1271="VERDURAS E LEGUMES","2.01.001.007",IF('02 - Produtos e Tributações'!D1271="SERVIÇO","1",IF('02 - Produtos e Tributações'!D1271="PRODUTOS DIVERSOS","2","2"))))))))))))))
)</f>
        <v>0</v>
      </c>
      <c r="N1254" s="4" t="str">
        <f t="shared" si="76"/>
        <v/>
      </c>
      <c r="O1254" s="4" t="str">
        <f t="shared" si="77"/>
        <v/>
      </c>
      <c r="P1254" s="4" t="str">
        <f t="shared" si="78"/>
        <v/>
      </c>
      <c r="Q1254" s="128" t="b">
        <f>IF(B1254&lt;&gt;"",IF('02 - Produtos e Tributações'!C1271&lt;&gt;"",'02 - Produtos e Tributações'!C1271,"UN"))</f>
        <v>0</v>
      </c>
      <c r="R1254" s="129" t="b">
        <f>IF(B1254&lt;&gt;"",IF('02 - Produtos e Tributações'!P1271&lt;&gt;"",'02 - Produtos e Tributações'!P1271,""))</f>
        <v>0</v>
      </c>
      <c r="S1254" s="128" t="b">
        <f>IF(B1254&lt;&gt;"",IF('02 - Produtos e Tributações'!Q1271&lt;&gt;"",'02 - Produtos e Tributações'!Q1271,""))</f>
        <v>0</v>
      </c>
      <c r="T1254" s="130" t="b">
        <f>IF(B1254&lt;&gt;"",IF('02 - Produtos e Tributações'!R1271&lt;&gt;"",'02 - Produtos e Tributações'!R1271,""))</f>
        <v>0</v>
      </c>
      <c r="U1254" s="120" t="str">
        <f t="shared" si="79"/>
        <v/>
      </c>
    </row>
    <row r="1255" spans="1:21" ht="15.75" customHeight="1">
      <c r="A1255" s="122" t="b">
        <f>IF('02 - Produtos e Tributações'!B1272 &lt;&gt;"",A1254+1)</f>
        <v>0</v>
      </c>
      <c r="B1255" s="4" t="str">
        <f>IF('02 - Produtos e Tributações'!B1272&lt;&gt;"",'02 - Produtos e Tributações'!V1272,"")</f>
        <v/>
      </c>
      <c r="C1255" s="123" t="b">
        <f>IF(B1255&lt;&gt;"",IF('02 - Produtos e Tributações'!H1272&lt;&gt;"",IF('02 - Produtos e Tributações'!H1272="TERCEIRIZADA","T",IF('02 - Produtos e Tributações'!H1272="PROPRIA","P")), IF(B1255&lt;&gt;"",IF('02 - Produtos e Tributações'!H1272="","T"))))</f>
        <v>0</v>
      </c>
      <c r="D1255" s="123" t="b">
        <f>IF(B1255&lt;&gt;"",IF('02 - Produtos e Tributações'!E1272&lt;&gt;"",'02 - Produtos e Tributações'!E1272,""))</f>
        <v>0</v>
      </c>
      <c r="E1255" s="123" t="b">
        <f>IF(B1255&lt;&gt;"",IF('02 - Produtos e Tributações'!F1272&lt;&gt;"",'02 - Produtos e Tributações'!F1272,""))</f>
        <v>0</v>
      </c>
      <c r="F1255" s="123" t="b">
        <f>IF(B1255&lt;&gt;"",IF(A1255&lt;&gt;"",IF('02 - Produtos e Tributações'!G1272&lt;&gt;"",'02 - Produtos e Tributações'!G1272,"")))</f>
        <v>0</v>
      </c>
      <c r="G1255" s="123" t="b">
        <f>IF(B1255&lt;&gt;"",IF('02 - Produtos e Tributações'!J1272&lt;&gt;"",'02 - Produtos e Tributações'!J1272,IF(K1255=101,0,IF(K1255=102,41,IF(K1255=103,0,IF(K1255=201,0,IF(K1255=202,0,IF(K1255=203,0,IF(K1255=300,41,IF(K1255=400,41,IF(K1255=500,60)))))))))))</f>
        <v>0</v>
      </c>
      <c r="H1255" s="123" t="b">
        <f>IF(B1255&lt;&gt;"",IF('02 - Produtos e Tributações'!M1272&lt;&gt;"",'02 - Produtos e Tributações'!M1272,IF(L1255=101,0,IF(L1255=102,41,IF(L1255=103,0,IF(L1255=201,0,IF(L1255=202,0,IF(L1255=203,0,IF(L1255=300,41,IF(L1255=400,41,IF(L1255=500,60)))))))))))</f>
        <v>0</v>
      </c>
      <c r="I1255" s="123" t="b">
        <f>IF(B1255&lt;&gt;"",IF('02 - Produtos e Tributações'!L1272&lt;&gt;"",'02 - Produtos e Tributações'!L1272,"0,00"))</f>
        <v>0</v>
      </c>
      <c r="J1255" s="123" t="b">
        <f>IF(B1255&lt;&gt;"",IF('02 - Produtos e Tributações'!O1272&lt;&gt;"",'02 - Produtos e Tributações'!O1272,"0,00"))</f>
        <v>0</v>
      </c>
      <c r="K1255" s="123" t="b">
        <f>IF(B1255&lt;&gt;"",IF('02 - Produtos e Tributações'!K1272&lt;&gt;"",'02 - Produtos e Tributações'!K1272,"null"))</f>
        <v>0</v>
      </c>
      <c r="L1255" s="123" t="b">
        <f>IF(B1255&lt;&gt;"",IF('02 - Produtos e Tributações'!N1272&lt;&gt;"",'02 - Produtos e Tributações'!N1272,"null"))</f>
        <v>0</v>
      </c>
      <c r="M1255" s="122" t="b">
        <f>IF(B1255&lt;&gt;"",IF('02 - Produtos e Tributações'!D1272="CARNES","2.01.001.001",IF('02 - Produtos e Tributações'!D1272="MASSAS","2.01.001.002",IF('02 - Produtos e Tributações'!D1272="LATICINIOS","2.01.001.003",IF('02 - Produtos e Tributações'!D1272="DOCES E GULOSEIMAS","2.01.001.004",IF('02 - Produtos e Tributações'!D1272="FARINHAS E GRAOS","2.01.001.005",IF('02 - Produtos e Tributações'!D1272="AGUAS","2.01.002.001",IF('02 - Produtos e Tributações'!D1272="SUCOS","2.01.002.002",IF('02 - Produtos e Tributações'!D1272="BEBIDAS ALCOOLICAS","2.01.002.003",IF('02 - Produtos e Tributações'!D1272="BEBIDAS LACTEAS","2.01.002.004",IF('02 - Produtos e Tributações'!D1272="MATERIAL DE LIMPEZA","2.02",IF('02 - Produtos e Tributações'!D1272="FRUTAS","2.01.001.006",IF('02 - Produtos e Tributações'!D1272="VERDURAS E LEGUMES","2.01.001.007",IF('02 - Produtos e Tributações'!D1272="SERVIÇO","1",IF('02 - Produtos e Tributações'!D1272="PRODUTOS DIVERSOS","2","2"))))))))))))))
)</f>
        <v>0</v>
      </c>
      <c r="N1255" s="4" t="str">
        <f t="shared" si="76"/>
        <v/>
      </c>
      <c r="O1255" s="4" t="str">
        <f t="shared" si="77"/>
        <v/>
      </c>
      <c r="P1255" s="4" t="str">
        <f t="shared" si="78"/>
        <v/>
      </c>
      <c r="Q1255" s="128" t="b">
        <f>IF(B1255&lt;&gt;"",IF('02 - Produtos e Tributações'!C1272&lt;&gt;"",'02 - Produtos e Tributações'!C1272,"UN"))</f>
        <v>0</v>
      </c>
      <c r="R1255" s="129" t="b">
        <f>IF(B1255&lt;&gt;"",IF('02 - Produtos e Tributações'!P1272&lt;&gt;"",'02 - Produtos e Tributações'!P1272,""))</f>
        <v>0</v>
      </c>
      <c r="S1255" s="128" t="b">
        <f>IF(B1255&lt;&gt;"",IF('02 - Produtos e Tributações'!Q1272&lt;&gt;"",'02 - Produtos e Tributações'!Q1272,""))</f>
        <v>0</v>
      </c>
      <c r="T1255" s="130" t="b">
        <f>IF(B1255&lt;&gt;"",IF('02 - Produtos e Tributações'!R1272&lt;&gt;"",'02 - Produtos e Tributações'!R1272,""))</f>
        <v>0</v>
      </c>
      <c r="U1255" s="120" t="str">
        <f t="shared" si="79"/>
        <v/>
      </c>
    </row>
    <row r="1256" spans="1:21" ht="15.75" customHeight="1">
      <c r="A1256" s="122" t="b">
        <f>IF('02 - Produtos e Tributações'!B1273 &lt;&gt;"",A1255+1)</f>
        <v>0</v>
      </c>
      <c r="B1256" s="4" t="str">
        <f>IF('02 - Produtos e Tributações'!B1273&lt;&gt;"",'02 - Produtos e Tributações'!V1273,"")</f>
        <v/>
      </c>
      <c r="C1256" s="123" t="b">
        <f>IF(B1256&lt;&gt;"",IF('02 - Produtos e Tributações'!H1273&lt;&gt;"",IF('02 - Produtos e Tributações'!H1273="TERCEIRIZADA","T",IF('02 - Produtos e Tributações'!H1273="PROPRIA","P")), IF(B1256&lt;&gt;"",IF('02 - Produtos e Tributações'!H1273="","T"))))</f>
        <v>0</v>
      </c>
      <c r="D1256" s="123" t="b">
        <f>IF(B1256&lt;&gt;"",IF('02 - Produtos e Tributações'!E1273&lt;&gt;"",'02 - Produtos e Tributações'!E1273,""))</f>
        <v>0</v>
      </c>
      <c r="E1256" s="123" t="b">
        <f>IF(B1256&lt;&gt;"",IF('02 - Produtos e Tributações'!F1273&lt;&gt;"",'02 - Produtos e Tributações'!F1273,""))</f>
        <v>0</v>
      </c>
      <c r="F1256" s="123" t="b">
        <f>IF(B1256&lt;&gt;"",IF(A1256&lt;&gt;"",IF('02 - Produtos e Tributações'!G1273&lt;&gt;"",'02 - Produtos e Tributações'!G1273,"")))</f>
        <v>0</v>
      </c>
      <c r="G1256" s="123" t="b">
        <f>IF(B1256&lt;&gt;"",IF('02 - Produtos e Tributações'!J1273&lt;&gt;"",'02 - Produtos e Tributações'!J1273,IF(K1256=101,0,IF(K1256=102,41,IF(K1256=103,0,IF(K1256=201,0,IF(K1256=202,0,IF(K1256=203,0,IF(K1256=300,41,IF(K1256=400,41,IF(K1256=500,60)))))))))))</f>
        <v>0</v>
      </c>
      <c r="H1256" s="123" t="b">
        <f>IF(B1256&lt;&gt;"",IF('02 - Produtos e Tributações'!M1273&lt;&gt;"",'02 - Produtos e Tributações'!M1273,IF(L1256=101,0,IF(L1256=102,41,IF(L1256=103,0,IF(L1256=201,0,IF(L1256=202,0,IF(L1256=203,0,IF(L1256=300,41,IF(L1256=400,41,IF(L1256=500,60)))))))))))</f>
        <v>0</v>
      </c>
      <c r="I1256" s="123" t="b">
        <f>IF(B1256&lt;&gt;"",IF('02 - Produtos e Tributações'!L1273&lt;&gt;"",'02 - Produtos e Tributações'!L1273,"0,00"))</f>
        <v>0</v>
      </c>
      <c r="J1256" s="123" t="b">
        <f>IF(B1256&lt;&gt;"",IF('02 - Produtos e Tributações'!O1273&lt;&gt;"",'02 - Produtos e Tributações'!O1273,"0,00"))</f>
        <v>0</v>
      </c>
      <c r="K1256" s="123" t="b">
        <f>IF(B1256&lt;&gt;"",IF('02 - Produtos e Tributações'!K1273&lt;&gt;"",'02 - Produtos e Tributações'!K1273,"null"))</f>
        <v>0</v>
      </c>
      <c r="L1256" s="123" t="b">
        <f>IF(B1256&lt;&gt;"",IF('02 - Produtos e Tributações'!N1273&lt;&gt;"",'02 - Produtos e Tributações'!N1273,"null"))</f>
        <v>0</v>
      </c>
      <c r="M1256" s="122" t="b">
        <f>IF(B1256&lt;&gt;"",IF('02 - Produtos e Tributações'!D1273="CARNES","2.01.001.001",IF('02 - Produtos e Tributações'!D1273="MASSAS","2.01.001.002",IF('02 - Produtos e Tributações'!D1273="LATICINIOS","2.01.001.003",IF('02 - Produtos e Tributações'!D1273="DOCES E GULOSEIMAS","2.01.001.004",IF('02 - Produtos e Tributações'!D1273="FARINHAS E GRAOS","2.01.001.005",IF('02 - Produtos e Tributações'!D1273="AGUAS","2.01.002.001",IF('02 - Produtos e Tributações'!D1273="SUCOS","2.01.002.002",IF('02 - Produtos e Tributações'!D1273="BEBIDAS ALCOOLICAS","2.01.002.003",IF('02 - Produtos e Tributações'!D1273="BEBIDAS LACTEAS","2.01.002.004",IF('02 - Produtos e Tributações'!D1273="MATERIAL DE LIMPEZA","2.02",IF('02 - Produtos e Tributações'!D1273="FRUTAS","2.01.001.006",IF('02 - Produtos e Tributações'!D1273="VERDURAS E LEGUMES","2.01.001.007",IF('02 - Produtos e Tributações'!D1273="SERVIÇO","1",IF('02 - Produtos e Tributações'!D1273="PRODUTOS DIVERSOS","2","2"))))))))))))))
)</f>
        <v>0</v>
      </c>
      <c r="N1256" s="4" t="str">
        <f t="shared" si="76"/>
        <v/>
      </c>
      <c r="O1256" s="4" t="str">
        <f t="shared" si="77"/>
        <v/>
      </c>
      <c r="P1256" s="4" t="str">
        <f t="shared" si="78"/>
        <v/>
      </c>
      <c r="Q1256" s="128" t="b">
        <f>IF(B1256&lt;&gt;"",IF('02 - Produtos e Tributações'!C1273&lt;&gt;"",'02 - Produtos e Tributações'!C1273,"UN"))</f>
        <v>0</v>
      </c>
      <c r="R1256" s="129" t="b">
        <f>IF(B1256&lt;&gt;"",IF('02 - Produtos e Tributações'!P1273&lt;&gt;"",'02 - Produtos e Tributações'!P1273,""))</f>
        <v>0</v>
      </c>
      <c r="S1256" s="128" t="b">
        <f>IF(B1256&lt;&gt;"",IF('02 - Produtos e Tributações'!Q1273&lt;&gt;"",'02 - Produtos e Tributações'!Q1273,""))</f>
        <v>0</v>
      </c>
      <c r="T1256" s="130" t="b">
        <f>IF(B1256&lt;&gt;"",IF('02 - Produtos e Tributações'!R1273&lt;&gt;"",'02 - Produtos e Tributações'!R1273,""))</f>
        <v>0</v>
      </c>
      <c r="U1256" s="120" t="str">
        <f t="shared" si="79"/>
        <v/>
      </c>
    </row>
    <row r="1257" spans="1:21" ht="15.75" customHeight="1">
      <c r="A1257" s="122" t="b">
        <f>IF('02 - Produtos e Tributações'!B1274 &lt;&gt;"",A1256+1)</f>
        <v>0</v>
      </c>
      <c r="B1257" s="4" t="str">
        <f>IF('02 - Produtos e Tributações'!B1274&lt;&gt;"",'02 - Produtos e Tributações'!V1274,"")</f>
        <v/>
      </c>
      <c r="C1257" s="123" t="b">
        <f>IF(B1257&lt;&gt;"",IF('02 - Produtos e Tributações'!H1274&lt;&gt;"",IF('02 - Produtos e Tributações'!H1274="TERCEIRIZADA","T",IF('02 - Produtos e Tributações'!H1274="PROPRIA","P")), IF(B1257&lt;&gt;"",IF('02 - Produtos e Tributações'!H1274="","T"))))</f>
        <v>0</v>
      </c>
      <c r="D1257" s="123" t="b">
        <f>IF(B1257&lt;&gt;"",IF('02 - Produtos e Tributações'!E1274&lt;&gt;"",'02 - Produtos e Tributações'!E1274,""))</f>
        <v>0</v>
      </c>
      <c r="E1257" s="123" t="b">
        <f>IF(B1257&lt;&gt;"",IF('02 - Produtos e Tributações'!F1274&lt;&gt;"",'02 - Produtos e Tributações'!F1274,""))</f>
        <v>0</v>
      </c>
      <c r="F1257" s="123" t="b">
        <f>IF(B1257&lt;&gt;"",IF(A1257&lt;&gt;"",IF('02 - Produtos e Tributações'!G1274&lt;&gt;"",'02 - Produtos e Tributações'!G1274,"")))</f>
        <v>0</v>
      </c>
      <c r="G1257" s="123" t="b">
        <f>IF(B1257&lt;&gt;"",IF('02 - Produtos e Tributações'!J1274&lt;&gt;"",'02 - Produtos e Tributações'!J1274,IF(K1257=101,0,IF(K1257=102,41,IF(K1257=103,0,IF(K1257=201,0,IF(K1257=202,0,IF(K1257=203,0,IF(K1257=300,41,IF(K1257=400,41,IF(K1257=500,60)))))))))))</f>
        <v>0</v>
      </c>
      <c r="H1257" s="123" t="b">
        <f>IF(B1257&lt;&gt;"",IF('02 - Produtos e Tributações'!M1274&lt;&gt;"",'02 - Produtos e Tributações'!M1274,IF(L1257=101,0,IF(L1257=102,41,IF(L1257=103,0,IF(L1257=201,0,IF(L1257=202,0,IF(L1257=203,0,IF(L1257=300,41,IF(L1257=400,41,IF(L1257=500,60)))))))))))</f>
        <v>0</v>
      </c>
      <c r="I1257" s="123" t="b">
        <f>IF(B1257&lt;&gt;"",IF('02 - Produtos e Tributações'!L1274&lt;&gt;"",'02 - Produtos e Tributações'!L1274,"0,00"))</f>
        <v>0</v>
      </c>
      <c r="J1257" s="123" t="b">
        <f>IF(B1257&lt;&gt;"",IF('02 - Produtos e Tributações'!O1274&lt;&gt;"",'02 - Produtos e Tributações'!O1274,"0,00"))</f>
        <v>0</v>
      </c>
      <c r="K1257" s="123" t="b">
        <f>IF(B1257&lt;&gt;"",IF('02 - Produtos e Tributações'!K1274&lt;&gt;"",'02 - Produtos e Tributações'!K1274,"null"))</f>
        <v>0</v>
      </c>
      <c r="L1257" s="123" t="b">
        <f>IF(B1257&lt;&gt;"",IF('02 - Produtos e Tributações'!N1274&lt;&gt;"",'02 - Produtos e Tributações'!N1274,"null"))</f>
        <v>0</v>
      </c>
      <c r="M1257" s="122" t="b">
        <f>IF(B1257&lt;&gt;"",IF('02 - Produtos e Tributações'!D1274="CARNES","2.01.001.001",IF('02 - Produtos e Tributações'!D1274="MASSAS","2.01.001.002",IF('02 - Produtos e Tributações'!D1274="LATICINIOS","2.01.001.003",IF('02 - Produtos e Tributações'!D1274="DOCES E GULOSEIMAS","2.01.001.004",IF('02 - Produtos e Tributações'!D1274="FARINHAS E GRAOS","2.01.001.005",IF('02 - Produtos e Tributações'!D1274="AGUAS","2.01.002.001",IF('02 - Produtos e Tributações'!D1274="SUCOS","2.01.002.002",IF('02 - Produtos e Tributações'!D1274="BEBIDAS ALCOOLICAS","2.01.002.003",IF('02 - Produtos e Tributações'!D1274="BEBIDAS LACTEAS","2.01.002.004",IF('02 - Produtos e Tributações'!D1274="MATERIAL DE LIMPEZA","2.02",IF('02 - Produtos e Tributações'!D1274="FRUTAS","2.01.001.006",IF('02 - Produtos e Tributações'!D1274="VERDURAS E LEGUMES","2.01.001.007",IF('02 - Produtos e Tributações'!D1274="SERVIÇO","1",IF('02 - Produtos e Tributações'!D1274="PRODUTOS DIVERSOS","2","2"))))))))))))))
)</f>
        <v>0</v>
      </c>
      <c r="N1257" s="4" t="str">
        <f t="shared" si="76"/>
        <v/>
      </c>
      <c r="O1257" s="4" t="str">
        <f t="shared" si="77"/>
        <v/>
      </c>
      <c r="P1257" s="4" t="str">
        <f t="shared" si="78"/>
        <v/>
      </c>
      <c r="Q1257" s="128" t="b">
        <f>IF(B1257&lt;&gt;"",IF('02 - Produtos e Tributações'!C1274&lt;&gt;"",'02 - Produtos e Tributações'!C1274,"UN"))</f>
        <v>0</v>
      </c>
      <c r="R1257" s="129" t="b">
        <f>IF(B1257&lt;&gt;"",IF('02 - Produtos e Tributações'!P1274&lt;&gt;"",'02 - Produtos e Tributações'!P1274,""))</f>
        <v>0</v>
      </c>
      <c r="S1257" s="128" t="b">
        <f>IF(B1257&lt;&gt;"",IF('02 - Produtos e Tributações'!Q1274&lt;&gt;"",'02 - Produtos e Tributações'!Q1274,""))</f>
        <v>0</v>
      </c>
      <c r="T1257" s="130" t="b">
        <f>IF(B1257&lt;&gt;"",IF('02 - Produtos e Tributações'!R1274&lt;&gt;"",'02 - Produtos e Tributações'!R1274,""))</f>
        <v>0</v>
      </c>
      <c r="U1257" s="120" t="str">
        <f t="shared" si="79"/>
        <v/>
      </c>
    </row>
    <row r="1258" spans="1:21" ht="15.75" customHeight="1">
      <c r="A1258" s="122" t="b">
        <f>IF('02 - Produtos e Tributações'!B1275 &lt;&gt;"",A1257+1)</f>
        <v>0</v>
      </c>
      <c r="B1258" s="4" t="str">
        <f>IF('02 - Produtos e Tributações'!B1275&lt;&gt;"",'02 - Produtos e Tributações'!V1275,"")</f>
        <v/>
      </c>
      <c r="C1258" s="123" t="b">
        <f>IF(B1258&lt;&gt;"",IF('02 - Produtos e Tributações'!H1275&lt;&gt;"",IF('02 - Produtos e Tributações'!H1275="TERCEIRIZADA","T",IF('02 - Produtos e Tributações'!H1275="PROPRIA","P")), IF(B1258&lt;&gt;"",IF('02 - Produtos e Tributações'!H1275="","T"))))</f>
        <v>0</v>
      </c>
      <c r="D1258" s="123" t="b">
        <f>IF(B1258&lt;&gt;"",IF('02 - Produtos e Tributações'!E1275&lt;&gt;"",'02 - Produtos e Tributações'!E1275,""))</f>
        <v>0</v>
      </c>
      <c r="E1258" s="123" t="b">
        <f>IF(B1258&lt;&gt;"",IF('02 - Produtos e Tributações'!F1275&lt;&gt;"",'02 - Produtos e Tributações'!F1275,""))</f>
        <v>0</v>
      </c>
      <c r="F1258" s="123" t="b">
        <f>IF(B1258&lt;&gt;"",IF(A1258&lt;&gt;"",IF('02 - Produtos e Tributações'!G1275&lt;&gt;"",'02 - Produtos e Tributações'!G1275,"")))</f>
        <v>0</v>
      </c>
      <c r="G1258" s="123" t="b">
        <f>IF(B1258&lt;&gt;"",IF('02 - Produtos e Tributações'!J1275&lt;&gt;"",'02 - Produtos e Tributações'!J1275,IF(K1258=101,0,IF(K1258=102,41,IF(K1258=103,0,IF(K1258=201,0,IF(K1258=202,0,IF(K1258=203,0,IF(K1258=300,41,IF(K1258=400,41,IF(K1258=500,60)))))))))))</f>
        <v>0</v>
      </c>
      <c r="H1258" s="123" t="b">
        <f>IF(B1258&lt;&gt;"",IF('02 - Produtos e Tributações'!M1275&lt;&gt;"",'02 - Produtos e Tributações'!M1275,IF(L1258=101,0,IF(L1258=102,41,IF(L1258=103,0,IF(L1258=201,0,IF(L1258=202,0,IF(L1258=203,0,IF(L1258=300,41,IF(L1258=400,41,IF(L1258=500,60)))))))))))</f>
        <v>0</v>
      </c>
      <c r="I1258" s="123" t="b">
        <f>IF(B1258&lt;&gt;"",IF('02 - Produtos e Tributações'!L1275&lt;&gt;"",'02 - Produtos e Tributações'!L1275,"0,00"))</f>
        <v>0</v>
      </c>
      <c r="J1258" s="123" t="b">
        <f>IF(B1258&lt;&gt;"",IF('02 - Produtos e Tributações'!O1275&lt;&gt;"",'02 - Produtos e Tributações'!O1275,"0,00"))</f>
        <v>0</v>
      </c>
      <c r="K1258" s="123" t="b">
        <f>IF(B1258&lt;&gt;"",IF('02 - Produtos e Tributações'!K1275&lt;&gt;"",'02 - Produtos e Tributações'!K1275,"null"))</f>
        <v>0</v>
      </c>
      <c r="L1258" s="123" t="b">
        <f>IF(B1258&lt;&gt;"",IF('02 - Produtos e Tributações'!N1275&lt;&gt;"",'02 - Produtos e Tributações'!N1275,"null"))</f>
        <v>0</v>
      </c>
      <c r="M1258" s="122" t="b">
        <f>IF(B1258&lt;&gt;"",IF('02 - Produtos e Tributações'!D1275="CARNES","2.01.001.001",IF('02 - Produtos e Tributações'!D1275="MASSAS","2.01.001.002",IF('02 - Produtos e Tributações'!D1275="LATICINIOS","2.01.001.003",IF('02 - Produtos e Tributações'!D1275="DOCES E GULOSEIMAS","2.01.001.004",IF('02 - Produtos e Tributações'!D1275="FARINHAS E GRAOS","2.01.001.005",IF('02 - Produtos e Tributações'!D1275="AGUAS","2.01.002.001",IF('02 - Produtos e Tributações'!D1275="SUCOS","2.01.002.002",IF('02 - Produtos e Tributações'!D1275="BEBIDAS ALCOOLICAS","2.01.002.003",IF('02 - Produtos e Tributações'!D1275="BEBIDAS LACTEAS","2.01.002.004",IF('02 - Produtos e Tributações'!D1275="MATERIAL DE LIMPEZA","2.02",IF('02 - Produtos e Tributações'!D1275="FRUTAS","2.01.001.006",IF('02 - Produtos e Tributações'!D1275="VERDURAS E LEGUMES","2.01.001.007",IF('02 - Produtos e Tributações'!D1275="SERVIÇO","1",IF('02 - Produtos e Tributações'!D1275="PRODUTOS DIVERSOS","2","2"))))))))))))))
)</f>
        <v>0</v>
      </c>
      <c r="N1258" s="4" t="str">
        <f t="shared" si="76"/>
        <v/>
      </c>
      <c r="O1258" s="4" t="str">
        <f t="shared" si="77"/>
        <v/>
      </c>
      <c r="P1258" s="4" t="str">
        <f t="shared" si="78"/>
        <v/>
      </c>
      <c r="Q1258" s="128" t="b">
        <f>IF(B1258&lt;&gt;"",IF('02 - Produtos e Tributações'!C1275&lt;&gt;"",'02 - Produtos e Tributações'!C1275,"UN"))</f>
        <v>0</v>
      </c>
      <c r="R1258" s="129" t="b">
        <f>IF(B1258&lt;&gt;"",IF('02 - Produtos e Tributações'!P1275&lt;&gt;"",'02 - Produtos e Tributações'!P1275,""))</f>
        <v>0</v>
      </c>
      <c r="S1258" s="128" t="b">
        <f>IF(B1258&lt;&gt;"",IF('02 - Produtos e Tributações'!Q1275&lt;&gt;"",'02 - Produtos e Tributações'!Q1275,""))</f>
        <v>0</v>
      </c>
      <c r="T1258" s="130" t="b">
        <f>IF(B1258&lt;&gt;"",IF('02 - Produtos e Tributações'!R1275&lt;&gt;"",'02 - Produtos e Tributações'!R1275,""))</f>
        <v>0</v>
      </c>
      <c r="U1258" s="120" t="str">
        <f t="shared" si="79"/>
        <v/>
      </c>
    </row>
    <row r="1259" spans="1:21" ht="15.75" customHeight="1">
      <c r="A1259" s="122" t="b">
        <f>IF('02 - Produtos e Tributações'!B1276 &lt;&gt;"",A1258+1)</f>
        <v>0</v>
      </c>
      <c r="B1259" s="4" t="str">
        <f>IF('02 - Produtos e Tributações'!B1276&lt;&gt;"",'02 - Produtos e Tributações'!V1276,"")</f>
        <v/>
      </c>
      <c r="C1259" s="123" t="b">
        <f>IF(B1259&lt;&gt;"",IF('02 - Produtos e Tributações'!H1276&lt;&gt;"",IF('02 - Produtos e Tributações'!H1276="TERCEIRIZADA","T",IF('02 - Produtos e Tributações'!H1276="PROPRIA","P")), IF(B1259&lt;&gt;"",IF('02 - Produtos e Tributações'!H1276="","T"))))</f>
        <v>0</v>
      </c>
      <c r="D1259" s="123" t="b">
        <f>IF(B1259&lt;&gt;"",IF('02 - Produtos e Tributações'!E1276&lt;&gt;"",'02 - Produtos e Tributações'!E1276,""))</f>
        <v>0</v>
      </c>
      <c r="E1259" s="123" t="b">
        <f>IF(B1259&lt;&gt;"",IF('02 - Produtos e Tributações'!F1276&lt;&gt;"",'02 - Produtos e Tributações'!F1276,""))</f>
        <v>0</v>
      </c>
      <c r="F1259" s="123" t="b">
        <f>IF(B1259&lt;&gt;"",IF(A1259&lt;&gt;"",IF('02 - Produtos e Tributações'!G1276&lt;&gt;"",'02 - Produtos e Tributações'!G1276,"")))</f>
        <v>0</v>
      </c>
      <c r="G1259" s="123" t="b">
        <f>IF(B1259&lt;&gt;"",IF('02 - Produtos e Tributações'!J1276&lt;&gt;"",'02 - Produtos e Tributações'!J1276,IF(K1259=101,0,IF(K1259=102,41,IF(K1259=103,0,IF(K1259=201,0,IF(K1259=202,0,IF(K1259=203,0,IF(K1259=300,41,IF(K1259=400,41,IF(K1259=500,60)))))))))))</f>
        <v>0</v>
      </c>
      <c r="H1259" s="123" t="b">
        <f>IF(B1259&lt;&gt;"",IF('02 - Produtos e Tributações'!M1276&lt;&gt;"",'02 - Produtos e Tributações'!M1276,IF(L1259=101,0,IF(L1259=102,41,IF(L1259=103,0,IF(L1259=201,0,IF(L1259=202,0,IF(L1259=203,0,IF(L1259=300,41,IF(L1259=400,41,IF(L1259=500,60)))))))))))</f>
        <v>0</v>
      </c>
      <c r="I1259" s="123" t="b">
        <f>IF(B1259&lt;&gt;"",IF('02 - Produtos e Tributações'!L1276&lt;&gt;"",'02 - Produtos e Tributações'!L1276,"0,00"))</f>
        <v>0</v>
      </c>
      <c r="J1259" s="123" t="b">
        <f>IF(B1259&lt;&gt;"",IF('02 - Produtos e Tributações'!O1276&lt;&gt;"",'02 - Produtos e Tributações'!O1276,"0,00"))</f>
        <v>0</v>
      </c>
      <c r="K1259" s="123" t="b">
        <f>IF(B1259&lt;&gt;"",IF('02 - Produtos e Tributações'!K1276&lt;&gt;"",'02 - Produtos e Tributações'!K1276,"null"))</f>
        <v>0</v>
      </c>
      <c r="L1259" s="123" t="b">
        <f>IF(B1259&lt;&gt;"",IF('02 - Produtos e Tributações'!N1276&lt;&gt;"",'02 - Produtos e Tributações'!N1276,"null"))</f>
        <v>0</v>
      </c>
      <c r="M1259" s="122" t="b">
        <f>IF(B1259&lt;&gt;"",IF('02 - Produtos e Tributações'!D1276="CARNES","2.01.001.001",IF('02 - Produtos e Tributações'!D1276="MASSAS","2.01.001.002",IF('02 - Produtos e Tributações'!D1276="LATICINIOS","2.01.001.003",IF('02 - Produtos e Tributações'!D1276="DOCES E GULOSEIMAS","2.01.001.004",IF('02 - Produtos e Tributações'!D1276="FARINHAS E GRAOS","2.01.001.005",IF('02 - Produtos e Tributações'!D1276="AGUAS","2.01.002.001",IF('02 - Produtos e Tributações'!D1276="SUCOS","2.01.002.002",IF('02 - Produtos e Tributações'!D1276="BEBIDAS ALCOOLICAS","2.01.002.003",IF('02 - Produtos e Tributações'!D1276="BEBIDAS LACTEAS","2.01.002.004",IF('02 - Produtos e Tributações'!D1276="MATERIAL DE LIMPEZA","2.02",IF('02 - Produtos e Tributações'!D1276="FRUTAS","2.01.001.006",IF('02 - Produtos e Tributações'!D1276="VERDURAS E LEGUMES","2.01.001.007",IF('02 - Produtos e Tributações'!D1276="SERVIÇO","1",IF('02 - Produtos e Tributações'!D1276="PRODUTOS DIVERSOS","2","2"))))))))))))))
)</f>
        <v>0</v>
      </c>
      <c r="N1259" s="4" t="str">
        <f t="shared" si="76"/>
        <v/>
      </c>
      <c r="O1259" s="4" t="str">
        <f t="shared" si="77"/>
        <v/>
      </c>
      <c r="P1259" s="4" t="str">
        <f t="shared" si="78"/>
        <v/>
      </c>
      <c r="Q1259" s="128" t="b">
        <f>IF(B1259&lt;&gt;"",IF('02 - Produtos e Tributações'!C1276&lt;&gt;"",'02 - Produtos e Tributações'!C1276,"UN"))</f>
        <v>0</v>
      </c>
      <c r="R1259" s="129" t="b">
        <f>IF(B1259&lt;&gt;"",IF('02 - Produtos e Tributações'!P1276&lt;&gt;"",'02 - Produtos e Tributações'!P1276,""))</f>
        <v>0</v>
      </c>
      <c r="S1259" s="128" t="b">
        <f>IF(B1259&lt;&gt;"",IF('02 - Produtos e Tributações'!Q1276&lt;&gt;"",'02 - Produtos e Tributações'!Q1276,""))</f>
        <v>0</v>
      </c>
      <c r="T1259" s="130" t="b">
        <f>IF(B1259&lt;&gt;"",IF('02 - Produtos e Tributações'!R1276&lt;&gt;"",'02 - Produtos e Tributações'!R1276,""))</f>
        <v>0</v>
      </c>
      <c r="U1259" s="120" t="str">
        <f t="shared" si="79"/>
        <v/>
      </c>
    </row>
    <row r="1260" spans="1:21" ht="15.75" customHeight="1">
      <c r="A1260" s="122" t="b">
        <f>IF('02 - Produtos e Tributações'!B1277 &lt;&gt;"",A1259+1)</f>
        <v>0</v>
      </c>
      <c r="B1260" s="4" t="str">
        <f>IF('02 - Produtos e Tributações'!B1277&lt;&gt;"",'02 - Produtos e Tributações'!V1277,"")</f>
        <v/>
      </c>
      <c r="C1260" s="123" t="b">
        <f>IF(B1260&lt;&gt;"",IF('02 - Produtos e Tributações'!H1277&lt;&gt;"",IF('02 - Produtos e Tributações'!H1277="TERCEIRIZADA","T",IF('02 - Produtos e Tributações'!H1277="PROPRIA","P")), IF(B1260&lt;&gt;"",IF('02 - Produtos e Tributações'!H1277="","T"))))</f>
        <v>0</v>
      </c>
      <c r="D1260" s="123" t="b">
        <f>IF(B1260&lt;&gt;"",IF('02 - Produtos e Tributações'!E1277&lt;&gt;"",'02 - Produtos e Tributações'!E1277,""))</f>
        <v>0</v>
      </c>
      <c r="E1260" s="123" t="b">
        <f>IF(B1260&lt;&gt;"",IF('02 - Produtos e Tributações'!F1277&lt;&gt;"",'02 - Produtos e Tributações'!F1277,""))</f>
        <v>0</v>
      </c>
      <c r="F1260" s="123" t="b">
        <f>IF(B1260&lt;&gt;"",IF(A1260&lt;&gt;"",IF('02 - Produtos e Tributações'!G1277&lt;&gt;"",'02 - Produtos e Tributações'!G1277,"")))</f>
        <v>0</v>
      </c>
      <c r="G1260" s="123" t="b">
        <f>IF(B1260&lt;&gt;"",IF('02 - Produtos e Tributações'!J1277&lt;&gt;"",'02 - Produtos e Tributações'!J1277,IF(K1260=101,0,IF(K1260=102,41,IF(K1260=103,0,IF(K1260=201,0,IF(K1260=202,0,IF(K1260=203,0,IF(K1260=300,41,IF(K1260=400,41,IF(K1260=500,60)))))))))))</f>
        <v>0</v>
      </c>
      <c r="H1260" s="123" t="b">
        <f>IF(B1260&lt;&gt;"",IF('02 - Produtos e Tributações'!M1277&lt;&gt;"",'02 - Produtos e Tributações'!M1277,IF(L1260=101,0,IF(L1260=102,41,IF(L1260=103,0,IF(L1260=201,0,IF(L1260=202,0,IF(L1260=203,0,IF(L1260=300,41,IF(L1260=400,41,IF(L1260=500,60)))))))))))</f>
        <v>0</v>
      </c>
      <c r="I1260" s="123" t="b">
        <f>IF(B1260&lt;&gt;"",IF('02 - Produtos e Tributações'!L1277&lt;&gt;"",'02 - Produtos e Tributações'!L1277,"0,00"))</f>
        <v>0</v>
      </c>
      <c r="J1260" s="123" t="b">
        <f>IF(B1260&lt;&gt;"",IF('02 - Produtos e Tributações'!O1277&lt;&gt;"",'02 - Produtos e Tributações'!O1277,"0,00"))</f>
        <v>0</v>
      </c>
      <c r="K1260" s="123" t="b">
        <f>IF(B1260&lt;&gt;"",IF('02 - Produtos e Tributações'!K1277&lt;&gt;"",'02 - Produtos e Tributações'!K1277,"null"))</f>
        <v>0</v>
      </c>
      <c r="L1260" s="123" t="b">
        <f>IF(B1260&lt;&gt;"",IF('02 - Produtos e Tributações'!N1277&lt;&gt;"",'02 - Produtos e Tributações'!N1277,"null"))</f>
        <v>0</v>
      </c>
      <c r="M1260" s="122" t="b">
        <f>IF(B1260&lt;&gt;"",IF('02 - Produtos e Tributações'!D1277="CARNES","2.01.001.001",IF('02 - Produtos e Tributações'!D1277="MASSAS","2.01.001.002",IF('02 - Produtos e Tributações'!D1277="LATICINIOS","2.01.001.003",IF('02 - Produtos e Tributações'!D1277="DOCES E GULOSEIMAS","2.01.001.004",IF('02 - Produtos e Tributações'!D1277="FARINHAS E GRAOS","2.01.001.005",IF('02 - Produtos e Tributações'!D1277="AGUAS","2.01.002.001",IF('02 - Produtos e Tributações'!D1277="SUCOS","2.01.002.002",IF('02 - Produtos e Tributações'!D1277="BEBIDAS ALCOOLICAS","2.01.002.003",IF('02 - Produtos e Tributações'!D1277="BEBIDAS LACTEAS","2.01.002.004",IF('02 - Produtos e Tributações'!D1277="MATERIAL DE LIMPEZA","2.02",IF('02 - Produtos e Tributações'!D1277="FRUTAS","2.01.001.006",IF('02 - Produtos e Tributações'!D1277="VERDURAS E LEGUMES","2.01.001.007",IF('02 - Produtos e Tributações'!D1277="SERVIÇO","1",IF('02 - Produtos e Tributações'!D1277="PRODUTOS DIVERSOS","2","2"))))))))))))))
)</f>
        <v>0</v>
      </c>
      <c r="N1260" s="4" t="str">
        <f t="shared" si="76"/>
        <v/>
      </c>
      <c r="O1260" s="4" t="str">
        <f t="shared" si="77"/>
        <v/>
      </c>
      <c r="P1260" s="4" t="str">
        <f t="shared" si="78"/>
        <v/>
      </c>
      <c r="Q1260" s="128" t="b">
        <f>IF(B1260&lt;&gt;"",IF('02 - Produtos e Tributações'!C1277&lt;&gt;"",'02 - Produtos e Tributações'!C1277,"UN"))</f>
        <v>0</v>
      </c>
      <c r="R1260" s="129" t="b">
        <f>IF(B1260&lt;&gt;"",IF('02 - Produtos e Tributações'!P1277&lt;&gt;"",'02 - Produtos e Tributações'!P1277,""))</f>
        <v>0</v>
      </c>
      <c r="S1260" s="128" t="b">
        <f>IF(B1260&lt;&gt;"",IF('02 - Produtos e Tributações'!Q1277&lt;&gt;"",'02 - Produtos e Tributações'!Q1277,""))</f>
        <v>0</v>
      </c>
      <c r="T1260" s="130" t="b">
        <f>IF(B1260&lt;&gt;"",IF('02 - Produtos e Tributações'!R1277&lt;&gt;"",'02 - Produtos e Tributações'!R1277,""))</f>
        <v>0</v>
      </c>
      <c r="U1260" s="120" t="str">
        <f t="shared" si="79"/>
        <v/>
      </c>
    </row>
    <row r="1261" spans="1:21" ht="15.75" customHeight="1">
      <c r="A1261" s="122" t="b">
        <f>IF('02 - Produtos e Tributações'!B1278 &lt;&gt;"",A1260+1)</f>
        <v>0</v>
      </c>
      <c r="B1261" s="4" t="str">
        <f>IF('02 - Produtos e Tributações'!B1278&lt;&gt;"",'02 - Produtos e Tributações'!V1278,"")</f>
        <v/>
      </c>
      <c r="C1261" s="123" t="b">
        <f>IF(B1261&lt;&gt;"",IF('02 - Produtos e Tributações'!H1278&lt;&gt;"",IF('02 - Produtos e Tributações'!H1278="TERCEIRIZADA","T",IF('02 - Produtos e Tributações'!H1278="PROPRIA","P")), IF(B1261&lt;&gt;"",IF('02 - Produtos e Tributações'!H1278="","T"))))</f>
        <v>0</v>
      </c>
      <c r="D1261" s="123" t="b">
        <f>IF(B1261&lt;&gt;"",IF('02 - Produtos e Tributações'!E1278&lt;&gt;"",'02 - Produtos e Tributações'!E1278,""))</f>
        <v>0</v>
      </c>
      <c r="E1261" s="123" t="b">
        <f>IF(B1261&lt;&gt;"",IF('02 - Produtos e Tributações'!F1278&lt;&gt;"",'02 - Produtos e Tributações'!F1278,""))</f>
        <v>0</v>
      </c>
      <c r="F1261" s="123" t="b">
        <f>IF(B1261&lt;&gt;"",IF(A1261&lt;&gt;"",IF('02 - Produtos e Tributações'!G1278&lt;&gt;"",'02 - Produtos e Tributações'!G1278,"")))</f>
        <v>0</v>
      </c>
      <c r="G1261" s="123" t="b">
        <f>IF(B1261&lt;&gt;"",IF('02 - Produtos e Tributações'!J1278&lt;&gt;"",'02 - Produtos e Tributações'!J1278,IF(K1261=101,0,IF(K1261=102,41,IF(K1261=103,0,IF(K1261=201,0,IF(K1261=202,0,IF(K1261=203,0,IF(K1261=300,41,IF(K1261=400,41,IF(K1261=500,60)))))))))))</f>
        <v>0</v>
      </c>
      <c r="H1261" s="123" t="b">
        <f>IF(B1261&lt;&gt;"",IF('02 - Produtos e Tributações'!M1278&lt;&gt;"",'02 - Produtos e Tributações'!M1278,IF(L1261=101,0,IF(L1261=102,41,IF(L1261=103,0,IF(L1261=201,0,IF(L1261=202,0,IF(L1261=203,0,IF(L1261=300,41,IF(L1261=400,41,IF(L1261=500,60)))))))))))</f>
        <v>0</v>
      </c>
      <c r="I1261" s="123" t="b">
        <f>IF(B1261&lt;&gt;"",IF('02 - Produtos e Tributações'!L1278&lt;&gt;"",'02 - Produtos e Tributações'!L1278,"0,00"))</f>
        <v>0</v>
      </c>
      <c r="J1261" s="123" t="b">
        <f>IF(B1261&lt;&gt;"",IF('02 - Produtos e Tributações'!O1278&lt;&gt;"",'02 - Produtos e Tributações'!O1278,"0,00"))</f>
        <v>0</v>
      </c>
      <c r="K1261" s="123" t="b">
        <f>IF(B1261&lt;&gt;"",IF('02 - Produtos e Tributações'!K1278&lt;&gt;"",'02 - Produtos e Tributações'!K1278,"null"))</f>
        <v>0</v>
      </c>
      <c r="L1261" s="123" t="b">
        <f>IF(B1261&lt;&gt;"",IF('02 - Produtos e Tributações'!N1278&lt;&gt;"",'02 - Produtos e Tributações'!N1278,"null"))</f>
        <v>0</v>
      </c>
      <c r="M1261" s="122" t="b">
        <f>IF(B1261&lt;&gt;"",IF('02 - Produtos e Tributações'!D1278="CARNES","2.01.001.001",IF('02 - Produtos e Tributações'!D1278="MASSAS","2.01.001.002",IF('02 - Produtos e Tributações'!D1278="LATICINIOS","2.01.001.003",IF('02 - Produtos e Tributações'!D1278="DOCES E GULOSEIMAS","2.01.001.004",IF('02 - Produtos e Tributações'!D1278="FARINHAS E GRAOS","2.01.001.005",IF('02 - Produtos e Tributações'!D1278="AGUAS","2.01.002.001",IF('02 - Produtos e Tributações'!D1278="SUCOS","2.01.002.002",IF('02 - Produtos e Tributações'!D1278="BEBIDAS ALCOOLICAS","2.01.002.003",IF('02 - Produtos e Tributações'!D1278="BEBIDAS LACTEAS","2.01.002.004",IF('02 - Produtos e Tributações'!D1278="MATERIAL DE LIMPEZA","2.02",IF('02 - Produtos e Tributações'!D1278="FRUTAS","2.01.001.006",IF('02 - Produtos e Tributações'!D1278="VERDURAS E LEGUMES","2.01.001.007",IF('02 - Produtos e Tributações'!D1278="SERVIÇO","1",IF('02 - Produtos e Tributações'!D1278="PRODUTOS DIVERSOS","2","2"))))))))))))))
)</f>
        <v>0</v>
      </c>
      <c r="N1261" s="4" t="str">
        <f t="shared" si="76"/>
        <v/>
      </c>
      <c r="O1261" s="4" t="str">
        <f t="shared" si="77"/>
        <v/>
      </c>
      <c r="P1261" s="4" t="str">
        <f t="shared" si="78"/>
        <v/>
      </c>
      <c r="Q1261" s="128" t="b">
        <f>IF(B1261&lt;&gt;"",IF('02 - Produtos e Tributações'!C1278&lt;&gt;"",'02 - Produtos e Tributações'!C1278,"UN"))</f>
        <v>0</v>
      </c>
      <c r="R1261" s="129" t="b">
        <f>IF(B1261&lt;&gt;"",IF('02 - Produtos e Tributações'!P1278&lt;&gt;"",'02 - Produtos e Tributações'!P1278,""))</f>
        <v>0</v>
      </c>
      <c r="S1261" s="128" t="b">
        <f>IF(B1261&lt;&gt;"",IF('02 - Produtos e Tributações'!Q1278&lt;&gt;"",'02 - Produtos e Tributações'!Q1278,""))</f>
        <v>0</v>
      </c>
      <c r="T1261" s="130" t="b">
        <f>IF(B1261&lt;&gt;"",IF('02 - Produtos e Tributações'!R1278&lt;&gt;"",'02 - Produtos e Tributações'!R1278,""))</f>
        <v>0</v>
      </c>
      <c r="U1261" s="120" t="str">
        <f t="shared" si="79"/>
        <v/>
      </c>
    </row>
    <row r="1262" spans="1:21" ht="15.75" customHeight="1">
      <c r="A1262" s="122" t="b">
        <f>IF('02 - Produtos e Tributações'!B1279 &lt;&gt;"",A1261+1)</f>
        <v>0</v>
      </c>
      <c r="B1262" s="4" t="str">
        <f>IF('02 - Produtos e Tributações'!B1279&lt;&gt;"",'02 - Produtos e Tributações'!V1279,"")</f>
        <v/>
      </c>
      <c r="C1262" s="123" t="b">
        <f>IF(B1262&lt;&gt;"",IF('02 - Produtos e Tributações'!H1279&lt;&gt;"",IF('02 - Produtos e Tributações'!H1279="TERCEIRIZADA","T",IF('02 - Produtos e Tributações'!H1279="PROPRIA","P")), IF(B1262&lt;&gt;"",IF('02 - Produtos e Tributações'!H1279="","T"))))</f>
        <v>0</v>
      </c>
      <c r="D1262" s="123" t="b">
        <f>IF(B1262&lt;&gt;"",IF('02 - Produtos e Tributações'!E1279&lt;&gt;"",'02 - Produtos e Tributações'!E1279,""))</f>
        <v>0</v>
      </c>
      <c r="E1262" s="123" t="b">
        <f>IF(B1262&lt;&gt;"",IF('02 - Produtos e Tributações'!F1279&lt;&gt;"",'02 - Produtos e Tributações'!F1279,""))</f>
        <v>0</v>
      </c>
      <c r="F1262" s="123" t="b">
        <f>IF(B1262&lt;&gt;"",IF(A1262&lt;&gt;"",IF('02 - Produtos e Tributações'!G1279&lt;&gt;"",'02 - Produtos e Tributações'!G1279,"")))</f>
        <v>0</v>
      </c>
      <c r="G1262" s="123" t="b">
        <f>IF(B1262&lt;&gt;"",IF('02 - Produtos e Tributações'!J1279&lt;&gt;"",'02 - Produtos e Tributações'!J1279,IF(K1262=101,0,IF(K1262=102,41,IF(K1262=103,0,IF(K1262=201,0,IF(K1262=202,0,IF(K1262=203,0,IF(K1262=300,41,IF(K1262=400,41,IF(K1262=500,60)))))))))))</f>
        <v>0</v>
      </c>
      <c r="H1262" s="123" t="b">
        <f>IF(B1262&lt;&gt;"",IF('02 - Produtos e Tributações'!M1279&lt;&gt;"",'02 - Produtos e Tributações'!M1279,IF(L1262=101,0,IF(L1262=102,41,IF(L1262=103,0,IF(L1262=201,0,IF(L1262=202,0,IF(L1262=203,0,IF(L1262=300,41,IF(L1262=400,41,IF(L1262=500,60)))))))))))</f>
        <v>0</v>
      </c>
      <c r="I1262" s="123" t="b">
        <f>IF(B1262&lt;&gt;"",IF('02 - Produtos e Tributações'!L1279&lt;&gt;"",'02 - Produtos e Tributações'!L1279,"0,00"))</f>
        <v>0</v>
      </c>
      <c r="J1262" s="123" t="b">
        <f>IF(B1262&lt;&gt;"",IF('02 - Produtos e Tributações'!O1279&lt;&gt;"",'02 - Produtos e Tributações'!O1279,"0,00"))</f>
        <v>0</v>
      </c>
      <c r="K1262" s="123" t="b">
        <f>IF(B1262&lt;&gt;"",IF('02 - Produtos e Tributações'!K1279&lt;&gt;"",'02 - Produtos e Tributações'!K1279,"null"))</f>
        <v>0</v>
      </c>
      <c r="L1262" s="123" t="b">
        <f>IF(B1262&lt;&gt;"",IF('02 - Produtos e Tributações'!N1279&lt;&gt;"",'02 - Produtos e Tributações'!N1279,"null"))</f>
        <v>0</v>
      </c>
      <c r="M1262" s="122" t="b">
        <f>IF(B1262&lt;&gt;"",IF('02 - Produtos e Tributações'!D1279="CARNES","2.01.001.001",IF('02 - Produtos e Tributações'!D1279="MASSAS","2.01.001.002",IF('02 - Produtos e Tributações'!D1279="LATICINIOS","2.01.001.003",IF('02 - Produtos e Tributações'!D1279="DOCES E GULOSEIMAS","2.01.001.004",IF('02 - Produtos e Tributações'!D1279="FARINHAS E GRAOS","2.01.001.005",IF('02 - Produtos e Tributações'!D1279="AGUAS","2.01.002.001",IF('02 - Produtos e Tributações'!D1279="SUCOS","2.01.002.002",IF('02 - Produtos e Tributações'!D1279="BEBIDAS ALCOOLICAS","2.01.002.003",IF('02 - Produtos e Tributações'!D1279="BEBIDAS LACTEAS","2.01.002.004",IF('02 - Produtos e Tributações'!D1279="MATERIAL DE LIMPEZA","2.02",IF('02 - Produtos e Tributações'!D1279="FRUTAS","2.01.001.006",IF('02 - Produtos e Tributações'!D1279="VERDURAS E LEGUMES","2.01.001.007",IF('02 - Produtos e Tributações'!D1279="SERVIÇO","1",IF('02 - Produtos e Tributações'!D1279="PRODUTOS DIVERSOS","2","2"))))))))))))))
)</f>
        <v>0</v>
      </c>
      <c r="N1262" s="4" t="str">
        <f t="shared" si="76"/>
        <v/>
      </c>
      <c r="O1262" s="4" t="str">
        <f t="shared" si="77"/>
        <v/>
      </c>
      <c r="P1262" s="4" t="str">
        <f t="shared" si="78"/>
        <v/>
      </c>
      <c r="Q1262" s="128" t="b">
        <f>IF(B1262&lt;&gt;"",IF('02 - Produtos e Tributações'!C1279&lt;&gt;"",'02 - Produtos e Tributações'!C1279,"UN"))</f>
        <v>0</v>
      </c>
      <c r="R1262" s="129" t="b">
        <f>IF(B1262&lt;&gt;"",IF('02 - Produtos e Tributações'!P1279&lt;&gt;"",'02 - Produtos e Tributações'!P1279,""))</f>
        <v>0</v>
      </c>
      <c r="S1262" s="128" t="b">
        <f>IF(B1262&lt;&gt;"",IF('02 - Produtos e Tributações'!Q1279&lt;&gt;"",'02 - Produtos e Tributações'!Q1279,""))</f>
        <v>0</v>
      </c>
      <c r="T1262" s="130" t="b">
        <f>IF(B1262&lt;&gt;"",IF('02 - Produtos e Tributações'!R1279&lt;&gt;"",'02 - Produtos e Tributações'!R1279,""))</f>
        <v>0</v>
      </c>
      <c r="U1262" s="120" t="str">
        <f t="shared" si="79"/>
        <v/>
      </c>
    </row>
    <row r="1263" spans="1:21" ht="15.75" customHeight="1">
      <c r="A1263" s="122" t="b">
        <f>IF('02 - Produtos e Tributações'!B1280 &lt;&gt;"",A1262+1)</f>
        <v>0</v>
      </c>
      <c r="B1263" s="4" t="str">
        <f>IF('02 - Produtos e Tributações'!B1280&lt;&gt;"",'02 - Produtos e Tributações'!V1280,"")</f>
        <v/>
      </c>
      <c r="C1263" s="123" t="b">
        <f>IF(B1263&lt;&gt;"",IF('02 - Produtos e Tributações'!H1280&lt;&gt;"",IF('02 - Produtos e Tributações'!H1280="TERCEIRIZADA","T",IF('02 - Produtos e Tributações'!H1280="PROPRIA","P")), IF(B1263&lt;&gt;"",IF('02 - Produtos e Tributações'!H1280="","T"))))</f>
        <v>0</v>
      </c>
      <c r="D1263" s="123" t="b">
        <f>IF(B1263&lt;&gt;"",IF('02 - Produtos e Tributações'!E1280&lt;&gt;"",'02 - Produtos e Tributações'!E1280,""))</f>
        <v>0</v>
      </c>
      <c r="E1263" s="123" t="b">
        <f>IF(B1263&lt;&gt;"",IF('02 - Produtos e Tributações'!F1280&lt;&gt;"",'02 - Produtos e Tributações'!F1280,""))</f>
        <v>0</v>
      </c>
      <c r="F1263" s="123" t="b">
        <f>IF(B1263&lt;&gt;"",IF(A1263&lt;&gt;"",IF('02 - Produtos e Tributações'!G1280&lt;&gt;"",'02 - Produtos e Tributações'!G1280,"")))</f>
        <v>0</v>
      </c>
      <c r="G1263" s="123" t="b">
        <f>IF(B1263&lt;&gt;"",IF('02 - Produtos e Tributações'!J1280&lt;&gt;"",'02 - Produtos e Tributações'!J1280,IF(K1263=101,0,IF(K1263=102,41,IF(K1263=103,0,IF(K1263=201,0,IF(K1263=202,0,IF(K1263=203,0,IF(K1263=300,41,IF(K1263=400,41,IF(K1263=500,60)))))))))))</f>
        <v>0</v>
      </c>
      <c r="H1263" s="123" t="b">
        <f>IF(B1263&lt;&gt;"",IF('02 - Produtos e Tributações'!M1280&lt;&gt;"",'02 - Produtos e Tributações'!M1280,IF(L1263=101,0,IF(L1263=102,41,IF(L1263=103,0,IF(L1263=201,0,IF(L1263=202,0,IF(L1263=203,0,IF(L1263=300,41,IF(L1263=400,41,IF(L1263=500,60)))))))))))</f>
        <v>0</v>
      </c>
      <c r="I1263" s="123" t="b">
        <f>IF(B1263&lt;&gt;"",IF('02 - Produtos e Tributações'!L1280&lt;&gt;"",'02 - Produtos e Tributações'!L1280,"0,00"))</f>
        <v>0</v>
      </c>
      <c r="J1263" s="123" t="b">
        <f>IF(B1263&lt;&gt;"",IF('02 - Produtos e Tributações'!O1280&lt;&gt;"",'02 - Produtos e Tributações'!O1280,"0,00"))</f>
        <v>0</v>
      </c>
      <c r="K1263" s="123" t="b">
        <f>IF(B1263&lt;&gt;"",IF('02 - Produtos e Tributações'!K1280&lt;&gt;"",'02 - Produtos e Tributações'!K1280,"null"))</f>
        <v>0</v>
      </c>
      <c r="L1263" s="123" t="b">
        <f>IF(B1263&lt;&gt;"",IF('02 - Produtos e Tributações'!N1280&lt;&gt;"",'02 - Produtos e Tributações'!N1280,"null"))</f>
        <v>0</v>
      </c>
      <c r="M1263" s="122" t="b">
        <f>IF(B1263&lt;&gt;"",IF('02 - Produtos e Tributações'!D1280="CARNES","2.01.001.001",IF('02 - Produtos e Tributações'!D1280="MASSAS","2.01.001.002",IF('02 - Produtos e Tributações'!D1280="LATICINIOS","2.01.001.003",IF('02 - Produtos e Tributações'!D1280="DOCES E GULOSEIMAS","2.01.001.004",IF('02 - Produtos e Tributações'!D1280="FARINHAS E GRAOS","2.01.001.005",IF('02 - Produtos e Tributações'!D1280="AGUAS","2.01.002.001",IF('02 - Produtos e Tributações'!D1280="SUCOS","2.01.002.002",IF('02 - Produtos e Tributações'!D1280="BEBIDAS ALCOOLICAS","2.01.002.003",IF('02 - Produtos e Tributações'!D1280="BEBIDAS LACTEAS","2.01.002.004",IF('02 - Produtos e Tributações'!D1280="MATERIAL DE LIMPEZA","2.02",IF('02 - Produtos e Tributações'!D1280="FRUTAS","2.01.001.006",IF('02 - Produtos e Tributações'!D1280="VERDURAS E LEGUMES","2.01.001.007",IF('02 - Produtos e Tributações'!D1280="SERVIÇO","1",IF('02 - Produtos e Tributações'!D1280="PRODUTOS DIVERSOS","2","2"))))))))))))))
)</f>
        <v>0</v>
      </c>
      <c r="N1263" s="4" t="str">
        <f t="shared" si="76"/>
        <v/>
      </c>
      <c r="O1263" s="4" t="str">
        <f t="shared" si="77"/>
        <v/>
      </c>
      <c r="P1263" s="4" t="str">
        <f t="shared" si="78"/>
        <v/>
      </c>
      <c r="Q1263" s="128" t="b">
        <f>IF(B1263&lt;&gt;"",IF('02 - Produtos e Tributações'!C1280&lt;&gt;"",'02 - Produtos e Tributações'!C1280,"UN"))</f>
        <v>0</v>
      </c>
      <c r="R1263" s="129" t="b">
        <f>IF(B1263&lt;&gt;"",IF('02 - Produtos e Tributações'!P1280&lt;&gt;"",'02 - Produtos e Tributações'!P1280,""))</f>
        <v>0</v>
      </c>
      <c r="S1263" s="128" t="b">
        <f>IF(B1263&lt;&gt;"",IF('02 - Produtos e Tributações'!Q1280&lt;&gt;"",'02 - Produtos e Tributações'!Q1280,""))</f>
        <v>0</v>
      </c>
      <c r="T1263" s="130" t="b">
        <f>IF(B1263&lt;&gt;"",IF('02 - Produtos e Tributações'!R1280&lt;&gt;"",'02 - Produtos e Tributações'!R1280,""))</f>
        <v>0</v>
      </c>
      <c r="U1263" s="120" t="str">
        <f t="shared" si="79"/>
        <v/>
      </c>
    </row>
    <row r="1264" spans="1:21" ht="15.75" customHeight="1">
      <c r="A1264" s="122" t="b">
        <f>IF('02 - Produtos e Tributações'!B1281 &lt;&gt;"",A1263+1)</f>
        <v>0</v>
      </c>
      <c r="B1264" s="4" t="str">
        <f>IF('02 - Produtos e Tributações'!B1281&lt;&gt;"",'02 - Produtos e Tributações'!V1281,"")</f>
        <v/>
      </c>
      <c r="C1264" s="123" t="b">
        <f>IF(B1264&lt;&gt;"",IF('02 - Produtos e Tributações'!H1281&lt;&gt;"",IF('02 - Produtos e Tributações'!H1281="TERCEIRIZADA","T",IF('02 - Produtos e Tributações'!H1281="PROPRIA","P")), IF(B1264&lt;&gt;"",IF('02 - Produtos e Tributações'!H1281="","T"))))</f>
        <v>0</v>
      </c>
      <c r="D1264" s="123" t="b">
        <f>IF(B1264&lt;&gt;"",IF('02 - Produtos e Tributações'!E1281&lt;&gt;"",'02 - Produtos e Tributações'!E1281,""))</f>
        <v>0</v>
      </c>
      <c r="E1264" s="123" t="b">
        <f>IF(B1264&lt;&gt;"",IF('02 - Produtos e Tributações'!F1281&lt;&gt;"",'02 - Produtos e Tributações'!F1281,""))</f>
        <v>0</v>
      </c>
      <c r="F1264" s="123" t="b">
        <f>IF(B1264&lt;&gt;"",IF(A1264&lt;&gt;"",IF('02 - Produtos e Tributações'!G1281&lt;&gt;"",'02 - Produtos e Tributações'!G1281,"")))</f>
        <v>0</v>
      </c>
      <c r="G1264" s="123" t="b">
        <f>IF(B1264&lt;&gt;"",IF('02 - Produtos e Tributações'!J1281&lt;&gt;"",'02 - Produtos e Tributações'!J1281,IF(K1264=101,0,IF(K1264=102,41,IF(K1264=103,0,IF(K1264=201,0,IF(K1264=202,0,IF(K1264=203,0,IF(K1264=300,41,IF(K1264=400,41,IF(K1264=500,60)))))))))))</f>
        <v>0</v>
      </c>
      <c r="H1264" s="123" t="b">
        <f>IF(B1264&lt;&gt;"",IF('02 - Produtos e Tributações'!M1281&lt;&gt;"",'02 - Produtos e Tributações'!M1281,IF(L1264=101,0,IF(L1264=102,41,IF(L1264=103,0,IF(L1264=201,0,IF(L1264=202,0,IF(L1264=203,0,IF(L1264=300,41,IF(L1264=400,41,IF(L1264=500,60)))))))))))</f>
        <v>0</v>
      </c>
      <c r="I1264" s="123" t="b">
        <f>IF(B1264&lt;&gt;"",IF('02 - Produtos e Tributações'!L1281&lt;&gt;"",'02 - Produtos e Tributações'!L1281,"0,00"))</f>
        <v>0</v>
      </c>
      <c r="J1264" s="123" t="b">
        <f>IF(B1264&lt;&gt;"",IF('02 - Produtos e Tributações'!O1281&lt;&gt;"",'02 - Produtos e Tributações'!O1281,"0,00"))</f>
        <v>0</v>
      </c>
      <c r="K1264" s="123" t="b">
        <f>IF(B1264&lt;&gt;"",IF('02 - Produtos e Tributações'!K1281&lt;&gt;"",'02 - Produtos e Tributações'!K1281,"null"))</f>
        <v>0</v>
      </c>
      <c r="L1264" s="123" t="b">
        <f>IF(B1264&lt;&gt;"",IF('02 - Produtos e Tributações'!N1281&lt;&gt;"",'02 - Produtos e Tributações'!N1281,"null"))</f>
        <v>0</v>
      </c>
      <c r="M1264" s="122" t="b">
        <f>IF(B1264&lt;&gt;"",IF('02 - Produtos e Tributações'!D1281="CARNES","2.01.001.001",IF('02 - Produtos e Tributações'!D1281="MASSAS","2.01.001.002",IF('02 - Produtos e Tributações'!D1281="LATICINIOS","2.01.001.003",IF('02 - Produtos e Tributações'!D1281="DOCES E GULOSEIMAS","2.01.001.004",IF('02 - Produtos e Tributações'!D1281="FARINHAS E GRAOS","2.01.001.005",IF('02 - Produtos e Tributações'!D1281="AGUAS","2.01.002.001",IF('02 - Produtos e Tributações'!D1281="SUCOS","2.01.002.002",IF('02 - Produtos e Tributações'!D1281="BEBIDAS ALCOOLICAS","2.01.002.003",IF('02 - Produtos e Tributações'!D1281="BEBIDAS LACTEAS","2.01.002.004",IF('02 - Produtos e Tributações'!D1281="MATERIAL DE LIMPEZA","2.02",IF('02 - Produtos e Tributações'!D1281="FRUTAS","2.01.001.006",IF('02 - Produtos e Tributações'!D1281="VERDURAS E LEGUMES","2.01.001.007",IF('02 - Produtos e Tributações'!D1281="SERVIÇO","1",IF('02 - Produtos e Tributações'!D1281="PRODUTOS DIVERSOS","2","2"))))))))))))))
)</f>
        <v>0</v>
      </c>
      <c r="N1264" s="4" t="str">
        <f t="shared" si="76"/>
        <v/>
      </c>
      <c r="O1264" s="4" t="str">
        <f t="shared" si="77"/>
        <v/>
      </c>
      <c r="P1264" s="4" t="str">
        <f t="shared" si="78"/>
        <v/>
      </c>
      <c r="Q1264" s="128" t="b">
        <f>IF(B1264&lt;&gt;"",IF('02 - Produtos e Tributações'!C1281&lt;&gt;"",'02 - Produtos e Tributações'!C1281,"UN"))</f>
        <v>0</v>
      </c>
      <c r="R1264" s="129" t="b">
        <f>IF(B1264&lt;&gt;"",IF('02 - Produtos e Tributações'!P1281&lt;&gt;"",'02 - Produtos e Tributações'!P1281,""))</f>
        <v>0</v>
      </c>
      <c r="S1264" s="128" t="b">
        <f>IF(B1264&lt;&gt;"",IF('02 - Produtos e Tributações'!Q1281&lt;&gt;"",'02 - Produtos e Tributações'!Q1281,""))</f>
        <v>0</v>
      </c>
      <c r="T1264" s="130" t="b">
        <f>IF(B1264&lt;&gt;"",IF('02 - Produtos e Tributações'!R1281&lt;&gt;"",'02 - Produtos e Tributações'!R1281,""))</f>
        <v>0</v>
      </c>
      <c r="U1264" s="120" t="str">
        <f t="shared" si="79"/>
        <v/>
      </c>
    </row>
    <row r="1265" spans="1:21" ht="15.75" customHeight="1">
      <c r="A1265" s="122" t="b">
        <f>IF('02 - Produtos e Tributações'!B1282 &lt;&gt;"",A1264+1)</f>
        <v>0</v>
      </c>
      <c r="B1265" s="4" t="str">
        <f>IF('02 - Produtos e Tributações'!B1282&lt;&gt;"",'02 - Produtos e Tributações'!V1282,"")</f>
        <v/>
      </c>
      <c r="C1265" s="123" t="b">
        <f>IF(B1265&lt;&gt;"",IF('02 - Produtos e Tributações'!H1282&lt;&gt;"",IF('02 - Produtos e Tributações'!H1282="TERCEIRIZADA","T",IF('02 - Produtos e Tributações'!H1282="PROPRIA","P")), IF(B1265&lt;&gt;"",IF('02 - Produtos e Tributações'!H1282="","T"))))</f>
        <v>0</v>
      </c>
      <c r="D1265" s="123" t="b">
        <f>IF(B1265&lt;&gt;"",IF('02 - Produtos e Tributações'!E1282&lt;&gt;"",'02 - Produtos e Tributações'!E1282,""))</f>
        <v>0</v>
      </c>
      <c r="E1265" s="123" t="b">
        <f>IF(B1265&lt;&gt;"",IF('02 - Produtos e Tributações'!F1282&lt;&gt;"",'02 - Produtos e Tributações'!F1282,""))</f>
        <v>0</v>
      </c>
      <c r="F1265" s="123" t="b">
        <f>IF(B1265&lt;&gt;"",IF(A1265&lt;&gt;"",IF('02 - Produtos e Tributações'!G1282&lt;&gt;"",'02 - Produtos e Tributações'!G1282,"")))</f>
        <v>0</v>
      </c>
      <c r="G1265" s="123" t="b">
        <f>IF(B1265&lt;&gt;"",IF('02 - Produtos e Tributações'!J1282&lt;&gt;"",'02 - Produtos e Tributações'!J1282,IF(K1265=101,0,IF(K1265=102,41,IF(K1265=103,0,IF(K1265=201,0,IF(K1265=202,0,IF(K1265=203,0,IF(K1265=300,41,IF(K1265=400,41,IF(K1265=500,60)))))))))))</f>
        <v>0</v>
      </c>
      <c r="H1265" s="123" t="b">
        <f>IF(B1265&lt;&gt;"",IF('02 - Produtos e Tributações'!M1282&lt;&gt;"",'02 - Produtos e Tributações'!M1282,IF(L1265=101,0,IF(L1265=102,41,IF(L1265=103,0,IF(L1265=201,0,IF(L1265=202,0,IF(L1265=203,0,IF(L1265=300,41,IF(L1265=400,41,IF(L1265=500,60)))))))))))</f>
        <v>0</v>
      </c>
      <c r="I1265" s="123" t="b">
        <f>IF(B1265&lt;&gt;"",IF('02 - Produtos e Tributações'!L1282&lt;&gt;"",'02 - Produtos e Tributações'!L1282,"0,00"))</f>
        <v>0</v>
      </c>
      <c r="J1265" s="123" t="b">
        <f>IF(B1265&lt;&gt;"",IF('02 - Produtos e Tributações'!O1282&lt;&gt;"",'02 - Produtos e Tributações'!O1282,"0,00"))</f>
        <v>0</v>
      </c>
      <c r="K1265" s="123" t="b">
        <f>IF(B1265&lt;&gt;"",IF('02 - Produtos e Tributações'!K1282&lt;&gt;"",'02 - Produtos e Tributações'!K1282,"null"))</f>
        <v>0</v>
      </c>
      <c r="L1265" s="123" t="b">
        <f>IF(B1265&lt;&gt;"",IF('02 - Produtos e Tributações'!N1282&lt;&gt;"",'02 - Produtos e Tributações'!N1282,"null"))</f>
        <v>0</v>
      </c>
      <c r="M1265" s="122" t="b">
        <f>IF(B1265&lt;&gt;"",IF('02 - Produtos e Tributações'!D1282="CARNES","2.01.001.001",IF('02 - Produtos e Tributações'!D1282="MASSAS","2.01.001.002",IF('02 - Produtos e Tributações'!D1282="LATICINIOS","2.01.001.003",IF('02 - Produtos e Tributações'!D1282="DOCES E GULOSEIMAS","2.01.001.004",IF('02 - Produtos e Tributações'!D1282="FARINHAS E GRAOS","2.01.001.005",IF('02 - Produtos e Tributações'!D1282="AGUAS","2.01.002.001",IF('02 - Produtos e Tributações'!D1282="SUCOS","2.01.002.002",IF('02 - Produtos e Tributações'!D1282="BEBIDAS ALCOOLICAS","2.01.002.003",IF('02 - Produtos e Tributações'!D1282="BEBIDAS LACTEAS","2.01.002.004",IF('02 - Produtos e Tributações'!D1282="MATERIAL DE LIMPEZA","2.02",IF('02 - Produtos e Tributações'!D1282="FRUTAS","2.01.001.006",IF('02 - Produtos e Tributações'!D1282="VERDURAS E LEGUMES","2.01.001.007",IF('02 - Produtos e Tributações'!D1282="SERVIÇO","1",IF('02 - Produtos e Tributações'!D1282="PRODUTOS DIVERSOS","2","2"))))))))))))))
)</f>
        <v>0</v>
      </c>
      <c r="N1265" s="4" t="str">
        <f t="shared" si="76"/>
        <v/>
      </c>
      <c r="O1265" s="4" t="str">
        <f t="shared" si="77"/>
        <v/>
      </c>
      <c r="P1265" s="4" t="str">
        <f t="shared" si="78"/>
        <v/>
      </c>
      <c r="Q1265" s="128" t="b">
        <f>IF(B1265&lt;&gt;"",IF('02 - Produtos e Tributações'!C1282&lt;&gt;"",'02 - Produtos e Tributações'!C1282,"UN"))</f>
        <v>0</v>
      </c>
      <c r="R1265" s="129" t="b">
        <f>IF(B1265&lt;&gt;"",IF('02 - Produtos e Tributações'!P1282&lt;&gt;"",'02 - Produtos e Tributações'!P1282,""))</f>
        <v>0</v>
      </c>
      <c r="S1265" s="128" t="b">
        <f>IF(B1265&lt;&gt;"",IF('02 - Produtos e Tributações'!Q1282&lt;&gt;"",'02 - Produtos e Tributações'!Q1282,""))</f>
        <v>0</v>
      </c>
      <c r="T1265" s="130" t="b">
        <f>IF(B1265&lt;&gt;"",IF('02 - Produtos e Tributações'!R1282&lt;&gt;"",'02 - Produtos e Tributações'!R1282,""))</f>
        <v>0</v>
      </c>
      <c r="U1265" s="120" t="str">
        <f t="shared" si="79"/>
        <v/>
      </c>
    </row>
    <row r="1266" spans="1:21" ht="15.75" customHeight="1">
      <c r="A1266" s="122" t="b">
        <f>IF('02 - Produtos e Tributações'!B1283 &lt;&gt;"",A1265+1)</f>
        <v>0</v>
      </c>
      <c r="B1266" s="4" t="str">
        <f>IF('02 - Produtos e Tributações'!B1283&lt;&gt;"",'02 - Produtos e Tributações'!V1283,"")</f>
        <v/>
      </c>
      <c r="C1266" s="123" t="b">
        <f>IF(B1266&lt;&gt;"",IF('02 - Produtos e Tributações'!H1283&lt;&gt;"",IF('02 - Produtos e Tributações'!H1283="TERCEIRIZADA","T",IF('02 - Produtos e Tributações'!H1283="PROPRIA","P")), IF(B1266&lt;&gt;"",IF('02 - Produtos e Tributações'!H1283="","T"))))</f>
        <v>0</v>
      </c>
      <c r="D1266" s="123" t="b">
        <f>IF(B1266&lt;&gt;"",IF('02 - Produtos e Tributações'!E1283&lt;&gt;"",'02 - Produtos e Tributações'!E1283,""))</f>
        <v>0</v>
      </c>
      <c r="E1266" s="123" t="b">
        <f>IF(B1266&lt;&gt;"",IF('02 - Produtos e Tributações'!F1283&lt;&gt;"",'02 - Produtos e Tributações'!F1283,""))</f>
        <v>0</v>
      </c>
      <c r="F1266" s="123" t="b">
        <f>IF(B1266&lt;&gt;"",IF(A1266&lt;&gt;"",IF('02 - Produtos e Tributações'!G1283&lt;&gt;"",'02 - Produtos e Tributações'!G1283,"")))</f>
        <v>0</v>
      </c>
      <c r="G1266" s="123" t="b">
        <f>IF(B1266&lt;&gt;"",IF('02 - Produtos e Tributações'!J1283&lt;&gt;"",'02 - Produtos e Tributações'!J1283,IF(K1266=101,0,IF(K1266=102,41,IF(K1266=103,0,IF(K1266=201,0,IF(K1266=202,0,IF(K1266=203,0,IF(K1266=300,41,IF(K1266=400,41,IF(K1266=500,60)))))))))))</f>
        <v>0</v>
      </c>
      <c r="H1266" s="123" t="b">
        <f>IF(B1266&lt;&gt;"",IF('02 - Produtos e Tributações'!M1283&lt;&gt;"",'02 - Produtos e Tributações'!M1283,IF(L1266=101,0,IF(L1266=102,41,IF(L1266=103,0,IF(L1266=201,0,IF(L1266=202,0,IF(L1266=203,0,IF(L1266=300,41,IF(L1266=400,41,IF(L1266=500,60)))))))))))</f>
        <v>0</v>
      </c>
      <c r="I1266" s="123" t="b">
        <f>IF(B1266&lt;&gt;"",IF('02 - Produtos e Tributações'!L1283&lt;&gt;"",'02 - Produtos e Tributações'!L1283,"0,00"))</f>
        <v>0</v>
      </c>
      <c r="J1266" s="123" t="b">
        <f>IF(B1266&lt;&gt;"",IF('02 - Produtos e Tributações'!O1283&lt;&gt;"",'02 - Produtos e Tributações'!O1283,"0,00"))</f>
        <v>0</v>
      </c>
      <c r="K1266" s="123" t="b">
        <f>IF(B1266&lt;&gt;"",IF('02 - Produtos e Tributações'!K1283&lt;&gt;"",'02 - Produtos e Tributações'!K1283,"null"))</f>
        <v>0</v>
      </c>
      <c r="L1266" s="123" t="b">
        <f>IF(B1266&lt;&gt;"",IF('02 - Produtos e Tributações'!N1283&lt;&gt;"",'02 - Produtos e Tributações'!N1283,"null"))</f>
        <v>0</v>
      </c>
      <c r="M1266" s="122" t="b">
        <f>IF(B1266&lt;&gt;"",IF('02 - Produtos e Tributações'!D1283="CARNES","2.01.001.001",IF('02 - Produtos e Tributações'!D1283="MASSAS","2.01.001.002",IF('02 - Produtos e Tributações'!D1283="LATICINIOS","2.01.001.003",IF('02 - Produtos e Tributações'!D1283="DOCES E GULOSEIMAS","2.01.001.004",IF('02 - Produtos e Tributações'!D1283="FARINHAS E GRAOS","2.01.001.005",IF('02 - Produtos e Tributações'!D1283="AGUAS","2.01.002.001",IF('02 - Produtos e Tributações'!D1283="SUCOS","2.01.002.002",IF('02 - Produtos e Tributações'!D1283="BEBIDAS ALCOOLICAS","2.01.002.003",IF('02 - Produtos e Tributações'!D1283="BEBIDAS LACTEAS","2.01.002.004",IF('02 - Produtos e Tributações'!D1283="MATERIAL DE LIMPEZA","2.02",IF('02 - Produtos e Tributações'!D1283="FRUTAS","2.01.001.006",IF('02 - Produtos e Tributações'!D1283="VERDURAS E LEGUMES","2.01.001.007",IF('02 - Produtos e Tributações'!D1283="SERVIÇO","1",IF('02 - Produtos e Tributações'!D1283="PRODUTOS DIVERSOS","2","2"))))))))))))))
)</f>
        <v>0</v>
      </c>
      <c r="N1266" s="4" t="str">
        <f t="shared" si="76"/>
        <v/>
      </c>
      <c r="O1266" s="4" t="str">
        <f t="shared" si="77"/>
        <v/>
      </c>
      <c r="P1266" s="4" t="str">
        <f t="shared" si="78"/>
        <v/>
      </c>
      <c r="Q1266" s="128" t="b">
        <f>IF(B1266&lt;&gt;"",IF('02 - Produtos e Tributações'!C1283&lt;&gt;"",'02 - Produtos e Tributações'!C1283,"UN"))</f>
        <v>0</v>
      </c>
      <c r="R1266" s="129" t="b">
        <f>IF(B1266&lt;&gt;"",IF('02 - Produtos e Tributações'!P1283&lt;&gt;"",'02 - Produtos e Tributações'!P1283,""))</f>
        <v>0</v>
      </c>
      <c r="S1266" s="128" t="b">
        <f>IF(B1266&lt;&gt;"",IF('02 - Produtos e Tributações'!Q1283&lt;&gt;"",'02 - Produtos e Tributações'!Q1283,""))</f>
        <v>0</v>
      </c>
      <c r="T1266" s="130" t="b">
        <f>IF(B1266&lt;&gt;"",IF('02 - Produtos e Tributações'!R1283&lt;&gt;"",'02 - Produtos e Tributações'!R1283,""))</f>
        <v>0</v>
      </c>
      <c r="U1266" s="120" t="str">
        <f t="shared" si="79"/>
        <v/>
      </c>
    </row>
    <row r="1267" spans="1:21" ht="15.75" customHeight="1">
      <c r="A1267" s="122" t="b">
        <f>IF('02 - Produtos e Tributações'!B1284 &lt;&gt;"",A1266+1)</f>
        <v>0</v>
      </c>
      <c r="B1267" s="4" t="str">
        <f>IF('02 - Produtos e Tributações'!B1284&lt;&gt;"",'02 - Produtos e Tributações'!V1284,"")</f>
        <v/>
      </c>
      <c r="C1267" s="123" t="b">
        <f>IF(B1267&lt;&gt;"",IF('02 - Produtos e Tributações'!H1284&lt;&gt;"",IF('02 - Produtos e Tributações'!H1284="TERCEIRIZADA","T",IF('02 - Produtos e Tributações'!H1284="PROPRIA","P")), IF(B1267&lt;&gt;"",IF('02 - Produtos e Tributações'!H1284="","T"))))</f>
        <v>0</v>
      </c>
      <c r="D1267" s="123" t="b">
        <f>IF(B1267&lt;&gt;"",IF('02 - Produtos e Tributações'!E1284&lt;&gt;"",'02 - Produtos e Tributações'!E1284,""))</f>
        <v>0</v>
      </c>
      <c r="E1267" s="123" t="b">
        <f>IF(B1267&lt;&gt;"",IF('02 - Produtos e Tributações'!F1284&lt;&gt;"",'02 - Produtos e Tributações'!F1284,""))</f>
        <v>0</v>
      </c>
      <c r="F1267" s="123" t="b">
        <f>IF(B1267&lt;&gt;"",IF(A1267&lt;&gt;"",IF('02 - Produtos e Tributações'!G1284&lt;&gt;"",'02 - Produtos e Tributações'!G1284,"")))</f>
        <v>0</v>
      </c>
      <c r="G1267" s="123" t="b">
        <f>IF(B1267&lt;&gt;"",IF('02 - Produtos e Tributações'!J1284&lt;&gt;"",'02 - Produtos e Tributações'!J1284,IF(K1267=101,0,IF(K1267=102,41,IF(K1267=103,0,IF(K1267=201,0,IF(K1267=202,0,IF(K1267=203,0,IF(K1267=300,41,IF(K1267=400,41,IF(K1267=500,60)))))))))))</f>
        <v>0</v>
      </c>
      <c r="H1267" s="123" t="b">
        <f>IF(B1267&lt;&gt;"",IF('02 - Produtos e Tributações'!M1284&lt;&gt;"",'02 - Produtos e Tributações'!M1284,IF(L1267=101,0,IF(L1267=102,41,IF(L1267=103,0,IF(L1267=201,0,IF(L1267=202,0,IF(L1267=203,0,IF(L1267=300,41,IF(L1267=400,41,IF(L1267=500,60)))))))))))</f>
        <v>0</v>
      </c>
      <c r="I1267" s="123" t="b">
        <f>IF(B1267&lt;&gt;"",IF('02 - Produtos e Tributações'!L1284&lt;&gt;"",'02 - Produtos e Tributações'!L1284,"0,00"))</f>
        <v>0</v>
      </c>
      <c r="J1267" s="123" t="b">
        <f>IF(B1267&lt;&gt;"",IF('02 - Produtos e Tributações'!O1284&lt;&gt;"",'02 - Produtos e Tributações'!O1284,"0,00"))</f>
        <v>0</v>
      </c>
      <c r="K1267" s="123" t="b">
        <f>IF(B1267&lt;&gt;"",IF('02 - Produtos e Tributações'!K1284&lt;&gt;"",'02 - Produtos e Tributações'!K1284,"null"))</f>
        <v>0</v>
      </c>
      <c r="L1267" s="123" t="b">
        <f>IF(B1267&lt;&gt;"",IF('02 - Produtos e Tributações'!N1284&lt;&gt;"",'02 - Produtos e Tributações'!N1284,"null"))</f>
        <v>0</v>
      </c>
      <c r="M1267" s="122" t="b">
        <f>IF(B1267&lt;&gt;"",IF('02 - Produtos e Tributações'!D1284="CARNES","2.01.001.001",IF('02 - Produtos e Tributações'!D1284="MASSAS","2.01.001.002",IF('02 - Produtos e Tributações'!D1284="LATICINIOS","2.01.001.003",IF('02 - Produtos e Tributações'!D1284="DOCES E GULOSEIMAS","2.01.001.004",IF('02 - Produtos e Tributações'!D1284="FARINHAS E GRAOS","2.01.001.005",IF('02 - Produtos e Tributações'!D1284="AGUAS","2.01.002.001",IF('02 - Produtos e Tributações'!D1284="SUCOS","2.01.002.002",IF('02 - Produtos e Tributações'!D1284="BEBIDAS ALCOOLICAS","2.01.002.003",IF('02 - Produtos e Tributações'!D1284="BEBIDAS LACTEAS","2.01.002.004",IF('02 - Produtos e Tributações'!D1284="MATERIAL DE LIMPEZA","2.02",IF('02 - Produtos e Tributações'!D1284="FRUTAS","2.01.001.006",IF('02 - Produtos e Tributações'!D1284="VERDURAS E LEGUMES","2.01.001.007",IF('02 - Produtos e Tributações'!D1284="SERVIÇO","1",IF('02 - Produtos e Tributações'!D1284="PRODUTOS DIVERSOS","2","2"))))))))))))))
)</f>
        <v>0</v>
      </c>
      <c r="N1267" s="4" t="str">
        <f t="shared" si="76"/>
        <v/>
      </c>
      <c r="O1267" s="4" t="str">
        <f t="shared" si="77"/>
        <v/>
      </c>
      <c r="P1267" s="4" t="str">
        <f t="shared" si="78"/>
        <v/>
      </c>
      <c r="Q1267" s="128" t="b">
        <f>IF(B1267&lt;&gt;"",IF('02 - Produtos e Tributações'!C1284&lt;&gt;"",'02 - Produtos e Tributações'!C1284,"UN"))</f>
        <v>0</v>
      </c>
      <c r="R1267" s="129" t="b">
        <f>IF(B1267&lt;&gt;"",IF('02 - Produtos e Tributações'!P1284&lt;&gt;"",'02 - Produtos e Tributações'!P1284,""))</f>
        <v>0</v>
      </c>
      <c r="S1267" s="128" t="b">
        <f>IF(B1267&lt;&gt;"",IF('02 - Produtos e Tributações'!Q1284&lt;&gt;"",'02 - Produtos e Tributações'!Q1284,""))</f>
        <v>0</v>
      </c>
      <c r="T1267" s="130" t="b">
        <f>IF(B1267&lt;&gt;"",IF('02 - Produtos e Tributações'!R1284&lt;&gt;"",'02 - Produtos e Tributações'!R1284,""))</f>
        <v>0</v>
      </c>
      <c r="U1267" s="120" t="str">
        <f t="shared" si="79"/>
        <v/>
      </c>
    </row>
    <row r="1268" spans="1:21" ht="15.75" customHeight="1">
      <c r="A1268" s="122" t="b">
        <f>IF('02 - Produtos e Tributações'!B1285 &lt;&gt;"",A1267+1)</f>
        <v>0</v>
      </c>
      <c r="B1268" s="4" t="str">
        <f>IF('02 - Produtos e Tributações'!B1285&lt;&gt;"",'02 - Produtos e Tributações'!V1285,"")</f>
        <v/>
      </c>
      <c r="C1268" s="123" t="b">
        <f>IF(B1268&lt;&gt;"",IF('02 - Produtos e Tributações'!H1285&lt;&gt;"",IF('02 - Produtos e Tributações'!H1285="TERCEIRIZADA","T",IF('02 - Produtos e Tributações'!H1285="PROPRIA","P")), IF(B1268&lt;&gt;"",IF('02 - Produtos e Tributações'!H1285="","T"))))</f>
        <v>0</v>
      </c>
      <c r="D1268" s="123" t="b">
        <f>IF(B1268&lt;&gt;"",IF('02 - Produtos e Tributações'!E1285&lt;&gt;"",'02 - Produtos e Tributações'!E1285,""))</f>
        <v>0</v>
      </c>
      <c r="E1268" s="123" t="b">
        <f>IF(B1268&lt;&gt;"",IF('02 - Produtos e Tributações'!F1285&lt;&gt;"",'02 - Produtos e Tributações'!F1285,""))</f>
        <v>0</v>
      </c>
      <c r="F1268" s="123" t="b">
        <f>IF(B1268&lt;&gt;"",IF(A1268&lt;&gt;"",IF('02 - Produtos e Tributações'!G1285&lt;&gt;"",'02 - Produtos e Tributações'!G1285,"")))</f>
        <v>0</v>
      </c>
      <c r="G1268" s="123" t="b">
        <f>IF(B1268&lt;&gt;"",IF('02 - Produtos e Tributações'!J1285&lt;&gt;"",'02 - Produtos e Tributações'!J1285,IF(K1268=101,0,IF(K1268=102,41,IF(K1268=103,0,IF(K1268=201,0,IF(K1268=202,0,IF(K1268=203,0,IF(K1268=300,41,IF(K1268=400,41,IF(K1268=500,60)))))))))))</f>
        <v>0</v>
      </c>
      <c r="H1268" s="123" t="b">
        <f>IF(B1268&lt;&gt;"",IF('02 - Produtos e Tributações'!M1285&lt;&gt;"",'02 - Produtos e Tributações'!M1285,IF(L1268=101,0,IF(L1268=102,41,IF(L1268=103,0,IF(L1268=201,0,IF(L1268=202,0,IF(L1268=203,0,IF(L1268=300,41,IF(L1268=400,41,IF(L1268=500,60)))))))))))</f>
        <v>0</v>
      </c>
      <c r="I1268" s="123" t="b">
        <f>IF(B1268&lt;&gt;"",IF('02 - Produtos e Tributações'!L1285&lt;&gt;"",'02 - Produtos e Tributações'!L1285,"0,00"))</f>
        <v>0</v>
      </c>
      <c r="J1268" s="123" t="b">
        <f>IF(B1268&lt;&gt;"",IF('02 - Produtos e Tributações'!O1285&lt;&gt;"",'02 - Produtos e Tributações'!O1285,"0,00"))</f>
        <v>0</v>
      </c>
      <c r="K1268" s="123" t="b">
        <f>IF(B1268&lt;&gt;"",IF('02 - Produtos e Tributações'!K1285&lt;&gt;"",'02 - Produtos e Tributações'!K1285,"null"))</f>
        <v>0</v>
      </c>
      <c r="L1268" s="123" t="b">
        <f>IF(B1268&lt;&gt;"",IF('02 - Produtos e Tributações'!N1285&lt;&gt;"",'02 - Produtos e Tributações'!N1285,"null"))</f>
        <v>0</v>
      </c>
      <c r="M1268" s="122" t="b">
        <f>IF(B1268&lt;&gt;"",IF('02 - Produtos e Tributações'!D1285="CARNES","2.01.001.001",IF('02 - Produtos e Tributações'!D1285="MASSAS","2.01.001.002",IF('02 - Produtos e Tributações'!D1285="LATICINIOS","2.01.001.003",IF('02 - Produtos e Tributações'!D1285="DOCES E GULOSEIMAS","2.01.001.004",IF('02 - Produtos e Tributações'!D1285="FARINHAS E GRAOS","2.01.001.005",IF('02 - Produtos e Tributações'!D1285="AGUAS","2.01.002.001",IF('02 - Produtos e Tributações'!D1285="SUCOS","2.01.002.002",IF('02 - Produtos e Tributações'!D1285="BEBIDAS ALCOOLICAS","2.01.002.003",IF('02 - Produtos e Tributações'!D1285="BEBIDAS LACTEAS","2.01.002.004",IF('02 - Produtos e Tributações'!D1285="MATERIAL DE LIMPEZA","2.02",IF('02 - Produtos e Tributações'!D1285="FRUTAS","2.01.001.006",IF('02 - Produtos e Tributações'!D1285="VERDURAS E LEGUMES","2.01.001.007",IF('02 - Produtos e Tributações'!D1285="SERVIÇO","1",IF('02 - Produtos e Tributações'!D1285="PRODUTOS DIVERSOS","2","2"))))))))))))))
)</f>
        <v>0</v>
      </c>
      <c r="N1268" s="4" t="str">
        <f t="shared" si="76"/>
        <v/>
      </c>
      <c r="O1268" s="4" t="str">
        <f t="shared" si="77"/>
        <v/>
      </c>
      <c r="P1268" s="4" t="str">
        <f t="shared" si="78"/>
        <v/>
      </c>
      <c r="Q1268" s="128" t="b">
        <f>IF(B1268&lt;&gt;"",IF('02 - Produtos e Tributações'!C1285&lt;&gt;"",'02 - Produtos e Tributações'!C1285,"UN"))</f>
        <v>0</v>
      </c>
      <c r="R1268" s="129" t="b">
        <f>IF(B1268&lt;&gt;"",IF('02 - Produtos e Tributações'!P1285&lt;&gt;"",'02 - Produtos e Tributações'!P1285,""))</f>
        <v>0</v>
      </c>
      <c r="S1268" s="128" t="b">
        <f>IF(B1268&lt;&gt;"",IF('02 - Produtos e Tributações'!Q1285&lt;&gt;"",'02 - Produtos e Tributações'!Q1285,""))</f>
        <v>0</v>
      </c>
      <c r="T1268" s="130" t="b">
        <f>IF(B1268&lt;&gt;"",IF('02 - Produtos e Tributações'!R1285&lt;&gt;"",'02 - Produtos e Tributações'!R1285,""))</f>
        <v>0</v>
      </c>
      <c r="U1268" s="120" t="str">
        <f t="shared" si="79"/>
        <v/>
      </c>
    </row>
    <row r="1269" spans="1:21" ht="15.75" customHeight="1">
      <c r="A1269" s="122" t="b">
        <f>IF('02 - Produtos e Tributações'!B1286 &lt;&gt;"",A1268+1)</f>
        <v>0</v>
      </c>
      <c r="B1269" s="4" t="str">
        <f>IF('02 - Produtos e Tributações'!B1286&lt;&gt;"",'02 - Produtos e Tributações'!V1286,"")</f>
        <v/>
      </c>
      <c r="C1269" s="123" t="b">
        <f>IF(B1269&lt;&gt;"",IF('02 - Produtos e Tributações'!H1286&lt;&gt;"",IF('02 - Produtos e Tributações'!H1286="TERCEIRIZADA","T",IF('02 - Produtos e Tributações'!H1286="PROPRIA","P")), IF(B1269&lt;&gt;"",IF('02 - Produtos e Tributações'!H1286="","T"))))</f>
        <v>0</v>
      </c>
      <c r="D1269" s="123" t="b">
        <f>IF(B1269&lt;&gt;"",IF('02 - Produtos e Tributações'!E1286&lt;&gt;"",'02 - Produtos e Tributações'!E1286,""))</f>
        <v>0</v>
      </c>
      <c r="E1269" s="123" t="b">
        <f>IF(B1269&lt;&gt;"",IF('02 - Produtos e Tributações'!F1286&lt;&gt;"",'02 - Produtos e Tributações'!F1286,""))</f>
        <v>0</v>
      </c>
      <c r="F1269" s="123" t="b">
        <f>IF(B1269&lt;&gt;"",IF(A1269&lt;&gt;"",IF('02 - Produtos e Tributações'!G1286&lt;&gt;"",'02 - Produtos e Tributações'!G1286,"")))</f>
        <v>0</v>
      </c>
      <c r="G1269" s="123" t="b">
        <f>IF(B1269&lt;&gt;"",IF('02 - Produtos e Tributações'!J1286&lt;&gt;"",'02 - Produtos e Tributações'!J1286,IF(K1269=101,0,IF(K1269=102,41,IF(K1269=103,0,IF(K1269=201,0,IF(K1269=202,0,IF(K1269=203,0,IF(K1269=300,41,IF(K1269=400,41,IF(K1269=500,60)))))))))))</f>
        <v>0</v>
      </c>
      <c r="H1269" s="123" t="b">
        <f>IF(B1269&lt;&gt;"",IF('02 - Produtos e Tributações'!M1286&lt;&gt;"",'02 - Produtos e Tributações'!M1286,IF(L1269=101,0,IF(L1269=102,41,IF(L1269=103,0,IF(L1269=201,0,IF(L1269=202,0,IF(L1269=203,0,IF(L1269=300,41,IF(L1269=400,41,IF(L1269=500,60)))))))))))</f>
        <v>0</v>
      </c>
      <c r="I1269" s="123" t="b">
        <f>IF(B1269&lt;&gt;"",IF('02 - Produtos e Tributações'!L1286&lt;&gt;"",'02 - Produtos e Tributações'!L1286,"0,00"))</f>
        <v>0</v>
      </c>
      <c r="J1269" s="123" t="b">
        <f>IF(B1269&lt;&gt;"",IF('02 - Produtos e Tributações'!O1286&lt;&gt;"",'02 - Produtos e Tributações'!O1286,"0,00"))</f>
        <v>0</v>
      </c>
      <c r="K1269" s="123" t="b">
        <f>IF(B1269&lt;&gt;"",IF('02 - Produtos e Tributações'!K1286&lt;&gt;"",'02 - Produtos e Tributações'!K1286,"null"))</f>
        <v>0</v>
      </c>
      <c r="L1269" s="123" t="b">
        <f>IF(B1269&lt;&gt;"",IF('02 - Produtos e Tributações'!N1286&lt;&gt;"",'02 - Produtos e Tributações'!N1286,"null"))</f>
        <v>0</v>
      </c>
      <c r="M1269" s="122" t="b">
        <f>IF(B1269&lt;&gt;"",IF('02 - Produtos e Tributações'!D1286="CARNES","2.01.001.001",IF('02 - Produtos e Tributações'!D1286="MASSAS","2.01.001.002",IF('02 - Produtos e Tributações'!D1286="LATICINIOS","2.01.001.003",IF('02 - Produtos e Tributações'!D1286="DOCES E GULOSEIMAS","2.01.001.004",IF('02 - Produtos e Tributações'!D1286="FARINHAS E GRAOS","2.01.001.005",IF('02 - Produtos e Tributações'!D1286="AGUAS","2.01.002.001",IF('02 - Produtos e Tributações'!D1286="SUCOS","2.01.002.002",IF('02 - Produtos e Tributações'!D1286="BEBIDAS ALCOOLICAS","2.01.002.003",IF('02 - Produtos e Tributações'!D1286="BEBIDAS LACTEAS","2.01.002.004",IF('02 - Produtos e Tributações'!D1286="MATERIAL DE LIMPEZA","2.02",IF('02 - Produtos e Tributações'!D1286="FRUTAS","2.01.001.006",IF('02 - Produtos e Tributações'!D1286="VERDURAS E LEGUMES","2.01.001.007",IF('02 - Produtos e Tributações'!D1286="SERVIÇO","1",IF('02 - Produtos e Tributações'!D1286="PRODUTOS DIVERSOS","2","2"))))))))))))))
)</f>
        <v>0</v>
      </c>
      <c r="N1269" s="4" t="str">
        <f t="shared" si="76"/>
        <v/>
      </c>
      <c r="O1269" s="4" t="str">
        <f t="shared" si="77"/>
        <v/>
      </c>
      <c r="P1269" s="4" t="str">
        <f t="shared" si="78"/>
        <v/>
      </c>
      <c r="Q1269" s="128" t="b">
        <f>IF(B1269&lt;&gt;"",IF('02 - Produtos e Tributações'!C1286&lt;&gt;"",'02 - Produtos e Tributações'!C1286,"UN"))</f>
        <v>0</v>
      </c>
      <c r="R1269" s="129" t="b">
        <f>IF(B1269&lt;&gt;"",IF('02 - Produtos e Tributações'!P1286&lt;&gt;"",'02 - Produtos e Tributações'!P1286,""))</f>
        <v>0</v>
      </c>
      <c r="S1269" s="128" t="b">
        <f>IF(B1269&lt;&gt;"",IF('02 - Produtos e Tributações'!Q1286&lt;&gt;"",'02 - Produtos e Tributações'!Q1286,""))</f>
        <v>0</v>
      </c>
      <c r="T1269" s="130" t="b">
        <f>IF(B1269&lt;&gt;"",IF('02 - Produtos e Tributações'!R1286&lt;&gt;"",'02 - Produtos e Tributações'!R1286,""))</f>
        <v>0</v>
      </c>
      <c r="U1269" s="120" t="str">
        <f t="shared" si="79"/>
        <v/>
      </c>
    </row>
    <row r="1270" spans="1:21" ht="15.75" customHeight="1">
      <c r="A1270" s="122" t="b">
        <f>IF('02 - Produtos e Tributações'!B1287 &lt;&gt;"",A1269+1)</f>
        <v>0</v>
      </c>
      <c r="B1270" s="4" t="str">
        <f>IF('02 - Produtos e Tributações'!B1287&lt;&gt;"",'02 - Produtos e Tributações'!V1287,"")</f>
        <v/>
      </c>
      <c r="C1270" s="123" t="b">
        <f>IF(B1270&lt;&gt;"",IF('02 - Produtos e Tributações'!H1287&lt;&gt;"",IF('02 - Produtos e Tributações'!H1287="TERCEIRIZADA","T",IF('02 - Produtos e Tributações'!H1287="PROPRIA","P")), IF(B1270&lt;&gt;"",IF('02 - Produtos e Tributações'!H1287="","T"))))</f>
        <v>0</v>
      </c>
      <c r="D1270" s="123" t="b">
        <f>IF(B1270&lt;&gt;"",IF('02 - Produtos e Tributações'!E1287&lt;&gt;"",'02 - Produtos e Tributações'!E1287,""))</f>
        <v>0</v>
      </c>
      <c r="E1270" s="123" t="b">
        <f>IF(B1270&lt;&gt;"",IF('02 - Produtos e Tributações'!F1287&lt;&gt;"",'02 - Produtos e Tributações'!F1287,""))</f>
        <v>0</v>
      </c>
      <c r="F1270" s="123" t="b">
        <f>IF(B1270&lt;&gt;"",IF(A1270&lt;&gt;"",IF('02 - Produtos e Tributações'!G1287&lt;&gt;"",'02 - Produtos e Tributações'!G1287,"")))</f>
        <v>0</v>
      </c>
      <c r="G1270" s="123" t="b">
        <f>IF(B1270&lt;&gt;"",IF('02 - Produtos e Tributações'!J1287&lt;&gt;"",'02 - Produtos e Tributações'!J1287,IF(K1270=101,0,IF(K1270=102,41,IF(K1270=103,0,IF(K1270=201,0,IF(K1270=202,0,IF(K1270=203,0,IF(K1270=300,41,IF(K1270=400,41,IF(K1270=500,60)))))))))))</f>
        <v>0</v>
      </c>
      <c r="H1270" s="123" t="b">
        <f>IF(B1270&lt;&gt;"",IF('02 - Produtos e Tributações'!M1287&lt;&gt;"",'02 - Produtos e Tributações'!M1287,IF(L1270=101,0,IF(L1270=102,41,IF(L1270=103,0,IF(L1270=201,0,IF(L1270=202,0,IF(L1270=203,0,IF(L1270=300,41,IF(L1270=400,41,IF(L1270=500,60)))))))))))</f>
        <v>0</v>
      </c>
      <c r="I1270" s="123" t="b">
        <f>IF(B1270&lt;&gt;"",IF('02 - Produtos e Tributações'!L1287&lt;&gt;"",'02 - Produtos e Tributações'!L1287,"0,00"))</f>
        <v>0</v>
      </c>
      <c r="J1270" s="123" t="b">
        <f>IF(B1270&lt;&gt;"",IF('02 - Produtos e Tributações'!O1287&lt;&gt;"",'02 - Produtos e Tributações'!O1287,"0,00"))</f>
        <v>0</v>
      </c>
      <c r="K1270" s="123" t="b">
        <f>IF(B1270&lt;&gt;"",IF('02 - Produtos e Tributações'!K1287&lt;&gt;"",'02 - Produtos e Tributações'!K1287,"null"))</f>
        <v>0</v>
      </c>
      <c r="L1270" s="123" t="b">
        <f>IF(B1270&lt;&gt;"",IF('02 - Produtos e Tributações'!N1287&lt;&gt;"",'02 - Produtos e Tributações'!N1287,"null"))</f>
        <v>0</v>
      </c>
      <c r="M1270" s="122" t="b">
        <f>IF(B1270&lt;&gt;"",IF('02 - Produtos e Tributações'!D1287="CARNES","2.01.001.001",IF('02 - Produtos e Tributações'!D1287="MASSAS","2.01.001.002",IF('02 - Produtos e Tributações'!D1287="LATICINIOS","2.01.001.003",IF('02 - Produtos e Tributações'!D1287="DOCES E GULOSEIMAS","2.01.001.004",IF('02 - Produtos e Tributações'!D1287="FARINHAS E GRAOS","2.01.001.005",IF('02 - Produtos e Tributações'!D1287="AGUAS","2.01.002.001",IF('02 - Produtos e Tributações'!D1287="SUCOS","2.01.002.002",IF('02 - Produtos e Tributações'!D1287="BEBIDAS ALCOOLICAS","2.01.002.003",IF('02 - Produtos e Tributações'!D1287="BEBIDAS LACTEAS","2.01.002.004",IF('02 - Produtos e Tributações'!D1287="MATERIAL DE LIMPEZA","2.02",IF('02 - Produtos e Tributações'!D1287="FRUTAS","2.01.001.006",IF('02 - Produtos e Tributações'!D1287="VERDURAS E LEGUMES","2.01.001.007",IF('02 - Produtos e Tributações'!D1287="SERVIÇO","1",IF('02 - Produtos e Tributações'!D1287="PRODUTOS DIVERSOS","2","2"))))))))))))))
)</f>
        <v>0</v>
      </c>
      <c r="N1270" s="4" t="str">
        <f t="shared" si="76"/>
        <v/>
      </c>
      <c r="O1270" s="4" t="str">
        <f t="shared" si="77"/>
        <v/>
      </c>
      <c r="P1270" s="4" t="str">
        <f t="shared" si="78"/>
        <v/>
      </c>
      <c r="Q1270" s="128" t="b">
        <f>IF(B1270&lt;&gt;"",IF('02 - Produtos e Tributações'!C1287&lt;&gt;"",'02 - Produtos e Tributações'!C1287,"UN"))</f>
        <v>0</v>
      </c>
      <c r="R1270" s="129" t="b">
        <f>IF(B1270&lt;&gt;"",IF('02 - Produtos e Tributações'!P1287&lt;&gt;"",'02 - Produtos e Tributações'!P1287,""))</f>
        <v>0</v>
      </c>
      <c r="S1270" s="128" t="b">
        <f>IF(B1270&lt;&gt;"",IF('02 - Produtos e Tributações'!Q1287&lt;&gt;"",'02 - Produtos e Tributações'!Q1287,""))</f>
        <v>0</v>
      </c>
      <c r="T1270" s="130" t="b">
        <f>IF(B1270&lt;&gt;"",IF('02 - Produtos e Tributações'!R1287&lt;&gt;"",'02 - Produtos e Tributações'!R1287,""))</f>
        <v>0</v>
      </c>
      <c r="U1270" s="120" t="str">
        <f t="shared" si="79"/>
        <v/>
      </c>
    </row>
    <row r="1271" spans="1:21" ht="15.75" customHeight="1">
      <c r="A1271" s="122" t="b">
        <f>IF('02 - Produtos e Tributações'!B1288 &lt;&gt;"",A1270+1)</f>
        <v>0</v>
      </c>
      <c r="B1271" s="4" t="str">
        <f>IF('02 - Produtos e Tributações'!B1288&lt;&gt;"",'02 - Produtos e Tributações'!V1288,"")</f>
        <v/>
      </c>
      <c r="C1271" s="123" t="b">
        <f>IF(B1271&lt;&gt;"",IF('02 - Produtos e Tributações'!H1288&lt;&gt;"",IF('02 - Produtos e Tributações'!H1288="TERCEIRIZADA","T",IF('02 - Produtos e Tributações'!H1288="PROPRIA","P")), IF(B1271&lt;&gt;"",IF('02 - Produtos e Tributações'!H1288="","T"))))</f>
        <v>0</v>
      </c>
      <c r="D1271" s="123" t="b">
        <f>IF(B1271&lt;&gt;"",IF('02 - Produtos e Tributações'!E1288&lt;&gt;"",'02 - Produtos e Tributações'!E1288,""))</f>
        <v>0</v>
      </c>
      <c r="E1271" s="123" t="b">
        <f>IF(B1271&lt;&gt;"",IF('02 - Produtos e Tributações'!F1288&lt;&gt;"",'02 - Produtos e Tributações'!F1288,""))</f>
        <v>0</v>
      </c>
      <c r="F1271" s="123" t="b">
        <f>IF(B1271&lt;&gt;"",IF(A1271&lt;&gt;"",IF('02 - Produtos e Tributações'!G1288&lt;&gt;"",'02 - Produtos e Tributações'!G1288,"")))</f>
        <v>0</v>
      </c>
      <c r="G1271" s="123" t="b">
        <f>IF(B1271&lt;&gt;"",IF('02 - Produtos e Tributações'!J1288&lt;&gt;"",'02 - Produtos e Tributações'!J1288,IF(K1271=101,0,IF(K1271=102,41,IF(K1271=103,0,IF(K1271=201,0,IF(K1271=202,0,IF(K1271=203,0,IF(K1271=300,41,IF(K1271=400,41,IF(K1271=500,60)))))))))))</f>
        <v>0</v>
      </c>
      <c r="H1271" s="123" t="b">
        <f>IF(B1271&lt;&gt;"",IF('02 - Produtos e Tributações'!M1288&lt;&gt;"",'02 - Produtos e Tributações'!M1288,IF(L1271=101,0,IF(L1271=102,41,IF(L1271=103,0,IF(L1271=201,0,IF(L1271=202,0,IF(L1271=203,0,IF(L1271=300,41,IF(L1271=400,41,IF(L1271=500,60)))))))))))</f>
        <v>0</v>
      </c>
      <c r="I1271" s="123" t="b">
        <f>IF(B1271&lt;&gt;"",IF('02 - Produtos e Tributações'!L1288&lt;&gt;"",'02 - Produtos e Tributações'!L1288,"0,00"))</f>
        <v>0</v>
      </c>
      <c r="J1271" s="123" t="b">
        <f>IF(B1271&lt;&gt;"",IF('02 - Produtos e Tributações'!O1288&lt;&gt;"",'02 - Produtos e Tributações'!O1288,"0,00"))</f>
        <v>0</v>
      </c>
      <c r="K1271" s="123" t="b">
        <f>IF(B1271&lt;&gt;"",IF('02 - Produtos e Tributações'!K1288&lt;&gt;"",'02 - Produtos e Tributações'!K1288,"null"))</f>
        <v>0</v>
      </c>
      <c r="L1271" s="123" t="b">
        <f>IF(B1271&lt;&gt;"",IF('02 - Produtos e Tributações'!N1288&lt;&gt;"",'02 - Produtos e Tributações'!N1288,"null"))</f>
        <v>0</v>
      </c>
      <c r="M1271" s="122" t="b">
        <f>IF(B1271&lt;&gt;"",IF('02 - Produtos e Tributações'!D1288="CARNES","2.01.001.001",IF('02 - Produtos e Tributações'!D1288="MASSAS","2.01.001.002",IF('02 - Produtos e Tributações'!D1288="LATICINIOS","2.01.001.003",IF('02 - Produtos e Tributações'!D1288="DOCES E GULOSEIMAS","2.01.001.004",IF('02 - Produtos e Tributações'!D1288="FARINHAS E GRAOS","2.01.001.005",IF('02 - Produtos e Tributações'!D1288="AGUAS","2.01.002.001",IF('02 - Produtos e Tributações'!D1288="SUCOS","2.01.002.002",IF('02 - Produtos e Tributações'!D1288="BEBIDAS ALCOOLICAS","2.01.002.003",IF('02 - Produtos e Tributações'!D1288="BEBIDAS LACTEAS","2.01.002.004",IF('02 - Produtos e Tributações'!D1288="MATERIAL DE LIMPEZA","2.02",IF('02 - Produtos e Tributações'!D1288="FRUTAS","2.01.001.006",IF('02 - Produtos e Tributações'!D1288="VERDURAS E LEGUMES","2.01.001.007",IF('02 - Produtos e Tributações'!D1288="SERVIÇO","1",IF('02 - Produtos e Tributações'!D1288="PRODUTOS DIVERSOS","2","2"))))))))))))))
)</f>
        <v>0</v>
      </c>
      <c r="N1271" s="4" t="str">
        <f t="shared" si="76"/>
        <v/>
      </c>
      <c r="O1271" s="4" t="str">
        <f t="shared" si="77"/>
        <v/>
      </c>
      <c r="P1271" s="4" t="str">
        <f t="shared" si="78"/>
        <v/>
      </c>
      <c r="Q1271" s="128" t="b">
        <f>IF(B1271&lt;&gt;"",IF('02 - Produtos e Tributações'!C1288&lt;&gt;"",'02 - Produtos e Tributações'!C1288,"UN"))</f>
        <v>0</v>
      </c>
      <c r="R1271" s="129" t="b">
        <f>IF(B1271&lt;&gt;"",IF('02 - Produtos e Tributações'!P1288&lt;&gt;"",'02 - Produtos e Tributações'!P1288,""))</f>
        <v>0</v>
      </c>
      <c r="S1271" s="128" t="b">
        <f>IF(B1271&lt;&gt;"",IF('02 - Produtos e Tributações'!Q1288&lt;&gt;"",'02 - Produtos e Tributações'!Q1288,""))</f>
        <v>0</v>
      </c>
      <c r="T1271" s="130" t="b">
        <f>IF(B1271&lt;&gt;"",IF('02 - Produtos e Tributações'!R1288&lt;&gt;"",'02 - Produtos e Tributações'!R1288,""))</f>
        <v>0</v>
      </c>
      <c r="U1271" s="120" t="str">
        <f t="shared" si="79"/>
        <v/>
      </c>
    </row>
    <row r="1272" spans="1:21" ht="15.75" customHeight="1">
      <c r="A1272" s="122" t="b">
        <f>IF('02 - Produtos e Tributações'!B1289 &lt;&gt;"",A1271+1)</f>
        <v>0</v>
      </c>
      <c r="B1272" s="4" t="str">
        <f>IF('02 - Produtos e Tributações'!B1289&lt;&gt;"",'02 - Produtos e Tributações'!V1289,"")</f>
        <v/>
      </c>
      <c r="C1272" s="123" t="b">
        <f>IF(B1272&lt;&gt;"",IF('02 - Produtos e Tributações'!H1289&lt;&gt;"",IF('02 - Produtos e Tributações'!H1289="TERCEIRIZADA","T",IF('02 - Produtos e Tributações'!H1289="PROPRIA","P")), IF(B1272&lt;&gt;"",IF('02 - Produtos e Tributações'!H1289="","T"))))</f>
        <v>0</v>
      </c>
      <c r="D1272" s="123" t="b">
        <f>IF(B1272&lt;&gt;"",IF('02 - Produtos e Tributações'!E1289&lt;&gt;"",'02 - Produtos e Tributações'!E1289,""))</f>
        <v>0</v>
      </c>
      <c r="E1272" s="123" t="b">
        <f>IF(B1272&lt;&gt;"",IF('02 - Produtos e Tributações'!F1289&lt;&gt;"",'02 - Produtos e Tributações'!F1289,""))</f>
        <v>0</v>
      </c>
      <c r="F1272" s="123" t="b">
        <f>IF(B1272&lt;&gt;"",IF(A1272&lt;&gt;"",IF('02 - Produtos e Tributações'!G1289&lt;&gt;"",'02 - Produtos e Tributações'!G1289,"")))</f>
        <v>0</v>
      </c>
      <c r="G1272" s="123" t="b">
        <f>IF(B1272&lt;&gt;"",IF('02 - Produtos e Tributações'!J1289&lt;&gt;"",'02 - Produtos e Tributações'!J1289,IF(K1272=101,0,IF(K1272=102,41,IF(K1272=103,0,IF(K1272=201,0,IF(K1272=202,0,IF(K1272=203,0,IF(K1272=300,41,IF(K1272=400,41,IF(K1272=500,60)))))))))))</f>
        <v>0</v>
      </c>
      <c r="H1272" s="123" t="b">
        <f>IF(B1272&lt;&gt;"",IF('02 - Produtos e Tributações'!M1289&lt;&gt;"",'02 - Produtos e Tributações'!M1289,IF(L1272=101,0,IF(L1272=102,41,IF(L1272=103,0,IF(L1272=201,0,IF(L1272=202,0,IF(L1272=203,0,IF(L1272=300,41,IF(L1272=400,41,IF(L1272=500,60)))))))))))</f>
        <v>0</v>
      </c>
      <c r="I1272" s="123" t="b">
        <f>IF(B1272&lt;&gt;"",IF('02 - Produtos e Tributações'!L1289&lt;&gt;"",'02 - Produtos e Tributações'!L1289,"0,00"))</f>
        <v>0</v>
      </c>
      <c r="J1272" s="123" t="b">
        <f>IF(B1272&lt;&gt;"",IF('02 - Produtos e Tributações'!O1289&lt;&gt;"",'02 - Produtos e Tributações'!O1289,"0,00"))</f>
        <v>0</v>
      </c>
      <c r="K1272" s="123" t="b">
        <f>IF(B1272&lt;&gt;"",IF('02 - Produtos e Tributações'!K1289&lt;&gt;"",'02 - Produtos e Tributações'!K1289,"null"))</f>
        <v>0</v>
      </c>
      <c r="L1272" s="123" t="b">
        <f>IF(B1272&lt;&gt;"",IF('02 - Produtos e Tributações'!N1289&lt;&gt;"",'02 - Produtos e Tributações'!N1289,"null"))</f>
        <v>0</v>
      </c>
      <c r="M1272" s="122" t="b">
        <f>IF(B1272&lt;&gt;"",IF('02 - Produtos e Tributações'!D1289="CARNES","2.01.001.001",IF('02 - Produtos e Tributações'!D1289="MASSAS","2.01.001.002",IF('02 - Produtos e Tributações'!D1289="LATICINIOS","2.01.001.003",IF('02 - Produtos e Tributações'!D1289="DOCES E GULOSEIMAS","2.01.001.004",IF('02 - Produtos e Tributações'!D1289="FARINHAS E GRAOS","2.01.001.005",IF('02 - Produtos e Tributações'!D1289="AGUAS","2.01.002.001",IF('02 - Produtos e Tributações'!D1289="SUCOS","2.01.002.002",IF('02 - Produtos e Tributações'!D1289="BEBIDAS ALCOOLICAS","2.01.002.003",IF('02 - Produtos e Tributações'!D1289="BEBIDAS LACTEAS","2.01.002.004",IF('02 - Produtos e Tributações'!D1289="MATERIAL DE LIMPEZA","2.02",IF('02 - Produtos e Tributações'!D1289="FRUTAS","2.01.001.006",IF('02 - Produtos e Tributações'!D1289="VERDURAS E LEGUMES","2.01.001.007",IF('02 - Produtos e Tributações'!D1289="SERVIÇO","1",IF('02 - Produtos e Tributações'!D1289="PRODUTOS DIVERSOS","2","2"))))))))))))))
)</f>
        <v>0</v>
      </c>
      <c r="N1272" s="4" t="str">
        <f t="shared" si="76"/>
        <v/>
      </c>
      <c r="O1272" s="4" t="str">
        <f t="shared" si="77"/>
        <v/>
      </c>
      <c r="P1272" s="4" t="str">
        <f t="shared" si="78"/>
        <v/>
      </c>
      <c r="Q1272" s="128" t="b">
        <f>IF(B1272&lt;&gt;"",IF('02 - Produtos e Tributações'!C1289&lt;&gt;"",'02 - Produtos e Tributações'!C1289,"UN"))</f>
        <v>0</v>
      </c>
      <c r="R1272" s="129" t="b">
        <f>IF(B1272&lt;&gt;"",IF('02 - Produtos e Tributações'!P1289&lt;&gt;"",'02 - Produtos e Tributações'!P1289,""))</f>
        <v>0</v>
      </c>
      <c r="S1272" s="128" t="b">
        <f>IF(B1272&lt;&gt;"",IF('02 - Produtos e Tributações'!Q1289&lt;&gt;"",'02 - Produtos e Tributações'!Q1289,""))</f>
        <v>0</v>
      </c>
      <c r="T1272" s="130" t="b">
        <f>IF(B1272&lt;&gt;"",IF('02 - Produtos e Tributações'!R1289&lt;&gt;"",'02 - Produtos e Tributações'!R1289,""))</f>
        <v>0</v>
      </c>
      <c r="U1272" s="120" t="str">
        <f t="shared" si="79"/>
        <v/>
      </c>
    </row>
    <row r="1273" spans="1:21" ht="15.75" customHeight="1">
      <c r="A1273" s="122" t="b">
        <f>IF('02 - Produtos e Tributações'!B1290 &lt;&gt;"",A1272+1)</f>
        <v>0</v>
      </c>
      <c r="B1273" s="4" t="str">
        <f>IF('02 - Produtos e Tributações'!B1290&lt;&gt;"",'02 - Produtos e Tributações'!V1290,"")</f>
        <v/>
      </c>
      <c r="C1273" s="123" t="b">
        <f>IF(B1273&lt;&gt;"",IF('02 - Produtos e Tributações'!H1290&lt;&gt;"",IF('02 - Produtos e Tributações'!H1290="TERCEIRIZADA","T",IF('02 - Produtos e Tributações'!H1290="PROPRIA","P")), IF(B1273&lt;&gt;"",IF('02 - Produtos e Tributações'!H1290="","T"))))</f>
        <v>0</v>
      </c>
      <c r="D1273" s="123" t="b">
        <f>IF(B1273&lt;&gt;"",IF('02 - Produtos e Tributações'!E1290&lt;&gt;"",'02 - Produtos e Tributações'!E1290,""))</f>
        <v>0</v>
      </c>
      <c r="E1273" s="123" t="b">
        <f>IF(B1273&lt;&gt;"",IF('02 - Produtos e Tributações'!F1290&lt;&gt;"",'02 - Produtos e Tributações'!F1290,""))</f>
        <v>0</v>
      </c>
      <c r="F1273" s="123" t="b">
        <f>IF(B1273&lt;&gt;"",IF(A1273&lt;&gt;"",IF('02 - Produtos e Tributações'!G1290&lt;&gt;"",'02 - Produtos e Tributações'!G1290,"")))</f>
        <v>0</v>
      </c>
      <c r="G1273" s="123" t="b">
        <f>IF(B1273&lt;&gt;"",IF('02 - Produtos e Tributações'!J1290&lt;&gt;"",'02 - Produtos e Tributações'!J1290,IF(K1273=101,0,IF(K1273=102,41,IF(K1273=103,0,IF(K1273=201,0,IF(K1273=202,0,IF(K1273=203,0,IF(K1273=300,41,IF(K1273=400,41,IF(K1273=500,60)))))))))))</f>
        <v>0</v>
      </c>
      <c r="H1273" s="123" t="b">
        <f>IF(B1273&lt;&gt;"",IF('02 - Produtos e Tributações'!M1290&lt;&gt;"",'02 - Produtos e Tributações'!M1290,IF(L1273=101,0,IF(L1273=102,41,IF(L1273=103,0,IF(L1273=201,0,IF(L1273=202,0,IF(L1273=203,0,IF(L1273=300,41,IF(L1273=400,41,IF(L1273=500,60)))))))))))</f>
        <v>0</v>
      </c>
      <c r="I1273" s="123" t="b">
        <f>IF(B1273&lt;&gt;"",IF('02 - Produtos e Tributações'!L1290&lt;&gt;"",'02 - Produtos e Tributações'!L1290,"0,00"))</f>
        <v>0</v>
      </c>
      <c r="J1273" s="123" t="b">
        <f>IF(B1273&lt;&gt;"",IF('02 - Produtos e Tributações'!O1290&lt;&gt;"",'02 - Produtos e Tributações'!O1290,"0,00"))</f>
        <v>0</v>
      </c>
      <c r="K1273" s="123" t="b">
        <f>IF(B1273&lt;&gt;"",IF('02 - Produtos e Tributações'!K1290&lt;&gt;"",'02 - Produtos e Tributações'!K1290,"null"))</f>
        <v>0</v>
      </c>
      <c r="L1273" s="123" t="b">
        <f>IF(B1273&lt;&gt;"",IF('02 - Produtos e Tributações'!N1290&lt;&gt;"",'02 - Produtos e Tributações'!N1290,"null"))</f>
        <v>0</v>
      </c>
      <c r="M1273" s="122" t="b">
        <f>IF(B1273&lt;&gt;"",IF('02 - Produtos e Tributações'!D1290="CARNES","2.01.001.001",IF('02 - Produtos e Tributações'!D1290="MASSAS","2.01.001.002",IF('02 - Produtos e Tributações'!D1290="LATICINIOS","2.01.001.003",IF('02 - Produtos e Tributações'!D1290="DOCES E GULOSEIMAS","2.01.001.004",IF('02 - Produtos e Tributações'!D1290="FARINHAS E GRAOS","2.01.001.005",IF('02 - Produtos e Tributações'!D1290="AGUAS","2.01.002.001",IF('02 - Produtos e Tributações'!D1290="SUCOS","2.01.002.002",IF('02 - Produtos e Tributações'!D1290="BEBIDAS ALCOOLICAS","2.01.002.003",IF('02 - Produtos e Tributações'!D1290="BEBIDAS LACTEAS","2.01.002.004",IF('02 - Produtos e Tributações'!D1290="MATERIAL DE LIMPEZA","2.02",IF('02 - Produtos e Tributações'!D1290="FRUTAS","2.01.001.006",IF('02 - Produtos e Tributações'!D1290="VERDURAS E LEGUMES","2.01.001.007",IF('02 - Produtos e Tributações'!D1290="SERVIÇO","1",IF('02 - Produtos e Tributações'!D1290="PRODUTOS DIVERSOS","2","2"))))))))))))))
)</f>
        <v>0</v>
      </c>
      <c r="N1273" s="4" t="str">
        <f t="shared" si="76"/>
        <v/>
      </c>
      <c r="O1273" s="4" t="str">
        <f t="shared" si="77"/>
        <v/>
      </c>
      <c r="P1273" s="4" t="str">
        <f t="shared" si="78"/>
        <v/>
      </c>
      <c r="Q1273" s="128" t="b">
        <f>IF(B1273&lt;&gt;"",IF('02 - Produtos e Tributações'!C1290&lt;&gt;"",'02 - Produtos e Tributações'!C1290,"UN"))</f>
        <v>0</v>
      </c>
      <c r="R1273" s="129" t="b">
        <f>IF(B1273&lt;&gt;"",IF('02 - Produtos e Tributações'!P1290&lt;&gt;"",'02 - Produtos e Tributações'!P1290,""))</f>
        <v>0</v>
      </c>
      <c r="S1273" s="128" t="b">
        <f>IF(B1273&lt;&gt;"",IF('02 - Produtos e Tributações'!Q1290&lt;&gt;"",'02 - Produtos e Tributações'!Q1290,""))</f>
        <v>0</v>
      </c>
      <c r="T1273" s="130" t="b">
        <f>IF(B1273&lt;&gt;"",IF('02 - Produtos e Tributações'!R1290&lt;&gt;"",'02 - Produtos e Tributações'!R1290,""))</f>
        <v>0</v>
      </c>
      <c r="U1273" s="120" t="str">
        <f t="shared" si="79"/>
        <v/>
      </c>
    </row>
    <row r="1274" spans="1:21" ht="15.75" customHeight="1">
      <c r="A1274" s="122" t="b">
        <f>IF('02 - Produtos e Tributações'!B1291 &lt;&gt;"",A1273+1)</f>
        <v>0</v>
      </c>
      <c r="B1274" s="4" t="str">
        <f>IF('02 - Produtos e Tributações'!B1291&lt;&gt;"",'02 - Produtos e Tributações'!V1291,"")</f>
        <v/>
      </c>
      <c r="C1274" s="123" t="b">
        <f>IF(B1274&lt;&gt;"",IF('02 - Produtos e Tributações'!H1291&lt;&gt;"",IF('02 - Produtos e Tributações'!H1291="TERCEIRIZADA","T",IF('02 - Produtos e Tributações'!H1291="PROPRIA","P")), IF(B1274&lt;&gt;"",IF('02 - Produtos e Tributações'!H1291="","T"))))</f>
        <v>0</v>
      </c>
      <c r="D1274" s="123" t="b">
        <f>IF(B1274&lt;&gt;"",IF('02 - Produtos e Tributações'!E1291&lt;&gt;"",'02 - Produtos e Tributações'!E1291,""))</f>
        <v>0</v>
      </c>
      <c r="E1274" s="123" t="b">
        <f>IF(B1274&lt;&gt;"",IF('02 - Produtos e Tributações'!F1291&lt;&gt;"",'02 - Produtos e Tributações'!F1291,""))</f>
        <v>0</v>
      </c>
      <c r="F1274" s="123" t="b">
        <f>IF(B1274&lt;&gt;"",IF(A1274&lt;&gt;"",IF('02 - Produtos e Tributações'!G1291&lt;&gt;"",'02 - Produtos e Tributações'!G1291,"")))</f>
        <v>0</v>
      </c>
      <c r="G1274" s="123" t="b">
        <f>IF(B1274&lt;&gt;"",IF('02 - Produtos e Tributações'!J1291&lt;&gt;"",'02 - Produtos e Tributações'!J1291,IF(K1274=101,0,IF(K1274=102,41,IF(K1274=103,0,IF(K1274=201,0,IF(K1274=202,0,IF(K1274=203,0,IF(K1274=300,41,IF(K1274=400,41,IF(K1274=500,60)))))))))))</f>
        <v>0</v>
      </c>
      <c r="H1274" s="123" t="b">
        <f>IF(B1274&lt;&gt;"",IF('02 - Produtos e Tributações'!M1291&lt;&gt;"",'02 - Produtos e Tributações'!M1291,IF(L1274=101,0,IF(L1274=102,41,IF(L1274=103,0,IF(L1274=201,0,IF(L1274=202,0,IF(L1274=203,0,IF(L1274=300,41,IF(L1274=400,41,IF(L1274=500,60)))))))))))</f>
        <v>0</v>
      </c>
      <c r="I1274" s="123" t="b">
        <f>IF(B1274&lt;&gt;"",IF('02 - Produtos e Tributações'!L1291&lt;&gt;"",'02 - Produtos e Tributações'!L1291,"0,00"))</f>
        <v>0</v>
      </c>
      <c r="J1274" s="123" t="b">
        <f>IF(B1274&lt;&gt;"",IF('02 - Produtos e Tributações'!O1291&lt;&gt;"",'02 - Produtos e Tributações'!O1291,"0,00"))</f>
        <v>0</v>
      </c>
      <c r="K1274" s="123" t="b">
        <f>IF(B1274&lt;&gt;"",IF('02 - Produtos e Tributações'!K1291&lt;&gt;"",'02 - Produtos e Tributações'!K1291,"null"))</f>
        <v>0</v>
      </c>
      <c r="L1274" s="123" t="b">
        <f>IF(B1274&lt;&gt;"",IF('02 - Produtos e Tributações'!N1291&lt;&gt;"",'02 - Produtos e Tributações'!N1291,"null"))</f>
        <v>0</v>
      </c>
      <c r="M1274" s="122" t="b">
        <f>IF(B1274&lt;&gt;"",IF('02 - Produtos e Tributações'!D1291="CARNES","2.01.001.001",IF('02 - Produtos e Tributações'!D1291="MASSAS","2.01.001.002",IF('02 - Produtos e Tributações'!D1291="LATICINIOS","2.01.001.003",IF('02 - Produtos e Tributações'!D1291="DOCES E GULOSEIMAS","2.01.001.004",IF('02 - Produtos e Tributações'!D1291="FARINHAS E GRAOS","2.01.001.005",IF('02 - Produtos e Tributações'!D1291="AGUAS","2.01.002.001",IF('02 - Produtos e Tributações'!D1291="SUCOS","2.01.002.002",IF('02 - Produtos e Tributações'!D1291="BEBIDAS ALCOOLICAS","2.01.002.003",IF('02 - Produtos e Tributações'!D1291="BEBIDAS LACTEAS","2.01.002.004",IF('02 - Produtos e Tributações'!D1291="MATERIAL DE LIMPEZA","2.02",IF('02 - Produtos e Tributações'!D1291="FRUTAS","2.01.001.006",IF('02 - Produtos e Tributações'!D1291="VERDURAS E LEGUMES","2.01.001.007",IF('02 - Produtos e Tributações'!D1291="SERVIÇO","1",IF('02 - Produtos e Tributações'!D1291="PRODUTOS DIVERSOS","2","2"))))))))))))))
)</f>
        <v>0</v>
      </c>
      <c r="N1274" s="4" t="str">
        <f t="shared" si="76"/>
        <v/>
      </c>
      <c r="O1274" s="4" t="str">
        <f t="shared" si="77"/>
        <v/>
      </c>
      <c r="P1274" s="4" t="str">
        <f t="shared" si="78"/>
        <v/>
      </c>
      <c r="Q1274" s="128" t="b">
        <f>IF(B1274&lt;&gt;"",IF('02 - Produtos e Tributações'!C1291&lt;&gt;"",'02 - Produtos e Tributações'!C1291,"UN"))</f>
        <v>0</v>
      </c>
      <c r="R1274" s="129" t="b">
        <f>IF(B1274&lt;&gt;"",IF('02 - Produtos e Tributações'!P1291&lt;&gt;"",'02 - Produtos e Tributações'!P1291,""))</f>
        <v>0</v>
      </c>
      <c r="S1274" s="128" t="b">
        <f>IF(B1274&lt;&gt;"",IF('02 - Produtos e Tributações'!Q1291&lt;&gt;"",'02 - Produtos e Tributações'!Q1291,""))</f>
        <v>0</v>
      </c>
      <c r="T1274" s="130" t="b">
        <f>IF(B1274&lt;&gt;"",IF('02 - Produtos e Tributações'!R1291&lt;&gt;"",'02 - Produtos e Tributações'!R1291,""))</f>
        <v>0</v>
      </c>
      <c r="U1274" s="120" t="str">
        <f t="shared" si="79"/>
        <v/>
      </c>
    </row>
    <row r="1275" spans="1:21" ht="15.75" customHeight="1">
      <c r="A1275" s="122" t="b">
        <f>IF('02 - Produtos e Tributações'!B1292 &lt;&gt;"",A1274+1)</f>
        <v>0</v>
      </c>
      <c r="B1275" s="4" t="str">
        <f>IF('02 - Produtos e Tributações'!B1292&lt;&gt;"",'02 - Produtos e Tributações'!V1292,"")</f>
        <v/>
      </c>
      <c r="C1275" s="123" t="b">
        <f>IF(B1275&lt;&gt;"",IF('02 - Produtos e Tributações'!H1292&lt;&gt;"",IF('02 - Produtos e Tributações'!H1292="TERCEIRIZADA","T",IF('02 - Produtos e Tributações'!H1292="PROPRIA","P")), IF(B1275&lt;&gt;"",IF('02 - Produtos e Tributações'!H1292="","T"))))</f>
        <v>0</v>
      </c>
      <c r="D1275" s="123" t="b">
        <f>IF(B1275&lt;&gt;"",IF('02 - Produtos e Tributações'!E1292&lt;&gt;"",'02 - Produtos e Tributações'!E1292,""))</f>
        <v>0</v>
      </c>
      <c r="E1275" s="123" t="b">
        <f>IF(B1275&lt;&gt;"",IF('02 - Produtos e Tributações'!F1292&lt;&gt;"",'02 - Produtos e Tributações'!F1292,""))</f>
        <v>0</v>
      </c>
      <c r="F1275" s="123" t="b">
        <f>IF(B1275&lt;&gt;"",IF(A1275&lt;&gt;"",IF('02 - Produtos e Tributações'!G1292&lt;&gt;"",'02 - Produtos e Tributações'!G1292,"")))</f>
        <v>0</v>
      </c>
      <c r="G1275" s="123" t="b">
        <f>IF(B1275&lt;&gt;"",IF('02 - Produtos e Tributações'!J1292&lt;&gt;"",'02 - Produtos e Tributações'!J1292,IF(K1275=101,0,IF(K1275=102,41,IF(K1275=103,0,IF(K1275=201,0,IF(K1275=202,0,IF(K1275=203,0,IF(K1275=300,41,IF(K1275=400,41,IF(K1275=500,60)))))))))))</f>
        <v>0</v>
      </c>
      <c r="H1275" s="123" t="b">
        <f>IF(B1275&lt;&gt;"",IF('02 - Produtos e Tributações'!M1292&lt;&gt;"",'02 - Produtos e Tributações'!M1292,IF(L1275=101,0,IF(L1275=102,41,IF(L1275=103,0,IF(L1275=201,0,IF(L1275=202,0,IF(L1275=203,0,IF(L1275=300,41,IF(L1275=400,41,IF(L1275=500,60)))))))))))</f>
        <v>0</v>
      </c>
      <c r="I1275" s="123" t="b">
        <f>IF(B1275&lt;&gt;"",IF('02 - Produtos e Tributações'!L1292&lt;&gt;"",'02 - Produtos e Tributações'!L1292,"0,00"))</f>
        <v>0</v>
      </c>
      <c r="J1275" s="123" t="b">
        <f>IF(B1275&lt;&gt;"",IF('02 - Produtos e Tributações'!O1292&lt;&gt;"",'02 - Produtos e Tributações'!O1292,"0,00"))</f>
        <v>0</v>
      </c>
      <c r="K1275" s="123" t="b">
        <f>IF(B1275&lt;&gt;"",IF('02 - Produtos e Tributações'!K1292&lt;&gt;"",'02 - Produtos e Tributações'!K1292,"null"))</f>
        <v>0</v>
      </c>
      <c r="L1275" s="123" t="b">
        <f>IF(B1275&lt;&gt;"",IF('02 - Produtos e Tributações'!N1292&lt;&gt;"",'02 - Produtos e Tributações'!N1292,"null"))</f>
        <v>0</v>
      </c>
      <c r="M1275" s="122" t="b">
        <f>IF(B1275&lt;&gt;"",IF('02 - Produtos e Tributações'!D1292="CARNES","2.01.001.001",IF('02 - Produtos e Tributações'!D1292="MASSAS","2.01.001.002",IF('02 - Produtos e Tributações'!D1292="LATICINIOS","2.01.001.003",IF('02 - Produtos e Tributações'!D1292="DOCES E GULOSEIMAS","2.01.001.004",IF('02 - Produtos e Tributações'!D1292="FARINHAS E GRAOS","2.01.001.005",IF('02 - Produtos e Tributações'!D1292="AGUAS","2.01.002.001",IF('02 - Produtos e Tributações'!D1292="SUCOS","2.01.002.002",IF('02 - Produtos e Tributações'!D1292="BEBIDAS ALCOOLICAS","2.01.002.003",IF('02 - Produtos e Tributações'!D1292="BEBIDAS LACTEAS","2.01.002.004",IF('02 - Produtos e Tributações'!D1292="MATERIAL DE LIMPEZA","2.02",IF('02 - Produtos e Tributações'!D1292="FRUTAS","2.01.001.006",IF('02 - Produtos e Tributações'!D1292="VERDURAS E LEGUMES","2.01.001.007",IF('02 - Produtos e Tributações'!D1292="SERVIÇO","1",IF('02 - Produtos e Tributações'!D1292="PRODUTOS DIVERSOS","2","2"))))))))))))))
)</f>
        <v>0</v>
      </c>
      <c r="N1275" s="4" t="str">
        <f t="shared" si="76"/>
        <v/>
      </c>
      <c r="O1275" s="4" t="str">
        <f t="shared" si="77"/>
        <v/>
      </c>
      <c r="P1275" s="4" t="str">
        <f t="shared" si="78"/>
        <v/>
      </c>
      <c r="Q1275" s="128" t="b">
        <f>IF(B1275&lt;&gt;"",IF('02 - Produtos e Tributações'!C1292&lt;&gt;"",'02 - Produtos e Tributações'!C1292,"UN"))</f>
        <v>0</v>
      </c>
      <c r="R1275" s="129" t="b">
        <f>IF(B1275&lt;&gt;"",IF('02 - Produtos e Tributações'!P1292&lt;&gt;"",'02 - Produtos e Tributações'!P1292,""))</f>
        <v>0</v>
      </c>
      <c r="S1275" s="128" t="b">
        <f>IF(B1275&lt;&gt;"",IF('02 - Produtos e Tributações'!Q1292&lt;&gt;"",'02 - Produtos e Tributações'!Q1292,""))</f>
        <v>0</v>
      </c>
      <c r="T1275" s="130" t="b">
        <f>IF(B1275&lt;&gt;"",IF('02 - Produtos e Tributações'!R1292&lt;&gt;"",'02 - Produtos e Tributações'!R1292,""))</f>
        <v>0</v>
      </c>
      <c r="U1275" s="120" t="str">
        <f t="shared" si="79"/>
        <v/>
      </c>
    </row>
    <row r="1276" spans="1:21" ht="15.75" customHeight="1">
      <c r="A1276" s="122" t="b">
        <f>IF('02 - Produtos e Tributações'!B1293 &lt;&gt;"",A1275+1)</f>
        <v>0</v>
      </c>
      <c r="B1276" s="4" t="str">
        <f>IF('02 - Produtos e Tributações'!B1293&lt;&gt;"",'02 - Produtos e Tributações'!V1293,"")</f>
        <v/>
      </c>
      <c r="C1276" s="123" t="b">
        <f>IF(B1276&lt;&gt;"",IF('02 - Produtos e Tributações'!H1293&lt;&gt;"",IF('02 - Produtos e Tributações'!H1293="TERCEIRIZADA","T",IF('02 - Produtos e Tributações'!H1293="PROPRIA","P")), IF(B1276&lt;&gt;"",IF('02 - Produtos e Tributações'!H1293="","T"))))</f>
        <v>0</v>
      </c>
      <c r="D1276" s="123" t="b">
        <f>IF(B1276&lt;&gt;"",IF('02 - Produtos e Tributações'!E1293&lt;&gt;"",'02 - Produtos e Tributações'!E1293,""))</f>
        <v>0</v>
      </c>
      <c r="E1276" s="123" t="b">
        <f>IF(B1276&lt;&gt;"",IF('02 - Produtos e Tributações'!F1293&lt;&gt;"",'02 - Produtos e Tributações'!F1293,""))</f>
        <v>0</v>
      </c>
      <c r="F1276" s="123" t="b">
        <f>IF(B1276&lt;&gt;"",IF(A1276&lt;&gt;"",IF('02 - Produtos e Tributações'!G1293&lt;&gt;"",'02 - Produtos e Tributações'!G1293,"")))</f>
        <v>0</v>
      </c>
      <c r="G1276" s="123" t="b">
        <f>IF(B1276&lt;&gt;"",IF('02 - Produtos e Tributações'!J1293&lt;&gt;"",'02 - Produtos e Tributações'!J1293,IF(K1276=101,0,IF(K1276=102,41,IF(K1276=103,0,IF(K1276=201,0,IF(K1276=202,0,IF(K1276=203,0,IF(K1276=300,41,IF(K1276=400,41,IF(K1276=500,60)))))))))))</f>
        <v>0</v>
      </c>
      <c r="H1276" s="123" t="b">
        <f>IF(B1276&lt;&gt;"",IF('02 - Produtos e Tributações'!M1293&lt;&gt;"",'02 - Produtos e Tributações'!M1293,IF(L1276=101,0,IF(L1276=102,41,IF(L1276=103,0,IF(L1276=201,0,IF(L1276=202,0,IF(L1276=203,0,IF(L1276=300,41,IF(L1276=400,41,IF(L1276=500,60)))))))))))</f>
        <v>0</v>
      </c>
      <c r="I1276" s="123" t="b">
        <f>IF(B1276&lt;&gt;"",IF('02 - Produtos e Tributações'!L1293&lt;&gt;"",'02 - Produtos e Tributações'!L1293,"0,00"))</f>
        <v>0</v>
      </c>
      <c r="J1276" s="123" t="b">
        <f>IF(B1276&lt;&gt;"",IF('02 - Produtos e Tributações'!O1293&lt;&gt;"",'02 - Produtos e Tributações'!O1293,"0,00"))</f>
        <v>0</v>
      </c>
      <c r="K1276" s="123" t="b">
        <f>IF(B1276&lt;&gt;"",IF('02 - Produtos e Tributações'!K1293&lt;&gt;"",'02 - Produtos e Tributações'!K1293,"null"))</f>
        <v>0</v>
      </c>
      <c r="L1276" s="123" t="b">
        <f>IF(B1276&lt;&gt;"",IF('02 - Produtos e Tributações'!N1293&lt;&gt;"",'02 - Produtos e Tributações'!N1293,"null"))</f>
        <v>0</v>
      </c>
      <c r="M1276" s="122" t="b">
        <f>IF(B1276&lt;&gt;"",IF('02 - Produtos e Tributações'!D1293="CARNES","2.01.001.001",IF('02 - Produtos e Tributações'!D1293="MASSAS","2.01.001.002",IF('02 - Produtos e Tributações'!D1293="LATICINIOS","2.01.001.003",IF('02 - Produtos e Tributações'!D1293="DOCES E GULOSEIMAS","2.01.001.004",IF('02 - Produtos e Tributações'!D1293="FARINHAS E GRAOS","2.01.001.005",IF('02 - Produtos e Tributações'!D1293="AGUAS","2.01.002.001",IF('02 - Produtos e Tributações'!D1293="SUCOS","2.01.002.002",IF('02 - Produtos e Tributações'!D1293="BEBIDAS ALCOOLICAS","2.01.002.003",IF('02 - Produtos e Tributações'!D1293="BEBIDAS LACTEAS","2.01.002.004",IF('02 - Produtos e Tributações'!D1293="MATERIAL DE LIMPEZA","2.02",IF('02 - Produtos e Tributações'!D1293="FRUTAS","2.01.001.006",IF('02 - Produtos e Tributações'!D1293="VERDURAS E LEGUMES","2.01.001.007",IF('02 - Produtos e Tributações'!D1293="SERVIÇO","1",IF('02 - Produtos e Tributações'!D1293="PRODUTOS DIVERSOS","2","2"))))))))))))))
)</f>
        <v>0</v>
      </c>
      <c r="N1276" s="4" t="str">
        <f t="shared" si="76"/>
        <v/>
      </c>
      <c r="O1276" s="4" t="str">
        <f t="shared" si="77"/>
        <v/>
      </c>
      <c r="P1276" s="4" t="str">
        <f t="shared" si="78"/>
        <v/>
      </c>
      <c r="Q1276" s="128" t="b">
        <f>IF(B1276&lt;&gt;"",IF('02 - Produtos e Tributações'!C1293&lt;&gt;"",'02 - Produtos e Tributações'!C1293,"UN"))</f>
        <v>0</v>
      </c>
      <c r="R1276" s="129" t="b">
        <f>IF(B1276&lt;&gt;"",IF('02 - Produtos e Tributações'!P1293&lt;&gt;"",'02 - Produtos e Tributações'!P1293,""))</f>
        <v>0</v>
      </c>
      <c r="S1276" s="128" t="b">
        <f>IF(B1276&lt;&gt;"",IF('02 - Produtos e Tributações'!Q1293&lt;&gt;"",'02 - Produtos e Tributações'!Q1293,""))</f>
        <v>0</v>
      </c>
      <c r="T1276" s="130" t="b">
        <f>IF(B1276&lt;&gt;"",IF('02 - Produtos e Tributações'!R1293&lt;&gt;"",'02 - Produtos e Tributações'!R1293,""))</f>
        <v>0</v>
      </c>
      <c r="U1276" s="120" t="str">
        <f t="shared" si="79"/>
        <v/>
      </c>
    </row>
    <row r="1277" spans="1:21" ht="15.75" customHeight="1">
      <c r="A1277" s="122" t="b">
        <f>IF('02 - Produtos e Tributações'!B1294 &lt;&gt;"",A1276+1)</f>
        <v>0</v>
      </c>
      <c r="B1277" s="4" t="str">
        <f>IF('02 - Produtos e Tributações'!B1294&lt;&gt;"",'02 - Produtos e Tributações'!V1294,"")</f>
        <v/>
      </c>
      <c r="C1277" s="123" t="b">
        <f>IF(B1277&lt;&gt;"",IF('02 - Produtos e Tributações'!H1294&lt;&gt;"",IF('02 - Produtos e Tributações'!H1294="TERCEIRIZADA","T",IF('02 - Produtos e Tributações'!H1294="PROPRIA","P")), IF(B1277&lt;&gt;"",IF('02 - Produtos e Tributações'!H1294="","T"))))</f>
        <v>0</v>
      </c>
      <c r="D1277" s="123" t="b">
        <f>IF(B1277&lt;&gt;"",IF('02 - Produtos e Tributações'!E1294&lt;&gt;"",'02 - Produtos e Tributações'!E1294,""))</f>
        <v>0</v>
      </c>
      <c r="E1277" s="123" t="b">
        <f>IF(B1277&lt;&gt;"",IF('02 - Produtos e Tributações'!F1294&lt;&gt;"",'02 - Produtos e Tributações'!F1294,""))</f>
        <v>0</v>
      </c>
      <c r="F1277" s="123" t="b">
        <f>IF(B1277&lt;&gt;"",IF(A1277&lt;&gt;"",IF('02 - Produtos e Tributações'!G1294&lt;&gt;"",'02 - Produtos e Tributações'!G1294,"")))</f>
        <v>0</v>
      </c>
      <c r="G1277" s="123" t="b">
        <f>IF(B1277&lt;&gt;"",IF('02 - Produtos e Tributações'!J1294&lt;&gt;"",'02 - Produtos e Tributações'!J1294,IF(K1277=101,0,IF(K1277=102,41,IF(K1277=103,0,IF(K1277=201,0,IF(K1277=202,0,IF(K1277=203,0,IF(K1277=300,41,IF(K1277=400,41,IF(K1277=500,60)))))))))))</f>
        <v>0</v>
      </c>
      <c r="H1277" s="123" t="b">
        <f>IF(B1277&lt;&gt;"",IF('02 - Produtos e Tributações'!M1294&lt;&gt;"",'02 - Produtos e Tributações'!M1294,IF(L1277=101,0,IF(L1277=102,41,IF(L1277=103,0,IF(L1277=201,0,IF(L1277=202,0,IF(L1277=203,0,IF(L1277=300,41,IF(L1277=400,41,IF(L1277=500,60)))))))))))</f>
        <v>0</v>
      </c>
      <c r="I1277" s="123" t="b">
        <f>IF(B1277&lt;&gt;"",IF('02 - Produtos e Tributações'!L1294&lt;&gt;"",'02 - Produtos e Tributações'!L1294,"0,00"))</f>
        <v>0</v>
      </c>
      <c r="J1277" s="123" t="b">
        <f>IF(B1277&lt;&gt;"",IF('02 - Produtos e Tributações'!O1294&lt;&gt;"",'02 - Produtos e Tributações'!O1294,"0,00"))</f>
        <v>0</v>
      </c>
      <c r="K1277" s="123" t="b">
        <f>IF(B1277&lt;&gt;"",IF('02 - Produtos e Tributações'!K1294&lt;&gt;"",'02 - Produtos e Tributações'!K1294,"null"))</f>
        <v>0</v>
      </c>
      <c r="L1277" s="123" t="b">
        <f>IF(B1277&lt;&gt;"",IF('02 - Produtos e Tributações'!N1294&lt;&gt;"",'02 - Produtos e Tributações'!N1294,"null"))</f>
        <v>0</v>
      </c>
      <c r="M1277" s="122" t="b">
        <f>IF(B1277&lt;&gt;"",IF('02 - Produtos e Tributações'!D1294="CARNES","2.01.001.001",IF('02 - Produtos e Tributações'!D1294="MASSAS","2.01.001.002",IF('02 - Produtos e Tributações'!D1294="LATICINIOS","2.01.001.003",IF('02 - Produtos e Tributações'!D1294="DOCES E GULOSEIMAS","2.01.001.004",IF('02 - Produtos e Tributações'!D1294="FARINHAS E GRAOS","2.01.001.005",IF('02 - Produtos e Tributações'!D1294="AGUAS","2.01.002.001",IF('02 - Produtos e Tributações'!D1294="SUCOS","2.01.002.002",IF('02 - Produtos e Tributações'!D1294="BEBIDAS ALCOOLICAS","2.01.002.003",IF('02 - Produtos e Tributações'!D1294="BEBIDAS LACTEAS","2.01.002.004",IF('02 - Produtos e Tributações'!D1294="MATERIAL DE LIMPEZA","2.02",IF('02 - Produtos e Tributações'!D1294="FRUTAS","2.01.001.006",IF('02 - Produtos e Tributações'!D1294="VERDURAS E LEGUMES","2.01.001.007",IF('02 - Produtos e Tributações'!D1294="SERVIÇO","1",IF('02 - Produtos e Tributações'!D1294="PRODUTOS DIVERSOS","2","2"))))))))))))))
)</f>
        <v>0</v>
      </c>
      <c r="N1277" s="4" t="str">
        <f t="shared" si="76"/>
        <v/>
      </c>
      <c r="O1277" s="4" t="str">
        <f t="shared" si="77"/>
        <v/>
      </c>
      <c r="P1277" s="4" t="str">
        <f t="shared" si="78"/>
        <v/>
      </c>
      <c r="Q1277" s="128" t="b">
        <f>IF(B1277&lt;&gt;"",IF('02 - Produtos e Tributações'!C1294&lt;&gt;"",'02 - Produtos e Tributações'!C1294,"UN"))</f>
        <v>0</v>
      </c>
      <c r="R1277" s="129" t="b">
        <f>IF(B1277&lt;&gt;"",IF('02 - Produtos e Tributações'!P1294&lt;&gt;"",'02 - Produtos e Tributações'!P1294,""))</f>
        <v>0</v>
      </c>
      <c r="S1277" s="128" t="b">
        <f>IF(B1277&lt;&gt;"",IF('02 - Produtos e Tributações'!Q1294&lt;&gt;"",'02 - Produtos e Tributações'!Q1294,""))</f>
        <v>0</v>
      </c>
      <c r="T1277" s="130" t="b">
        <f>IF(B1277&lt;&gt;"",IF('02 - Produtos e Tributações'!R1294&lt;&gt;"",'02 - Produtos e Tributações'!R1294,""))</f>
        <v>0</v>
      </c>
      <c r="U1277" s="120" t="str">
        <f t="shared" si="79"/>
        <v/>
      </c>
    </row>
    <row r="1278" spans="1:21" ht="15.75" customHeight="1">
      <c r="A1278" s="122" t="b">
        <f>IF('02 - Produtos e Tributações'!B1295 &lt;&gt;"",A1277+1)</f>
        <v>0</v>
      </c>
      <c r="B1278" s="4" t="str">
        <f>IF('02 - Produtos e Tributações'!B1295&lt;&gt;"",'02 - Produtos e Tributações'!V1295,"")</f>
        <v/>
      </c>
      <c r="C1278" s="123" t="b">
        <f>IF(B1278&lt;&gt;"",IF('02 - Produtos e Tributações'!H1295&lt;&gt;"",IF('02 - Produtos e Tributações'!H1295="TERCEIRIZADA","T",IF('02 - Produtos e Tributações'!H1295="PROPRIA","P")), IF(B1278&lt;&gt;"",IF('02 - Produtos e Tributações'!H1295="","T"))))</f>
        <v>0</v>
      </c>
      <c r="D1278" s="123" t="b">
        <f>IF(B1278&lt;&gt;"",IF('02 - Produtos e Tributações'!E1295&lt;&gt;"",'02 - Produtos e Tributações'!E1295,""))</f>
        <v>0</v>
      </c>
      <c r="E1278" s="123" t="b">
        <f>IF(B1278&lt;&gt;"",IF('02 - Produtos e Tributações'!F1295&lt;&gt;"",'02 - Produtos e Tributações'!F1295,""))</f>
        <v>0</v>
      </c>
      <c r="F1278" s="123" t="b">
        <f>IF(B1278&lt;&gt;"",IF(A1278&lt;&gt;"",IF('02 - Produtos e Tributações'!G1295&lt;&gt;"",'02 - Produtos e Tributações'!G1295,"")))</f>
        <v>0</v>
      </c>
      <c r="G1278" s="123" t="b">
        <f>IF(B1278&lt;&gt;"",IF('02 - Produtos e Tributações'!J1295&lt;&gt;"",'02 - Produtos e Tributações'!J1295,IF(K1278=101,0,IF(K1278=102,41,IF(K1278=103,0,IF(K1278=201,0,IF(K1278=202,0,IF(K1278=203,0,IF(K1278=300,41,IF(K1278=400,41,IF(K1278=500,60)))))))))))</f>
        <v>0</v>
      </c>
      <c r="H1278" s="123" t="b">
        <f>IF(B1278&lt;&gt;"",IF('02 - Produtos e Tributações'!M1295&lt;&gt;"",'02 - Produtos e Tributações'!M1295,IF(L1278=101,0,IF(L1278=102,41,IF(L1278=103,0,IF(L1278=201,0,IF(L1278=202,0,IF(L1278=203,0,IF(L1278=300,41,IF(L1278=400,41,IF(L1278=500,60)))))))))))</f>
        <v>0</v>
      </c>
      <c r="I1278" s="123" t="b">
        <f>IF(B1278&lt;&gt;"",IF('02 - Produtos e Tributações'!L1295&lt;&gt;"",'02 - Produtos e Tributações'!L1295,"0,00"))</f>
        <v>0</v>
      </c>
      <c r="J1278" s="123" t="b">
        <f>IF(B1278&lt;&gt;"",IF('02 - Produtos e Tributações'!O1295&lt;&gt;"",'02 - Produtos e Tributações'!O1295,"0,00"))</f>
        <v>0</v>
      </c>
      <c r="K1278" s="123" t="b">
        <f>IF(B1278&lt;&gt;"",IF('02 - Produtos e Tributações'!K1295&lt;&gt;"",'02 - Produtos e Tributações'!K1295,"null"))</f>
        <v>0</v>
      </c>
      <c r="L1278" s="123" t="b">
        <f>IF(B1278&lt;&gt;"",IF('02 - Produtos e Tributações'!N1295&lt;&gt;"",'02 - Produtos e Tributações'!N1295,"null"))</f>
        <v>0</v>
      </c>
      <c r="M1278" s="122" t="b">
        <f>IF(B1278&lt;&gt;"",IF('02 - Produtos e Tributações'!D1295="CARNES","2.01.001.001",IF('02 - Produtos e Tributações'!D1295="MASSAS","2.01.001.002",IF('02 - Produtos e Tributações'!D1295="LATICINIOS","2.01.001.003",IF('02 - Produtos e Tributações'!D1295="DOCES E GULOSEIMAS","2.01.001.004",IF('02 - Produtos e Tributações'!D1295="FARINHAS E GRAOS","2.01.001.005",IF('02 - Produtos e Tributações'!D1295="AGUAS","2.01.002.001",IF('02 - Produtos e Tributações'!D1295="SUCOS","2.01.002.002",IF('02 - Produtos e Tributações'!D1295="BEBIDAS ALCOOLICAS","2.01.002.003",IF('02 - Produtos e Tributações'!D1295="BEBIDAS LACTEAS","2.01.002.004",IF('02 - Produtos e Tributações'!D1295="MATERIAL DE LIMPEZA","2.02",IF('02 - Produtos e Tributações'!D1295="FRUTAS","2.01.001.006",IF('02 - Produtos e Tributações'!D1295="VERDURAS E LEGUMES","2.01.001.007",IF('02 - Produtos e Tributações'!D1295="SERVIÇO","1",IF('02 - Produtos e Tributações'!D1295="PRODUTOS DIVERSOS","2","2"))))))))))))))
)</f>
        <v>0</v>
      </c>
      <c r="N1278" s="4" t="str">
        <f t="shared" si="76"/>
        <v/>
      </c>
      <c r="O1278" s="4" t="str">
        <f t="shared" si="77"/>
        <v/>
      </c>
      <c r="P1278" s="4" t="str">
        <f t="shared" si="78"/>
        <v/>
      </c>
      <c r="Q1278" s="128" t="b">
        <f>IF(B1278&lt;&gt;"",IF('02 - Produtos e Tributações'!C1295&lt;&gt;"",'02 - Produtos e Tributações'!C1295,"UN"))</f>
        <v>0</v>
      </c>
      <c r="R1278" s="129" t="b">
        <f>IF(B1278&lt;&gt;"",IF('02 - Produtos e Tributações'!P1295&lt;&gt;"",'02 - Produtos e Tributações'!P1295,""))</f>
        <v>0</v>
      </c>
      <c r="S1278" s="128" t="b">
        <f>IF(B1278&lt;&gt;"",IF('02 - Produtos e Tributações'!Q1295&lt;&gt;"",'02 - Produtos e Tributações'!Q1295,""))</f>
        <v>0</v>
      </c>
      <c r="T1278" s="130" t="b">
        <f>IF(B1278&lt;&gt;"",IF('02 - Produtos e Tributações'!R1295&lt;&gt;"",'02 - Produtos e Tributações'!R1295,""))</f>
        <v>0</v>
      </c>
      <c r="U1278" s="120" t="str">
        <f t="shared" si="79"/>
        <v/>
      </c>
    </row>
    <row r="1279" spans="1:21" ht="15.75" customHeight="1">
      <c r="A1279" s="122" t="b">
        <f>IF('02 - Produtos e Tributações'!B1296 &lt;&gt;"",A1278+1)</f>
        <v>0</v>
      </c>
      <c r="B1279" s="4" t="str">
        <f>IF('02 - Produtos e Tributações'!B1296&lt;&gt;"",'02 - Produtos e Tributações'!V1296,"")</f>
        <v/>
      </c>
      <c r="C1279" s="123" t="b">
        <f>IF(B1279&lt;&gt;"",IF('02 - Produtos e Tributações'!H1296&lt;&gt;"",IF('02 - Produtos e Tributações'!H1296="TERCEIRIZADA","T",IF('02 - Produtos e Tributações'!H1296="PROPRIA","P")), IF(B1279&lt;&gt;"",IF('02 - Produtos e Tributações'!H1296="","T"))))</f>
        <v>0</v>
      </c>
      <c r="D1279" s="123" t="b">
        <f>IF(B1279&lt;&gt;"",IF('02 - Produtos e Tributações'!E1296&lt;&gt;"",'02 - Produtos e Tributações'!E1296,""))</f>
        <v>0</v>
      </c>
      <c r="E1279" s="123" t="b">
        <f>IF(B1279&lt;&gt;"",IF('02 - Produtos e Tributações'!F1296&lt;&gt;"",'02 - Produtos e Tributações'!F1296,""))</f>
        <v>0</v>
      </c>
      <c r="F1279" s="123" t="b">
        <f>IF(B1279&lt;&gt;"",IF(A1279&lt;&gt;"",IF('02 - Produtos e Tributações'!G1296&lt;&gt;"",'02 - Produtos e Tributações'!G1296,"")))</f>
        <v>0</v>
      </c>
      <c r="G1279" s="123" t="b">
        <f>IF(B1279&lt;&gt;"",IF('02 - Produtos e Tributações'!J1296&lt;&gt;"",'02 - Produtos e Tributações'!J1296,IF(K1279=101,0,IF(K1279=102,41,IF(K1279=103,0,IF(K1279=201,0,IF(K1279=202,0,IF(K1279=203,0,IF(K1279=300,41,IF(K1279=400,41,IF(K1279=500,60)))))))))))</f>
        <v>0</v>
      </c>
      <c r="H1279" s="123" t="b">
        <f>IF(B1279&lt;&gt;"",IF('02 - Produtos e Tributações'!M1296&lt;&gt;"",'02 - Produtos e Tributações'!M1296,IF(L1279=101,0,IF(L1279=102,41,IF(L1279=103,0,IF(L1279=201,0,IF(L1279=202,0,IF(L1279=203,0,IF(L1279=300,41,IF(L1279=400,41,IF(L1279=500,60)))))))))))</f>
        <v>0</v>
      </c>
      <c r="I1279" s="123" t="b">
        <f>IF(B1279&lt;&gt;"",IF('02 - Produtos e Tributações'!L1296&lt;&gt;"",'02 - Produtos e Tributações'!L1296,"0,00"))</f>
        <v>0</v>
      </c>
      <c r="J1279" s="123" t="b">
        <f>IF(B1279&lt;&gt;"",IF('02 - Produtos e Tributações'!O1296&lt;&gt;"",'02 - Produtos e Tributações'!O1296,"0,00"))</f>
        <v>0</v>
      </c>
      <c r="K1279" s="123" t="b">
        <f>IF(B1279&lt;&gt;"",IF('02 - Produtos e Tributações'!K1296&lt;&gt;"",'02 - Produtos e Tributações'!K1296,"null"))</f>
        <v>0</v>
      </c>
      <c r="L1279" s="123" t="b">
        <f>IF(B1279&lt;&gt;"",IF('02 - Produtos e Tributações'!N1296&lt;&gt;"",'02 - Produtos e Tributações'!N1296,"null"))</f>
        <v>0</v>
      </c>
      <c r="M1279" s="122" t="b">
        <f>IF(B1279&lt;&gt;"",IF('02 - Produtos e Tributações'!D1296="CARNES","2.01.001.001",IF('02 - Produtos e Tributações'!D1296="MASSAS","2.01.001.002",IF('02 - Produtos e Tributações'!D1296="LATICINIOS","2.01.001.003",IF('02 - Produtos e Tributações'!D1296="DOCES E GULOSEIMAS","2.01.001.004",IF('02 - Produtos e Tributações'!D1296="FARINHAS E GRAOS","2.01.001.005",IF('02 - Produtos e Tributações'!D1296="AGUAS","2.01.002.001",IF('02 - Produtos e Tributações'!D1296="SUCOS","2.01.002.002",IF('02 - Produtos e Tributações'!D1296="BEBIDAS ALCOOLICAS","2.01.002.003",IF('02 - Produtos e Tributações'!D1296="BEBIDAS LACTEAS","2.01.002.004",IF('02 - Produtos e Tributações'!D1296="MATERIAL DE LIMPEZA","2.02",IF('02 - Produtos e Tributações'!D1296="FRUTAS","2.01.001.006",IF('02 - Produtos e Tributações'!D1296="VERDURAS E LEGUMES","2.01.001.007",IF('02 - Produtos e Tributações'!D1296="SERVIÇO","1",IF('02 - Produtos e Tributações'!D1296="PRODUTOS DIVERSOS","2","2"))))))))))))))
)</f>
        <v>0</v>
      </c>
      <c r="N1279" s="4" t="str">
        <f t="shared" si="76"/>
        <v/>
      </c>
      <c r="O1279" s="4" t="str">
        <f t="shared" si="77"/>
        <v/>
      </c>
      <c r="P1279" s="4" t="str">
        <f t="shared" si="78"/>
        <v/>
      </c>
      <c r="Q1279" s="128" t="b">
        <f>IF(B1279&lt;&gt;"",IF('02 - Produtos e Tributações'!C1296&lt;&gt;"",'02 - Produtos e Tributações'!C1296,"UN"))</f>
        <v>0</v>
      </c>
      <c r="R1279" s="129" t="b">
        <f>IF(B1279&lt;&gt;"",IF('02 - Produtos e Tributações'!P1296&lt;&gt;"",'02 - Produtos e Tributações'!P1296,""))</f>
        <v>0</v>
      </c>
      <c r="S1279" s="128" t="b">
        <f>IF(B1279&lt;&gt;"",IF('02 - Produtos e Tributações'!Q1296&lt;&gt;"",'02 - Produtos e Tributações'!Q1296,""))</f>
        <v>0</v>
      </c>
      <c r="T1279" s="130" t="b">
        <f>IF(B1279&lt;&gt;"",IF('02 - Produtos e Tributações'!R1296&lt;&gt;"",'02 - Produtos e Tributações'!R1296,""))</f>
        <v>0</v>
      </c>
      <c r="U1279" s="120" t="str">
        <f t="shared" si="79"/>
        <v/>
      </c>
    </row>
    <row r="1280" spans="1:21" ht="15.75" customHeight="1">
      <c r="A1280" s="122" t="b">
        <f>IF('02 - Produtos e Tributações'!B1297 &lt;&gt;"",A1279+1)</f>
        <v>0</v>
      </c>
      <c r="B1280" s="4" t="str">
        <f>IF('02 - Produtos e Tributações'!B1297&lt;&gt;"",'02 - Produtos e Tributações'!V1297,"")</f>
        <v/>
      </c>
      <c r="C1280" s="123" t="b">
        <f>IF(B1280&lt;&gt;"",IF('02 - Produtos e Tributações'!H1297&lt;&gt;"",IF('02 - Produtos e Tributações'!H1297="TERCEIRIZADA","T",IF('02 - Produtos e Tributações'!H1297="PROPRIA","P")), IF(B1280&lt;&gt;"",IF('02 - Produtos e Tributações'!H1297="","T"))))</f>
        <v>0</v>
      </c>
      <c r="D1280" s="123" t="b">
        <f>IF(B1280&lt;&gt;"",IF('02 - Produtos e Tributações'!E1297&lt;&gt;"",'02 - Produtos e Tributações'!E1297,""))</f>
        <v>0</v>
      </c>
      <c r="E1280" s="123" t="b">
        <f>IF(B1280&lt;&gt;"",IF('02 - Produtos e Tributações'!F1297&lt;&gt;"",'02 - Produtos e Tributações'!F1297,""))</f>
        <v>0</v>
      </c>
      <c r="F1280" s="123" t="b">
        <f>IF(B1280&lt;&gt;"",IF(A1280&lt;&gt;"",IF('02 - Produtos e Tributações'!G1297&lt;&gt;"",'02 - Produtos e Tributações'!G1297,"")))</f>
        <v>0</v>
      </c>
      <c r="G1280" s="123" t="b">
        <f>IF(B1280&lt;&gt;"",IF('02 - Produtos e Tributações'!J1297&lt;&gt;"",'02 - Produtos e Tributações'!J1297,IF(K1280=101,0,IF(K1280=102,41,IF(K1280=103,0,IF(K1280=201,0,IF(K1280=202,0,IF(K1280=203,0,IF(K1280=300,41,IF(K1280=400,41,IF(K1280=500,60)))))))))))</f>
        <v>0</v>
      </c>
      <c r="H1280" s="123" t="b">
        <f>IF(B1280&lt;&gt;"",IF('02 - Produtos e Tributações'!M1297&lt;&gt;"",'02 - Produtos e Tributações'!M1297,IF(L1280=101,0,IF(L1280=102,41,IF(L1280=103,0,IF(L1280=201,0,IF(L1280=202,0,IF(L1280=203,0,IF(L1280=300,41,IF(L1280=400,41,IF(L1280=500,60)))))))))))</f>
        <v>0</v>
      </c>
      <c r="I1280" s="123" t="b">
        <f>IF(B1280&lt;&gt;"",IF('02 - Produtos e Tributações'!L1297&lt;&gt;"",'02 - Produtos e Tributações'!L1297,"0,00"))</f>
        <v>0</v>
      </c>
      <c r="J1280" s="123" t="b">
        <f>IF(B1280&lt;&gt;"",IF('02 - Produtos e Tributações'!O1297&lt;&gt;"",'02 - Produtos e Tributações'!O1297,"0,00"))</f>
        <v>0</v>
      </c>
      <c r="K1280" s="123" t="b">
        <f>IF(B1280&lt;&gt;"",IF('02 - Produtos e Tributações'!K1297&lt;&gt;"",'02 - Produtos e Tributações'!K1297,"null"))</f>
        <v>0</v>
      </c>
      <c r="L1280" s="123" t="b">
        <f>IF(B1280&lt;&gt;"",IF('02 - Produtos e Tributações'!N1297&lt;&gt;"",'02 - Produtos e Tributações'!N1297,"null"))</f>
        <v>0</v>
      </c>
      <c r="M1280" s="122" t="b">
        <f>IF(B1280&lt;&gt;"",IF('02 - Produtos e Tributações'!D1297="CARNES","2.01.001.001",IF('02 - Produtos e Tributações'!D1297="MASSAS","2.01.001.002",IF('02 - Produtos e Tributações'!D1297="LATICINIOS","2.01.001.003",IF('02 - Produtos e Tributações'!D1297="DOCES E GULOSEIMAS","2.01.001.004",IF('02 - Produtos e Tributações'!D1297="FARINHAS E GRAOS","2.01.001.005",IF('02 - Produtos e Tributações'!D1297="AGUAS","2.01.002.001",IF('02 - Produtos e Tributações'!D1297="SUCOS","2.01.002.002",IF('02 - Produtos e Tributações'!D1297="BEBIDAS ALCOOLICAS","2.01.002.003",IF('02 - Produtos e Tributações'!D1297="BEBIDAS LACTEAS","2.01.002.004",IF('02 - Produtos e Tributações'!D1297="MATERIAL DE LIMPEZA","2.02",IF('02 - Produtos e Tributações'!D1297="FRUTAS","2.01.001.006",IF('02 - Produtos e Tributações'!D1297="VERDURAS E LEGUMES","2.01.001.007",IF('02 - Produtos e Tributações'!D1297="SERVIÇO","1",IF('02 - Produtos e Tributações'!D1297="PRODUTOS DIVERSOS","2","2"))))))))))))))
)</f>
        <v>0</v>
      </c>
      <c r="N1280" s="4" t="str">
        <f t="shared" si="76"/>
        <v/>
      </c>
      <c r="O1280" s="4" t="str">
        <f t="shared" si="77"/>
        <v/>
      </c>
      <c r="P1280" s="4" t="str">
        <f t="shared" si="78"/>
        <v/>
      </c>
      <c r="Q1280" s="128" t="b">
        <f>IF(B1280&lt;&gt;"",IF('02 - Produtos e Tributações'!C1297&lt;&gt;"",'02 - Produtos e Tributações'!C1297,"UN"))</f>
        <v>0</v>
      </c>
      <c r="R1280" s="129" t="b">
        <f>IF(B1280&lt;&gt;"",IF('02 - Produtos e Tributações'!P1297&lt;&gt;"",'02 - Produtos e Tributações'!P1297,""))</f>
        <v>0</v>
      </c>
      <c r="S1280" s="128" t="b">
        <f>IF(B1280&lt;&gt;"",IF('02 - Produtos e Tributações'!Q1297&lt;&gt;"",'02 - Produtos e Tributações'!Q1297,""))</f>
        <v>0</v>
      </c>
      <c r="T1280" s="130" t="b">
        <f>IF(B1280&lt;&gt;"",IF('02 - Produtos e Tributações'!R1297&lt;&gt;"",'02 - Produtos e Tributações'!R1297,""))</f>
        <v>0</v>
      </c>
      <c r="U1280" s="120" t="str">
        <f t="shared" si="79"/>
        <v/>
      </c>
    </row>
    <row r="1281" spans="1:21" ht="15.75" customHeight="1">
      <c r="A1281" s="122" t="b">
        <f>IF('02 - Produtos e Tributações'!B1298 &lt;&gt;"",A1280+1)</f>
        <v>0</v>
      </c>
      <c r="B1281" s="4" t="str">
        <f>IF('02 - Produtos e Tributações'!B1298&lt;&gt;"",'02 - Produtos e Tributações'!V1298,"")</f>
        <v/>
      </c>
      <c r="C1281" s="123" t="b">
        <f>IF(B1281&lt;&gt;"",IF('02 - Produtos e Tributações'!H1298&lt;&gt;"",IF('02 - Produtos e Tributações'!H1298="TERCEIRIZADA","T",IF('02 - Produtos e Tributações'!H1298="PROPRIA","P")), IF(B1281&lt;&gt;"",IF('02 - Produtos e Tributações'!H1298="","T"))))</f>
        <v>0</v>
      </c>
      <c r="D1281" s="123" t="b">
        <f>IF(B1281&lt;&gt;"",IF('02 - Produtos e Tributações'!E1298&lt;&gt;"",'02 - Produtos e Tributações'!E1298,""))</f>
        <v>0</v>
      </c>
      <c r="E1281" s="123" t="b">
        <f>IF(B1281&lt;&gt;"",IF('02 - Produtos e Tributações'!F1298&lt;&gt;"",'02 - Produtos e Tributações'!F1298,""))</f>
        <v>0</v>
      </c>
      <c r="F1281" s="123" t="b">
        <f>IF(B1281&lt;&gt;"",IF(A1281&lt;&gt;"",IF('02 - Produtos e Tributações'!G1298&lt;&gt;"",'02 - Produtos e Tributações'!G1298,"")))</f>
        <v>0</v>
      </c>
      <c r="G1281" s="123" t="b">
        <f>IF(B1281&lt;&gt;"",IF('02 - Produtos e Tributações'!J1298&lt;&gt;"",'02 - Produtos e Tributações'!J1298,IF(K1281=101,0,IF(K1281=102,41,IF(K1281=103,0,IF(K1281=201,0,IF(K1281=202,0,IF(K1281=203,0,IF(K1281=300,41,IF(K1281=400,41,IF(K1281=500,60)))))))))))</f>
        <v>0</v>
      </c>
      <c r="H1281" s="123" t="b">
        <f>IF(B1281&lt;&gt;"",IF('02 - Produtos e Tributações'!M1298&lt;&gt;"",'02 - Produtos e Tributações'!M1298,IF(L1281=101,0,IF(L1281=102,41,IF(L1281=103,0,IF(L1281=201,0,IF(L1281=202,0,IF(L1281=203,0,IF(L1281=300,41,IF(L1281=400,41,IF(L1281=500,60)))))))))))</f>
        <v>0</v>
      </c>
      <c r="I1281" s="123" t="b">
        <f>IF(B1281&lt;&gt;"",IF('02 - Produtos e Tributações'!L1298&lt;&gt;"",'02 - Produtos e Tributações'!L1298,"0,00"))</f>
        <v>0</v>
      </c>
      <c r="J1281" s="123" t="b">
        <f>IF(B1281&lt;&gt;"",IF('02 - Produtos e Tributações'!O1298&lt;&gt;"",'02 - Produtos e Tributações'!O1298,"0,00"))</f>
        <v>0</v>
      </c>
      <c r="K1281" s="123" t="b">
        <f>IF(B1281&lt;&gt;"",IF('02 - Produtos e Tributações'!K1298&lt;&gt;"",'02 - Produtos e Tributações'!K1298,"null"))</f>
        <v>0</v>
      </c>
      <c r="L1281" s="123" t="b">
        <f>IF(B1281&lt;&gt;"",IF('02 - Produtos e Tributações'!N1298&lt;&gt;"",'02 - Produtos e Tributações'!N1298,"null"))</f>
        <v>0</v>
      </c>
      <c r="M1281" s="122" t="b">
        <f>IF(B1281&lt;&gt;"",IF('02 - Produtos e Tributações'!D1298="CARNES","2.01.001.001",IF('02 - Produtos e Tributações'!D1298="MASSAS","2.01.001.002",IF('02 - Produtos e Tributações'!D1298="LATICINIOS","2.01.001.003",IF('02 - Produtos e Tributações'!D1298="DOCES E GULOSEIMAS","2.01.001.004",IF('02 - Produtos e Tributações'!D1298="FARINHAS E GRAOS","2.01.001.005",IF('02 - Produtos e Tributações'!D1298="AGUAS","2.01.002.001",IF('02 - Produtos e Tributações'!D1298="SUCOS","2.01.002.002",IF('02 - Produtos e Tributações'!D1298="BEBIDAS ALCOOLICAS","2.01.002.003",IF('02 - Produtos e Tributações'!D1298="BEBIDAS LACTEAS","2.01.002.004",IF('02 - Produtos e Tributações'!D1298="MATERIAL DE LIMPEZA","2.02",IF('02 - Produtos e Tributações'!D1298="FRUTAS","2.01.001.006",IF('02 - Produtos e Tributações'!D1298="VERDURAS E LEGUMES","2.01.001.007",IF('02 - Produtos e Tributações'!D1298="SERVIÇO","1",IF('02 - Produtos e Tributações'!D1298="PRODUTOS DIVERSOS","2","2"))))))))))))))
)</f>
        <v>0</v>
      </c>
      <c r="N1281" s="4" t="str">
        <f t="shared" si="76"/>
        <v/>
      </c>
      <c r="O1281" s="4" t="str">
        <f t="shared" si="77"/>
        <v/>
      </c>
      <c r="P1281" s="4" t="str">
        <f t="shared" si="78"/>
        <v/>
      </c>
      <c r="Q1281" s="128" t="b">
        <f>IF(B1281&lt;&gt;"",IF('02 - Produtos e Tributações'!C1298&lt;&gt;"",'02 - Produtos e Tributações'!C1298,"UN"))</f>
        <v>0</v>
      </c>
      <c r="R1281" s="129" t="b">
        <f>IF(B1281&lt;&gt;"",IF('02 - Produtos e Tributações'!P1298&lt;&gt;"",'02 - Produtos e Tributações'!P1298,""))</f>
        <v>0</v>
      </c>
      <c r="S1281" s="128" t="b">
        <f>IF(B1281&lt;&gt;"",IF('02 - Produtos e Tributações'!Q1298&lt;&gt;"",'02 - Produtos e Tributações'!Q1298,""))</f>
        <v>0</v>
      </c>
      <c r="T1281" s="130" t="b">
        <f>IF(B1281&lt;&gt;"",IF('02 - Produtos e Tributações'!R1298&lt;&gt;"",'02 - Produtos e Tributações'!R1298,""))</f>
        <v>0</v>
      </c>
      <c r="U1281" s="120" t="str">
        <f t="shared" si="79"/>
        <v/>
      </c>
    </row>
    <row r="1282" spans="1:21" ht="15.75" customHeight="1">
      <c r="A1282" s="122" t="b">
        <f>IF('02 - Produtos e Tributações'!B1299 &lt;&gt;"",A1281+1)</f>
        <v>0</v>
      </c>
      <c r="B1282" s="4" t="str">
        <f>IF('02 - Produtos e Tributações'!B1299&lt;&gt;"",'02 - Produtos e Tributações'!V1299,"")</f>
        <v/>
      </c>
      <c r="C1282" s="123" t="b">
        <f>IF(B1282&lt;&gt;"",IF('02 - Produtos e Tributações'!H1299&lt;&gt;"",IF('02 - Produtos e Tributações'!H1299="TERCEIRIZADA","T",IF('02 - Produtos e Tributações'!H1299="PROPRIA","P")), IF(B1282&lt;&gt;"",IF('02 - Produtos e Tributações'!H1299="","T"))))</f>
        <v>0</v>
      </c>
      <c r="D1282" s="123" t="b">
        <f>IF(B1282&lt;&gt;"",IF('02 - Produtos e Tributações'!E1299&lt;&gt;"",'02 - Produtos e Tributações'!E1299,""))</f>
        <v>0</v>
      </c>
      <c r="E1282" s="123" t="b">
        <f>IF(B1282&lt;&gt;"",IF('02 - Produtos e Tributações'!F1299&lt;&gt;"",'02 - Produtos e Tributações'!F1299,""))</f>
        <v>0</v>
      </c>
      <c r="F1282" s="123" t="b">
        <f>IF(B1282&lt;&gt;"",IF(A1282&lt;&gt;"",IF('02 - Produtos e Tributações'!G1299&lt;&gt;"",'02 - Produtos e Tributações'!G1299,"")))</f>
        <v>0</v>
      </c>
      <c r="G1282" s="123" t="b">
        <f>IF(B1282&lt;&gt;"",IF('02 - Produtos e Tributações'!J1299&lt;&gt;"",'02 - Produtos e Tributações'!J1299,IF(K1282=101,0,IF(K1282=102,41,IF(K1282=103,0,IF(K1282=201,0,IF(K1282=202,0,IF(K1282=203,0,IF(K1282=300,41,IF(K1282=400,41,IF(K1282=500,60)))))))))))</f>
        <v>0</v>
      </c>
      <c r="H1282" s="123" t="b">
        <f>IF(B1282&lt;&gt;"",IF('02 - Produtos e Tributações'!M1299&lt;&gt;"",'02 - Produtos e Tributações'!M1299,IF(L1282=101,0,IF(L1282=102,41,IF(L1282=103,0,IF(L1282=201,0,IF(L1282=202,0,IF(L1282=203,0,IF(L1282=300,41,IF(L1282=400,41,IF(L1282=500,60)))))))))))</f>
        <v>0</v>
      </c>
      <c r="I1282" s="123" t="b">
        <f>IF(B1282&lt;&gt;"",IF('02 - Produtos e Tributações'!L1299&lt;&gt;"",'02 - Produtos e Tributações'!L1299,"0,00"))</f>
        <v>0</v>
      </c>
      <c r="J1282" s="123" t="b">
        <f>IF(B1282&lt;&gt;"",IF('02 - Produtos e Tributações'!O1299&lt;&gt;"",'02 - Produtos e Tributações'!O1299,"0,00"))</f>
        <v>0</v>
      </c>
      <c r="K1282" s="123" t="b">
        <f>IF(B1282&lt;&gt;"",IF('02 - Produtos e Tributações'!K1299&lt;&gt;"",'02 - Produtos e Tributações'!K1299,"null"))</f>
        <v>0</v>
      </c>
      <c r="L1282" s="123" t="b">
        <f>IF(B1282&lt;&gt;"",IF('02 - Produtos e Tributações'!N1299&lt;&gt;"",'02 - Produtos e Tributações'!N1299,"null"))</f>
        <v>0</v>
      </c>
      <c r="M1282" s="122" t="b">
        <f>IF(B1282&lt;&gt;"",IF('02 - Produtos e Tributações'!D1299="CARNES","2.01.001.001",IF('02 - Produtos e Tributações'!D1299="MASSAS","2.01.001.002",IF('02 - Produtos e Tributações'!D1299="LATICINIOS","2.01.001.003",IF('02 - Produtos e Tributações'!D1299="DOCES E GULOSEIMAS","2.01.001.004",IF('02 - Produtos e Tributações'!D1299="FARINHAS E GRAOS","2.01.001.005",IF('02 - Produtos e Tributações'!D1299="AGUAS","2.01.002.001",IF('02 - Produtos e Tributações'!D1299="SUCOS","2.01.002.002",IF('02 - Produtos e Tributações'!D1299="BEBIDAS ALCOOLICAS","2.01.002.003",IF('02 - Produtos e Tributações'!D1299="BEBIDAS LACTEAS","2.01.002.004",IF('02 - Produtos e Tributações'!D1299="MATERIAL DE LIMPEZA","2.02",IF('02 - Produtos e Tributações'!D1299="FRUTAS","2.01.001.006",IF('02 - Produtos e Tributações'!D1299="VERDURAS E LEGUMES","2.01.001.007",IF('02 - Produtos e Tributações'!D1299="SERVIÇO","1",IF('02 - Produtos e Tributações'!D1299="PRODUTOS DIVERSOS","2","2"))))))))))))))
)</f>
        <v>0</v>
      </c>
      <c r="N1282" s="4" t="str">
        <f t="shared" ref="N1282:N1345" si="80">IF(B1282&lt;&gt;"",AC1282,"")</f>
        <v/>
      </c>
      <c r="O1282" s="4" t="str">
        <f t="shared" ref="O1282:O1345" si="81">IF(B1282&lt;&gt;"",1,"")</f>
        <v/>
      </c>
      <c r="P1282" s="4" t="str">
        <f t="shared" ref="P1282:P1345" si="82">IF(B1282&lt;&gt;"",1,"")</f>
        <v/>
      </c>
      <c r="Q1282" s="128" t="b">
        <f>IF(B1282&lt;&gt;"",IF('02 - Produtos e Tributações'!C1299&lt;&gt;"",'02 - Produtos e Tributações'!C1299,"UN"))</f>
        <v>0</v>
      </c>
      <c r="R1282" s="129" t="b">
        <f>IF(B1282&lt;&gt;"",IF('02 - Produtos e Tributações'!P1299&lt;&gt;"",'02 - Produtos e Tributações'!P1299,""))</f>
        <v>0</v>
      </c>
      <c r="S1282" s="128" t="b">
        <f>IF(B1282&lt;&gt;"",IF('02 - Produtos e Tributações'!Q1299&lt;&gt;"",'02 - Produtos e Tributações'!Q1299,""))</f>
        <v>0</v>
      </c>
      <c r="T1282" s="130" t="b">
        <f>IF(B1282&lt;&gt;"",IF('02 - Produtos e Tributações'!R1299&lt;&gt;"",'02 - Produtos e Tributações'!R1299,""))</f>
        <v>0</v>
      </c>
      <c r="U1282" s="120" t="str">
        <f t="shared" ref="U1282:U1345" si="83">IF(B1282="","",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1282,",'",B1282,"','",C1282,"','",D1282,"','",E1282,"','",1,"','",F1282,"','",G1282,"','",H1282,"','",I1282,"','",J1282,"',",K1282,",",L1282,",'",M1282,"','",O1282,"','",P1282,"','",Q1282,"','",R1282,"','",S1282,"','",T1282,"',1,1,1,0.000,0.00,1,1,0,0.00,0.00,'T',0,0,'','',0.000,0.00); "))</f>
        <v/>
      </c>
    </row>
    <row r="1283" spans="1:21" ht="15.75" customHeight="1">
      <c r="A1283" s="122" t="b">
        <f>IF('02 - Produtos e Tributações'!B1300 &lt;&gt;"",A1282+1)</f>
        <v>0</v>
      </c>
      <c r="B1283" s="4" t="str">
        <f>IF('02 - Produtos e Tributações'!B1300&lt;&gt;"",'02 - Produtos e Tributações'!V1300,"")</f>
        <v/>
      </c>
      <c r="C1283" s="123" t="b">
        <f>IF(B1283&lt;&gt;"",IF('02 - Produtos e Tributações'!H1300&lt;&gt;"",IF('02 - Produtos e Tributações'!H1300="TERCEIRIZADA","T",IF('02 - Produtos e Tributações'!H1300="PROPRIA","P")), IF(B1283&lt;&gt;"",IF('02 - Produtos e Tributações'!H1300="","T"))))</f>
        <v>0</v>
      </c>
      <c r="D1283" s="123" t="b">
        <f>IF(B1283&lt;&gt;"",IF('02 - Produtos e Tributações'!E1300&lt;&gt;"",'02 - Produtos e Tributações'!E1300,""))</f>
        <v>0</v>
      </c>
      <c r="E1283" s="123" t="b">
        <f>IF(B1283&lt;&gt;"",IF('02 - Produtos e Tributações'!F1300&lt;&gt;"",'02 - Produtos e Tributações'!F1300,""))</f>
        <v>0</v>
      </c>
      <c r="F1283" s="123" t="b">
        <f>IF(B1283&lt;&gt;"",IF(A1283&lt;&gt;"",IF('02 - Produtos e Tributações'!G1300&lt;&gt;"",'02 - Produtos e Tributações'!G1300,"")))</f>
        <v>0</v>
      </c>
      <c r="G1283" s="123" t="b">
        <f>IF(B1283&lt;&gt;"",IF('02 - Produtos e Tributações'!J1300&lt;&gt;"",'02 - Produtos e Tributações'!J1300,IF(K1283=101,0,IF(K1283=102,41,IF(K1283=103,0,IF(K1283=201,0,IF(K1283=202,0,IF(K1283=203,0,IF(K1283=300,41,IF(K1283=400,41,IF(K1283=500,60)))))))))))</f>
        <v>0</v>
      </c>
      <c r="H1283" s="123" t="b">
        <f>IF(B1283&lt;&gt;"",IF('02 - Produtos e Tributações'!M1300&lt;&gt;"",'02 - Produtos e Tributações'!M1300,IF(L1283=101,0,IF(L1283=102,41,IF(L1283=103,0,IF(L1283=201,0,IF(L1283=202,0,IF(L1283=203,0,IF(L1283=300,41,IF(L1283=400,41,IF(L1283=500,60)))))))))))</f>
        <v>0</v>
      </c>
      <c r="I1283" s="123" t="b">
        <f>IF(B1283&lt;&gt;"",IF('02 - Produtos e Tributações'!L1300&lt;&gt;"",'02 - Produtos e Tributações'!L1300,"0,00"))</f>
        <v>0</v>
      </c>
      <c r="J1283" s="123" t="b">
        <f>IF(B1283&lt;&gt;"",IF('02 - Produtos e Tributações'!O1300&lt;&gt;"",'02 - Produtos e Tributações'!O1300,"0,00"))</f>
        <v>0</v>
      </c>
      <c r="K1283" s="123" t="b">
        <f>IF(B1283&lt;&gt;"",IF('02 - Produtos e Tributações'!K1300&lt;&gt;"",'02 - Produtos e Tributações'!K1300,"null"))</f>
        <v>0</v>
      </c>
      <c r="L1283" s="123" t="b">
        <f>IF(B1283&lt;&gt;"",IF('02 - Produtos e Tributações'!N1300&lt;&gt;"",'02 - Produtos e Tributações'!N1300,"null"))</f>
        <v>0</v>
      </c>
      <c r="M1283" s="122" t="b">
        <f>IF(B1283&lt;&gt;"",IF('02 - Produtos e Tributações'!D1300="CARNES","2.01.001.001",IF('02 - Produtos e Tributações'!D1300="MASSAS","2.01.001.002",IF('02 - Produtos e Tributações'!D1300="LATICINIOS","2.01.001.003",IF('02 - Produtos e Tributações'!D1300="DOCES E GULOSEIMAS","2.01.001.004",IF('02 - Produtos e Tributações'!D1300="FARINHAS E GRAOS","2.01.001.005",IF('02 - Produtos e Tributações'!D1300="AGUAS","2.01.002.001",IF('02 - Produtos e Tributações'!D1300="SUCOS","2.01.002.002",IF('02 - Produtos e Tributações'!D1300="BEBIDAS ALCOOLICAS","2.01.002.003",IF('02 - Produtos e Tributações'!D1300="BEBIDAS LACTEAS","2.01.002.004",IF('02 - Produtos e Tributações'!D1300="MATERIAL DE LIMPEZA","2.02",IF('02 - Produtos e Tributações'!D1300="FRUTAS","2.01.001.006",IF('02 - Produtos e Tributações'!D1300="VERDURAS E LEGUMES","2.01.001.007",IF('02 - Produtos e Tributações'!D1300="SERVIÇO","1",IF('02 - Produtos e Tributações'!D1300="PRODUTOS DIVERSOS","2","2"))))))))))))))
)</f>
        <v>0</v>
      </c>
      <c r="N1283" s="4" t="str">
        <f t="shared" si="80"/>
        <v/>
      </c>
      <c r="O1283" s="4" t="str">
        <f t="shared" si="81"/>
        <v/>
      </c>
      <c r="P1283" s="4" t="str">
        <f t="shared" si="82"/>
        <v/>
      </c>
      <c r="Q1283" s="128" t="b">
        <f>IF(B1283&lt;&gt;"",IF('02 - Produtos e Tributações'!C1300&lt;&gt;"",'02 - Produtos e Tributações'!C1300,"UN"))</f>
        <v>0</v>
      </c>
      <c r="R1283" s="129" t="b">
        <f>IF(B1283&lt;&gt;"",IF('02 - Produtos e Tributações'!P1300&lt;&gt;"",'02 - Produtos e Tributações'!P1300,""))</f>
        <v>0</v>
      </c>
      <c r="S1283" s="128" t="b">
        <f>IF(B1283&lt;&gt;"",IF('02 - Produtos e Tributações'!Q1300&lt;&gt;"",'02 - Produtos e Tributações'!Q1300,""))</f>
        <v>0</v>
      </c>
      <c r="T1283" s="130" t="b">
        <f>IF(B1283&lt;&gt;"",IF('02 - Produtos e Tributações'!R1300&lt;&gt;"",'02 - Produtos e Tributações'!R1300,""))</f>
        <v>0</v>
      </c>
      <c r="U1283" s="120" t="str">
        <f t="shared" si="83"/>
        <v/>
      </c>
    </row>
    <row r="1284" spans="1:21" ht="15.75" customHeight="1">
      <c r="A1284" s="122" t="b">
        <f>IF('02 - Produtos e Tributações'!B1301 &lt;&gt;"",A1283+1)</f>
        <v>0</v>
      </c>
      <c r="B1284" s="4" t="str">
        <f>IF('02 - Produtos e Tributações'!B1301&lt;&gt;"",'02 - Produtos e Tributações'!V1301,"")</f>
        <v/>
      </c>
      <c r="C1284" s="123" t="b">
        <f>IF(B1284&lt;&gt;"",IF('02 - Produtos e Tributações'!H1301&lt;&gt;"",IF('02 - Produtos e Tributações'!H1301="TERCEIRIZADA","T",IF('02 - Produtos e Tributações'!H1301="PROPRIA","P")), IF(B1284&lt;&gt;"",IF('02 - Produtos e Tributações'!H1301="","T"))))</f>
        <v>0</v>
      </c>
      <c r="D1284" s="123" t="b">
        <f>IF(B1284&lt;&gt;"",IF('02 - Produtos e Tributações'!E1301&lt;&gt;"",'02 - Produtos e Tributações'!E1301,""))</f>
        <v>0</v>
      </c>
      <c r="E1284" s="123" t="b">
        <f>IF(B1284&lt;&gt;"",IF('02 - Produtos e Tributações'!F1301&lt;&gt;"",'02 - Produtos e Tributações'!F1301,""))</f>
        <v>0</v>
      </c>
      <c r="F1284" s="123" t="b">
        <f>IF(B1284&lt;&gt;"",IF(A1284&lt;&gt;"",IF('02 - Produtos e Tributações'!G1301&lt;&gt;"",'02 - Produtos e Tributações'!G1301,"")))</f>
        <v>0</v>
      </c>
      <c r="G1284" s="123" t="b">
        <f>IF(B1284&lt;&gt;"",IF('02 - Produtos e Tributações'!J1301&lt;&gt;"",'02 - Produtos e Tributações'!J1301,IF(K1284=101,0,IF(K1284=102,41,IF(K1284=103,0,IF(K1284=201,0,IF(K1284=202,0,IF(K1284=203,0,IF(K1284=300,41,IF(K1284=400,41,IF(K1284=500,60)))))))))))</f>
        <v>0</v>
      </c>
      <c r="H1284" s="123" t="b">
        <f>IF(B1284&lt;&gt;"",IF('02 - Produtos e Tributações'!M1301&lt;&gt;"",'02 - Produtos e Tributações'!M1301,IF(L1284=101,0,IF(L1284=102,41,IF(L1284=103,0,IF(L1284=201,0,IF(L1284=202,0,IF(L1284=203,0,IF(L1284=300,41,IF(L1284=400,41,IF(L1284=500,60)))))))))))</f>
        <v>0</v>
      </c>
      <c r="I1284" s="123" t="b">
        <f>IF(B1284&lt;&gt;"",IF('02 - Produtos e Tributações'!L1301&lt;&gt;"",'02 - Produtos e Tributações'!L1301,"0,00"))</f>
        <v>0</v>
      </c>
      <c r="J1284" s="123" t="b">
        <f>IF(B1284&lt;&gt;"",IF('02 - Produtos e Tributações'!O1301&lt;&gt;"",'02 - Produtos e Tributações'!O1301,"0,00"))</f>
        <v>0</v>
      </c>
      <c r="K1284" s="123" t="b">
        <f>IF(B1284&lt;&gt;"",IF('02 - Produtos e Tributações'!K1301&lt;&gt;"",'02 - Produtos e Tributações'!K1301,"null"))</f>
        <v>0</v>
      </c>
      <c r="L1284" s="123" t="b">
        <f>IF(B1284&lt;&gt;"",IF('02 - Produtos e Tributações'!N1301&lt;&gt;"",'02 - Produtos e Tributações'!N1301,"null"))</f>
        <v>0</v>
      </c>
      <c r="M1284" s="122" t="b">
        <f>IF(B1284&lt;&gt;"",IF('02 - Produtos e Tributações'!D1301="CARNES","2.01.001.001",IF('02 - Produtos e Tributações'!D1301="MASSAS","2.01.001.002",IF('02 - Produtos e Tributações'!D1301="LATICINIOS","2.01.001.003",IF('02 - Produtos e Tributações'!D1301="DOCES E GULOSEIMAS","2.01.001.004",IF('02 - Produtos e Tributações'!D1301="FARINHAS E GRAOS","2.01.001.005",IF('02 - Produtos e Tributações'!D1301="AGUAS","2.01.002.001",IF('02 - Produtos e Tributações'!D1301="SUCOS","2.01.002.002",IF('02 - Produtos e Tributações'!D1301="BEBIDAS ALCOOLICAS","2.01.002.003",IF('02 - Produtos e Tributações'!D1301="BEBIDAS LACTEAS","2.01.002.004",IF('02 - Produtos e Tributações'!D1301="MATERIAL DE LIMPEZA","2.02",IF('02 - Produtos e Tributações'!D1301="FRUTAS","2.01.001.006",IF('02 - Produtos e Tributações'!D1301="VERDURAS E LEGUMES","2.01.001.007",IF('02 - Produtos e Tributações'!D1301="SERVIÇO","1",IF('02 - Produtos e Tributações'!D1301="PRODUTOS DIVERSOS","2","2"))))))))))))))
)</f>
        <v>0</v>
      </c>
      <c r="N1284" s="4" t="str">
        <f t="shared" si="80"/>
        <v/>
      </c>
      <c r="O1284" s="4" t="str">
        <f t="shared" si="81"/>
        <v/>
      </c>
      <c r="P1284" s="4" t="str">
        <f t="shared" si="82"/>
        <v/>
      </c>
      <c r="Q1284" s="128" t="b">
        <f>IF(B1284&lt;&gt;"",IF('02 - Produtos e Tributações'!C1301&lt;&gt;"",'02 - Produtos e Tributações'!C1301,"UN"))</f>
        <v>0</v>
      </c>
      <c r="R1284" s="129" t="b">
        <f>IF(B1284&lt;&gt;"",IF('02 - Produtos e Tributações'!P1301&lt;&gt;"",'02 - Produtos e Tributações'!P1301,""))</f>
        <v>0</v>
      </c>
      <c r="S1284" s="128" t="b">
        <f>IF(B1284&lt;&gt;"",IF('02 - Produtos e Tributações'!Q1301&lt;&gt;"",'02 - Produtos e Tributações'!Q1301,""))</f>
        <v>0</v>
      </c>
      <c r="T1284" s="130" t="b">
        <f>IF(B1284&lt;&gt;"",IF('02 - Produtos e Tributações'!R1301&lt;&gt;"",'02 - Produtos e Tributações'!R1301,""))</f>
        <v>0</v>
      </c>
      <c r="U1284" s="120" t="str">
        <f t="shared" si="83"/>
        <v/>
      </c>
    </row>
    <row r="1285" spans="1:21" ht="15.75" customHeight="1">
      <c r="A1285" s="122" t="b">
        <f>IF('02 - Produtos e Tributações'!B1302 &lt;&gt;"",A1284+1)</f>
        <v>0</v>
      </c>
      <c r="B1285" s="4" t="str">
        <f>IF('02 - Produtos e Tributações'!B1302&lt;&gt;"",'02 - Produtos e Tributações'!V1302,"")</f>
        <v/>
      </c>
      <c r="C1285" s="123" t="b">
        <f>IF(B1285&lt;&gt;"",IF('02 - Produtos e Tributações'!H1302&lt;&gt;"",IF('02 - Produtos e Tributações'!H1302="TERCEIRIZADA","T",IF('02 - Produtos e Tributações'!H1302="PROPRIA","P")), IF(B1285&lt;&gt;"",IF('02 - Produtos e Tributações'!H1302="","T"))))</f>
        <v>0</v>
      </c>
      <c r="D1285" s="123" t="b">
        <f>IF(B1285&lt;&gt;"",IF('02 - Produtos e Tributações'!E1302&lt;&gt;"",'02 - Produtos e Tributações'!E1302,""))</f>
        <v>0</v>
      </c>
      <c r="E1285" s="123" t="b">
        <f>IF(B1285&lt;&gt;"",IF('02 - Produtos e Tributações'!F1302&lt;&gt;"",'02 - Produtos e Tributações'!F1302,""))</f>
        <v>0</v>
      </c>
      <c r="F1285" s="123" t="b">
        <f>IF(B1285&lt;&gt;"",IF(A1285&lt;&gt;"",IF('02 - Produtos e Tributações'!G1302&lt;&gt;"",'02 - Produtos e Tributações'!G1302,"")))</f>
        <v>0</v>
      </c>
      <c r="G1285" s="123" t="b">
        <f>IF(B1285&lt;&gt;"",IF('02 - Produtos e Tributações'!J1302&lt;&gt;"",'02 - Produtos e Tributações'!J1302,IF(K1285=101,0,IF(K1285=102,41,IF(K1285=103,0,IF(K1285=201,0,IF(K1285=202,0,IF(K1285=203,0,IF(K1285=300,41,IF(K1285=400,41,IF(K1285=500,60)))))))))))</f>
        <v>0</v>
      </c>
      <c r="H1285" s="123" t="b">
        <f>IF(B1285&lt;&gt;"",IF('02 - Produtos e Tributações'!M1302&lt;&gt;"",'02 - Produtos e Tributações'!M1302,IF(L1285=101,0,IF(L1285=102,41,IF(L1285=103,0,IF(L1285=201,0,IF(L1285=202,0,IF(L1285=203,0,IF(L1285=300,41,IF(L1285=400,41,IF(L1285=500,60)))))))))))</f>
        <v>0</v>
      </c>
      <c r="I1285" s="123" t="b">
        <f>IF(B1285&lt;&gt;"",IF('02 - Produtos e Tributações'!L1302&lt;&gt;"",'02 - Produtos e Tributações'!L1302,"0,00"))</f>
        <v>0</v>
      </c>
      <c r="J1285" s="123" t="b">
        <f>IF(B1285&lt;&gt;"",IF('02 - Produtos e Tributações'!O1302&lt;&gt;"",'02 - Produtos e Tributações'!O1302,"0,00"))</f>
        <v>0</v>
      </c>
      <c r="K1285" s="123" t="b">
        <f>IF(B1285&lt;&gt;"",IF('02 - Produtos e Tributações'!K1302&lt;&gt;"",'02 - Produtos e Tributações'!K1302,"null"))</f>
        <v>0</v>
      </c>
      <c r="L1285" s="123" t="b">
        <f>IF(B1285&lt;&gt;"",IF('02 - Produtos e Tributações'!N1302&lt;&gt;"",'02 - Produtos e Tributações'!N1302,"null"))</f>
        <v>0</v>
      </c>
      <c r="M1285" s="122" t="b">
        <f>IF(B1285&lt;&gt;"",IF('02 - Produtos e Tributações'!D1302="CARNES","2.01.001.001",IF('02 - Produtos e Tributações'!D1302="MASSAS","2.01.001.002",IF('02 - Produtos e Tributações'!D1302="LATICINIOS","2.01.001.003",IF('02 - Produtos e Tributações'!D1302="DOCES E GULOSEIMAS","2.01.001.004",IF('02 - Produtos e Tributações'!D1302="FARINHAS E GRAOS","2.01.001.005",IF('02 - Produtos e Tributações'!D1302="AGUAS","2.01.002.001",IF('02 - Produtos e Tributações'!D1302="SUCOS","2.01.002.002",IF('02 - Produtos e Tributações'!D1302="BEBIDAS ALCOOLICAS","2.01.002.003",IF('02 - Produtos e Tributações'!D1302="BEBIDAS LACTEAS","2.01.002.004",IF('02 - Produtos e Tributações'!D1302="MATERIAL DE LIMPEZA","2.02",IF('02 - Produtos e Tributações'!D1302="FRUTAS","2.01.001.006",IF('02 - Produtos e Tributações'!D1302="VERDURAS E LEGUMES","2.01.001.007",IF('02 - Produtos e Tributações'!D1302="SERVIÇO","1",IF('02 - Produtos e Tributações'!D1302="PRODUTOS DIVERSOS","2","2"))))))))))))))
)</f>
        <v>0</v>
      </c>
      <c r="N1285" s="4" t="str">
        <f t="shared" si="80"/>
        <v/>
      </c>
      <c r="O1285" s="4" t="str">
        <f t="shared" si="81"/>
        <v/>
      </c>
      <c r="P1285" s="4" t="str">
        <f t="shared" si="82"/>
        <v/>
      </c>
      <c r="Q1285" s="128" t="b">
        <f>IF(B1285&lt;&gt;"",IF('02 - Produtos e Tributações'!C1302&lt;&gt;"",'02 - Produtos e Tributações'!C1302,"UN"))</f>
        <v>0</v>
      </c>
      <c r="R1285" s="129" t="b">
        <f>IF(B1285&lt;&gt;"",IF('02 - Produtos e Tributações'!P1302&lt;&gt;"",'02 - Produtos e Tributações'!P1302,""))</f>
        <v>0</v>
      </c>
      <c r="S1285" s="128" t="b">
        <f>IF(B1285&lt;&gt;"",IF('02 - Produtos e Tributações'!Q1302&lt;&gt;"",'02 - Produtos e Tributações'!Q1302,""))</f>
        <v>0</v>
      </c>
      <c r="T1285" s="130" t="b">
        <f>IF(B1285&lt;&gt;"",IF('02 - Produtos e Tributações'!R1302&lt;&gt;"",'02 - Produtos e Tributações'!R1302,""))</f>
        <v>0</v>
      </c>
      <c r="U1285" s="120" t="str">
        <f t="shared" si="83"/>
        <v/>
      </c>
    </row>
    <row r="1286" spans="1:21" ht="15.75" customHeight="1">
      <c r="A1286" s="122" t="b">
        <f>IF('02 - Produtos e Tributações'!B1303 &lt;&gt;"",A1285+1)</f>
        <v>0</v>
      </c>
      <c r="B1286" s="4" t="str">
        <f>IF('02 - Produtos e Tributações'!B1303&lt;&gt;"",'02 - Produtos e Tributações'!V1303,"")</f>
        <v/>
      </c>
      <c r="C1286" s="123" t="b">
        <f>IF(B1286&lt;&gt;"",IF('02 - Produtos e Tributações'!H1303&lt;&gt;"",IF('02 - Produtos e Tributações'!H1303="TERCEIRIZADA","T",IF('02 - Produtos e Tributações'!H1303="PROPRIA","P")), IF(B1286&lt;&gt;"",IF('02 - Produtos e Tributações'!H1303="","T"))))</f>
        <v>0</v>
      </c>
      <c r="D1286" s="123" t="b">
        <f>IF(B1286&lt;&gt;"",IF('02 - Produtos e Tributações'!E1303&lt;&gt;"",'02 - Produtos e Tributações'!E1303,""))</f>
        <v>0</v>
      </c>
      <c r="E1286" s="123" t="b">
        <f>IF(B1286&lt;&gt;"",IF('02 - Produtos e Tributações'!F1303&lt;&gt;"",'02 - Produtos e Tributações'!F1303,""))</f>
        <v>0</v>
      </c>
      <c r="F1286" s="123" t="b">
        <f>IF(B1286&lt;&gt;"",IF(A1286&lt;&gt;"",IF('02 - Produtos e Tributações'!G1303&lt;&gt;"",'02 - Produtos e Tributações'!G1303,"")))</f>
        <v>0</v>
      </c>
      <c r="G1286" s="123" t="b">
        <f>IF(B1286&lt;&gt;"",IF('02 - Produtos e Tributações'!J1303&lt;&gt;"",'02 - Produtos e Tributações'!J1303,IF(K1286=101,0,IF(K1286=102,41,IF(K1286=103,0,IF(K1286=201,0,IF(K1286=202,0,IF(K1286=203,0,IF(K1286=300,41,IF(K1286=400,41,IF(K1286=500,60)))))))))))</f>
        <v>0</v>
      </c>
      <c r="H1286" s="123" t="b">
        <f>IF(B1286&lt;&gt;"",IF('02 - Produtos e Tributações'!M1303&lt;&gt;"",'02 - Produtos e Tributações'!M1303,IF(L1286=101,0,IF(L1286=102,41,IF(L1286=103,0,IF(L1286=201,0,IF(L1286=202,0,IF(L1286=203,0,IF(L1286=300,41,IF(L1286=400,41,IF(L1286=500,60)))))))))))</f>
        <v>0</v>
      </c>
      <c r="I1286" s="123" t="b">
        <f>IF(B1286&lt;&gt;"",IF('02 - Produtos e Tributações'!L1303&lt;&gt;"",'02 - Produtos e Tributações'!L1303,"0,00"))</f>
        <v>0</v>
      </c>
      <c r="J1286" s="123" t="b">
        <f>IF(B1286&lt;&gt;"",IF('02 - Produtos e Tributações'!O1303&lt;&gt;"",'02 - Produtos e Tributações'!O1303,"0,00"))</f>
        <v>0</v>
      </c>
      <c r="K1286" s="123" t="b">
        <f>IF(B1286&lt;&gt;"",IF('02 - Produtos e Tributações'!K1303&lt;&gt;"",'02 - Produtos e Tributações'!K1303,"null"))</f>
        <v>0</v>
      </c>
      <c r="L1286" s="123" t="b">
        <f>IF(B1286&lt;&gt;"",IF('02 - Produtos e Tributações'!N1303&lt;&gt;"",'02 - Produtos e Tributações'!N1303,"null"))</f>
        <v>0</v>
      </c>
      <c r="M1286" s="122" t="b">
        <f>IF(B1286&lt;&gt;"",IF('02 - Produtos e Tributações'!D1303="CARNES","2.01.001.001",IF('02 - Produtos e Tributações'!D1303="MASSAS","2.01.001.002",IF('02 - Produtos e Tributações'!D1303="LATICINIOS","2.01.001.003",IF('02 - Produtos e Tributações'!D1303="DOCES E GULOSEIMAS","2.01.001.004",IF('02 - Produtos e Tributações'!D1303="FARINHAS E GRAOS","2.01.001.005",IF('02 - Produtos e Tributações'!D1303="AGUAS","2.01.002.001",IF('02 - Produtos e Tributações'!D1303="SUCOS","2.01.002.002",IF('02 - Produtos e Tributações'!D1303="BEBIDAS ALCOOLICAS","2.01.002.003",IF('02 - Produtos e Tributações'!D1303="BEBIDAS LACTEAS","2.01.002.004",IF('02 - Produtos e Tributações'!D1303="MATERIAL DE LIMPEZA","2.02",IF('02 - Produtos e Tributações'!D1303="FRUTAS","2.01.001.006",IF('02 - Produtos e Tributações'!D1303="VERDURAS E LEGUMES","2.01.001.007",IF('02 - Produtos e Tributações'!D1303="SERVIÇO","1",IF('02 - Produtos e Tributações'!D1303="PRODUTOS DIVERSOS","2","2"))))))))))))))
)</f>
        <v>0</v>
      </c>
      <c r="N1286" s="4" t="str">
        <f t="shared" si="80"/>
        <v/>
      </c>
      <c r="O1286" s="4" t="str">
        <f t="shared" si="81"/>
        <v/>
      </c>
      <c r="P1286" s="4" t="str">
        <f t="shared" si="82"/>
        <v/>
      </c>
      <c r="Q1286" s="128" t="b">
        <f>IF(B1286&lt;&gt;"",IF('02 - Produtos e Tributações'!C1303&lt;&gt;"",'02 - Produtos e Tributações'!C1303,"UN"))</f>
        <v>0</v>
      </c>
      <c r="R1286" s="129" t="b">
        <f>IF(B1286&lt;&gt;"",IF('02 - Produtos e Tributações'!P1303&lt;&gt;"",'02 - Produtos e Tributações'!P1303,""))</f>
        <v>0</v>
      </c>
      <c r="S1286" s="128" t="b">
        <f>IF(B1286&lt;&gt;"",IF('02 - Produtos e Tributações'!Q1303&lt;&gt;"",'02 - Produtos e Tributações'!Q1303,""))</f>
        <v>0</v>
      </c>
      <c r="T1286" s="130" t="b">
        <f>IF(B1286&lt;&gt;"",IF('02 - Produtos e Tributações'!R1303&lt;&gt;"",'02 - Produtos e Tributações'!R1303,""))</f>
        <v>0</v>
      </c>
      <c r="U1286" s="120" t="str">
        <f t="shared" si="83"/>
        <v/>
      </c>
    </row>
    <row r="1287" spans="1:21" ht="15.75" customHeight="1">
      <c r="A1287" s="122" t="b">
        <f>IF('02 - Produtos e Tributações'!B1304 &lt;&gt;"",A1286+1)</f>
        <v>0</v>
      </c>
      <c r="B1287" s="4" t="str">
        <f>IF('02 - Produtos e Tributações'!B1304&lt;&gt;"",'02 - Produtos e Tributações'!V1304,"")</f>
        <v/>
      </c>
      <c r="C1287" s="123" t="b">
        <f>IF(B1287&lt;&gt;"",IF('02 - Produtos e Tributações'!H1304&lt;&gt;"",IF('02 - Produtos e Tributações'!H1304="TERCEIRIZADA","T",IF('02 - Produtos e Tributações'!H1304="PROPRIA","P")), IF(B1287&lt;&gt;"",IF('02 - Produtos e Tributações'!H1304="","T"))))</f>
        <v>0</v>
      </c>
      <c r="D1287" s="123" t="b">
        <f>IF(B1287&lt;&gt;"",IF('02 - Produtos e Tributações'!E1304&lt;&gt;"",'02 - Produtos e Tributações'!E1304,""))</f>
        <v>0</v>
      </c>
      <c r="E1287" s="123" t="b">
        <f>IF(B1287&lt;&gt;"",IF('02 - Produtos e Tributações'!F1304&lt;&gt;"",'02 - Produtos e Tributações'!F1304,""))</f>
        <v>0</v>
      </c>
      <c r="F1287" s="123" t="b">
        <f>IF(B1287&lt;&gt;"",IF(A1287&lt;&gt;"",IF('02 - Produtos e Tributações'!G1304&lt;&gt;"",'02 - Produtos e Tributações'!G1304,"")))</f>
        <v>0</v>
      </c>
      <c r="G1287" s="123" t="b">
        <f>IF(B1287&lt;&gt;"",IF('02 - Produtos e Tributações'!J1304&lt;&gt;"",'02 - Produtos e Tributações'!J1304,IF(K1287=101,0,IF(K1287=102,41,IF(K1287=103,0,IF(K1287=201,0,IF(K1287=202,0,IF(K1287=203,0,IF(K1287=300,41,IF(K1287=400,41,IF(K1287=500,60)))))))))))</f>
        <v>0</v>
      </c>
      <c r="H1287" s="123" t="b">
        <f>IF(B1287&lt;&gt;"",IF('02 - Produtos e Tributações'!M1304&lt;&gt;"",'02 - Produtos e Tributações'!M1304,IF(L1287=101,0,IF(L1287=102,41,IF(L1287=103,0,IF(L1287=201,0,IF(L1287=202,0,IF(L1287=203,0,IF(L1287=300,41,IF(L1287=400,41,IF(L1287=500,60)))))))))))</f>
        <v>0</v>
      </c>
      <c r="I1287" s="123" t="b">
        <f>IF(B1287&lt;&gt;"",IF('02 - Produtos e Tributações'!L1304&lt;&gt;"",'02 - Produtos e Tributações'!L1304,"0,00"))</f>
        <v>0</v>
      </c>
      <c r="J1287" s="123" t="b">
        <f>IF(B1287&lt;&gt;"",IF('02 - Produtos e Tributações'!O1304&lt;&gt;"",'02 - Produtos e Tributações'!O1304,"0,00"))</f>
        <v>0</v>
      </c>
      <c r="K1287" s="123" t="b">
        <f>IF(B1287&lt;&gt;"",IF('02 - Produtos e Tributações'!K1304&lt;&gt;"",'02 - Produtos e Tributações'!K1304,"null"))</f>
        <v>0</v>
      </c>
      <c r="L1287" s="123" t="b">
        <f>IF(B1287&lt;&gt;"",IF('02 - Produtos e Tributações'!N1304&lt;&gt;"",'02 - Produtos e Tributações'!N1304,"null"))</f>
        <v>0</v>
      </c>
      <c r="M1287" s="122" t="b">
        <f>IF(B1287&lt;&gt;"",IF('02 - Produtos e Tributações'!D1304="CARNES","2.01.001.001",IF('02 - Produtos e Tributações'!D1304="MASSAS","2.01.001.002",IF('02 - Produtos e Tributações'!D1304="LATICINIOS","2.01.001.003",IF('02 - Produtos e Tributações'!D1304="DOCES E GULOSEIMAS","2.01.001.004",IF('02 - Produtos e Tributações'!D1304="FARINHAS E GRAOS","2.01.001.005",IF('02 - Produtos e Tributações'!D1304="AGUAS","2.01.002.001",IF('02 - Produtos e Tributações'!D1304="SUCOS","2.01.002.002",IF('02 - Produtos e Tributações'!D1304="BEBIDAS ALCOOLICAS","2.01.002.003",IF('02 - Produtos e Tributações'!D1304="BEBIDAS LACTEAS","2.01.002.004",IF('02 - Produtos e Tributações'!D1304="MATERIAL DE LIMPEZA","2.02",IF('02 - Produtos e Tributações'!D1304="FRUTAS","2.01.001.006",IF('02 - Produtos e Tributações'!D1304="VERDURAS E LEGUMES","2.01.001.007",IF('02 - Produtos e Tributações'!D1304="SERVIÇO","1",IF('02 - Produtos e Tributações'!D1304="PRODUTOS DIVERSOS","2","2"))))))))))))))
)</f>
        <v>0</v>
      </c>
      <c r="N1287" s="4" t="str">
        <f t="shared" si="80"/>
        <v/>
      </c>
      <c r="O1287" s="4" t="str">
        <f t="shared" si="81"/>
        <v/>
      </c>
      <c r="P1287" s="4" t="str">
        <f t="shared" si="82"/>
        <v/>
      </c>
      <c r="Q1287" s="128" t="b">
        <f>IF(B1287&lt;&gt;"",IF('02 - Produtos e Tributações'!C1304&lt;&gt;"",'02 - Produtos e Tributações'!C1304,"UN"))</f>
        <v>0</v>
      </c>
      <c r="R1287" s="129" t="b">
        <f>IF(B1287&lt;&gt;"",IF('02 - Produtos e Tributações'!P1304&lt;&gt;"",'02 - Produtos e Tributações'!P1304,""))</f>
        <v>0</v>
      </c>
      <c r="S1287" s="128" t="b">
        <f>IF(B1287&lt;&gt;"",IF('02 - Produtos e Tributações'!Q1304&lt;&gt;"",'02 - Produtos e Tributações'!Q1304,""))</f>
        <v>0</v>
      </c>
      <c r="T1287" s="130" t="b">
        <f>IF(B1287&lt;&gt;"",IF('02 - Produtos e Tributações'!R1304&lt;&gt;"",'02 - Produtos e Tributações'!R1304,""))</f>
        <v>0</v>
      </c>
      <c r="U1287" s="120" t="str">
        <f t="shared" si="83"/>
        <v/>
      </c>
    </row>
    <row r="1288" spans="1:21" ht="15.75" customHeight="1">
      <c r="A1288" s="122" t="b">
        <f>IF('02 - Produtos e Tributações'!B1305 &lt;&gt;"",A1287+1)</f>
        <v>0</v>
      </c>
      <c r="B1288" s="4" t="str">
        <f>IF('02 - Produtos e Tributações'!B1305&lt;&gt;"",'02 - Produtos e Tributações'!V1305,"")</f>
        <v/>
      </c>
      <c r="C1288" s="123" t="b">
        <f>IF(B1288&lt;&gt;"",IF('02 - Produtos e Tributações'!H1305&lt;&gt;"",IF('02 - Produtos e Tributações'!H1305="TERCEIRIZADA","T",IF('02 - Produtos e Tributações'!H1305="PROPRIA","P")), IF(B1288&lt;&gt;"",IF('02 - Produtos e Tributações'!H1305="","T"))))</f>
        <v>0</v>
      </c>
      <c r="D1288" s="123" t="b">
        <f>IF(B1288&lt;&gt;"",IF('02 - Produtos e Tributações'!E1305&lt;&gt;"",'02 - Produtos e Tributações'!E1305,""))</f>
        <v>0</v>
      </c>
      <c r="E1288" s="123" t="b">
        <f>IF(B1288&lt;&gt;"",IF('02 - Produtos e Tributações'!F1305&lt;&gt;"",'02 - Produtos e Tributações'!F1305,""))</f>
        <v>0</v>
      </c>
      <c r="F1288" s="123" t="b">
        <f>IF(B1288&lt;&gt;"",IF(A1288&lt;&gt;"",IF('02 - Produtos e Tributações'!G1305&lt;&gt;"",'02 - Produtos e Tributações'!G1305,"")))</f>
        <v>0</v>
      </c>
      <c r="G1288" s="123" t="b">
        <f>IF(B1288&lt;&gt;"",IF('02 - Produtos e Tributações'!J1305&lt;&gt;"",'02 - Produtos e Tributações'!J1305,IF(K1288=101,0,IF(K1288=102,41,IF(K1288=103,0,IF(K1288=201,0,IF(K1288=202,0,IF(K1288=203,0,IF(K1288=300,41,IF(K1288=400,41,IF(K1288=500,60)))))))))))</f>
        <v>0</v>
      </c>
      <c r="H1288" s="123" t="b">
        <f>IF(B1288&lt;&gt;"",IF('02 - Produtos e Tributações'!M1305&lt;&gt;"",'02 - Produtos e Tributações'!M1305,IF(L1288=101,0,IF(L1288=102,41,IF(L1288=103,0,IF(L1288=201,0,IF(L1288=202,0,IF(L1288=203,0,IF(L1288=300,41,IF(L1288=400,41,IF(L1288=500,60)))))))))))</f>
        <v>0</v>
      </c>
      <c r="I1288" s="123" t="b">
        <f>IF(B1288&lt;&gt;"",IF('02 - Produtos e Tributações'!L1305&lt;&gt;"",'02 - Produtos e Tributações'!L1305,"0,00"))</f>
        <v>0</v>
      </c>
      <c r="J1288" s="123" t="b">
        <f>IF(B1288&lt;&gt;"",IF('02 - Produtos e Tributações'!O1305&lt;&gt;"",'02 - Produtos e Tributações'!O1305,"0,00"))</f>
        <v>0</v>
      </c>
      <c r="K1288" s="123" t="b">
        <f>IF(B1288&lt;&gt;"",IF('02 - Produtos e Tributações'!K1305&lt;&gt;"",'02 - Produtos e Tributações'!K1305,"null"))</f>
        <v>0</v>
      </c>
      <c r="L1288" s="123" t="b">
        <f>IF(B1288&lt;&gt;"",IF('02 - Produtos e Tributações'!N1305&lt;&gt;"",'02 - Produtos e Tributações'!N1305,"null"))</f>
        <v>0</v>
      </c>
      <c r="M1288" s="122" t="b">
        <f>IF(B1288&lt;&gt;"",IF('02 - Produtos e Tributações'!D1305="CARNES","2.01.001.001",IF('02 - Produtos e Tributações'!D1305="MASSAS","2.01.001.002",IF('02 - Produtos e Tributações'!D1305="LATICINIOS","2.01.001.003",IF('02 - Produtos e Tributações'!D1305="DOCES E GULOSEIMAS","2.01.001.004",IF('02 - Produtos e Tributações'!D1305="FARINHAS E GRAOS","2.01.001.005",IF('02 - Produtos e Tributações'!D1305="AGUAS","2.01.002.001",IF('02 - Produtos e Tributações'!D1305="SUCOS","2.01.002.002",IF('02 - Produtos e Tributações'!D1305="BEBIDAS ALCOOLICAS","2.01.002.003",IF('02 - Produtos e Tributações'!D1305="BEBIDAS LACTEAS","2.01.002.004",IF('02 - Produtos e Tributações'!D1305="MATERIAL DE LIMPEZA","2.02",IF('02 - Produtos e Tributações'!D1305="FRUTAS","2.01.001.006",IF('02 - Produtos e Tributações'!D1305="VERDURAS E LEGUMES","2.01.001.007",IF('02 - Produtos e Tributações'!D1305="SERVIÇO","1",IF('02 - Produtos e Tributações'!D1305="PRODUTOS DIVERSOS","2","2"))))))))))))))
)</f>
        <v>0</v>
      </c>
      <c r="N1288" s="4" t="str">
        <f t="shared" si="80"/>
        <v/>
      </c>
      <c r="O1288" s="4" t="str">
        <f t="shared" si="81"/>
        <v/>
      </c>
      <c r="P1288" s="4" t="str">
        <f t="shared" si="82"/>
        <v/>
      </c>
      <c r="Q1288" s="128" t="b">
        <f>IF(B1288&lt;&gt;"",IF('02 - Produtos e Tributações'!C1305&lt;&gt;"",'02 - Produtos e Tributações'!C1305,"UN"))</f>
        <v>0</v>
      </c>
      <c r="R1288" s="129" t="b">
        <f>IF(B1288&lt;&gt;"",IF('02 - Produtos e Tributações'!P1305&lt;&gt;"",'02 - Produtos e Tributações'!P1305,""))</f>
        <v>0</v>
      </c>
      <c r="S1288" s="128" t="b">
        <f>IF(B1288&lt;&gt;"",IF('02 - Produtos e Tributações'!Q1305&lt;&gt;"",'02 - Produtos e Tributações'!Q1305,""))</f>
        <v>0</v>
      </c>
      <c r="T1288" s="130" t="b">
        <f>IF(B1288&lt;&gt;"",IF('02 - Produtos e Tributações'!R1305&lt;&gt;"",'02 - Produtos e Tributações'!R1305,""))</f>
        <v>0</v>
      </c>
      <c r="U1288" s="120" t="str">
        <f t="shared" si="83"/>
        <v/>
      </c>
    </row>
    <row r="1289" spans="1:21" ht="15.75" customHeight="1">
      <c r="A1289" s="122" t="b">
        <f>IF('02 - Produtos e Tributações'!B1306 &lt;&gt;"",A1288+1)</f>
        <v>0</v>
      </c>
      <c r="B1289" s="4" t="str">
        <f>IF('02 - Produtos e Tributações'!B1306&lt;&gt;"",'02 - Produtos e Tributações'!V1306,"")</f>
        <v/>
      </c>
      <c r="C1289" s="123" t="b">
        <f>IF(B1289&lt;&gt;"",IF('02 - Produtos e Tributações'!H1306&lt;&gt;"",IF('02 - Produtos e Tributações'!H1306="TERCEIRIZADA","T",IF('02 - Produtos e Tributações'!H1306="PROPRIA","P")), IF(B1289&lt;&gt;"",IF('02 - Produtos e Tributações'!H1306="","T"))))</f>
        <v>0</v>
      </c>
      <c r="D1289" s="123" t="b">
        <f>IF(B1289&lt;&gt;"",IF('02 - Produtos e Tributações'!E1306&lt;&gt;"",'02 - Produtos e Tributações'!E1306,""))</f>
        <v>0</v>
      </c>
      <c r="E1289" s="123" t="b">
        <f>IF(B1289&lt;&gt;"",IF('02 - Produtos e Tributações'!F1306&lt;&gt;"",'02 - Produtos e Tributações'!F1306,""))</f>
        <v>0</v>
      </c>
      <c r="F1289" s="123" t="b">
        <f>IF(B1289&lt;&gt;"",IF(A1289&lt;&gt;"",IF('02 - Produtos e Tributações'!G1306&lt;&gt;"",'02 - Produtos e Tributações'!G1306,"")))</f>
        <v>0</v>
      </c>
      <c r="G1289" s="123" t="b">
        <f>IF(B1289&lt;&gt;"",IF('02 - Produtos e Tributações'!J1306&lt;&gt;"",'02 - Produtos e Tributações'!J1306,IF(K1289=101,0,IF(K1289=102,41,IF(K1289=103,0,IF(K1289=201,0,IF(K1289=202,0,IF(K1289=203,0,IF(K1289=300,41,IF(K1289=400,41,IF(K1289=500,60)))))))))))</f>
        <v>0</v>
      </c>
      <c r="H1289" s="123" t="b">
        <f>IF(B1289&lt;&gt;"",IF('02 - Produtos e Tributações'!M1306&lt;&gt;"",'02 - Produtos e Tributações'!M1306,IF(L1289=101,0,IF(L1289=102,41,IF(L1289=103,0,IF(L1289=201,0,IF(L1289=202,0,IF(L1289=203,0,IF(L1289=300,41,IF(L1289=400,41,IF(L1289=500,60)))))))))))</f>
        <v>0</v>
      </c>
      <c r="I1289" s="123" t="b">
        <f>IF(B1289&lt;&gt;"",IF('02 - Produtos e Tributações'!L1306&lt;&gt;"",'02 - Produtos e Tributações'!L1306,"0,00"))</f>
        <v>0</v>
      </c>
      <c r="J1289" s="123" t="b">
        <f>IF(B1289&lt;&gt;"",IF('02 - Produtos e Tributações'!O1306&lt;&gt;"",'02 - Produtos e Tributações'!O1306,"0,00"))</f>
        <v>0</v>
      </c>
      <c r="K1289" s="123" t="b">
        <f>IF(B1289&lt;&gt;"",IF('02 - Produtos e Tributações'!K1306&lt;&gt;"",'02 - Produtos e Tributações'!K1306,"null"))</f>
        <v>0</v>
      </c>
      <c r="L1289" s="123" t="b">
        <f>IF(B1289&lt;&gt;"",IF('02 - Produtos e Tributações'!N1306&lt;&gt;"",'02 - Produtos e Tributações'!N1306,"null"))</f>
        <v>0</v>
      </c>
      <c r="M1289" s="122" t="b">
        <f>IF(B1289&lt;&gt;"",IF('02 - Produtos e Tributações'!D1306="CARNES","2.01.001.001",IF('02 - Produtos e Tributações'!D1306="MASSAS","2.01.001.002",IF('02 - Produtos e Tributações'!D1306="LATICINIOS","2.01.001.003",IF('02 - Produtos e Tributações'!D1306="DOCES E GULOSEIMAS","2.01.001.004",IF('02 - Produtos e Tributações'!D1306="FARINHAS E GRAOS","2.01.001.005",IF('02 - Produtos e Tributações'!D1306="AGUAS","2.01.002.001",IF('02 - Produtos e Tributações'!D1306="SUCOS","2.01.002.002",IF('02 - Produtos e Tributações'!D1306="BEBIDAS ALCOOLICAS","2.01.002.003",IF('02 - Produtos e Tributações'!D1306="BEBIDAS LACTEAS","2.01.002.004",IF('02 - Produtos e Tributações'!D1306="MATERIAL DE LIMPEZA","2.02",IF('02 - Produtos e Tributações'!D1306="FRUTAS","2.01.001.006",IF('02 - Produtos e Tributações'!D1306="VERDURAS E LEGUMES","2.01.001.007",IF('02 - Produtos e Tributações'!D1306="SERVIÇO","1",IF('02 - Produtos e Tributações'!D1306="PRODUTOS DIVERSOS","2","2"))))))))))))))
)</f>
        <v>0</v>
      </c>
      <c r="N1289" s="4" t="str">
        <f t="shared" si="80"/>
        <v/>
      </c>
      <c r="O1289" s="4" t="str">
        <f t="shared" si="81"/>
        <v/>
      </c>
      <c r="P1289" s="4" t="str">
        <f t="shared" si="82"/>
        <v/>
      </c>
      <c r="Q1289" s="128" t="b">
        <f>IF(B1289&lt;&gt;"",IF('02 - Produtos e Tributações'!C1306&lt;&gt;"",'02 - Produtos e Tributações'!C1306,"UN"))</f>
        <v>0</v>
      </c>
      <c r="R1289" s="129" t="b">
        <f>IF(B1289&lt;&gt;"",IF('02 - Produtos e Tributações'!P1306&lt;&gt;"",'02 - Produtos e Tributações'!P1306,""))</f>
        <v>0</v>
      </c>
      <c r="S1289" s="128" t="b">
        <f>IF(B1289&lt;&gt;"",IF('02 - Produtos e Tributações'!Q1306&lt;&gt;"",'02 - Produtos e Tributações'!Q1306,""))</f>
        <v>0</v>
      </c>
      <c r="T1289" s="130" t="b">
        <f>IF(B1289&lt;&gt;"",IF('02 - Produtos e Tributações'!R1306&lt;&gt;"",'02 - Produtos e Tributações'!R1306,""))</f>
        <v>0</v>
      </c>
      <c r="U1289" s="120" t="str">
        <f t="shared" si="83"/>
        <v/>
      </c>
    </row>
    <row r="1290" spans="1:21" ht="15.75" customHeight="1">
      <c r="A1290" s="122" t="b">
        <f>IF('02 - Produtos e Tributações'!B1307 &lt;&gt;"",A1289+1)</f>
        <v>0</v>
      </c>
      <c r="B1290" s="4" t="str">
        <f>IF('02 - Produtos e Tributações'!B1307&lt;&gt;"",'02 - Produtos e Tributações'!V1307,"")</f>
        <v/>
      </c>
      <c r="C1290" s="123" t="b">
        <f>IF(B1290&lt;&gt;"",IF('02 - Produtos e Tributações'!H1307&lt;&gt;"",IF('02 - Produtos e Tributações'!H1307="TERCEIRIZADA","T",IF('02 - Produtos e Tributações'!H1307="PROPRIA","P")), IF(B1290&lt;&gt;"",IF('02 - Produtos e Tributações'!H1307="","T"))))</f>
        <v>0</v>
      </c>
      <c r="D1290" s="123" t="b">
        <f>IF(B1290&lt;&gt;"",IF('02 - Produtos e Tributações'!E1307&lt;&gt;"",'02 - Produtos e Tributações'!E1307,""))</f>
        <v>0</v>
      </c>
      <c r="E1290" s="123" t="b">
        <f>IF(B1290&lt;&gt;"",IF('02 - Produtos e Tributações'!F1307&lt;&gt;"",'02 - Produtos e Tributações'!F1307,""))</f>
        <v>0</v>
      </c>
      <c r="F1290" s="123" t="b">
        <f>IF(B1290&lt;&gt;"",IF(A1290&lt;&gt;"",IF('02 - Produtos e Tributações'!G1307&lt;&gt;"",'02 - Produtos e Tributações'!G1307,"")))</f>
        <v>0</v>
      </c>
      <c r="G1290" s="123" t="b">
        <f>IF(B1290&lt;&gt;"",IF('02 - Produtos e Tributações'!J1307&lt;&gt;"",'02 - Produtos e Tributações'!J1307,IF(K1290=101,0,IF(K1290=102,41,IF(K1290=103,0,IF(K1290=201,0,IF(K1290=202,0,IF(K1290=203,0,IF(K1290=300,41,IF(K1290=400,41,IF(K1290=500,60)))))))))))</f>
        <v>0</v>
      </c>
      <c r="H1290" s="123" t="b">
        <f>IF(B1290&lt;&gt;"",IF('02 - Produtos e Tributações'!M1307&lt;&gt;"",'02 - Produtos e Tributações'!M1307,IF(L1290=101,0,IF(L1290=102,41,IF(L1290=103,0,IF(L1290=201,0,IF(L1290=202,0,IF(L1290=203,0,IF(L1290=300,41,IF(L1290=400,41,IF(L1290=500,60)))))))))))</f>
        <v>0</v>
      </c>
      <c r="I1290" s="123" t="b">
        <f>IF(B1290&lt;&gt;"",IF('02 - Produtos e Tributações'!L1307&lt;&gt;"",'02 - Produtos e Tributações'!L1307,"0,00"))</f>
        <v>0</v>
      </c>
      <c r="J1290" s="123" t="b">
        <f>IF(B1290&lt;&gt;"",IF('02 - Produtos e Tributações'!O1307&lt;&gt;"",'02 - Produtos e Tributações'!O1307,"0,00"))</f>
        <v>0</v>
      </c>
      <c r="K1290" s="123" t="b">
        <f>IF(B1290&lt;&gt;"",IF('02 - Produtos e Tributações'!K1307&lt;&gt;"",'02 - Produtos e Tributações'!K1307,"null"))</f>
        <v>0</v>
      </c>
      <c r="L1290" s="123" t="b">
        <f>IF(B1290&lt;&gt;"",IF('02 - Produtos e Tributações'!N1307&lt;&gt;"",'02 - Produtos e Tributações'!N1307,"null"))</f>
        <v>0</v>
      </c>
      <c r="M1290" s="122" t="b">
        <f>IF(B1290&lt;&gt;"",IF('02 - Produtos e Tributações'!D1307="CARNES","2.01.001.001",IF('02 - Produtos e Tributações'!D1307="MASSAS","2.01.001.002",IF('02 - Produtos e Tributações'!D1307="LATICINIOS","2.01.001.003",IF('02 - Produtos e Tributações'!D1307="DOCES E GULOSEIMAS","2.01.001.004",IF('02 - Produtos e Tributações'!D1307="FARINHAS E GRAOS","2.01.001.005",IF('02 - Produtos e Tributações'!D1307="AGUAS","2.01.002.001",IF('02 - Produtos e Tributações'!D1307="SUCOS","2.01.002.002",IF('02 - Produtos e Tributações'!D1307="BEBIDAS ALCOOLICAS","2.01.002.003",IF('02 - Produtos e Tributações'!D1307="BEBIDAS LACTEAS","2.01.002.004",IF('02 - Produtos e Tributações'!D1307="MATERIAL DE LIMPEZA","2.02",IF('02 - Produtos e Tributações'!D1307="FRUTAS","2.01.001.006",IF('02 - Produtos e Tributações'!D1307="VERDURAS E LEGUMES","2.01.001.007",IF('02 - Produtos e Tributações'!D1307="SERVIÇO","1",IF('02 - Produtos e Tributações'!D1307="PRODUTOS DIVERSOS","2","2"))))))))))))))
)</f>
        <v>0</v>
      </c>
      <c r="N1290" s="4" t="str">
        <f t="shared" si="80"/>
        <v/>
      </c>
      <c r="O1290" s="4" t="str">
        <f t="shared" si="81"/>
        <v/>
      </c>
      <c r="P1290" s="4" t="str">
        <f t="shared" si="82"/>
        <v/>
      </c>
      <c r="Q1290" s="128" t="b">
        <f>IF(B1290&lt;&gt;"",IF('02 - Produtos e Tributações'!C1307&lt;&gt;"",'02 - Produtos e Tributações'!C1307,"UN"))</f>
        <v>0</v>
      </c>
      <c r="R1290" s="129" t="b">
        <f>IF(B1290&lt;&gt;"",IF('02 - Produtos e Tributações'!P1307&lt;&gt;"",'02 - Produtos e Tributações'!P1307,""))</f>
        <v>0</v>
      </c>
      <c r="S1290" s="128" t="b">
        <f>IF(B1290&lt;&gt;"",IF('02 - Produtos e Tributações'!Q1307&lt;&gt;"",'02 - Produtos e Tributações'!Q1307,""))</f>
        <v>0</v>
      </c>
      <c r="T1290" s="130" t="b">
        <f>IF(B1290&lt;&gt;"",IF('02 - Produtos e Tributações'!R1307&lt;&gt;"",'02 - Produtos e Tributações'!R1307,""))</f>
        <v>0</v>
      </c>
      <c r="U1290" s="120" t="str">
        <f t="shared" si="83"/>
        <v/>
      </c>
    </row>
    <row r="1291" spans="1:21" ht="15.75" customHeight="1">
      <c r="A1291" s="122" t="b">
        <f>IF('02 - Produtos e Tributações'!B1308 &lt;&gt;"",A1290+1)</f>
        <v>0</v>
      </c>
      <c r="B1291" s="4" t="str">
        <f>IF('02 - Produtos e Tributações'!B1308&lt;&gt;"",'02 - Produtos e Tributações'!V1308,"")</f>
        <v/>
      </c>
      <c r="C1291" s="123" t="b">
        <f>IF(B1291&lt;&gt;"",IF('02 - Produtos e Tributações'!H1308&lt;&gt;"",IF('02 - Produtos e Tributações'!H1308="TERCEIRIZADA","T",IF('02 - Produtos e Tributações'!H1308="PROPRIA","P")), IF(B1291&lt;&gt;"",IF('02 - Produtos e Tributações'!H1308="","T"))))</f>
        <v>0</v>
      </c>
      <c r="D1291" s="123" t="b">
        <f>IF(B1291&lt;&gt;"",IF('02 - Produtos e Tributações'!E1308&lt;&gt;"",'02 - Produtos e Tributações'!E1308,""))</f>
        <v>0</v>
      </c>
      <c r="E1291" s="123" t="b">
        <f>IF(B1291&lt;&gt;"",IF('02 - Produtos e Tributações'!F1308&lt;&gt;"",'02 - Produtos e Tributações'!F1308,""))</f>
        <v>0</v>
      </c>
      <c r="F1291" s="123" t="b">
        <f>IF(B1291&lt;&gt;"",IF(A1291&lt;&gt;"",IF('02 - Produtos e Tributações'!G1308&lt;&gt;"",'02 - Produtos e Tributações'!G1308,"")))</f>
        <v>0</v>
      </c>
      <c r="G1291" s="123" t="b">
        <f>IF(B1291&lt;&gt;"",IF('02 - Produtos e Tributações'!J1308&lt;&gt;"",'02 - Produtos e Tributações'!J1308,IF(K1291=101,0,IF(K1291=102,41,IF(K1291=103,0,IF(K1291=201,0,IF(K1291=202,0,IF(K1291=203,0,IF(K1291=300,41,IF(K1291=400,41,IF(K1291=500,60)))))))))))</f>
        <v>0</v>
      </c>
      <c r="H1291" s="123" t="b">
        <f>IF(B1291&lt;&gt;"",IF('02 - Produtos e Tributações'!M1308&lt;&gt;"",'02 - Produtos e Tributações'!M1308,IF(L1291=101,0,IF(L1291=102,41,IF(L1291=103,0,IF(L1291=201,0,IF(L1291=202,0,IF(L1291=203,0,IF(L1291=300,41,IF(L1291=400,41,IF(L1291=500,60)))))))))))</f>
        <v>0</v>
      </c>
      <c r="I1291" s="123" t="b">
        <f>IF(B1291&lt;&gt;"",IF('02 - Produtos e Tributações'!L1308&lt;&gt;"",'02 - Produtos e Tributações'!L1308,"0,00"))</f>
        <v>0</v>
      </c>
      <c r="J1291" s="123" t="b">
        <f>IF(B1291&lt;&gt;"",IF('02 - Produtos e Tributações'!O1308&lt;&gt;"",'02 - Produtos e Tributações'!O1308,"0,00"))</f>
        <v>0</v>
      </c>
      <c r="K1291" s="123" t="b">
        <f>IF(B1291&lt;&gt;"",IF('02 - Produtos e Tributações'!K1308&lt;&gt;"",'02 - Produtos e Tributações'!K1308,"null"))</f>
        <v>0</v>
      </c>
      <c r="L1291" s="123" t="b">
        <f>IF(B1291&lt;&gt;"",IF('02 - Produtos e Tributações'!N1308&lt;&gt;"",'02 - Produtos e Tributações'!N1308,"null"))</f>
        <v>0</v>
      </c>
      <c r="M1291" s="122" t="b">
        <f>IF(B1291&lt;&gt;"",IF('02 - Produtos e Tributações'!D1308="CARNES","2.01.001.001",IF('02 - Produtos e Tributações'!D1308="MASSAS","2.01.001.002",IF('02 - Produtos e Tributações'!D1308="LATICINIOS","2.01.001.003",IF('02 - Produtos e Tributações'!D1308="DOCES E GULOSEIMAS","2.01.001.004",IF('02 - Produtos e Tributações'!D1308="FARINHAS E GRAOS","2.01.001.005",IF('02 - Produtos e Tributações'!D1308="AGUAS","2.01.002.001",IF('02 - Produtos e Tributações'!D1308="SUCOS","2.01.002.002",IF('02 - Produtos e Tributações'!D1308="BEBIDAS ALCOOLICAS","2.01.002.003",IF('02 - Produtos e Tributações'!D1308="BEBIDAS LACTEAS","2.01.002.004",IF('02 - Produtos e Tributações'!D1308="MATERIAL DE LIMPEZA","2.02",IF('02 - Produtos e Tributações'!D1308="FRUTAS","2.01.001.006",IF('02 - Produtos e Tributações'!D1308="VERDURAS E LEGUMES","2.01.001.007",IF('02 - Produtos e Tributações'!D1308="SERVIÇO","1",IF('02 - Produtos e Tributações'!D1308="PRODUTOS DIVERSOS","2","2"))))))))))))))
)</f>
        <v>0</v>
      </c>
      <c r="N1291" s="4" t="str">
        <f t="shared" si="80"/>
        <v/>
      </c>
      <c r="O1291" s="4" t="str">
        <f t="shared" si="81"/>
        <v/>
      </c>
      <c r="P1291" s="4" t="str">
        <f t="shared" si="82"/>
        <v/>
      </c>
      <c r="Q1291" s="128" t="b">
        <f>IF(B1291&lt;&gt;"",IF('02 - Produtos e Tributações'!C1308&lt;&gt;"",'02 - Produtos e Tributações'!C1308,"UN"))</f>
        <v>0</v>
      </c>
      <c r="R1291" s="129" t="b">
        <f>IF(B1291&lt;&gt;"",IF('02 - Produtos e Tributações'!P1308&lt;&gt;"",'02 - Produtos e Tributações'!P1308,""))</f>
        <v>0</v>
      </c>
      <c r="S1291" s="128" t="b">
        <f>IF(B1291&lt;&gt;"",IF('02 - Produtos e Tributações'!Q1308&lt;&gt;"",'02 - Produtos e Tributações'!Q1308,""))</f>
        <v>0</v>
      </c>
      <c r="T1291" s="130" t="b">
        <f>IF(B1291&lt;&gt;"",IF('02 - Produtos e Tributações'!R1308&lt;&gt;"",'02 - Produtos e Tributações'!R1308,""))</f>
        <v>0</v>
      </c>
      <c r="U1291" s="120" t="str">
        <f t="shared" si="83"/>
        <v/>
      </c>
    </row>
    <row r="1292" spans="1:21" ht="15.75" customHeight="1">
      <c r="A1292" s="122" t="b">
        <f>IF('02 - Produtos e Tributações'!B1309 &lt;&gt;"",A1291+1)</f>
        <v>0</v>
      </c>
      <c r="B1292" s="4" t="str">
        <f>IF('02 - Produtos e Tributações'!B1309&lt;&gt;"",'02 - Produtos e Tributações'!V1309,"")</f>
        <v/>
      </c>
      <c r="C1292" s="123" t="b">
        <f>IF(B1292&lt;&gt;"",IF('02 - Produtos e Tributações'!H1309&lt;&gt;"",IF('02 - Produtos e Tributações'!H1309="TERCEIRIZADA","T",IF('02 - Produtos e Tributações'!H1309="PROPRIA","P")), IF(B1292&lt;&gt;"",IF('02 - Produtos e Tributações'!H1309="","T"))))</f>
        <v>0</v>
      </c>
      <c r="D1292" s="123" t="b">
        <f>IF(B1292&lt;&gt;"",IF('02 - Produtos e Tributações'!E1309&lt;&gt;"",'02 - Produtos e Tributações'!E1309,""))</f>
        <v>0</v>
      </c>
      <c r="E1292" s="123" t="b">
        <f>IF(B1292&lt;&gt;"",IF('02 - Produtos e Tributações'!F1309&lt;&gt;"",'02 - Produtos e Tributações'!F1309,""))</f>
        <v>0</v>
      </c>
      <c r="F1292" s="123" t="b">
        <f>IF(B1292&lt;&gt;"",IF(A1292&lt;&gt;"",IF('02 - Produtos e Tributações'!G1309&lt;&gt;"",'02 - Produtos e Tributações'!G1309,"")))</f>
        <v>0</v>
      </c>
      <c r="G1292" s="123" t="b">
        <f>IF(B1292&lt;&gt;"",IF('02 - Produtos e Tributações'!J1309&lt;&gt;"",'02 - Produtos e Tributações'!J1309,IF(K1292=101,0,IF(K1292=102,41,IF(K1292=103,0,IF(K1292=201,0,IF(K1292=202,0,IF(K1292=203,0,IF(K1292=300,41,IF(K1292=400,41,IF(K1292=500,60)))))))))))</f>
        <v>0</v>
      </c>
      <c r="H1292" s="123" t="b">
        <f>IF(B1292&lt;&gt;"",IF('02 - Produtos e Tributações'!M1309&lt;&gt;"",'02 - Produtos e Tributações'!M1309,IF(L1292=101,0,IF(L1292=102,41,IF(L1292=103,0,IF(L1292=201,0,IF(L1292=202,0,IF(L1292=203,0,IF(L1292=300,41,IF(L1292=400,41,IF(L1292=500,60)))))))))))</f>
        <v>0</v>
      </c>
      <c r="I1292" s="123" t="b">
        <f>IF(B1292&lt;&gt;"",IF('02 - Produtos e Tributações'!L1309&lt;&gt;"",'02 - Produtos e Tributações'!L1309,"0,00"))</f>
        <v>0</v>
      </c>
      <c r="J1292" s="123" t="b">
        <f>IF(B1292&lt;&gt;"",IF('02 - Produtos e Tributações'!O1309&lt;&gt;"",'02 - Produtos e Tributações'!O1309,"0,00"))</f>
        <v>0</v>
      </c>
      <c r="K1292" s="123" t="b">
        <f>IF(B1292&lt;&gt;"",IF('02 - Produtos e Tributações'!K1309&lt;&gt;"",'02 - Produtos e Tributações'!K1309,"null"))</f>
        <v>0</v>
      </c>
      <c r="L1292" s="123" t="b">
        <f>IF(B1292&lt;&gt;"",IF('02 - Produtos e Tributações'!N1309&lt;&gt;"",'02 - Produtos e Tributações'!N1309,"null"))</f>
        <v>0</v>
      </c>
      <c r="M1292" s="122" t="b">
        <f>IF(B1292&lt;&gt;"",IF('02 - Produtos e Tributações'!D1309="CARNES","2.01.001.001",IF('02 - Produtos e Tributações'!D1309="MASSAS","2.01.001.002",IF('02 - Produtos e Tributações'!D1309="LATICINIOS","2.01.001.003",IF('02 - Produtos e Tributações'!D1309="DOCES E GULOSEIMAS","2.01.001.004",IF('02 - Produtos e Tributações'!D1309="FARINHAS E GRAOS","2.01.001.005",IF('02 - Produtos e Tributações'!D1309="AGUAS","2.01.002.001",IF('02 - Produtos e Tributações'!D1309="SUCOS","2.01.002.002",IF('02 - Produtos e Tributações'!D1309="BEBIDAS ALCOOLICAS","2.01.002.003",IF('02 - Produtos e Tributações'!D1309="BEBIDAS LACTEAS","2.01.002.004",IF('02 - Produtos e Tributações'!D1309="MATERIAL DE LIMPEZA","2.02",IF('02 - Produtos e Tributações'!D1309="FRUTAS","2.01.001.006",IF('02 - Produtos e Tributações'!D1309="VERDURAS E LEGUMES","2.01.001.007",IF('02 - Produtos e Tributações'!D1309="SERVIÇO","1",IF('02 - Produtos e Tributações'!D1309="PRODUTOS DIVERSOS","2","2"))))))))))))))
)</f>
        <v>0</v>
      </c>
      <c r="N1292" s="4" t="str">
        <f t="shared" si="80"/>
        <v/>
      </c>
      <c r="O1292" s="4" t="str">
        <f t="shared" si="81"/>
        <v/>
      </c>
      <c r="P1292" s="4" t="str">
        <f t="shared" si="82"/>
        <v/>
      </c>
      <c r="Q1292" s="128" t="b">
        <f>IF(B1292&lt;&gt;"",IF('02 - Produtos e Tributações'!C1309&lt;&gt;"",'02 - Produtos e Tributações'!C1309,"UN"))</f>
        <v>0</v>
      </c>
      <c r="R1292" s="129" t="b">
        <f>IF(B1292&lt;&gt;"",IF('02 - Produtos e Tributações'!P1309&lt;&gt;"",'02 - Produtos e Tributações'!P1309,""))</f>
        <v>0</v>
      </c>
      <c r="S1292" s="128" t="b">
        <f>IF(B1292&lt;&gt;"",IF('02 - Produtos e Tributações'!Q1309&lt;&gt;"",'02 - Produtos e Tributações'!Q1309,""))</f>
        <v>0</v>
      </c>
      <c r="T1292" s="130" t="b">
        <f>IF(B1292&lt;&gt;"",IF('02 - Produtos e Tributações'!R1309&lt;&gt;"",'02 - Produtos e Tributações'!R1309,""))</f>
        <v>0</v>
      </c>
      <c r="U1292" s="120" t="str">
        <f t="shared" si="83"/>
        <v/>
      </c>
    </row>
    <row r="1293" spans="1:21" ht="15.75" customHeight="1">
      <c r="A1293" s="122" t="b">
        <f>IF('02 - Produtos e Tributações'!B1310 &lt;&gt;"",A1292+1)</f>
        <v>0</v>
      </c>
      <c r="B1293" s="4" t="str">
        <f>IF('02 - Produtos e Tributações'!B1310&lt;&gt;"",'02 - Produtos e Tributações'!V1310,"")</f>
        <v/>
      </c>
      <c r="C1293" s="123" t="b">
        <f>IF(B1293&lt;&gt;"",IF('02 - Produtos e Tributações'!H1310&lt;&gt;"",IF('02 - Produtos e Tributações'!H1310="TERCEIRIZADA","T",IF('02 - Produtos e Tributações'!H1310="PROPRIA","P")), IF(B1293&lt;&gt;"",IF('02 - Produtos e Tributações'!H1310="","T"))))</f>
        <v>0</v>
      </c>
      <c r="D1293" s="123" t="b">
        <f>IF(B1293&lt;&gt;"",IF('02 - Produtos e Tributações'!E1310&lt;&gt;"",'02 - Produtos e Tributações'!E1310,""))</f>
        <v>0</v>
      </c>
      <c r="E1293" s="123" t="b">
        <f>IF(B1293&lt;&gt;"",IF('02 - Produtos e Tributações'!F1310&lt;&gt;"",'02 - Produtos e Tributações'!F1310,""))</f>
        <v>0</v>
      </c>
      <c r="F1293" s="123" t="b">
        <f>IF(B1293&lt;&gt;"",IF(A1293&lt;&gt;"",IF('02 - Produtos e Tributações'!G1310&lt;&gt;"",'02 - Produtos e Tributações'!G1310,"")))</f>
        <v>0</v>
      </c>
      <c r="G1293" s="123" t="b">
        <f>IF(B1293&lt;&gt;"",IF('02 - Produtos e Tributações'!J1310&lt;&gt;"",'02 - Produtos e Tributações'!J1310,IF(K1293=101,0,IF(K1293=102,41,IF(K1293=103,0,IF(K1293=201,0,IF(K1293=202,0,IF(K1293=203,0,IF(K1293=300,41,IF(K1293=400,41,IF(K1293=500,60)))))))))))</f>
        <v>0</v>
      </c>
      <c r="H1293" s="123" t="b">
        <f>IF(B1293&lt;&gt;"",IF('02 - Produtos e Tributações'!M1310&lt;&gt;"",'02 - Produtos e Tributações'!M1310,IF(L1293=101,0,IF(L1293=102,41,IF(L1293=103,0,IF(L1293=201,0,IF(L1293=202,0,IF(L1293=203,0,IF(L1293=300,41,IF(L1293=400,41,IF(L1293=500,60)))))))))))</f>
        <v>0</v>
      </c>
      <c r="I1293" s="123" t="b">
        <f>IF(B1293&lt;&gt;"",IF('02 - Produtos e Tributações'!L1310&lt;&gt;"",'02 - Produtos e Tributações'!L1310,"0,00"))</f>
        <v>0</v>
      </c>
      <c r="J1293" s="123" t="b">
        <f>IF(B1293&lt;&gt;"",IF('02 - Produtos e Tributações'!O1310&lt;&gt;"",'02 - Produtos e Tributações'!O1310,"0,00"))</f>
        <v>0</v>
      </c>
      <c r="K1293" s="123" t="b">
        <f>IF(B1293&lt;&gt;"",IF('02 - Produtos e Tributações'!K1310&lt;&gt;"",'02 - Produtos e Tributações'!K1310,"null"))</f>
        <v>0</v>
      </c>
      <c r="L1293" s="123" t="b">
        <f>IF(B1293&lt;&gt;"",IF('02 - Produtos e Tributações'!N1310&lt;&gt;"",'02 - Produtos e Tributações'!N1310,"null"))</f>
        <v>0</v>
      </c>
      <c r="M1293" s="122" t="b">
        <f>IF(B1293&lt;&gt;"",IF('02 - Produtos e Tributações'!D1310="CARNES","2.01.001.001",IF('02 - Produtos e Tributações'!D1310="MASSAS","2.01.001.002",IF('02 - Produtos e Tributações'!D1310="LATICINIOS","2.01.001.003",IF('02 - Produtos e Tributações'!D1310="DOCES E GULOSEIMAS","2.01.001.004",IF('02 - Produtos e Tributações'!D1310="FARINHAS E GRAOS","2.01.001.005",IF('02 - Produtos e Tributações'!D1310="AGUAS","2.01.002.001",IF('02 - Produtos e Tributações'!D1310="SUCOS","2.01.002.002",IF('02 - Produtos e Tributações'!D1310="BEBIDAS ALCOOLICAS","2.01.002.003",IF('02 - Produtos e Tributações'!D1310="BEBIDAS LACTEAS","2.01.002.004",IF('02 - Produtos e Tributações'!D1310="MATERIAL DE LIMPEZA","2.02",IF('02 - Produtos e Tributações'!D1310="FRUTAS","2.01.001.006",IF('02 - Produtos e Tributações'!D1310="VERDURAS E LEGUMES","2.01.001.007",IF('02 - Produtos e Tributações'!D1310="SERVIÇO","1",IF('02 - Produtos e Tributações'!D1310="PRODUTOS DIVERSOS","2","2"))))))))))))))
)</f>
        <v>0</v>
      </c>
      <c r="N1293" s="4" t="str">
        <f t="shared" si="80"/>
        <v/>
      </c>
      <c r="O1293" s="4" t="str">
        <f t="shared" si="81"/>
        <v/>
      </c>
      <c r="P1293" s="4" t="str">
        <f t="shared" si="82"/>
        <v/>
      </c>
      <c r="Q1293" s="128" t="b">
        <f>IF(B1293&lt;&gt;"",IF('02 - Produtos e Tributações'!C1310&lt;&gt;"",'02 - Produtos e Tributações'!C1310,"UN"))</f>
        <v>0</v>
      </c>
      <c r="R1293" s="129" t="b">
        <f>IF(B1293&lt;&gt;"",IF('02 - Produtos e Tributações'!P1310&lt;&gt;"",'02 - Produtos e Tributações'!P1310,""))</f>
        <v>0</v>
      </c>
      <c r="S1293" s="128" t="b">
        <f>IF(B1293&lt;&gt;"",IF('02 - Produtos e Tributações'!Q1310&lt;&gt;"",'02 - Produtos e Tributações'!Q1310,""))</f>
        <v>0</v>
      </c>
      <c r="T1293" s="130" t="b">
        <f>IF(B1293&lt;&gt;"",IF('02 - Produtos e Tributações'!R1310&lt;&gt;"",'02 - Produtos e Tributações'!R1310,""))</f>
        <v>0</v>
      </c>
      <c r="U1293" s="120" t="str">
        <f t="shared" si="83"/>
        <v/>
      </c>
    </row>
    <row r="1294" spans="1:21" ht="15.75" customHeight="1">
      <c r="A1294" s="122" t="b">
        <f>IF('02 - Produtos e Tributações'!B1311 &lt;&gt;"",A1293+1)</f>
        <v>0</v>
      </c>
      <c r="B1294" s="4" t="str">
        <f>IF('02 - Produtos e Tributações'!B1311&lt;&gt;"",'02 - Produtos e Tributações'!V1311,"")</f>
        <v/>
      </c>
      <c r="C1294" s="123" t="b">
        <f>IF(B1294&lt;&gt;"",IF('02 - Produtos e Tributações'!H1311&lt;&gt;"",IF('02 - Produtos e Tributações'!H1311="TERCEIRIZADA","T",IF('02 - Produtos e Tributações'!H1311="PROPRIA","P")), IF(B1294&lt;&gt;"",IF('02 - Produtos e Tributações'!H1311="","T"))))</f>
        <v>0</v>
      </c>
      <c r="D1294" s="123" t="b">
        <f>IF(B1294&lt;&gt;"",IF('02 - Produtos e Tributações'!E1311&lt;&gt;"",'02 - Produtos e Tributações'!E1311,""))</f>
        <v>0</v>
      </c>
      <c r="E1294" s="123" t="b">
        <f>IF(B1294&lt;&gt;"",IF('02 - Produtos e Tributações'!F1311&lt;&gt;"",'02 - Produtos e Tributações'!F1311,""))</f>
        <v>0</v>
      </c>
      <c r="F1294" s="123" t="b">
        <f>IF(B1294&lt;&gt;"",IF(A1294&lt;&gt;"",IF('02 - Produtos e Tributações'!G1311&lt;&gt;"",'02 - Produtos e Tributações'!G1311,"")))</f>
        <v>0</v>
      </c>
      <c r="G1294" s="123" t="b">
        <f>IF(B1294&lt;&gt;"",IF('02 - Produtos e Tributações'!J1311&lt;&gt;"",'02 - Produtos e Tributações'!J1311,IF(K1294=101,0,IF(K1294=102,41,IF(K1294=103,0,IF(K1294=201,0,IF(K1294=202,0,IF(K1294=203,0,IF(K1294=300,41,IF(K1294=400,41,IF(K1294=500,60)))))))))))</f>
        <v>0</v>
      </c>
      <c r="H1294" s="123" t="b">
        <f>IF(B1294&lt;&gt;"",IF('02 - Produtos e Tributações'!M1311&lt;&gt;"",'02 - Produtos e Tributações'!M1311,IF(L1294=101,0,IF(L1294=102,41,IF(L1294=103,0,IF(L1294=201,0,IF(L1294=202,0,IF(L1294=203,0,IF(L1294=300,41,IF(L1294=400,41,IF(L1294=500,60)))))))))))</f>
        <v>0</v>
      </c>
      <c r="I1294" s="123" t="b">
        <f>IF(B1294&lt;&gt;"",IF('02 - Produtos e Tributações'!L1311&lt;&gt;"",'02 - Produtos e Tributações'!L1311,"0,00"))</f>
        <v>0</v>
      </c>
      <c r="J1294" s="123" t="b">
        <f>IF(B1294&lt;&gt;"",IF('02 - Produtos e Tributações'!O1311&lt;&gt;"",'02 - Produtos e Tributações'!O1311,"0,00"))</f>
        <v>0</v>
      </c>
      <c r="K1294" s="123" t="b">
        <f>IF(B1294&lt;&gt;"",IF('02 - Produtos e Tributações'!K1311&lt;&gt;"",'02 - Produtos e Tributações'!K1311,"null"))</f>
        <v>0</v>
      </c>
      <c r="L1294" s="123" t="b">
        <f>IF(B1294&lt;&gt;"",IF('02 - Produtos e Tributações'!N1311&lt;&gt;"",'02 - Produtos e Tributações'!N1311,"null"))</f>
        <v>0</v>
      </c>
      <c r="M1294" s="122" t="b">
        <f>IF(B1294&lt;&gt;"",IF('02 - Produtos e Tributações'!D1311="CARNES","2.01.001.001",IF('02 - Produtos e Tributações'!D1311="MASSAS","2.01.001.002",IF('02 - Produtos e Tributações'!D1311="LATICINIOS","2.01.001.003",IF('02 - Produtos e Tributações'!D1311="DOCES E GULOSEIMAS","2.01.001.004",IF('02 - Produtos e Tributações'!D1311="FARINHAS E GRAOS","2.01.001.005",IF('02 - Produtos e Tributações'!D1311="AGUAS","2.01.002.001",IF('02 - Produtos e Tributações'!D1311="SUCOS","2.01.002.002",IF('02 - Produtos e Tributações'!D1311="BEBIDAS ALCOOLICAS","2.01.002.003",IF('02 - Produtos e Tributações'!D1311="BEBIDAS LACTEAS","2.01.002.004",IF('02 - Produtos e Tributações'!D1311="MATERIAL DE LIMPEZA","2.02",IF('02 - Produtos e Tributações'!D1311="FRUTAS","2.01.001.006",IF('02 - Produtos e Tributações'!D1311="VERDURAS E LEGUMES","2.01.001.007",IF('02 - Produtos e Tributações'!D1311="SERVIÇO","1",IF('02 - Produtos e Tributações'!D1311="PRODUTOS DIVERSOS","2","2"))))))))))))))
)</f>
        <v>0</v>
      </c>
      <c r="N1294" s="4" t="str">
        <f t="shared" si="80"/>
        <v/>
      </c>
      <c r="O1294" s="4" t="str">
        <f t="shared" si="81"/>
        <v/>
      </c>
      <c r="P1294" s="4" t="str">
        <f t="shared" si="82"/>
        <v/>
      </c>
      <c r="Q1294" s="128" t="b">
        <f>IF(B1294&lt;&gt;"",IF('02 - Produtos e Tributações'!C1311&lt;&gt;"",'02 - Produtos e Tributações'!C1311,"UN"))</f>
        <v>0</v>
      </c>
      <c r="R1294" s="129" t="b">
        <f>IF(B1294&lt;&gt;"",IF('02 - Produtos e Tributações'!P1311&lt;&gt;"",'02 - Produtos e Tributações'!P1311,""))</f>
        <v>0</v>
      </c>
      <c r="S1294" s="128" t="b">
        <f>IF(B1294&lt;&gt;"",IF('02 - Produtos e Tributações'!Q1311&lt;&gt;"",'02 - Produtos e Tributações'!Q1311,""))</f>
        <v>0</v>
      </c>
      <c r="T1294" s="130" t="b">
        <f>IF(B1294&lt;&gt;"",IF('02 - Produtos e Tributações'!R1311&lt;&gt;"",'02 - Produtos e Tributações'!R1311,""))</f>
        <v>0</v>
      </c>
      <c r="U1294" s="120" t="str">
        <f t="shared" si="83"/>
        <v/>
      </c>
    </row>
    <row r="1295" spans="1:21" ht="15.75" customHeight="1">
      <c r="A1295" s="122" t="b">
        <f>IF('02 - Produtos e Tributações'!B1312 &lt;&gt;"",A1294+1)</f>
        <v>0</v>
      </c>
      <c r="B1295" s="4" t="str">
        <f>IF('02 - Produtos e Tributações'!B1312&lt;&gt;"",'02 - Produtos e Tributações'!V1312,"")</f>
        <v/>
      </c>
      <c r="C1295" s="123" t="b">
        <f>IF(B1295&lt;&gt;"",IF('02 - Produtos e Tributações'!H1312&lt;&gt;"",IF('02 - Produtos e Tributações'!H1312="TERCEIRIZADA","T",IF('02 - Produtos e Tributações'!H1312="PROPRIA","P")), IF(B1295&lt;&gt;"",IF('02 - Produtos e Tributações'!H1312="","T"))))</f>
        <v>0</v>
      </c>
      <c r="D1295" s="123" t="b">
        <f>IF(B1295&lt;&gt;"",IF('02 - Produtos e Tributações'!E1312&lt;&gt;"",'02 - Produtos e Tributações'!E1312,""))</f>
        <v>0</v>
      </c>
      <c r="E1295" s="123" t="b">
        <f>IF(B1295&lt;&gt;"",IF('02 - Produtos e Tributações'!F1312&lt;&gt;"",'02 - Produtos e Tributações'!F1312,""))</f>
        <v>0</v>
      </c>
      <c r="F1295" s="123" t="b">
        <f>IF(B1295&lt;&gt;"",IF(A1295&lt;&gt;"",IF('02 - Produtos e Tributações'!G1312&lt;&gt;"",'02 - Produtos e Tributações'!G1312,"")))</f>
        <v>0</v>
      </c>
      <c r="G1295" s="123" t="b">
        <f>IF(B1295&lt;&gt;"",IF('02 - Produtos e Tributações'!J1312&lt;&gt;"",'02 - Produtos e Tributações'!J1312,IF(K1295=101,0,IF(K1295=102,41,IF(K1295=103,0,IF(K1295=201,0,IF(K1295=202,0,IF(K1295=203,0,IF(K1295=300,41,IF(K1295=400,41,IF(K1295=500,60)))))))))))</f>
        <v>0</v>
      </c>
      <c r="H1295" s="123" t="b">
        <f>IF(B1295&lt;&gt;"",IF('02 - Produtos e Tributações'!M1312&lt;&gt;"",'02 - Produtos e Tributações'!M1312,IF(L1295=101,0,IF(L1295=102,41,IF(L1295=103,0,IF(L1295=201,0,IF(L1295=202,0,IF(L1295=203,0,IF(L1295=300,41,IF(L1295=400,41,IF(L1295=500,60)))))))))))</f>
        <v>0</v>
      </c>
      <c r="I1295" s="123" t="b">
        <f>IF(B1295&lt;&gt;"",IF('02 - Produtos e Tributações'!L1312&lt;&gt;"",'02 - Produtos e Tributações'!L1312,"0,00"))</f>
        <v>0</v>
      </c>
      <c r="J1295" s="123" t="b">
        <f>IF(B1295&lt;&gt;"",IF('02 - Produtos e Tributações'!O1312&lt;&gt;"",'02 - Produtos e Tributações'!O1312,"0,00"))</f>
        <v>0</v>
      </c>
      <c r="K1295" s="123" t="b">
        <f>IF(B1295&lt;&gt;"",IF('02 - Produtos e Tributações'!K1312&lt;&gt;"",'02 - Produtos e Tributações'!K1312,"null"))</f>
        <v>0</v>
      </c>
      <c r="L1295" s="123" t="b">
        <f>IF(B1295&lt;&gt;"",IF('02 - Produtos e Tributações'!N1312&lt;&gt;"",'02 - Produtos e Tributações'!N1312,"null"))</f>
        <v>0</v>
      </c>
      <c r="M1295" s="122" t="b">
        <f>IF(B1295&lt;&gt;"",IF('02 - Produtos e Tributações'!D1312="CARNES","2.01.001.001",IF('02 - Produtos e Tributações'!D1312="MASSAS","2.01.001.002",IF('02 - Produtos e Tributações'!D1312="LATICINIOS","2.01.001.003",IF('02 - Produtos e Tributações'!D1312="DOCES E GULOSEIMAS","2.01.001.004",IF('02 - Produtos e Tributações'!D1312="FARINHAS E GRAOS","2.01.001.005",IF('02 - Produtos e Tributações'!D1312="AGUAS","2.01.002.001",IF('02 - Produtos e Tributações'!D1312="SUCOS","2.01.002.002",IF('02 - Produtos e Tributações'!D1312="BEBIDAS ALCOOLICAS","2.01.002.003",IF('02 - Produtos e Tributações'!D1312="BEBIDAS LACTEAS","2.01.002.004",IF('02 - Produtos e Tributações'!D1312="MATERIAL DE LIMPEZA","2.02",IF('02 - Produtos e Tributações'!D1312="FRUTAS","2.01.001.006",IF('02 - Produtos e Tributações'!D1312="VERDURAS E LEGUMES","2.01.001.007",IF('02 - Produtos e Tributações'!D1312="SERVIÇO","1",IF('02 - Produtos e Tributações'!D1312="PRODUTOS DIVERSOS","2","2"))))))))))))))
)</f>
        <v>0</v>
      </c>
      <c r="N1295" s="4" t="str">
        <f t="shared" si="80"/>
        <v/>
      </c>
      <c r="O1295" s="4" t="str">
        <f t="shared" si="81"/>
        <v/>
      </c>
      <c r="P1295" s="4" t="str">
        <f t="shared" si="82"/>
        <v/>
      </c>
      <c r="Q1295" s="128" t="b">
        <f>IF(B1295&lt;&gt;"",IF('02 - Produtos e Tributações'!C1312&lt;&gt;"",'02 - Produtos e Tributações'!C1312,"UN"))</f>
        <v>0</v>
      </c>
      <c r="R1295" s="129" t="b">
        <f>IF(B1295&lt;&gt;"",IF('02 - Produtos e Tributações'!P1312&lt;&gt;"",'02 - Produtos e Tributações'!P1312,""))</f>
        <v>0</v>
      </c>
      <c r="S1295" s="128" t="b">
        <f>IF(B1295&lt;&gt;"",IF('02 - Produtos e Tributações'!Q1312&lt;&gt;"",'02 - Produtos e Tributações'!Q1312,""))</f>
        <v>0</v>
      </c>
      <c r="T1295" s="130" t="b">
        <f>IF(B1295&lt;&gt;"",IF('02 - Produtos e Tributações'!R1312&lt;&gt;"",'02 - Produtos e Tributações'!R1312,""))</f>
        <v>0</v>
      </c>
      <c r="U1295" s="120" t="str">
        <f t="shared" si="83"/>
        <v/>
      </c>
    </row>
    <row r="1296" spans="1:21" ht="15.75" customHeight="1">
      <c r="A1296" s="122" t="b">
        <f>IF('02 - Produtos e Tributações'!B1313 &lt;&gt;"",A1295+1)</f>
        <v>0</v>
      </c>
      <c r="B1296" s="4" t="str">
        <f>IF('02 - Produtos e Tributações'!B1313&lt;&gt;"",'02 - Produtos e Tributações'!V1313,"")</f>
        <v/>
      </c>
      <c r="C1296" s="123" t="b">
        <f>IF(B1296&lt;&gt;"",IF('02 - Produtos e Tributações'!H1313&lt;&gt;"",IF('02 - Produtos e Tributações'!H1313="TERCEIRIZADA","T",IF('02 - Produtos e Tributações'!H1313="PROPRIA","P")), IF(B1296&lt;&gt;"",IF('02 - Produtos e Tributações'!H1313="","T"))))</f>
        <v>0</v>
      </c>
      <c r="D1296" s="123" t="b">
        <f>IF(B1296&lt;&gt;"",IF('02 - Produtos e Tributações'!E1313&lt;&gt;"",'02 - Produtos e Tributações'!E1313,""))</f>
        <v>0</v>
      </c>
      <c r="E1296" s="123" t="b">
        <f>IF(B1296&lt;&gt;"",IF('02 - Produtos e Tributações'!F1313&lt;&gt;"",'02 - Produtos e Tributações'!F1313,""))</f>
        <v>0</v>
      </c>
      <c r="F1296" s="123" t="b">
        <f>IF(B1296&lt;&gt;"",IF(A1296&lt;&gt;"",IF('02 - Produtos e Tributações'!G1313&lt;&gt;"",'02 - Produtos e Tributações'!G1313,"")))</f>
        <v>0</v>
      </c>
      <c r="G1296" s="123" t="b">
        <f>IF(B1296&lt;&gt;"",IF('02 - Produtos e Tributações'!J1313&lt;&gt;"",'02 - Produtos e Tributações'!J1313,IF(K1296=101,0,IF(K1296=102,41,IF(K1296=103,0,IF(K1296=201,0,IF(K1296=202,0,IF(K1296=203,0,IF(K1296=300,41,IF(K1296=400,41,IF(K1296=500,60)))))))))))</f>
        <v>0</v>
      </c>
      <c r="H1296" s="123" t="b">
        <f>IF(B1296&lt;&gt;"",IF('02 - Produtos e Tributações'!M1313&lt;&gt;"",'02 - Produtos e Tributações'!M1313,IF(L1296=101,0,IF(L1296=102,41,IF(L1296=103,0,IF(L1296=201,0,IF(L1296=202,0,IF(L1296=203,0,IF(L1296=300,41,IF(L1296=400,41,IF(L1296=500,60)))))))))))</f>
        <v>0</v>
      </c>
      <c r="I1296" s="123" t="b">
        <f>IF(B1296&lt;&gt;"",IF('02 - Produtos e Tributações'!L1313&lt;&gt;"",'02 - Produtos e Tributações'!L1313,"0,00"))</f>
        <v>0</v>
      </c>
      <c r="J1296" s="123" t="b">
        <f>IF(B1296&lt;&gt;"",IF('02 - Produtos e Tributações'!O1313&lt;&gt;"",'02 - Produtos e Tributações'!O1313,"0,00"))</f>
        <v>0</v>
      </c>
      <c r="K1296" s="123" t="b">
        <f>IF(B1296&lt;&gt;"",IF('02 - Produtos e Tributações'!K1313&lt;&gt;"",'02 - Produtos e Tributações'!K1313,"null"))</f>
        <v>0</v>
      </c>
      <c r="L1296" s="123" t="b">
        <f>IF(B1296&lt;&gt;"",IF('02 - Produtos e Tributações'!N1313&lt;&gt;"",'02 - Produtos e Tributações'!N1313,"null"))</f>
        <v>0</v>
      </c>
      <c r="M1296" s="122" t="b">
        <f>IF(B1296&lt;&gt;"",IF('02 - Produtos e Tributações'!D1313="CARNES","2.01.001.001",IF('02 - Produtos e Tributações'!D1313="MASSAS","2.01.001.002",IF('02 - Produtos e Tributações'!D1313="LATICINIOS","2.01.001.003",IF('02 - Produtos e Tributações'!D1313="DOCES E GULOSEIMAS","2.01.001.004",IF('02 - Produtos e Tributações'!D1313="FARINHAS E GRAOS","2.01.001.005",IF('02 - Produtos e Tributações'!D1313="AGUAS","2.01.002.001",IF('02 - Produtos e Tributações'!D1313="SUCOS","2.01.002.002",IF('02 - Produtos e Tributações'!D1313="BEBIDAS ALCOOLICAS","2.01.002.003",IF('02 - Produtos e Tributações'!D1313="BEBIDAS LACTEAS","2.01.002.004",IF('02 - Produtos e Tributações'!D1313="MATERIAL DE LIMPEZA","2.02",IF('02 - Produtos e Tributações'!D1313="FRUTAS","2.01.001.006",IF('02 - Produtos e Tributações'!D1313="VERDURAS E LEGUMES","2.01.001.007",IF('02 - Produtos e Tributações'!D1313="SERVIÇO","1",IF('02 - Produtos e Tributações'!D1313="PRODUTOS DIVERSOS","2","2"))))))))))))))
)</f>
        <v>0</v>
      </c>
      <c r="N1296" s="4" t="str">
        <f t="shared" si="80"/>
        <v/>
      </c>
      <c r="O1296" s="4" t="str">
        <f t="shared" si="81"/>
        <v/>
      </c>
      <c r="P1296" s="4" t="str">
        <f t="shared" si="82"/>
        <v/>
      </c>
      <c r="Q1296" s="128" t="b">
        <f>IF(B1296&lt;&gt;"",IF('02 - Produtos e Tributações'!C1313&lt;&gt;"",'02 - Produtos e Tributações'!C1313,"UN"))</f>
        <v>0</v>
      </c>
      <c r="R1296" s="129" t="b">
        <f>IF(B1296&lt;&gt;"",IF('02 - Produtos e Tributações'!P1313&lt;&gt;"",'02 - Produtos e Tributações'!P1313,""))</f>
        <v>0</v>
      </c>
      <c r="S1296" s="128" t="b">
        <f>IF(B1296&lt;&gt;"",IF('02 - Produtos e Tributações'!Q1313&lt;&gt;"",'02 - Produtos e Tributações'!Q1313,""))</f>
        <v>0</v>
      </c>
      <c r="T1296" s="130" t="b">
        <f>IF(B1296&lt;&gt;"",IF('02 - Produtos e Tributações'!R1313&lt;&gt;"",'02 - Produtos e Tributações'!R1313,""))</f>
        <v>0</v>
      </c>
      <c r="U1296" s="120" t="str">
        <f t="shared" si="83"/>
        <v/>
      </c>
    </row>
    <row r="1297" spans="1:21" ht="15.75" customHeight="1">
      <c r="A1297" s="122" t="b">
        <f>IF('02 - Produtos e Tributações'!B1314 &lt;&gt;"",A1296+1)</f>
        <v>0</v>
      </c>
      <c r="B1297" s="4" t="str">
        <f>IF('02 - Produtos e Tributações'!B1314&lt;&gt;"",'02 - Produtos e Tributações'!V1314,"")</f>
        <v/>
      </c>
      <c r="C1297" s="123" t="b">
        <f>IF(B1297&lt;&gt;"",IF('02 - Produtos e Tributações'!H1314&lt;&gt;"",IF('02 - Produtos e Tributações'!H1314="TERCEIRIZADA","T",IF('02 - Produtos e Tributações'!H1314="PROPRIA","P")), IF(B1297&lt;&gt;"",IF('02 - Produtos e Tributações'!H1314="","T"))))</f>
        <v>0</v>
      </c>
      <c r="D1297" s="123" t="b">
        <f>IF(B1297&lt;&gt;"",IF('02 - Produtos e Tributações'!E1314&lt;&gt;"",'02 - Produtos e Tributações'!E1314,""))</f>
        <v>0</v>
      </c>
      <c r="E1297" s="123" t="b">
        <f>IF(B1297&lt;&gt;"",IF('02 - Produtos e Tributações'!F1314&lt;&gt;"",'02 - Produtos e Tributações'!F1314,""))</f>
        <v>0</v>
      </c>
      <c r="F1297" s="123" t="b">
        <f>IF(B1297&lt;&gt;"",IF(A1297&lt;&gt;"",IF('02 - Produtos e Tributações'!G1314&lt;&gt;"",'02 - Produtos e Tributações'!G1314,"")))</f>
        <v>0</v>
      </c>
      <c r="G1297" s="123" t="b">
        <f>IF(B1297&lt;&gt;"",IF('02 - Produtos e Tributações'!J1314&lt;&gt;"",'02 - Produtos e Tributações'!J1314,IF(K1297=101,0,IF(K1297=102,41,IF(K1297=103,0,IF(K1297=201,0,IF(K1297=202,0,IF(K1297=203,0,IF(K1297=300,41,IF(K1297=400,41,IF(K1297=500,60)))))))))))</f>
        <v>0</v>
      </c>
      <c r="H1297" s="123" t="b">
        <f>IF(B1297&lt;&gt;"",IF('02 - Produtos e Tributações'!M1314&lt;&gt;"",'02 - Produtos e Tributações'!M1314,IF(L1297=101,0,IF(L1297=102,41,IF(L1297=103,0,IF(L1297=201,0,IF(L1297=202,0,IF(L1297=203,0,IF(L1297=300,41,IF(L1297=400,41,IF(L1297=500,60)))))))))))</f>
        <v>0</v>
      </c>
      <c r="I1297" s="123" t="b">
        <f>IF(B1297&lt;&gt;"",IF('02 - Produtos e Tributações'!L1314&lt;&gt;"",'02 - Produtos e Tributações'!L1314,"0,00"))</f>
        <v>0</v>
      </c>
      <c r="J1297" s="123" t="b">
        <f>IF(B1297&lt;&gt;"",IF('02 - Produtos e Tributações'!O1314&lt;&gt;"",'02 - Produtos e Tributações'!O1314,"0,00"))</f>
        <v>0</v>
      </c>
      <c r="K1297" s="123" t="b">
        <f>IF(B1297&lt;&gt;"",IF('02 - Produtos e Tributações'!K1314&lt;&gt;"",'02 - Produtos e Tributações'!K1314,"null"))</f>
        <v>0</v>
      </c>
      <c r="L1297" s="123" t="b">
        <f>IF(B1297&lt;&gt;"",IF('02 - Produtos e Tributações'!N1314&lt;&gt;"",'02 - Produtos e Tributações'!N1314,"null"))</f>
        <v>0</v>
      </c>
      <c r="M1297" s="122" t="b">
        <f>IF(B1297&lt;&gt;"",IF('02 - Produtos e Tributações'!D1314="CARNES","2.01.001.001",IF('02 - Produtos e Tributações'!D1314="MASSAS","2.01.001.002",IF('02 - Produtos e Tributações'!D1314="LATICINIOS","2.01.001.003",IF('02 - Produtos e Tributações'!D1314="DOCES E GULOSEIMAS","2.01.001.004",IF('02 - Produtos e Tributações'!D1314="FARINHAS E GRAOS","2.01.001.005",IF('02 - Produtos e Tributações'!D1314="AGUAS","2.01.002.001",IF('02 - Produtos e Tributações'!D1314="SUCOS","2.01.002.002",IF('02 - Produtos e Tributações'!D1314="BEBIDAS ALCOOLICAS","2.01.002.003",IF('02 - Produtos e Tributações'!D1314="BEBIDAS LACTEAS","2.01.002.004",IF('02 - Produtos e Tributações'!D1314="MATERIAL DE LIMPEZA","2.02",IF('02 - Produtos e Tributações'!D1314="FRUTAS","2.01.001.006",IF('02 - Produtos e Tributações'!D1314="VERDURAS E LEGUMES","2.01.001.007",IF('02 - Produtos e Tributações'!D1314="SERVIÇO","1",IF('02 - Produtos e Tributações'!D1314="PRODUTOS DIVERSOS","2","2"))))))))))))))
)</f>
        <v>0</v>
      </c>
      <c r="N1297" s="4" t="str">
        <f t="shared" si="80"/>
        <v/>
      </c>
      <c r="O1297" s="4" t="str">
        <f t="shared" si="81"/>
        <v/>
      </c>
      <c r="P1297" s="4" t="str">
        <f t="shared" si="82"/>
        <v/>
      </c>
      <c r="Q1297" s="128" t="b">
        <f>IF(B1297&lt;&gt;"",IF('02 - Produtos e Tributações'!C1314&lt;&gt;"",'02 - Produtos e Tributações'!C1314,"UN"))</f>
        <v>0</v>
      </c>
      <c r="R1297" s="129" t="b">
        <f>IF(B1297&lt;&gt;"",IF('02 - Produtos e Tributações'!P1314&lt;&gt;"",'02 - Produtos e Tributações'!P1314,""))</f>
        <v>0</v>
      </c>
      <c r="S1297" s="128" t="b">
        <f>IF(B1297&lt;&gt;"",IF('02 - Produtos e Tributações'!Q1314&lt;&gt;"",'02 - Produtos e Tributações'!Q1314,""))</f>
        <v>0</v>
      </c>
      <c r="T1297" s="130" t="b">
        <f>IF(B1297&lt;&gt;"",IF('02 - Produtos e Tributações'!R1314&lt;&gt;"",'02 - Produtos e Tributações'!R1314,""))</f>
        <v>0</v>
      </c>
      <c r="U1297" s="120" t="str">
        <f t="shared" si="83"/>
        <v/>
      </c>
    </row>
    <row r="1298" spans="1:21" ht="15.75" customHeight="1">
      <c r="A1298" s="122" t="b">
        <f>IF('02 - Produtos e Tributações'!B1315 &lt;&gt;"",A1297+1)</f>
        <v>0</v>
      </c>
      <c r="B1298" s="4" t="str">
        <f>IF('02 - Produtos e Tributações'!B1315&lt;&gt;"",'02 - Produtos e Tributações'!V1315,"")</f>
        <v/>
      </c>
      <c r="C1298" s="123" t="b">
        <f>IF(B1298&lt;&gt;"",IF('02 - Produtos e Tributações'!H1315&lt;&gt;"",IF('02 - Produtos e Tributações'!H1315="TERCEIRIZADA","T",IF('02 - Produtos e Tributações'!H1315="PROPRIA","P")), IF(B1298&lt;&gt;"",IF('02 - Produtos e Tributações'!H1315="","T"))))</f>
        <v>0</v>
      </c>
      <c r="D1298" s="123" t="b">
        <f>IF(B1298&lt;&gt;"",IF('02 - Produtos e Tributações'!E1315&lt;&gt;"",'02 - Produtos e Tributações'!E1315,""))</f>
        <v>0</v>
      </c>
      <c r="E1298" s="123" t="b">
        <f>IF(B1298&lt;&gt;"",IF('02 - Produtos e Tributações'!F1315&lt;&gt;"",'02 - Produtos e Tributações'!F1315,""))</f>
        <v>0</v>
      </c>
      <c r="F1298" s="123" t="b">
        <f>IF(B1298&lt;&gt;"",IF(A1298&lt;&gt;"",IF('02 - Produtos e Tributações'!G1315&lt;&gt;"",'02 - Produtos e Tributações'!G1315,"")))</f>
        <v>0</v>
      </c>
      <c r="G1298" s="123" t="b">
        <f>IF(B1298&lt;&gt;"",IF('02 - Produtos e Tributações'!J1315&lt;&gt;"",'02 - Produtos e Tributações'!J1315,IF(K1298=101,0,IF(K1298=102,41,IF(K1298=103,0,IF(K1298=201,0,IF(K1298=202,0,IF(K1298=203,0,IF(K1298=300,41,IF(K1298=400,41,IF(K1298=500,60)))))))))))</f>
        <v>0</v>
      </c>
      <c r="H1298" s="123" t="b">
        <f>IF(B1298&lt;&gt;"",IF('02 - Produtos e Tributações'!M1315&lt;&gt;"",'02 - Produtos e Tributações'!M1315,IF(L1298=101,0,IF(L1298=102,41,IF(L1298=103,0,IF(L1298=201,0,IF(L1298=202,0,IF(L1298=203,0,IF(L1298=300,41,IF(L1298=400,41,IF(L1298=500,60)))))))))))</f>
        <v>0</v>
      </c>
      <c r="I1298" s="123" t="b">
        <f>IF(B1298&lt;&gt;"",IF('02 - Produtos e Tributações'!L1315&lt;&gt;"",'02 - Produtos e Tributações'!L1315,"0,00"))</f>
        <v>0</v>
      </c>
      <c r="J1298" s="123" t="b">
        <f>IF(B1298&lt;&gt;"",IF('02 - Produtos e Tributações'!O1315&lt;&gt;"",'02 - Produtos e Tributações'!O1315,"0,00"))</f>
        <v>0</v>
      </c>
      <c r="K1298" s="123" t="b">
        <f>IF(B1298&lt;&gt;"",IF('02 - Produtos e Tributações'!K1315&lt;&gt;"",'02 - Produtos e Tributações'!K1315,"null"))</f>
        <v>0</v>
      </c>
      <c r="L1298" s="123" t="b">
        <f>IF(B1298&lt;&gt;"",IF('02 - Produtos e Tributações'!N1315&lt;&gt;"",'02 - Produtos e Tributações'!N1315,"null"))</f>
        <v>0</v>
      </c>
      <c r="M1298" s="122" t="b">
        <f>IF(B1298&lt;&gt;"",IF('02 - Produtos e Tributações'!D1315="CARNES","2.01.001.001",IF('02 - Produtos e Tributações'!D1315="MASSAS","2.01.001.002",IF('02 - Produtos e Tributações'!D1315="LATICINIOS","2.01.001.003",IF('02 - Produtos e Tributações'!D1315="DOCES E GULOSEIMAS","2.01.001.004",IF('02 - Produtos e Tributações'!D1315="FARINHAS E GRAOS","2.01.001.005",IF('02 - Produtos e Tributações'!D1315="AGUAS","2.01.002.001",IF('02 - Produtos e Tributações'!D1315="SUCOS","2.01.002.002",IF('02 - Produtos e Tributações'!D1315="BEBIDAS ALCOOLICAS","2.01.002.003",IF('02 - Produtos e Tributações'!D1315="BEBIDAS LACTEAS","2.01.002.004",IF('02 - Produtos e Tributações'!D1315="MATERIAL DE LIMPEZA","2.02",IF('02 - Produtos e Tributações'!D1315="FRUTAS","2.01.001.006",IF('02 - Produtos e Tributações'!D1315="VERDURAS E LEGUMES","2.01.001.007",IF('02 - Produtos e Tributações'!D1315="SERVIÇO","1",IF('02 - Produtos e Tributações'!D1315="PRODUTOS DIVERSOS","2","2"))))))))))))))
)</f>
        <v>0</v>
      </c>
      <c r="N1298" s="4" t="str">
        <f t="shared" si="80"/>
        <v/>
      </c>
      <c r="O1298" s="4" t="str">
        <f t="shared" si="81"/>
        <v/>
      </c>
      <c r="P1298" s="4" t="str">
        <f t="shared" si="82"/>
        <v/>
      </c>
      <c r="Q1298" s="128" t="b">
        <f>IF(B1298&lt;&gt;"",IF('02 - Produtos e Tributações'!C1315&lt;&gt;"",'02 - Produtos e Tributações'!C1315,"UN"))</f>
        <v>0</v>
      </c>
      <c r="R1298" s="129" t="b">
        <f>IF(B1298&lt;&gt;"",IF('02 - Produtos e Tributações'!P1315&lt;&gt;"",'02 - Produtos e Tributações'!P1315,""))</f>
        <v>0</v>
      </c>
      <c r="S1298" s="128" t="b">
        <f>IF(B1298&lt;&gt;"",IF('02 - Produtos e Tributações'!Q1315&lt;&gt;"",'02 - Produtos e Tributações'!Q1315,""))</f>
        <v>0</v>
      </c>
      <c r="T1298" s="130" t="b">
        <f>IF(B1298&lt;&gt;"",IF('02 - Produtos e Tributações'!R1315&lt;&gt;"",'02 - Produtos e Tributações'!R1315,""))</f>
        <v>0</v>
      </c>
      <c r="U1298" s="120" t="str">
        <f t="shared" si="83"/>
        <v/>
      </c>
    </row>
    <row r="1299" spans="1:21" ht="15.75" customHeight="1">
      <c r="A1299" s="122" t="b">
        <f>IF('02 - Produtos e Tributações'!B1316 &lt;&gt;"",A1298+1)</f>
        <v>0</v>
      </c>
      <c r="B1299" s="4" t="str">
        <f>IF('02 - Produtos e Tributações'!B1316&lt;&gt;"",'02 - Produtos e Tributações'!V1316,"")</f>
        <v/>
      </c>
      <c r="C1299" s="123" t="b">
        <f>IF(B1299&lt;&gt;"",IF('02 - Produtos e Tributações'!H1316&lt;&gt;"",IF('02 - Produtos e Tributações'!H1316="TERCEIRIZADA","T",IF('02 - Produtos e Tributações'!H1316="PROPRIA","P")), IF(B1299&lt;&gt;"",IF('02 - Produtos e Tributações'!H1316="","T"))))</f>
        <v>0</v>
      </c>
      <c r="D1299" s="123" t="b">
        <f>IF(B1299&lt;&gt;"",IF('02 - Produtos e Tributações'!E1316&lt;&gt;"",'02 - Produtos e Tributações'!E1316,""))</f>
        <v>0</v>
      </c>
      <c r="E1299" s="123" t="b">
        <f>IF(B1299&lt;&gt;"",IF('02 - Produtos e Tributações'!F1316&lt;&gt;"",'02 - Produtos e Tributações'!F1316,""))</f>
        <v>0</v>
      </c>
      <c r="F1299" s="123" t="b">
        <f>IF(B1299&lt;&gt;"",IF(A1299&lt;&gt;"",IF('02 - Produtos e Tributações'!G1316&lt;&gt;"",'02 - Produtos e Tributações'!G1316,"")))</f>
        <v>0</v>
      </c>
      <c r="G1299" s="123" t="b">
        <f>IF(B1299&lt;&gt;"",IF('02 - Produtos e Tributações'!J1316&lt;&gt;"",'02 - Produtos e Tributações'!J1316,IF(K1299=101,0,IF(K1299=102,41,IF(K1299=103,0,IF(K1299=201,0,IF(K1299=202,0,IF(K1299=203,0,IF(K1299=300,41,IF(K1299=400,41,IF(K1299=500,60)))))))))))</f>
        <v>0</v>
      </c>
      <c r="H1299" s="123" t="b">
        <f>IF(B1299&lt;&gt;"",IF('02 - Produtos e Tributações'!M1316&lt;&gt;"",'02 - Produtos e Tributações'!M1316,IF(L1299=101,0,IF(L1299=102,41,IF(L1299=103,0,IF(L1299=201,0,IF(L1299=202,0,IF(L1299=203,0,IF(L1299=300,41,IF(L1299=400,41,IF(L1299=500,60)))))))))))</f>
        <v>0</v>
      </c>
      <c r="I1299" s="123" t="b">
        <f>IF(B1299&lt;&gt;"",IF('02 - Produtos e Tributações'!L1316&lt;&gt;"",'02 - Produtos e Tributações'!L1316,"0,00"))</f>
        <v>0</v>
      </c>
      <c r="J1299" s="123" t="b">
        <f>IF(B1299&lt;&gt;"",IF('02 - Produtos e Tributações'!O1316&lt;&gt;"",'02 - Produtos e Tributações'!O1316,"0,00"))</f>
        <v>0</v>
      </c>
      <c r="K1299" s="123" t="b">
        <f>IF(B1299&lt;&gt;"",IF('02 - Produtos e Tributações'!K1316&lt;&gt;"",'02 - Produtos e Tributações'!K1316,"null"))</f>
        <v>0</v>
      </c>
      <c r="L1299" s="123" t="b">
        <f>IF(B1299&lt;&gt;"",IF('02 - Produtos e Tributações'!N1316&lt;&gt;"",'02 - Produtos e Tributações'!N1316,"null"))</f>
        <v>0</v>
      </c>
      <c r="M1299" s="122" t="b">
        <f>IF(B1299&lt;&gt;"",IF('02 - Produtos e Tributações'!D1316="CARNES","2.01.001.001",IF('02 - Produtos e Tributações'!D1316="MASSAS","2.01.001.002",IF('02 - Produtos e Tributações'!D1316="LATICINIOS","2.01.001.003",IF('02 - Produtos e Tributações'!D1316="DOCES E GULOSEIMAS","2.01.001.004",IF('02 - Produtos e Tributações'!D1316="FARINHAS E GRAOS","2.01.001.005",IF('02 - Produtos e Tributações'!D1316="AGUAS","2.01.002.001",IF('02 - Produtos e Tributações'!D1316="SUCOS","2.01.002.002",IF('02 - Produtos e Tributações'!D1316="BEBIDAS ALCOOLICAS","2.01.002.003",IF('02 - Produtos e Tributações'!D1316="BEBIDAS LACTEAS","2.01.002.004",IF('02 - Produtos e Tributações'!D1316="MATERIAL DE LIMPEZA","2.02",IF('02 - Produtos e Tributações'!D1316="FRUTAS","2.01.001.006",IF('02 - Produtos e Tributações'!D1316="VERDURAS E LEGUMES","2.01.001.007",IF('02 - Produtos e Tributações'!D1316="SERVIÇO","1",IF('02 - Produtos e Tributações'!D1316="PRODUTOS DIVERSOS","2","2"))))))))))))))
)</f>
        <v>0</v>
      </c>
      <c r="N1299" s="4" t="str">
        <f t="shared" si="80"/>
        <v/>
      </c>
      <c r="O1299" s="4" t="str">
        <f t="shared" si="81"/>
        <v/>
      </c>
      <c r="P1299" s="4" t="str">
        <f t="shared" si="82"/>
        <v/>
      </c>
      <c r="Q1299" s="128" t="b">
        <f>IF(B1299&lt;&gt;"",IF('02 - Produtos e Tributações'!C1316&lt;&gt;"",'02 - Produtos e Tributações'!C1316,"UN"))</f>
        <v>0</v>
      </c>
      <c r="R1299" s="129" t="b">
        <f>IF(B1299&lt;&gt;"",IF('02 - Produtos e Tributações'!P1316&lt;&gt;"",'02 - Produtos e Tributações'!P1316,""))</f>
        <v>0</v>
      </c>
      <c r="S1299" s="128" t="b">
        <f>IF(B1299&lt;&gt;"",IF('02 - Produtos e Tributações'!Q1316&lt;&gt;"",'02 - Produtos e Tributações'!Q1316,""))</f>
        <v>0</v>
      </c>
      <c r="T1299" s="130" t="b">
        <f>IF(B1299&lt;&gt;"",IF('02 - Produtos e Tributações'!R1316&lt;&gt;"",'02 - Produtos e Tributações'!R1316,""))</f>
        <v>0</v>
      </c>
      <c r="U1299" s="120" t="str">
        <f t="shared" si="83"/>
        <v/>
      </c>
    </row>
    <row r="1300" spans="1:21" ht="15.75" customHeight="1">
      <c r="A1300" s="122" t="b">
        <f>IF('02 - Produtos e Tributações'!B1317 &lt;&gt;"",A1299+1)</f>
        <v>0</v>
      </c>
      <c r="B1300" s="4" t="str">
        <f>IF('02 - Produtos e Tributações'!B1317&lt;&gt;"",'02 - Produtos e Tributações'!V1317,"")</f>
        <v/>
      </c>
      <c r="C1300" s="123" t="b">
        <f>IF(B1300&lt;&gt;"",IF('02 - Produtos e Tributações'!H1317&lt;&gt;"",IF('02 - Produtos e Tributações'!H1317="TERCEIRIZADA","T",IF('02 - Produtos e Tributações'!H1317="PROPRIA","P")), IF(B1300&lt;&gt;"",IF('02 - Produtos e Tributações'!H1317="","T"))))</f>
        <v>0</v>
      </c>
      <c r="D1300" s="123" t="b">
        <f>IF(B1300&lt;&gt;"",IF('02 - Produtos e Tributações'!E1317&lt;&gt;"",'02 - Produtos e Tributações'!E1317,""))</f>
        <v>0</v>
      </c>
      <c r="E1300" s="123" t="b">
        <f>IF(B1300&lt;&gt;"",IF('02 - Produtos e Tributações'!F1317&lt;&gt;"",'02 - Produtos e Tributações'!F1317,""))</f>
        <v>0</v>
      </c>
      <c r="F1300" s="123" t="b">
        <f>IF(B1300&lt;&gt;"",IF(A1300&lt;&gt;"",IF('02 - Produtos e Tributações'!G1317&lt;&gt;"",'02 - Produtos e Tributações'!G1317,"")))</f>
        <v>0</v>
      </c>
      <c r="G1300" s="123" t="b">
        <f>IF(B1300&lt;&gt;"",IF('02 - Produtos e Tributações'!J1317&lt;&gt;"",'02 - Produtos e Tributações'!J1317,IF(K1300=101,0,IF(K1300=102,41,IF(K1300=103,0,IF(K1300=201,0,IF(K1300=202,0,IF(K1300=203,0,IF(K1300=300,41,IF(K1300=400,41,IF(K1300=500,60)))))))))))</f>
        <v>0</v>
      </c>
      <c r="H1300" s="123" t="b">
        <f>IF(B1300&lt;&gt;"",IF('02 - Produtos e Tributações'!M1317&lt;&gt;"",'02 - Produtos e Tributações'!M1317,IF(L1300=101,0,IF(L1300=102,41,IF(L1300=103,0,IF(L1300=201,0,IF(L1300=202,0,IF(L1300=203,0,IF(L1300=300,41,IF(L1300=400,41,IF(L1300=500,60)))))))))))</f>
        <v>0</v>
      </c>
      <c r="I1300" s="123" t="b">
        <f>IF(B1300&lt;&gt;"",IF('02 - Produtos e Tributações'!L1317&lt;&gt;"",'02 - Produtos e Tributações'!L1317,"0,00"))</f>
        <v>0</v>
      </c>
      <c r="J1300" s="123" t="b">
        <f>IF(B1300&lt;&gt;"",IF('02 - Produtos e Tributações'!O1317&lt;&gt;"",'02 - Produtos e Tributações'!O1317,"0,00"))</f>
        <v>0</v>
      </c>
      <c r="K1300" s="123" t="b">
        <f>IF(B1300&lt;&gt;"",IF('02 - Produtos e Tributações'!K1317&lt;&gt;"",'02 - Produtos e Tributações'!K1317,"null"))</f>
        <v>0</v>
      </c>
      <c r="L1300" s="123" t="b">
        <f>IF(B1300&lt;&gt;"",IF('02 - Produtos e Tributações'!N1317&lt;&gt;"",'02 - Produtos e Tributações'!N1317,"null"))</f>
        <v>0</v>
      </c>
      <c r="M1300" s="122" t="b">
        <f>IF(B1300&lt;&gt;"",IF('02 - Produtos e Tributações'!D1317="CARNES","2.01.001.001",IF('02 - Produtos e Tributações'!D1317="MASSAS","2.01.001.002",IF('02 - Produtos e Tributações'!D1317="LATICINIOS","2.01.001.003",IF('02 - Produtos e Tributações'!D1317="DOCES E GULOSEIMAS","2.01.001.004",IF('02 - Produtos e Tributações'!D1317="FARINHAS E GRAOS","2.01.001.005",IF('02 - Produtos e Tributações'!D1317="AGUAS","2.01.002.001",IF('02 - Produtos e Tributações'!D1317="SUCOS","2.01.002.002",IF('02 - Produtos e Tributações'!D1317="BEBIDAS ALCOOLICAS","2.01.002.003",IF('02 - Produtos e Tributações'!D1317="BEBIDAS LACTEAS","2.01.002.004",IF('02 - Produtos e Tributações'!D1317="MATERIAL DE LIMPEZA","2.02",IF('02 - Produtos e Tributações'!D1317="FRUTAS","2.01.001.006",IF('02 - Produtos e Tributações'!D1317="VERDURAS E LEGUMES","2.01.001.007",IF('02 - Produtos e Tributações'!D1317="SERVIÇO","1",IF('02 - Produtos e Tributações'!D1317="PRODUTOS DIVERSOS","2","2"))))))))))))))
)</f>
        <v>0</v>
      </c>
      <c r="N1300" s="4" t="str">
        <f t="shared" si="80"/>
        <v/>
      </c>
      <c r="O1300" s="4" t="str">
        <f t="shared" si="81"/>
        <v/>
      </c>
      <c r="P1300" s="4" t="str">
        <f t="shared" si="82"/>
        <v/>
      </c>
      <c r="Q1300" s="128" t="b">
        <f>IF(B1300&lt;&gt;"",IF('02 - Produtos e Tributações'!C1317&lt;&gt;"",'02 - Produtos e Tributações'!C1317,"UN"))</f>
        <v>0</v>
      </c>
      <c r="R1300" s="129" t="b">
        <f>IF(B1300&lt;&gt;"",IF('02 - Produtos e Tributações'!P1317&lt;&gt;"",'02 - Produtos e Tributações'!P1317,""))</f>
        <v>0</v>
      </c>
      <c r="S1300" s="128" t="b">
        <f>IF(B1300&lt;&gt;"",IF('02 - Produtos e Tributações'!Q1317&lt;&gt;"",'02 - Produtos e Tributações'!Q1317,""))</f>
        <v>0</v>
      </c>
      <c r="T1300" s="130" t="b">
        <f>IF(B1300&lt;&gt;"",IF('02 - Produtos e Tributações'!R1317&lt;&gt;"",'02 - Produtos e Tributações'!R1317,""))</f>
        <v>0</v>
      </c>
      <c r="U1300" s="120" t="str">
        <f t="shared" si="83"/>
        <v/>
      </c>
    </row>
    <row r="1301" spans="1:21" ht="15.75" customHeight="1">
      <c r="A1301" s="122" t="b">
        <f>IF('02 - Produtos e Tributações'!B1318 &lt;&gt;"",A1300+1)</f>
        <v>0</v>
      </c>
      <c r="B1301" s="4" t="str">
        <f>IF('02 - Produtos e Tributações'!B1318&lt;&gt;"",'02 - Produtos e Tributações'!V1318,"")</f>
        <v/>
      </c>
      <c r="C1301" s="123" t="b">
        <f>IF(B1301&lt;&gt;"",IF('02 - Produtos e Tributações'!H1318&lt;&gt;"",IF('02 - Produtos e Tributações'!H1318="TERCEIRIZADA","T",IF('02 - Produtos e Tributações'!H1318="PROPRIA","P")), IF(B1301&lt;&gt;"",IF('02 - Produtos e Tributações'!H1318="","T"))))</f>
        <v>0</v>
      </c>
      <c r="D1301" s="123" t="b">
        <f>IF(B1301&lt;&gt;"",IF('02 - Produtos e Tributações'!E1318&lt;&gt;"",'02 - Produtos e Tributações'!E1318,""))</f>
        <v>0</v>
      </c>
      <c r="E1301" s="123" t="b">
        <f>IF(B1301&lt;&gt;"",IF('02 - Produtos e Tributações'!F1318&lt;&gt;"",'02 - Produtos e Tributações'!F1318,""))</f>
        <v>0</v>
      </c>
      <c r="F1301" s="123" t="b">
        <f>IF(B1301&lt;&gt;"",IF(A1301&lt;&gt;"",IF('02 - Produtos e Tributações'!G1318&lt;&gt;"",'02 - Produtos e Tributações'!G1318,"")))</f>
        <v>0</v>
      </c>
      <c r="G1301" s="123" t="b">
        <f>IF(B1301&lt;&gt;"",IF('02 - Produtos e Tributações'!J1318&lt;&gt;"",'02 - Produtos e Tributações'!J1318,IF(K1301=101,0,IF(K1301=102,41,IF(K1301=103,0,IF(K1301=201,0,IF(K1301=202,0,IF(K1301=203,0,IF(K1301=300,41,IF(K1301=400,41,IF(K1301=500,60)))))))))))</f>
        <v>0</v>
      </c>
      <c r="H1301" s="123" t="b">
        <f>IF(B1301&lt;&gt;"",IF('02 - Produtos e Tributações'!M1318&lt;&gt;"",'02 - Produtos e Tributações'!M1318,IF(L1301=101,0,IF(L1301=102,41,IF(L1301=103,0,IF(L1301=201,0,IF(L1301=202,0,IF(L1301=203,0,IF(L1301=300,41,IF(L1301=400,41,IF(L1301=500,60)))))))))))</f>
        <v>0</v>
      </c>
      <c r="I1301" s="123" t="b">
        <f>IF(B1301&lt;&gt;"",IF('02 - Produtos e Tributações'!L1318&lt;&gt;"",'02 - Produtos e Tributações'!L1318,"0,00"))</f>
        <v>0</v>
      </c>
      <c r="J1301" s="123" t="b">
        <f>IF(B1301&lt;&gt;"",IF('02 - Produtos e Tributações'!O1318&lt;&gt;"",'02 - Produtos e Tributações'!O1318,"0,00"))</f>
        <v>0</v>
      </c>
      <c r="K1301" s="123" t="b">
        <f>IF(B1301&lt;&gt;"",IF('02 - Produtos e Tributações'!K1318&lt;&gt;"",'02 - Produtos e Tributações'!K1318,"null"))</f>
        <v>0</v>
      </c>
      <c r="L1301" s="123" t="b">
        <f>IF(B1301&lt;&gt;"",IF('02 - Produtos e Tributações'!N1318&lt;&gt;"",'02 - Produtos e Tributações'!N1318,"null"))</f>
        <v>0</v>
      </c>
      <c r="M1301" s="122" t="b">
        <f>IF(B1301&lt;&gt;"",IF('02 - Produtos e Tributações'!D1318="CARNES","2.01.001.001",IF('02 - Produtos e Tributações'!D1318="MASSAS","2.01.001.002",IF('02 - Produtos e Tributações'!D1318="LATICINIOS","2.01.001.003",IF('02 - Produtos e Tributações'!D1318="DOCES E GULOSEIMAS","2.01.001.004",IF('02 - Produtos e Tributações'!D1318="FARINHAS E GRAOS","2.01.001.005",IF('02 - Produtos e Tributações'!D1318="AGUAS","2.01.002.001",IF('02 - Produtos e Tributações'!D1318="SUCOS","2.01.002.002",IF('02 - Produtos e Tributações'!D1318="BEBIDAS ALCOOLICAS","2.01.002.003",IF('02 - Produtos e Tributações'!D1318="BEBIDAS LACTEAS","2.01.002.004",IF('02 - Produtos e Tributações'!D1318="MATERIAL DE LIMPEZA","2.02",IF('02 - Produtos e Tributações'!D1318="FRUTAS","2.01.001.006",IF('02 - Produtos e Tributações'!D1318="VERDURAS E LEGUMES","2.01.001.007",IF('02 - Produtos e Tributações'!D1318="SERVIÇO","1",IF('02 - Produtos e Tributações'!D1318="PRODUTOS DIVERSOS","2","2"))))))))))))))
)</f>
        <v>0</v>
      </c>
      <c r="N1301" s="4" t="str">
        <f t="shared" si="80"/>
        <v/>
      </c>
      <c r="O1301" s="4" t="str">
        <f t="shared" si="81"/>
        <v/>
      </c>
      <c r="P1301" s="4" t="str">
        <f t="shared" si="82"/>
        <v/>
      </c>
      <c r="Q1301" s="128" t="b">
        <f>IF(B1301&lt;&gt;"",IF('02 - Produtos e Tributações'!C1318&lt;&gt;"",'02 - Produtos e Tributações'!C1318,"UN"))</f>
        <v>0</v>
      </c>
      <c r="R1301" s="129" t="b">
        <f>IF(B1301&lt;&gt;"",IF('02 - Produtos e Tributações'!P1318&lt;&gt;"",'02 - Produtos e Tributações'!P1318,""))</f>
        <v>0</v>
      </c>
      <c r="S1301" s="128" t="b">
        <f>IF(B1301&lt;&gt;"",IF('02 - Produtos e Tributações'!Q1318&lt;&gt;"",'02 - Produtos e Tributações'!Q1318,""))</f>
        <v>0</v>
      </c>
      <c r="T1301" s="130" t="b">
        <f>IF(B1301&lt;&gt;"",IF('02 - Produtos e Tributações'!R1318&lt;&gt;"",'02 - Produtos e Tributações'!R1318,""))</f>
        <v>0</v>
      </c>
      <c r="U1301" s="120" t="str">
        <f t="shared" si="83"/>
        <v/>
      </c>
    </row>
    <row r="1302" spans="1:21" ht="15.75" customHeight="1">
      <c r="A1302" s="122" t="b">
        <f>IF('02 - Produtos e Tributações'!B1319 &lt;&gt;"",A1301+1)</f>
        <v>0</v>
      </c>
      <c r="B1302" s="4" t="str">
        <f>IF('02 - Produtos e Tributações'!B1319&lt;&gt;"",'02 - Produtos e Tributações'!V1319,"")</f>
        <v/>
      </c>
      <c r="C1302" s="123" t="b">
        <f>IF(B1302&lt;&gt;"",IF('02 - Produtos e Tributações'!H1319&lt;&gt;"",IF('02 - Produtos e Tributações'!H1319="TERCEIRIZADA","T",IF('02 - Produtos e Tributações'!H1319="PROPRIA","P")), IF(B1302&lt;&gt;"",IF('02 - Produtos e Tributações'!H1319="","T"))))</f>
        <v>0</v>
      </c>
      <c r="D1302" s="123" t="b">
        <f>IF(B1302&lt;&gt;"",IF('02 - Produtos e Tributações'!E1319&lt;&gt;"",'02 - Produtos e Tributações'!E1319,""))</f>
        <v>0</v>
      </c>
      <c r="E1302" s="123" t="b">
        <f>IF(B1302&lt;&gt;"",IF('02 - Produtos e Tributações'!F1319&lt;&gt;"",'02 - Produtos e Tributações'!F1319,""))</f>
        <v>0</v>
      </c>
      <c r="F1302" s="123" t="b">
        <f>IF(B1302&lt;&gt;"",IF(A1302&lt;&gt;"",IF('02 - Produtos e Tributações'!G1319&lt;&gt;"",'02 - Produtos e Tributações'!G1319,"")))</f>
        <v>0</v>
      </c>
      <c r="G1302" s="123" t="b">
        <f>IF(B1302&lt;&gt;"",IF('02 - Produtos e Tributações'!J1319&lt;&gt;"",'02 - Produtos e Tributações'!J1319,IF(K1302=101,0,IF(K1302=102,41,IF(K1302=103,0,IF(K1302=201,0,IF(K1302=202,0,IF(K1302=203,0,IF(K1302=300,41,IF(K1302=400,41,IF(K1302=500,60)))))))))))</f>
        <v>0</v>
      </c>
      <c r="H1302" s="123" t="b">
        <f>IF(B1302&lt;&gt;"",IF('02 - Produtos e Tributações'!M1319&lt;&gt;"",'02 - Produtos e Tributações'!M1319,IF(L1302=101,0,IF(L1302=102,41,IF(L1302=103,0,IF(L1302=201,0,IF(L1302=202,0,IF(L1302=203,0,IF(L1302=300,41,IF(L1302=400,41,IF(L1302=500,60)))))))))))</f>
        <v>0</v>
      </c>
      <c r="I1302" s="123" t="b">
        <f>IF(B1302&lt;&gt;"",IF('02 - Produtos e Tributações'!L1319&lt;&gt;"",'02 - Produtos e Tributações'!L1319,"0,00"))</f>
        <v>0</v>
      </c>
      <c r="J1302" s="123" t="b">
        <f>IF(B1302&lt;&gt;"",IF('02 - Produtos e Tributações'!O1319&lt;&gt;"",'02 - Produtos e Tributações'!O1319,"0,00"))</f>
        <v>0</v>
      </c>
      <c r="K1302" s="123" t="b">
        <f>IF(B1302&lt;&gt;"",IF('02 - Produtos e Tributações'!K1319&lt;&gt;"",'02 - Produtos e Tributações'!K1319,"null"))</f>
        <v>0</v>
      </c>
      <c r="L1302" s="123" t="b">
        <f>IF(B1302&lt;&gt;"",IF('02 - Produtos e Tributações'!N1319&lt;&gt;"",'02 - Produtos e Tributações'!N1319,"null"))</f>
        <v>0</v>
      </c>
      <c r="M1302" s="122" t="b">
        <f>IF(B1302&lt;&gt;"",IF('02 - Produtos e Tributações'!D1319="CARNES","2.01.001.001",IF('02 - Produtos e Tributações'!D1319="MASSAS","2.01.001.002",IF('02 - Produtos e Tributações'!D1319="LATICINIOS","2.01.001.003",IF('02 - Produtos e Tributações'!D1319="DOCES E GULOSEIMAS","2.01.001.004",IF('02 - Produtos e Tributações'!D1319="FARINHAS E GRAOS","2.01.001.005",IF('02 - Produtos e Tributações'!D1319="AGUAS","2.01.002.001",IF('02 - Produtos e Tributações'!D1319="SUCOS","2.01.002.002",IF('02 - Produtos e Tributações'!D1319="BEBIDAS ALCOOLICAS","2.01.002.003",IF('02 - Produtos e Tributações'!D1319="BEBIDAS LACTEAS","2.01.002.004",IF('02 - Produtos e Tributações'!D1319="MATERIAL DE LIMPEZA","2.02",IF('02 - Produtos e Tributações'!D1319="FRUTAS","2.01.001.006",IF('02 - Produtos e Tributações'!D1319="VERDURAS E LEGUMES","2.01.001.007",IF('02 - Produtos e Tributações'!D1319="SERVIÇO","1",IF('02 - Produtos e Tributações'!D1319="PRODUTOS DIVERSOS","2","2"))))))))))))))
)</f>
        <v>0</v>
      </c>
      <c r="N1302" s="4" t="str">
        <f t="shared" si="80"/>
        <v/>
      </c>
      <c r="O1302" s="4" t="str">
        <f t="shared" si="81"/>
        <v/>
      </c>
      <c r="P1302" s="4" t="str">
        <f t="shared" si="82"/>
        <v/>
      </c>
      <c r="Q1302" s="128" t="b">
        <f>IF(B1302&lt;&gt;"",IF('02 - Produtos e Tributações'!C1319&lt;&gt;"",'02 - Produtos e Tributações'!C1319,"UN"))</f>
        <v>0</v>
      </c>
      <c r="R1302" s="129" t="b">
        <f>IF(B1302&lt;&gt;"",IF('02 - Produtos e Tributações'!P1319&lt;&gt;"",'02 - Produtos e Tributações'!P1319,""))</f>
        <v>0</v>
      </c>
      <c r="S1302" s="128" t="b">
        <f>IF(B1302&lt;&gt;"",IF('02 - Produtos e Tributações'!Q1319&lt;&gt;"",'02 - Produtos e Tributações'!Q1319,""))</f>
        <v>0</v>
      </c>
      <c r="T1302" s="130" t="b">
        <f>IF(B1302&lt;&gt;"",IF('02 - Produtos e Tributações'!R1319&lt;&gt;"",'02 - Produtos e Tributações'!R1319,""))</f>
        <v>0</v>
      </c>
      <c r="U1302" s="120" t="str">
        <f t="shared" si="83"/>
        <v/>
      </c>
    </row>
    <row r="1303" spans="1:21" ht="15.75" customHeight="1">
      <c r="A1303" s="122" t="b">
        <f>IF('02 - Produtos e Tributações'!B1320 &lt;&gt;"",A1302+1)</f>
        <v>0</v>
      </c>
      <c r="B1303" s="4" t="str">
        <f>IF('02 - Produtos e Tributações'!B1320&lt;&gt;"",'02 - Produtos e Tributações'!V1320,"")</f>
        <v/>
      </c>
      <c r="C1303" s="123" t="b">
        <f>IF(B1303&lt;&gt;"",IF('02 - Produtos e Tributações'!H1320&lt;&gt;"",IF('02 - Produtos e Tributações'!H1320="TERCEIRIZADA","T",IF('02 - Produtos e Tributações'!H1320="PROPRIA","P")), IF(B1303&lt;&gt;"",IF('02 - Produtos e Tributações'!H1320="","T"))))</f>
        <v>0</v>
      </c>
      <c r="D1303" s="123" t="b">
        <f>IF(B1303&lt;&gt;"",IF('02 - Produtos e Tributações'!E1320&lt;&gt;"",'02 - Produtos e Tributações'!E1320,""))</f>
        <v>0</v>
      </c>
      <c r="E1303" s="123" t="b">
        <f>IF(B1303&lt;&gt;"",IF('02 - Produtos e Tributações'!F1320&lt;&gt;"",'02 - Produtos e Tributações'!F1320,""))</f>
        <v>0</v>
      </c>
      <c r="F1303" s="123" t="b">
        <f>IF(B1303&lt;&gt;"",IF(A1303&lt;&gt;"",IF('02 - Produtos e Tributações'!G1320&lt;&gt;"",'02 - Produtos e Tributações'!G1320,"")))</f>
        <v>0</v>
      </c>
      <c r="G1303" s="123" t="b">
        <f>IF(B1303&lt;&gt;"",IF('02 - Produtos e Tributações'!J1320&lt;&gt;"",'02 - Produtos e Tributações'!J1320,IF(K1303=101,0,IF(K1303=102,41,IF(K1303=103,0,IF(K1303=201,0,IF(K1303=202,0,IF(K1303=203,0,IF(K1303=300,41,IF(K1303=400,41,IF(K1303=500,60)))))))))))</f>
        <v>0</v>
      </c>
      <c r="H1303" s="123" t="b">
        <f>IF(B1303&lt;&gt;"",IF('02 - Produtos e Tributações'!M1320&lt;&gt;"",'02 - Produtos e Tributações'!M1320,IF(L1303=101,0,IF(L1303=102,41,IF(L1303=103,0,IF(L1303=201,0,IF(L1303=202,0,IF(L1303=203,0,IF(L1303=300,41,IF(L1303=400,41,IF(L1303=500,60)))))))))))</f>
        <v>0</v>
      </c>
      <c r="I1303" s="123" t="b">
        <f>IF(B1303&lt;&gt;"",IF('02 - Produtos e Tributações'!L1320&lt;&gt;"",'02 - Produtos e Tributações'!L1320,"0,00"))</f>
        <v>0</v>
      </c>
      <c r="J1303" s="123" t="b">
        <f>IF(B1303&lt;&gt;"",IF('02 - Produtos e Tributações'!O1320&lt;&gt;"",'02 - Produtos e Tributações'!O1320,"0,00"))</f>
        <v>0</v>
      </c>
      <c r="K1303" s="123" t="b">
        <f>IF(B1303&lt;&gt;"",IF('02 - Produtos e Tributações'!K1320&lt;&gt;"",'02 - Produtos e Tributações'!K1320,"null"))</f>
        <v>0</v>
      </c>
      <c r="L1303" s="123" t="b">
        <f>IF(B1303&lt;&gt;"",IF('02 - Produtos e Tributações'!N1320&lt;&gt;"",'02 - Produtos e Tributações'!N1320,"null"))</f>
        <v>0</v>
      </c>
      <c r="M1303" s="122" t="b">
        <f>IF(B1303&lt;&gt;"",IF('02 - Produtos e Tributações'!D1320="CARNES","2.01.001.001",IF('02 - Produtos e Tributações'!D1320="MASSAS","2.01.001.002",IF('02 - Produtos e Tributações'!D1320="LATICINIOS","2.01.001.003",IF('02 - Produtos e Tributações'!D1320="DOCES E GULOSEIMAS","2.01.001.004",IF('02 - Produtos e Tributações'!D1320="FARINHAS E GRAOS","2.01.001.005",IF('02 - Produtos e Tributações'!D1320="AGUAS","2.01.002.001",IF('02 - Produtos e Tributações'!D1320="SUCOS","2.01.002.002",IF('02 - Produtos e Tributações'!D1320="BEBIDAS ALCOOLICAS","2.01.002.003",IF('02 - Produtos e Tributações'!D1320="BEBIDAS LACTEAS","2.01.002.004",IF('02 - Produtos e Tributações'!D1320="MATERIAL DE LIMPEZA","2.02",IF('02 - Produtos e Tributações'!D1320="FRUTAS","2.01.001.006",IF('02 - Produtos e Tributações'!D1320="VERDURAS E LEGUMES","2.01.001.007",IF('02 - Produtos e Tributações'!D1320="SERVIÇO","1",IF('02 - Produtos e Tributações'!D1320="PRODUTOS DIVERSOS","2","2"))))))))))))))
)</f>
        <v>0</v>
      </c>
      <c r="N1303" s="4" t="str">
        <f t="shared" si="80"/>
        <v/>
      </c>
      <c r="O1303" s="4" t="str">
        <f t="shared" si="81"/>
        <v/>
      </c>
      <c r="P1303" s="4" t="str">
        <f t="shared" si="82"/>
        <v/>
      </c>
      <c r="Q1303" s="128" t="b">
        <f>IF(B1303&lt;&gt;"",IF('02 - Produtos e Tributações'!C1320&lt;&gt;"",'02 - Produtos e Tributações'!C1320,"UN"))</f>
        <v>0</v>
      </c>
      <c r="R1303" s="129" t="b">
        <f>IF(B1303&lt;&gt;"",IF('02 - Produtos e Tributações'!P1320&lt;&gt;"",'02 - Produtos e Tributações'!P1320,""))</f>
        <v>0</v>
      </c>
      <c r="S1303" s="128" t="b">
        <f>IF(B1303&lt;&gt;"",IF('02 - Produtos e Tributações'!Q1320&lt;&gt;"",'02 - Produtos e Tributações'!Q1320,""))</f>
        <v>0</v>
      </c>
      <c r="T1303" s="130" t="b">
        <f>IF(B1303&lt;&gt;"",IF('02 - Produtos e Tributações'!R1320&lt;&gt;"",'02 - Produtos e Tributações'!R1320,""))</f>
        <v>0</v>
      </c>
      <c r="U1303" s="120" t="str">
        <f t="shared" si="83"/>
        <v/>
      </c>
    </row>
    <row r="1304" spans="1:21" ht="15.75" customHeight="1">
      <c r="A1304" s="122" t="b">
        <f>IF('02 - Produtos e Tributações'!B1321 &lt;&gt;"",A1303+1)</f>
        <v>0</v>
      </c>
      <c r="B1304" s="4" t="str">
        <f>IF('02 - Produtos e Tributações'!B1321&lt;&gt;"",'02 - Produtos e Tributações'!V1321,"")</f>
        <v/>
      </c>
      <c r="C1304" s="123" t="b">
        <f>IF(B1304&lt;&gt;"",IF('02 - Produtos e Tributações'!H1321&lt;&gt;"",IF('02 - Produtos e Tributações'!H1321="TERCEIRIZADA","T",IF('02 - Produtos e Tributações'!H1321="PROPRIA","P")), IF(B1304&lt;&gt;"",IF('02 - Produtos e Tributações'!H1321="","T"))))</f>
        <v>0</v>
      </c>
      <c r="D1304" s="123" t="b">
        <f>IF(B1304&lt;&gt;"",IF('02 - Produtos e Tributações'!E1321&lt;&gt;"",'02 - Produtos e Tributações'!E1321,""))</f>
        <v>0</v>
      </c>
      <c r="E1304" s="123" t="b">
        <f>IF(B1304&lt;&gt;"",IF('02 - Produtos e Tributações'!F1321&lt;&gt;"",'02 - Produtos e Tributações'!F1321,""))</f>
        <v>0</v>
      </c>
      <c r="F1304" s="123" t="b">
        <f>IF(B1304&lt;&gt;"",IF(A1304&lt;&gt;"",IF('02 - Produtos e Tributações'!G1321&lt;&gt;"",'02 - Produtos e Tributações'!G1321,"")))</f>
        <v>0</v>
      </c>
      <c r="G1304" s="123" t="b">
        <f>IF(B1304&lt;&gt;"",IF('02 - Produtos e Tributações'!J1321&lt;&gt;"",'02 - Produtos e Tributações'!J1321,IF(K1304=101,0,IF(K1304=102,41,IF(K1304=103,0,IF(K1304=201,0,IF(K1304=202,0,IF(K1304=203,0,IF(K1304=300,41,IF(K1304=400,41,IF(K1304=500,60)))))))))))</f>
        <v>0</v>
      </c>
      <c r="H1304" s="123" t="b">
        <f>IF(B1304&lt;&gt;"",IF('02 - Produtos e Tributações'!M1321&lt;&gt;"",'02 - Produtos e Tributações'!M1321,IF(L1304=101,0,IF(L1304=102,41,IF(L1304=103,0,IF(L1304=201,0,IF(L1304=202,0,IF(L1304=203,0,IF(L1304=300,41,IF(L1304=400,41,IF(L1304=500,60)))))))))))</f>
        <v>0</v>
      </c>
      <c r="I1304" s="123" t="b">
        <f>IF(B1304&lt;&gt;"",IF('02 - Produtos e Tributações'!L1321&lt;&gt;"",'02 - Produtos e Tributações'!L1321,"0,00"))</f>
        <v>0</v>
      </c>
      <c r="J1304" s="123" t="b">
        <f>IF(B1304&lt;&gt;"",IF('02 - Produtos e Tributações'!O1321&lt;&gt;"",'02 - Produtos e Tributações'!O1321,"0,00"))</f>
        <v>0</v>
      </c>
      <c r="K1304" s="123" t="b">
        <f>IF(B1304&lt;&gt;"",IF('02 - Produtos e Tributações'!K1321&lt;&gt;"",'02 - Produtos e Tributações'!K1321,"null"))</f>
        <v>0</v>
      </c>
      <c r="L1304" s="123" t="b">
        <f>IF(B1304&lt;&gt;"",IF('02 - Produtos e Tributações'!N1321&lt;&gt;"",'02 - Produtos e Tributações'!N1321,"null"))</f>
        <v>0</v>
      </c>
      <c r="M1304" s="122" t="b">
        <f>IF(B1304&lt;&gt;"",IF('02 - Produtos e Tributações'!D1321="CARNES","2.01.001.001",IF('02 - Produtos e Tributações'!D1321="MASSAS","2.01.001.002",IF('02 - Produtos e Tributações'!D1321="LATICINIOS","2.01.001.003",IF('02 - Produtos e Tributações'!D1321="DOCES E GULOSEIMAS","2.01.001.004",IF('02 - Produtos e Tributações'!D1321="FARINHAS E GRAOS","2.01.001.005",IF('02 - Produtos e Tributações'!D1321="AGUAS","2.01.002.001",IF('02 - Produtos e Tributações'!D1321="SUCOS","2.01.002.002",IF('02 - Produtos e Tributações'!D1321="BEBIDAS ALCOOLICAS","2.01.002.003",IF('02 - Produtos e Tributações'!D1321="BEBIDAS LACTEAS","2.01.002.004",IF('02 - Produtos e Tributações'!D1321="MATERIAL DE LIMPEZA","2.02",IF('02 - Produtos e Tributações'!D1321="FRUTAS","2.01.001.006",IF('02 - Produtos e Tributações'!D1321="VERDURAS E LEGUMES","2.01.001.007",IF('02 - Produtos e Tributações'!D1321="SERVIÇO","1",IF('02 - Produtos e Tributações'!D1321="PRODUTOS DIVERSOS","2","2"))))))))))))))
)</f>
        <v>0</v>
      </c>
      <c r="N1304" s="4" t="str">
        <f t="shared" si="80"/>
        <v/>
      </c>
      <c r="O1304" s="4" t="str">
        <f t="shared" si="81"/>
        <v/>
      </c>
      <c r="P1304" s="4" t="str">
        <f t="shared" si="82"/>
        <v/>
      </c>
      <c r="Q1304" s="128" t="b">
        <f>IF(B1304&lt;&gt;"",IF('02 - Produtos e Tributações'!C1321&lt;&gt;"",'02 - Produtos e Tributações'!C1321,"UN"))</f>
        <v>0</v>
      </c>
      <c r="R1304" s="129" t="b">
        <f>IF(B1304&lt;&gt;"",IF('02 - Produtos e Tributações'!P1321&lt;&gt;"",'02 - Produtos e Tributações'!P1321,""))</f>
        <v>0</v>
      </c>
      <c r="S1304" s="128" t="b">
        <f>IF(B1304&lt;&gt;"",IF('02 - Produtos e Tributações'!Q1321&lt;&gt;"",'02 - Produtos e Tributações'!Q1321,""))</f>
        <v>0</v>
      </c>
      <c r="T1304" s="130" t="b">
        <f>IF(B1304&lt;&gt;"",IF('02 - Produtos e Tributações'!R1321&lt;&gt;"",'02 - Produtos e Tributações'!R1321,""))</f>
        <v>0</v>
      </c>
      <c r="U1304" s="120" t="str">
        <f t="shared" si="83"/>
        <v/>
      </c>
    </row>
    <row r="1305" spans="1:21" ht="15.75" customHeight="1">
      <c r="A1305" s="122" t="b">
        <f>IF('02 - Produtos e Tributações'!B1322 &lt;&gt;"",A1304+1)</f>
        <v>0</v>
      </c>
      <c r="B1305" s="4" t="str">
        <f>IF('02 - Produtos e Tributações'!B1322&lt;&gt;"",'02 - Produtos e Tributações'!V1322,"")</f>
        <v/>
      </c>
      <c r="C1305" s="123" t="b">
        <f>IF(B1305&lt;&gt;"",IF('02 - Produtos e Tributações'!H1322&lt;&gt;"",IF('02 - Produtos e Tributações'!H1322="TERCEIRIZADA","T",IF('02 - Produtos e Tributações'!H1322="PROPRIA","P")), IF(B1305&lt;&gt;"",IF('02 - Produtos e Tributações'!H1322="","T"))))</f>
        <v>0</v>
      </c>
      <c r="D1305" s="123" t="b">
        <f>IF(B1305&lt;&gt;"",IF('02 - Produtos e Tributações'!E1322&lt;&gt;"",'02 - Produtos e Tributações'!E1322,""))</f>
        <v>0</v>
      </c>
      <c r="E1305" s="123" t="b">
        <f>IF(B1305&lt;&gt;"",IF('02 - Produtos e Tributações'!F1322&lt;&gt;"",'02 - Produtos e Tributações'!F1322,""))</f>
        <v>0</v>
      </c>
      <c r="F1305" s="123" t="b">
        <f>IF(B1305&lt;&gt;"",IF(A1305&lt;&gt;"",IF('02 - Produtos e Tributações'!G1322&lt;&gt;"",'02 - Produtos e Tributações'!G1322,"")))</f>
        <v>0</v>
      </c>
      <c r="G1305" s="123" t="b">
        <f>IF(B1305&lt;&gt;"",IF('02 - Produtos e Tributações'!J1322&lt;&gt;"",'02 - Produtos e Tributações'!J1322,IF(K1305=101,0,IF(K1305=102,41,IF(K1305=103,0,IF(K1305=201,0,IF(K1305=202,0,IF(K1305=203,0,IF(K1305=300,41,IF(K1305=400,41,IF(K1305=500,60)))))))))))</f>
        <v>0</v>
      </c>
      <c r="H1305" s="123" t="b">
        <f>IF(B1305&lt;&gt;"",IF('02 - Produtos e Tributações'!M1322&lt;&gt;"",'02 - Produtos e Tributações'!M1322,IF(L1305=101,0,IF(L1305=102,41,IF(L1305=103,0,IF(L1305=201,0,IF(L1305=202,0,IF(L1305=203,0,IF(L1305=300,41,IF(L1305=400,41,IF(L1305=500,60)))))))))))</f>
        <v>0</v>
      </c>
      <c r="I1305" s="123" t="b">
        <f>IF(B1305&lt;&gt;"",IF('02 - Produtos e Tributações'!L1322&lt;&gt;"",'02 - Produtos e Tributações'!L1322,"0,00"))</f>
        <v>0</v>
      </c>
      <c r="J1305" s="123" t="b">
        <f>IF(B1305&lt;&gt;"",IF('02 - Produtos e Tributações'!O1322&lt;&gt;"",'02 - Produtos e Tributações'!O1322,"0,00"))</f>
        <v>0</v>
      </c>
      <c r="K1305" s="123" t="b">
        <f>IF(B1305&lt;&gt;"",IF('02 - Produtos e Tributações'!K1322&lt;&gt;"",'02 - Produtos e Tributações'!K1322,"null"))</f>
        <v>0</v>
      </c>
      <c r="L1305" s="123" t="b">
        <f>IF(B1305&lt;&gt;"",IF('02 - Produtos e Tributações'!N1322&lt;&gt;"",'02 - Produtos e Tributações'!N1322,"null"))</f>
        <v>0</v>
      </c>
      <c r="M1305" s="122" t="b">
        <f>IF(B1305&lt;&gt;"",IF('02 - Produtos e Tributações'!D1322="CARNES","2.01.001.001",IF('02 - Produtos e Tributações'!D1322="MASSAS","2.01.001.002",IF('02 - Produtos e Tributações'!D1322="LATICINIOS","2.01.001.003",IF('02 - Produtos e Tributações'!D1322="DOCES E GULOSEIMAS","2.01.001.004",IF('02 - Produtos e Tributações'!D1322="FARINHAS E GRAOS","2.01.001.005",IF('02 - Produtos e Tributações'!D1322="AGUAS","2.01.002.001",IF('02 - Produtos e Tributações'!D1322="SUCOS","2.01.002.002",IF('02 - Produtos e Tributações'!D1322="BEBIDAS ALCOOLICAS","2.01.002.003",IF('02 - Produtos e Tributações'!D1322="BEBIDAS LACTEAS","2.01.002.004",IF('02 - Produtos e Tributações'!D1322="MATERIAL DE LIMPEZA","2.02",IF('02 - Produtos e Tributações'!D1322="FRUTAS","2.01.001.006",IF('02 - Produtos e Tributações'!D1322="VERDURAS E LEGUMES","2.01.001.007",IF('02 - Produtos e Tributações'!D1322="SERVIÇO","1",IF('02 - Produtos e Tributações'!D1322="PRODUTOS DIVERSOS","2","2"))))))))))))))
)</f>
        <v>0</v>
      </c>
      <c r="N1305" s="4" t="str">
        <f t="shared" si="80"/>
        <v/>
      </c>
      <c r="O1305" s="4" t="str">
        <f t="shared" si="81"/>
        <v/>
      </c>
      <c r="P1305" s="4" t="str">
        <f t="shared" si="82"/>
        <v/>
      </c>
      <c r="Q1305" s="128" t="b">
        <f>IF(B1305&lt;&gt;"",IF('02 - Produtos e Tributações'!C1322&lt;&gt;"",'02 - Produtos e Tributações'!C1322,"UN"))</f>
        <v>0</v>
      </c>
      <c r="R1305" s="129" t="b">
        <f>IF(B1305&lt;&gt;"",IF('02 - Produtos e Tributações'!P1322&lt;&gt;"",'02 - Produtos e Tributações'!P1322,""))</f>
        <v>0</v>
      </c>
      <c r="S1305" s="128" t="b">
        <f>IF(B1305&lt;&gt;"",IF('02 - Produtos e Tributações'!Q1322&lt;&gt;"",'02 - Produtos e Tributações'!Q1322,""))</f>
        <v>0</v>
      </c>
      <c r="T1305" s="130" t="b">
        <f>IF(B1305&lt;&gt;"",IF('02 - Produtos e Tributações'!R1322&lt;&gt;"",'02 - Produtos e Tributações'!R1322,""))</f>
        <v>0</v>
      </c>
      <c r="U1305" s="120" t="str">
        <f t="shared" si="83"/>
        <v/>
      </c>
    </row>
    <row r="1306" spans="1:21" ht="15.75" customHeight="1">
      <c r="A1306" s="122" t="b">
        <f>IF('02 - Produtos e Tributações'!B1323 &lt;&gt;"",A1305+1)</f>
        <v>0</v>
      </c>
      <c r="B1306" s="4" t="str">
        <f>IF('02 - Produtos e Tributações'!B1323&lt;&gt;"",'02 - Produtos e Tributações'!V1323,"")</f>
        <v/>
      </c>
      <c r="C1306" s="123" t="b">
        <f>IF(B1306&lt;&gt;"",IF('02 - Produtos e Tributações'!H1323&lt;&gt;"",IF('02 - Produtos e Tributações'!H1323="TERCEIRIZADA","T",IF('02 - Produtos e Tributações'!H1323="PROPRIA","P")), IF(B1306&lt;&gt;"",IF('02 - Produtos e Tributações'!H1323="","T"))))</f>
        <v>0</v>
      </c>
      <c r="D1306" s="123" t="b">
        <f>IF(B1306&lt;&gt;"",IF('02 - Produtos e Tributações'!E1323&lt;&gt;"",'02 - Produtos e Tributações'!E1323,""))</f>
        <v>0</v>
      </c>
      <c r="E1306" s="123" t="b">
        <f>IF(B1306&lt;&gt;"",IF('02 - Produtos e Tributações'!F1323&lt;&gt;"",'02 - Produtos e Tributações'!F1323,""))</f>
        <v>0</v>
      </c>
      <c r="F1306" s="123" t="b">
        <f>IF(B1306&lt;&gt;"",IF(A1306&lt;&gt;"",IF('02 - Produtos e Tributações'!G1323&lt;&gt;"",'02 - Produtos e Tributações'!G1323,"")))</f>
        <v>0</v>
      </c>
      <c r="G1306" s="123" t="b">
        <f>IF(B1306&lt;&gt;"",IF('02 - Produtos e Tributações'!J1323&lt;&gt;"",'02 - Produtos e Tributações'!J1323,IF(K1306=101,0,IF(K1306=102,41,IF(K1306=103,0,IF(K1306=201,0,IF(K1306=202,0,IF(K1306=203,0,IF(K1306=300,41,IF(K1306=400,41,IF(K1306=500,60)))))))))))</f>
        <v>0</v>
      </c>
      <c r="H1306" s="123" t="b">
        <f>IF(B1306&lt;&gt;"",IF('02 - Produtos e Tributações'!M1323&lt;&gt;"",'02 - Produtos e Tributações'!M1323,IF(L1306=101,0,IF(L1306=102,41,IF(L1306=103,0,IF(L1306=201,0,IF(L1306=202,0,IF(L1306=203,0,IF(L1306=300,41,IF(L1306=400,41,IF(L1306=500,60)))))))))))</f>
        <v>0</v>
      </c>
      <c r="I1306" s="123" t="b">
        <f>IF(B1306&lt;&gt;"",IF('02 - Produtos e Tributações'!L1323&lt;&gt;"",'02 - Produtos e Tributações'!L1323,"0,00"))</f>
        <v>0</v>
      </c>
      <c r="J1306" s="123" t="b">
        <f>IF(B1306&lt;&gt;"",IF('02 - Produtos e Tributações'!O1323&lt;&gt;"",'02 - Produtos e Tributações'!O1323,"0,00"))</f>
        <v>0</v>
      </c>
      <c r="K1306" s="123" t="b">
        <f>IF(B1306&lt;&gt;"",IF('02 - Produtos e Tributações'!K1323&lt;&gt;"",'02 - Produtos e Tributações'!K1323,"null"))</f>
        <v>0</v>
      </c>
      <c r="L1306" s="123" t="b">
        <f>IF(B1306&lt;&gt;"",IF('02 - Produtos e Tributações'!N1323&lt;&gt;"",'02 - Produtos e Tributações'!N1323,"null"))</f>
        <v>0</v>
      </c>
      <c r="M1306" s="122" t="b">
        <f>IF(B1306&lt;&gt;"",IF('02 - Produtos e Tributações'!D1323="CARNES","2.01.001.001",IF('02 - Produtos e Tributações'!D1323="MASSAS","2.01.001.002",IF('02 - Produtos e Tributações'!D1323="LATICINIOS","2.01.001.003",IF('02 - Produtos e Tributações'!D1323="DOCES E GULOSEIMAS","2.01.001.004",IF('02 - Produtos e Tributações'!D1323="FARINHAS E GRAOS","2.01.001.005",IF('02 - Produtos e Tributações'!D1323="AGUAS","2.01.002.001",IF('02 - Produtos e Tributações'!D1323="SUCOS","2.01.002.002",IF('02 - Produtos e Tributações'!D1323="BEBIDAS ALCOOLICAS","2.01.002.003",IF('02 - Produtos e Tributações'!D1323="BEBIDAS LACTEAS","2.01.002.004",IF('02 - Produtos e Tributações'!D1323="MATERIAL DE LIMPEZA","2.02",IF('02 - Produtos e Tributações'!D1323="FRUTAS","2.01.001.006",IF('02 - Produtos e Tributações'!D1323="VERDURAS E LEGUMES","2.01.001.007",IF('02 - Produtos e Tributações'!D1323="SERVIÇO","1",IF('02 - Produtos e Tributações'!D1323="PRODUTOS DIVERSOS","2","2"))))))))))))))
)</f>
        <v>0</v>
      </c>
      <c r="N1306" s="4" t="str">
        <f t="shared" si="80"/>
        <v/>
      </c>
      <c r="O1306" s="4" t="str">
        <f t="shared" si="81"/>
        <v/>
      </c>
      <c r="P1306" s="4" t="str">
        <f t="shared" si="82"/>
        <v/>
      </c>
      <c r="Q1306" s="128" t="b">
        <f>IF(B1306&lt;&gt;"",IF('02 - Produtos e Tributações'!C1323&lt;&gt;"",'02 - Produtos e Tributações'!C1323,"UN"))</f>
        <v>0</v>
      </c>
      <c r="R1306" s="129" t="b">
        <f>IF(B1306&lt;&gt;"",IF('02 - Produtos e Tributações'!P1323&lt;&gt;"",'02 - Produtos e Tributações'!P1323,""))</f>
        <v>0</v>
      </c>
      <c r="S1306" s="128" t="b">
        <f>IF(B1306&lt;&gt;"",IF('02 - Produtos e Tributações'!Q1323&lt;&gt;"",'02 - Produtos e Tributações'!Q1323,""))</f>
        <v>0</v>
      </c>
      <c r="T1306" s="130" t="b">
        <f>IF(B1306&lt;&gt;"",IF('02 - Produtos e Tributações'!R1323&lt;&gt;"",'02 - Produtos e Tributações'!R1323,""))</f>
        <v>0</v>
      </c>
      <c r="U1306" s="120" t="str">
        <f t="shared" si="83"/>
        <v/>
      </c>
    </row>
    <row r="1307" spans="1:21" ht="15.75" customHeight="1">
      <c r="A1307" s="122" t="b">
        <f>IF('02 - Produtos e Tributações'!B1324 &lt;&gt;"",A1306+1)</f>
        <v>0</v>
      </c>
      <c r="B1307" s="4" t="str">
        <f>IF('02 - Produtos e Tributações'!B1324&lt;&gt;"",'02 - Produtos e Tributações'!V1324,"")</f>
        <v/>
      </c>
      <c r="C1307" s="123" t="b">
        <f>IF(B1307&lt;&gt;"",IF('02 - Produtos e Tributações'!H1324&lt;&gt;"",IF('02 - Produtos e Tributações'!H1324="TERCEIRIZADA","T",IF('02 - Produtos e Tributações'!H1324="PROPRIA","P")), IF(B1307&lt;&gt;"",IF('02 - Produtos e Tributações'!H1324="","T"))))</f>
        <v>0</v>
      </c>
      <c r="D1307" s="123" t="b">
        <f>IF(B1307&lt;&gt;"",IF('02 - Produtos e Tributações'!E1324&lt;&gt;"",'02 - Produtos e Tributações'!E1324,""))</f>
        <v>0</v>
      </c>
      <c r="E1307" s="123" t="b">
        <f>IF(B1307&lt;&gt;"",IF('02 - Produtos e Tributações'!F1324&lt;&gt;"",'02 - Produtos e Tributações'!F1324,""))</f>
        <v>0</v>
      </c>
      <c r="F1307" s="123" t="b">
        <f>IF(B1307&lt;&gt;"",IF(A1307&lt;&gt;"",IF('02 - Produtos e Tributações'!G1324&lt;&gt;"",'02 - Produtos e Tributações'!G1324,"")))</f>
        <v>0</v>
      </c>
      <c r="G1307" s="123" t="b">
        <f>IF(B1307&lt;&gt;"",IF('02 - Produtos e Tributações'!J1324&lt;&gt;"",'02 - Produtos e Tributações'!J1324,IF(K1307=101,0,IF(K1307=102,41,IF(K1307=103,0,IF(K1307=201,0,IF(K1307=202,0,IF(K1307=203,0,IF(K1307=300,41,IF(K1307=400,41,IF(K1307=500,60)))))))))))</f>
        <v>0</v>
      </c>
      <c r="H1307" s="123" t="b">
        <f>IF(B1307&lt;&gt;"",IF('02 - Produtos e Tributações'!M1324&lt;&gt;"",'02 - Produtos e Tributações'!M1324,IF(L1307=101,0,IF(L1307=102,41,IF(L1307=103,0,IF(L1307=201,0,IF(L1307=202,0,IF(L1307=203,0,IF(L1307=300,41,IF(L1307=400,41,IF(L1307=500,60)))))))))))</f>
        <v>0</v>
      </c>
      <c r="I1307" s="123" t="b">
        <f>IF(B1307&lt;&gt;"",IF('02 - Produtos e Tributações'!L1324&lt;&gt;"",'02 - Produtos e Tributações'!L1324,"0,00"))</f>
        <v>0</v>
      </c>
      <c r="J1307" s="123" t="b">
        <f>IF(B1307&lt;&gt;"",IF('02 - Produtos e Tributações'!O1324&lt;&gt;"",'02 - Produtos e Tributações'!O1324,"0,00"))</f>
        <v>0</v>
      </c>
      <c r="K1307" s="123" t="b">
        <f>IF(B1307&lt;&gt;"",IF('02 - Produtos e Tributações'!K1324&lt;&gt;"",'02 - Produtos e Tributações'!K1324,"null"))</f>
        <v>0</v>
      </c>
      <c r="L1307" s="123" t="b">
        <f>IF(B1307&lt;&gt;"",IF('02 - Produtos e Tributações'!N1324&lt;&gt;"",'02 - Produtos e Tributações'!N1324,"null"))</f>
        <v>0</v>
      </c>
      <c r="M1307" s="122" t="b">
        <f>IF(B1307&lt;&gt;"",IF('02 - Produtos e Tributações'!D1324="CARNES","2.01.001.001",IF('02 - Produtos e Tributações'!D1324="MASSAS","2.01.001.002",IF('02 - Produtos e Tributações'!D1324="LATICINIOS","2.01.001.003",IF('02 - Produtos e Tributações'!D1324="DOCES E GULOSEIMAS","2.01.001.004",IF('02 - Produtos e Tributações'!D1324="FARINHAS E GRAOS","2.01.001.005",IF('02 - Produtos e Tributações'!D1324="AGUAS","2.01.002.001",IF('02 - Produtos e Tributações'!D1324="SUCOS","2.01.002.002",IF('02 - Produtos e Tributações'!D1324="BEBIDAS ALCOOLICAS","2.01.002.003",IF('02 - Produtos e Tributações'!D1324="BEBIDAS LACTEAS","2.01.002.004",IF('02 - Produtos e Tributações'!D1324="MATERIAL DE LIMPEZA","2.02",IF('02 - Produtos e Tributações'!D1324="FRUTAS","2.01.001.006",IF('02 - Produtos e Tributações'!D1324="VERDURAS E LEGUMES","2.01.001.007",IF('02 - Produtos e Tributações'!D1324="SERVIÇO","1",IF('02 - Produtos e Tributações'!D1324="PRODUTOS DIVERSOS","2","2"))))))))))))))
)</f>
        <v>0</v>
      </c>
      <c r="N1307" s="4" t="str">
        <f t="shared" si="80"/>
        <v/>
      </c>
      <c r="O1307" s="4" t="str">
        <f t="shared" si="81"/>
        <v/>
      </c>
      <c r="P1307" s="4" t="str">
        <f t="shared" si="82"/>
        <v/>
      </c>
      <c r="Q1307" s="128" t="b">
        <f>IF(B1307&lt;&gt;"",IF('02 - Produtos e Tributações'!C1324&lt;&gt;"",'02 - Produtos e Tributações'!C1324,"UN"))</f>
        <v>0</v>
      </c>
      <c r="R1307" s="129" t="b">
        <f>IF(B1307&lt;&gt;"",IF('02 - Produtos e Tributações'!P1324&lt;&gt;"",'02 - Produtos e Tributações'!P1324,""))</f>
        <v>0</v>
      </c>
      <c r="S1307" s="128" t="b">
        <f>IF(B1307&lt;&gt;"",IF('02 - Produtos e Tributações'!Q1324&lt;&gt;"",'02 - Produtos e Tributações'!Q1324,""))</f>
        <v>0</v>
      </c>
      <c r="T1307" s="130" t="b">
        <f>IF(B1307&lt;&gt;"",IF('02 - Produtos e Tributações'!R1324&lt;&gt;"",'02 - Produtos e Tributações'!R1324,""))</f>
        <v>0</v>
      </c>
      <c r="U1307" s="120" t="str">
        <f t="shared" si="83"/>
        <v/>
      </c>
    </row>
    <row r="1308" spans="1:21" ht="15.75" customHeight="1">
      <c r="A1308" s="122" t="b">
        <f>IF('02 - Produtos e Tributações'!B1325 &lt;&gt;"",A1307+1)</f>
        <v>0</v>
      </c>
      <c r="B1308" s="4" t="str">
        <f>IF('02 - Produtos e Tributações'!B1325&lt;&gt;"",'02 - Produtos e Tributações'!V1325,"")</f>
        <v/>
      </c>
      <c r="C1308" s="123" t="b">
        <f>IF(B1308&lt;&gt;"",IF('02 - Produtos e Tributações'!H1325&lt;&gt;"",IF('02 - Produtos e Tributações'!H1325="TERCEIRIZADA","T",IF('02 - Produtos e Tributações'!H1325="PROPRIA","P")), IF(B1308&lt;&gt;"",IF('02 - Produtos e Tributações'!H1325="","T"))))</f>
        <v>0</v>
      </c>
      <c r="D1308" s="123" t="b">
        <f>IF(B1308&lt;&gt;"",IF('02 - Produtos e Tributações'!E1325&lt;&gt;"",'02 - Produtos e Tributações'!E1325,""))</f>
        <v>0</v>
      </c>
      <c r="E1308" s="123" t="b">
        <f>IF(B1308&lt;&gt;"",IF('02 - Produtos e Tributações'!F1325&lt;&gt;"",'02 - Produtos e Tributações'!F1325,""))</f>
        <v>0</v>
      </c>
      <c r="F1308" s="123" t="b">
        <f>IF(B1308&lt;&gt;"",IF(A1308&lt;&gt;"",IF('02 - Produtos e Tributações'!G1325&lt;&gt;"",'02 - Produtos e Tributações'!G1325,"")))</f>
        <v>0</v>
      </c>
      <c r="G1308" s="123" t="b">
        <f>IF(B1308&lt;&gt;"",IF('02 - Produtos e Tributações'!J1325&lt;&gt;"",'02 - Produtos e Tributações'!J1325,IF(K1308=101,0,IF(K1308=102,41,IF(K1308=103,0,IF(K1308=201,0,IF(K1308=202,0,IF(K1308=203,0,IF(K1308=300,41,IF(K1308=400,41,IF(K1308=500,60)))))))))))</f>
        <v>0</v>
      </c>
      <c r="H1308" s="123" t="b">
        <f>IF(B1308&lt;&gt;"",IF('02 - Produtos e Tributações'!M1325&lt;&gt;"",'02 - Produtos e Tributações'!M1325,IF(L1308=101,0,IF(L1308=102,41,IF(L1308=103,0,IF(L1308=201,0,IF(L1308=202,0,IF(L1308=203,0,IF(L1308=300,41,IF(L1308=400,41,IF(L1308=500,60)))))))))))</f>
        <v>0</v>
      </c>
      <c r="I1308" s="123" t="b">
        <f>IF(B1308&lt;&gt;"",IF('02 - Produtos e Tributações'!L1325&lt;&gt;"",'02 - Produtos e Tributações'!L1325,"0,00"))</f>
        <v>0</v>
      </c>
      <c r="J1308" s="123" t="b">
        <f>IF(B1308&lt;&gt;"",IF('02 - Produtos e Tributações'!O1325&lt;&gt;"",'02 - Produtos e Tributações'!O1325,"0,00"))</f>
        <v>0</v>
      </c>
      <c r="K1308" s="123" t="b">
        <f>IF(B1308&lt;&gt;"",IF('02 - Produtos e Tributações'!K1325&lt;&gt;"",'02 - Produtos e Tributações'!K1325,"null"))</f>
        <v>0</v>
      </c>
      <c r="L1308" s="123" t="b">
        <f>IF(B1308&lt;&gt;"",IF('02 - Produtos e Tributações'!N1325&lt;&gt;"",'02 - Produtos e Tributações'!N1325,"null"))</f>
        <v>0</v>
      </c>
      <c r="M1308" s="122" t="b">
        <f>IF(B1308&lt;&gt;"",IF('02 - Produtos e Tributações'!D1325="CARNES","2.01.001.001",IF('02 - Produtos e Tributações'!D1325="MASSAS","2.01.001.002",IF('02 - Produtos e Tributações'!D1325="LATICINIOS","2.01.001.003",IF('02 - Produtos e Tributações'!D1325="DOCES E GULOSEIMAS","2.01.001.004",IF('02 - Produtos e Tributações'!D1325="FARINHAS E GRAOS","2.01.001.005",IF('02 - Produtos e Tributações'!D1325="AGUAS","2.01.002.001",IF('02 - Produtos e Tributações'!D1325="SUCOS","2.01.002.002",IF('02 - Produtos e Tributações'!D1325="BEBIDAS ALCOOLICAS","2.01.002.003",IF('02 - Produtos e Tributações'!D1325="BEBIDAS LACTEAS","2.01.002.004",IF('02 - Produtos e Tributações'!D1325="MATERIAL DE LIMPEZA","2.02",IF('02 - Produtos e Tributações'!D1325="FRUTAS","2.01.001.006",IF('02 - Produtos e Tributações'!D1325="VERDURAS E LEGUMES","2.01.001.007",IF('02 - Produtos e Tributações'!D1325="SERVIÇO","1",IF('02 - Produtos e Tributações'!D1325="PRODUTOS DIVERSOS","2","2"))))))))))))))
)</f>
        <v>0</v>
      </c>
      <c r="N1308" s="4" t="str">
        <f t="shared" si="80"/>
        <v/>
      </c>
      <c r="O1308" s="4" t="str">
        <f t="shared" si="81"/>
        <v/>
      </c>
      <c r="P1308" s="4" t="str">
        <f t="shared" si="82"/>
        <v/>
      </c>
      <c r="Q1308" s="128" t="b">
        <f>IF(B1308&lt;&gt;"",IF('02 - Produtos e Tributações'!C1325&lt;&gt;"",'02 - Produtos e Tributações'!C1325,"UN"))</f>
        <v>0</v>
      </c>
      <c r="R1308" s="129" t="b">
        <f>IF(B1308&lt;&gt;"",IF('02 - Produtos e Tributações'!P1325&lt;&gt;"",'02 - Produtos e Tributações'!P1325,""))</f>
        <v>0</v>
      </c>
      <c r="S1308" s="128" t="b">
        <f>IF(B1308&lt;&gt;"",IF('02 - Produtos e Tributações'!Q1325&lt;&gt;"",'02 - Produtos e Tributações'!Q1325,""))</f>
        <v>0</v>
      </c>
      <c r="T1308" s="130" t="b">
        <f>IF(B1308&lt;&gt;"",IF('02 - Produtos e Tributações'!R1325&lt;&gt;"",'02 - Produtos e Tributações'!R1325,""))</f>
        <v>0</v>
      </c>
      <c r="U1308" s="120" t="str">
        <f t="shared" si="83"/>
        <v/>
      </c>
    </row>
    <row r="1309" spans="1:21" ht="15.75" customHeight="1">
      <c r="A1309" s="122" t="b">
        <f>IF('02 - Produtos e Tributações'!B1326 &lt;&gt;"",A1308+1)</f>
        <v>0</v>
      </c>
      <c r="B1309" s="4" t="str">
        <f>IF('02 - Produtos e Tributações'!B1326&lt;&gt;"",'02 - Produtos e Tributações'!V1326,"")</f>
        <v/>
      </c>
      <c r="C1309" s="123" t="b">
        <f>IF(B1309&lt;&gt;"",IF('02 - Produtos e Tributações'!H1326&lt;&gt;"",IF('02 - Produtos e Tributações'!H1326="TERCEIRIZADA","T",IF('02 - Produtos e Tributações'!H1326="PROPRIA","P")), IF(B1309&lt;&gt;"",IF('02 - Produtos e Tributações'!H1326="","T"))))</f>
        <v>0</v>
      </c>
      <c r="D1309" s="123" t="b">
        <f>IF(B1309&lt;&gt;"",IF('02 - Produtos e Tributações'!E1326&lt;&gt;"",'02 - Produtos e Tributações'!E1326,""))</f>
        <v>0</v>
      </c>
      <c r="E1309" s="123" t="b">
        <f>IF(B1309&lt;&gt;"",IF('02 - Produtos e Tributações'!F1326&lt;&gt;"",'02 - Produtos e Tributações'!F1326,""))</f>
        <v>0</v>
      </c>
      <c r="F1309" s="123" t="b">
        <f>IF(B1309&lt;&gt;"",IF(A1309&lt;&gt;"",IF('02 - Produtos e Tributações'!G1326&lt;&gt;"",'02 - Produtos e Tributações'!G1326,"")))</f>
        <v>0</v>
      </c>
      <c r="G1309" s="123" t="b">
        <f>IF(B1309&lt;&gt;"",IF('02 - Produtos e Tributações'!J1326&lt;&gt;"",'02 - Produtos e Tributações'!J1326,IF(K1309=101,0,IF(K1309=102,41,IF(K1309=103,0,IF(K1309=201,0,IF(K1309=202,0,IF(K1309=203,0,IF(K1309=300,41,IF(K1309=400,41,IF(K1309=500,60)))))))))))</f>
        <v>0</v>
      </c>
      <c r="H1309" s="123" t="b">
        <f>IF(B1309&lt;&gt;"",IF('02 - Produtos e Tributações'!M1326&lt;&gt;"",'02 - Produtos e Tributações'!M1326,IF(L1309=101,0,IF(L1309=102,41,IF(L1309=103,0,IF(L1309=201,0,IF(L1309=202,0,IF(L1309=203,0,IF(L1309=300,41,IF(L1309=400,41,IF(L1309=500,60)))))))))))</f>
        <v>0</v>
      </c>
      <c r="I1309" s="123" t="b">
        <f>IF(B1309&lt;&gt;"",IF('02 - Produtos e Tributações'!L1326&lt;&gt;"",'02 - Produtos e Tributações'!L1326,"0,00"))</f>
        <v>0</v>
      </c>
      <c r="J1309" s="123" t="b">
        <f>IF(B1309&lt;&gt;"",IF('02 - Produtos e Tributações'!O1326&lt;&gt;"",'02 - Produtos e Tributações'!O1326,"0,00"))</f>
        <v>0</v>
      </c>
      <c r="K1309" s="123" t="b">
        <f>IF(B1309&lt;&gt;"",IF('02 - Produtos e Tributações'!K1326&lt;&gt;"",'02 - Produtos e Tributações'!K1326,"null"))</f>
        <v>0</v>
      </c>
      <c r="L1309" s="123" t="b">
        <f>IF(B1309&lt;&gt;"",IF('02 - Produtos e Tributações'!N1326&lt;&gt;"",'02 - Produtos e Tributações'!N1326,"null"))</f>
        <v>0</v>
      </c>
      <c r="M1309" s="122" t="b">
        <f>IF(B1309&lt;&gt;"",IF('02 - Produtos e Tributações'!D1326="CARNES","2.01.001.001",IF('02 - Produtos e Tributações'!D1326="MASSAS","2.01.001.002",IF('02 - Produtos e Tributações'!D1326="LATICINIOS","2.01.001.003",IF('02 - Produtos e Tributações'!D1326="DOCES E GULOSEIMAS","2.01.001.004",IF('02 - Produtos e Tributações'!D1326="FARINHAS E GRAOS","2.01.001.005",IF('02 - Produtos e Tributações'!D1326="AGUAS","2.01.002.001",IF('02 - Produtos e Tributações'!D1326="SUCOS","2.01.002.002",IF('02 - Produtos e Tributações'!D1326="BEBIDAS ALCOOLICAS","2.01.002.003",IF('02 - Produtos e Tributações'!D1326="BEBIDAS LACTEAS","2.01.002.004",IF('02 - Produtos e Tributações'!D1326="MATERIAL DE LIMPEZA","2.02",IF('02 - Produtos e Tributações'!D1326="FRUTAS","2.01.001.006",IF('02 - Produtos e Tributações'!D1326="VERDURAS E LEGUMES","2.01.001.007",IF('02 - Produtos e Tributações'!D1326="SERVIÇO","1",IF('02 - Produtos e Tributações'!D1326="PRODUTOS DIVERSOS","2","2"))))))))))))))
)</f>
        <v>0</v>
      </c>
      <c r="N1309" s="4" t="str">
        <f t="shared" si="80"/>
        <v/>
      </c>
      <c r="O1309" s="4" t="str">
        <f t="shared" si="81"/>
        <v/>
      </c>
      <c r="P1309" s="4" t="str">
        <f t="shared" si="82"/>
        <v/>
      </c>
      <c r="Q1309" s="128" t="b">
        <f>IF(B1309&lt;&gt;"",IF('02 - Produtos e Tributações'!C1326&lt;&gt;"",'02 - Produtos e Tributações'!C1326,"UN"))</f>
        <v>0</v>
      </c>
      <c r="R1309" s="129" t="b">
        <f>IF(B1309&lt;&gt;"",IF('02 - Produtos e Tributações'!P1326&lt;&gt;"",'02 - Produtos e Tributações'!P1326,""))</f>
        <v>0</v>
      </c>
      <c r="S1309" s="128" t="b">
        <f>IF(B1309&lt;&gt;"",IF('02 - Produtos e Tributações'!Q1326&lt;&gt;"",'02 - Produtos e Tributações'!Q1326,""))</f>
        <v>0</v>
      </c>
      <c r="T1309" s="130" t="b">
        <f>IF(B1309&lt;&gt;"",IF('02 - Produtos e Tributações'!R1326&lt;&gt;"",'02 - Produtos e Tributações'!R1326,""))</f>
        <v>0</v>
      </c>
      <c r="U1309" s="120" t="str">
        <f t="shared" si="83"/>
        <v/>
      </c>
    </row>
    <row r="1310" spans="1:21" ht="15.75" customHeight="1">
      <c r="A1310" s="122" t="b">
        <f>IF('02 - Produtos e Tributações'!B1327 &lt;&gt;"",A1309+1)</f>
        <v>0</v>
      </c>
      <c r="B1310" s="4" t="str">
        <f>IF('02 - Produtos e Tributações'!B1327&lt;&gt;"",'02 - Produtos e Tributações'!V1327,"")</f>
        <v/>
      </c>
      <c r="C1310" s="123" t="b">
        <f>IF(B1310&lt;&gt;"",IF('02 - Produtos e Tributações'!H1327&lt;&gt;"",IF('02 - Produtos e Tributações'!H1327="TERCEIRIZADA","T",IF('02 - Produtos e Tributações'!H1327="PROPRIA","P")), IF(B1310&lt;&gt;"",IF('02 - Produtos e Tributações'!H1327="","T"))))</f>
        <v>0</v>
      </c>
      <c r="D1310" s="123" t="b">
        <f>IF(B1310&lt;&gt;"",IF('02 - Produtos e Tributações'!E1327&lt;&gt;"",'02 - Produtos e Tributações'!E1327,""))</f>
        <v>0</v>
      </c>
      <c r="E1310" s="123" t="b">
        <f>IF(B1310&lt;&gt;"",IF('02 - Produtos e Tributações'!F1327&lt;&gt;"",'02 - Produtos e Tributações'!F1327,""))</f>
        <v>0</v>
      </c>
      <c r="F1310" s="123" t="b">
        <f>IF(B1310&lt;&gt;"",IF(A1310&lt;&gt;"",IF('02 - Produtos e Tributações'!G1327&lt;&gt;"",'02 - Produtos e Tributações'!G1327,"")))</f>
        <v>0</v>
      </c>
      <c r="G1310" s="123" t="b">
        <f>IF(B1310&lt;&gt;"",IF('02 - Produtos e Tributações'!J1327&lt;&gt;"",'02 - Produtos e Tributações'!J1327,IF(K1310=101,0,IF(K1310=102,41,IF(K1310=103,0,IF(K1310=201,0,IF(K1310=202,0,IF(K1310=203,0,IF(K1310=300,41,IF(K1310=400,41,IF(K1310=500,60)))))))))))</f>
        <v>0</v>
      </c>
      <c r="H1310" s="123" t="b">
        <f>IF(B1310&lt;&gt;"",IF('02 - Produtos e Tributações'!M1327&lt;&gt;"",'02 - Produtos e Tributações'!M1327,IF(L1310=101,0,IF(L1310=102,41,IF(L1310=103,0,IF(L1310=201,0,IF(L1310=202,0,IF(L1310=203,0,IF(L1310=300,41,IF(L1310=400,41,IF(L1310=500,60)))))))))))</f>
        <v>0</v>
      </c>
      <c r="I1310" s="123" t="b">
        <f>IF(B1310&lt;&gt;"",IF('02 - Produtos e Tributações'!L1327&lt;&gt;"",'02 - Produtos e Tributações'!L1327,"0,00"))</f>
        <v>0</v>
      </c>
      <c r="J1310" s="123" t="b">
        <f>IF(B1310&lt;&gt;"",IF('02 - Produtos e Tributações'!O1327&lt;&gt;"",'02 - Produtos e Tributações'!O1327,"0,00"))</f>
        <v>0</v>
      </c>
      <c r="K1310" s="123" t="b">
        <f>IF(B1310&lt;&gt;"",IF('02 - Produtos e Tributações'!K1327&lt;&gt;"",'02 - Produtos e Tributações'!K1327,"null"))</f>
        <v>0</v>
      </c>
      <c r="L1310" s="123" t="b">
        <f>IF(B1310&lt;&gt;"",IF('02 - Produtos e Tributações'!N1327&lt;&gt;"",'02 - Produtos e Tributações'!N1327,"null"))</f>
        <v>0</v>
      </c>
      <c r="M1310" s="122" t="b">
        <f>IF(B1310&lt;&gt;"",IF('02 - Produtos e Tributações'!D1327="CARNES","2.01.001.001",IF('02 - Produtos e Tributações'!D1327="MASSAS","2.01.001.002",IF('02 - Produtos e Tributações'!D1327="LATICINIOS","2.01.001.003",IF('02 - Produtos e Tributações'!D1327="DOCES E GULOSEIMAS","2.01.001.004",IF('02 - Produtos e Tributações'!D1327="FARINHAS E GRAOS","2.01.001.005",IF('02 - Produtos e Tributações'!D1327="AGUAS","2.01.002.001",IF('02 - Produtos e Tributações'!D1327="SUCOS","2.01.002.002",IF('02 - Produtos e Tributações'!D1327="BEBIDAS ALCOOLICAS","2.01.002.003",IF('02 - Produtos e Tributações'!D1327="BEBIDAS LACTEAS","2.01.002.004",IF('02 - Produtos e Tributações'!D1327="MATERIAL DE LIMPEZA","2.02",IF('02 - Produtos e Tributações'!D1327="FRUTAS","2.01.001.006",IF('02 - Produtos e Tributações'!D1327="VERDURAS E LEGUMES","2.01.001.007",IF('02 - Produtos e Tributações'!D1327="SERVIÇO","1",IF('02 - Produtos e Tributações'!D1327="PRODUTOS DIVERSOS","2","2"))))))))))))))
)</f>
        <v>0</v>
      </c>
      <c r="N1310" s="4" t="str">
        <f t="shared" si="80"/>
        <v/>
      </c>
      <c r="O1310" s="4" t="str">
        <f t="shared" si="81"/>
        <v/>
      </c>
      <c r="P1310" s="4" t="str">
        <f t="shared" si="82"/>
        <v/>
      </c>
      <c r="Q1310" s="128" t="b">
        <f>IF(B1310&lt;&gt;"",IF('02 - Produtos e Tributações'!C1327&lt;&gt;"",'02 - Produtos e Tributações'!C1327,"UN"))</f>
        <v>0</v>
      </c>
      <c r="R1310" s="129" t="b">
        <f>IF(B1310&lt;&gt;"",IF('02 - Produtos e Tributações'!P1327&lt;&gt;"",'02 - Produtos e Tributações'!P1327,""))</f>
        <v>0</v>
      </c>
      <c r="S1310" s="128" t="b">
        <f>IF(B1310&lt;&gt;"",IF('02 - Produtos e Tributações'!Q1327&lt;&gt;"",'02 - Produtos e Tributações'!Q1327,""))</f>
        <v>0</v>
      </c>
      <c r="T1310" s="130" t="b">
        <f>IF(B1310&lt;&gt;"",IF('02 - Produtos e Tributações'!R1327&lt;&gt;"",'02 - Produtos e Tributações'!R1327,""))</f>
        <v>0</v>
      </c>
      <c r="U1310" s="120" t="str">
        <f t="shared" si="83"/>
        <v/>
      </c>
    </row>
    <row r="1311" spans="1:21" ht="15.75" customHeight="1">
      <c r="A1311" s="122" t="b">
        <f>IF('02 - Produtos e Tributações'!B1328 &lt;&gt;"",A1310+1)</f>
        <v>0</v>
      </c>
      <c r="B1311" s="4" t="str">
        <f>IF('02 - Produtos e Tributações'!B1328&lt;&gt;"",'02 - Produtos e Tributações'!V1328,"")</f>
        <v/>
      </c>
      <c r="C1311" s="123" t="b">
        <f>IF(B1311&lt;&gt;"",IF('02 - Produtos e Tributações'!H1328&lt;&gt;"",IF('02 - Produtos e Tributações'!H1328="TERCEIRIZADA","T",IF('02 - Produtos e Tributações'!H1328="PROPRIA","P")), IF(B1311&lt;&gt;"",IF('02 - Produtos e Tributações'!H1328="","T"))))</f>
        <v>0</v>
      </c>
      <c r="D1311" s="123" t="b">
        <f>IF(B1311&lt;&gt;"",IF('02 - Produtos e Tributações'!E1328&lt;&gt;"",'02 - Produtos e Tributações'!E1328,""))</f>
        <v>0</v>
      </c>
      <c r="E1311" s="123" t="b">
        <f>IF(B1311&lt;&gt;"",IF('02 - Produtos e Tributações'!F1328&lt;&gt;"",'02 - Produtos e Tributações'!F1328,""))</f>
        <v>0</v>
      </c>
      <c r="F1311" s="123" t="b">
        <f>IF(B1311&lt;&gt;"",IF(A1311&lt;&gt;"",IF('02 - Produtos e Tributações'!G1328&lt;&gt;"",'02 - Produtos e Tributações'!G1328,"")))</f>
        <v>0</v>
      </c>
      <c r="G1311" s="123" t="b">
        <f>IF(B1311&lt;&gt;"",IF('02 - Produtos e Tributações'!J1328&lt;&gt;"",'02 - Produtos e Tributações'!J1328,IF(K1311=101,0,IF(K1311=102,41,IF(K1311=103,0,IF(K1311=201,0,IF(K1311=202,0,IF(K1311=203,0,IF(K1311=300,41,IF(K1311=400,41,IF(K1311=500,60)))))))))))</f>
        <v>0</v>
      </c>
      <c r="H1311" s="123" t="b">
        <f>IF(B1311&lt;&gt;"",IF('02 - Produtos e Tributações'!M1328&lt;&gt;"",'02 - Produtos e Tributações'!M1328,IF(L1311=101,0,IF(L1311=102,41,IF(L1311=103,0,IF(L1311=201,0,IF(L1311=202,0,IF(L1311=203,0,IF(L1311=300,41,IF(L1311=400,41,IF(L1311=500,60)))))))))))</f>
        <v>0</v>
      </c>
      <c r="I1311" s="123" t="b">
        <f>IF(B1311&lt;&gt;"",IF('02 - Produtos e Tributações'!L1328&lt;&gt;"",'02 - Produtos e Tributações'!L1328,"0,00"))</f>
        <v>0</v>
      </c>
      <c r="J1311" s="123" t="b">
        <f>IF(B1311&lt;&gt;"",IF('02 - Produtos e Tributações'!O1328&lt;&gt;"",'02 - Produtos e Tributações'!O1328,"0,00"))</f>
        <v>0</v>
      </c>
      <c r="K1311" s="123" t="b">
        <f>IF(B1311&lt;&gt;"",IF('02 - Produtos e Tributações'!K1328&lt;&gt;"",'02 - Produtos e Tributações'!K1328,"null"))</f>
        <v>0</v>
      </c>
      <c r="L1311" s="123" t="b">
        <f>IF(B1311&lt;&gt;"",IF('02 - Produtos e Tributações'!N1328&lt;&gt;"",'02 - Produtos e Tributações'!N1328,"null"))</f>
        <v>0</v>
      </c>
      <c r="M1311" s="122" t="b">
        <f>IF(B1311&lt;&gt;"",IF('02 - Produtos e Tributações'!D1328="CARNES","2.01.001.001",IF('02 - Produtos e Tributações'!D1328="MASSAS","2.01.001.002",IF('02 - Produtos e Tributações'!D1328="LATICINIOS","2.01.001.003",IF('02 - Produtos e Tributações'!D1328="DOCES E GULOSEIMAS","2.01.001.004",IF('02 - Produtos e Tributações'!D1328="FARINHAS E GRAOS","2.01.001.005",IF('02 - Produtos e Tributações'!D1328="AGUAS","2.01.002.001",IF('02 - Produtos e Tributações'!D1328="SUCOS","2.01.002.002",IF('02 - Produtos e Tributações'!D1328="BEBIDAS ALCOOLICAS","2.01.002.003",IF('02 - Produtos e Tributações'!D1328="BEBIDAS LACTEAS","2.01.002.004",IF('02 - Produtos e Tributações'!D1328="MATERIAL DE LIMPEZA","2.02",IF('02 - Produtos e Tributações'!D1328="FRUTAS","2.01.001.006",IF('02 - Produtos e Tributações'!D1328="VERDURAS E LEGUMES","2.01.001.007",IF('02 - Produtos e Tributações'!D1328="SERVIÇO","1",IF('02 - Produtos e Tributações'!D1328="PRODUTOS DIVERSOS","2","2"))))))))))))))
)</f>
        <v>0</v>
      </c>
      <c r="N1311" s="4" t="str">
        <f t="shared" si="80"/>
        <v/>
      </c>
      <c r="O1311" s="4" t="str">
        <f t="shared" si="81"/>
        <v/>
      </c>
      <c r="P1311" s="4" t="str">
        <f t="shared" si="82"/>
        <v/>
      </c>
      <c r="Q1311" s="128" t="b">
        <f>IF(B1311&lt;&gt;"",IF('02 - Produtos e Tributações'!C1328&lt;&gt;"",'02 - Produtos e Tributações'!C1328,"UN"))</f>
        <v>0</v>
      </c>
      <c r="R1311" s="129" t="b">
        <f>IF(B1311&lt;&gt;"",IF('02 - Produtos e Tributações'!P1328&lt;&gt;"",'02 - Produtos e Tributações'!P1328,""))</f>
        <v>0</v>
      </c>
      <c r="S1311" s="128" t="b">
        <f>IF(B1311&lt;&gt;"",IF('02 - Produtos e Tributações'!Q1328&lt;&gt;"",'02 - Produtos e Tributações'!Q1328,""))</f>
        <v>0</v>
      </c>
      <c r="T1311" s="130" t="b">
        <f>IF(B1311&lt;&gt;"",IF('02 - Produtos e Tributações'!R1328&lt;&gt;"",'02 - Produtos e Tributações'!R1328,""))</f>
        <v>0</v>
      </c>
      <c r="U1311" s="120" t="str">
        <f t="shared" si="83"/>
        <v/>
      </c>
    </row>
    <row r="1312" spans="1:21" ht="15.75" customHeight="1">
      <c r="A1312" s="122" t="b">
        <f>IF('02 - Produtos e Tributações'!B1329 &lt;&gt;"",A1311+1)</f>
        <v>0</v>
      </c>
      <c r="B1312" s="4" t="str">
        <f>IF('02 - Produtos e Tributações'!B1329&lt;&gt;"",'02 - Produtos e Tributações'!V1329,"")</f>
        <v/>
      </c>
      <c r="C1312" s="123" t="b">
        <f>IF(B1312&lt;&gt;"",IF('02 - Produtos e Tributações'!H1329&lt;&gt;"",IF('02 - Produtos e Tributações'!H1329="TERCEIRIZADA","T",IF('02 - Produtos e Tributações'!H1329="PROPRIA","P")), IF(B1312&lt;&gt;"",IF('02 - Produtos e Tributações'!H1329="","T"))))</f>
        <v>0</v>
      </c>
      <c r="D1312" s="123" t="b">
        <f>IF(B1312&lt;&gt;"",IF('02 - Produtos e Tributações'!E1329&lt;&gt;"",'02 - Produtos e Tributações'!E1329,""))</f>
        <v>0</v>
      </c>
      <c r="E1312" s="123" t="b">
        <f>IF(B1312&lt;&gt;"",IF('02 - Produtos e Tributações'!F1329&lt;&gt;"",'02 - Produtos e Tributações'!F1329,""))</f>
        <v>0</v>
      </c>
      <c r="F1312" s="123" t="b">
        <f>IF(B1312&lt;&gt;"",IF(A1312&lt;&gt;"",IF('02 - Produtos e Tributações'!G1329&lt;&gt;"",'02 - Produtos e Tributações'!G1329,"")))</f>
        <v>0</v>
      </c>
      <c r="G1312" s="123" t="b">
        <f>IF(B1312&lt;&gt;"",IF('02 - Produtos e Tributações'!J1329&lt;&gt;"",'02 - Produtos e Tributações'!J1329,IF(K1312=101,0,IF(K1312=102,41,IF(K1312=103,0,IF(K1312=201,0,IF(K1312=202,0,IF(K1312=203,0,IF(K1312=300,41,IF(K1312=400,41,IF(K1312=500,60)))))))))))</f>
        <v>0</v>
      </c>
      <c r="H1312" s="123" t="b">
        <f>IF(B1312&lt;&gt;"",IF('02 - Produtos e Tributações'!M1329&lt;&gt;"",'02 - Produtos e Tributações'!M1329,IF(L1312=101,0,IF(L1312=102,41,IF(L1312=103,0,IF(L1312=201,0,IF(L1312=202,0,IF(L1312=203,0,IF(L1312=300,41,IF(L1312=400,41,IF(L1312=500,60)))))))))))</f>
        <v>0</v>
      </c>
      <c r="I1312" s="123" t="b">
        <f>IF(B1312&lt;&gt;"",IF('02 - Produtos e Tributações'!L1329&lt;&gt;"",'02 - Produtos e Tributações'!L1329,"0,00"))</f>
        <v>0</v>
      </c>
      <c r="J1312" s="123" t="b">
        <f>IF(B1312&lt;&gt;"",IF('02 - Produtos e Tributações'!O1329&lt;&gt;"",'02 - Produtos e Tributações'!O1329,"0,00"))</f>
        <v>0</v>
      </c>
      <c r="K1312" s="123" t="b">
        <f>IF(B1312&lt;&gt;"",IF('02 - Produtos e Tributações'!K1329&lt;&gt;"",'02 - Produtos e Tributações'!K1329,"null"))</f>
        <v>0</v>
      </c>
      <c r="L1312" s="123" t="b">
        <f>IF(B1312&lt;&gt;"",IF('02 - Produtos e Tributações'!N1329&lt;&gt;"",'02 - Produtos e Tributações'!N1329,"null"))</f>
        <v>0</v>
      </c>
      <c r="M1312" s="122" t="b">
        <f>IF(B1312&lt;&gt;"",IF('02 - Produtos e Tributações'!D1329="CARNES","2.01.001.001",IF('02 - Produtos e Tributações'!D1329="MASSAS","2.01.001.002",IF('02 - Produtos e Tributações'!D1329="LATICINIOS","2.01.001.003",IF('02 - Produtos e Tributações'!D1329="DOCES E GULOSEIMAS","2.01.001.004",IF('02 - Produtos e Tributações'!D1329="FARINHAS E GRAOS","2.01.001.005",IF('02 - Produtos e Tributações'!D1329="AGUAS","2.01.002.001",IF('02 - Produtos e Tributações'!D1329="SUCOS","2.01.002.002",IF('02 - Produtos e Tributações'!D1329="BEBIDAS ALCOOLICAS","2.01.002.003",IF('02 - Produtos e Tributações'!D1329="BEBIDAS LACTEAS","2.01.002.004",IF('02 - Produtos e Tributações'!D1329="MATERIAL DE LIMPEZA","2.02",IF('02 - Produtos e Tributações'!D1329="FRUTAS","2.01.001.006",IF('02 - Produtos e Tributações'!D1329="VERDURAS E LEGUMES","2.01.001.007",IF('02 - Produtos e Tributações'!D1329="SERVIÇO","1",IF('02 - Produtos e Tributações'!D1329="PRODUTOS DIVERSOS","2","2"))))))))))))))
)</f>
        <v>0</v>
      </c>
      <c r="N1312" s="4" t="str">
        <f t="shared" si="80"/>
        <v/>
      </c>
      <c r="O1312" s="4" t="str">
        <f t="shared" si="81"/>
        <v/>
      </c>
      <c r="P1312" s="4" t="str">
        <f t="shared" si="82"/>
        <v/>
      </c>
      <c r="Q1312" s="128" t="b">
        <f>IF(B1312&lt;&gt;"",IF('02 - Produtos e Tributações'!C1329&lt;&gt;"",'02 - Produtos e Tributações'!C1329,"UN"))</f>
        <v>0</v>
      </c>
      <c r="R1312" s="129" t="b">
        <f>IF(B1312&lt;&gt;"",IF('02 - Produtos e Tributações'!P1329&lt;&gt;"",'02 - Produtos e Tributações'!P1329,""))</f>
        <v>0</v>
      </c>
      <c r="S1312" s="128" t="b">
        <f>IF(B1312&lt;&gt;"",IF('02 - Produtos e Tributações'!Q1329&lt;&gt;"",'02 - Produtos e Tributações'!Q1329,""))</f>
        <v>0</v>
      </c>
      <c r="T1312" s="130" t="b">
        <f>IF(B1312&lt;&gt;"",IF('02 - Produtos e Tributações'!R1329&lt;&gt;"",'02 - Produtos e Tributações'!R1329,""))</f>
        <v>0</v>
      </c>
      <c r="U1312" s="120" t="str">
        <f t="shared" si="83"/>
        <v/>
      </c>
    </row>
    <row r="1313" spans="1:21" ht="15.75" customHeight="1">
      <c r="A1313" s="122" t="b">
        <f>IF('02 - Produtos e Tributações'!B1330 &lt;&gt;"",A1312+1)</f>
        <v>0</v>
      </c>
      <c r="B1313" s="4" t="str">
        <f>IF('02 - Produtos e Tributações'!B1330&lt;&gt;"",'02 - Produtos e Tributações'!V1330,"")</f>
        <v/>
      </c>
      <c r="C1313" s="123" t="b">
        <f>IF(B1313&lt;&gt;"",IF('02 - Produtos e Tributações'!H1330&lt;&gt;"",IF('02 - Produtos e Tributações'!H1330="TERCEIRIZADA","T",IF('02 - Produtos e Tributações'!H1330="PROPRIA","P")), IF(B1313&lt;&gt;"",IF('02 - Produtos e Tributações'!H1330="","T"))))</f>
        <v>0</v>
      </c>
      <c r="D1313" s="123" t="b">
        <f>IF(B1313&lt;&gt;"",IF('02 - Produtos e Tributações'!E1330&lt;&gt;"",'02 - Produtos e Tributações'!E1330,""))</f>
        <v>0</v>
      </c>
      <c r="E1313" s="123" t="b">
        <f>IF(B1313&lt;&gt;"",IF('02 - Produtos e Tributações'!F1330&lt;&gt;"",'02 - Produtos e Tributações'!F1330,""))</f>
        <v>0</v>
      </c>
      <c r="F1313" s="123" t="b">
        <f>IF(B1313&lt;&gt;"",IF(A1313&lt;&gt;"",IF('02 - Produtos e Tributações'!G1330&lt;&gt;"",'02 - Produtos e Tributações'!G1330,"")))</f>
        <v>0</v>
      </c>
      <c r="G1313" s="123" t="b">
        <f>IF(B1313&lt;&gt;"",IF('02 - Produtos e Tributações'!J1330&lt;&gt;"",'02 - Produtos e Tributações'!J1330,IF(K1313=101,0,IF(K1313=102,41,IF(K1313=103,0,IF(K1313=201,0,IF(K1313=202,0,IF(K1313=203,0,IF(K1313=300,41,IF(K1313=400,41,IF(K1313=500,60)))))))))))</f>
        <v>0</v>
      </c>
      <c r="H1313" s="123" t="b">
        <f>IF(B1313&lt;&gt;"",IF('02 - Produtos e Tributações'!M1330&lt;&gt;"",'02 - Produtos e Tributações'!M1330,IF(L1313=101,0,IF(L1313=102,41,IF(L1313=103,0,IF(L1313=201,0,IF(L1313=202,0,IF(L1313=203,0,IF(L1313=300,41,IF(L1313=400,41,IF(L1313=500,60)))))))))))</f>
        <v>0</v>
      </c>
      <c r="I1313" s="123" t="b">
        <f>IF(B1313&lt;&gt;"",IF('02 - Produtos e Tributações'!L1330&lt;&gt;"",'02 - Produtos e Tributações'!L1330,"0,00"))</f>
        <v>0</v>
      </c>
      <c r="J1313" s="123" t="b">
        <f>IF(B1313&lt;&gt;"",IF('02 - Produtos e Tributações'!O1330&lt;&gt;"",'02 - Produtos e Tributações'!O1330,"0,00"))</f>
        <v>0</v>
      </c>
      <c r="K1313" s="123" t="b">
        <f>IF(B1313&lt;&gt;"",IF('02 - Produtos e Tributações'!K1330&lt;&gt;"",'02 - Produtos e Tributações'!K1330,"null"))</f>
        <v>0</v>
      </c>
      <c r="L1313" s="123" t="b">
        <f>IF(B1313&lt;&gt;"",IF('02 - Produtos e Tributações'!N1330&lt;&gt;"",'02 - Produtos e Tributações'!N1330,"null"))</f>
        <v>0</v>
      </c>
      <c r="M1313" s="122" t="b">
        <f>IF(B1313&lt;&gt;"",IF('02 - Produtos e Tributações'!D1330="CARNES","2.01.001.001",IF('02 - Produtos e Tributações'!D1330="MASSAS","2.01.001.002",IF('02 - Produtos e Tributações'!D1330="LATICINIOS","2.01.001.003",IF('02 - Produtos e Tributações'!D1330="DOCES E GULOSEIMAS","2.01.001.004",IF('02 - Produtos e Tributações'!D1330="FARINHAS E GRAOS","2.01.001.005",IF('02 - Produtos e Tributações'!D1330="AGUAS","2.01.002.001",IF('02 - Produtos e Tributações'!D1330="SUCOS","2.01.002.002",IF('02 - Produtos e Tributações'!D1330="BEBIDAS ALCOOLICAS","2.01.002.003",IF('02 - Produtos e Tributações'!D1330="BEBIDAS LACTEAS","2.01.002.004",IF('02 - Produtos e Tributações'!D1330="MATERIAL DE LIMPEZA","2.02",IF('02 - Produtos e Tributações'!D1330="FRUTAS","2.01.001.006",IF('02 - Produtos e Tributações'!D1330="VERDURAS E LEGUMES","2.01.001.007",IF('02 - Produtos e Tributações'!D1330="SERVIÇO","1",IF('02 - Produtos e Tributações'!D1330="PRODUTOS DIVERSOS","2","2"))))))))))))))
)</f>
        <v>0</v>
      </c>
      <c r="N1313" s="4" t="str">
        <f t="shared" si="80"/>
        <v/>
      </c>
      <c r="O1313" s="4" t="str">
        <f t="shared" si="81"/>
        <v/>
      </c>
      <c r="P1313" s="4" t="str">
        <f t="shared" si="82"/>
        <v/>
      </c>
      <c r="Q1313" s="128" t="b">
        <f>IF(B1313&lt;&gt;"",IF('02 - Produtos e Tributações'!C1330&lt;&gt;"",'02 - Produtos e Tributações'!C1330,"UN"))</f>
        <v>0</v>
      </c>
      <c r="R1313" s="129" t="b">
        <f>IF(B1313&lt;&gt;"",IF('02 - Produtos e Tributações'!P1330&lt;&gt;"",'02 - Produtos e Tributações'!P1330,""))</f>
        <v>0</v>
      </c>
      <c r="S1313" s="128" t="b">
        <f>IF(B1313&lt;&gt;"",IF('02 - Produtos e Tributações'!Q1330&lt;&gt;"",'02 - Produtos e Tributações'!Q1330,""))</f>
        <v>0</v>
      </c>
      <c r="T1313" s="130" t="b">
        <f>IF(B1313&lt;&gt;"",IF('02 - Produtos e Tributações'!R1330&lt;&gt;"",'02 - Produtos e Tributações'!R1330,""))</f>
        <v>0</v>
      </c>
      <c r="U1313" s="120" t="str">
        <f t="shared" si="83"/>
        <v/>
      </c>
    </row>
    <row r="1314" spans="1:21" ht="15.75" customHeight="1">
      <c r="A1314" s="122" t="b">
        <f>IF('02 - Produtos e Tributações'!B1331 &lt;&gt;"",A1313+1)</f>
        <v>0</v>
      </c>
      <c r="B1314" s="4" t="str">
        <f>IF('02 - Produtos e Tributações'!B1331&lt;&gt;"",'02 - Produtos e Tributações'!V1331,"")</f>
        <v/>
      </c>
      <c r="C1314" s="123" t="b">
        <f>IF(B1314&lt;&gt;"",IF('02 - Produtos e Tributações'!H1331&lt;&gt;"",IF('02 - Produtos e Tributações'!H1331="TERCEIRIZADA","T",IF('02 - Produtos e Tributações'!H1331="PROPRIA","P")), IF(B1314&lt;&gt;"",IF('02 - Produtos e Tributações'!H1331="","T"))))</f>
        <v>0</v>
      </c>
      <c r="D1314" s="123" t="b">
        <f>IF(B1314&lt;&gt;"",IF('02 - Produtos e Tributações'!E1331&lt;&gt;"",'02 - Produtos e Tributações'!E1331,""))</f>
        <v>0</v>
      </c>
      <c r="E1314" s="123" t="b">
        <f>IF(B1314&lt;&gt;"",IF('02 - Produtos e Tributações'!F1331&lt;&gt;"",'02 - Produtos e Tributações'!F1331,""))</f>
        <v>0</v>
      </c>
      <c r="F1314" s="123" t="b">
        <f>IF(B1314&lt;&gt;"",IF(A1314&lt;&gt;"",IF('02 - Produtos e Tributações'!G1331&lt;&gt;"",'02 - Produtos e Tributações'!G1331,"")))</f>
        <v>0</v>
      </c>
      <c r="G1314" s="123" t="b">
        <f>IF(B1314&lt;&gt;"",IF('02 - Produtos e Tributações'!J1331&lt;&gt;"",'02 - Produtos e Tributações'!J1331,IF(K1314=101,0,IF(K1314=102,41,IF(K1314=103,0,IF(K1314=201,0,IF(K1314=202,0,IF(K1314=203,0,IF(K1314=300,41,IF(K1314=400,41,IF(K1314=500,60)))))))))))</f>
        <v>0</v>
      </c>
      <c r="H1314" s="123" t="b">
        <f>IF(B1314&lt;&gt;"",IF('02 - Produtos e Tributações'!M1331&lt;&gt;"",'02 - Produtos e Tributações'!M1331,IF(L1314=101,0,IF(L1314=102,41,IF(L1314=103,0,IF(L1314=201,0,IF(L1314=202,0,IF(L1314=203,0,IF(L1314=300,41,IF(L1314=400,41,IF(L1314=500,60)))))))))))</f>
        <v>0</v>
      </c>
      <c r="I1314" s="123" t="b">
        <f>IF(B1314&lt;&gt;"",IF('02 - Produtos e Tributações'!L1331&lt;&gt;"",'02 - Produtos e Tributações'!L1331,"0,00"))</f>
        <v>0</v>
      </c>
      <c r="J1314" s="123" t="b">
        <f>IF(B1314&lt;&gt;"",IF('02 - Produtos e Tributações'!O1331&lt;&gt;"",'02 - Produtos e Tributações'!O1331,"0,00"))</f>
        <v>0</v>
      </c>
      <c r="K1314" s="123" t="b">
        <f>IF(B1314&lt;&gt;"",IF('02 - Produtos e Tributações'!K1331&lt;&gt;"",'02 - Produtos e Tributações'!K1331,"null"))</f>
        <v>0</v>
      </c>
      <c r="L1314" s="123" t="b">
        <f>IF(B1314&lt;&gt;"",IF('02 - Produtos e Tributações'!N1331&lt;&gt;"",'02 - Produtos e Tributações'!N1331,"null"))</f>
        <v>0</v>
      </c>
      <c r="M1314" s="122" t="b">
        <f>IF(B1314&lt;&gt;"",IF('02 - Produtos e Tributações'!D1331="CARNES","2.01.001.001",IF('02 - Produtos e Tributações'!D1331="MASSAS","2.01.001.002",IF('02 - Produtos e Tributações'!D1331="LATICINIOS","2.01.001.003",IF('02 - Produtos e Tributações'!D1331="DOCES E GULOSEIMAS","2.01.001.004",IF('02 - Produtos e Tributações'!D1331="FARINHAS E GRAOS","2.01.001.005",IF('02 - Produtos e Tributações'!D1331="AGUAS","2.01.002.001",IF('02 - Produtos e Tributações'!D1331="SUCOS","2.01.002.002",IF('02 - Produtos e Tributações'!D1331="BEBIDAS ALCOOLICAS","2.01.002.003",IF('02 - Produtos e Tributações'!D1331="BEBIDAS LACTEAS","2.01.002.004",IF('02 - Produtos e Tributações'!D1331="MATERIAL DE LIMPEZA","2.02",IF('02 - Produtos e Tributações'!D1331="FRUTAS","2.01.001.006",IF('02 - Produtos e Tributações'!D1331="VERDURAS E LEGUMES","2.01.001.007",IF('02 - Produtos e Tributações'!D1331="SERVIÇO","1",IF('02 - Produtos e Tributações'!D1331="PRODUTOS DIVERSOS","2","2"))))))))))))))
)</f>
        <v>0</v>
      </c>
      <c r="N1314" s="4" t="str">
        <f t="shared" si="80"/>
        <v/>
      </c>
      <c r="O1314" s="4" t="str">
        <f t="shared" si="81"/>
        <v/>
      </c>
      <c r="P1314" s="4" t="str">
        <f t="shared" si="82"/>
        <v/>
      </c>
      <c r="Q1314" s="128" t="b">
        <f>IF(B1314&lt;&gt;"",IF('02 - Produtos e Tributações'!C1331&lt;&gt;"",'02 - Produtos e Tributações'!C1331,"UN"))</f>
        <v>0</v>
      </c>
      <c r="R1314" s="129" t="b">
        <f>IF(B1314&lt;&gt;"",IF('02 - Produtos e Tributações'!P1331&lt;&gt;"",'02 - Produtos e Tributações'!P1331,""))</f>
        <v>0</v>
      </c>
      <c r="S1314" s="128" t="b">
        <f>IF(B1314&lt;&gt;"",IF('02 - Produtos e Tributações'!Q1331&lt;&gt;"",'02 - Produtos e Tributações'!Q1331,""))</f>
        <v>0</v>
      </c>
      <c r="T1314" s="130" t="b">
        <f>IF(B1314&lt;&gt;"",IF('02 - Produtos e Tributações'!R1331&lt;&gt;"",'02 - Produtos e Tributações'!R1331,""))</f>
        <v>0</v>
      </c>
      <c r="U1314" s="120" t="str">
        <f t="shared" si="83"/>
        <v/>
      </c>
    </row>
    <row r="1315" spans="1:21" ht="15.75" customHeight="1">
      <c r="A1315" s="122" t="b">
        <f>IF('02 - Produtos e Tributações'!B1332 &lt;&gt;"",A1314+1)</f>
        <v>0</v>
      </c>
      <c r="B1315" s="4" t="str">
        <f>IF('02 - Produtos e Tributações'!B1332&lt;&gt;"",'02 - Produtos e Tributações'!V1332,"")</f>
        <v/>
      </c>
      <c r="C1315" s="123" t="b">
        <f>IF(B1315&lt;&gt;"",IF('02 - Produtos e Tributações'!H1332&lt;&gt;"",IF('02 - Produtos e Tributações'!H1332="TERCEIRIZADA","T",IF('02 - Produtos e Tributações'!H1332="PROPRIA","P")), IF(B1315&lt;&gt;"",IF('02 - Produtos e Tributações'!H1332="","T"))))</f>
        <v>0</v>
      </c>
      <c r="D1315" s="123" t="b">
        <f>IF(B1315&lt;&gt;"",IF('02 - Produtos e Tributações'!E1332&lt;&gt;"",'02 - Produtos e Tributações'!E1332,""))</f>
        <v>0</v>
      </c>
      <c r="E1315" s="123" t="b">
        <f>IF(B1315&lt;&gt;"",IF('02 - Produtos e Tributações'!F1332&lt;&gt;"",'02 - Produtos e Tributações'!F1332,""))</f>
        <v>0</v>
      </c>
      <c r="F1315" s="123" t="b">
        <f>IF(B1315&lt;&gt;"",IF(A1315&lt;&gt;"",IF('02 - Produtos e Tributações'!G1332&lt;&gt;"",'02 - Produtos e Tributações'!G1332,"")))</f>
        <v>0</v>
      </c>
      <c r="G1315" s="123" t="b">
        <f>IF(B1315&lt;&gt;"",IF('02 - Produtos e Tributações'!J1332&lt;&gt;"",'02 - Produtos e Tributações'!J1332,IF(K1315=101,0,IF(K1315=102,41,IF(K1315=103,0,IF(K1315=201,0,IF(K1315=202,0,IF(K1315=203,0,IF(K1315=300,41,IF(K1315=400,41,IF(K1315=500,60)))))))))))</f>
        <v>0</v>
      </c>
      <c r="H1315" s="123" t="b">
        <f>IF(B1315&lt;&gt;"",IF('02 - Produtos e Tributações'!M1332&lt;&gt;"",'02 - Produtos e Tributações'!M1332,IF(L1315=101,0,IF(L1315=102,41,IF(L1315=103,0,IF(L1315=201,0,IF(L1315=202,0,IF(L1315=203,0,IF(L1315=300,41,IF(L1315=400,41,IF(L1315=500,60)))))))))))</f>
        <v>0</v>
      </c>
      <c r="I1315" s="123" t="b">
        <f>IF(B1315&lt;&gt;"",IF('02 - Produtos e Tributações'!L1332&lt;&gt;"",'02 - Produtos e Tributações'!L1332,"0,00"))</f>
        <v>0</v>
      </c>
      <c r="J1315" s="123" t="b">
        <f>IF(B1315&lt;&gt;"",IF('02 - Produtos e Tributações'!O1332&lt;&gt;"",'02 - Produtos e Tributações'!O1332,"0,00"))</f>
        <v>0</v>
      </c>
      <c r="K1315" s="123" t="b">
        <f>IF(B1315&lt;&gt;"",IF('02 - Produtos e Tributações'!K1332&lt;&gt;"",'02 - Produtos e Tributações'!K1332,"null"))</f>
        <v>0</v>
      </c>
      <c r="L1315" s="123" t="b">
        <f>IF(B1315&lt;&gt;"",IF('02 - Produtos e Tributações'!N1332&lt;&gt;"",'02 - Produtos e Tributações'!N1332,"null"))</f>
        <v>0</v>
      </c>
      <c r="M1315" s="122" t="b">
        <f>IF(B1315&lt;&gt;"",IF('02 - Produtos e Tributações'!D1332="CARNES","2.01.001.001",IF('02 - Produtos e Tributações'!D1332="MASSAS","2.01.001.002",IF('02 - Produtos e Tributações'!D1332="LATICINIOS","2.01.001.003",IF('02 - Produtos e Tributações'!D1332="DOCES E GULOSEIMAS","2.01.001.004",IF('02 - Produtos e Tributações'!D1332="FARINHAS E GRAOS","2.01.001.005",IF('02 - Produtos e Tributações'!D1332="AGUAS","2.01.002.001",IF('02 - Produtos e Tributações'!D1332="SUCOS","2.01.002.002",IF('02 - Produtos e Tributações'!D1332="BEBIDAS ALCOOLICAS","2.01.002.003",IF('02 - Produtos e Tributações'!D1332="BEBIDAS LACTEAS","2.01.002.004",IF('02 - Produtos e Tributações'!D1332="MATERIAL DE LIMPEZA","2.02",IF('02 - Produtos e Tributações'!D1332="FRUTAS","2.01.001.006",IF('02 - Produtos e Tributações'!D1332="VERDURAS E LEGUMES","2.01.001.007",IF('02 - Produtos e Tributações'!D1332="SERVIÇO","1",IF('02 - Produtos e Tributações'!D1332="PRODUTOS DIVERSOS","2","2"))))))))))))))
)</f>
        <v>0</v>
      </c>
      <c r="N1315" s="4" t="str">
        <f t="shared" si="80"/>
        <v/>
      </c>
      <c r="O1315" s="4" t="str">
        <f t="shared" si="81"/>
        <v/>
      </c>
      <c r="P1315" s="4" t="str">
        <f t="shared" si="82"/>
        <v/>
      </c>
      <c r="Q1315" s="128" t="b">
        <f>IF(B1315&lt;&gt;"",IF('02 - Produtos e Tributações'!C1332&lt;&gt;"",'02 - Produtos e Tributações'!C1332,"UN"))</f>
        <v>0</v>
      </c>
      <c r="R1315" s="129" t="b">
        <f>IF(B1315&lt;&gt;"",IF('02 - Produtos e Tributações'!P1332&lt;&gt;"",'02 - Produtos e Tributações'!P1332,""))</f>
        <v>0</v>
      </c>
      <c r="S1315" s="128" t="b">
        <f>IF(B1315&lt;&gt;"",IF('02 - Produtos e Tributações'!Q1332&lt;&gt;"",'02 - Produtos e Tributações'!Q1332,""))</f>
        <v>0</v>
      </c>
      <c r="T1315" s="130" t="b">
        <f>IF(B1315&lt;&gt;"",IF('02 - Produtos e Tributações'!R1332&lt;&gt;"",'02 - Produtos e Tributações'!R1332,""))</f>
        <v>0</v>
      </c>
      <c r="U1315" s="120" t="str">
        <f t="shared" si="83"/>
        <v/>
      </c>
    </row>
    <row r="1316" spans="1:21" ht="15.75" customHeight="1">
      <c r="A1316" s="122" t="b">
        <f>IF('02 - Produtos e Tributações'!B1333 &lt;&gt;"",A1315+1)</f>
        <v>0</v>
      </c>
      <c r="B1316" s="4" t="str">
        <f>IF('02 - Produtos e Tributações'!B1333&lt;&gt;"",'02 - Produtos e Tributações'!V1333,"")</f>
        <v/>
      </c>
      <c r="C1316" s="123" t="b">
        <f>IF(B1316&lt;&gt;"",IF('02 - Produtos e Tributações'!H1333&lt;&gt;"",IF('02 - Produtos e Tributações'!H1333="TERCEIRIZADA","T",IF('02 - Produtos e Tributações'!H1333="PROPRIA","P")), IF(B1316&lt;&gt;"",IF('02 - Produtos e Tributações'!H1333="","T"))))</f>
        <v>0</v>
      </c>
      <c r="D1316" s="123" t="b">
        <f>IF(B1316&lt;&gt;"",IF('02 - Produtos e Tributações'!E1333&lt;&gt;"",'02 - Produtos e Tributações'!E1333,""))</f>
        <v>0</v>
      </c>
      <c r="E1316" s="123" t="b">
        <f>IF(B1316&lt;&gt;"",IF('02 - Produtos e Tributações'!F1333&lt;&gt;"",'02 - Produtos e Tributações'!F1333,""))</f>
        <v>0</v>
      </c>
      <c r="F1316" s="123" t="b">
        <f>IF(B1316&lt;&gt;"",IF(A1316&lt;&gt;"",IF('02 - Produtos e Tributações'!G1333&lt;&gt;"",'02 - Produtos e Tributações'!G1333,"")))</f>
        <v>0</v>
      </c>
      <c r="G1316" s="123" t="b">
        <f>IF(B1316&lt;&gt;"",IF('02 - Produtos e Tributações'!J1333&lt;&gt;"",'02 - Produtos e Tributações'!J1333,IF(K1316=101,0,IF(K1316=102,41,IF(K1316=103,0,IF(K1316=201,0,IF(K1316=202,0,IF(K1316=203,0,IF(K1316=300,41,IF(K1316=400,41,IF(K1316=500,60)))))))))))</f>
        <v>0</v>
      </c>
      <c r="H1316" s="123" t="b">
        <f>IF(B1316&lt;&gt;"",IF('02 - Produtos e Tributações'!M1333&lt;&gt;"",'02 - Produtos e Tributações'!M1333,IF(L1316=101,0,IF(L1316=102,41,IF(L1316=103,0,IF(L1316=201,0,IF(L1316=202,0,IF(L1316=203,0,IF(L1316=300,41,IF(L1316=400,41,IF(L1316=500,60)))))))))))</f>
        <v>0</v>
      </c>
      <c r="I1316" s="123" t="b">
        <f>IF(B1316&lt;&gt;"",IF('02 - Produtos e Tributações'!L1333&lt;&gt;"",'02 - Produtos e Tributações'!L1333,"0,00"))</f>
        <v>0</v>
      </c>
      <c r="J1316" s="123" t="b">
        <f>IF(B1316&lt;&gt;"",IF('02 - Produtos e Tributações'!O1333&lt;&gt;"",'02 - Produtos e Tributações'!O1333,"0,00"))</f>
        <v>0</v>
      </c>
      <c r="K1316" s="123" t="b">
        <f>IF(B1316&lt;&gt;"",IF('02 - Produtos e Tributações'!K1333&lt;&gt;"",'02 - Produtos e Tributações'!K1333,"null"))</f>
        <v>0</v>
      </c>
      <c r="L1316" s="123" t="b">
        <f>IF(B1316&lt;&gt;"",IF('02 - Produtos e Tributações'!N1333&lt;&gt;"",'02 - Produtos e Tributações'!N1333,"null"))</f>
        <v>0</v>
      </c>
      <c r="M1316" s="122" t="b">
        <f>IF(B1316&lt;&gt;"",IF('02 - Produtos e Tributações'!D1333="CARNES","2.01.001.001",IF('02 - Produtos e Tributações'!D1333="MASSAS","2.01.001.002",IF('02 - Produtos e Tributações'!D1333="LATICINIOS","2.01.001.003",IF('02 - Produtos e Tributações'!D1333="DOCES E GULOSEIMAS","2.01.001.004",IF('02 - Produtos e Tributações'!D1333="FARINHAS E GRAOS","2.01.001.005",IF('02 - Produtos e Tributações'!D1333="AGUAS","2.01.002.001",IF('02 - Produtos e Tributações'!D1333="SUCOS","2.01.002.002",IF('02 - Produtos e Tributações'!D1333="BEBIDAS ALCOOLICAS","2.01.002.003",IF('02 - Produtos e Tributações'!D1333="BEBIDAS LACTEAS","2.01.002.004",IF('02 - Produtos e Tributações'!D1333="MATERIAL DE LIMPEZA","2.02",IF('02 - Produtos e Tributações'!D1333="FRUTAS","2.01.001.006",IF('02 - Produtos e Tributações'!D1333="VERDURAS E LEGUMES","2.01.001.007",IF('02 - Produtos e Tributações'!D1333="SERVIÇO","1",IF('02 - Produtos e Tributações'!D1333="PRODUTOS DIVERSOS","2","2"))))))))))))))
)</f>
        <v>0</v>
      </c>
      <c r="N1316" s="4" t="str">
        <f t="shared" si="80"/>
        <v/>
      </c>
      <c r="O1316" s="4" t="str">
        <f t="shared" si="81"/>
        <v/>
      </c>
      <c r="P1316" s="4" t="str">
        <f t="shared" si="82"/>
        <v/>
      </c>
      <c r="Q1316" s="128" t="b">
        <f>IF(B1316&lt;&gt;"",IF('02 - Produtos e Tributações'!C1333&lt;&gt;"",'02 - Produtos e Tributações'!C1333,"UN"))</f>
        <v>0</v>
      </c>
      <c r="R1316" s="129" t="b">
        <f>IF(B1316&lt;&gt;"",IF('02 - Produtos e Tributações'!P1333&lt;&gt;"",'02 - Produtos e Tributações'!P1333,""))</f>
        <v>0</v>
      </c>
      <c r="S1316" s="128" t="b">
        <f>IF(B1316&lt;&gt;"",IF('02 - Produtos e Tributações'!Q1333&lt;&gt;"",'02 - Produtos e Tributações'!Q1333,""))</f>
        <v>0</v>
      </c>
      <c r="T1316" s="130" t="b">
        <f>IF(B1316&lt;&gt;"",IF('02 - Produtos e Tributações'!R1333&lt;&gt;"",'02 - Produtos e Tributações'!R1333,""))</f>
        <v>0</v>
      </c>
      <c r="U1316" s="120" t="str">
        <f t="shared" si="83"/>
        <v/>
      </c>
    </row>
    <row r="1317" spans="1:21" ht="15.75" customHeight="1">
      <c r="A1317" s="122" t="b">
        <f>IF('02 - Produtos e Tributações'!B1334 &lt;&gt;"",A1316+1)</f>
        <v>0</v>
      </c>
      <c r="B1317" s="4" t="str">
        <f>IF('02 - Produtos e Tributações'!B1334&lt;&gt;"",'02 - Produtos e Tributações'!V1334,"")</f>
        <v/>
      </c>
      <c r="C1317" s="123" t="b">
        <f>IF(B1317&lt;&gt;"",IF('02 - Produtos e Tributações'!H1334&lt;&gt;"",IF('02 - Produtos e Tributações'!H1334="TERCEIRIZADA","T",IF('02 - Produtos e Tributações'!H1334="PROPRIA","P")), IF(B1317&lt;&gt;"",IF('02 - Produtos e Tributações'!H1334="","T"))))</f>
        <v>0</v>
      </c>
      <c r="D1317" s="123" t="b">
        <f>IF(B1317&lt;&gt;"",IF('02 - Produtos e Tributações'!E1334&lt;&gt;"",'02 - Produtos e Tributações'!E1334,""))</f>
        <v>0</v>
      </c>
      <c r="E1317" s="123" t="b">
        <f>IF(B1317&lt;&gt;"",IF('02 - Produtos e Tributações'!F1334&lt;&gt;"",'02 - Produtos e Tributações'!F1334,""))</f>
        <v>0</v>
      </c>
      <c r="F1317" s="123" t="b">
        <f>IF(B1317&lt;&gt;"",IF(A1317&lt;&gt;"",IF('02 - Produtos e Tributações'!G1334&lt;&gt;"",'02 - Produtos e Tributações'!G1334,"")))</f>
        <v>0</v>
      </c>
      <c r="G1317" s="123" t="b">
        <f>IF(B1317&lt;&gt;"",IF('02 - Produtos e Tributações'!J1334&lt;&gt;"",'02 - Produtos e Tributações'!J1334,IF(K1317=101,0,IF(K1317=102,41,IF(K1317=103,0,IF(K1317=201,0,IF(K1317=202,0,IF(K1317=203,0,IF(K1317=300,41,IF(K1317=400,41,IF(K1317=500,60)))))))))))</f>
        <v>0</v>
      </c>
      <c r="H1317" s="123" t="b">
        <f>IF(B1317&lt;&gt;"",IF('02 - Produtos e Tributações'!M1334&lt;&gt;"",'02 - Produtos e Tributações'!M1334,IF(L1317=101,0,IF(L1317=102,41,IF(L1317=103,0,IF(L1317=201,0,IF(L1317=202,0,IF(L1317=203,0,IF(L1317=300,41,IF(L1317=400,41,IF(L1317=500,60)))))))))))</f>
        <v>0</v>
      </c>
      <c r="I1317" s="123" t="b">
        <f>IF(B1317&lt;&gt;"",IF('02 - Produtos e Tributações'!L1334&lt;&gt;"",'02 - Produtos e Tributações'!L1334,"0,00"))</f>
        <v>0</v>
      </c>
      <c r="J1317" s="123" t="b">
        <f>IF(B1317&lt;&gt;"",IF('02 - Produtos e Tributações'!O1334&lt;&gt;"",'02 - Produtos e Tributações'!O1334,"0,00"))</f>
        <v>0</v>
      </c>
      <c r="K1317" s="123" t="b">
        <f>IF(B1317&lt;&gt;"",IF('02 - Produtos e Tributações'!K1334&lt;&gt;"",'02 - Produtos e Tributações'!K1334,"null"))</f>
        <v>0</v>
      </c>
      <c r="L1317" s="123" t="b">
        <f>IF(B1317&lt;&gt;"",IF('02 - Produtos e Tributações'!N1334&lt;&gt;"",'02 - Produtos e Tributações'!N1334,"null"))</f>
        <v>0</v>
      </c>
      <c r="M1317" s="122" t="b">
        <f>IF(B1317&lt;&gt;"",IF('02 - Produtos e Tributações'!D1334="CARNES","2.01.001.001",IF('02 - Produtos e Tributações'!D1334="MASSAS","2.01.001.002",IF('02 - Produtos e Tributações'!D1334="LATICINIOS","2.01.001.003",IF('02 - Produtos e Tributações'!D1334="DOCES E GULOSEIMAS","2.01.001.004",IF('02 - Produtos e Tributações'!D1334="FARINHAS E GRAOS","2.01.001.005",IF('02 - Produtos e Tributações'!D1334="AGUAS","2.01.002.001",IF('02 - Produtos e Tributações'!D1334="SUCOS","2.01.002.002",IF('02 - Produtos e Tributações'!D1334="BEBIDAS ALCOOLICAS","2.01.002.003",IF('02 - Produtos e Tributações'!D1334="BEBIDAS LACTEAS","2.01.002.004",IF('02 - Produtos e Tributações'!D1334="MATERIAL DE LIMPEZA","2.02",IF('02 - Produtos e Tributações'!D1334="FRUTAS","2.01.001.006",IF('02 - Produtos e Tributações'!D1334="VERDURAS E LEGUMES","2.01.001.007",IF('02 - Produtos e Tributações'!D1334="SERVIÇO","1",IF('02 - Produtos e Tributações'!D1334="PRODUTOS DIVERSOS","2","2"))))))))))))))
)</f>
        <v>0</v>
      </c>
      <c r="N1317" s="4" t="str">
        <f t="shared" si="80"/>
        <v/>
      </c>
      <c r="O1317" s="4" t="str">
        <f t="shared" si="81"/>
        <v/>
      </c>
      <c r="P1317" s="4" t="str">
        <f t="shared" si="82"/>
        <v/>
      </c>
      <c r="Q1317" s="128" t="b">
        <f>IF(B1317&lt;&gt;"",IF('02 - Produtos e Tributações'!C1334&lt;&gt;"",'02 - Produtos e Tributações'!C1334,"UN"))</f>
        <v>0</v>
      </c>
      <c r="R1317" s="129" t="b">
        <f>IF(B1317&lt;&gt;"",IF('02 - Produtos e Tributações'!P1334&lt;&gt;"",'02 - Produtos e Tributações'!P1334,""))</f>
        <v>0</v>
      </c>
      <c r="S1317" s="128" t="b">
        <f>IF(B1317&lt;&gt;"",IF('02 - Produtos e Tributações'!Q1334&lt;&gt;"",'02 - Produtos e Tributações'!Q1334,""))</f>
        <v>0</v>
      </c>
      <c r="T1317" s="130" t="b">
        <f>IF(B1317&lt;&gt;"",IF('02 - Produtos e Tributações'!R1334&lt;&gt;"",'02 - Produtos e Tributações'!R1334,""))</f>
        <v>0</v>
      </c>
      <c r="U1317" s="120" t="str">
        <f t="shared" si="83"/>
        <v/>
      </c>
    </row>
    <row r="1318" spans="1:21" ht="15.75" customHeight="1">
      <c r="A1318" s="122" t="b">
        <f>IF('02 - Produtos e Tributações'!B1335 &lt;&gt;"",A1317+1)</f>
        <v>0</v>
      </c>
      <c r="B1318" s="4" t="str">
        <f>IF('02 - Produtos e Tributações'!B1335&lt;&gt;"",'02 - Produtos e Tributações'!V1335,"")</f>
        <v/>
      </c>
      <c r="C1318" s="123" t="b">
        <f>IF(B1318&lt;&gt;"",IF('02 - Produtos e Tributações'!H1335&lt;&gt;"",IF('02 - Produtos e Tributações'!H1335="TERCEIRIZADA","T",IF('02 - Produtos e Tributações'!H1335="PROPRIA","P")), IF(B1318&lt;&gt;"",IF('02 - Produtos e Tributações'!H1335="","T"))))</f>
        <v>0</v>
      </c>
      <c r="D1318" s="123" t="b">
        <f>IF(B1318&lt;&gt;"",IF('02 - Produtos e Tributações'!E1335&lt;&gt;"",'02 - Produtos e Tributações'!E1335,""))</f>
        <v>0</v>
      </c>
      <c r="E1318" s="123" t="b">
        <f>IF(B1318&lt;&gt;"",IF('02 - Produtos e Tributações'!F1335&lt;&gt;"",'02 - Produtos e Tributações'!F1335,""))</f>
        <v>0</v>
      </c>
      <c r="F1318" s="123" t="b">
        <f>IF(B1318&lt;&gt;"",IF(A1318&lt;&gt;"",IF('02 - Produtos e Tributações'!G1335&lt;&gt;"",'02 - Produtos e Tributações'!G1335,"")))</f>
        <v>0</v>
      </c>
      <c r="G1318" s="123" t="b">
        <f>IF(B1318&lt;&gt;"",IF('02 - Produtos e Tributações'!J1335&lt;&gt;"",'02 - Produtos e Tributações'!J1335,IF(K1318=101,0,IF(K1318=102,41,IF(K1318=103,0,IF(K1318=201,0,IF(K1318=202,0,IF(K1318=203,0,IF(K1318=300,41,IF(K1318=400,41,IF(K1318=500,60)))))))))))</f>
        <v>0</v>
      </c>
      <c r="H1318" s="123" t="b">
        <f>IF(B1318&lt;&gt;"",IF('02 - Produtos e Tributações'!M1335&lt;&gt;"",'02 - Produtos e Tributações'!M1335,IF(L1318=101,0,IF(L1318=102,41,IF(L1318=103,0,IF(L1318=201,0,IF(L1318=202,0,IF(L1318=203,0,IF(L1318=300,41,IF(L1318=400,41,IF(L1318=500,60)))))))))))</f>
        <v>0</v>
      </c>
      <c r="I1318" s="123" t="b">
        <f>IF(B1318&lt;&gt;"",IF('02 - Produtos e Tributações'!L1335&lt;&gt;"",'02 - Produtos e Tributações'!L1335,"0,00"))</f>
        <v>0</v>
      </c>
      <c r="J1318" s="123" t="b">
        <f>IF(B1318&lt;&gt;"",IF('02 - Produtos e Tributações'!O1335&lt;&gt;"",'02 - Produtos e Tributações'!O1335,"0,00"))</f>
        <v>0</v>
      </c>
      <c r="K1318" s="123" t="b">
        <f>IF(B1318&lt;&gt;"",IF('02 - Produtos e Tributações'!K1335&lt;&gt;"",'02 - Produtos e Tributações'!K1335,"null"))</f>
        <v>0</v>
      </c>
      <c r="L1318" s="123" t="b">
        <f>IF(B1318&lt;&gt;"",IF('02 - Produtos e Tributações'!N1335&lt;&gt;"",'02 - Produtos e Tributações'!N1335,"null"))</f>
        <v>0</v>
      </c>
      <c r="M1318" s="122" t="b">
        <f>IF(B1318&lt;&gt;"",IF('02 - Produtos e Tributações'!D1335="CARNES","2.01.001.001",IF('02 - Produtos e Tributações'!D1335="MASSAS","2.01.001.002",IF('02 - Produtos e Tributações'!D1335="LATICINIOS","2.01.001.003",IF('02 - Produtos e Tributações'!D1335="DOCES E GULOSEIMAS","2.01.001.004",IF('02 - Produtos e Tributações'!D1335="FARINHAS E GRAOS","2.01.001.005",IF('02 - Produtos e Tributações'!D1335="AGUAS","2.01.002.001",IF('02 - Produtos e Tributações'!D1335="SUCOS","2.01.002.002",IF('02 - Produtos e Tributações'!D1335="BEBIDAS ALCOOLICAS","2.01.002.003",IF('02 - Produtos e Tributações'!D1335="BEBIDAS LACTEAS","2.01.002.004",IF('02 - Produtos e Tributações'!D1335="MATERIAL DE LIMPEZA","2.02",IF('02 - Produtos e Tributações'!D1335="FRUTAS","2.01.001.006",IF('02 - Produtos e Tributações'!D1335="VERDURAS E LEGUMES","2.01.001.007",IF('02 - Produtos e Tributações'!D1335="SERVIÇO","1",IF('02 - Produtos e Tributações'!D1335="PRODUTOS DIVERSOS","2","2"))))))))))))))
)</f>
        <v>0</v>
      </c>
      <c r="N1318" s="4" t="str">
        <f t="shared" si="80"/>
        <v/>
      </c>
      <c r="O1318" s="4" t="str">
        <f t="shared" si="81"/>
        <v/>
      </c>
      <c r="P1318" s="4" t="str">
        <f t="shared" si="82"/>
        <v/>
      </c>
      <c r="Q1318" s="128" t="b">
        <f>IF(B1318&lt;&gt;"",IF('02 - Produtos e Tributações'!C1335&lt;&gt;"",'02 - Produtos e Tributações'!C1335,"UN"))</f>
        <v>0</v>
      </c>
      <c r="R1318" s="129" t="b">
        <f>IF(B1318&lt;&gt;"",IF('02 - Produtos e Tributações'!P1335&lt;&gt;"",'02 - Produtos e Tributações'!P1335,""))</f>
        <v>0</v>
      </c>
      <c r="S1318" s="128" t="b">
        <f>IF(B1318&lt;&gt;"",IF('02 - Produtos e Tributações'!Q1335&lt;&gt;"",'02 - Produtos e Tributações'!Q1335,""))</f>
        <v>0</v>
      </c>
      <c r="T1318" s="130" t="b">
        <f>IF(B1318&lt;&gt;"",IF('02 - Produtos e Tributações'!R1335&lt;&gt;"",'02 - Produtos e Tributações'!R1335,""))</f>
        <v>0</v>
      </c>
      <c r="U1318" s="120" t="str">
        <f t="shared" si="83"/>
        <v/>
      </c>
    </row>
    <row r="1319" spans="1:21" ht="15.75" customHeight="1">
      <c r="A1319" s="122" t="b">
        <f>IF('02 - Produtos e Tributações'!B1336 &lt;&gt;"",A1318+1)</f>
        <v>0</v>
      </c>
      <c r="B1319" s="4" t="str">
        <f>IF('02 - Produtos e Tributações'!B1336&lt;&gt;"",'02 - Produtos e Tributações'!V1336,"")</f>
        <v/>
      </c>
      <c r="C1319" s="123" t="b">
        <f>IF(B1319&lt;&gt;"",IF('02 - Produtos e Tributações'!H1336&lt;&gt;"",IF('02 - Produtos e Tributações'!H1336="TERCEIRIZADA","T",IF('02 - Produtos e Tributações'!H1336="PROPRIA","P")), IF(B1319&lt;&gt;"",IF('02 - Produtos e Tributações'!H1336="","T"))))</f>
        <v>0</v>
      </c>
      <c r="D1319" s="123" t="b">
        <f>IF(B1319&lt;&gt;"",IF('02 - Produtos e Tributações'!E1336&lt;&gt;"",'02 - Produtos e Tributações'!E1336,""))</f>
        <v>0</v>
      </c>
      <c r="E1319" s="123" t="b">
        <f>IF(B1319&lt;&gt;"",IF('02 - Produtos e Tributações'!F1336&lt;&gt;"",'02 - Produtos e Tributações'!F1336,""))</f>
        <v>0</v>
      </c>
      <c r="F1319" s="123" t="b">
        <f>IF(B1319&lt;&gt;"",IF(A1319&lt;&gt;"",IF('02 - Produtos e Tributações'!G1336&lt;&gt;"",'02 - Produtos e Tributações'!G1336,"")))</f>
        <v>0</v>
      </c>
      <c r="G1319" s="123" t="b">
        <f>IF(B1319&lt;&gt;"",IF('02 - Produtos e Tributações'!J1336&lt;&gt;"",'02 - Produtos e Tributações'!J1336,IF(K1319=101,0,IF(K1319=102,41,IF(K1319=103,0,IF(K1319=201,0,IF(K1319=202,0,IF(K1319=203,0,IF(K1319=300,41,IF(K1319=400,41,IF(K1319=500,60)))))))))))</f>
        <v>0</v>
      </c>
      <c r="H1319" s="123" t="b">
        <f>IF(B1319&lt;&gt;"",IF('02 - Produtos e Tributações'!M1336&lt;&gt;"",'02 - Produtos e Tributações'!M1336,IF(L1319=101,0,IF(L1319=102,41,IF(L1319=103,0,IF(L1319=201,0,IF(L1319=202,0,IF(L1319=203,0,IF(L1319=300,41,IF(L1319=400,41,IF(L1319=500,60)))))))))))</f>
        <v>0</v>
      </c>
      <c r="I1319" s="123" t="b">
        <f>IF(B1319&lt;&gt;"",IF('02 - Produtos e Tributações'!L1336&lt;&gt;"",'02 - Produtos e Tributações'!L1336,"0,00"))</f>
        <v>0</v>
      </c>
      <c r="J1319" s="123" t="b">
        <f>IF(B1319&lt;&gt;"",IF('02 - Produtos e Tributações'!O1336&lt;&gt;"",'02 - Produtos e Tributações'!O1336,"0,00"))</f>
        <v>0</v>
      </c>
      <c r="K1319" s="123" t="b">
        <f>IF(B1319&lt;&gt;"",IF('02 - Produtos e Tributações'!K1336&lt;&gt;"",'02 - Produtos e Tributações'!K1336,"null"))</f>
        <v>0</v>
      </c>
      <c r="L1319" s="123" t="b">
        <f>IF(B1319&lt;&gt;"",IF('02 - Produtos e Tributações'!N1336&lt;&gt;"",'02 - Produtos e Tributações'!N1336,"null"))</f>
        <v>0</v>
      </c>
      <c r="M1319" s="122" t="b">
        <f>IF(B1319&lt;&gt;"",IF('02 - Produtos e Tributações'!D1336="CARNES","2.01.001.001",IF('02 - Produtos e Tributações'!D1336="MASSAS","2.01.001.002",IF('02 - Produtos e Tributações'!D1336="LATICINIOS","2.01.001.003",IF('02 - Produtos e Tributações'!D1336="DOCES E GULOSEIMAS","2.01.001.004",IF('02 - Produtos e Tributações'!D1336="FARINHAS E GRAOS","2.01.001.005",IF('02 - Produtos e Tributações'!D1336="AGUAS","2.01.002.001",IF('02 - Produtos e Tributações'!D1336="SUCOS","2.01.002.002",IF('02 - Produtos e Tributações'!D1336="BEBIDAS ALCOOLICAS","2.01.002.003",IF('02 - Produtos e Tributações'!D1336="BEBIDAS LACTEAS","2.01.002.004",IF('02 - Produtos e Tributações'!D1336="MATERIAL DE LIMPEZA","2.02",IF('02 - Produtos e Tributações'!D1336="FRUTAS","2.01.001.006",IF('02 - Produtos e Tributações'!D1336="VERDURAS E LEGUMES","2.01.001.007",IF('02 - Produtos e Tributações'!D1336="SERVIÇO","1",IF('02 - Produtos e Tributações'!D1336="PRODUTOS DIVERSOS","2","2"))))))))))))))
)</f>
        <v>0</v>
      </c>
      <c r="N1319" s="4" t="str">
        <f t="shared" si="80"/>
        <v/>
      </c>
      <c r="O1319" s="4" t="str">
        <f t="shared" si="81"/>
        <v/>
      </c>
      <c r="P1319" s="4" t="str">
        <f t="shared" si="82"/>
        <v/>
      </c>
      <c r="Q1319" s="128" t="b">
        <f>IF(B1319&lt;&gt;"",IF('02 - Produtos e Tributações'!C1336&lt;&gt;"",'02 - Produtos e Tributações'!C1336,"UN"))</f>
        <v>0</v>
      </c>
      <c r="R1319" s="129" t="b">
        <f>IF(B1319&lt;&gt;"",IF('02 - Produtos e Tributações'!P1336&lt;&gt;"",'02 - Produtos e Tributações'!P1336,""))</f>
        <v>0</v>
      </c>
      <c r="S1319" s="128" t="b">
        <f>IF(B1319&lt;&gt;"",IF('02 - Produtos e Tributações'!Q1336&lt;&gt;"",'02 - Produtos e Tributações'!Q1336,""))</f>
        <v>0</v>
      </c>
      <c r="T1319" s="130" t="b">
        <f>IF(B1319&lt;&gt;"",IF('02 - Produtos e Tributações'!R1336&lt;&gt;"",'02 - Produtos e Tributações'!R1336,""))</f>
        <v>0</v>
      </c>
      <c r="U1319" s="120" t="str">
        <f t="shared" si="83"/>
        <v/>
      </c>
    </row>
    <row r="1320" spans="1:21" ht="15.75" customHeight="1">
      <c r="A1320" s="122" t="b">
        <f>IF('02 - Produtos e Tributações'!B1337 &lt;&gt;"",A1319+1)</f>
        <v>0</v>
      </c>
      <c r="B1320" s="4" t="str">
        <f>IF('02 - Produtos e Tributações'!B1337&lt;&gt;"",'02 - Produtos e Tributações'!V1337,"")</f>
        <v/>
      </c>
      <c r="C1320" s="123" t="b">
        <f>IF(B1320&lt;&gt;"",IF('02 - Produtos e Tributações'!H1337&lt;&gt;"",IF('02 - Produtos e Tributações'!H1337="TERCEIRIZADA","T",IF('02 - Produtos e Tributações'!H1337="PROPRIA","P")), IF(B1320&lt;&gt;"",IF('02 - Produtos e Tributações'!H1337="","T"))))</f>
        <v>0</v>
      </c>
      <c r="D1320" s="123" t="b">
        <f>IF(B1320&lt;&gt;"",IF('02 - Produtos e Tributações'!E1337&lt;&gt;"",'02 - Produtos e Tributações'!E1337,""))</f>
        <v>0</v>
      </c>
      <c r="E1320" s="123" t="b">
        <f>IF(B1320&lt;&gt;"",IF('02 - Produtos e Tributações'!F1337&lt;&gt;"",'02 - Produtos e Tributações'!F1337,""))</f>
        <v>0</v>
      </c>
      <c r="F1320" s="123" t="b">
        <f>IF(B1320&lt;&gt;"",IF(A1320&lt;&gt;"",IF('02 - Produtos e Tributações'!G1337&lt;&gt;"",'02 - Produtos e Tributações'!G1337,"")))</f>
        <v>0</v>
      </c>
      <c r="G1320" s="123" t="b">
        <f>IF(B1320&lt;&gt;"",IF('02 - Produtos e Tributações'!J1337&lt;&gt;"",'02 - Produtos e Tributações'!J1337,IF(K1320=101,0,IF(K1320=102,41,IF(K1320=103,0,IF(K1320=201,0,IF(K1320=202,0,IF(K1320=203,0,IF(K1320=300,41,IF(K1320=400,41,IF(K1320=500,60)))))))))))</f>
        <v>0</v>
      </c>
      <c r="H1320" s="123" t="b">
        <f>IF(B1320&lt;&gt;"",IF('02 - Produtos e Tributações'!M1337&lt;&gt;"",'02 - Produtos e Tributações'!M1337,IF(L1320=101,0,IF(L1320=102,41,IF(L1320=103,0,IF(L1320=201,0,IF(L1320=202,0,IF(L1320=203,0,IF(L1320=300,41,IF(L1320=400,41,IF(L1320=500,60)))))))))))</f>
        <v>0</v>
      </c>
      <c r="I1320" s="123" t="b">
        <f>IF(B1320&lt;&gt;"",IF('02 - Produtos e Tributações'!L1337&lt;&gt;"",'02 - Produtos e Tributações'!L1337,"0,00"))</f>
        <v>0</v>
      </c>
      <c r="J1320" s="123" t="b">
        <f>IF(B1320&lt;&gt;"",IF('02 - Produtos e Tributações'!O1337&lt;&gt;"",'02 - Produtos e Tributações'!O1337,"0,00"))</f>
        <v>0</v>
      </c>
      <c r="K1320" s="123" t="b">
        <f>IF(B1320&lt;&gt;"",IF('02 - Produtos e Tributações'!K1337&lt;&gt;"",'02 - Produtos e Tributações'!K1337,"null"))</f>
        <v>0</v>
      </c>
      <c r="L1320" s="123" t="b">
        <f>IF(B1320&lt;&gt;"",IF('02 - Produtos e Tributações'!N1337&lt;&gt;"",'02 - Produtos e Tributações'!N1337,"null"))</f>
        <v>0</v>
      </c>
      <c r="M1320" s="122" t="b">
        <f>IF(B1320&lt;&gt;"",IF('02 - Produtos e Tributações'!D1337="CARNES","2.01.001.001",IF('02 - Produtos e Tributações'!D1337="MASSAS","2.01.001.002",IF('02 - Produtos e Tributações'!D1337="LATICINIOS","2.01.001.003",IF('02 - Produtos e Tributações'!D1337="DOCES E GULOSEIMAS","2.01.001.004",IF('02 - Produtos e Tributações'!D1337="FARINHAS E GRAOS","2.01.001.005",IF('02 - Produtos e Tributações'!D1337="AGUAS","2.01.002.001",IF('02 - Produtos e Tributações'!D1337="SUCOS","2.01.002.002",IF('02 - Produtos e Tributações'!D1337="BEBIDAS ALCOOLICAS","2.01.002.003",IF('02 - Produtos e Tributações'!D1337="BEBIDAS LACTEAS","2.01.002.004",IF('02 - Produtos e Tributações'!D1337="MATERIAL DE LIMPEZA","2.02",IF('02 - Produtos e Tributações'!D1337="FRUTAS","2.01.001.006",IF('02 - Produtos e Tributações'!D1337="VERDURAS E LEGUMES","2.01.001.007",IF('02 - Produtos e Tributações'!D1337="SERVIÇO","1",IF('02 - Produtos e Tributações'!D1337="PRODUTOS DIVERSOS","2","2"))))))))))))))
)</f>
        <v>0</v>
      </c>
      <c r="N1320" s="4" t="str">
        <f t="shared" si="80"/>
        <v/>
      </c>
      <c r="O1320" s="4" t="str">
        <f t="shared" si="81"/>
        <v/>
      </c>
      <c r="P1320" s="4" t="str">
        <f t="shared" si="82"/>
        <v/>
      </c>
      <c r="Q1320" s="128" t="b">
        <f>IF(B1320&lt;&gt;"",IF('02 - Produtos e Tributações'!C1337&lt;&gt;"",'02 - Produtos e Tributações'!C1337,"UN"))</f>
        <v>0</v>
      </c>
      <c r="R1320" s="129" t="b">
        <f>IF(B1320&lt;&gt;"",IF('02 - Produtos e Tributações'!P1337&lt;&gt;"",'02 - Produtos e Tributações'!P1337,""))</f>
        <v>0</v>
      </c>
      <c r="S1320" s="128" t="b">
        <f>IF(B1320&lt;&gt;"",IF('02 - Produtos e Tributações'!Q1337&lt;&gt;"",'02 - Produtos e Tributações'!Q1337,""))</f>
        <v>0</v>
      </c>
      <c r="T1320" s="130" t="b">
        <f>IF(B1320&lt;&gt;"",IF('02 - Produtos e Tributações'!R1337&lt;&gt;"",'02 - Produtos e Tributações'!R1337,""))</f>
        <v>0</v>
      </c>
      <c r="U1320" s="120" t="str">
        <f t="shared" si="83"/>
        <v/>
      </c>
    </row>
    <row r="1321" spans="1:21" ht="15.75" customHeight="1">
      <c r="A1321" s="122" t="b">
        <f>IF('02 - Produtos e Tributações'!B1338 &lt;&gt;"",A1320+1)</f>
        <v>0</v>
      </c>
      <c r="B1321" s="4" t="str">
        <f>IF('02 - Produtos e Tributações'!B1338&lt;&gt;"",'02 - Produtos e Tributações'!V1338,"")</f>
        <v/>
      </c>
      <c r="C1321" s="123" t="b">
        <f>IF(B1321&lt;&gt;"",IF('02 - Produtos e Tributações'!H1338&lt;&gt;"",IF('02 - Produtos e Tributações'!H1338="TERCEIRIZADA","T",IF('02 - Produtos e Tributações'!H1338="PROPRIA","P")), IF(B1321&lt;&gt;"",IF('02 - Produtos e Tributações'!H1338="","T"))))</f>
        <v>0</v>
      </c>
      <c r="D1321" s="123" t="b">
        <f>IF(B1321&lt;&gt;"",IF('02 - Produtos e Tributações'!E1338&lt;&gt;"",'02 - Produtos e Tributações'!E1338,""))</f>
        <v>0</v>
      </c>
      <c r="E1321" s="123" t="b">
        <f>IF(B1321&lt;&gt;"",IF('02 - Produtos e Tributações'!F1338&lt;&gt;"",'02 - Produtos e Tributações'!F1338,""))</f>
        <v>0</v>
      </c>
      <c r="F1321" s="123" t="b">
        <f>IF(B1321&lt;&gt;"",IF(A1321&lt;&gt;"",IF('02 - Produtos e Tributações'!G1338&lt;&gt;"",'02 - Produtos e Tributações'!G1338,"")))</f>
        <v>0</v>
      </c>
      <c r="G1321" s="123" t="b">
        <f>IF(B1321&lt;&gt;"",IF('02 - Produtos e Tributações'!J1338&lt;&gt;"",'02 - Produtos e Tributações'!J1338,IF(K1321=101,0,IF(K1321=102,41,IF(K1321=103,0,IF(K1321=201,0,IF(K1321=202,0,IF(K1321=203,0,IF(K1321=300,41,IF(K1321=400,41,IF(K1321=500,60)))))))))))</f>
        <v>0</v>
      </c>
      <c r="H1321" s="123" t="b">
        <f>IF(B1321&lt;&gt;"",IF('02 - Produtos e Tributações'!M1338&lt;&gt;"",'02 - Produtos e Tributações'!M1338,IF(L1321=101,0,IF(L1321=102,41,IF(L1321=103,0,IF(L1321=201,0,IF(L1321=202,0,IF(L1321=203,0,IF(L1321=300,41,IF(L1321=400,41,IF(L1321=500,60)))))))))))</f>
        <v>0</v>
      </c>
      <c r="I1321" s="123" t="b">
        <f>IF(B1321&lt;&gt;"",IF('02 - Produtos e Tributações'!L1338&lt;&gt;"",'02 - Produtos e Tributações'!L1338,"0,00"))</f>
        <v>0</v>
      </c>
      <c r="J1321" s="123" t="b">
        <f>IF(B1321&lt;&gt;"",IF('02 - Produtos e Tributações'!O1338&lt;&gt;"",'02 - Produtos e Tributações'!O1338,"0,00"))</f>
        <v>0</v>
      </c>
      <c r="K1321" s="123" t="b">
        <f>IF(B1321&lt;&gt;"",IF('02 - Produtos e Tributações'!K1338&lt;&gt;"",'02 - Produtos e Tributações'!K1338,"null"))</f>
        <v>0</v>
      </c>
      <c r="L1321" s="123" t="b">
        <f>IF(B1321&lt;&gt;"",IF('02 - Produtos e Tributações'!N1338&lt;&gt;"",'02 - Produtos e Tributações'!N1338,"null"))</f>
        <v>0</v>
      </c>
      <c r="M1321" s="122" t="b">
        <f>IF(B1321&lt;&gt;"",IF('02 - Produtos e Tributações'!D1338="CARNES","2.01.001.001",IF('02 - Produtos e Tributações'!D1338="MASSAS","2.01.001.002",IF('02 - Produtos e Tributações'!D1338="LATICINIOS","2.01.001.003",IF('02 - Produtos e Tributações'!D1338="DOCES E GULOSEIMAS","2.01.001.004",IF('02 - Produtos e Tributações'!D1338="FARINHAS E GRAOS","2.01.001.005",IF('02 - Produtos e Tributações'!D1338="AGUAS","2.01.002.001",IF('02 - Produtos e Tributações'!D1338="SUCOS","2.01.002.002",IF('02 - Produtos e Tributações'!D1338="BEBIDAS ALCOOLICAS","2.01.002.003",IF('02 - Produtos e Tributações'!D1338="BEBIDAS LACTEAS","2.01.002.004",IF('02 - Produtos e Tributações'!D1338="MATERIAL DE LIMPEZA","2.02",IF('02 - Produtos e Tributações'!D1338="FRUTAS","2.01.001.006",IF('02 - Produtos e Tributações'!D1338="VERDURAS E LEGUMES","2.01.001.007",IF('02 - Produtos e Tributações'!D1338="SERVIÇO","1",IF('02 - Produtos e Tributações'!D1338="PRODUTOS DIVERSOS","2","2"))))))))))))))
)</f>
        <v>0</v>
      </c>
      <c r="N1321" s="4" t="str">
        <f t="shared" si="80"/>
        <v/>
      </c>
      <c r="O1321" s="4" t="str">
        <f t="shared" si="81"/>
        <v/>
      </c>
      <c r="P1321" s="4" t="str">
        <f t="shared" si="82"/>
        <v/>
      </c>
      <c r="Q1321" s="128" t="b">
        <f>IF(B1321&lt;&gt;"",IF('02 - Produtos e Tributações'!C1338&lt;&gt;"",'02 - Produtos e Tributações'!C1338,"UN"))</f>
        <v>0</v>
      </c>
      <c r="R1321" s="129" t="b">
        <f>IF(B1321&lt;&gt;"",IF('02 - Produtos e Tributações'!P1338&lt;&gt;"",'02 - Produtos e Tributações'!P1338,""))</f>
        <v>0</v>
      </c>
      <c r="S1321" s="128" t="b">
        <f>IF(B1321&lt;&gt;"",IF('02 - Produtos e Tributações'!Q1338&lt;&gt;"",'02 - Produtos e Tributações'!Q1338,""))</f>
        <v>0</v>
      </c>
      <c r="T1321" s="130" t="b">
        <f>IF(B1321&lt;&gt;"",IF('02 - Produtos e Tributações'!R1338&lt;&gt;"",'02 - Produtos e Tributações'!R1338,""))</f>
        <v>0</v>
      </c>
      <c r="U1321" s="120" t="str">
        <f t="shared" si="83"/>
        <v/>
      </c>
    </row>
    <row r="1322" spans="1:21" ht="15.75" customHeight="1">
      <c r="A1322" s="122" t="b">
        <f>IF('02 - Produtos e Tributações'!B1339 &lt;&gt;"",A1321+1)</f>
        <v>0</v>
      </c>
      <c r="B1322" s="4" t="str">
        <f>IF('02 - Produtos e Tributações'!B1339&lt;&gt;"",'02 - Produtos e Tributações'!V1339,"")</f>
        <v/>
      </c>
      <c r="C1322" s="123" t="b">
        <f>IF(B1322&lt;&gt;"",IF('02 - Produtos e Tributações'!H1339&lt;&gt;"",IF('02 - Produtos e Tributações'!H1339="TERCEIRIZADA","T",IF('02 - Produtos e Tributações'!H1339="PROPRIA","P")), IF(B1322&lt;&gt;"",IF('02 - Produtos e Tributações'!H1339="","T"))))</f>
        <v>0</v>
      </c>
      <c r="D1322" s="123" t="b">
        <f>IF(B1322&lt;&gt;"",IF('02 - Produtos e Tributações'!E1339&lt;&gt;"",'02 - Produtos e Tributações'!E1339,""))</f>
        <v>0</v>
      </c>
      <c r="E1322" s="123" t="b">
        <f>IF(B1322&lt;&gt;"",IF('02 - Produtos e Tributações'!F1339&lt;&gt;"",'02 - Produtos e Tributações'!F1339,""))</f>
        <v>0</v>
      </c>
      <c r="F1322" s="123" t="b">
        <f>IF(B1322&lt;&gt;"",IF(A1322&lt;&gt;"",IF('02 - Produtos e Tributações'!G1339&lt;&gt;"",'02 - Produtos e Tributações'!G1339,"")))</f>
        <v>0</v>
      </c>
      <c r="G1322" s="123" t="b">
        <f>IF(B1322&lt;&gt;"",IF('02 - Produtos e Tributações'!J1339&lt;&gt;"",'02 - Produtos e Tributações'!J1339,IF(K1322=101,0,IF(K1322=102,41,IF(K1322=103,0,IF(K1322=201,0,IF(K1322=202,0,IF(K1322=203,0,IF(K1322=300,41,IF(K1322=400,41,IF(K1322=500,60)))))))))))</f>
        <v>0</v>
      </c>
      <c r="H1322" s="123" t="b">
        <f>IF(B1322&lt;&gt;"",IF('02 - Produtos e Tributações'!M1339&lt;&gt;"",'02 - Produtos e Tributações'!M1339,IF(L1322=101,0,IF(L1322=102,41,IF(L1322=103,0,IF(L1322=201,0,IF(L1322=202,0,IF(L1322=203,0,IF(L1322=300,41,IF(L1322=400,41,IF(L1322=500,60)))))))))))</f>
        <v>0</v>
      </c>
      <c r="I1322" s="123" t="b">
        <f>IF(B1322&lt;&gt;"",IF('02 - Produtos e Tributações'!L1339&lt;&gt;"",'02 - Produtos e Tributações'!L1339,"0,00"))</f>
        <v>0</v>
      </c>
      <c r="J1322" s="123" t="b">
        <f>IF(B1322&lt;&gt;"",IF('02 - Produtos e Tributações'!O1339&lt;&gt;"",'02 - Produtos e Tributações'!O1339,"0,00"))</f>
        <v>0</v>
      </c>
      <c r="K1322" s="123" t="b">
        <f>IF(B1322&lt;&gt;"",IF('02 - Produtos e Tributações'!K1339&lt;&gt;"",'02 - Produtos e Tributações'!K1339,"null"))</f>
        <v>0</v>
      </c>
      <c r="L1322" s="123" t="b">
        <f>IF(B1322&lt;&gt;"",IF('02 - Produtos e Tributações'!N1339&lt;&gt;"",'02 - Produtos e Tributações'!N1339,"null"))</f>
        <v>0</v>
      </c>
      <c r="M1322" s="122" t="b">
        <f>IF(B1322&lt;&gt;"",IF('02 - Produtos e Tributações'!D1339="CARNES","2.01.001.001",IF('02 - Produtos e Tributações'!D1339="MASSAS","2.01.001.002",IF('02 - Produtos e Tributações'!D1339="LATICINIOS","2.01.001.003",IF('02 - Produtos e Tributações'!D1339="DOCES E GULOSEIMAS","2.01.001.004",IF('02 - Produtos e Tributações'!D1339="FARINHAS E GRAOS","2.01.001.005",IF('02 - Produtos e Tributações'!D1339="AGUAS","2.01.002.001",IF('02 - Produtos e Tributações'!D1339="SUCOS","2.01.002.002",IF('02 - Produtos e Tributações'!D1339="BEBIDAS ALCOOLICAS","2.01.002.003",IF('02 - Produtos e Tributações'!D1339="BEBIDAS LACTEAS","2.01.002.004",IF('02 - Produtos e Tributações'!D1339="MATERIAL DE LIMPEZA","2.02",IF('02 - Produtos e Tributações'!D1339="FRUTAS","2.01.001.006",IF('02 - Produtos e Tributações'!D1339="VERDURAS E LEGUMES","2.01.001.007",IF('02 - Produtos e Tributações'!D1339="SERVIÇO","1",IF('02 - Produtos e Tributações'!D1339="PRODUTOS DIVERSOS","2","2"))))))))))))))
)</f>
        <v>0</v>
      </c>
      <c r="N1322" s="4" t="str">
        <f t="shared" si="80"/>
        <v/>
      </c>
      <c r="O1322" s="4" t="str">
        <f t="shared" si="81"/>
        <v/>
      </c>
      <c r="P1322" s="4" t="str">
        <f t="shared" si="82"/>
        <v/>
      </c>
      <c r="Q1322" s="128" t="b">
        <f>IF(B1322&lt;&gt;"",IF('02 - Produtos e Tributações'!C1339&lt;&gt;"",'02 - Produtos e Tributações'!C1339,"UN"))</f>
        <v>0</v>
      </c>
      <c r="R1322" s="129" t="b">
        <f>IF(B1322&lt;&gt;"",IF('02 - Produtos e Tributações'!P1339&lt;&gt;"",'02 - Produtos e Tributações'!P1339,""))</f>
        <v>0</v>
      </c>
      <c r="S1322" s="128" t="b">
        <f>IF(B1322&lt;&gt;"",IF('02 - Produtos e Tributações'!Q1339&lt;&gt;"",'02 - Produtos e Tributações'!Q1339,""))</f>
        <v>0</v>
      </c>
      <c r="T1322" s="130" t="b">
        <f>IF(B1322&lt;&gt;"",IF('02 - Produtos e Tributações'!R1339&lt;&gt;"",'02 - Produtos e Tributações'!R1339,""))</f>
        <v>0</v>
      </c>
      <c r="U1322" s="120" t="str">
        <f t="shared" si="83"/>
        <v/>
      </c>
    </row>
    <row r="1323" spans="1:21" ht="15.75" customHeight="1">
      <c r="A1323" s="122" t="b">
        <f>IF('02 - Produtos e Tributações'!B1340 &lt;&gt;"",A1322+1)</f>
        <v>0</v>
      </c>
      <c r="B1323" s="4" t="str">
        <f>IF('02 - Produtos e Tributações'!B1340&lt;&gt;"",'02 - Produtos e Tributações'!V1340,"")</f>
        <v/>
      </c>
      <c r="C1323" s="123" t="b">
        <f>IF(B1323&lt;&gt;"",IF('02 - Produtos e Tributações'!H1340&lt;&gt;"",IF('02 - Produtos e Tributações'!H1340="TERCEIRIZADA","T",IF('02 - Produtos e Tributações'!H1340="PROPRIA","P")), IF(B1323&lt;&gt;"",IF('02 - Produtos e Tributações'!H1340="","T"))))</f>
        <v>0</v>
      </c>
      <c r="D1323" s="123" t="b">
        <f>IF(B1323&lt;&gt;"",IF('02 - Produtos e Tributações'!E1340&lt;&gt;"",'02 - Produtos e Tributações'!E1340,""))</f>
        <v>0</v>
      </c>
      <c r="E1323" s="123" t="b">
        <f>IF(B1323&lt;&gt;"",IF('02 - Produtos e Tributações'!F1340&lt;&gt;"",'02 - Produtos e Tributações'!F1340,""))</f>
        <v>0</v>
      </c>
      <c r="F1323" s="123" t="b">
        <f>IF(B1323&lt;&gt;"",IF(A1323&lt;&gt;"",IF('02 - Produtos e Tributações'!G1340&lt;&gt;"",'02 - Produtos e Tributações'!G1340,"")))</f>
        <v>0</v>
      </c>
      <c r="G1323" s="123" t="b">
        <f>IF(B1323&lt;&gt;"",IF('02 - Produtos e Tributações'!J1340&lt;&gt;"",'02 - Produtos e Tributações'!J1340,IF(K1323=101,0,IF(K1323=102,41,IF(K1323=103,0,IF(K1323=201,0,IF(K1323=202,0,IF(K1323=203,0,IF(K1323=300,41,IF(K1323=400,41,IF(K1323=500,60)))))))))))</f>
        <v>0</v>
      </c>
      <c r="H1323" s="123" t="b">
        <f>IF(B1323&lt;&gt;"",IF('02 - Produtos e Tributações'!M1340&lt;&gt;"",'02 - Produtos e Tributações'!M1340,IF(L1323=101,0,IF(L1323=102,41,IF(L1323=103,0,IF(L1323=201,0,IF(L1323=202,0,IF(L1323=203,0,IF(L1323=300,41,IF(L1323=400,41,IF(L1323=500,60)))))))))))</f>
        <v>0</v>
      </c>
      <c r="I1323" s="123" t="b">
        <f>IF(B1323&lt;&gt;"",IF('02 - Produtos e Tributações'!L1340&lt;&gt;"",'02 - Produtos e Tributações'!L1340,"0,00"))</f>
        <v>0</v>
      </c>
      <c r="J1323" s="123" t="b">
        <f>IF(B1323&lt;&gt;"",IF('02 - Produtos e Tributações'!O1340&lt;&gt;"",'02 - Produtos e Tributações'!O1340,"0,00"))</f>
        <v>0</v>
      </c>
      <c r="K1323" s="123" t="b">
        <f>IF(B1323&lt;&gt;"",IF('02 - Produtos e Tributações'!K1340&lt;&gt;"",'02 - Produtos e Tributações'!K1340,"null"))</f>
        <v>0</v>
      </c>
      <c r="L1323" s="123" t="b">
        <f>IF(B1323&lt;&gt;"",IF('02 - Produtos e Tributações'!N1340&lt;&gt;"",'02 - Produtos e Tributações'!N1340,"null"))</f>
        <v>0</v>
      </c>
      <c r="M1323" s="122" t="b">
        <f>IF(B1323&lt;&gt;"",IF('02 - Produtos e Tributações'!D1340="CARNES","2.01.001.001",IF('02 - Produtos e Tributações'!D1340="MASSAS","2.01.001.002",IF('02 - Produtos e Tributações'!D1340="LATICINIOS","2.01.001.003",IF('02 - Produtos e Tributações'!D1340="DOCES E GULOSEIMAS","2.01.001.004",IF('02 - Produtos e Tributações'!D1340="FARINHAS E GRAOS","2.01.001.005",IF('02 - Produtos e Tributações'!D1340="AGUAS","2.01.002.001",IF('02 - Produtos e Tributações'!D1340="SUCOS","2.01.002.002",IF('02 - Produtos e Tributações'!D1340="BEBIDAS ALCOOLICAS","2.01.002.003",IF('02 - Produtos e Tributações'!D1340="BEBIDAS LACTEAS","2.01.002.004",IF('02 - Produtos e Tributações'!D1340="MATERIAL DE LIMPEZA","2.02",IF('02 - Produtos e Tributações'!D1340="FRUTAS","2.01.001.006",IF('02 - Produtos e Tributações'!D1340="VERDURAS E LEGUMES","2.01.001.007",IF('02 - Produtos e Tributações'!D1340="SERVIÇO","1",IF('02 - Produtos e Tributações'!D1340="PRODUTOS DIVERSOS","2","2"))))))))))))))
)</f>
        <v>0</v>
      </c>
      <c r="N1323" s="4" t="str">
        <f t="shared" si="80"/>
        <v/>
      </c>
      <c r="O1323" s="4" t="str">
        <f t="shared" si="81"/>
        <v/>
      </c>
      <c r="P1323" s="4" t="str">
        <f t="shared" si="82"/>
        <v/>
      </c>
      <c r="Q1323" s="128" t="b">
        <f>IF(B1323&lt;&gt;"",IF('02 - Produtos e Tributações'!C1340&lt;&gt;"",'02 - Produtos e Tributações'!C1340,"UN"))</f>
        <v>0</v>
      </c>
      <c r="R1323" s="129" t="b">
        <f>IF(B1323&lt;&gt;"",IF('02 - Produtos e Tributações'!P1340&lt;&gt;"",'02 - Produtos e Tributações'!P1340,""))</f>
        <v>0</v>
      </c>
      <c r="S1323" s="128" t="b">
        <f>IF(B1323&lt;&gt;"",IF('02 - Produtos e Tributações'!Q1340&lt;&gt;"",'02 - Produtos e Tributações'!Q1340,""))</f>
        <v>0</v>
      </c>
      <c r="T1323" s="130" t="b">
        <f>IF(B1323&lt;&gt;"",IF('02 - Produtos e Tributações'!R1340&lt;&gt;"",'02 - Produtos e Tributações'!R1340,""))</f>
        <v>0</v>
      </c>
      <c r="U1323" s="120" t="str">
        <f t="shared" si="83"/>
        <v/>
      </c>
    </row>
    <row r="1324" spans="1:21" ht="15.75" customHeight="1">
      <c r="A1324" s="122" t="b">
        <f>IF('02 - Produtos e Tributações'!B1341 &lt;&gt;"",A1323+1)</f>
        <v>0</v>
      </c>
      <c r="B1324" s="4" t="str">
        <f>IF('02 - Produtos e Tributações'!B1341&lt;&gt;"",'02 - Produtos e Tributações'!V1341,"")</f>
        <v/>
      </c>
      <c r="C1324" s="123" t="b">
        <f>IF(B1324&lt;&gt;"",IF('02 - Produtos e Tributações'!H1341&lt;&gt;"",IF('02 - Produtos e Tributações'!H1341="TERCEIRIZADA","T",IF('02 - Produtos e Tributações'!H1341="PROPRIA","P")), IF(B1324&lt;&gt;"",IF('02 - Produtos e Tributações'!H1341="","T"))))</f>
        <v>0</v>
      </c>
      <c r="D1324" s="123" t="b">
        <f>IF(B1324&lt;&gt;"",IF('02 - Produtos e Tributações'!E1341&lt;&gt;"",'02 - Produtos e Tributações'!E1341,""))</f>
        <v>0</v>
      </c>
      <c r="E1324" s="123" t="b">
        <f>IF(B1324&lt;&gt;"",IF('02 - Produtos e Tributações'!F1341&lt;&gt;"",'02 - Produtos e Tributações'!F1341,""))</f>
        <v>0</v>
      </c>
      <c r="F1324" s="123" t="b">
        <f>IF(B1324&lt;&gt;"",IF(A1324&lt;&gt;"",IF('02 - Produtos e Tributações'!G1341&lt;&gt;"",'02 - Produtos e Tributações'!G1341,"")))</f>
        <v>0</v>
      </c>
      <c r="G1324" s="123" t="b">
        <f>IF(B1324&lt;&gt;"",IF('02 - Produtos e Tributações'!J1341&lt;&gt;"",'02 - Produtos e Tributações'!J1341,IF(K1324=101,0,IF(K1324=102,41,IF(K1324=103,0,IF(K1324=201,0,IF(K1324=202,0,IF(K1324=203,0,IF(K1324=300,41,IF(K1324=400,41,IF(K1324=500,60)))))))))))</f>
        <v>0</v>
      </c>
      <c r="H1324" s="123" t="b">
        <f>IF(B1324&lt;&gt;"",IF('02 - Produtos e Tributações'!M1341&lt;&gt;"",'02 - Produtos e Tributações'!M1341,IF(L1324=101,0,IF(L1324=102,41,IF(L1324=103,0,IF(L1324=201,0,IF(L1324=202,0,IF(L1324=203,0,IF(L1324=300,41,IF(L1324=400,41,IF(L1324=500,60)))))))))))</f>
        <v>0</v>
      </c>
      <c r="I1324" s="123" t="b">
        <f>IF(B1324&lt;&gt;"",IF('02 - Produtos e Tributações'!L1341&lt;&gt;"",'02 - Produtos e Tributações'!L1341,"0,00"))</f>
        <v>0</v>
      </c>
      <c r="J1324" s="123" t="b">
        <f>IF(B1324&lt;&gt;"",IF('02 - Produtos e Tributações'!O1341&lt;&gt;"",'02 - Produtos e Tributações'!O1341,"0,00"))</f>
        <v>0</v>
      </c>
      <c r="K1324" s="123" t="b">
        <f>IF(B1324&lt;&gt;"",IF('02 - Produtos e Tributações'!K1341&lt;&gt;"",'02 - Produtos e Tributações'!K1341,"null"))</f>
        <v>0</v>
      </c>
      <c r="L1324" s="123" t="b">
        <f>IF(B1324&lt;&gt;"",IF('02 - Produtos e Tributações'!N1341&lt;&gt;"",'02 - Produtos e Tributações'!N1341,"null"))</f>
        <v>0</v>
      </c>
      <c r="M1324" s="122" t="b">
        <f>IF(B1324&lt;&gt;"",IF('02 - Produtos e Tributações'!D1341="CARNES","2.01.001.001",IF('02 - Produtos e Tributações'!D1341="MASSAS","2.01.001.002",IF('02 - Produtos e Tributações'!D1341="LATICINIOS","2.01.001.003",IF('02 - Produtos e Tributações'!D1341="DOCES E GULOSEIMAS","2.01.001.004",IF('02 - Produtos e Tributações'!D1341="FARINHAS E GRAOS","2.01.001.005",IF('02 - Produtos e Tributações'!D1341="AGUAS","2.01.002.001",IF('02 - Produtos e Tributações'!D1341="SUCOS","2.01.002.002",IF('02 - Produtos e Tributações'!D1341="BEBIDAS ALCOOLICAS","2.01.002.003",IF('02 - Produtos e Tributações'!D1341="BEBIDAS LACTEAS","2.01.002.004",IF('02 - Produtos e Tributações'!D1341="MATERIAL DE LIMPEZA","2.02",IF('02 - Produtos e Tributações'!D1341="FRUTAS","2.01.001.006",IF('02 - Produtos e Tributações'!D1341="VERDURAS E LEGUMES","2.01.001.007",IF('02 - Produtos e Tributações'!D1341="SERVIÇO","1",IF('02 - Produtos e Tributações'!D1341="PRODUTOS DIVERSOS","2","2"))))))))))))))
)</f>
        <v>0</v>
      </c>
      <c r="N1324" s="4" t="str">
        <f t="shared" si="80"/>
        <v/>
      </c>
      <c r="O1324" s="4" t="str">
        <f t="shared" si="81"/>
        <v/>
      </c>
      <c r="P1324" s="4" t="str">
        <f t="shared" si="82"/>
        <v/>
      </c>
      <c r="Q1324" s="128" t="b">
        <f>IF(B1324&lt;&gt;"",IF('02 - Produtos e Tributações'!C1341&lt;&gt;"",'02 - Produtos e Tributações'!C1341,"UN"))</f>
        <v>0</v>
      </c>
      <c r="R1324" s="129" t="b">
        <f>IF(B1324&lt;&gt;"",IF('02 - Produtos e Tributações'!P1341&lt;&gt;"",'02 - Produtos e Tributações'!P1341,""))</f>
        <v>0</v>
      </c>
      <c r="S1324" s="128" t="b">
        <f>IF(B1324&lt;&gt;"",IF('02 - Produtos e Tributações'!Q1341&lt;&gt;"",'02 - Produtos e Tributações'!Q1341,""))</f>
        <v>0</v>
      </c>
      <c r="T1324" s="130" t="b">
        <f>IF(B1324&lt;&gt;"",IF('02 - Produtos e Tributações'!R1341&lt;&gt;"",'02 - Produtos e Tributações'!R1341,""))</f>
        <v>0</v>
      </c>
      <c r="U1324" s="120" t="str">
        <f t="shared" si="83"/>
        <v/>
      </c>
    </row>
    <row r="1325" spans="1:21" ht="15.75" customHeight="1">
      <c r="A1325" s="122" t="b">
        <f>IF('02 - Produtos e Tributações'!B1342 &lt;&gt;"",A1324+1)</f>
        <v>0</v>
      </c>
      <c r="B1325" s="4" t="str">
        <f>IF('02 - Produtos e Tributações'!B1342&lt;&gt;"",'02 - Produtos e Tributações'!V1342,"")</f>
        <v/>
      </c>
      <c r="C1325" s="123" t="b">
        <f>IF(B1325&lt;&gt;"",IF('02 - Produtos e Tributações'!H1342&lt;&gt;"",IF('02 - Produtos e Tributações'!H1342="TERCEIRIZADA","T",IF('02 - Produtos e Tributações'!H1342="PROPRIA","P")), IF(B1325&lt;&gt;"",IF('02 - Produtos e Tributações'!H1342="","T"))))</f>
        <v>0</v>
      </c>
      <c r="D1325" s="123" t="b">
        <f>IF(B1325&lt;&gt;"",IF('02 - Produtos e Tributações'!E1342&lt;&gt;"",'02 - Produtos e Tributações'!E1342,""))</f>
        <v>0</v>
      </c>
      <c r="E1325" s="123" t="b">
        <f>IF(B1325&lt;&gt;"",IF('02 - Produtos e Tributações'!F1342&lt;&gt;"",'02 - Produtos e Tributações'!F1342,""))</f>
        <v>0</v>
      </c>
      <c r="F1325" s="123" t="b">
        <f>IF(B1325&lt;&gt;"",IF(A1325&lt;&gt;"",IF('02 - Produtos e Tributações'!G1342&lt;&gt;"",'02 - Produtos e Tributações'!G1342,"")))</f>
        <v>0</v>
      </c>
      <c r="G1325" s="123" t="b">
        <f>IF(B1325&lt;&gt;"",IF('02 - Produtos e Tributações'!J1342&lt;&gt;"",'02 - Produtos e Tributações'!J1342,IF(K1325=101,0,IF(K1325=102,41,IF(K1325=103,0,IF(K1325=201,0,IF(K1325=202,0,IF(K1325=203,0,IF(K1325=300,41,IF(K1325=400,41,IF(K1325=500,60)))))))))))</f>
        <v>0</v>
      </c>
      <c r="H1325" s="123" t="b">
        <f>IF(B1325&lt;&gt;"",IF('02 - Produtos e Tributações'!M1342&lt;&gt;"",'02 - Produtos e Tributações'!M1342,IF(L1325=101,0,IF(L1325=102,41,IF(L1325=103,0,IF(L1325=201,0,IF(L1325=202,0,IF(L1325=203,0,IF(L1325=300,41,IF(L1325=400,41,IF(L1325=500,60)))))))))))</f>
        <v>0</v>
      </c>
      <c r="I1325" s="123" t="b">
        <f>IF(B1325&lt;&gt;"",IF('02 - Produtos e Tributações'!L1342&lt;&gt;"",'02 - Produtos e Tributações'!L1342,"0,00"))</f>
        <v>0</v>
      </c>
      <c r="J1325" s="123" t="b">
        <f>IF(B1325&lt;&gt;"",IF('02 - Produtos e Tributações'!O1342&lt;&gt;"",'02 - Produtos e Tributações'!O1342,"0,00"))</f>
        <v>0</v>
      </c>
      <c r="K1325" s="123" t="b">
        <f>IF(B1325&lt;&gt;"",IF('02 - Produtos e Tributações'!K1342&lt;&gt;"",'02 - Produtos e Tributações'!K1342,"null"))</f>
        <v>0</v>
      </c>
      <c r="L1325" s="123" t="b">
        <f>IF(B1325&lt;&gt;"",IF('02 - Produtos e Tributações'!N1342&lt;&gt;"",'02 - Produtos e Tributações'!N1342,"null"))</f>
        <v>0</v>
      </c>
      <c r="M1325" s="122" t="b">
        <f>IF(B1325&lt;&gt;"",IF('02 - Produtos e Tributações'!D1342="CARNES","2.01.001.001",IF('02 - Produtos e Tributações'!D1342="MASSAS","2.01.001.002",IF('02 - Produtos e Tributações'!D1342="LATICINIOS","2.01.001.003",IF('02 - Produtos e Tributações'!D1342="DOCES E GULOSEIMAS","2.01.001.004",IF('02 - Produtos e Tributações'!D1342="FARINHAS E GRAOS","2.01.001.005",IF('02 - Produtos e Tributações'!D1342="AGUAS","2.01.002.001",IF('02 - Produtos e Tributações'!D1342="SUCOS","2.01.002.002",IF('02 - Produtos e Tributações'!D1342="BEBIDAS ALCOOLICAS","2.01.002.003",IF('02 - Produtos e Tributações'!D1342="BEBIDAS LACTEAS","2.01.002.004",IF('02 - Produtos e Tributações'!D1342="MATERIAL DE LIMPEZA","2.02",IF('02 - Produtos e Tributações'!D1342="FRUTAS","2.01.001.006",IF('02 - Produtos e Tributações'!D1342="VERDURAS E LEGUMES","2.01.001.007",IF('02 - Produtos e Tributações'!D1342="SERVIÇO","1",IF('02 - Produtos e Tributações'!D1342="PRODUTOS DIVERSOS","2","2"))))))))))))))
)</f>
        <v>0</v>
      </c>
      <c r="N1325" s="4" t="str">
        <f t="shared" si="80"/>
        <v/>
      </c>
      <c r="O1325" s="4" t="str">
        <f t="shared" si="81"/>
        <v/>
      </c>
      <c r="P1325" s="4" t="str">
        <f t="shared" si="82"/>
        <v/>
      </c>
      <c r="Q1325" s="128" t="b">
        <f>IF(B1325&lt;&gt;"",IF('02 - Produtos e Tributações'!C1342&lt;&gt;"",'02 - Produtos e Tributações'!C1342,"UN"))</f>
        <v>0</v>
      </c>
      <c r="R1325" s="129" t="b">
        <f>IF(B1325&lt;&gt;"",IF('02 - Produtos e Tributações'!P1342&lt;&gt;"",'02 - Produtos e Tributações'!P1342,""))</f>
        <v>0</v>
      </c>
      <c r="S1325" s="128" t="b">
        <f>IF(B1325&lt;&gt;"",IF('02 - Produtos e Tributações'!Q1342&lt;&gt;"",'02 - Produtos e Tributações'!Q1342,""))</f>
        <v>0</v>
      </c>
      <c r="T1325" s="130" t="b">
        <f>IF(B1325&lt;&gt;"",IF('02 - Produtos e Tributações'!R1342&lt;&gt;"",'02 - Produtos e Tributações'!R1342,""))</f>
        <v>0</v>
      </c>
      <c r="U1325" s="120" t="str">
        <f t="shared" si="83"/>
        <v/>
      </c>
    </row>
    <row r="1326" spans="1:21" ht="15.75" customHeight="1">
      <c r="A1326" s="122" t="b">
        <f>IF('02 - Produtos e Tributações'!B1343 &lt;&gt;"",A1325+1)</f>
        <v>0</v>
      </c>
      <c r="B1326" s="4" t="str">
        <f>IF('02 - Produtos e Tributações'!B1343&lt;&gt;"",'02 - Produtos e Tributações'!V1343,"")</f>
        <v/>
      </c>
      <c r="C1326" s="123" t="b">
        <f>IF(B1326&lt;&gt;"",IF('02 - Produtos e Tributações'!H1343&lt;&gt;"",IF('02 - Produtos e Tributações'!H1343="TERCEIRIZADA","T",IF('02 - Produtos e Tributações'!H1343="PROPRIA","P")), IF(B1326&lt;&gt;"",IF('02 - Produtos e Tributações'!H1343="","T"))))</f>
        <v>0</v>
      </c>
      <c r="D1326" s="123" t="b">
        <f>IF(B1326&lt;&gt;"",IF('02 - Produtos e Tributações'!E1343&lt;&gt;"",'02 - Produtos e Tributações'!E1343,""))</f>
        <v>0</v>
      </c>
      <c r="E1326" s="123" t="b">
        <f>IF(B1326&lt;&gt;"",IF('02 - Produtos e Tributações'!F1343&lt;&gt;"",'02 - Produtos e Tributações'!F1343,""))</f>
        <v>0</v>
      </c>
      <c r="F1326" s="123" t="b">
        <f>IF(B1326&lt;&gt;"",IF(A1326&lt;&gt;"",IF('02 - Produtos e Tributações'!G1343&lt;&gt;"",'02 - Produtos e Tributações'!G1343,"")))</f>
        <v>0</v>
      </c>
      <c r="G1326" s="123" t="b">
        <f>IF(B1326&lt;&gt;"",IF('02 - Produtos e Tributações'!J1343&lt;&gt;"",'02 - Produtos e Tributações'!J1343,IF(K1326=101,0,IF(K1326=102,41,IF(K1326=103,0,IF(K1326=201,0,IF(K1326=202,0,IF(K1326=203,0,IF(K1326=300,41,IF(K1326=400,41,IF(K1326=500,60)))))))))))</f>
        <v>0</v>
      </c>
      <c r="H1326" s="123" t="b">
        <f>IF(B1326&lt;&gt;"",IF('02 - Produtos e Tributações'!M1343&lt;&gt;"",'02 - Produtos e Tributações'!M1343,IF(L1326=101,0,IF(L1326=102,41,IF(L1326=103,0,IF(L1326=201,0,IF(L1326=202,0,IF(L1326=203,0,IF(L1326=300,41,IF(L1326=400,41,IF(L1326=500,60)))))))))))</f>
        <v>0</v>
      </c>
      <c r="I1326" s="123" t="b">
        <f>IF(B1326&lt;&gt;"",IF('02 - Produtos e Tributações'!L1343&lt;&gt;"",'02 - Produtos e Tributações'!L1343,"0,00"))</f>
        <v>0</v>
      </c>
      <c r="J1326" s="123" t="b">
        <f>IF(B1326&lt;&gt;"",IF('02 - Produtos e Tributações'!O1343&lt;&gt;"",'02 - Produtos e Tributações'!O1343,"0,00"))</f>
        <v>0</v>
      </c>
      <c r="K1326" s="123" t="b">
        <f>IF(B1326&lt;&gt;"",IF('02 - Produtos e Tributações'!K1343&lt;&gt;"",'02 - Produtos e Tributações'!K1343,"null"))</f>
        <v>0</v>
      </c>
      <c r="L1326" s="123" t="b">
        <f>IF(B1326&lt;&gt;"",IF('02 - Produtos e Tributações'!N1343&lt;&gt;"",'02 - Produtos e Tributações'!N1343,"null"))</f>
        <v>0</v>
      </c>
      <c r="M1326" s="122" t="b">
        <f>IF(B1326&lt;&gt;"",IF('02 - Produtos e Tributações'!D1343="CARNES","2.01.001.001",IF('02 - Produtos e Tributações'!D1343="MASSAS","2.01.001.002",IF('02 - Produtos e Tributações'!D1343="LATICINIOS","2.01.001.003",IF('02 - Produtos e Tributações'!D1343="DOCES E GULOSEIMAS","2.01.001.004",IF('02 - Produtos e Tributações'!D1343="FARINHAS E GRAOS","2.01.001.005",IF('02 - Produtos e Tributações'!D1343="AGUAS","2.01.002.001",IF('02 - Produtos e Tributações'!D1343="SUCOS","2.01.002.002",IF('02 - Produtos e Tributações'!D1343="BEBIDAS ALCOOLICAS","2.01.002.003",IF('02 - Produtos e Tributações'!D1343="BEBIDAS LACTEAS","2.01.002.004",IF('02 - Produtos e Tributações'!D1343="MATERIAL DE LIMPEZA","2.02",IF('02 - Produtos e Tributações'!D1343="FRUTAS","2.01.001.006",IF('02 - Produtos e Tributações'!D1343="VERDURAS E LEGUMES","2.01.001.007",IF('02 - Produtos e Tributações'!D1343="SERVIÇO","1",IF('02 - Produtos e Tributações'!D1343="PRODUTOS DIVERSOS","2","2"))))))))))))))
)</f>
        <v>0</v>
      </c>
      <c r="N1326" s="4" t="str">
        <f t="shared" si="80"/>
        <v/>
      </c>
      <c r="O1326" s="4" t="str">
        <f t="shared" si="81"/>
        <v/>
      </c>
      <c r="P1326" s="4" t="str">
        <f t="shared" si="82"/>
        <v/>
      </c>
      <c r="Q1326" s="128" t="b">
        <f>IF(B1326&lt;&gt;"",IF('02 - Produtos e Tributações'!C1343&lt;&gt;"",'02 - Produtos e Tributações'!C1343,"UN"))</f>
        <v>0</v>
      </c>
      <c r="R1326" s="129" t="b">
        <f>IF(B1326&lt;&gt;"",IF('02 - Produtos e Tributações'!P1343&lt;&gt;"",'02 - Produtos e Tributações'!P1343,""))</f>
        <v>0</v>
      </c>
      <c r="S1326" s="128" t="b">
        <f>IF(B1326&lt;&gt;"",IF('02 - Produtos e Tributações'!Q1343&lt;&gt;"",'02 - Produtos e Tributações'!Q1343,""))</f>
        <v>0</v>
      </c>
      <c r="T1326" s="130" t="b">
        <f>IF(B1326&lt;&gt;"",IF('02 - Produtos e Tributações'!R1343&lt;&gt;"",'02 - Produtos e Tributações'!R1343,""))</f>
        <v>0</v>
      </c>
      <c r="U1326" s="120" t="str">
        <f t="shared" si="83"/>
        <v/>
      </c>
    </row>
    <row r="1327" spans="1:21" ht="15.75" customHeight="1">
      <c r="A1327" s="122" t="b">
        <f>IF('02 - Produtos e Tributações'!B1344 &lt;&gt;"",A1326+1)</f>
        <v>0</v>
      </c>
      <c r="B1327" s="4" t="str">
        <f>IF('02 - Produtos e Tributações'!B1344&lt;&gt;"",'02 - Produtos e Tributações'!V1344,"")</f>
        <v/>
      </c>
      <c r="C1327" s="123" t="b">
        <f>IF(B1327&lt;&gt;"",IF('02 - Produtos e Tributações'!H1344&lt;&gt;"",IF('02 - Produtos e Tributações'!H1344="TERCEIRIZADA","T",IF('02 - Produtos e Tributações'!H1344="PROPRIA","P")), IF(B1327&lt;&gt;"",IF('02 - Produtos e Tributações'!H1344="","T"))))</f>
        <v>0</v>
      </c>
      <c r="D1327" s="123" t="b">
        <f>IF(B1327&lt;&gt;"",IF('02 - Produtos e Tributações'!E1344&lt;&gt;"",'02 - Produtos e Tributações'!E1344,""))</f>
        <v>0</v>
      </c>
      <c r="E1327" s="123" t="b">
        <f>IF(B1327&lt;&gt;"",IF('02 - Produtos e Tributações'!F1344&lt;&gt;"",'02 - Produtos e Tributações'!F1344,""))</f>
        <v>0</v>
      </c>
      <c r="F1327" s="123" t="b">
        <f>IF(B1327&lt;&gt;"",IF(A1327&lt;&gt;"",IF('02 - Produtos e Tributações'!G1344&lt;&gt;"",'02 - Produtos e Tributações'!G1344,"")))</f>
        <v>0</v>
      </c>
      <c r="G1327" s="123" t="b">
        <f>IF(B1327&lt;&gt;"",IF('02 - Produtos e Tributações'!J1344&lt;&gt;"",'02 - Produtos e Tributações'!J1344,IF(K1327=101,0,IF(K1327=102,41,IF(K1327=103,0,IF(K1327=201,0,IF(K1327=202,0,IF(K1327=203,0,IF(K1327=300,41,IF(K1327=400,41,IF(K1327=500,60)))))))))))</f>
        <v>0</v>
      </c>
      <c r="H1327" s="123" t="b">
        <f>IF(B1327&lt;&gt;"",IF('02 - Produtos e Tributações'!M1344&lt;&gt;"",'02 - Produtos e Tributações'!M1344,IF(L1327=101,0,IF(L1327=102,41,IF(L1327=103,0,IF(L1327=201,0,IF(L1327=202,0,IF(L1327=203,0,IF(L1327=300,41,IF(L1327=400,41,IF(L1327=500,60)))))))))))</f>
        <v>0</v>
      </c>
      <c r="I1327" s="123" t="b">
        <f>IF(B1327&lt;&gt;"",IF('02 - Produtos e Tributações'!L1344&lt;&gt;"",'02 - Produtos e Tributações'!L1344,"0,00"))</f>
        <v>0</v>
      </c>
      <c r="J1327" s="123" t="b">
        <f>IF(B1327&lt;&gt;"",IF('02 - Produtos e Tributações'!O1344&lt;&gt;"",'02 - Produtos e Tributações'!O1344,"0,00"))</f>
        <v>0</v>
      </c>
      <c r="K1327" s="123" t="b">
        <f>IF(B1327&lt;&gt;"",IF('02 - Produtos e Tributações'!K1344&lt;&gt;"",'02 - Produtos e Tributações'!K1344,"null"))</f>
        <v>0</v>
      </c>
      <c r="L1327" s="123" t="b">
        <f>IF(B1327&lt;&gt;"",IF('02 - Produtos e Tributações'!N1344&lt;&gt;"",'02 - Produtos e Tributações'!N1344,"null"))</f>
        <v>0</v>
      </c>
      <c r="M1327" s="122" t="b">
        <f>IF(B1327&lt;&gt;"",IF('02 - Produtos e Tributações'!D1344="CARNES","2.01.001.001",IF('02 - Produtos e Tributações'!D1344="MASSAS","2.01.001.002",IF('02 - Produtos e Tributações'!D1344="LATICINIOS","2.01.001.003",IF('02 - Produtos e Tributações'!D1344="DOCES E GULOSEIMAS","2.01.001.004",IF('02 - Produtos e Tributações'!D1344="FARINHAS E GRAOS","2.01.001.005",IF('02 - Produtos e Tributações'!D1344="AGUAS","2.01.002.001",IF('02 - Produtos e Tributações'!D1344="SUCOS","2.01.002.002",IF('02 - Produtos e Tributações'!D1344="BEBIDAS ALCOOLICAS","2.01.002.003",IF('02 - Produtos e Tributações'!D1344="BEBIDAS LACTEAS","2.01.002.004",IF('02 - Produtos e Tributações'!D1344="MATERIAL DE LIMPEZA","2.02",IF('02 - Produtos e Tributações'!D1344="FRUTAS","2.01.001.006",IF('02 - Produtos e Tributações'!D1344="VERDURAS E LEGUMES","2.01.001.007",IF('02 - Produtos e Tributações'!D1344="SERVIÇO","1",IF('02 - Produtos e Tributações'!D1344="PRODUTOS DIVERSOS","2","2"))))))))))))))
)</f>
        <v>0</v>
      </c>
      <c r="N1327" s="4" t="str">
        <f t="shared" si="80"/>
        <v/>
      </c>
      <c r="O1327" s="4" t="str">
        <f t="shared" si="81"/>
        <v/>
      </c>
      <c r="P1327" s="4" t="str">
        <f t="shared" si="82"/>
        <v/>
      </c>
      <c r="Q1327" s="128" t="b">
        <f>IF(B1327&lt;&gt;"",IF('02 - Produtos e Tributações'!C1344&lt;&gt;"",'02 - Produtos e Tributações'!C1344,"UN"))</f>
        <v>0</v>
      </c>
      <c r="R1327" s="129" t="b">
        <f>IF(B1327&lt;&gt;"",IF('02 - Produtos e Tributações'!P1344&lt;&gt;"",'02 - Produtos e Tributações'!P1344,""))</f>
        <v>0</v>
      </c>
      <c r="S1327" s="128" t="b">
        <f>IF(B1327&lt;&gt;"",IF('02 - Produtos e Tributações'!Q1344&lt;&gt;"",'02 - Produtos e Tributações'!Q1344,""))</f>
        <v>0</v>
      </c>
      <c r="T1327" s="130" t="b">
        <f>IF(B1327&lt;&gt;"",IF('02 - Produtos e Tributações'!R1344&lt;&gt;"",'02 - Produtos e Tributações'!R1344,""))</f>
        <v>0</v>
      </c>
      <c r="U1327" s="120" t="str">
        <f t="shared" si="83"/>
        <v/>
      </c>
    </row>
    <row r="1328" spans="1:21" ht="15.75" customHeight="1">
      <c r="A1328" s="122" t="b">
        <f>IF('02 - Produtos e Tributações'!B1345 &lt;&gt;"",A1327+1)</f>
        <v>0</v>
      </c>
      <c r="B1328" s="4" t="str">
        <f>IF('02 - Produtos e Tributações'!B1345&lt;&gt;"",'02 - Produtos e Tributações'!V1345,"")</f>
        <v/>
      </c>
      <c r="C1328" s="123" t="b">
        <f>IF(B1328&lt;&gt;"",IF('02 - Produtos e Tributações'!H1345&lt;&gt;"",IF('02 - Produtos e Tributações'!H1345="TERCEIRIZADA","T",IF('02 - Produtos e Tributações'!H1345="PROPRIA","P")), IF(B1328&lt;&gt;"",IF('02 - Produtos e Tributações'!H1345="","T"))))</f>
        <v>0</v>
      </c>
      <c r="D1328" s="123" t="b">
        <f>IF(B1328&lt;&gt;"",IF('02 - Produtos e Tributações'!E1345&lt;&gt;"",'02 - Produtos e Tributações'!E1345,""))</f>
        <v>0</v>
      </c>
      <c r="E1328" s="123" t="b">
        <f>IF(B1328&lt;&gt;"",IF('02 - Produtos e Tributações'!F1345&lt;&gt;"",'02 - Produtos e Tributações'!F1345,""))</f>
        <v>0</v>
      </c>
      <c r="F1328" s="123" t="b">
        <f>IF(B1328&lt;&gt;"",IF(A1328&lt;&gt;"",IF('02 - Produtos e Tributações'!G1345&lt;&gt;"",'02 - Produtos e Tributações'!G1345,"")))</f>
        <v>0</v>
      </c>
      <c r="G1328" s="123" t="b">
        <f>IF(B1328&lt;&gt;"",IF('02 - Produtos e Tributações'!J1345&lt;&gt;"",'02 - Produtos e Tributações'!J1345,IF(K1328=101,0,IF(K1328=102,41,IF(K1328=103,0,IF(K1328=201,0,IF(K1328=202,0,IF(K1328=203,0,IF(K1328=300,41,IF(K1328=400,41,IF(K1328=500,60)))))))))))</f>
        <v>0</v>
      </c>
      <c r="H1328" s="123" t="b">
        <f>IF(B1328&lt;&gt;"",IF('02 - Produtos e Tributações'!M1345&lt;&gt;"",'02 - Produtos e Tributações'!M1345,IF(L1328=101,0,IF(L1328=102,41,IF(L1328=103,0,IF(L1328=201,0,IF(L1328=202,0,IF(L1328=203,0,IF(L1328=300,41,IF(L1328=400,41,IF(L1328=500,60)))))))))))</f>
        <v>0</v>
      </c>
      <c r="I1328" s="123" t="b">
        <f>IF(B1328&lt;&gt;"",IF('02 - Produtos e Tributações'!L1345&lt;&gt;"",'02 - Produtos e Tributações'!L1345,"0,00"))</f>
        <v>0</v>
      </c>
      <c r="J1328" s="123" t="b">
        <f>IF(B1328&lt;&gt;"",IF('02 - Produtos e Tributações'!O1345&lt;&gt;"",'02 - Produtos e Tributações'!O1345,"0,00"))</f>
        <v>0</v>
      </c>
      <c r="K1328" s="123" t="b">
        <f>IF(B1328&lt;&gt;"",IF('02 - Produtos e Tributações'!K1345&lt;&gt;"",'02 - Produtos e Tributações'!K1345,"null"))</f>
        <v>0</v>
      </c>
      <c r="L1328" s="123" t="b">
        <f>IF(B1328&lt;&gt;"",IF('02 - Produtos e Tributações'!N1345&lt;&gt;"",'02 - Produtos e Tributações'!N1345,"null"))</f>
        <v>0</v>
      </c>
      <c r="M1328" s="122" t="b">
        <f>IF(B1328&lt;&gt;"",IF('02 - Produtos e Tributações'!D1345="CARNES","2.01.001.001",IF('02 - Produtos e Tributações'!D1345="MASSAS","2.01.001.002",IF('02 - Produtos e Tributações'!D1345="LATICINIOS","2.01.001.003",IF('02 - Produtos e Tributações'!D1345="DOCES E GULOSEIMAS","2.01.001.004",IF('02 - Produtos e Tributações'!D1345="FARINHAS E GRAOS","2.01.001.005",IF('02 - Produtos e Tributações'!D1345="AGUAS","2.01.002.001",IF('02 - Produtos e Tributações'!D1345="SUCOS","2.01.002.002",IF('02 - Produtos e Tributações'!D1345="BEBIDAS ALCOOLICAS","2.01.002.003",IF('02 - Produtos e Tributações'!D1345="BEBIDAS LACTEAS","2.01.002.004",IF('02 - Produtos e Tributações'!D1345="MATERIAL DE LIMPEZA","2.02",IF('02 - Produtos e Tributações'!D1345="FRUTAS","2.01.001.006",IF('02 - Produtos e Tributações'!D1345="VERDURAS E LEGUMES","2.01.001.007",IF('02 - Produtos e Tributações'!D1345="SERVIÇO","1",IF('02 - Produtos e Tributações'!D1345="PRODUTOS DIVERSOS","2","2"))))))))))))))
)</f>
        <v>0</v>
      </c>
      <c r="N1328" s="4" t="str">
        <f t="shared" si="80"/>
        <v/>
      </c>
      <c r="O1328" s="4" t="str">
        <f t="shared" si="81"/>
        <v/>
      </c>
      <c r="P1328" s="4" t="str">
        <f t="shared" si="82"/>
        <v/>
      </c>
      <c r="Q1328" s="128" t="b">
        <f>IF(B1328&lt;&gt;"",IF('02 - Produtos e Tributações'!C1345&lt;&gt;"",'02 - Produtos e Tributações'!C1345,"UN"))</f>
        <v>0</v>
      </c>
      <c r="R1328" s="129" t="b">
        <f>IF(B1328&lt;&gt;"",IF('02 - Produtos e Tributações'!P1345&lt;&gt;"",'02 - Produtos e Tributações'!P1345,""))</f>
        <v>0</v>
      </c>
      <c r="S1328" s="128" t="b">
        <f>IF(B1328&lt;&gt;"",IF('02 - Produtos e Tributações'!Q1345&lt;&gt;"",'02 - Produtos e Tributações'!Q1345,""))</f>
        <v>0</v>
      </c>
      <c r="T1328" s="130" t="b">
        <f>IF(B1328&lt;&gt;"",IF('02 - Produtos e Tributações'!R1345&lt;&gt;"",'02 - Produtos e Tributações'!R1345,""))</f>
        <v>0</v>
      </c>
      <c r="U1328" s="120" t="str">
        <f t="shared" si="83"/>
        <v/>
      </c>
    </row>
    <row r="1329" spans="1:21" ht="15.75" customHeight="1">
      <c r="A1329" s="122" t="b">
        <f>IF('02 - Produtos e Tributações'!B1346 &lt;&gt;"",A1328+1)</f>
        <v>0</v>
      </c>
      <c r="B1329" s="4" t="str">
        <f>IF('02 - Produtos e Tributações'!B1346&lt;&gt;"",'02 - Produtos e Tributações'!V1346,"")</f>
        <v/>
      </c>
      <c r="C1329" s="123" t="b">
        <f>IF(B1329&lt;&gt;"",IF('02 - Produtos e Tributações'!H1346&lt;&gt;"",IF('02 - Produtos e Tributações'!H1346="TERCEIRIZADA","T",IF('02 - Produtos e Tributações'!H1346="PROPRIA","P")), IF(B1329&lt;&gt;"",IF('02 - Produtos e Tributações'!H1346="","T"))))</f>
        <v>0</v>
      </c>
      <c r="D1329" s="123" t="b">
        <f>IF(B1329&lt;&gt;"",IF('02 - Produtos e Tributações'!E1346&lt;&gt;"",'02 - Produtos e Tributações'!E1346,""))</f>
        <v>0</v>
      </c>
      <c r="E1329" s="123" t="b">
        <f>IF(B1329&lt;&gt;"",IF('02 - Produtos e Tributações'!F1346&lt;&gt;"",'02 - Produtos e Tributações'!F1346,""))</f>
        <v>0</v>
      </c>
      <c r="F1329" s="123" t="b">
        <f>IF(B1329&lt;&gt;"",IF(A1329&lt;&gt;"",IF('02 - Produtos e Tributações'!G1346&lt;&gt;"",'02 - Produtos e Tributações'!G1346,"")))</f>
        <v>0</v>
      </c>
      <c r="G1329" s="123" t="b">
        <f>IF(B1329&lt;&gt;"",IF('02 - Produtos e Tributações'!J1346&lt;&gt;"",'02 - Produtos e Tributações'!J1346,IF(K1329=101,0,IF(K1329=102,41,IF(K1329=103,0,IF(K1329=201,0,IF(K1329=202,0,IF(K1329=203,0,IF(K1329=300,41,IF(K1329=400,41,IF(K1329=500,60)))))))))))</f>
        <v>0</v>
      </c>
      <c r="H1329" s="123" t="b">
        <f>IF(B1329&lt;&gt;"",IF('02 - Produtos e Tributações'!M1346&lt;&gt;"",'02 - Produtos e Tributações'!M1346,IF(L1329=101,0,IF(L1329=102,41,IF(L1329=103,0,IF(L1329=201,0,IF(L1329=202,0,IF(L1329=203,0,IF(L1329=300,41,IF(L1329=400,41,IF(L1329=500,60)))))))))))</f>
        <v>0</v>
      </c>
      <c r="I1329" s="123" t="b">
        <f>IF(B1329&lt;&gt;"",IF('02 - Produtos e Tributações'!L1346&lt;&gt;"",'02 - Produtos e Tributações'!L1346,"0,00"))</f>
        <v>0</v>
      </c>
      <c r="J1329" s="123" t="b">
        <f>IF(B1329&lt;&gt;"",IF('02 - Produtos e Tributações'!O1346&lt;&gt;"",'02 - Produtos e Tributações'!O1346,"0,00"))</f>
        <v>0</v>
      </c>
      <c r="K1329" s="123" t="b">
        <f>IF(B1329&lt;&gt;"",IF('02 - Produtos e Tributações'!K1346&lt;&gt;"",'02 - Produtos e Tributações'!K1346,"null"))</f>
        <v>0</v>
      </c>
      <c r="L1329" s="123" t="b">
        <f>IF(B1329&lt;&gt;"",IF('02 - Produtos e Tributações'!N1346&lt;&gt;"",'02 - Produtos e Tributações'!N1346,"null"))</f>
        <v>0</v>
      </c>
      <c r="M1329" s="122" t="b">
        <f>IF(B1329&lt;&gt;"",IF('02 - Produtos e Tributações'!D1346="CARNES","2.01.001.001",IF('02 - Produtos e Tributações'!D1346="MASSAS","2.01.001.002",IF('02 - Produtos e Tributações'!D1346="LATICINIOS","2.01.001.003",IF('02 - Produtos e Tributações'!D1346="DOCES E GULOSEIMAS","2.01.001.004",IF('02 - Produtos e Tributações'!D1346="FARINHAS E GRAOS","2.01.001.005",IF('02 - Produtos e Tributações'!D1346="AGUAS","2.01.002.001",IF('02 - Produtos e Tributações'!D1346="SUCOS","2.01.002.002",IF('02 - Produtos e Tributações'!D1346="BEBIDAS ALCOOLICAS","2.01.002.003",IF('02 - Produtos e Tributações'!D1346="BEBIDAS LACTEAS","2.01.002.004",IF('02 - Produtos e Tributações'!D1346="MATERIAL DE LIMPEZA","2.02",IF('02 - Produtos e Tributações'!D1346="FRUTAS","2.01.001.006",IF('02 - Produtos e Tributações'!D1346="VERDURAS E LEGUMES","2.01.001.007",IF('02 - Produtos e Tributações'!D1346="SERVIÇO","1",IF('02 - Produtos e Tributações'!D1346="PRODUTOS DIVERSOS","2","2"))))))))))))))
)</f>
        <v>0</v>
      </c>
      <c r="N1329" s="4" t="str">
        <f t="shared" si="80"/>
        <v/>
      </c>
      <c r="O1329" s="4" t="str">
        <f t="shared" si="81"/>
        <v/>
      </c>
      <c r="P1329" s="4" t="str">
        <f t="shared" si="82"/>
        <v/>
      </c>
      <c r="Q1329" s="128" t="b">
        <f>IF(B1329&lt;&gt;"",IF('02 - Produtos e Tributações'!C1346&lt;&gt;"",'02 - Produtos e Tributações'!C1346,"UN"))</f>
        <v>0</v>
      </c>
      <c r="R1329" s="129" t="b">
        <f>IF(B1329&lt;&gt;"",IF('02 - Produtos e Tributações'!P1346&lt;&gt;"",'02 - Produtos e Tributações'!P1346,""))</f>
        <v>0</v>
      </c>
      <c r="S1329" s="128" t="b">
        <f>IF(B1329&lt;&gt;"",IF('02 - Produtos e Tributações'!Q1346&lt;&gt;"",'02 - Produtos e Tributações'!Q1346,""))</f>
        <v>0</v>
      </c>
      <c r="T1329" s="130" t="b">
        <f>IF(B1329&lt;&gt;"",IF('02 - Produtos e Tributações'!R1346&lt;&gt;"",'02 - Produtos e Tributações'!R1346,""))</f>
        <v>0</v>
      </c>
      <c r="U1329" s="120" t="str">
        <f t="shared" si="83"/>
        <v/>
      </c>
    </row>
    <row r="1330" spans="1:21" ht="15.75" customHeight="1">
      <c r="A1330" s="122" t="b">
        <f>IF('02 - Produtos e Tributações'!B1347 &lt;&gt;"",A1329+1)</f>
        <v>0</v>
      </c>
      <c r="B1330" s="4" t="str">
        <f>IF('02 - Produtos e Tributações'!B1347&lt;&gt;"",'02 - Produtos e Tributações'!V1347,"")</f>
        <v/>
      </c>
      <c r="C1330" s="123" t="b">
        <f>IF(B1330&lt;&gt;"",IF('02 - Produtos e Tributações'!H1347&lt;&gt;"",IF('02 - Produtos e Tributações'!H1347="TERCEIRIZADA","T",IF('02 - Produtos e Tributações'!H1347="PROPRIA","P")), IF(B1330&lt;&gt;"",IF('02 - Produtos e Tributações'!H1347="","T"))))</f>
        <v>0</v>
      </c>
      <c r="D1330" s="123" t="b">
        <f>IF(B1330&lt;&gt;"",IF('02 - Produtos e Tributações'!E1347&lt;&gt;"",'02 - Produtos e Tributações'!E1347,""))</f>
        <v>0</v>
      </c>
      <c r="E1330" s="123" t="b">
        <f>IF(B1330&lt;&gt;"",IF('02 - Produtos e Tributações'!F1347&lt;&gt;"",'02 - Produtos e Tributações'!F1347,""))</f>
        <v>0</v>
      </c>
      <c r="F1330" s="123" t="b">
        <f>IF(B1330&lt;&gt;"",IF(A1330&lt;&gt;"",IF('02 - Produtos e Tributações'!G1347&lt;&gt;"",'02 - Produtos e Tributações'!G1347,"")))</f>
        <v>0</v>
      </c>
      <c r="G1330" s="123" t="b">
        <f>IF(B1330&lt;&gt;"",IF('02 - Produtos e Tributações'!J1347&lt;&gt;"",'02 - Produtos e Tributações'!J1347,IF(K1330=101,0,IF(K1330=102,41,IF(K1330=103,0,IF(K1330=201,0,IF(K1330=202,0,IF(K1330=203,0,IF(K1330=300,41,IF(K1330=400,41,IF(K1330=500,60)))))))))))</f>
        <v>0</v>
      </c>
      <c r="H1330" s="123" t="b">
        <f>IF(B1330&lt;&gt;"",IF('02 - Produtos e Tributações'!M1347&lt;&gt;"",'02 - Produtos e Tributações'!M1347,IF(L1330=101,0,IF(L1330=102,41,IF(L1330=103,0,IF(L1330=201,0,IF(L1330=202,0,IF(L1330=203,0,IF(L1330=300,41,IF(L1330=400,41,IF(L1330=500,60)))))))))))</f>
        <v>0</v>
      </c>
      <c r="I1330" s="123" t="b">
        <f>IF(B1330&lt;&gt;"",IF('02 - Produtos e Tributações'!L1347&lt;&gt;"",'02 - Produtos e Tributações'!L1347,"0,00"))</f>
        <v>0</v>
      </c>
      <c r="J1330" s="123" t="b">
        <f>IF(B1330&lt;&gt;"",IF('02 - Produtos e Tributações'!O1347&lt;&gt;"",'02 - Produtos e Tributações'!O1347,"0,00"))</f>
        <v>0</v>
      </c>
      <c r="K1330" s="123" t="b">
        <f>IF(B1330&lt;&gt;"",IF('02 - Produtos e Tributações'!K1347&lt;&gt;"",'02 - Produtos e Tributações'!K1347,"null"))</f>
        <v>0</v>
      </c>
      <c r="L1330" s="123" t="b">
        <f>IF(B1330&lt;&gt;"",IF('02 - Produtos e Tributações'!N1347&lt;&gt;"",'02 - Produtos e Tributações'!N1347,"null"))</f>
        <v>0</v>
      </c>
      <c r="M1330" s="122" t="b">
        <f>IF(B1330&lt;&gt;"",IF('02 - Produtos e Tributações'!D1347="CARNES","2.01.001.001",IF('02 - Produtos e Tributações'!D1347="MASSAS","2.01.001.002",IF('02 - Produtos e Tributações'!D1347="LATICINIOS","2.01.001.003",IF('02 - Produtos e Tributações'!D1347="DOCES E GULOSEIMAS","2.01.001.004",IF('02 - Produtos e Tributações'!D1347="FARINHAS E GRAOS","2.01.001.005",IF('02 - Produtos e Tributações'!D1347="AGUAS","2.01.002.001",IF('02 - Produtos e Tributações'!D1347="SUCOS","2.01.002.002",IF('02 - Produtos e Tributações'!D1347="BEBIDAS ALCOOLICAS","2.01.002.003",IF('02 - Produtos e Tributações'!D1347="BEBIDAS LACTEAS","2.01.002.004",IF('02 - Produtos e Tributações'!D1347="MATERIAL DE LIMPEZA","2.02",IF('02 - Produtos e Tributações'!D1347="FRUTAS","2.01.001.006",IF('02 - Produtos e Tributações'!D1347="VERDURAS E LEGUMES","2.01.001.007",IF('02 - Produtos e Tributações'!D1347="SERVIÇO","1",IF('02 - Produtos e Tributações'!D1347="PRODUTOS DIVERSOS","2","2"))))))))))))))
)</f>
        <v>0</v>
      </c>
      <c r="N1330" s="4" t="str">
        <f t="shared" si="80"/>
        <v/>
      </c>
      <c r="O1330" s="4" t="str">
        <f t="shared" si="81"/>
        <v/>
      </c>
      <c r="P1330" s="4" t="str">
        <f t="shared" si="82"/>
        <v/>
      </c>
      <c r="Q1330" s="128" t="b">
        <f>IF(B1330&lt;&gt;"",IF('02 - Produtos e Tributações'!C1347&lt;&gt;"",'02 - Produtos e Tributações'!C1347,"UN"))</f>
        <v>0</v>
      </c>
      <c r="R1330" s="129" t="b">
        <f>IF(B1330&lt;&gt;"",IF('02 - Produtos e Tributações'!P1347&lt;&gt;"",'02 - Produtos e Tributações'!P1347,""))</f>
        <v>0</v>
      </c>
      <c r="S1330" s="128" t="b">
        <f>IF(B1330&lt;&gt;"",IF('02 - Produtos e Tributações'!Q1347&lt;&gt;"",'02 - Produtos e Tributações'!Q1347,""))</f>
        <v>0</v>
      </c>
      <c r="T1330" s="130" t="b">
        <f>IF(B1330&lt;&gt;"",IF('02 - Produtos e Tributações'!R1347&lt;&gt;"",'02 - Produtos e Tributações'!R1347,""))</f>
        <v>0</v>
      </c>
      <c r="U1330" s="120" t="str">
        <f t="shared" si="83"/>
        <v/>
      </c>
    </row>
    <row r="1331" spans="1:21" ht="15.75" customHeight="1">
      <c r="A1331" s="122" t="b">
        <f>IF('02 - Produtos e Tributações'!B1348 &lt;&gt;"",A1330+1)</f>
        <v>0</v>
      </c>
      <c r="B1331" s="4" t="str">
        <f>IF('02 - Produtos e Tributações'!B1348&lt;&gt;"",'02 - Produtos e Tributações'!V1348,"")</f>
        <v/>
      </c>
      <c r="C1331" s="123" t="b">
        <f>IF(B1331&lt;&gt;"",IF('02 - Produtos e Tributações'!H1348&lt;&gt;"",IF('02 - Produtos e Tributações'!H1348="TERCEIRIZADA","T",IF('02 - Produtos e Tributações'!H1348="PROPRIA","P")), IF(B1331&lt;&gt;"",IF('02 - Produtos e Tributações'!H1348="","T"))))</f>
        <v>0</v>
      </c>
      <c r="D1331" s="123" t="b">
        <f>IF(B1331&lt;&gt;"",IF('02 - Produtos e Tributações'!E1348&lt;&gt;"",'02 - Produtos e Tributações'!E1348,""))</f>
        <v>0</v>
      </c>
      <c r="E1331" s="123" t="b">
        <f>IF(B1331&lt;&gt;"",IF('02 - Produtos e Tributações'!F1348&lt;&gt;"",'02 - Produtos e Tributações'!F1348,""))</f>
        <v>0</v>
      </c>
      <c r="F1331" s="123" t="b">
        <f>IF(B1331&lt;&gt;"",IF(A1331&lt;&gt;"",IF('02 - Produtos e Tributações'!G1348&lt;&gt;"",'02 - Produtos e Tributações'!G1348,"")))</f>
        <v>0</v>
      </c>
      <c r="G1331" s="123" t="b">
        <f>IF(B1331&lt;&gt;"",IF('02 - Produtos e Tributações'!J1348&lt;&gt;"",'02 - Produtos e Tributações'!J1348,IF(K1331=101,0,IF(K1331=102,41,IF(K1331=103,0,IF(K1331=201,0,IF(K1331=202,0,IF(K1331=203,0,IF(K1331=300,41,IF(K1331=400,41,IF(K1331=500,60)))))))))))</f>
        <v>0</v>
      </c>
      <c r="H1331" s="123" t="b">
        <f>IF(B1331&lt;&gt;"",IF('02 - Produtos e Tributações'!M1348&lt;&gt;"",'02 - Produtos e Tributações'!M1348,IF(L1331=101,0,IF(L1331=102,41,IF(L1331=103,0,IF(L1331=201,0,IF(L1331=202,0,IF(L1331=203,0,IF(L1331=300,41,IF(L1331=400,41,IF(L1331=500,60)))))))))))</f>
        <v>0</v>
      </c>
      <c r="I1331" s="123" t="b">
        <f>IF(B1331&lt;&gt;"",IF('02 - Produtos e Tributações'!L1348&lt;&gt;"",'02 - Produtos e Tributações'!L1348,"0,00"))</f>
        <v>0</v>
      </c>
      <c r="J1331" s="123" t="b">
        <f>IF(B1331&lt;&gt;"",IF('02 - Produtos e Tributações'!O1348&lt;&gt;"",'02 - Produtos e Tributações'!O1348,"0,00"))</f>
        <v>0</v>
      </c>
      <c r="K1331" s="123" t="b">
        <f>IF(B1331&lt;&gt;"",IF('02 - Produtos e Tributações'!K1348&lt;&gt;"",'02 - Produtos e Tributações'!K1348,"null"))</f>
        <v>0</v>
      </c>
      <c r="L1331" s="123" t="b">
        <f>IF(B1331&lt;&gt;"",IF('02 - Produtos e Tributações'!N1348&lt;&gt;"",'02 - Produtos e Tributações'!N1348,"null"))</f>
        <v>0</v>
      </c>
      <c r="M1331" s="122" t="b">
        <f>IF(B1331&lt;&gt;"",IF('02 - Produtos e Tributações'!D1348="CARNES","2.01.001.001",IF('02 - Produtos e Tributações'!D1348="MASSAS","2.01.001.002",IF('02 - Produtos e Tributações'!D1348="LATICINIOS","2.01.001.003",IF('02 - Produtos e Tributações'!D1348="DOCES E GULOSEIMAS","2.01.001.004",IF('02 - Produtos e Tributações'!D1348="FARINHAS E GRAOS","2.01.001.005",IF('02 - Produtos e Tributações'!D1348="AGUAS","2.01.002.001",IF('02 - Produtos e Tributações'!D1348="SUCOS","2.01.002.002",IF('02 - Produtos e Tributações'!D1348="BEBIDAS ALCOOLICAS","2.01.002.003",IF('02 - Produtos e Tributações'!D1348="BEBIDAS LACTEAS","2.01.002.004",IF('02 - Produtos e Tributações'!D1348="MATERIAL DE LIMPEZA","2.02",IF('02 - Produtos e Tributações'!D1348="FRUTAS","2.01.001.006",IF('02 - Produtos e Tributações'!D1348="VERDURAS E LEGUMES","2.01.001.007",IF('02 - Produtos e Tributações'!D1348="SERVIÇO","1",IF('02 - Produtos e Tributações'!D1348="PRODUTOS DIVERSOS","2","2"))))))))))))))
)</f>
        <v>0</v>
      </c>
      <c r="N1331" s="4" t="str">
        <f t="shared" si="80"/>
        <v/>
      </c>
      <c r="O1331" s="4" t="str">
        <f t="shared" si="81"/>
        <v/>
      </c>
      <c r="P1331" s="4" t="str">
        <f t="shared" si="82"/>
        <v/>
      </c>
      <c r="Q1331" s="128" t="b">
        <f>IF(B1331&lt;&gt;"",IF('02 - Produtos e Tributações'!C1348&lt;&gt;"",'02 - Produtos e Tributações'!C1348,"UN"))</f>
        <v>0</v>
      </c>
      <c r="R1331" s="129" t="b">
        <f>IF(B1331&lt;&gt;"",IF('02 - Produtos e Tributações'!P1348&lt;&gt;"",'02 - Produtos e Tributações'!P1348,""))</f>
        <v>0</v>
      </c>
      <c r="S1331" s="128" t="b">
        <f>IF(B1331&lt;&gt;"",IF('02 - Produtos e Tributações'!Q1348&lt;&gt;"",'02 - Produtos e Tributações'!Q1348,""))</f>
        <v>0</v>
      </c>
      <c r="T1331" s="130" t="b">
        <f>IF(B1331&lt;&gt;"",IF('02 - Produtos e Tributações'!R1348&lt;&gt;"",'02 - Produtos e Tributações'!R1348,""))</f>
        <v>0</v>
      </c>
      <c r="U1331" s="120" t="str">
        <f t="shared" si="83"/>
        <v/>
      </c>
    </row>
    <row r="1332" spans="1:21" ht="15.75" customHeight="1">
      <c r="A1332" s="122" t="b">
        <f>IF('02 - Produtos e Tributações'!B1349 &lt;&gt;"",A1331+1)</f>
        <v>0</v>
      </c>
      <c r="B1332" s="4" t="str">
        <f>IF('02 - Produtos e Tributações'!B1349&lt;&gt;"",'02 - Produtos e Tributações'!V1349,"")</f>
        <v/>
      </c>
      <c r="C1332" s="123" t="b">
        <f>IF(B1332&lt;&gt;"",IF('02 - Produtos e Tributações'!H1349&lt;&gt;"",IF('02 - Produtos e Tributações'!H1349="TERCEIRIZADA","T",IF('02 - Produtos e Tributações'!H1349="PROPRIA","P")), IF(B1332&lt;&gt;"",IF('02 - Produtos e Tributações'!H1349="","T"))))</f>
        <v>0</v>
      </c>
      <c r="D1332" s="123" t="b">
        <f>IF(B1332&lt;&gt;"",IF('02 - Produtos e Tributações'!E1349&lt;&gt;"",'02 - Produtos e Tributações'!E1349,""))</f>
        <v>0</v>
      </c>
      <c r="E1332" s="123" t="b">
        <f>IF(B1332&lt;&gt;"",IF('02 - Produtos e Tributações'!F1349&lt;&gt;"",'02 - Produtos e Tributações'!F1349,""))</f>
        <v>0</v>
      </c>
      <c r="F1332" s="123" t="b">
        <f>IF(B1332&lt;&gt;"",IF(A1332&lt;&gt;"",IF('02 - Produtos e Tributações'!G1349&lt;&gt;"",'02 - Produtos e Tributações'!G1349,"")))</f>
        <v>0</v>
      </c>
      <c r="G1332" s="123" t="b">
        <f>IF(B1332&lt;&gt;"",IF('02 - Produtos e Tributações'!J1349&lt;&gt;"",'02 - Produtos e Tributações'!J1349,IF(K1332=101,0,IF(K1332=102,41,IF(K1332=103,0,IF(K1332=201,0,IF(K1332=202,0,IF(K1332=203,0,IF(K1332=300,41,IF(K1332=400,41,IF(K1332=500,60)))))))))))</f>
        <v>0</v>
      </c>
      <c r="H1332" s="123" t="b">
        <f>IF(B1332&lt;&gt;"",IF('02 - Produtos e Tributações'!M1349&lt;&gt;"",'02 - Produtos e Tributações'!M1349,IF(L1332=101,0,IF(L1332=102,41,IF(L1332=103,0,IF(L1332=201,0,IF(L1332=202,0,IF(L1332=203,0,IF(L1332=300,41,IF(L1332=400,41,IF(L1332=500,60)))))))))))</f>
        <v>0</v>
      </c>
      <c r="I1332" s="123" t="b">
        <f>IF(B1332&lt;&gt;"",IF('02 - Produtos e Tributações'!L1349&lt;&gt;"",'02 - Produtos e Tributações'!L1349,"0,00"))</f>
        <v>0</v>
      </c>
      <c r="J1332" s="123" t="b">
        <f>IF(B1332&lt;&gt;"",IF('02 - Produtos e Tributações'!O1349&lt;&gt;"",'02 - Produtos e Tributações'!O1349,"0,00"))</f>
        <v>0</v>
      </c>
      <c r="K1332" s="123" t="b">
        <f>IF(B1332&lt;&gt;"",IF('02 - Produtos e Tributações'!K1349&lt;&gt;"",'02 - Produtos e Tributações'!K1349,"null"))</f>
        <v>0</v>
      </c>
      <c r="L1332" s="123" t="b">
        <f>IF(B1332&lt;&gt;"",IF('02 - Produtos e Tributações'!N1349&lt;&gt;"",'02 - Produtos e Tributações'!N1349,"null"))</f>
        <v>0</v>
      </c>
      <c r="M1332" s="122" t="b">
        <f>IF(B1332&lt;&gt;"",IF('02 - Produtos e Tributações'!D1349="CARNES","2.01.001.001",IF('02 - Produtos e Tributações'!D1349="MASSAS","2.01.001.002",IF('02 - Produtos e Tributações'!D1349="LATICINIOS","2.01.001.003",IF('02 - Produtos e Tributações'!D1349="DOCES E GULOSEIMAS","2.01.001.004",IF('02 - Produtos e Tributações'!D1349="FARINHAS E GRAOS","2.01.001.005",IF('02 - Produtos e Tributações'!D1349="AGUAS","2.01.002.001",IF('02 - Produtos e Tributações'!D1349="SUCOS","2.01.002.002",IF('02 - Produtos e Tributações'!D1349="BEBIDAS ALCOOLICAS","2.01.002.003",IF('02 - Produtos e Tributações'!D1349="BEBIDAS LACTEAS","2.01.002.004",IF('02 - Produtos e Tributações'!D1349="MATERIAL DE LIMPEZA","2.02",IF('02 - Produtos e Tributações'!D1349="FRUTAS","2.01.001.006",IF('02 - Produtos e Tributações'!D1349="VERDURAS E LEGUMES","2.01.001.007",IF('02 - Produtos e Tributações'!D1349="SERVIÇO","1",IF('02 - Produtos e Tributações'!D1349="PRODUTOS DIVERSOS","2","2"))))))))))))))
)</f>
        <v>0</v>
      </c>
      <c r="N1332" s="4" t="str">
        <f t="shared" si="80"/>
        <v/>
      </c>
      <c r="O1332" s="4" t="str">
        <f t="shared" si="81"/>
        <v/>
      </c>
      <c r="P1332" s="4" t="str">
        <f t="shared" si="82"/>
        <v/>
      </c>
      <c r="Q1332" s="128" t="b">
        <f>IF(B1332&lt;&gt;"",IF('02 - Produtos e Tributações'!C1349&lt;&gt;"",'02 - Produtos e Tributações'!C1349,"UN"))</f>
        <v>0</v>
      </c>
      <c r="R1332" s="129" t="b">
        <f>IF(B1332&lt;&gt;"",IF('02 - Produtos e Tributações'!P1349&lt;&gt;"",'02 - Produtos e Tributações'!P1349,""))</f>
        <v>0</v>
      </c>
      <c r="S1332" s="128" t="b">
        <f>IF(B1332&lt;&gt;"",IF('02 - Produtos e Tributações'!Q1349&lt;&gt;"",'02 - Produtos e Tributações'!Q1349,""))</f>
        <v>0</v>
      </c>
      <c r="T1332" s="130" t="b">
        <f>IF(B1332&lt;&gt;"",IF('02 - Produtos e Tributações'!R1349&lt;&gt;"",'02 - Produtos e Tributações'!R1349,""))</f>
        <v>0</v>
      </c>
      <c r="U1332" s="120" t="str">
        <f t="shared" si="83"/>
        <v/>
      </c>
    </row>
    <row r="1333" spans="1:21" ht="15.75" customHeight="1">
      <c r="A1333" s="122" t="b">
        <f>IF('02 - Produtos e Tributações'!B1350 &lt;&gt;"",A1332+1)</f>
        <v>0</v>
      </c>
      <c r="B1333" s="4" t="str">
        <f>IF('02 - Produtos e Tributações'!B1350&lt;&gt;"",'02 - Produtos e Tributações'!V1350,"")</f>
        <v/>
      </c>
      <c r="C1333" s="123" t="b">
        <f>IF(B1333&lt;&gt;"",IF('02 - Produtos e Tributações'!H1350&lt;&gt;"",IF('02 - Produtos e Tributações'!H1350="TERCEIRIZADA","T",IF('02 - Produtos e Tributações'!H1350="PROPRIA","P")), IF(B1333&lt;&gt;"",IF('02 - Produtos e Tributações'!H1350="","T"))))</f>
        <v>0</v>
      </c>
      <c r="D1333" s="123" t="b">
        <f>IF(B1333&lt;&gt;"",IF('02 - Produtos e Tributações'!E1350&lt;&gt;"",'02 - Produtos e Tributações'!E1350,""))</f>
        <v>0</v>
      </c>
      <c r="E1333" s="123" t="b">
        <f>IF(B1333&lt;&gt;"",IF('02 - Produtos e Tributações'!F1350&lt;&gt;"",'02 - Produtos e Tributações'!F1350,""))</f>
        <v>0</v>
      </c>
      <c r="F1333" s="123" t="b">
        <f>IF(B1333&lt;&gt;"",IF(A1333&lt;&gt;"",IF('02 - Produtos e Tributações'!G1350&lt;&gt;"",'02 - Produtos e Tributações'!G1350,"")))</f>
        <v>0</v>
      </c>
      <c r="G1333" s="123" t="b">
        <f>IF(B1333&lt;&gt;"",IF('02 - Produtos e Tributações'!J1350&lt;&gt;"",'02 - Produtos e Tributações'!J1350,IF(K1333=101,0,IF(K1333=102,41,IF(K1333=103,0,IF(K1333=201,0,IF(K1333=202,0,IF(K1333=203,0,IF(K1333=300,41,IF(K1333=400,41,IF(K1333=500,60)))))))))))</f>
        <v>0</v>
      </c>
      <c r="H1333" s="123" t="b">
        <f>IF(B1333&lt;&gt;"",IF('02 - Produtos e Tributações'!M1350&lt;&gt;"",'02 - Produtos e Tributações'!M1350,IF(L1333=101,0,IF(L1333=102,41,IF(L1333=103,0,IF(L1333=201,0,IF(L1333=202,0,IF(L1333=203,0,IF(L1333=300,41,IF(L1333=400,41,IF(L1333=500,60)))))))))))</f>
        <v>0</v>
      </c>
      <c r="I1333" s="123" t="b">
        <f>IF(B1333&lt;&gt;"",IF('02 - Produtos e Tributações'!L1350&lt;&gt;"",'02 - Produtos e Tributações'!L1350,"0,00"))</f>
        <v>0</v>
      </c>
      <c r="J1333" s="123" t="b">
        <f>IF(B1333&lt;&gt;"",IF('02 - Produtos e Tributações'!O1350&lt;&gt;"",'02 - Produtos e Tributações'!O1350,"0,00"))</f>
        <v>0</v>
      </c>
      <c r="K1333" s="123" t="b">
        <f>IF(B1333&lt;&gt;"",IF('02 - Produtos e Tributações'!K1350&lt;&gt;"",'02 - Produtos e Tributações'!K1350,"null"))</f>
        <v>0</v>
      </c>
      <c r="L1333" s="123" t="b">
        <f>IF(B1333&lt;&gt;"",IF('02 - Produtos e Tributações'!N1350&lt;&gt;"",'02 - Produtos e Tributações'!N1350,"null"))</f>
        <v>0</v>
      </c>
      <c r="M1333" s="122" t="b">
        <f>IF(B1333&lt;&gt;"",IF('02 - Produtos e Tributações'!D1350="CARNES","2.01.001.001",IF('02 - Produtos e Tributações'!D1350="MASSAS","2.01.001.002",IF('02 - Produtos e Tributações'!D1350="LATICINIOS","2.01.001.003",IF('02 - Produtos e Tributações'!D1350="DOCES E GULOSEIMAS","2.01.001.004",IF('02 - Produtos e Tributações'!D1350="FARINHAS E GRAOS","2.01.001.005",IF('02 - Produtos e Tributações'!D1350="AGUAS","2.01.002.001",IF('02 - Produtos e Tributações'!D1350="SUCOS","2.01.002.002",IF('02 - Produtos e Tributações'!D1350="BEBIDAS ALCOOLICAS","2.01.002.003",IF('02 - Produtos e Tributações'!D1350="BEBIDAS LACTEAS","2.01.002.004",IF('02 - Produtos e Tributações'!D1350="MATERIAL DE LIMPEZA","2.02",IF('02 - Produtos e Tributações'!D1350="FRUTAS","2.01.001.006",IF('02 - Produtos e Tributações'!D1350="VERDURAS E LEGUMES","2.01.001.007",IF('02 - Produtos e Tributações'!D1350="SERVIÇO","1",IF('02 - Produtos e Tributações'!D1350="PRODUTOS DIVERSOS","2","2"))))))))))))))
)</f>
        <v>0</v>
      </c>
      <c r="N1333" s="4" t="str">
        <f t="shared" si="80"/>
        <v/>
      </c>
      <c r="O1333" s="4" t="str">
        <f t="shared" si="81"/>
        <v/>
      </c>
      <c r="P1333" s="4" t="str">
        <f t="shared" si="82"/>
        <v/>
      </c>
      <c r="Q1333" s="128" t="b">
        <f>IF(B1333&lt;&gt;"",IF('02 - Produtos e Tributações'!C1350&lt;&gt;"",'02 - Produtos e Tributações'!C1350,"UN"))</f>
        <v>0</v>
      </c>
      <c r="R1333" s="129" t="b">
        <f>IF(B1333&lt;&gt;"",IF('02 - Produtos e Tributações'!P1350&lt;&gt;"",'02 - Produtos e Tributações'!P1350,""))</f>
        <v>0</v>
      </c>
      <c r="S1333" s="128" t="b">
        <f>IF(B1333&lt;&gt;"",IF('02 - Produtos e Tributações'!Q1350&lt;&gt;"",'02 - Produtos e Tributações'!Q1350,""))</f>
        <v>0</v>
      </c>
      <c r="T1333" s="130" t="b">
        <f>IF(B1333&lt;&gt;"",IF('02 - Produtos e Tributações'!R1350&lt;&gt;"",'02 - Produtos e Tributações'!R1350,""))</f>
        <v>0</v>
      </c>
      <c r="U1333" s="120" t="str">
        <f t="shared" si="83"/>
        <v/>
      </c>
    </row>
    <row r="1334" spans="1:21" ht="15.75" customHeight="1">
      <c r="A1334" s="122" t="b">
        <f>IF('02 - Produtos e Tributações'!B1351 &lt;&gt;"",A1333+1)</f>
        <v>0</v>
      </c>
      <c r="B1334" s="4" t="str">
        <f>IF('02 - Produtos e Tributações'!B1351&lt;&gt;"",'02 - Produtos e Tributações'!V1351,"")</f>
        <v/>
      </c>
      <c r="C1334" s="123" t="b">
        <f>IF(B1334&lt;&gt;"",IF('02 - Produtos e Tributações'!H1351&lt;&gt;"",IF('02 - Produtos e Tributações'!H1351="TERCEIRIZADA","T",IF('02 - Produtos e Tributações'!H1351="PROPRIA","P")), IF(B1334&lt;&gt;"",IF('02 - Produtos e Tributações'!H1351="","T"))))</f>
        <v>0</v>
      </c>
      <c r="D1334" s="123" t="b">
        <f>IF(B1334&lt;&gt;"",IF('02 - Produtos e Tributações'!E1351&lt;&gt;"",'02 - Produtos e Tributações'!E1351,""))</f>
        <v>0</v>
      </c>
      <c r="E1334" s="123" t="b">
        <f>IF(B1334&lt;&gt;"",IF('02 - Produtos e Tributações'!F1351&lt;&gt;"",'02 - Produtos e Tributações'!F1351,""))</f>
        <v>0</v>
      </c>
      <c r="F1334" s="123" t="b">
        <f>IF(B1334&lt;&gt;"",IF(A1334&lt;&gt;"",IF('02 - Produtos e Tributações'!G1351&lt;&gt;"",'02 - Produtos e Tributações'!G1351,"")))</f>
        <v>0</v>
      </c>
      <c r="G1334" s="123" t="b">
        <f>IF(B1334&lt;&gt;"",IF('02 - Produtos e Tributações'!J1351&lt;&gt;"",'02 - Produtos e Tributações'!J1351,IF(K1334=101,0,IF(K1334=102,41,IF(K1334=103,0,IF(K1334=201,0,IF(K1334=202,0,IF(K1334=203,0,IF(K1334=300,41,IF(K1334=400,41,IF(K1334=500,60)))))))))))</f>
        <v>0</v>
      </c>
      <c r="H1334" s="123" t="b">
        <f>IF(B1334&lt;&gt;"",IF('02 - Produtos e Tributações'!M1351&lt;&gt;"",'02 - Produtos e Tributações'!M1351,IF(L1334=101,0,IF(L1334=102,41,IF(L1334=103,0,IF(L1334=201,0,IF(L1334=202,0,IF(L1334=203,0,IF(L1334=300,41,IF(L1334=400,41,IF(L1334=500,60)))))))))))</f>
        <v>0</v>
      </c>
      <c r="I1334" s="123" t="b">
        <f>IF(B1334&lt;&gt;"",IF('02 - Produtos e Tributações'!L1351&lt;&gt;"",'02 - Produtos e Tributações'!L1351,"0,00"))</f>
        <v>0</v>
      </c>
      <c r="J1334" s="123" t="b">
        <f>IF(B1334&lt;&gt;"",IF('02 - Produtos e Tributações'!O1351&lt;&gt;"",'02 - Produtos e Tributações'!O1351,"0,00"))</f>
        <v>0</v>
      </c>
      <c r="K1334" s="123" t="b">
        <f>IF(B1334&lt;&gt;"",IF('02 - Produtos e Tributações'!K1351&lt;&gt;"",'02 - Produtos e Tributações'!K1351,"null"))</f>
        <v>0</v>
      </c>
      <c r="L1334" s="123" t="b">
        <f>IF(B1334&lt;&gt;"",IF('02 - Produtos e Tributações'!N1351&lt;&gt;"",'02 - Produtos e Tributações'!N1351,"null"))</f>
        <v>0</v>
      </c>
      <c r="M1334" s="122" t="b">
        <f>IF(B1334&lt;&gt;"",IF('02 - Produtos e Tributações'!D1351="CARNES","2.01.001.001",IF('02 - Produtos e Tributações'!D1351="MASSAS","2.01.001.002",IF('02 - Produtos e Tributações'!D1351="LATICINIOS","2.01.001.003",IF('02 - Produtos e Tributações'!D1351="DOCES E GULOSEIMAS","2.01.001.004",IF('02 - Produtos e Tributações'!D1351="FARINHAS E GRAOS","2.01.001.005",IF('02 - Produtos e Tributações'!D1351="AGUAS","2.01.002.001",IF('02 - Produtos e Tributações'!D1351="SUCOS","2.01.002.002",IF('02 - Produtos e Tributações'!D1351="BEBIDAS ALCOOLICAS","2.01.002.003",IF('02 - Produtos e Tributações'!D1351="BEBIDAS LACTEAS","2.01.002.004",IF('02 - Produtos e Tributações'!D1351="MATERIAL DE LIMPEZA","2.02",IF('02 - Produtos e Tributações'!D1351="FRUTAS","2.01.001.006",IF('02 - Produtos e Tributações'!D1351="VERDURAS E LEGUMES","2.01.001.007",IF('02 - Produtos e Tributações'!D1351="SERVIÇO","1",IF('02 - Produtos e Tributações'!D1351="PRODUTOS DIVERSOS","2","2"))))))))))))))
)</f>
        <v>0</v>
      </c>
      <c r="N1334" s="4" t="str">
        <f t="shared" si="80"/>
        <v/>
      </c>
      <c r="O1334" s="4" t="str">
        <f t="shared" si="81"/>
        <v/>
      </c>
      <c r="P1334" s="4" t="str">
        <f t="shared" si="82"/>
        <v/>
      </c>
      <c r="Q1334" s="128" t="b">
        <f>IF(B1334&lt;&gt;"",IF('02 - Produtos e Tributações'!C1351&lt;&gt;"",'02 - Produtos e Tributações'!C1351,"UN"))</f>
        <v>0</v>
      </c>
      <c r="R1334" s="129" t="b">
        <f>IF(B1334&lt;&gt;"",IF('02 - Produtos e Tributações'!P1351&lt;&gt;"",'02 - Produtos e Tributações'!P1351,""))</f>
        <v>0</v>
      </c>
      <c r="S1334" s="128" t="b">
        <f>IF(B1334&lt;&gt;"",IF('02 - Produtos e Tributações'!Q1351&lt;&gt;"",'02 - Produtos e Tributações'!Q1351,""))</f>
        <v>0</v>
      </c>
      <c r="T1334" s="130" t="b">
        <f>IF(B1334&lt;&gt;"",IF('02 - Produtos e Tributações'!R1351&lt;&gt;"",'02 - Produtos e Tributações'!R1351,""))</f>
        <v>0</v>
      </c>
      <c r="U1334" s="120" t="str">
        <f t="shared" si="83"/>
        <v/>
      </c>
    </row>
    <row r="1335" spans="1:21" ht="15.75" customHeight="1">
      <c r="A1335" s="122" t="b">
        <f>IF('02 - Produtos e Tributações'!B1352 &lt;&gt;"",A1334+1)</f>
        <v>0</v>
      </c>
      <c r="B1335" s="4" t="str">
        <f>IF('02 - Produtos e Tributações'!B1352&lt;&gt;"",'02 - Produtos e Tributações'!V1352,"")</f>
        <v/>
      </c>
      <c r="C1335" s="123" t="b">
        <f>IF(B1335&lt;&gt;"",IF('02 - Produtos e Tributações'!H1352&lt;&gt;"",IF('02 - Produtos e Tributações'!H1352="TERCEIRIZADA","T",IF('02 - Produtos e Tributações'!H1352="PROPRIA","P")), IF(B1335&lt;&gt;"",IF('02 - Produtos e Tributações'!H1352="","T"))))</f>
        <v>0</v>
      </c>
      <c r="D1335" s="123" t="b">
        <f>IF(B1335&lt;&gt;"",IF('02 - Produtos e Tributações'!E1352&lt;&gt;"",'02 - Produtos e Tributações'!E1352,""))</f>
        <v>0</v>
      </c>
      <c r="E1335" s="123" t="b">
        <f>IF(B1335&lt;&gt;"",IF('02 - Produtos e Tributações'!F1352&lt;&gt;"",'02 - Produtos e Tributações'!F1352,""))</f>
        <v>0</v>
      </c>
      <c r="F1335" s="123" t="b">
        <f>IF(B1335&lt;&gt;"",IF(A1335&lt;&gt;"",IF('02 - Produtos e Tributações'!G1352&lt;&gt;"",'02 - Produtos e Tributações'!G1352,"")))</f>
        <v>0</v>
      </c>
      <c r="G1335" s="123" t="b">
        <f>IF(B1335&lt;&gt;"",IF('02 - Produtos e Tributações'!J1352&lt;&gt;"",'02 - Produtos e Tributações'!J1352,IF(K1335=101,0,IF(K1335=102,41,IF(K1335=103,0,IF(K1335=201,0,IF(K1335=202,0,IF(K1335=203,0,IF(K1335=300,41,IF(K1335=400,41,IF(K1335=500,60)))))))))))</f>
        <v>0</v>
      </c>
      <c r="H1335" s="123" t="b">
        <f>IF(B1335&lt;&gt;"",IF('02 - Produtos e Tributações'!M1352&lt;&gt;"",'02 - Produtos e Tributações'!M1352,IF(L1335=101,0,IF(L1335=102,41,IF(L1335=103,0,IF(L1335=201,0,IF(L1335=202,0,IF(L1335=203,0,IF(L1335=300,41,IF(L1335=400,41,IF(L1335=500,60)))))))))))</f>
        <v>0</v>
      </c>
      <c r="I1335" s="123" t="b">
        <f>IF(B1335&lt;&gt;"",IF('02 - Produtos e Tributações'!L1352&lt;&gt;"",'02 - Produtos e Tributações'!L1352,"0,00"))</f>
        <v>0</v>
      </c>
      <c r="J1335" s="123" t="b">
        <f>IF(B1335&lt;&gt;"",IF('02 - Produtos e Tributações'!O1352&lt;&gt;"",'02 - Produtos e Tributações'!O1352,"0,00"))</f>
        <v>0</v>
      </c>
      <c r="K1335" s="123" t="b">
        <f>IF(B1335&lt;&gt;"",IF('02 - Produtos e Tributações'!K1352&lt;&gt;"",'02 - Produtos e Tributações'!K1352,"null"))</f>
        <v>0</v>
      </c>
      <c r="L1335" s="123" t="b">
        <f>IF(B1335&lt;&gt;"",IF('02 - Produtos e Tributações'!N1352&lt;&gt;"",'02 - Produtos e Tributações'!N1352,"null"))</f>
        <v>0</v>
      </c>
      <c r="M1335" s="122" t="b">
        <f>IF(B1335&lt;&gt;"",IF('02 - Produtos e Tributações'!D1352="CARNES","2.01.001.001",IF('02 - Produtos e Tributações'!D1352="MASSAS","2.01.001.002",IF('02 - Produtos e Tributações'!D1352="LATICINIOS","2.01.001.003",IF('02 - Produtos e Tributações'!D1352="DOCES E GULOSEIMAS","2.01.001.004",IF('02 - Produtos e Tributações'!D1352="FARINHAS E GRAOS","2.01.001.005",IF('02 - Produtos e Tributações'!D1352="AGUAS","2.01.002.001",IF('02 - Produtos e Tributações'!D1352="SUCOS","2.01.002.002",IF('02 - Produtos e Tributações'!D1352="BEBIDAS ALCOOLICAS","2.01.002.003",IF('02 - Produtos e Tributações'!D1352="BEBIDAS LACTEAS","2.01.002.004",IF('02 - Produtos e Tributações'!D1352="MATERIAL DE LIMPEZA","2.02",IF('02 - Produtos e Tributações'!D1352="FRUTAS","2.01.001.006",IF('02 - Produtos e Tributações'!D1352="VERDURAS E LEGUMES","2.01.001.007",IF('02 - Produtos e Tributações'!D1352="SERVIÇO","1",IF('02 - Produtos e Tributações'!D1352="PRODUTOS DIVERSOS","2","2"))))))))))))))
)</f>
        <v>0</v>
      </c>
      <c r="N1335" s="4" t="str">
        <f t="shared" si="80"/>
        <v/>
      </c>
      <c r="O1335" s="4" t="str">
        <f t="shared" si="81"/>
        <v/>
      </c>
      <c r="P1335" s="4" t="str">
        <f t="shared" si="82"/>
        <v/>
      </c>
      <c r="Q1335" s="128" t="b">
        <f>IF(B1335&lt;&gt;"",IF('02 - Produtos e Tributações'!C1352&lt;&gt;"",'02 - Produtos e Tributações'!C1352,"UN"))</f>
        <v>0</v>
      </c>
      <c r="R1335" s="129" t="b">
        <f>IF(B1335&lt;&gt;"",IF('02 - Produtos e Tributações'!P1352&lt;&gt;"",'02 - Produtos e Tributações'!P1352,""))</f>
        <v>0</v>
      </c>
      <c r="S1335" s="128" t="b">
        <f>IF(B1335&lt;&gt;"",IF('02 - Produtos e Tributações'!Q1352&lt;&gt;"",'02 - Produtos e Tributações'!Q1352,""))</f>
        <v>0</v>
      </c>
      <c r="T1335" s="130" t="b">
        <f>IF(B1335&lt;&gt;"",IF('02 - Produtos e Tributações'!R1352&lt;&gt;"",'02 - Produtos e Tributações'!R1352,""))</f>
        <v>0</v>
      </c>
      <c r="U1335" s="120" t="str">
        <f t="shared" si="83"/>
        <v/>
      </c>
    </row>
    <row r="1336" spans="1:21" ht="15.75" customHeight="1">
      <c r="A1336" s="122" t="b">
        <f>IF('02 - Produtos e Tributações'!B1353 &lt;&gt;"",A1335+1)</f>
        <v>0</v>
      </c>
      <c r="B1336" s="4" t="str">
        <f>IF('02 - Produtos e Tributações'!B1353&lt;&gt;"",'02 - Produtos e Tributações'!V1353,"")</f>
        <v/>
      </c>
      <c r="C1336" s="123" t="b">
        <f>IF(B1336&lt;&gt;"",IF('02 - Produtos e Tributações'!H1353&lt;&gt;"",IF('02 - Produtos e Tributações'!H1353="TERCEIRIZADA","T",IF('02 - Produtos e Tributações'!H1353="PROPRIA","P")), IF(B1336&lt;&gt;"",IF('02 - Produtos e Tributações'!H1353="","T"))))</f>
        <v>0</v>
      </c>
      <c r="D1336" s="123" t="b">
        <f>IF(B1336&lt;&gt;"",IF('02 - Produtos e Tributações'!E1353&lt;&gt;"",'02 - Produtos e Tributações'!E1353,""))</f>
        <v>0</v>
      </c>
      <c r="E1336" s="123" t="b">
        <f>IF(B1336&lt;&gt;"",IF('02 - Produtos e Tributações'!F1353&lt;&gt;"",'02 - Produtos e Tributações'!F1353,""))</f>
        <v>0</v>
      </c>
      <c r="F1336" s="123" t="b">
        <f>IF(B1336&lt;&gt;"",IF(A1336&lt;&gt;"",IF('02 - Produtos e Tributações'!G1353&lt;&gt;"",'02 - Produtos e Tributações'!G1353,"")))</f>
        <v>0</v>
      </c>
      <c r="G1336" s="123" t="b">
        <f>IF(B1336&lt;&gt;"",IF('02 - Produtos e Tributações'!J1353&lt;&gt;"",'02 - Produtos e Tributações'!J1353,IF(K1336=101,0,IF(K1336=102,41,IF(K1336=103,0,IF(K1336=201,0,IF(K1336=202,0,IF(K1336=203,0,IF(K1336=300,41,IF(K1336=400,41,IF(K1336=500,60)))))))))))</f>
        <v>0</v>
      </c>
      <c r="H1336" s="123" t="b">
        <f>IF(B1336&lt;&gt;"",IF('02 - Produtos e Tributações'!M1353&lt;&gt;"",'02 - Produtos e Tributações'!M1353,IF(L1336=101,0,IF(L1336=102,41,IF(L1336=103,0,IF(L1336=201,0,IF(L1336=202,0,IF(L1336=203,0,IF(L1336=300,41,IF(L1336=400,41,IF(L1336=500,60)))))))))))</f>
        <v>0</v>
      </c>
      <c r="I1336" s="123" t="b">
        <f>IF(B1336&lt;&gt;"",IF('02 - Produtos e Tributações'!L1353&lt;&gt;"",'02 - Produtos e Tributações'!L1353,"0,00"))</f>
        <v>0</v>
      </c>
      <c r="J1336" s="123" t="b">
        <f>IF(B1336&lt;&gt;"",IF('02 - Produtos e Tributações'!O1353&lt;&gt;"",'02 - Produtos e Tributações'!O1353,"0,00"))</f>
        <v>0</v>
      </c>
      <c r="K1336" s="123" t="b">
        <f>IF(B1336&lt;&gt;"",IF('02 - Produtos e Tributações'!K1353&lt;&gt;"",'02 - Produtos e Tributações'!K1353,"null"))</f>
        <v>0</v>
      </c>
      <c r="L1336" s="123" t="b">
        <f>IF(B1336&lt;&gt;"",IF('02 - Produtos e Tributações'!N1353&lt;&gt;"",'02 - Produtos e Tributações'!N1353,"null"))</f>
        <v>0</v>
      </c>
      <c r="M1336" s="122" t="b">
        <f>IF(B1336&lt;&gt;"",IF('02 - Produtos e Tributações'!D1353="CARNES","2.01.001.001",IF('02 - Produtos e Tributações'!D1353="MASSAS","2.01.001.002",IF('02 - Produtos e Tributações'!D1353="LATICINIOS","2.01.001.003",IF('02 - Produtos e Tributações'!D1353="DOCES E GULOSEIMAS","2.01.001.004",IF('02 - Produtos e Tributações'!D1353="FARINHAS E GRAOS","2.01.001.005",IF('02 - Produtos e Tributações'!D1353="AGUAS","2.01.002.001",IF('02 - Produtos e Tributações'!D1353="SUCOS","2.01.002.002",IF('02 - Produtos e Tributações'!D1353="BEBIDAS ALCOOLICAS","2.01.002.003",IF('02 - Produtos e Tributações'!D1353="BEBIDAS LACTEAS","2.01.002.004",IF('02 - Produtos e Tributações'!D1353="MATERIAL DE LIMPEZA","2.02",IF('02 - Produtos e Tributações'!D1353="FRUTAS","2.01.001.006",IF('02 - Produtos e Tributações'!D1353="VERDURAS E LEGUMES","2.01.001.007",IF('02 - Produtos e Tributações'!D1353="SERVIÇO","1",IF('02 - Produtos e Tributações'!D1353="PRODUTOS DIVERSOS","2","2"))))))))))))))
)</f>
        <v>0</v>
      </c>
      <c r="N1336" s="4" t="str">
        <f t="shared" si="80"/>
        <v/>
      </c>
      <c r="O1336" s="4" t="str">
        <f t="shared" si="81"/>
        <v/>
      </c>
      <c r="P1336" s="4" t="str">
        <f t="shared" si="82"/>
        <v/>
      </c>
      <c r="Q1336" s="128" t="b">
        <f>IF(B1336&lt;&gt;"",IF('02 - Produtos e Tributações'!C1353&lt;&gt;"",'02 - Produtos e Tributações'!C1353,"UN"))</f>
        <v>0</v>
      </c>
      <c r="R1336" s="129" t="b">
        <f>IF(B1336&lt;&gt;"",IF('02 - Produtos e Tributações'!P1353&lt;&gt;"",'02 - Produtos e Tributações'!P1353,""))</f>
        <v>0</v>
      </c>
      <c r="S1336" s="128" t="b">
        <f>IF(B1336&lt;&gt;"",IF('02 - Produtos e Tributações'!Q1353&lt;&gt;"",'02 - Produtos e Tributações'!Q1353,""))</f>
        <v>0</v>
      </c>
      <c r="T1336" s="130" t="b">
        <f>IF(B1336&lt;&gt;"",IF('02 - Produtos e Tributações'!R1353&lt;&gt;"",'02 - Produtos e Tributações'!R1353,""))</f>
        <v>0</v>
      </c>
      <c r="U1336" s="120" t="str">
        <f t="shared" si="83"/>
        <v/>
      </c>
    </row>
    <row r="1337" spans="1:21" ht="15.75" customHeight="1">
      <c r="A1337" s="122" t="b">
        <f>IF('02 - Produtos e Tributações'!B1354 &lt;&gt;"",A1336+1)</f>
        <v>0</v>
      </c>
      <c r="B1337" s="4" t="str">
        <f>IF('02 - Produtos e Tributações'!B1354&lt;&gt;"",'02 - Produtos e Tributações'!V1354,"")</f>
        <v/>
      </c>
      <c r="C1337" s="123" t="b">
        <f>IF(B1337&lt;&gt;"",IF('02 - Produtos e Tributações'!H1354&lt;&gt;"",IF('02 - Produtos e Tributações'!H1354="TERCEIRIZADA","T",IF('02 - Produtos e Tributações'!H1354="PROPRIA","P")), IF(B1337&lt;&gt;"",IF('02 - Produtos e Tributações'!H1354="","T"))))</f>
        <v>0</v>
      </c>
      <c r="D1337" s="123" t="b">
        <f>IF(B1337&lt;&gt;"",IF('02 - Produtos e Tributações'!E1354&lt;&gt;"",'02 - Produtos e Tributações'!E1354,""))</f>
        <v>0</v>
      </c>
      <c r="E1337" s="123" t="b">
        <f>IF(B1337&lt;&gt;"",IF('02 - Produtos e Tributações'!F1354&lt;&gt;"",'02 - Produtos e Tributações'!F1354,""))</f>
        <v>0</v>
      </c>
      <c r="F1337" s="123" t="b">
        <f>IF(B1337&lt;&gt;"",IF(A1337&lt;&gt;"",IF('02 - Produtos e Tributações'!G1354&lt;&gt;"",'02 - Produtos e Tributações'!G1354,"")))</f>
        <v>0</v>
      </c>
      <c r="G1337" s="123" t="b">
        <f>IF(B1337&lt;&gt;"",IF('02 - Produtos e Tributações'!J1354&lt;&gt;"",'02 - Produtos e Tributações'!J1354,IF(K1337=101,0,IF(K1337=102,41,IF(K1337=103,0,IF(K1337=201,0,IF(K1337=202,0,IF(K1337=203,0,IF(K1337=300,41,IF(K1337=400,41,IF(K1337=500,60)))))))))))</f>
        <v>0</v>
      </c>
      <c r="H1337" s="123" t="b">
        <f>IF(B1337&lt;&gt;"",IF('02 - Produtos e Tributações'!M1354&lt;&gt;"",'02 - Produtos e Tributações'!M1354,IF(L1337=101,0,IF(L1337=102,41,IF(L1337=103,0,IF(L1337=201,0,IF(L1337=202,0,IF(L1337=203,0,IF(L1337=300,41,IF(L1337=400,41,IF(L1337=500,60)))))))))))</f>
        <v>0</v>
      </c>
      <c r="I1337" s="123" t="b">
        <f>IF(B1337&lt;&gt;"",IF('02 - Produtos e Tributações'!L1354&lt;&gt;"",'02 - Produtos e Tributações'!L1354,"0,00"))</f>
        <v>0</v>
      </c>
      <c r="J1337" s="123" t="b">
        <f>IF(B1337&lt;&gt;"",IF('02 - Produtos e Tributações'!O1354&lt;&gt;"",'02 - Produtos e Tributações'!O1354,"0,00"))</f>
        <v>0</v>
      </c>
      <c r="K1337" s="123" t="b">
        <f>IF(B1337&lt;&gt;"",IF('02 - Produtos e Tributações'!K1354&lt;&gt;"",'02 - Produtos e Tributações'!K1354,"null"))</f>
        <v>0</v>
      </c>
      <c r="L1337" s="123" t="b">
        <f>IF(B1337&lt;&gt;"",IF('02 - Produtos e Tributações'!N1354&lt;&gt;"",'02 - Produtos e Tributações'!N1354,"null"))</f>
        <v>0</v>
      </c>
      <c r="M1337" s="122" t="b">
        <f>IF(B1337&lt;&gt;"",IF('02 - Produtos e Tributações'!D1354="CARNES","2.01.001.001",IF('02 - Produtos e Tributações'!D1354="MASSAS","2.01.001.002",IF('02 - Produtos e Tributações'!D1354="LATICINIOS","2.01.001.003",IF('02 - Produtos e Tributações'!D1354="DOCES E GULOSEIMAS","2.01.001.004",IF('02 - Produtos e Tributações'!D1354="FARINHAS E GRAOS","2.01.001.005",IF('02 - Produtos e Tributações'!D1354="AGUAS","2.01.002.001",IF('02 - Produtos e Tributações'!D1354="SUCOS","2.01.002.002",IF('02 - Produtos e Tributações'!D1354="BEBIDAS ALCOOLICAS","2.01.002.003",IF('02 - Produtos e Tributações'!D1354="BEBIDAS LACTEAS","2.01.002.004",IF('02 - Produtos e Tributações'!D1354="MATERIAL DE LIMPEZA","2.02",IF('02 - Produtos e Tributações'!D1354="FRUTAS","2.01.001.006",IF('02 - Produtos e Tributações'!D1354="VERDURAS E LEGUMES","2.01.001.007",IF('02 - Produtos e Tributações'!D1354="SERVIÇO","1",IF('02 - Produtos e Tributações'!D1354="PRODUTOS DIVERSOS","2","2"))))))))))))))
)</f>
        <v>0</v>
      </c>
      <c r="N1337" s="4" t="str">
        <f t="shared" si="80"/>
        <v/>
      </c>
      <c r="O1337" s="4" t="str">
        <f t="shared" si="81"/>
        <v/>
      </c>
      <c r="P1337" s="4" t="str">
        <f t="shared" si="82"/>
        <v/>
      </c>
      <c r="Q1337" s="128" t="b">
        <f>IF(B1337&lt;&gt;"",IF('02 - Produtos e Tributações'!C1354&lt;&gt;"",'02 - Produtos e Tributações'!C1354,"UN"))</f>
        <v>0</v>
      </c>
      <c r="R1337" s="129" t="b">
        <f>IF(B1337&lt;&gt;"",IF('02 - Produtos e Tributações'!P1354&lt;&gt;"",'02 - Produtos e Tributações'!P1354,""))</f>
        <v>0</v>
      </c>
      <c r="S1337" s="128" t="b">
        <f>IF(B1337&lt;&gt;"",IF('02 - Produtos e Tributações'!Q1354&lt;&gt;"",'02 - Produtos e Tributações'!Q1354,""))</f>
        <v>0</v>
      </c>
      <c r="T1337" s="130" t="b">
        <f>IF(B1337&lt;&gt;"",IF('02 - Produtos e Tributações'!R1354&lt;&gt;"",'02 - Produtos e Tributações'!R1354,""))</f>
        <v>0</v>
      </c>
      <c r="U1337" s="120" t="str">
        <f t="shared" si="83"/>
        <v/>
      </c>
    </row>
    <row r="1338" spans="1:21" ht="15.75" customHeight="1">
      <c r="A1338" s="122" t="b">
        <f>IF('02 - Produtos e Tributações'!B1355 &lt;&gt;"",A1337+1)</f>
        <v>0</v>
      </c>
      <c r="B1338" s="4" t="str">
        <f>IF('02 - Produtos e Tributações'!B1355&lt;&gt;"",'02 - Produtos e Tributações'!V1355,"")</f>
        <v/>
      </c>
      <c r="C1338" s="123" t="b">
        <f>IF(B1338&lt;&gt;"",IF('02 - Produtos e Tributações'!H1355&lt;&gt;"",IF('02 - Produtos e Tributações'!H1355="TERCEIRIZADA","T",IF('02 - Produtos e Tributações'!H1355="PROPRIA","P")), IF(B1338&lt;&gt;"",IF('02 - Produtos e Tributações'!H1355="","T"))))</f>
        <v>0</v>
      </c>
      <c r="D1338" s="123" t="b">
        <f>IF(B1338&lt;&gt;"",IF('02 - Produtos e Tributações'!E1355&lt;&gt;"",'02 - Produtos e Tributações'!E1355,""))</f>
        <v>0</v>
      </c>
      <c r="E1338" s="123" t="b">
        <f>IF(B1338&lt;&gt;"",IF('02 - Produtos e Tributações'!F1355&lt;&gt;"",'02 - Produtos e Tributações'!F1355,""))</f>
        <v>0</v>
      </c>
      <c r="F1338" s="123" t="b">
        <f>IF(B1338&lt;&gt;"",IF(A1338&lt;&gt;"",IF('02 - Produtos e Tributações'!G1355&lt;&gt;"",'02 - Produtos e Tributações'!G1355,"")))</f>
        <v>0</v>
      </c>
      <c r="G1338" s="123" t="b">
        <f>IF(B1338&lt;&gt;"",IF('02 - Produtos e Tributações'!J1355&lt;&gt;"",'02 - Produtos e Tributações'!J1355,IF(K1338=101,0,IF(K1338=102,41,IF(K1338=103,0,IF(K1338=201,0,IF(K1338=202,0,IF(K1338=203,0,IF(K1338=300,41,IF(K1338=400,41,IF(K1338=500,60)))))))))))</f>
        <v>0</v>
      </c>
      <c r="H1338" s="123" t="b">
        <f>IF(B1338&lt;&gt;"",IF('02 - Produtos e Tributações'!M1355&lt;&gt;"",'02 - Produtos e Tributações'!M1355,IF(L1338=101,0,IF(L1338=102,41,IF(L1338=103,0,IF(L1338=201,0,IF(L1338=202,0,IF(L1338=203,0,IF(L1338=300,41,IF(L1338=400,41,IF(L1338=500,60)))))))))))</f>
        <v>0</v>
      </c>
      <c r="I1338" s="123" t="b">
        <f>IF(B1338&lt;&gt;"",IF('02 - Produtos e Tributações'!L1355&lt;&gt;"",'02 - Produtos e Tributações'!L1355,"0,00"))</f>
        <v>0</v>
      </c>
      <c r="J1338" s="123" t="b">
        <f>IF(B1338&lt;&gt;"",IF('02 - Produtos e Tributações'!O1355&lt;&gt;"",'02 - Produtos e Tributações'!O1355,"0,00"))</f>
        <v>0</v>
      </c>
      <c r="K1338" s="123" t="b">
        <f>IF(B1338&lt;&gt;"",IF('02 - Produtos e Tributações'!K1355&lt;&gt;"",'02 - Produtos e Tributações'!K1355,"null"))</f>
        <v>0</v>
      </c>
      <c r="L1338" s="123" t="b">
        <f>IF(B1338&lt;&gt;"",IF('02 - Produtos e Tributações'!N1355&lt;&gt;"",'02 - Produtos e Tributações'!N1355,"null"))</f>
        <v>0</v>
      </c>
      <c r="M1338" s="122" t="b">
        <f>IF(B1338&lt;&gt;"",IF('02 - Produtos e Tributações'!D1355="CARNES","2.01.001.001",IF('02 - Produtos e Tributações'!D1355="MASSAS","2.01.001.002",IF('02 - Produtos e Tributações'!D1355="LATICINIOS","2.01.001.003",IF('02 - Produtos e Tributações'!D1355="DOCES E GULOSEIMAS","2.01.001.004",IF('02 - Produtos e Tributações'!D1355="FARINHAS E GRAOS","2.01.001.005",IF('02 - Produtos e Tributações'!D1355="AGUAS","2.01.002.001",IF('02 - Produtos e Tributações'!D1355="SUCOS","2.01.002.002",IF('02 - Produtos e Tributações'!D1355="BEBIDAS ALCOOLICAS","2.01.002.003",IF('02 - Produtos e Tributações'!D1355="BEBIDAS LACTEAS","2.01.002.004",IF('02 - Produtos e Tributações'!D1355="MATERIAL DE LIMPEZA","2.02",IF('02 - Produtos e Tributações'!D1355="FRUTAS","2.01.001.006",IF('02 - Produtos e Tributações'!D1355="VERDURAS E LEGUMES","2.01.001.007",IF('02 - Produtos e Tributações'!D1355="SERVIÇO","1",IF('02 - Produtos e Tributações'!D1355="PRODUTOS DIVERSOS","2","2"))))))))))))))
)</f>
        <v>0</v>
      </c>
      <c r="N1338" s="4" t="str">
        <f t="shared" si="80"/>
        <v/>
      </c>
      <c r="O1338" s="4" t="str">
        <f t="shared" si="81"/>
        <v/>
      </c>
      <c r="P1338" s="4" t="str">
        <f t="shared" si="82"/>
        <v/>
      </c>
      <c r="Q1338" s="128" t="b">
        <f>IF(B1338&lt;&gt;"",IF('02 - Produtos e Tributações'!C1355&lt;&gt;"",'02 - Produtos e Tributações'!C1355,"UN"))</f>
        <v>0</v>
      </c>
      <c r="R1338" s="129" t="b">
        <f>IF(B1338&lt;&gt;"",IF('02 - Produtos e Tributações'!P1355&lt;&gt;"",'02 - Produtos e Tributações'!P1355,""))</f>
        <v>0</v>
      </c>
      <c r="S1338" s="128" t="b">
        <f>IF(B1338&lt;&gt;"",IF('02 - Produtos e Tributações'!Q1355&lt;&gt;"",'02 - Produtos e Tributações'!Q1355,""))</f>
        <v>0</v>
      </c>
      <c r="T1338" s="130" t="b">
        <f>IF(B1338&lt;&gt;"",IF('02 - Produtos e Tributações'!R1355&lt;&gt;"",'02 - Produtos e Tributações'!R1355,""))</f>
        <v>0</v>
      </c>
      <c r="U1338" s="120" t="str">
        <f t="shared" si="83"/>
        <v/>
      </c>
    </row>
    <row r="1339" spans="1:21" ht="15.75" customHeight="1">
      <c r="A1339" s="122" t="b">
        <f>IF('02 - Produtos e Tributações'!B1356 &lt;&gt;"",A1338+1)</f>
        <v>0</v>
      </c>
      <c r="B1339" s="4" t="str">
        <f>IF('02 - Produtos e Tributações'!B1356&lt;&gt;"",'02 - Produtos e Tributações'!V1356,"")</f>
        <v/>
      </c>
      <c r="C1339" s="123" t="b">
        <f>IF(B1339&lt;&gt;"",IF('02 - Produtos e Tributações'!H1356&lt;&gt;"",IF('02 - Produtos e Tributações'!H1356="TERCEIRIZADA","T",IF('02 - Produtos e Tributações'!H1356="PROPRIA","P")), IF(B1339&lt;&gt;"",IF('02 - Produtos e Tributações'!H1356="","T"))))</f>
        <v>0</v>
      </c>
      <c r="D1339" s="123" t="b">
        <f>IF(B1339&lt;&gt;"",IF('02 - Produtos e Tributações'!E1356&lt;&gt;"",'02 - Produtos e Tributações'!E1356,""))</f>
        <v>0</v>
      </c>
      <c r="E1339" s="123" t="b">
        <f>IF(B1339&lt;&gt;"",IF('02 - Produtos e Tributações'!F1356&lt;&gt;"",'02 - Produtos e Tributações'!F1356,""))</f>
        <v>0</v>
      </c>
      <c r="F1339" s="123" t="b">
        <f>IF(B1339&lt;&gt;"",IF(A1339&lt;&gt;"",IF('02 - Produtos e Tributações'!G1356&lt;&gt;"",'02 - Produtos e Tributações'!G1356,"")))</f>
        <v>0</v>
      </c>
      <c r="G1339" s="123" t="b">
        <f>IF(B1339&lt;&gt;"",IF('02 - Produtos e Tributações'!J1356&lt;&gt;"",'02 - Produtos e Tributações'!J1356,IF(K1339=101,0,IF(K1339=102,41,IF(K1339=103,0,IF(K1339=201,0,IF(K1339=202,0,IF(K1339=203,0,IF(K1339=300,41,IF(K1339=400,41,IF(K1339=500,60)))))))))))</f>
        <v>0</v>
      </c>
      <c r="H1339" s="123" t="b">
        <f>IF(B1339&lt;&gt;"",IF('02 - Produtos e Tributações'!M1356&lt;&gt;"",'02 - Produtos e Tributações'!M1356,IF(L1339=101,0,IF(L1339=102,41,IF(L1339=103,0,IF(L1339=201,0,IF(L1339=202,0,IF(L1339=203,0,IF(L1339=300,41,IF(L1339=400,41,IF(L1339=500,60)))))))))))</f>
        <v>0</v>
      </c>
      <c r="I1339" s="123" t="b">
        <f>IF(B1339&lt;&gt;"",IF('02 - Produtos e Tributações'!L1356&lt;&gt;"",'02 - Produtos e Tributações'!L1356,"0,00"))</f>
        <v>0</v>
      </c>
      <c r="J1339" s="123" t="b">
        <f>IF(B1339&lt;&gt;"",IF('02 - Produtos e Tributações'!O1356&lt;&gt;"",'02 - Produtos e Tributações'!O1356,"0,00"))</f>
        <v>0</v>
      </c>
      <c r="K1339" s="123" t="b">
        <f>IF(B1339&lt;&gt;"",IF('02 - Produtos e Tributações'!K1356&lt;&gt;"",'02 - Produtos e Tributações'!K1356,"null"))</f>
        <v>0</v>
      </c>
      <c r="L1339" s="123" t="b">
        <f>IF(B1339&lt;&gt;"",IF('02 - Produtos e Tributações'!N1356&lt;&gt;"",'02 - Produtos e Tributações'!N1356,"null"))</f>
        <v>0</v>
      </c>
      <c r="M1339" s="122" t="b">
        <f>IF(B1339&lt;&gt;"",IF('02 - Produtos e Tributações'!D1356="CARNES","2.01.001.001",IF('02 - Produtos e Tributações'!D1356="MASSAS","2.01.001.002",IF('02 - Produtos e Tributações'!D1356="LATICINIOS","2.01.001.003",IF('02 - Produtos e Tributações'!D1356="DOCES E GULOSEIMAS","2.01.001.004",IF('02 - Produtos e Tributações'!D1356="FARINHAS E GRAOS","2.01.001.005",IF('02 - Produtos e Tributações'!D1356="AGUAS","2.01.002.001",IF('02 - Produtos e Tributações'!D1356="SUCOS","2.01.002.002",IF('02 - Produtos e Tributações'!D1356="BEBIDAS ALCOOLICAS","2.01.002.003",IF('02 - Produtos e Tributações'!D1356="BEBIDAS LACTEAS","2.01.002.004",IF('02 - Produtos e Tributações'!D1356="MATERIAL DE LIMPEZA","2.02",IF('02 - Produtos e Tributações'!D1356="FRUTAS","2.01.001.006",IF('02 - Produtos e Tributações'!D1356="VERDURAS E LEGUMES","2.01.001.007",IF('02 - Produtos e Tributações'!D1356="SERVIÇO","1",IF('02 - Produtos e Tributações'!D1356="PRODUTOS DIVERSOS","2","2"))))))))))))))
)</f>
        <v>0</v>
      </c>
      <c r="N1339" s="4" t="str">
        <f t="shared" si="80"/>
        <v/>
      </c>
      <c r="O1339" s="4" t="str">
        <f t="shared" si="81"/>
        <v/>
      </c>
      <c r="P1339" s="4" t="str">
        <f t="shared" si="82"/>
        <v/>
      </c>
      <c r="Q1339" s="128" t="b">
        <f>IF(B1339&lt;&gt;"",IF('02 - Produtos e Tributações'!C1356&lt;&gt;"",'02 - Produtos e Tributações'!C1356,"UN"))</f>
        <v>0</v>
      </c>
      <c r="R1339" s="129" t="b">
        <f>IF(B1339&lt;&gt;"",IF('02 - Produtos e Tributações'!P1356&lt;&gt;"",'02 - Produtos e Tributações'!P1356,""))</f>
        <v>0</v>
      </c>
      <c r="S1339" s="128" t="b">
        <f>IF(B1339&lt;&gt;"",IF('02 - Produtos e Tributações'!Q1356&lt;&gt;"",'02 - Produtos e Tributações'!Q1356,""))</f>
        <v>0</v>
      </c>
      <c r="T1339" s="130" t="b">
        <f>IF(B1339&lt;&gt;"",IF('02 - Produtos e Tributações'!R1356&lt;&gt;"",'02 - Produtos e Tributações'!R1356,""))</f>
        <v>0</v>
      </c>
      <c r="U1339" s="120" t="str">
        <f t="shared" si="83"/>
        <v/>
      </c>
    </row>
    <row r="1340" spans="1:21" ht="15.75" customHeight="1">
      <c r="A1340" s="122" t="b">
        <f>IF('02 - Produtos e Tributações'!B1357 &lt;&gt;"",A1339+1)</f>
        <v>0</v>
      </c>
      <c r="B1340" s="4" t="str">
        <f>IF('02 - Produtos e Tributações'!B1357&lt;&gt;"",'02 - Produtos e Tributações'!V1357,"")</f>
        <v/>
      </c>
      <c r="C1340" s="123" t="b">
        <f>IF(B1340&lt;&gt;"",IF('02 - Produtos e Tributações'!H1357&lt;&gt;"",IF('02 - Produtos e Tributações'!H1357="TERCEIRIZADA","T",IF('02 - Produtos e Tributações'!H1357="PROPRIA","P")), IF(B1340&lt;&gt;"",IF('02 - Produtos e Tributações'!H1357="","T"))))</f>
        <v>0</v>
      </c>
      <c r="D1340" s="123" t="b">
        <f>IF(B1340&lt;&gt;"",IF('02 - Produtos e Tributações'!E1357&lt;&gt;"",'02 - Produtos e Tributações'!E1357,""))</f>
        <v>0</v>
      </c>
      <c r="E1340" s="123" t="b">
        <f>IF(B1340&lt;&gt;"",IF('02 - Produtos e Tributações'!F1357&lt;&gt;"",'02 - Produtos e Tributações'!F1357,""))</f>
        <v>0</v>
      </c>
      <c r="F1340" s="123" t="b">
        <f>IF(B1340&lt;&gt;"",IF(A1340&lt;&gt;"",IF('02 - Produtos e Tributações'!G1357&lt;&gt;"",'02 - Produtos e Tributações'!G1357,"")))</f>
        <v>0</v>
      </c>
      <c r="G1340" s="123" t="b">
        <f>IF(B1340&lt;&gt;"",IF('02 - Produtos e Tributações'!J1357&lt;&gt;"",'02 - Produtos e Tributações'!J1357,IF(K1340=101,0,IF(K1340=102,41,IF(K1340=103,0,IF(K1340=201,0,IF(K1340=202,0,IF(K1340=203,0,IF(K1340=300,41,IF(K1340=400,41,IF(K1340=500,60)))))))))))</f>
        <v>0</v>
      </c>
      <c r="H1340" s="123" t="b">
        <f>IF(B1340&lt;&gt;"",IF('02 - Produtos e Tributações'!M1357&lt;&gt;"",'02 - Produtos e Tributações'!M1357,IF(L1340=101,0,IF(L1340=102,41,IF(L1340=103,0,IF(L1340=201,0,IF(L1340=202,0,IF(L1340=203,0,IF(L1340=300,41,IF(L1340=400,41,IF(L1340=500,60)))))))))))</f>
        <v>0</v>
      </c>
      <c r="I1340" s="123" t="b">
        <f>IF(B1340&lt;&gt;"",IF('02 - Produtos e Tributações'!L1357&lt;&gt;"",'02 - Produtos e Tributações'!L1357,"0,00"))</f>
        <v>0</v>
      </c>
      <c r="J1340" s="123" t="b">
        <f>IF(B1340&lt;&gt;"",IF('02 - Produtos e Tributações'!O1357&lt;&gt;"",'02 - Produtos e Tributações'!O1357,"0,00"))</f>
        <v>0</v>
      </c>
      <c r="K1340" s="123" t="b">
        <f>IF(B1340&lt;&gt;"",IF('02 - Produtos e Tributações'!K1357&lt;&gt;"",'02 - Produtos e Tributações'!K1357,"null"))</f>
        <v>0</v>
      </c>
      <c r="L1340" s="123" t="b">
        <f>IF(B1340&lt;&gt;"",IF('02 - Produtos e Tributações'!N1357&lt;&gt;"",'02 - Produtos e Tributações'!N1357,"null"))</f>
        <v>0</v>
      </c>
      <c r="M1340" s="122" t="b">
        <f>IF(B1340&lt;&gt;"",IF('02 - Produtos e Tributações'!D1357="CARNES","2.01.001.001",IF('02 - Produtos e Tributações'!D1357="MASSAS","2.01.001.002",IF('02 - Produtos e Tributações'!D1357="LATICINIOS","2.01.001.003",IF('02 - Produtos e Tributações'!D1357="DOCES E GULOSEIMAS","2.01.001.004",IF('02 - Produtos e Tributações'!D1357="FARINHAS E GRAOS","2.01.001.005",IF('02 - Produtos e Tributações'!D1357="AGUAS","2.01.002.001",IF('02 - Produtos e Tributações'!D1357="SUCOS","2.01.002.002",IF('02 - Produtos e Tributações'!D1357="BEBIDAS ALCOOLICAS","2.01.002.003",IF('02 - Produtos e Tributações'!D1357="BEBIDAS LACTEAS","2.01.002.004",IF('02 - Produtos e Tributações'!D1357="MATERIAL DE LIMPEZA","2.02",IF('02 - Produtos e Tributações'!D1357="FRUTAS","2.01.001.006",IF('02 - Produtos e Tributações'!D1357="VERDURAS E LEGUMES","2.01.001.007",IF('02 - Produtos e Tributações'!D1357="SERVIÇO","1",IF('02 - Produtos e Tributações'!D1357="PRODUTOS DIVERSOS","2","2"))))))))))))))
)</f>
        <v>0</v>
      </c>
      <c r="N1340" s="4" t="str">
        <f t="shared" si="80"/>
        <v/>
      </c>
      <c r="O1340" s="4" t="str">
        <f t="shared" si="81"/>
        <v/>
      </c>
      <c r="P1340" s="4" t="str">
        <f t="shared" si="82"/>
        <v/>
      </c>
      <c r="Q1340" s="128" t="b">
        <f>IF(B1340&lt;&gt;"",IF('02 - Produtos e Tributações'!C1357&lt;&gt;"",'02 - Produtos e Tributações'!C1357,"UN"))</f>
        <v>0</v>
      </c>
      <c r="R1340" s="129" t="b">
        <f>IF(B1340&lt;&gt;"",IF('02 - Produtos e Tributações'!P1357&lt;&gt;"",'02 - Produtos e Tributações'!P1357,""))</f>
        <v>0</v>
      </c>
      <c r="S1340" s="128" t="b">
        <f>IF(B1340&lt;&gt;"",IF('02 - Produtos e Tributações'!Q1357&lt;&gt;"",'02 - Produtos e Tributações'!Q1357,""))</f>
        <v>0</v>
      </c>
      <c r="T1340" s="130" t="b">
        <f>IF(B1340&lt;&gt;"",IF('02 - Produtos e Tributações'!R1357&lt;&gt;"",'02 - Produtos e Tributações'!R1357,""))</f>
        <v>0</v>
      </c>
      <c r="U1340" s="120" t="str">
        <f t="shared" si="83"/>
        <v/>
      </c>
    </row>
    <row r="1341" spans="1:21" ht="15.75" customHeight="1">
      <c r="A1341" s="122" t="b">
        <f>IF('02 - Produtos e Tributações'!B1358 &lt;&gt;"",A1340+1)</f>
        <v>0</v>
      </c>
      <c r="B1341" s="4" t="str">
        <f>IF('02 - Produtos e Tributações'!B1358&lt;&gt;"",'02 - Produtos e Tributações'!V1358,"")</f>
        <v/>
      </c>
      <c r="C1341" s="123" t="b">
        <f>IF(B1341&lt;&gt;"",IF('02 - Produtos e Tributações'!H1358&lt;&gt;"",IF('02 - Produtos e Tributações'!H1358="TERCEIRIZADA","T",IF('02 - Produtos e Tributações'!H1358="PROPRIA","P")), IF(B1341&lt;&gt;"",IF('02 - Produtos e Tributações'!H1358="","T"))))</f>
        <v>0</v>
      </c>
      <c r="D1341" s="123" t="b">
        <f>IF(B1341&lt;&gt;"",IF('02 - Produtos e Tributações'!E1358&lt;&gt;"",'02 - Produtos e Tributações'!E1358,""))</f>
        <v>0</v>
      </c>
      <c r="E1341" s="123" t="b">
        <f>IF(B1341&lt;&gt;"",IF('02 - Produtos e Tributações'!F1358&lt;&gt;"",'02 - Produtos e Tributações'!F1358,""))</f>
        <v>0</v>
      </c>
      <c r="F1341" s="123" t="b">
        <f>IF(B1341&lt;&gt;"",IF(A1341&lt;&gt;"",IF('02 - Produtos e Tributações'!G1358&lt;&gt;"",'02 - Produtos e Tributações'!G1358,"")))</f>
        <v>0</v>
      </c>
      <c r="G1341" s="123" t="b">
        <f>IF(B1341&lt;&gt;"",IF('02 - Produtos e Tributações'!J1358&lt;&gt;"",'02 - Produtos e Tributações'!J1358,IF(K1341=101,0,IF(K1341=102,41,IF(K1341=103,0,IF(K1341=201,0,IF(K1341=202,0,IF(K1341=203,0,IF(K1341=300,41,IF(K1341=400,41,IF(K1341=500,60)))))))))))</f>
        <v>0</v>
      </c>
      <c r="H1341" s="123" t="b">
        <f>IF(B1341&lt;&gt;"",IF('02 - Produtos e Tributações'!M1358&lt;&gt;"",'02 - Produtos e Tributações'!M1358,IF(L1341=101,0,IF(L1341=102,41,IF(L1341=103,0,IF(L1341=201,0,IF(L1341=202,0,IF(L1341=203,0,IF(L1341=300,41,IF(L1341=400,41,IF(L1341=500,60)))))))))))</f>
        <v>0</v>
      </c>
      <c r="I1341" s="123" t="b">
        <f>IF(B1341&lt;&gt;"",IF('02 - Produtos e Tributações'!L1358&lt;&gt;"",'02 - Produtos e Tributações'!L1358,"0,00"))</f>
        <v>0</v>
      </c>
      <c r="J1341" s="123" t="b">
        <f>IF(B1341&lt;&gt;"",IF('02 - Produtos e Tributações'!O1358&lt;&gt;"",'02 - Produtos e Tributações'!O1358,"0,00"))</f>
        <v>0</v>
      </c>
      <c r="K1341" s="123" t="b">
        <f>IF(B1341&lt;&gt;"",IF('02 - Produtos e Tributações'!K1358&lt;&gt;"",'02 - Produtos e Tributações'!K1358,"null"))</f>
        <v>0</v>
      </c>
      <c r="L1341" s="123" t="b">
        <f>IF(B1341&lt;&gt;"",IF('02 - Produtos e Tributações'!N1358&lt;&gt;"",'02 - Produtos e Tributações'!N1358,"null"))</f>
        <v>0</v>
      </c>
      <c r="M1341" s="122" t="b">
        <f>IF(B1341&lt;&gt;"",IF('02 - Produtos e Tributações'!D1358="CARNES","2.01.001.001",IF('02 - Produtos e Tributações'!D1358="MASSAS","2.01.001.002",IF('02 - Produtos e Tributações'!D1358="LATICINIOS","2.01.001.003",IF('02 - Produtos e Tributações'!D1358="DOCES E GULOSEIMAS","2.01.001.004",IF('02 - Produtos e Tributações'!D1358="FARINHAS E GRAOS","2.01.001.005",IF('02 - Produtos e Tributações'!D1358="AGUAS","2.01.002.001",IF('02 - Produtos e Tributações'!D1358="SUCOS","2.01.002.002",IF('02 - Produtos e Tributações'!D1358="BEBIDAS ALCOOLICAS","2.01.002.003",IF('02 - Produtos e Tributações'!D1358="BEBIDAS LACTEAS","2.01.002.004",IF('02 - Produtos e Tributações'!D1358="MATERIAL DE LIMPEZA","2.02",IF('02 - Produtos e Tributações'!D1358="FRUTAS","2.01.001.006",IF('02 - Produtos e Tributações'!D1358="VERDURAS E LEGUMES","2.01.001.007",IF('02 - Produtos e Tributações'!D1358="SERVIÇO","1",IF('02 - Produtos e Tributações'!D1358="PRODUTOS DIVERSOS","2","2"))))))))))))))
)</f>
        <v>0</v>
      </c>
      <c r="N1341" s="4" t="str">
        <f t="shared" si="80"/>
        <v/>
      </c>
      <c r="O1341" s="4" t="str">
        <f t="shared" si="81"/>
        <v/>
      </c>
      <c r="P1341" s="4" t="str">
        <f t="shared" si="82"/>
        <v/>
      </c>
      <c r="Q1341" s="128" t="b">
        <f>IF(B1341&lt;&gt;"",IF('02 - Produtos e Tributações'!C1358&lt;&gt;"",'02 - Produtos e Tributações'!C1358,"UN"))</f>
        <v>0</v>
      </c>
      <c r="R1341" s="129" t="b">
        <f>IF(B1341&lt;&gt;"",IF('02 - Produtos e Tributações'!P1358&lt;&gt;"",'02 - Produtos e Tributações'!P1358,""))</f>
        <v>0</v>
      </c>
      <c r="S1341" s="128" t="b">
        <f>IF(B1341&lt;&gt;"",IF('02 - Produtos e Tributações'!Q1358&lt;&gt;"",'02 - Produtos e Tributações'!Q1358,""))</f>
        <v>0</v>
      </c>
      <c r="T1341" s="130" t="b">
        <f>IF(B1341&lt;&gt;"",IF('02 - Produtos e Tributações'!R1358&lt;&gt;"",'02 - Produtos e Tributações'!R1358,""))</f>
        <v>0</v>
      </c>
      <c r="U1341" s="120" t="str">
        <f t="shared" si="83"/>
        <v/>
      </c>
    </row>
    <row r="1342" spans="1:21" ht="15.75" customHeight="1">
      <c r="A1342" s="122" t="b">
        <f>IF('02 - Produtos e Tributações'!B1359 &lt;&gt;"",A1341+1)</f>
        <v>0</v>
      </c>
      <c r="B1342" s="4" t="str">
        <f>IF('02 - Produtos e Tributações'!B1359&lt;&gt;"",'02 - Produtos e Tributações'!V1359,"")</f>
        <v/>
      </c>
      <c r="C1342" s="123" t="b">
        <f>IF(B1342&lt;&gt;"",IF('02 - Produtos e Tributações'!H1359&lt;&gt;"",IF('02 - Produtos e Tributações'!H1359="TERCEIRIZADA","T",IF('02 - Produtos e Tributações'!H1359="PROPRIA","P")), IF(B1342&lt;&gt;"",IF('02 - Produtos e Tributações'!H1359="","T"))))</f>
        <v>0</v>
      </c>
      <c r="D1342" s="123" t="b">
        <f>IF(B1342&lt;&gt;"",IF('02 - Produtos e Tributações'!E1359&lt;&gt;"",'02 - Produtos e Tributações'!E1359,""))</f>
        <v>0</v>
      </c>
      <c r="E1342" s="123" t="b">
        <f>IF(B1342&lt;&gt;"",IF('02 - Produtos e Tributações'!F1359&lt;&gt;"",'02 - Produtos e Tributações'!F1359,""))</f>
        <v>0</v>
      </c>
      <c r="F1342" s="123" t="b">
        <f>IF(B1342&lt;&gt;"",IF(A1342&lt;&gt;"",IF('02 - Produtos e Tributações'!G1359&lt;&gt;"",'02 - Produtos e Tributações'!G1359,"")))</f>
        <v>0</v>
      </c>
      <c r="G1342" s="123" t="b">
        <f>IF(B1342&lt;&gt;"",IF('02 - Produtos e Tributações'!J1359&lt;&gt;"",'02 - Produtos e Tributações'!J1359,IF(K1342=101,0,IF(K1342=102,41,IF(K1342=103,0,IF(K1342=201,0,IF(K1342=202,0,IF(K1342=203,0,IF(K1342=300,41,IF(K1342=400,41,IF(K1342=500,60)))))))))))</f>
        <v>0</v>
      </c>
      <c r="H1342" s="123" t="b">
        <f>IF(B1342&lt;&gt;"",IF('02 - Produtos e Tributações'!M1359&lt;&gt;"",'02 - Produtos e Tributações'!M1359,IF(L1342=101,0,IF(L1342=102,41,IF(L1342=103,0,IF(L1342=201,0,IF(L1342=202,0,IF(L1342=203,0,IF(L1342=300,41,IF(L1342=400,41,IF(L1342=500,60)))))))))))</f>
        <v>0</v>
      </c>
      <c r="I1342" s="123" t="b">
        <f>IF(B1342&lt;&gt;"",IF('02 - Produtos e Tributações'!L1359&lt;&gt;"",'02 - Produtos e Tributações'!L1359,"0,00"))</f>
        <v>0</v>
      </c>
      <c r="J1342" s="123" t="b">
        <f>IF(B1342&lt;&gt;"",IF('02 - Produtos e Tributações'!O1359&lt;&gt;"",'02 - Produtos e Tributações'!O1359,"0,00"))</f>
        <v>0</v>
      </c>
      <c r="K1342" s="123" t="b">
        <f>IF(B1342&lt;&gt;"",IF('02 - Produtos e Tributações'!K1359&lt;&gt;"",'02 - Produtos e Tributações'!K1359,"null"))</f>
        <v>0</v>
      </c>
      <c r="L1342" s="123" t="b">
        <f>IF(B1342&lt;&gt;"",IF('02 - Produtos e Tributações'!N1359&lt;&gt;"",'02 - Produtos e Tributações'!N1359,"null"))</f>
        <v>0</v>
      </c>
      <c r="M1342" s="122" t="b">
        <f>IF(B1342&lt;&gt;"",IF('02 - Produtos e Tributações'!D1359="CARNES","2.01.001.001",IF('02 - Produtos e Tributações'!D1359="MASSAS","2.01.001.002",IF('02 - Produtos e Tributações'!D1359="LATICINIOS","2.01.001.003",IF('02 - Produtos e Tributações'!D1359="DOCES E GULOSEIMAS","2.01.001.004",IF('02 - Produtos e Tributações'!D1359="FARINHAS E GRAOS","2.01.001.005",IF('02 - Produtos e Tributações'!D1359="AGUAS","2.01.002.001",IF('02 - Produtos e Tributações'!D1359="SUCOS","2.01.002.002",IF('02 - Produtos e Tributações'!D1359="BEBIDAS ALCOOLICAS","2.01.002.003",IF('02 - Produtos e Tributações'!D1359="BEBIDAS LACTEAS","2.01.002.004",IF('02 - Produtos e Tributações'!D1359="MATERIAL DE LIMPEZA","2.02",IF('02 - Produtos e Tributações'!D1359="FRUTAS","2.01.001.006",IF('02 - Produtos e Tributações'!D1359="VERDURAS E LEGUMES","2.01.001.007",IF('02 - Produtos e Tributações'!D1359="SERVIÇO","1",IF('02 - Produtos e Tributações'!D1359="PRODUTOS DIVERSOS","2","2"))))))))))))))
)</f>
        <v>0</v>
      </c>
      <c r="N1342" s="4" t="str">
        <f t="shared" si="80"/>
        <v/>
      </c>
      <c r="O1342" s="4" t="str">
        <f t="shared" si="81"/>
        <v/>
      </c>
      <c r="P1342" s="4" t="str">
        <f t="shared" si="82"/>
        <v/>
      </c>
      <c r="Q1342" s="128" t="b">
        <f>IF(B1342&lt;&gt;"",IF('02 - Produtos e Tributações'!C1359&lt;&gt;"",'02 - Produtos e Tributações'!C1359,"UN"))</f>
        <v>0</v>
      </c>
      <c r="R1342" s="129" t="b">
        <f>IF(B1342&lt;&gt;"",IF('02 - Produtos e Tributações'!P1359&lt;&gt;"",'02 - Produtos e Tributações'!P1359,""))</f>
        <v>0</v>
      </c>
      <c r="S1342" s="128" t="b">
        <f>IF(B1342&lt;&gt;"",IF('02 - Produtos e Tributações'!Q1359&lt;&gt;"",'02 - Produtos e Tributações'!Q1359,""))</f>
        <v>0</v>
      </c>
      <c r="T1342" s="130" t="b">
        <f>IF(B1342&lt;&gt;"",IF('02 - Produtos e Tributações'!R1359&lt;&gt;"",'02 - Produtos e Tributações'!R1359,""))</f>
        <v>0</v>
      </c>
      <c r="U1342" s="120" t="str">
        <f t="shared" si="83"/>
        <v/>
      </c>
    </row>
    <row r="1343" spans="1:21" ht="15.75" customHeight="1">
      <c r="A1343" s="122" t="b">
        <f>IF('02 - Produtos e Tributações'!B1360 &lt;&gt;"",A1342+1)</f>
        <v>0</v>
      </c>
      <c r="B1343" s="4" t="str">
        <f>IF('02 - Produtos e Tributações'!B1360&lt;&gt;"",'02 - Produtos e Tributações'!V1360,"")</f>
        <v/>
      </c>
      <c r="C1343" s="123" t="b">
        <f>IF(B1343&lt;&gt;"",IF('02 - Produtos e Tributações'!H1360&lt;&gt;"",IF('02 - Produtos e Tributações'!H1360="TERCEIRIZADA","T",IF('02 - Produtos e Tributações'!H1360="PROPRIA","P")), IF(B1343&lt;&gt;"",IF('02 - Produtos e Tributações'!H1360="","T"))))</f>
        <v>0</v>
      </c>
      <c r="D1343" s="123" t="b">
        <f>IF(B1343&lt;&gt;"",IF('02 - Produtos e Tributações'!E1360&lt;&gt;"",'02 - Produtos e Tributações'!E1360,""))</f>
        <v>0</v>
      </c>
      <c r="E1343" s="123" t="b">
        <f>IF(B1343&lt;&gt;"",IF('02 - Produtos e Tributações'!F1360&lt;&gt;"",'02 - Produtos e Tributações'!F1360,""))</f>
        <v>0</v>
      </c>
      <c r="F1343" s="123" t="b">
        <f>IF(B1343&lt;&gt;"",IF(A1343&lt;&gt;"",IF('02 - Produtos e Tributações'!G1360&lt;&gt;"",'02 - Produtos e Tributações'!G1360,"")))</f>
        <v>0</v>
      </c>
      <c r="G1343" s="123" t="b">
        <f>IF(B1343&lt;&gt;"",IF('02 - Produtos e Tributações'!J1360&lt;&gt;"",'02 - Produtos e Tributações'!J1360,IF(K1343=101,0,IF(K1343=102,41,IF(K1343=103,0,IF(K1343=201,0,IF(K1343=202,0,IF(K1343=203,0,IF(K1343=300,41,IF(K1343=400,41,IF(K1343=500,60)))))))))))</f>
        <v>0</v>
      </c>
      <c r="H1343" s="123" t="b">
        <f>IF(B1343&lt;&gt;"",IF('02 - Produtos e Tributações'!M1360&lt;&gt;"",'02 - Produtos e Tributações'!M1360,IF(L1343=101,0,IF(L1343=102,41,IF(L1343=103,0,IF(L1343=201,0,IF(L1343=202,0,IF(L1343=203,0,IF(L1343=300,41,IF(L1343=400,41,IF(L1343=500,60)))))))))))</f>
        <v>0</v>
      </c>
      <c r="I1343" s="123" t="b">
        <f>IF(B1343&lt;&gt;"",IF('02 - Produtos e Tributações'!L1360&lt;&gt;"",'02 - Produtos e Tributações'!L1360,"0,00"))</f>
        <v>0</v>
      </c>
      <c r="J1343" s="123" t="b">
        <f>IF(B1343&lt;&gt;"",IF('02 - Produtos e Tributações'!O1360&lt;&gt;"",'02 - Produtos e Tributações'!O1360,"0,00"))</f>
        <v>0</v>
      </c>
      <c r="K1343" s="123" t="b">
        <f>IF(B1343&lt;&gt;"",IF('02 - Produtos e Tributações'!K1360&lt;&gt;"",'02 - Produtos e Tributações'!K1360,"null"))</f>
        <v>0</v>
      </c>
      <c r="L1343" s="123" t="b">
        <f>IF(B1343&lt;&gt;"",IF('02 - Produtos e Tributações'!N1360&lt;&gt;"",'02 - Produtos e Tributações'!N1360,"null"))</f>
        <v>0</v>
      </c>
      <c r="M1343" s="122" t="b">
        <f>IF(B1343&lt;&gt;"",IF('02 - Produtos e Tributações'!D1360="CARNES","2.01.001.001",IF('02 - Produtos e Tributações'!D1360="MASSAS","2.01.001.002",IF('02 - Produtos e Tributações'!D1360="LATICINIOS","2.01.001.003",IF('02 - Produtos e Tributações'!D1360="DOCES E GULOSEIMAS","2.01.001.004",IF('02 - Produtos e Tributações'!D1360="FARINHAS E GRAOS","2.01.001.005",IF('02 - Produtos e Tributações'!D1360="AGUAS","2.01.002.001",IF('02 - Produtos e Tributações'!D1360="SUCOS","2.01.002.002",IF('02 - Produtos e Tributações'!D1360="BEBIDAS ALCOOLICAS","2.01.002.003",IF('02 - Produtos e Tributações'!D1360="BEBIDAS LACTEAS","2.01.002.004",IF('02 - Produtos e Tributações'!D1360="MATERIAL DE LIMPEZA","2.02",IF('02 - Produtos e Tributações'!D1360="FRUTAS","2.01.001.006",IF('02 - Produtos e Tributações'!D1360="VERDURAS E LEGUMES","2.01.001.007",IF('02 - Produtos e Tributações'!D1360="SERVIÇO","1",IF('02 - Produtos e Tributações'!D1360="PRODUTOS DIVERSOS","2","2"))))))))))))))
)</f>
        <v>0</v>
      </c>
      <c r="N1343" s="4" t="str">
        <f t="shared" si="80"/>
        <v/>
      </c>
      <c r="O1343" s="4" t="str">
        <f t="shared" si="81"/>
        <v/>
      </c>
      <c r="P1343" s="4" t="str">
        <f t="shared" si="82"/>
        <v/>
      </c>
      <c r="Q1343" s="128" t="b">
        <f>IF(B1343&lt;&gt;"",IF('02 - Produtos e Tributações'!C1360&lt;&gt;"",'02 - Produtos e Tributações'!C1360,"UN"))</f>
        <v>0</v>
      </c>
      <c r="R1343" s="129" t="b">
        <f>IF(B1343&lt;&gt;"",IF('02 - Produtos e Tributações'!P1360&lt;&gt;"",'02 - Produtos e Tributações'!P1360,""))</f>
        <v>0</v>
      </c>
      <c r="S1343" s="128" t="b">
        <f>IF(B1343&lt;&gt;"",IF('02 - Produtos e Tributações'!Q1360&lt;&gt;"",'02 - Produtos e Tributações'!Q1360,""))</f>
        <v>0</v>
      </c>
      <c r="T1343" s="130" t="b">
        <f>IF(B1343&lt;&gt;"",IF('02 - Produtos e Tributações'!R1360&lt;&gt;"",'02 - Produtos e Tributações'!R1360,""))</f>
        <v>0</v>
      </c>
      <c r="U1343" s="120" t="str">
        <f t="shared" si="83"/>
        <v/>
      </c>
    </row>
    <row r="1344" spans="1:21" ht="15.75" customHeight="1">
      <c r="A1344" s="122" t="b">
        <f>IF('02 - Produtos e Tributações'!B1361 &lt;&gt;"",A1343+1)</f>
        <v>0</v>
      </c>
      <c r="B1344" s="4" t="str">
        <f>IF('02 - Produtos e Tributações'!B1361&lt;&gt;"",'02 - Produtos e Tributações'!V1361,"")</f>
        <v/>
      </c>
      <c r="C1344" s="123" t="b">
        <f>IF(B1344&lt;&gt;"",IF('02 - Produtos e Tributações'!H1361&lt;&gt;"",IF('02 - Produtos e Tributações'!H1361="TERCEIRIZADA","T",IF('02 - Produtos e Tributações'!H1361="PROPRIA","P")), IF(B1344&lt;&gt;"",IF('02 - Produtos e Tributações'!H1361="","T"))))</f>
        <v>0</v>
      </c>
      <c r="D1344" s="123" t="b">
        <f>IF(B1344&lt;&gt;"",IF('02 - Produtos e Tributações'!E1361&lt;&gt;"",'02 - Produtos e Tributações'!E1361,""))</f>
        <v>0</v>
      </c>
      <c r="E1344" s="123" t="b">
        <f>IF(B1344&lt;&gt;"",IF('02 - Produtos e Tributações'!F1361&lt;&gt;"",'02 - Produtos e Tributações'!F1361,""))</f>
        <v>0</v>
      </c>
      <c r="F1344" s="123" t="b">
        <f>IF(B1344&lt;&gt;"",IF(A1344&lt;&gt;"",IF('02 - Produtos e Tributações'!G1361&lt;&gt;"",'02 - Produtos e Tributações'!G1361,"")))</f>
        <v>0</v>
      </c>
      <c r="G1344" s="123" t="b">
        <f>IF(B1344&lt;&gt;"",IF('02 - Produtos e Tributações'!J1361&lt;&gt;"",'02 - Produtos e Tributações'!J1361,IF(K1344=101,0,IF(K1344=102,41,IF(K1344=103,0,IF(K1344=201,0,IF(K1344=202,0,IF(K1344=203,0,IF(K1344=300,41,IF(K1344=400,41,IF(K1344=500,60)))))))))))</f>
        <v>0</v>
      </c>
      <c r="H1344" s="123" t="b">
        <f>IF(B1344&lt;&gt;"",IF('02 - Produtos e Tributações'!M1361&lt;&gt;"",'02 - Produtos e Tributações'!M1361,IF(L1344=101,0,IF(L1344=102,41,IF(L1344=103,0,IF(L1344=201,0,IF(L1344=202,0,IF(L1344=203,0,IF(L1344=300,41,IF(L1344=400,41,IF(L1344=500,60)))))))))))</f>
        <v>0</v>
      </c>
      <c r="I1344" s="123" t="b">
        <f>IF(B1344&lt;&gt;"",IF('02 - Produtos e Tributações'!L1361&lt;&gt;"",'02 - Produtos e Tributações'!L1361,"0,00"))</f>
        <v>0</v>
      </c>
      <c r="J1344" s="123" t="b">
        <f>IF(B1344&lt;&gt;"",IF('02 - Produtos e Tributações'!O1361&lt;&gt;"",'02 - Produtos e Tributações'!O1361,"0,00"))</f>
        <v>0</v>
      </c>
      <c r="K1344" s="123" t="b">
        <f>IF(B1344&lt;&gt;"",IF('02 - Produtos e Tributações'!K1361&lt;&gt;"",'02 - Produtos e Tributações'!K1361,"null"))</f>
        <v>0</v>
      </c>
      <c r="L1344" s="123" t="b">
        <f>IF(B1344&lt;&gt;"",IF('02 - Produtos e Tributações'!N1361&lt;&gt;"",'02 - Produtos e Tributações'!N1361,"null"))</f>
        <v>0</v>
      </c>
      <c r="M1344" s="122" t="b">
        <f>IF(B1344&lt;&gt;"",IF('02 - Produtos e Tributações'!D1361="CARNES","2.01.001.001",IF('02 - Produtos e Tributações'!D1361="MASSAS","2.01.001.002",IF('02 - Produtos e Tributações'!D1361="LATICINIOS","2.01.001.003",IF('02 - Produtos e Tributações'!D1361="DOCES E GULOSEIMAS","2.01.001.004",IF('02 - Produtos e Tributações'!D1361="FARINHAS E GRAOS","2.01.001.005",IF('02 - Produtos e Tributações'!D1361="AGUAS","2.01.002.001",IF('02 - Produtos e Tributações'!D1361="SUCOS","2.01.002.002",IF('02 - Produtos e Tributações'!D1361="BEBIDAS ALCOOLICAS","2.01.002.003",IF('02 - Produtos e Tributações'!D1361="BEBIDAS LACTEAS","2.01.002.004",IF('02 - Produtos e Tributações'!D1361="MATERIAL DE LIMPEZA","2.02",IF('02 - Produtos e Tributações'!D1361="FRUTAS","2.01.001.006",IF('02 - Produtos e Tributações'!D1361="VERDURAS E LEGUMES","2.01.001.007",IF('02 - Produtos e Tributações'!D1361="SERVIÇO","1",IF('02 - Produtos e Tributações'!D1361="PRODUTOS DIVERSOS","2","2"))))))))))))))
)</f>
        <v>0</v>
      </c>
      <c r="N1344" s="4" t="str">
        <f t="shared" si="80"/>
        <v/>
      </c>
      <c r="O1344" s="4" t="str">
        <f t="shared" si="81"/>
        <v/>
      </c>
      <c r="P1344" s="4" t="str">
        <f t="shared" si="82"/>
        <v/>
      </c>
      <c r="Q1344" s="128" t="b">
        <f>IF(B1344&lt;&gt;"",IF('02 - Produtos e Tributações'!C1361&lt;&gt;"",'02 - Produtos e Tributações'!C1361,"UN"))</f>
        <v>0</v>
      </c>
      <c r="R1344" s="129" t="b">
        <f>IF(B1344&lt;&gt;"",IF('02 - Produtos e Tributações'!P1361&lt;&gt;"",'02 - Produtos e Tributações'!P1361,""))</f>
        <v>0</v>
      </c>
      <c r="S1344" s="128" t="b">
        <f>IF(B1344&lt;&gt;"",IF('02 - Produtos e Tributações'!Q1361&lt;&gt;"",'02 - Produtos e Tributações'!Q1361,""))</f>
        <v>0</v>
      </c>
      <c r="T1344" s="130" t="b">
        <f>IF(B1344&lt;&gt;"",IF('02 - Produtos e Tributações'!R1361&lt;&gt;"",'02 - Produtos e Tributações'!R1361,""))</f>
        <v>0</v>
      </c>
      <c r="U1344" s="120" t="str">
        <f t="shared" si="83"/>
        <v/>
      </c>
    </row>
    <row r="1345" spans="1:21" ht="15.75" customHeight="1">
      <c r="A1345" s="122" t="b">
        <f>IF('02 - Produtos e Tributações'!B1362 &lt;&gt;"",A1344+1)</f>
        <v>0</v>
      </c>
      <c r="B1345" s="4" t="str">
        <f>IF('02 - Produtos e Tributações'!B1362&lt;&gt;"",'02 - Produtos e Tributações'!V1362,"")</f>
        <v/>
      </c>
      <c r="C1345" s="123" t="b">
        <f>IF(B1345&lt;&gt;"",IF('02 - Produtos e Tributações'!H1362&lt;&gt;"",IF('02 - Produtos e Tributações'!H1362="TERCEIRIZADA","T",IF('02 - Produtos e Tributações'!H1362="PROPRIA","P")), IF(B1345&lt;&gt;"",IF('02 - Produtos e Tributações'!H1362="","T"))))</f>
        <v>0</v>
      </c>
      <c r="D1345" s="123" t="b">
        <f>IF(B1345&lt;&gt;"",IF('02 - Produtos e Tributações'!E1362&lt;&gt;"",'02 - Produtos e Tributações'!E1362,""))</f>
        <v>0</v>
      </c>
      <c r="E1345" s="123" t="b">
        <f>IF(B1345&lt;&gt;"",IF('02 - Produtos e Tributações'!F1362&lt;&gt;"",'02 - Produtos e Tributações'!F1362,""))</f>
        <v>0</v>
      </c>
      <c r="F1345" s="123" t="b">
        <f>IF(B1345&lt;&gt;"",IF(A1345&lt;&gt;"",IF('02 - Produtos e Tributações'!G1362&lt;&gt;"",'02 - Produtos e Tributações'!G1362,"")))</f>
        <v>0</v>
      </c>
      <c r="G1345" s="123" t="b">
        <f>IF(B1345&lt;&gt;"",IF('02 - Produtos e Tributações'!J1362&lt;&gt;"",'02 - Produtos e Tributações'!J1362,IF(K1345=101,0,IF(K1345=102,41,IF(K1345=103,0,IF(K1345=201,0,IF(K1345=202,0,IF(K1345=203,0,IF(K1345=300,41,IF(K1345=400,41,IF(K1345=500,60)))))))))))</f>
        <v>0</v>
      </c>
      <c r="H1345" s="123" t="b">
        <f>IF(B1345&lt;&gt;"",IF('02 - Produtos e Tributações'!M1362&lt;&gt;"",'02 - Produtos e Tributações'!M1362,IF(L1345=101,0,IF(L1345=102,41,IF(L1345=103,0,IF(L1345=201,0,IF(L1345=202,0,IF(L1345=203,0,IF(L1345=300,41,IF(L1345=400,41,IF(L1345=500,60)))))))))))</f>
        <v>0</v>
      </c>
      <c r="I1345" s="123" t="b">
        <f>IF(B1345&lt;&gt;"",IF('02 - Produtos e Tributações'!L1362&lt;&gt;"",'02 - Produtos e Tributações'!L1362,"0,00"))</f>
        <v>0</v>
      </c>
      <c r="J1345" s="123" t="b">
        <f>IF(B1345&lt;&gt;"",IF('02 - Produtos e Tributações'!O1362&lt;&gt;"",'02 - Produtos e Tributações'!O1362,"0,00"))</f>
        <v>0</v>
      </c>
      <c r="K1345" s="123" t="b">
        <f>IF(B1345&lt;&gt;"",IF('02 - Produtos e Tributações'!K1362&lt;&gt;"",'02 - Produtos e Tributações'!K1362,"null"))</f>
        <v>0</v>
      </c>
      <c r="L1345" s="123" t="b">
        <f>IF(B1345&lt;&gt;"",IF('02 - Produtos e Tributações'!N1362&lt;&gt;"",'02 - Produtos e Tributações'!N1362,"null"))</f>
        <v>0</v>
      </c>
      <c r="M1345" s="122" t="b">
        <f>IF(B1345&lt;&gt;"",IF('02 - Produtos e Tributações'!D1362="CARNES","2.01.001.001",IF('02 - Produtos e Tributações'!D1362="MASSAS","2.01.001.002",IF('02 - Produtos e Tributações'!D1362="LATICINIOS","2.01.001.003",IF('02 - Produtos e Tributações'!D1362="DOCES E GULOSEIMAS","2.01.001.004",IF('02 - Produtos e Tributações'!D1362="FARINHAS E GRAOS","2.01.001.005",IF('02 - Produtos e Tributações'!D1362="AGUAS","2.01.002.001",IF('02 - Produtos e Tributações'!D1362="SUCOS","2.01.002.002",IF('02 - Produtos e Tributações'!D1362="BEBIDAS ALCOOLICAS","2.01.002.003",IF('02 - Produtos e Tributações'!D1362="BEBIDAS LACTEAS","2.01.002.004",IF('02 - Produtos e Tributações'!D1362="MATERIAL DE LIMPEZA","2.02",IF('02 - Produtos e Tributações'!D1362="FRUTAS","2.01.001.006",IF('02 - Produtos e Tributações'!D1362="VERDURAS E LEGUMES","2.01.001.007",IF('02 - Produtos e Tributações'!D1362="SERVIÇO","1",IF('02 - Produtos e Tributações'!D1362="PRODUTOS DIVERSOS","2","2"))))))))))))))
)</f>
        <v>0</v>
      </c>
      <c r="N1345" s="4" t="str">
        <f t="shared" si="80"/>
        <v/>
      </c>
      <c r="O1345" s="4" t="str">
        <f t="shared" si="81"/>
        <v/>
      </c>
      <c r="P1345" s="4" t="str">
        <f t="shared" si="82"/>
        <v/>
      </c>
      <c r="Q1345" s="128" t="b">
        <f>IF(B1345&lt;&gt;"",IF('02 - Produtos e Tributações'!C1362&lt;&gt;"",'02 - Produtos e Tributações'!C1362,"UN"))</f>
        <v>0</v>
      </c>
      <c r="R1345" s="129" t="b">
        <f>IF(B1345&lt;&gt;"",IF('02 - Produtos e Tributações'!P1362&lt;&gt;"",'02 - Produtos e Tributações'!P1362,""))</f>
        <v>0</v>
      </c>
      <c r="S1345" s="128" t="b">
        <f>IF(B1345&lt;&gt;"",IF('02 - Produtos e Tributações'!Q1362&lt;&gt;"",'02 - Produtos e Tributações'!Q1362,""))</f>
        <v>0</v>
      </c>
      <c r="T1345" s="130" t="b">
        <f>IF(B1345&lt;&gt;"",IF('02 - Produtos e Tributações'!R1362&lt;&gt;"",'02 - Produtos e Tributações'!R1362,""))</f>
        <v>0</v>
      </c>
      <c r="U1345" s="120" t="str">
        <f t="shared" si="83"/>
        <v/>
      </c>
    </row>
    <row r="1346" spans="1:21" ht="15.75" customHeight="1">
      <c r="A1346" s="122" t="b">
        <f>IF('02 - Produtos e Tributações'!B1363 &lt;&gt;"",A1345+1)</f>
        <v>0</v>
      </c>
      <c r="B1346" s="4" t="str">
        <f>IF('02 - Produtos e Tributações'!B1363&lt;&gt;"",'02 - Produtos e Tributações'!V1363,"")</f>
        <v/>
      </c>
      <c r="C1346" s="123" t="b">
        <f>IF(B1346&lt;&gt;"",IF('02 - Produtos e Tributações'!H1363&lt;&gt;"",IF('02 - Produtos e Tributações'!H1363="TERCEIRIZADA","T",IF('02 - Produtos e Tributações'!H1363="PROPRIA","P")), IF(B1346&lt;&gt;"",IF('02 - Produtos e Tributações'!H1363="","T"))))</f>
        <v>0</v>
      </c>
      <c r="D1346" s="123" t="b">
        <f>IF(B1346&lt;&gt;"",IF('02 - Produtos e Tributações'!E1363&lt;&gt;"",'02 - Produtos e Tributações'!E1363,""))</f>
        <v>0</v>
      </c>
      <c r="E1346" s="123" t="b">
        <f>IF(B1346&lt;&gt;"",IF('02 - Produtos e Tributações'!F1363&lt;&gt;"",'02 - Produtos e Tributações'!F1363,""))</f>
        <v>0</v>
      </c>
      <c r="F1346" s="123" t="b">
        <f>IF(B1346&lt;&gt;"",IF(A1346&lt;&gt;"",IF('02 - Produtos e Tributações'!G1363&lt;&gt;"",'02 - Produtos e Tributações'!G1363,"")))</f>
        <v>0</v>
      </c>
      <c r="G1346" s="123" t="b">
        <f>IF(B1346&lt;&gt;"",IF('02 - Produtos e Tributações'!J1363&lt;&gt;"",'02 - Produtos e Tributações'!J1363,IF(K1346=101,0,IF(K1346=102,41,IF(K1346=103,0,IF(K1346=201,0,IF(K1346=202,0,IF(K1346=203,0,IF(K1346=300,41,IF(K1346=400,41,IF(K1346=500,60)))))))))))</f>
        <v>0</v>
      </c>
      <c r="H1346" s="123" t="b">
        <f>IF(B1346&lt;&gt;"",IF('02 - Produtos e Tributações'!M1363&lt;&gt;"",'02 - Produtos e Tributações'!M1363,IF(L1346=101,0,IF(L1346=102,41,IF(L1346=103,0,IF(L1346=201,0,IF(L1346=202,0,IF(L1346=203,0,IF(L1346=300,41,IF(L1346=400,41,IF(L1346=500,60)))))))))))</f>
        <v>0</v>
      </c>
      <c r="I1346" s="123" t="b">
        <f>IF(B1346&lt;&gt;"",IF('02 - Produtos e Tributações'!L1363&lt;&gt;"",'02 - Produtos e Tributações'!L1363,"0,00"))</f>
        <v>0</v>
      </c>
      <c r="J1346" s="123" t="b">
        <f>IF(B1346&lt;&gt;"",IF('02 - Produtos e Tributações'!O1363&lt;&gt;"",'02 - Produtos e Tributações'!O1363,"0,00"))</f>
        <v>0</v>
      </c>
      <c r="K1346" s="123" t="b">
        <f>IF(B1346&lt;&gt;"",IF('02 - Produtos e Tributações'!K1363&lt;&gt;"",'02 - Produtos e Tributações'!K1363,"null"))</f>
        <v>0</v>
      </c>
      <c r="L1346" s="123" t="b">
        <f>IF(B1346&lt;&gt;"",IF('02 - Produtos e Tributações'!N1363&lt;&gt;"",'02 - Produtos e Tributações'!N1363,"null"))</f>
        <v>0</v>
      </c>
      <c r="M1346" s="122" t="b">
        <f>IF(B1346&lt;&gt;"",IF('02 - Produtos e Tributações'!D1363="CARNES","2.01.001.001",IF('02 - Produtos e Tributações'!D1363="MASSAS","2.01.001.002",IF('02 - Produtos e Tributações'!D1363="LATICINIOS","2.01.001.003",IF('02 - Produtos e Tributações'!D1363="DOCES E GULOSEIMAS","2.01.001.004",IF('02 - Produtos e Tributações'!D1363="FARINHAS E GRAOS","2.01.001.005",IF('02 - Produtos e Tributações'!D1363="AGUAS","2.01.002.001",IF('02 - Produtos e Tributações'!D1363="SUCOS","2.01.002.002",IF('02 - Produtos e Tributações'!D1363="BEBIDAS ALCOOLICAS","2.01.002.003",IF('02 - Produtos e Tributações'!D1363="BEBIDAS LACTEAS","2.01.002.004",IF('02 - Produtos e Tributações'!D1363="MATERIAL DE LIMPEZA","2.02",IF('02 - Produtos e Tributações'!D1363="FRUTAS","2.01.001.006",IF('02 - Produtos e Tributações'!D1363="VERDURAS E LEGUMES","2.01.001.007",IF('02 - Produtos e Tributações'!D1363="SERVIÇO","1",IF('02 - Produtos e Tributações'!D1363="PRODUTOS DIVERSOS","2","2"))))))))))))))
)</f>
        <v>0</v>
      </c>
      <c r="N1346" s="4" t="str">
        <f t="shared" ref="N1346:N1409" si="84">IF(B1346&lt;&gt;"",AC1346,"")</f>
        <v/>
      </c>
      <c r="O1346" s="4" t="str">
        <f t="shared" ref="O1346:O1409" si="85">IF(B1346&lt;&gt;"",1,"")</f>
        <v/>
      </c>
      <c r="P1346" s="4" t="str">
        <f t="shared" ref="P1346:P1409" si="86">IF(B1346&lt;&gt;"",1,"")</f>
        <v/>
      </c>
      <c r="Q1346" s="128" t="b">
        <f>IF(B1346&lt;&gt;"",IF('02 - Produtos e Tributações'!C1363&lt;&gt;"",'02 - Produtos e Tributações'!C1363,"UN"))</f>
        <v>0</v>
      </c>
      <c r="R1346" s="129" t="b">
        <f>IF(B1346&lt;&gt;"",IF('02 - Produtos e Tributações'!P1363&lt;&gt;"",'02 - Produtos e Tributações'!P1363,""))</f>
        <v>0</v>
      </c>
      <c r="S1346" s="128" t="b">
        <f>IF(B1346&lt;&gt;"",IF('02 - Produtos e Tributações'!Q1363&lt;&gt;"",'02 - Produtos e Tributações'!Q1363,""))</f>
        <v>0</v>
      </c>
      <c r="T1346" s="130" t="b">
        <f>IF(B1346&lt;&gt;"",IF('02 - Produtos e Tributações'!R1363&lt;&gt;"",'02 - Produtos e Tributações'!R1363,""))</f>
        <v>0</v>
      </c>
      <c r="U1346" s="120" t="str">
        <f t="shared" ref="U1346:U1404" si="87">IF(B1346="","", CONCATENATE(" UPDATE OR INSERT INTO PRODSERV (PSV_CODIGO, PSV_DESCRI, PSV_IPPT, PSV_CODNCM, PSV_CEST, PSV_EXTIPI, PSV_STECF, PSV_CSTVENDA, PSV_CSTCOMPRA, PSV_ISSICM, PSV_ICMSC, PSV_CSOSN, PSV_CSOSN_COMPRA, GPS_CODIGO, PSV_USUARG, PSV_ATIVO, PSV_UN, PSV_ALIQPISVENDA, P"&amp;"SV_ALIQCOFINSVENDA, PSV_CSTPISCOFINSVENDA, PSV_QTDMAX, PSV_PESTOQ, PSV_PEDIDO, PSV_ESTMIN, PSV_IPI, PSV_TEMOBS, PSV_QTDEFR, PSV_PERDIS, PSV_RBASCALC, PSV_ULTCUS, PSV_IAT, PSV_PESAVEL, PSV_TERCEIRIZADO, PSV_NATREC, PSV_CNAE, PSV_PRECOMAXIMO, PSV_REDUCAO_BA"&amp;"SE_CALCULO_COMPRA) VALUES
(",A1346,",'",B1346,"','",C1346,"','",D1346,"','",E1346,"','",1,"','",F1346,"','",G1346,"','",H1346,"','",I1346,"','",J1346,"',",K1346,",",L1346,",'",M1346,"','",O1346,"','",P1346,"','",Q1346,"','",R1346,"','",S1346,"','",T1346,"',1,1,1,0.000,0.00,1,1,0,0.00,0.00,'T',0,0,'','',0.000,0.00); "))</f>
        <v/>
      </c>
    </row>
    <row r="1347" spans="1:21" ht="15.75" customHeight="1">
      <c r="A1347" s="122" t="b">
        <f>IF('02 - Produtos e Tributações'!B1364 &lt;&gt;"",A1346+1)</f>
        <v>0</v>
      </c>
      <c r="B1347" s="4" t="str">
        <f>IF('02 - Produtos e Tributações'!B1364&lt;&gt;"",'02 - Produtos e Tributações'!V1364,"")</f>
        <v/>
      </c>
      <c r="C1347" s="123" t="b">
        <f>IF(B1347&lt;&gt;"",IF('02 - Produtos e Tributações'!H1364&lt;&gt;"",IF('02 - Produtos e Tributações'!H1364="TERCEIRIZADA","T",IF('02 - Produtos e Tributações'!H1364="PROPRIA","P")), IF(B1347&lt;&gt;"",IF('02 - Produtos e Tributações'!H1364="","T"))))</f>
        <v>0</v>
      </c>
      <c r="D1347" s="123" t="b">
        <f>IF(B1347&lt;&gt;"",IF('02 - Produtos e Tributações'!E1364&lt;&gt;"",'02 - Produtos e Tributações'!E1364,""))</f>
        <v>0</v>
      </c>
      <c r="E1347" s="123" t="b">
        <f>IF(B1347&lt;&gt;"",IF('02 - Produtos e Tributações'!F1364&lt;&gt;"",'02 - Produtos e Tributações'!F1364,""))</f>
        <v>0</v>
      </c>
      <c r="F1347" s="123" t="b">
        <f>IF(B1347&lt;&gt;"",IF(A1347&lt;&gt;"",IF('02 - Produtos e Tributações'!G1364&lt;&gt;"",'02 - Produtos e Tributações'!G1364,"")))</f>
        <v>0</v>
      </c>
      <c r="G1347" s="123" t="b">
        <f>IF(B1347&lt;&gt;"",IF('02 - Produtos e Tributações'!J1364&lt;&gt;"",'02 - Produtos e Tributações'!J1364,IF(K1347=101,0,IF(K1347=102,41,IF(K1347=103,0,IF(K1347=201,0,IF(K1347=202,0,IF(K1347=203,0,IF(K1347=300,41,IF(K1347=400,41,IF(K1347=500,60)))))))))))</f>
        <v>0</v>
      </c>
      <c r="H1347" s="123" t="b">
        <f>IF(B1347&lt;&gt;"",IF('02 - Produtos e Tributações'!M1364&lt;&gt;"",'02 - Produtos e Tributações'!M1364,IF(L1347=101,0,IF(L1347=102,41,IF(L1347=103,0,IF(L1347=201,0,IF(L1347=202,0,IF(L1347=203,0,IF(L1347=300,41,IF(L1347=400,41,IF(L1347=500,60)))))))))))</f>
        <v>0</v>
      </c>
      <c r="I1347" s="123" t="b">
        <f>IF(B1347&lt;&gt;"",IF('02 - Produtos e Tributações'!L1364&lt;&gt;"",'02 - Produtos e Tributações'!L1364,"0,00"))</f>
        <v>0</v>
      </c>
      <c r="J1347" s="123" t="b">
        <f>IF(B1347&lt;&gt;"",IF('02 - Produtos e Tributações'!O1364&lt;&gt;"",'02 - Produtos e Tributações'!O1364,"0,00"))</f>
        <v>0</v>
      </c>
      <c r="K1347" s="123" t="b">
        <f>IF(B1347&lt;&gt;"",IF('02 - Produtos e Tributações'!K1364&lt;&gt;"",'02 - Produtos e Tributações'!K1364,"null"))</f>
        <v>0</v>
      </c>
      <c r="L1347" s="123" t="b">
        <f>IF(B1347&lt;&gt;"",IF('02 - Produtos e Tributações'!N1364&lt;&gt;"",'02 - Produtos e Tributações'!N1364,"null"))</f>
        <v>0</v>
      </c>
      <c r="M1347" s="122" t="b">
        <f>IF(B1347&lt;&gt;"",IF('02 - Produtos e Tributações'!D1364="CARNES","2.01.001.001",IF('02 - Produtos e Tributações'!D1364="MASSAS","2.01.001.002",IF('02 - Produtos e Tributações'!D1364="LATICINIOS","2.01.001.003",IF('02 - Produtos e Tributações'!D1364="DOCES E GULOSEIMAS","2.01.001.004",IF('02 - Produtos e Tributações'!D1364="FARINHAS E GRAOS","2.01.001.005",IF('02 - Produtos e Tributações'!D1364="AGUAS","2.01.002.001",IF('02 - Produtos e Tributações'!D1364="SUCOS","2.01.002.002",IF('02 - Produtos e Tributações'!D1364="BEBIDAS ALCOOLICAS","2.01.002.003",IF('02 - Produtos e Tributações'!D1364="BEBIDAS LACTEAS","2.01.002.004",IF('02 - Produtos e Tributações'!D1364="MATERIAL DE LIMPEZA","2.02",IF('02 - Produtos e Tributações'!D1364="FRUTAS","2.01.001.006",IF('02 - Produtos e Tributações'!D1364="VERDURAS E LEGUMES","2.01.001.007",IF('02 - Produtos e Tributações'!D1364="SERVIÇO","1",IF('02 - Produtos e Tributações'!D1364="PRODUTOS DIVERSOS","2","2"))))))))))))))
)</f>
        <v>0</v>
      </c>
      <c r="N1347" s="4" t="str">
        <f t="shared" si="84"/>
        <v/>
      </c>
      <c r="O1347" s="4" t="str">
        <f t="shared" si="85"/>
        <v/>
      </c>
      <c r="P1347" s="4" t="str">
        <f t="shared" si="86"/>
        <v/>
      </c>
      <c r="Q1347" s="128" t="b">
        <f>IF(B1347&lt;&gt;"",IF('02 - Produtos e Tributações'!C1364&lt;&gt;"",'02 - Produtos e Tributações'!C1364,"UN"))</f>
        <v>0</v>
      </c>
      <c r="R1347" s="129" t="b">
        <f>IF(B1347&lt;&gt;"",IF('02 - Produtos e Tributações'!P1364&lt;&gt;"",'02 - Produtos e Tributações'!P1364,""))</f>
        <v>0</v>
      </c>
      <c r="S1347" s="128" t="b">
        <f>IF(B1347&lt;&gt;"",IF('02 - Produtos e Tributações'!Q1364&lt;&gt;"",'02 - Produtos e Tributações'!Q1364,""))</f>
        <v>0</v>
      </c>
      <c r="T1347" s="130" t="b">
        <f>IF(B1347&lt;&gt;"",IF('02 - Produtos e Tributações'!R1364&lt;&gt;"",'02 - Produtos e Tributações'!R1364,""))</f>
        <v>0</v>
      </c>
      <c r="U1347" s="120" t="str">
        <f t="shared" si="87"/>
        <v/>
      </c>
    </row>
    <row r="1348" spans="1:21" ht="15.75" customHeight="1">
      <c r="A1348" s="122" t="b">
        <f>IF('02 - Produtos e Tributações'!B1365 &lt;&gt;"",A1347+1)</f>
        <v>0</v>
      </c>
      <c r="B1348" s="4" t="str">
        <f>IF('02 - Produtos e Tributações'!B1365&lt;&gt;"",'02 - Produtos e Tributações'!V1365,"")</f>
        <v/>
      </c>
      <c r="C1348" s="123" t="b">
        <f>IF(B1348&lt;&gt;"",IF('02 - Produtos e Tributações'!H1365&lt;&gt;"",IF('02 - Produtos e Tributações'!H1365="TERCEIRIZADA","T",IF('02 - Produtos e Tributações'!H1365="PROPRIA","P")), IF(B1348&lt;&gt;"",IF('02 - Produtos e Tributações'!H1365="","T"))))</f>
        <v>0</v>
      </c>
      <c r="D1348" s="123" t="b">
        <f>IF(B1348&lt;&gt;"",IF('02 - Produtos e Tributações'!E1365&lt;&gt;"",'02 - Produtos e Tributações'!E1365,""))</f>
        <v>0</v>
      </c>
      <c r="E1348" s="123" t="b">
        <f>IF(B1348&lt;&gt;"",IF('02 - Produtos e Tributações'!F1365&lt;&gt;"",'02 - Produtos e Tributações'!F1365,""))</f>
        <v>0</v>
      </c>
      <c r="F1348" s="123" t="b">
        <f>IF(B1348&lt;&gt;"",IF(A1348&lt;&gt;"",IF('02 - Produtos e Tributações'!G1365&lt;&gt;"",'02 - Produtos e Tributações'!G1365,"")))</f>
        <v>0</v>
      </c>
      <c r="G1348" s="123" t="b">
        <f>IF(B1348&lt;&gt;"",IF('02 - Produtos e Tributações'!J1365&lt;&gt;"",'02 - Produtos e Tributações'!J1365,IF(K1348=101,0,IF(K1348=102,41,IF(K1348=103,0,IF(K1348=201,0,IF(K1348=202,0,IF(K1348=203,0,IF(K1348=300,41,IF(K1348=400,41,IF(K1348=500,60)))))))))))</f>
        <v>0</v>
      </c>
      <c r="H1348" s="123" t="b">
        <f>IF(B1348&lt;&gt;"",IF('02 - Produtos e Tributações'!M1365&lt;&gt;"",'02 - Produtos e Tributações'!M1365,IF(L1348=101,0,IF(L1348=102,41,IF(L1348=103,0,IF(L1348=201,0,IF(L1348=202,0,IF(L1348=203,0,IF(L1348=300,41,IF(L1348=400,41,IF(L1348=500,60)))))))))))</f>
        <v>0</v>
      </c>
      <c r="I1348" s="123" t="b">
        <f>IF(B1348&lt;&gt;"",IF('02 - Produtos e Tributações'!L1365&lt;&gt;"",'02 - Produtos e Tributações'!L1365,"0,00"))</f>
        <v>0</v>
      </c>
      <c r="J1348" s="123" t="b">
        <f>IF(B1348&lt;&gt;"",IF('02 - Produtos e Tributações'!O1365&lt;&gt;"",'02 - Produtos e Tributações'!O1365,"0,00"))</f>
        <v>0</v>
      </c>
      <c r="K1348" s="123" t="b">
        <f>IF(B1348&lt;&gt;"",IF('02 - Produtos e Tributações'!K1365&lt;&gt;"",'02 - Produtos e Tributações'!K1365,"null"))</f>
        <v>0</v>
      </c>
      <c r="L1348" s="123" t="b">
        <f>IF(B1348&lt;&gt;"",IF('02 - Produtos e Tributações'!N1365&lt;&gt;"",'02 - Produtos e Tributações'!N1365,"null"))</f>
        <v>0</v>
      </c>
      <c r="M1348" s="122" t="b">
        <f>IF(B1348&lt;&gt;"",IF('02 - Produtos e Tributações'!D1365="CARNES","2.01.001.001",IF('02 - Produtos e Tributações'!D1365="MASSAS","2.01.001.002",IF('02 - Produtos e Tributações'!D1365="LATICINIOS","2.01.001.003",IF('02 - Produtos e Tributações'!D1365="DOCES E GULOSEIMAS","2.01.001.004",IF('02 - Produtos e Tributações'!D1365="FARINHAS E GRAOS","2.01.001.005",IF('02 - Produtos e Tributações'!D1365="AGUAS","2.01.002.001",IF('02 - Produtos e Tributações'!D1365="SUCOS","2.01.002.002",IF('02 - Produtos e Tributações'!D1365="BEBIDAS ALCOOLICAS","2.01.002.003",IF('02 - Produtos e Tributações'!D1365="BEBIDAS LACTEAS","2.01.002.004",IF('02 - Produtos e Tributações'!D1365="MATERIAL DE LIMPEZA","2.02",IF('02 - Produtos e Tributações'!D1365="FRUTAS","2.01.001.006",IF('02 - Produtos e Tributações'!D1365="VERDURAS E LEGUMES","2.01.001.007",IF('02 - Produtos e Tributações'!D1365="SERVIÇO","1",IF('02 - Produtos e Tributações'!D1365="PRODUTOS DIVERSOS","2","2"))))))))))))))
)</f>
        <v>0</v>
      </c>
      <c r="N1348" s="4" t="str">
        <f t="shared" si="84"/>
        <v/>
      </c>
      <c r="O1348" s="4" t="str">
        <f t="shared" si="85"/>
        <v/>
      </c>
      <c r="P1348" s="4" t="str">
        <f t="shared" si="86"/>
        <v/>
      </c>
      <c r="Q1348" s="128" t="b">
        <f>IF(B1348&lt;&gt;"",IF('02 - Produtos e Tributações'!C1365&lt;&gt;"",'02 - Produtos e Tributações'!C1365,"UN"))</f>
        <v>0</v>
      </c>
      <c r="R1348" s="129" t="b">
        <f>IF(B1348&lt;&gt;"",IF('02 - Produtos e Tributações'!P1365&lt;&gt;"",'02 - Produtos e Tributações'!P1365,""))</f>
        <v>0</v>
      </c>
      <c r="S1348" s="128" t="b">
        <f>IF(B1348&lt;&gt;"",IF('02 - Produtos e Tributações'!Q1365&lt;&gt;"",'02 - Produtos e Tributações'!Q1365,""))</f>
        <v>0</v>
      </c>
      <c r="T1348" s="130" t="b">
        <f>IF(B1348&lt;&gt;"",IF('02 - Produtos e Tributações'!R1365&lt;&gt;"",'02 - Produtos e Tributações'!R1365,""))</f>
        <v>0</v>
      </c>
      <c r="U1348" s="120" t="str">
        <f t="shared" si="87"/>
        <v/>
      </c>
    </row>
    <row r="1349" spans="1:21" ht="15.75" customHeight="1">
      <c r="A1349" s="122" t="b">
        <f>IF('02 - Produtos e Tributações'!B1366 &lt;&gt;"",A1348+1)</f>
        <v>0</v>
      </c>
      <c r="B1349" s="4" t="str">
        <f>IF('02 - Produtos e Tributações'!B1366&lt;&gt;"",'02 - Produtos e Tributações'!V1366,"")</f>
        <v/>
      </c>
      <c r="C1349" s="123" t="b">
        <f>IF(B1349&lt;&gt;"",IF('02 - Produtos e Tributações'!H1366&lt;&gt;"",IF('02 - Produtos e Tributações'!H1366="TERCEIRIZADA","T",IF('02 - Produtos e Tributações'!H1366="PROPRIA","P")), IF(B1349&lt;&gt;"",IF('02 - Produtos e Tributações'!H1366="","T"))))</f>
        <v>0</v>
      </c>
      <c r="D1349" s="123" t="b">
        <f>IF(B1349&lt;&gt;"",IF('02 - Produtos e Tributações'!E1366&lt;&gt;"",'02 - Produtos e Tributações'!E1366,""))</f>
        <v>0</v>
      </c>
      <c r="E1349" s="123" t="b">
        <f>IF(B1349&lt;&gt;"",IF('02 - Produtos e Tributações'!F1366&lt;&gt;"",'02 - Produtos e Tributações'!F1366,""))</f>
        <v>0</v>
      </c>
      <c r="F1349" s="123" t="b">
        <f>IF(B1349&lt;&gt;"",IF(A1349&lt;&gt;"",IF('02 - Produtos e Tributações'!G1366&lt;&gt;"",'02 - Produtos e Tributações'!G1366,"")))</f>
        <v>0</v>
      </c>
      <c r="G1349" s="123" t="b">
        <f>IF(B1349&lt;&gt;"",IF('02 - Produtos e Tributações'!J1366&lt;&gt;"",'02 - Produtos e Tributações'!J1366,IF(K1349=101,0,IF(K1349=102,41,IF(K1349=103,0,IF(K1349=201,0,IF(K1349=202,0,IF(K1349=203,0,IF(K1349=300,41,IF(K1349=400,41,IF(K1349=500,60)))))))))))</f>
        <v>0</v>
      </c>
      <c r="H1349" s="123" t="b">
        <f>IF(B1349&lt;&gt;"",IF('02 - Produtos e Tributações'!M1366&lt;&gt;"",'02 - Produtos e Tributações'!M1366,IF(L1349=101,0,IF(L1349=102,41,IF(L1349=103,0,IF(L1349=201,0,IF(L1349=202,0,IF(L1349=203,0,IF(L1349=300,41,IF(L1349=400,41,IF(L1349=500,60)))))))))))</f>
        <v>0</v>
      </c>
      <c r="I1349" s="123" t="b">
        <f>IF(B1349&lt;&gt;"",IF('02 - Produtos e Tributações'!L1366&lt;&gt;"",'02 - Produtos e Tributações'!L1366,"0,00"))</f>
        <v>0</v>
      </c>
      <c r="J1349" s="123" t="b">
        <f>IF(B1349&lt;&gt;"",IF('02 - Produtos e Tributações'!O1366&lt;&gt;"",'02 - Produtos e Tributações'!O1366,"0,00"))</f>
        <v>0</v>
      </c>
      <c r="K1349" s="123" t="b">
        <f>IF(B1349&lt;&gt;"",IF('02 - Produtos e Tributações'!K1366&lt;&gt;"",'02 - Produtos e Tributações'!K1366,"null"))</f>
        <v>0</v>
      </c>
      <c r="L1349" s="123" t="b">
        <f>IF(B1349&lt;&gt;"",IF('02 - Produtos e Tributações'!N1366&lt;&gt;"",'02 - Produtos e Tributações'!N1366,"null"))</f>
        <v>0</v>
      </c>
      <c r="M1349" s="122" t="b">
        <f>IF(B1349&lt;&gt;"",IF('02 - Produtos e Tributações'!D1366="CARNES","2.01.001.001",IF('02 - Produtos e Tributações'!D1366="MASSAS","2.01.001.002",IF('02 - Produtos e Tributações'!D1366="LATICINIOS","2.01.001.003",IF('02 - Produtos e Tributações'!D1366="DOCES E GULOSEIMAS","2.01.001.004",IF('02 - Produtos e Tributações'!D1366="FARINHAS E GRAOS","2.01.001.005",IF('02 - Produtos e Tributações'!D1366="AGUAS","2.01.002.001",IF('02 - Produtos e Tributações'!D1366="SUCOS","2.01.002.002",IF('02 - Produtos e Tributações'!D1366="BEBIDAS ALCOOLICAS","2.01.002.003",IF('02 - Produtos e Tributações'!D1366="BEBIDAS LACTEAS","2.01.002.004",IF('02 - Produtos e Tributações'!D1366="MATERIAL DE LIMPEZA","2.02",IF('02 - Produtos e Tributações'!D1366="FRUTAS","2.01.001.006",IF('02 - Produtos e Tributações'!D1366="VERDURAS E LEGUMES","2.01.001.007",IF('02 - Produtos e Tributações'!D1366="SERVIÇO","1",IF('02 - Produtos e Tributações'!D1366="PRODUTOS DIVERSOS","2","2"))))))))))))))
)</f>
        <v>0</v>
      </c>
      <c r="N1349" s="4" t="str">
        <f t="shared" si="84"/>
        <v/>
      </c>
      <c r="O1349" s="4" t="str">
        <f t="shared" si="85"/>
        <v/>
      </c>
      <c r="P1349" s="4" t="str">
        <f t="shared" si="86"/>
        <v/>
      </c>
      <c r="Q1349" s="128" t="b">
        <f>IF(B1349&lt;&gt;"",IF('02 - Produtos e Tributações'!C1366&lt;&gt;"",'02 - Produtos e Tributações'!C1366,"UN"))</f>
        <v>0</v>
      </c>
      <c r="R1349" s="129" t="b">
        <f>IF(B1349&lt;&gt;"",IF('02 - Produtos e Tributações'!P1366&lt;&gt;"",'02 - Produtos e Tributações'!P1366,""))</f>
        <v>0</v>
      </c>
      <c r="S1349" s="128" t="b">
        <f>IF(B1349&lt;&gt;"",IF('02 - Produtos e Tributações'!Q1366&lt;&gt;"",'02 - Produtos e Tributações'!Q1366,""))</f>
        <v>0</v>
      </c>
      <c r="T1349" s="130" t="b">
        <f>IF(B1349&lt;&gt;"",IF('02 - Produtos e Tributações'!R1366&lt;&gt;"",'02 - Produtos e Tributações'!R1366,""))</f>
        <v>0</v>
      </c>
      <c r="U1349" s="120" t="str">
        <f t="shared" si="87"/>
        <v/>
      </c>
    </row>
    <row r="1350" spans="1:21" ht="15.75" customHeight="1">
      <c r="A1350" s="122" t="b">
        <f>IF('02 - Produtos e Tributações'!B1367 &lt;&gt;"",A1349+1)</f>
        <v>0</v>
      </c>
      <c r="B1350" s="4" t="str">
        <f>IF('02 - Produtos e Tributações'!B1367&lt;&gt;"",'02 - Produtos e Tributações'!V1367,"")</f>
        <v/>
      </c>
      <c r="C1350" s="123" t="b">
        <f>IF(B1350&lt;&gt;"",IF('02 - Produtos e Tributações'!H1367&lt;&gt;"",IF('02 - Produtos e Tributações'!H1367="TERCEIRIZADA","T",IF('02 - Produtos e Tributações'!H1367="PROPRIA","P")), IF(B1350&lt;&gt;"",IF('02 - Produtos e Tributações'!H1367="","T"))))</f>
        <v>0</v>
      </c>
      <c r="D1350" s="123" t="b">
        <f>IF(B1350&lt;&gt;"",IF('02 - Produtos e Tributações'!E1367&lt;&gt;"",'02 - Produtos e Tributações'!E1367,""))</f>
        <v>0</v>
      </c>
      <c r="E1350" s="123" t="b">
        <f>IF(B1350&lt;&gt;"",IF('02 - Produtos e Tributações'!F1367&lt;&gt;"",'02 - Produtos e Tributações'!F1367,""))</f>
        <v>0</v>
      </c>
      <c r="F1350" s="123" t="b">
        <f>IF(B1350&lt;&gt;"",IF(A1350&lt;&gt;"",IF('02 - Produtos e Tributações'!G1367&lt;&gt;"",'02 - Produtos e Tributações'!G1367,"")))</f>
        <v>0</v>
      </c>
      <c r="G1350" s="123" t="b">
        <f>IF(B1350&lt;&gt;"",IF('02 - Produtos e Tributações'!J1367&lt;&gt;"",'02 - Produtos e Tributações'!J1367,IF(K1350=101,0,IF(K1350=102,41,IF(K1350=103,0,IF(K1350=201,0,IF(K1350=202,0,IF(K1350=203,0,IF(K1350=300,41,IF(K1350=400,41,IF(K1350=500,60)))))))))))</f>
        <v>0</v>
      </c>
      <c r="H1350" s="123" t="b">
        <f>IF(B1350&lt;&gt;"",IF('02 - Produtos e Tributações'!M1367&lt;&gt;"",'02 - Produtos e Tributações'!M1367,IF(L1350=101,0,IF(L1350=102,41,IF(L1350=103,0,IF(L1350=201,0,IF(L1350=202,0,IF(L1350=203,0,IF(L1350=300,41,IF(L1350=400,41,IF(L1350=500,60)))))))))))</f>
        <v>0</v>
      </c>
      <c r="I1350" s="123" t="b">
        <f>IF(B1350&lt;&gt;"",IF('02 - Produtos e Tributações'!L1367&lt;&gt;"",'02 - Produtos e Tributações'!L1367,"0,00"))</f>
        <v>0</v>
      </c>
      <c r="J1350" s="123" t="b">
        <f>IF(B1350&lt;&gt;"",IF('02 - Produtos e Tributações'!O1367&lt;&gt;"",'02 - Produtos e Tributações'!O1367,"0,00"))</f>
        <v>0</v>
      </c>
      <c r="K1350" s="123" t="b">
        <f>IF(B1350&lt;&gt;"",IF('02 - Produtos e Tributações'!K1367&lt;&gt;"",'02 - Produtos e Tributações'!K1367,"null"))</f>
        <v>0</v>
      </c>
      <c r="L1350" s="123" t="b">
        <f>IF(B1350&lt;&gt;"",IF('02 - Produtos e Tributações'!N1367&lt;&gt;"",'02 - Produtos e Tributações'!N1367,"null"))</f>
        <v>0</v>
      </c>
      <c r="M1350" s="122" t="b">
        <f>IF(B1350&lt;&gt;"",IF('02 - Produtos e Tributações'!D1367="CARNES","2.01.001.001",IF('02 - Produtos e Tributações'!D1367="MASSAS","2.01.001.002",IF('02 - Produtos e Tributações'!D1367="LATICINIOS","2.01.001.003",IF('02 - Produtos e Tributações'!D1367="DOCES E GULOSEIMAS","2.01.001.004",IF('02 - Produtos e Tributações'!D1367="FARINHAS E GRAOS","2.01.001.005",IF('02 - Produtos e Tributações'!D1367="AGUAS","2.01.002.001",IF('02 - Produtos e Tributações'!D1367="SUCOS","2.01.002.002",IF('02 - Produtos e Tributações'!D1367="BEBIDAS ALCOOLICAS","2.01.002.003",IF('02 - Produtos e Tributações'!D1367="BEBIDAS LACTEAS","2.01.002.004",IF('02 - Produtos e Tributações'!D1367="MATERIAL DE LIMPEZA","2.02",IF('02 - Produtos e Tributações'!D1367="FRUTAS","2.01.001.006",IF('02 - Produtos e Tributações'!D1367="VERDURAS E LEGUMES","2.01.001.007",IF('02 - Produtos e Tributações'!D1367="SERVIÇO","1",IF('02 - Produtos e Tributações'!D1367="PRODUTOS DIVERSOS","2","2"))))))))))))))
)</f>
        <v>0</v>
      </c>
      <c r="N1350" s="4" t="str">
        <f t="shared" si="84"/>
        <v/>
      </c>
      <c r="O1350" s="4" t="str">
        <f t="shared" si="85"/>
        <v/>
      </c>
      <c r="P1350" s="4" t="str">
        <f t="shared" si="86"/>
        <v/>
      </c>
      <c r="Q1350" s="128" t="b">
        <f>IF(B1350&lt;&gt;"",IF('02 - Produtos e Tributações'!C1367&lt;&gt;"",'02 - Produtos e Tributações'!C1367,"UN"))</f>
        <v>0</v>
      </c>
      <c r="R1350" s="129" t="b">
        <f>IF(B1350&lt;&gt;"",IF('02 - Produtos e Tributações'!P1367&lt;&gt;"",'02 - Produtos e Tributações'!P1367,""))</f>
        <v>0</v>
      </c>
      <c r="S1350" s="128" t="b">
        <f>IF(B1350&lt;&gt;"",IF('02 - Produtos e Tributações'!Q1367&lt;&gt;"",'02 - Produtos e Tributações'!Q1367,""))</f>
        <v>0</v>
      </c>
      <c r="T1350" s="130" t="b">
        <f>IF(B1350&lt;&gt;"",IF('02 - Produtos e Tributações'!R1367&lt;&gt;"",'02 - Produtos e Tributações'!R1367,""))</f>
        <v>0</v>
      </c>
      <c r="U1350" s="120" t="str">
        <f t="shared" si="87"/>
        <v/>
      </c>
    </row>
    <row r="1351" spans="1:21" ht="15.75" customHeight="1">
      <c r="A1351" s="122" t="b">
        <f>IF('02 - Produtos e Tributações'!B1368 &lt;&gt;"",A1350+1)</f>
        <v>0</v>
      </c>
      <c r="B1351" s="4" t="str">
        <f>IF('02 - Produtos e Tributações'!B1368&lt;&gt;"",'02 - Produtos e Tributações'!V1368,"")</f>
        <v/>
      </c>
      <c r="C1351" s="123" t="b">
        <f>IF(B1351&lt;&gt;"",IF('02 - Produtos e Tributações'!H1368&lt;&gt;"",IF('02 - Produtos e Tributações'!H1368="TERCEIRIZADA","T",IF('02 - Produtos e Tributações'!H1368="PROPRIA","P")), IF(B1351&lt;&gt;"",IF('02 - Produtos e Tributações'!H1368="","T"))))</f>
        <v>0</v>
      </c>
      <c r="D1351" s="123" t="b">
        <f>IF(B1351&lt;&gt;"",IF('02 - Produtos e Tributações'!E1368&lt;&gt;"",'02 - Produtos e Tributações'!E1368,""))</f>
        <v>0</v>
      </c>
      <c r="E1351" s="123" t="b">
        <f>IF(B1351&lt;&gt;"",IF('02 - Produtos e Tributações'!F1368&lt;&gt;"",'02 - Produtos e Tributações'!F1368,""))</f>
        <v>0</v>
      </c>
      <c r="F1351" s="123" t="b">
        <f>IF(B1351&lt;&gt;"",IF(A1351&lt;&gt;"",IF('02 - Produtos e Tributações'!G1368&lt;&gt;"",'02 - Produtos e Tributações'!G1368,"")))</f>
        <v>0</v>
      </c>
      <c r="G1351" s="123" t="b">
        <f>IF(B1351&lt;&gt;"",IF('02 - Produtos e Tributações'!J1368&lt;&gt;"",'02 - Produtos e Tributações'!J1368,IF(K1351=101,0,IF(K1351=102,41,IF(K1351=103,0,IF(K1351=201,0,IF(K1351=202,0,IF(K1351=203,0,IF(K1351=300,41,IF(K1351=400,41,IF(K1351=500,60)))))))))))</f>
        <v>0</v>
      </c>
      <c r="H1351" s="123" t="b">
        <f>IF(B1351&lt;&gt;"",IF('02 - Produtos e Tributações'!M1368&lt;&gt;"",'02 - Produtos e Tributações'!M1368,IF(L1351=101,0,IF(L1351=102,41,IF(L1351=103,0,IF(L1351=201,0,IF(L1351=202,0,IF(L1351=203,0,IF(L1351=300,41,IF(L1351=400,41,IF(L1351=500,60)))))))))))</f>
        <v>0</v>
      </c>
      <c r="I1351" s="123" t="b">
        <f>IF(B1351&lt;&gt;"",IF('02 - Produtos e Tributações'!L1368&lt;&gt;"",'02 - Produtos e Tributações'!L1368,"0,00"))</f>
        <v>0</v>
      </c>
      <c r="J1351" s="123" t="b">
        <f>IF(B1351&lt;&gt;"",IF('02 - Produtos e Tributações'!O1368&lt;&gt;"",'02 - Produtos e Tributações'!O1368,"0,00"))</f>
        <v>0</v>
      </c>
      <c r="K1351" s="123" t="b">
        <f>IF(B1351&lt;&gt;"",IF('02 - Produtos e Tributações'!K1368&lt;&gt;"",'02 - Produtos e Tributações'!K1368,"null"))</f>
        <v>0</v>
      </c>
      <c r="L1351" s="123" t="b">
        <f>IF(B1351&lt;&gt;"",IF('02 - Produtos e Tributações'!N1368&lt;&gt;"",'02 - Produtos e Tributações'!N1368,"null"))</f>
        <v>0</v>
      </c>
      <c r="M1351" s="122" t="b">
        <f>IF(B1351&lt;&gt;"",IF('02 - Produtos e Tributações'!D1368="CARNES","2.01.001.001",IF('02 - Produtos e Tributações'!D1368="MASSAS","2.01.001.002",IF('02 - Produtos e Tributações'!D1368="LATICINIOS","2.01.001.003",IF('02 - Produtos e Tributações'!D1368="DOCES E GULOSEIMAS","2.01.001.004",IF('02 - Produtos e Tributações'!D1368="FARINHAS E GRAOS","2.01.001.005",IF('02 - Produtos e Tributações'!D1368="AGUAS","2.01.002.001",IF('02 - Produtos e Tributações'!D1368="SUCOS","2.01.002.002",IF('02 - Produtos e Tributações'!D1368="BEBIDAS ALCOOLICAS","2.01.002.003",IF('02 - Produtos e Tributações'!D1368="BEBIDAS LACTEAS","2.01.002.004",IF('02 - Produtos e Tributações'!D1368="MATERIAL DE LIMPEZA","2.02",IF('02 - Produtos e Tributações'!D1368="FRUTAS","2.01.001.006",IF('02 - Produtos e Tributações'!D1368="VERDURAS E LEGUMES","2.01.001.007",IF('02 - Produtos e Tributações'!D1368="SERVIÇO","1",IF('02 - Produtos e Tributações'!D1368="PRODUTOS DIVERSOS","2","2"))))))))))))))
)</f>
        <v>0</v>
      </c>
      <c r="N1351" s="4" t="str">
        <f t="shared" si="84"/>
        <v/>
      </c>
      <c r="O1351" s="4" t="str">
        <f t="shared" si="85"/>
        <v/>
      </c>
      <c r="P1351" s="4" t="str">
        <f t="shared" si="86"/>
        <v/>
      </c>
      <c r="Q1351" s="128" t="b">
        <f>IF(B1351&lt;&gt;"",IF('02 - Produtos e Tributações'!C1368&lt;&gt;"",'02 - Produtos e Tributações'!C1368,"UN"))</f>
        <v>0</v>
      </c>
      <c r="R1351" s="129" t="b">
        <f>IF(B1351&lt;&gt;"",IF('02 - Produtos e Tributações'!P1368&lt;&gt;"",'02 - Produtos e Tributações'!P1368,""))</f>
        <v>0</v>
      </c>
      <c r="S1351" s="128" t="b">
        <f>IF(B1351&lt;&gt;"",IF('02 - Produtos e Tributações'!Q1368&lt;&gt;"",'02 - Produtos e Tributações'!Q1368,""))</f>
        <v>0</v>
      </c>
      <c r="T1351" s="130" t="b">
        <f>IF(B1351&lt;&gt;"",IF('02 - Produtos e Tributações'!R1368&lt;&gt;"",'02 - Produtos e Tributações'!R1368,""))</f>
        <v>0</v>
      </c>
      <c r="U1351" s="120" t="str">
        <f t="shared" si="87"/>
        <v/>
      </c>
    </row>
    <row r="1352" spans="1:21" ht="15.75" customHeight="1">
      <c r="A1352" s="122" t="b">
        <f>IF('02 - Produtos e Tributações'!B1369 &lt;&gt;"",A1351+1)</f>
        <v>0</v>
      </c>
      <c r="B1352" s="4" t="str">
        <f>IF('02 - Produtos e Tributações'!B1369&lt;&gt;"",'02 - Produtos e Tributações'!V1369,"")</f>
        <v/>
      </c>
      <c r="C1352" s="123" t="b">
        <f>IF(B1352&lt;&gt;"",IF('02 - Produtos e Tributações'!H1369&lt;&gt;"",IF('02 - Produtos e Tributações'!H1369="TERCEIRIZADA","T",IF('02 - Produtos e Tributações'!H1369="PROPRIA","P")), IF(B1352&lt;&gt;"",IF('02 - Produtos e Tributações'!H1369="","T"))))</f>
        <v>0</v>
      </c>
      <c r="D1352" s="123" t="b">
        <f>IF(B1352&lt;&gt;"",IF('02 - Produtos e Tributações'!E1369&lt;&gt;"",'02 - Produtos e Tributações'!E1369,""))</f>
        <v>0</v>
      </c>
      <c r="E1352" s="123" t="b">
        <f>IF(B1352&lt;&gt;"",IF('02 - Produtos e Tributações'!F1369&lt;&gt;"",'02 - Produtos e Tributações'!F1369,""))</f>
        <v>0</v>
      </c>
      <c r="F1352" s="123" t="b">
        <f>IF(B1352&lt;&gt;"",IF(A1352&lt;&gt;"",IF('02 - Produtos e Tributações'!G1369&lt;&gt;"",'02 - Produtos e Tributações'!G1369,"")))</f>
        <v>0</v>
      </c>
      <c r="G1352" s="123" t="b">
        <f>IF(B1352&lt;&gt;"",IF('02 - Produtos e Tributações'!J1369&lt;&gt;"",'02 - Produtos e Tributações'!J1369,IF(K1352=101,0,IF(K1352=102,41,IF(K1352=103,0,IF(K1352=201,0,IF(K1352=202,0,IF(K1352=203,0,IF(K1352=300,41,IF(K1352=400,41,IF(K1352=500,60)))))))))))</f>
        <v>0</v>
      </c>
      <c r="H1352" s="123" t="b">
        <f>IF(B1352&lt;&gt;"",IF('02 - Produtos e Tributações'!M1369&lt;&gt;"",'02 - Produtos e Tributações'!M1369,IF(L1352=101,0,IF(L1352=102,41,IF(L1352=103,0,IF(L1352=201,0,IF(L1352=202,0,IF(L1352=203,0,IF(L1352=300,41,IF(L1352=400,41,IF(L1352=500,60)))))))))))</f>
        <v>0</v>
      </c>
      <c r="I1352" s="123" t="b">
        <f>IF(B1352&lt;&gt;"",IF('02 - Produtos e Tributações'!L1369&lt;&gt;"",'02 - Produtos e Tributações'!L1369,"0,00"))</f>
        <v>0</v>
      </c>
      <c r="J1352" s="123" t="b">
        <f>IF(B1352&lt;&gt;"",IF('02 - Produtos e Tributações'!O1369&lt;&gt;"",'02 - Produtos e Tributações'!O1369,"0,00"))</f>
        <v>0</v>
      </c>
      <c r="K1352" s="123" t="b">
        <f>IF(B1352&lt;&gt;"",IF('02 - Produtos e Tributações'!K1369&lt;&gt;"",'02 - Produtos e Tributações'!K1369,"null"))</f>
        <v>0</v>
      </c>
      <c r="L1352" s="123" t="b">
        <f>IF(B1352&lt;&gt;"",IF('02 - Produtos e Tributações'!N1369&lt;&gt;"",'02 - Produtos e Tributações'!N1369,"null"))</f>
        <v>0</v>
      </c>
      <c r="M1352" s="122" t="b">
        <f>IF(B1352&lt;&gt;"",IF('02 - Produtos e Tributações'!D1369="CARNES","2.01.001.001",IF('02 - Produtos e Tributações'!D1369="MASSAS","2.01.001.002",IF('02 - Produtos e Tributações'!D1369="LATICINIOS","2.01.001.003",IF('02 - Produtos e Tributações'!D1369="DOCES E GULOSEIMAS","2.01.001.004",IF('02 - Produtos e Tributações'!D1369="FARINHAS E GRAOS","2.01.001.005",IF('02 - Produtos e Tributações'!D1369="AGUAS","2.01.002.001",IF('02 - Produtos e Tributações'!D1369="SUCOS","2.01.002.002",IF('02 - Produtos e Tributações'!D1369="BEBIDAS ALCOOLICAS","2.01.002.003",IF('02 - Produtos e Tributações'!D1369="BEBIDAS LACTEAS","2.01.002.004",IF('02 - Produtos e Tributações'!D1369="MATERIAL DE LIMPEZA","2.02",IF('02 - Produtos e Tributações'!D1369="FRUTAS","2.01.001.006",IF('02 - Produtos e Tributações'!D1369="VERDURAS E LEGUMES","2.01.001.007",IF('02 - Produtos e Tributações'!D1369="SERVIÇO","1",IF('02 - Produtos e Tributações'!D1369="PRODUTOS DIVERSOS","2","2"))))))))))))))
)</f>
        <v>0</v>
      </c>
      <c r="N1352" s="4" t="str">
        <f t="shared" si="84"/>
        <v/>
      </c>
      <c r="O1352" s="4" t="str">
        <f t="shared" si="85"/>
        <v/>
      </c>
      <c r="P1352" s="4" t="str">
        <f t="shared" si="86"/>
        <v/>
      </c>
      <c r="Q1352" s="128" t="b">
        <f>IF(B1352&lt;&gt;"",IF('02 - Produtos e Tributações'!C1369&lt;&gt;"",'02 - Produtos e Tributações'!C1369,"UN"))</f>
        <v>0</v>
      </c>
      <c r="R1352" s="129" t="b">
        <f>IF(B1352&lt;&gt;"",IF('02 - Produtos e Tributações'!P1369&lt;&gt;"",'02 - Produtos e Tributações'!P1369,""))</f>
        <v>0</v>
      </c>
      <c r="S1352" s="128" t="b">
        <f>IF(B1352&lt;&gt;"",IF('02 - Produtos e Tributações'!Q1369&lt;&gt;"",'02 - Produtos e Tributações'!Q1369,""))</f>
        <v>0</v>
      </c>
      <c r="T1352" s="130" t="b">
        <f>IF(B1352&lt;&gt;"",IF('02 - Produtos e Tributações'!R1369&lt;&gt;"",'02 - Produtos e Tributações'!R1369,""))</f>
        <v>0</v>
      </c>
      <c r="U1352" s="120" t="str">
        <f t="shared" si="87"/>
        <v/>
      </c>
    </row>
    <row r="1353" spans="1:21" ht="15.75" customHeight="1">
      <c r="A1353" s="122" t="b">
        <f>IF('02 - Produtos e Tributações'!B1370 &lt;&gt;"",A1352+1)</f>
        <v>0</v>
      </c>
      <c r="B1353" s="4" t="str">
        <f>IF('02 - Produtos e Tributações'!B1370&lt;&gt;"",'02 - Produtos e Tributações'!V1370,"")</f>
        <v/>
      </c>
      <c r="C1353" s="123" t="b">
        <f>IF(B1353&lt;&gt;"",IF('02 - Produtos e Tributações'!H1370&lt;&gt;"",IF('02 - Produtos e Tributações'!H1370="TERCEIRIZADA","T",IF('02 - Produtos e Tributações'!H1370="PROPRIA","P")), IF(B1353&lt;&gt;"",IF('02 - Produtos e Tributações'!H1370="","T"))))</f>
        <v>0</v>
      </c>
      <c r="D1353" s="123" t="b">
        <f>IF(B1353&lt;&gt;"",IF('02 - Produtos e Tributações'!E1370&lt;&gt;"",'02 - Produtos e Tributações'!E1370,""))</f>
        <v>0</v>
      </c>
      <c r="E1353" s="123" t="b">
        <f>IF(B1353&lt;&gt;"",IF('02 - Produtos e Tributações'!F1370&lt;&gt;"",'02 - Produtos e Tributações'!F1370,""))</f>
        <v>0</v>
      </c>
      <c r="F1353" s="123" t="b">
        <f>IF(B1353&lt;&gt;"",IF(A1353&lt;&gt;"",IF('02 - Produtos e Tributações'!G1370&lt;&gt;"",'02 - Produtos e Tributações'!G1370,"")))</f>
        <v>0</v>
      </c>
      <c r="G1353" s="123" t="b">
        <f>IF(B1353&lt;&gt;"",IF('02 - Produtos e Tributações'!J1370&lt;&gt;"",'02 - Produtos e Tributações'!J1370,IF(K1353=101,0,IF(K1353=102,41,IF(K1353=103,0,IF(K1353=201,0,IF(K1353=202,0,IF(K1353=203,0,IF(K1353=300,41,IF(K1353=400,41,IF(K1353=500,60)))))))))))</f>
        <v>0</v>
      </c>
      <c r="H1353" s="123" t="b">
        <f>IF(B1353&lt;&gt;"",IF('02 - Produtos e Tributações'!M1370&lt;&gt;"",'02 - Produtos e Tributações'!M1370,IF(L1353=101,0,IF(L1353=102,41,IF(L1353=103,0,IF(L1353=201,0,IF(L1353=202,0,IF(L1353=203,0,IF(L1353=300,41,IF(L1353=400,41,IF(L1353=500,60)))))))))))</f>
        <v>0</v>
      </c>
      <c r="I1353" s="123" t="b">
        <f>IF(B1353&lt;&gt;"",IF('02 - Produtos e Tributações'!L1370&lt;&gt;"",'02 - Produtos e Tributações'!L1370,"0,00"))</f>
        <v>0</v>
      </c>
      <c r="J1353" s="123" t="b">
        <f>IF(B1353&lt;&gt;"",IF('02 - Produtos e Tributações'!O1370&lt;&gt;"",'02 - Produtos e Tributações'!O1370,"0,00"))</f>
        <v>0</v>
      </c>
      <c r="K1353" s="123" t="b">
        <f>IF(B1353&lt;&gt;"",IF('02 - Produtos e Tributações'!K1370&lt;&gt;"",'02 - Produtos e Tributações'!K1370,"null"))</f>
        <v>0</v>
      </c>
      <c r="L1353" s="123" t="b">
        <f>IF(B1353&lt;&gt;"",IF('02 - Produtos e Tributações'!N1370&lt;&gt;"",'02 - Produtos e Tributações'!N1370,"null"))</f>
        <v>0</v>
      </c>
      <c r="M1353" s="122" t="b">
        <f>IF(B1353&lt;&gt;"",IF('02 - Produtos e Tributações'!D1370="CARNES","2.01.001.001",IF('02 - Produtos e Tributações'!D1370="MASSAS","2.01.001.002",IF('02 - Produtos e Tributações'!D1370="LATICINIOS","2.01.001.003",IF('02 - Produtos e Tributações'!D1370="DOCES E GULOSEIMAS","2.01.001.004",IF('02 - Produtos e Tributações'!D1370="FARINHAS E GRAOS","2.01.001.005",IF('02 - Produtos e Tributações'!D1370="AGUAS","2.01.002.001",IF('02 - Produtos e Tributações'!D1370="SUCOS","2.01.002.002",IF('02 - Produtos e Tributações'!D1370="BEBIDAS ALCOOLICAS","2.01.002.003",IF('02 - Produtos e Tributações'!D1370="BEBIDAS LACTEAS","2.01.002.004",IF('02 - Produtos e Tributações'!D1370="MATERIAL DE LIMPEZA","2.02",IF('02 - Produtos e Tributações'!D1370="FRUTAS","2.01.001.006",IF('02 - Produtos e Tributações'!D1370="VERDURAS E LEGUMES","2.01.001.007",IF('02 - Produtos e Tributações'!D1370="SERVIÇO","1",IF('02 - Produtos e Tributações'!D1370="PRODUTOS DIVERSOS","2","2"))))))))))))))
)</f>
        <v>0</v>
      </c>
      <c r="N1353" s="4" t="str">
        <f t="shared" si="84"/>
        <v/>
      </c>
      <c r="O1353" s="4" t="str">
        <f t="shared" si="85"/>
        <v/>
      </c>
      <c r="P1353" s="4" t="str">
        <f t="shared" si="86"/>
        <v/>
      </c>
      <c r="Q1353" s="128" t="b">
        <f>IF(B1353&lt;&gt;"",IF('02 - Produtos e Tributações'!C1370&lt;&gt;"",'02 - Produtos e Tributações'!C1370,"UN"))</f>
        <v>0</v>
      </c>
      <c r="R1353" s="129" t="b">
        <f>IF(B1353&lt;&gt;"",IF('02 - Produtos e Tributações'!P1370&lt;&gt;"",'02 - Produtos e Tributações'!P1370,""))</f>
        <v>0</v>
      </c>
      <c r="S1353" s="128" t="b">
        <f>IF(B1353&lt;&gt;"",IF('02 - Produtos e Tributações'!Q1370&lt;&gt;"",'02 - Produtos e Tributações'!Q1370,""))</f>
        <v>0</v>
      </c>
      <c r="T1353" s="130" t="b">
        <f>IF(B1353&lt;&gt;"",IF('02 - Produtos e Tributações'!R1370&lt;&gt;"",'02 - Produtos e Tributações'!R1370,""))</f>
        <v>0</v>
      </c>
      <c r="U1353" s="120" t="str">
        <f t="shared" si="87"/>
        <v/>
      </c>
    </row>
    <row r="1354" spans="1:21" ht="15.75" customHeight="1">
      <c r="A1354" s="122" t="b">
        <f>IF('02 - Produtos e Tributações'!B1371 &lt;&gt;"",A1353+1)</f>
        <v>0</v>
      </c>
      <c r="B1354" s="4" t="str">
        <f>IF('02 - Produtos e Tributações'!B1371&lt;&gt;"",'02 - Produtos e Tributações'!V1371,"")</f>
        <v/>
      </c>
      <c r="C1354" s="123" t="b">
        <f>IF(B1354&lt;&gt;"",IF('02 - Produtos e Tributações'!H1371&lt;&gt;"",IF('02 - Produtos e Tributações'!H1371="TERCEIRIZADA","T",IF('02 - Produtos e Tributações'!H1371="PROPRIA","P")), IF(B1354&lt;&gt;"",IF('02 - Produtos e Tributações'!H1371="","T"))))</f>
        <v>0</v>
      </c>
      <c r="D1354" s="123" t="b">
        <f>IF(B1354&lt;&gt;"",IF('02 - Produtos e Tributações'!E1371&lt;&gt;"",'02 - Produtos e Tributações'!E1371,""))</f>
        <v>0</v>
      </c>
      <c r="E1354" s="123" t="b">
        <f>IF(B1354&lt;&gt;"",IF('02 - Produtos e Tributações'!F1371&lt;&gt;"",'02 - Produtos e Tributações'!F1371,""))</f>
        <v>0</v>
      </c>
      <c r="F1354" s="123" t="b">
        <f>IF(B1354&lt;&gt;"",IF(A1354&lt;&gt;"",IF('02 - Produtos e Tributações'!G1371&lt;&gt;"",'02 - Produtos e Tributações'!G1371,"")))</f>
        <v>0</v>
      </c>
      <c r="G1354" s="123" t="b">
        <f>IF(B1354&lt;&gt;"",IF('02 - Produtos e Tributações'!J1371&lt;&gt;"",'02 - Produtos e Tributações'!J1371,IF(K1354=101,0,IF(K1354=102,41,IF(K1354=103,0,IF(K1354=201,0,IF(K1354=202,0,IF(K1354=203,0,IF(K1354=300,41,IF(K1354=400,41,IF(K1354=500,60)))))))))))</f>
        <v>0</v>
      </c>
      <c r="H1354" s="123" t="b">
        <f>IF(B1354&lt;&gt;"",IF('02 - Produtos e Tributações'!M1371&lt;&gt;"",'02 - Produtos e Tributações'!M1371,IF(L1354=101,0,IF(L1354=102,41,IF(L1354=103,0,IF(L1354=201,0,IF(L1354=202,0,IF(L1354=203,0,IF(L1354=300,41,IF(L1354=400,41,IF(L1354=500,60)))))))))))</f>
        <v>0</v>
      </c>
      <c r="I1354" s="123" t="b">
        <f>IF(B1354&lt;&gt;"",IF('02 - Produtos e Tributações'!L1371&lt;&gt;"",'02 - Produtos e Tributações'!L1371,"0,00"))</f>
        <v>0</v>
      </c>
      <c r="J1354" s="123" t="b">
        <f>IF(B1354&lt;&gt;"",IF('02 - Produtos e Tributações'!O1371&lt;&gt;"",'02 - Produtos e Tributações'!O1371,"0,00"))</f>
        <v>0</v>
      </c>
      <c r="K1354" s="123" t="b">
        <f>IF(B1354&lt;&gt;"",IF('02 - Produtos e Tributações'!K1371&lt;&gt;"",'02 - Produtos e Tributações'!K1371,"null"))</f>
        <v>0</v>
      </c>
      <c r="L1354" s="123" t="b">
        <f>IF(B1354&lt;&gt;"",IF('02 - Produtos e Tributações'!N1371&lt;&gt;"",'02 - Produtos e Tributações'!N1371,"null"))</f>
        <v>0</v>
      </c>
      <c r="M1354" s="122" t="b">
        <f>IF(B1354&lt;&gt;"",IF('02 - Produtos e Tributações'!D1371="CARNES","2.01.001.001",IF('02 - Produtos e Tributações'!D1371="MASSAS","2.01.001.002",IF('02 - Produtos e Tributações'!D1371="LATICINIOS","2.01.001.003",IF('02 - Produtos e Tributações'!D1371="DOCES E GULOSEIMAS","2.01.001.004",IF('02 - Produtos e Tributações'!D1371="FARINHAS E GRAOS","2.01.001.005",IF('02 - Produtos e Tributações'!D1371="AGUAS","2.01.002.001",IF('02 - Produtos e Tributações'!D1371="SUCOS","2.01.002.002",IF('02 - Produtos e Tributações'!D1371="BEBIDAS ALCOOLICAS","2.01.002.003",IF('02 - Produtos e Tributações'!D1371="BEBIDAS LACTEAS","2.01.002.004",IF('02 - Produtos e Tributações'!D1371="MATERIAL DE LIMPEZA","2.02",IF('02 - Produtos e Tributações'!D1371="FRUTAS","2.01.001.006",IF('02 - Produtos e Tributações'!D1371="VERDURAS E LEGUMES","2.01.001.007",IF('02 - Produtos e Tributações'!D1371="SERVIÇO","1",IF('02 - Produtos e Tributações'!D1371="PRODUTOS DIVERSOS","2","2"))))))))))))))
)</f>
        <v>0</v>
      </c>
      <c r="N1354" s="4" t="str">
        <f t="shared" si="84"/>
        <v/>
      </c>
      <c r="O1354" s="4" t="str">
        <f t="shared" si="85"/>
        <v/>
      </c>
      <c r="P1354" s="4" t="str">
        <f t="shared" si="86"/>
        <v/>
      </c>
      <c r="Q1354" s="128" t="b">
        <f>IF(B1354&lt;&gt;"",IF('02 - Produtos e Tributações'!C1371&lt;&gt;"",'02 - Produtos e Tributações'!C1371,"UN"))</f>
        <v>0</v>
      </c>
      <c r="R1354" s="129" t="b">
        <f>IF(B1354&lt;&gt;"",IF('02 - Produtos e Tributações'!P1371&lt;&gt;"",'02 - Produtos e Tributações'!P1371,""))</f>
        <v>0</v>
      </c>
      <c r="S1354" s="128" t="b">
        <f>IF(B1354&lt;&gt;"",IF('02 - Produtos e Tributações'!Q1371&lt;&gt;"",'02 - Produtos e Tributações'!Q1371,""))</f>
        <v>0</v>
      </c>
      <c r="T1354" s="130" t="b">
        <f>IF(B1354&lt;&gt;"",IF('02 - Produtos e Tributações'!R1371&lt;&gt;"",'02 - Produtos e Tributações'!R1371,""))</f>
        <v>0</v>
      </c>
      <c r="U1354" s="120" t="str">
        <f t="shared" si="87"/>
        <v/>
      </c>
    </row>
    <row r="1355" spans="1:21" ht="15.75" customHeight="1">
      <c r="A1355" s="122" t="b">
        <f>IF('02 - Produtos e Tributações'!B1372 &lt;&gt;"",A1354+1)</f>
        <v>0</v>
      </c>
      <c r="B1355" s="4" t="str">
        <f>IF('02 - Produtos e Tributações'!B1372&lt;&gt;"",'02 - Produtos e Tributações'!V1372,"")</f>
        <v/>
      </c>
      <c r="C1355" s="123" t="b">
        <f>IF(B1355&lt;&gt;"",IF('02 - Produtos e Tributações'!H1372&lt;&gt;"",IF('02 - Produtos e Tributações'!H1372="TERCEIRIZADA","T",IF('02 - Produtos e Tributações'!H1372="PROPRIA","P")), IF(B1355&lt;&gt;"",IF('02 - Produtos e Tributações'!H1372="","T"))))</f>
        <v>0</v>
      </c>
      <c r="D1355" s="123" t="b">
        <f>IF(B1355&lt;&gt;"",IF('02 - Produtos e Tributações'!E1372&lt;&gt;"",'02 - Produtos e Tributações'!E1372,""))</f>
        <v>0</v>
      </c>
      <c r="E1355" s="123" t="b">
        <f>IF(B1355&lt;&gt;"",IF('02 - Produtos e Tributações'!F1372&lt;&gt;"",'02 - Produtos e Tributações'!F1372,""))</f>
        <v>0</v>
      </c>
      <c r="F1355" s="123" t="b">
        <f>IF(B1355&lt;&gt;"",IF(A1355&lt;&gt;"",IF('02 - Produtos e Tributações'!G1372&lt;&gt;"",'02 - Produtos e Tributações'!G1372,"")))</f>
        <v>0</v>
      </c>
      <c r="G1355" s="123" t="b">
        <f>IF(B1355&lt;&gt;"",IF('02 - Produtos e Tributações'!J1372&lt;&gt;"",'02 - Produtos e Tributações'!J1372,IF(K1355=101,0,IF(K1355=102,41,IF(K1355=103,0,IF(K1355=201,0,IF(K1355=202,0,IF(K1355=203,0,IF(K1355=300,41,IF(K1355=400,41,IF(K1355=500,60)))))))))))</f>
        <v>0</v>
      </c>
      <c r="H1355" s="123" t="b">
        <f>IF(B1355&lt;&gt;"",IF('02 - Produtos e Tributações'!M1372&lt;&gt;"",'02 - Produtos e Tributações'!M1372,IF(L1355=101,0,IF(L1355=102,41,IF(L1355=103,0,IF(L1355=201,0,IF(L1355=202,0,IF(L1355=203,0,IF(L1355=300,41,IF(L1355=400,41,IF(L1355=500,60)))))))))))</f>
        <v>0</v>
      </c>
      <c r="I1355" s="123" t="b">
        <f>IF(B1355&lt;&gt;"",IF('02 - Produtos e Tributações'!L1372&lt;&gt;"",'02 - Produtos e Tributações'!L1372,"0,00"))</f>
        <v>0</v>
      </c>
      <c r="J1355" s="123" t="b">
        <f>IF(B1355&lt;&gt;"",IF('02 - Produtos e Tributações'!O1372&lt;&gt;"",'02 - Produtos e Tributações'!O1372,"0,00"))</f>
        <v>0</v>
      </c>
      <c r="K1355" s="123" t="b">
        <f>IF(B1355&lt;&gt;"",IF('02 - Produtos e Tributações'!K1372&lt;&gt;"",'02 - Produtos e Tributações'!K1372,"null"))</f>
        <v>0</v>
      </c>
      <c r="L1355" s="123" t="b">
        <f>IF(B1355&lt;&gt;"",IF('02 - Produtos e Tributações'!N1372&lt;&gt;"",'02 - Produtos e Tributações'!N1372,"null"))</f>
        <v>0</v>
      </c>
      <c r="M1355" s="122" t="b">
        <f>IF(B1355&lt;&gt;"",IF('02 - Produtos e Tributações'!D1372="CARNES","2.01.001.001",IF('02 - Produtos e Tributações'!D1372="MASSAS","2.01.001.002",IF('02 - Produtos e Tributações'!D1372="LATICINIOS","2.01.001.003",IF('02 - Produtos e Tributações'!D1372="DOCES E GULOSEIMAS","2.01.001.004",IF('02 - Produtos e Tributações'!D1372="FARINHAS E GRAOS","2.01.001.005",IF('02 - Produtos e Tributações'!D1372="AGUAS","2.01.002.001",IF('02 - Produtos e Tributações'!D1372="SUCOS","2.01.002.002",IF('02 - Produtos e Tributações'!D1372="BEBIDAS ALCOOLICAS","2.01.002.003",IF('02 - Produtos e Tributações'!D1372="BEBIDAS LACTEAS","2.01.002.004",IF('02 - Produtos e Tributações'!D1372="MATERIAL DE LIMPEZA","2.02",IF('02 - Produtos e Tributações'!D1372="FRUTAS","2.01.001.006",IF('02 - Produtos e Tributações'!D1372="VERDURAS E LEGUMES","2.01.001.007",IF('02 - Produtos e Tributações'!D1372="SERVIÇO","1",IF('02 - Produtos e Tributações'!D1372="PRODUTOS DIVERSOS","2","2"))))))))))))))
)</f>
        <v>0</v>
      </c>
      <c r="N1355" s="4" t="str">
        <f t="shared" si="84"/>
        <v/>
      </c>
      <c r="O1355" s="4" t="str">
        <f t="shared" si="85"/>
        <v/>
      </c>
      <c r="P1355" s="4" t="str">
        <f t="shared" si="86"/>
        <v/>
      </c>
      <c r="Q1355" s="128" t="b">
        <f>IF(B1355&lt;&gt;"",IF('02 - Produtos e Tributações'!C1372&lt;&gt;"",'02 - Produtos e Tributações'!C1372,"UN"))</f>
        <v>0</v>
      </c>
      <c r="R1355" s="129" t="b">
        <f>IF(B1355&lt;&gt;"",IF('02 - Produtos e Tributações'!P1372&lt;&gt;"",'02 - Produtos e Tributações'!P1372,""))</f>
        <v>0</v>
      </c>
      <c r="S1355" s="128" t="b">
        <f>IF(B1355&lt;&gt;"",IF('02 - Produtos e Tributações'!Q1372&lt;&gt;"",'02 - Produtos e Tributações'!Q1372,""))</f>
        <v>0</v>
      </c>
      <c r="T1355" s="130" t="b">
        <f>IF(B1355&lt;&gt;"",IF('02 - Produtos e Tributações'!R1372&lt;&gt;"",'02 - Produtos e Tributações'!R1372,""))</f>
        <v>0</v>
      </c>
      <c r="U1355" s="120" t="str">
        <f t="shared" si="87"/>
        <v/>
      </c>
    </row>
    <row r="1356" spans="1:21" ht="15.75" customHeight="1">
      <c r="A1356" s="122" t="b">
        <f>IF('02 - Produtos e Tributações'!B1373 &lt;&gt;"",A1355+1)</f>
        <v>0</v>
      </c>
      <c r="B1356" s="4" t="str">
        <f>IF('02 - Produtos e Tributações'!B1373&lt;&gt;"",'02 - Produtos e Tributações'!V1373,"")</f>
        <v/>
      </c>
      <c r="C1356" s="123" t="b">
        <f>IF(B1356&lt;&gt;"",IF('02 - Produtos e Tributações'!H1373&lt;&gt;"",IF('02 - Produtos e Tributações'!H1373="TERCEIRIZADA","T",IF('02 - Produtos e Tributações'!H1373="PROPRIA","P")), IF(B1356&lt;&gt;"",IF('02 - Produtos e Tributações'!H1373="","T"))))</f>
        <v>0</v>
      </c>
      <c r="D1356" s="123" t="b">
        <f>IF(B1356&lt;&gt;"",IF('02 - Produtos e Tributações'!E1373&lt;&gt;"",'02 - Produtos e Tributações'!E1373,""))</f>
        <v>0</v>
      </c>
      <c r="E1356" s="123" t="b">
        <f>IF(B1356&lt;&gt;"",IF('02 - Produtos e Tributações'!F1373&lt;&gt;"",'02 - Produtos e Tributações'!F1373,""))</f>
        <v>0</v>
      </c>
      <c r="F1356" s="123" t="b">
        <f>IF(B1356&lt;&gt;"",IF(A1356&lt;&gt;"",IF('02 - Produtos e Tributações'!G1373&lt;&gt;"",'02 - Produtos e Tributações'!G1373,"")))</f>
        <v>0</v>
      </c>
      <c r="G1356" s="123" t="b">
        <f>IF(B1356&lt;&gt;"",IF('02 - Produtos e Tributações'!J1373&lt;&gt;"",'02 - Produtos e Tributações'!J1373,IF(K1356=101,0,IF(K1356=102,41,IF(K1356=103,0,IF(K1356=201,0,IF(K1356=202,0,IF(K1356=203,0,IF(K1356=300,41,IF(K1356=400,41,IF(K1356=500,60)))))))))))</f>
        <v>0</v>
      </c>
      <c r="H1356" s="123" t="b">
        <f>IF(B1356&lt;&gt;"",IF('02 - Produtos e Tributações'!M1373&lt;&gt;"",'02 - Produtos e Tributações'!M1373,IF(L1356=101,0,IF(L1356=102,41,IF(L1356=103,0,IF(L1356=201,0,IF(L1356=202,0,IF(L1356=203,0,IF(L1356=300,41,IF(L1356=400,41,IF(L1356=500,60)))))))))))</f>
        <v>0</v>
      </c>
      <c r="I1356" s="123" t="b">
        <f>IF(B1356&lt;&gt;"",IF('02 - Produtos e Tributações'!L1373&lt;&gt;"",'02 - Produtos e Tributações'!L1373,"0,00"))</f>
        <v>0</v>
      </c>
      <c r="J1356" s="123" t="b">
        <f>IF(B1356&lt;&gt;"",IF('02 - Produtos e Tributações'!O1373&lt;&gt;"",'02 - Produtos e Tributações'!O1373,"0,00"))</f>
        <v>0</v>
      </c>
      <c r="K1356" s="123" t="b">
        <f>IF(B1356&lt;&gt;"",IF('02 - Produtos e Tributações'!K1373&lt;&gt;"",'02 - Produtos e Tributações'!K1373,"null"))</f>
        <v>0</v>
      </c>
      <c r="L1356" s="123" t="b">
        <f>IF(B1356&lt;&gt;"",IF('02 - Produtos e Tributações'!N1373&lt;&gt;"",'02 - Produtos e Tributações'!N1373,"null"))</f>
        <v>0</v>
      </c>
      <c r="M1356" s="122" t="b">
        <f>IF(B1356&lt;&gt;"",IF('02 - Produtos e Tributações'!D1373="CARNES","2.01.001.001",IF('02 - Produtos e Tributações'!D1373="MASSAS","2.01.001.002",IF('02 - Produtos e Tributações'!D1373="LATICINIOS","2.01.001.003",IF('02 - Produtos e Tributações'!D1373="DOCES E GULOSEIMAS","2.01.001.004",IF('02 - Produtos e Tributações'!D1373="FARINHAS E GRAOS","2.01.001.005",IF('02 - Produtos e Tributações'!D1373="AGUAS","2.01.002.001",IF('02 - Produtos e Tributações'!D1373="SUCOS","2.01.002.002",IF('02 - Produtos e Tributações'!D1373="BEBIDAS ALCOOLICAS","2.01.002.003",IF('02 - Produtos e Tributações'!D1373="BEBIDAS LACTEAS","2.01.002.004",IF('02 - Produtos e Tributações'!D1373="MATERIAL DE LIMPEZA","2.02",IF('02 - Produtos e Tributações'!D1373="FRUTAS","2.01.001.006",IF('02 - Produtos e Tributações'!D1373="VERDURAS E LEGUMES","2.01.001.007",IF('02 - Produtos e Tributações'!D1373="SERVIÇO","1",IF('02 - Produtos e Tributações'!D1373="PRODUTOS DIVERSOS","2","2"))))))))))))))
)</f>
        <v>0</v>
      </c>
      <c r="N1356" s="4" t="str">
        <f t="shared" si="84"/>
        <v/>
      </c>
      <c r="O1356" s="4" t="str">
        <f t="shared" si="85"/>
        <v/>
      </c>
      <c r="P1356" s="4" t="str">
        <f t="shared" si="86"/>
        <v/>
      </c>
      <c r="Q1356" s="128" t="b">
        <f>IF(B1356&lt;&gt;"",IF('02 - Produtos e Tributações'!C1373&lt;&gt;"",'02 - Produtos e Tributações'!C1373,"UN"))</f>
        <v>0</v>
      </c>
      <c r="R1356" s="129" t="b">
        <f>IF(B1356&lt;&gt;"",IF('02 - Produtos e Tributações'!P1373&lt;&gt;"",'02 - Produtos e Tributações'!P1373,""))</f>
        <v>0</v>
      </c>
      <c r="S1356" s="128" t="b">
        <f>IF(B1356&lt;&gt;"",IF('02 - Produtos e Tributações'!Q1373&lt;&gt;"",'02 - Produtos e Tributações'!Q1373,""))</f>
        <v>0</v>
      </c>
      <c r="T1356" s="130" t="b">
        <f>IF(B1356&lt;&gt;"",IF('02 - Produtos e Tributações'!R1373&lt;&gt;"",'02 - Produtos e Tributações'!R1373,""))</f>
        <v>0</v>
      </c>
      <c r="U1356" s="120" t="str">
        <f t="shared" si="87"/>
        <v/>
      </c>
    </row>
    <row r="1357" spans="1:21" ht="15.75" customHeight="1">
      <c r="A1357" s="122" t="b">
        <f>IF('02 - Produtos e Tributações'!B1374 &lt;&gt;"",A1356+1)</f>
        <v>0</v>
      </c>
      <c r="B1357" s="4" t="str">
        <f>IF('02 - Produtos e Tributações'!B1374&lt;&gt;"",'02 - Produtos e Tributações'!V1374,"")</f>
        <v/>
      </c>
      <c r="C1357" s="123" t="b">
        <f>IF(B1357&lt;&gt;"",IF('02 - Produtos e Tributações'!H1374&lt;&gt;"",IF('02 - Produtos e Tributações'!H1374="TERCEIRIZADA","T",IF('02 - Produtos e Tributações'!H1374="PROPRIA","P")), IF(B1357&lt;&gt;"",IF('02 - Produtos e Tributações'!H1374="","T"))))</f>
        <v>0</v>
      </c>
      <c r="D1357" s="123" t="b">
        <f>IF(B1357&lt;&gt;"",IF('02 - Produtos e Tributações'!E1374&lt;&gt;"",'02 - Produtos e Tributações'!E1374,""))</f>
        <v>0</v>
      </c>
      <c r="E1357" s="123" t="b">
        <f>IF(B1357&lt;&gt;"",IF('02 - Produtos e Tributações'!F1374&lt;&gt;"",'02 - Produtos e Tributações'!F1374,""))</f>
        <v>0</v>
      </c>
      <c r="F1357" s="123" t="b">
        <f>IF(B1357&lt;&gt;"",IF(A1357&lt;&gt;"",IF('02 - Produtos e Tributações'!G1374&lt;&gt;"",'02 - Produtos e Tributações'!G1374,"")))</f>
        <v>0</v>
      </c>
      <c r="G1357" s="123" t="b">
        <f>IF(B1357&lt;&gt;"",IF('02 - Produtos e Tributações'!J1374&lt;&gt;"",'02 - Produtos e Tributações'!J1374,IF(K1357=101,0,IF(K1357=102,41,IF(K1357=103,0,IF(K1357=201,0,IF(K1357=202,0,IF(K1357=203,0,IF(K1357=300,41,IF(K1357=400,41,IF(K1357=500,60)))))))))))</f>
        <v>0</v>
      </c>
      <c r="H1357" s="123" t="b">
        <f>IF(B1357&lt;&gt;"",IF('02 - Produtos e Tributações'!M1374&lt;&gt;"",'02 - Produtos e Tributações'!M1374,IF(L1357=101,0,IF(L1357=102,41,IF(L1357=103,0,IF(L1357=201,0,IF(L1357=202,0,IF(L1357=203,0,IF(L1357=300,41,IF(L1357=400,41,IF(L1357=500,60)))))))))))</f>
        <v>0</v>
      </c>
      <c r="I1357" s="123" t="b">
        <f>IF(B1357&lt;&gt;"",IF('02 - Produtos e Tributações'!L1374&lt;&gt;"",'02 - Produtos e Tributações'!L1374,"0,00"))</f>
        <v>0</v>
      </c>
      <c r="J1357" s="123" t="b">
        <f>IF(B1357&lt;&gt;"",IF('02 - Produtos e Tributações'!O1374&lt;&gt;"",'02 - Produtos e Tributações'!O1374,"0,00"))</f>
        <v>0</v>
      </c>
      <c r="K1357" s="123" t="b">
        <f>IF(B1357&lt;&gt;"",IF('02 - Produtos e Tributações'!K1374&lt;&gt;"",'02 - Produtos e Tributações'!K1374,"null"))</f>
        <v>0</v>
      </c>
      <c r="L1357" s="123" t="b">
        <f>IF(B1357&lt;&gt;"",IF('02 - Produtos e Tributações'!N1374&lt;&gt;"",'02 - Produtos e Tributações'!N1374,"null"))</f>
        <v>0</v>
      </c>
      <c r="M1357" s="122" t="b">
        <f>IF(B1357&lt;&gt;"",IF('02 - Produtos e Tributações'!D1374="CARNES","2.01.001.001",IF('02 - Produtos e Tributações'!D1374="MASSAS","2.01.001.002",IF('02 - Produtos e Tributações'!D1374="LATICINIOS","2.01.001.003",IF('02 - Produtos e Tributações'!D1374="DOCES E GULOSEIMAS","2.01.001.004",IF('02 - Produtos e Tributações'!D1374="FARINHAS E GRAOS","2.01.001.005",IF('02 - Produtos e Tributações'!D1374="AGUAS","2.01.002.001",IF('02 - Produtos e Tributações'!D1374="SUCOS","2.01.002.002",IF('02 - Produtos e Tributações'!D1374="BEBIDAS ALCOOLICAS","2.01.002.003",IF('02 - Produtos e Tributações'!D1374="BEBIDAS LACTEAS","2.01.002.004",IF('02 - Produtos e Tributações'!D1374="MATERIAL DE LIMPEZA","2.02",IF('02 - Produtos e Tributações'!D1374="FRUTAS","2.01.001.006",IF('02 - Produtos e Tributações'!D1374="VERDURAS E LEGUMES","2.01.001.007",IF('02 - Produtos e Tributações'!D1374="SERVIÇO","1",IF('02 - Produtos e Tributações'!D1374="PRODUTOS DIVERSOS","2","2"))))))))))))))
)</f>
        <v>0</v>
      </c>
      <c r="N1357" s="4" t="str">
        <f t="shared" si="84"/>
        <v/>
      </c>
      <c r="O1357" s="4" t="str">
        <f t="shared" si="85"/>
        <v/>
      </c>
      <c r="P1357" s="4" t="str">
        <f t="shared" si="86"/>
        <v/>
      </c>
      <c r="Q1357" s="128" t="b">
        <f>IF(B1357&lt;&gt;"",IF('02 - Produtos e Tributações'!C1374&lt;&gt;"",'02 - Produtos e Tributações'!C1374,"UN"))</f>
        <v>0</v>
      </c>
      <c r="R1357" s="129" t="b">
        <f>IF(B1357&lt;&gt;"",IF('02 - Produtos e Tributações'!P1374&lt;&gt;"",'02 - Produtos e Tributações'!P1374,""))</f>
        <v>0</v>
      </c>
      <c r="S1357" s="128" t="b">
        <f>IF(B1357&lt;&gt;"",IF('02 - Produtos e Tributações'!Q1374&lt;&gt;"",'02 - Produtos e Tributações'!Q1374,""))</f>
        <v>0</v>
      </c>
      <c r="T1357" s="130" t="b">
        <f>IF(B1357&lt;&gt;"",IF('02 - Produtos e Tributações'!R1374&lt;&gt;"",'02 - Produtos e Tributações'!R1374,""))</f>
        <v>0</v>
      </c>
      <c r="U1357" s="120" t="str">
        <f t="shared" si="87"/>
        <v/>
      </c>
    </row>
    <row r="1358" spans="1:21" ht="15.75" customHeight="1">
      <c r="A1358" s="122" t="b">
        <f>IF('02 - Produtos e Tributações'!B1375 &lt;&gt;"",A1357+1)</f>
        <v>0</v>
      </c>
      <c r="B1358" s="4" t="str">
        <f>IF('02 - Produtos e Tributações'!B1375&lt;&gt;"",'02 - Produtos e Tributações'!V1375,"")</f>
        <v/>
      </c>
      <c r="C1358" s="123" t="b">
        <f>IF(B1358&lt;&gt;"",IF('02 - Produtos e Tributações'!H1375&lt;&gt;"",IF('02 - Produtos e Tributações'!H1375="TERCEIRIZADA","T",IF('02 - Produtos e Tributações'!H1375="PROPRIA","P")), IF(B1358&lt;&gt;"",IF('02 - Produtos e Tributações'!H1375="","T"))))</f>
        <v>0</v>
      </c>
      <c r="D1358" s="123" t="b">
        <f>IF(B1358&lt;&gt;"",IF('02 - Produtos e Tributações'!E1375&lt;&gt;"",'02 - Produtos e Tributações'!E1375,""))</f>
        <v>0</v>
      </c>
      <c r="E1358" s="123" t="b">
        <f>IF(B1358&lt;&gt;"",IF('02 - Produtos e Tributações'!F1375&lt;&gt;"",'02 - Produtos e Tributações'!F1375,""))</f>
        <v>0</v>
      </c>
      <c r="F1358" s="123" t="b">
        <f>IF(B1358&lt;&gt;"",IF(A1358&lt;&gt;"",IF('02 - Produtos e Tributações'!G1375&lt;&gt;"",'02 - Produtos e Tributações'!G1375,"")))</f>
        <v>0</v>
      </c>
      <c r="G1358" s="123" t="b">
        <f>IF(B1358&lt;&gt;"",IF('02 - Produtos e Tributações'!J1375&lt;&gt;"",'02 - Produtos e Tributações'!J1375,IF(K1358=101,0,IF(K1358=102,41,IF(K1358=103,0,IF(K1358=201,0,IF(K1358=202,0,IF(K1358=203,0,IF(K1358=300,41,IF(K1358=400,41,IF(K1358=500,60)))))))))))</f>
        <v>0</v>
      </c>
      <c r="H1358" s="123" t="b">
        <f>IF(B1358&lt;&gt;"",IF('02 - Produtos e Tributações'!M1375&lt;&gt;"",'02 - Produtos e Tributações'!M1375,IF(L1358=101,0,IF(L1358=102,41,IF(L1358=103,0,IF(L1358=201,0,IF(L1358=202,0,IF(L1358=203,0,IF(L1358=300,41,IF(L1358=400,41,IF(L1358=500,60)))))))))))</f>
        <v>0</v>
      </c>
      <c r="I1358" s="123" t="b">
        <f>IF(B1358&lt;&gt;"",IF('02 - Produtos e Tributações'!L1375&lt;&gt;"",'02 - Produtos e Tributações'!L1375,"0,00"))</f>
        <v>0</v>
      </c>
      <c r="J1358" s="123" t="b">
        <f>IF(B1358&lt;&gt;"",IF('02 - Produtos e Tributações'!O1375&lt;&gt;"",'02 - Produtos e Tributações'!O1375,"0,00"))</f>
        <v>0</v>
      </c>
      <c r="K1358" s="123" t="b">
        <f>IF(B1358&lt;&gt;"",IF('02 - Produtos e Tributações'!K1375&lt;&gt;"",'02 - Produtos e Tributações'!K1375,"null"))</f>
        <v>0</v>
      </c>
      <c r="L1358" s="123" t="b">
        <f>IF(B1358&lt;&gt;"",IF('02 - Produtos e Tributações'!N1375&lt;&gt;"",'02 - Produtos e Tributações'!N1375,"null"))</f>
        <v>0</v>
      </c>
      <c r="M1358" s="122" t="b">
        <f>IF(B1358&lt;&gt;"",IF('02 - Produtos e Tributações'!D1375="CARNES","2.01.001.001",IF('02 - Produtos e Tributações'!D1375="MASSAS","2.01.001.002",IF('02 - Produtos e Tributações'!D1375="LATICINIOS","2.01.001.003",IF('02 - Produtos e Tributações'!D1375="DOCES E GULOSEIMAS","2.01.001.004",IF('02 - Produtos e Tributações'!D1375="FARINHAS E GRAOS","2.01.001.005",IF('02 - Produtos e Tributações'!D1375="AGUAS","2.01.002.001",IF('02 - Produtos e Tributações'!D1375="SUCOS","2.01.002.002",IF('02 - Produtos e Tributações'!D1375="BEBIDAS ALCOOLICAS","2.01.002.003",IF('02 - Produtos e Tributações'!D1375="BEBIDAS LACTEAS","2.01.002.004",IF('02 - Produtos e Tributações'!D1375="MATERIAL DE LIMPEZA","2.02",IF('02 - Produtos e Tributações'!D1375="FRUTAS","2.01.001.006",IF('02 - Produtos e Tributações'!D1375="VERDURAS E LEGUMES","2.01.001.007",IF('02 - Produtos e Tributações'!D1375="SERVIÇO","1",IF('02 - Produtos e Tributações'!D1375="PRODUTOS DIVERSOS","2","2"))))))))))))))
)</f>
        <v>0</v>
      </c>
      <c r="N1358" s="4" t="str">
        <f t="shared" si="84"/>
        <v/>
      </c>
      <c r="O1358" s="4" t="str">
        <f t="shared" si="85"/>
        <v/>
      </c>
      <c r="P1358" s="4" t="str">
        <f t="shared" si="86"/>
        <v/>
      </c>
      <c r="Q1358" s="128" t="b">
        <f>IF(B1358&lt;&gt;"",IF('02 - Produtos e Tributações'!C1375&lt;&gt;"",'02 - Produtos e Tributações'!C1375,"UN"))</f>
        <v>0</v>
      </c>
      <c r="R1358" s="129" t="b">
        <f>IF(B1358&lt;&gt;"",IF('02 - Produtos e Tributações'!P1375&lt;&gt;"",'02 - Produtos e Tributações'!P1375,""))</f>
        <v>0</v>
      </c>
      <c r="S1358" s="128" t="b">
        <f>IF(B1358&lt;&gt;"",IF('02 - Produtos e Tributações'!Q1375&lt;&gt;"",'02 - Produtos e Tributações'!Q1375,""))</f>
        <v>0</v>
      </c>
      <c r="T1358" s="130" t="b">
        <f>IF(B1358&lt;&gt;"",IF('02 - Produtos e Tributações'!R1375&lt;&gt;"",'02 - Produtos e Tributações'!R1375,""))</f>
        <v>0</v>
      </c>
      <c r="U1358" s="120" t="str">
        <f t="shared" si="87"/>
        <v/>
      </c>
    </row>
    <row r="1359" spans="1:21" ht="15.75" customHeight="1">
      <c r="A1359" s="122" t="b">
        <f>IF('02 - Produtos e Tributações'!B1376 &lt;&gt;"",A1358+1)</f>
        <v>0</v>
      </c>
      <c r="B1359" s="4" t="str">
        <f>IF('02 - Produtos e Tributações'!B1376&lt;&gt;"",'02 - Produtos e Tributações'!V1376,"")</f>
        <v/>
      </c>
      <c r="C1359" s="123" t="b">
        <f>IF(B1359&lt;&gt;"",IF('02 - Produtos e Tributações'!H1376&lt;&gt;"",IF('02 - Produtos e Tributações'!H1376="TERCEIRIZADA","T",IF('02 - Produtos e Tributações'!H1376="PROPRIA","P")), IF(B1359&lt;&gt;"",IF('02 - Produtos e Tributações'!H1376="","T"))))</f>
        <v>0</v>
      </c>
      <c r="D1359" s="123" t="b">
        <f>IF(B1359&lt;&gt;"",IF('02 - Produtos e Tributações'!E1376&lt;&gt;"",'02 - Produtos e Tributações'!E1376,""))</f>
        <v>0</v>
      </c>
      <c r="E1359" s="123" t="b">
        <f>IF(B1359&lt;&gt;"",IF('02 - Produtos e Tributações'!F1376&lt;&gt;"",'02 - Produtos e Tributações'!F1376,""))</f>
        <v>0</v>
      </c>
      <c r="F1359" s="123" t="b">
        <f>IF(B1359&lt;&gt;"",IF(A1359&lt;&gt;"",IF('02 - Produtos e Tributações'!G1376&lt;&gt;"",'02 - Produtos e Tributações'!G1376,"")))</f>
        <v>0</v>
      </c>
      <c r="G1359" s="123" t="b">
        <f>IF(B1359&lt;&gt;"",IF('02 - Produtos e Tributações'!J1376&lt;&gt;"",'02 - Produtos e Tributações'!J1376,IF(K1359=101,0,IF(K1359=102,41,IF(K1359=103,0,IF(K1359=201,0,IF(K1359=202,0,IF(K1359=203,0,IF(K1359=300,41,IF(K1359=400,41,IF(K1359=500,60)))))))))))</f>
        <v>0</v>
      </c>
      <c r="H1359" s="123" t="b">
        <f>IF(B1359&lt;&gt;"",IF('02 - Produtos e Tributações'!M1376&lt;&gt;"",'02 - Produtos e Tributações'!M1376,IF(L1359=101,0,IF(L1359=102,41,IF(L1359=103,0,IF(L1359=201,0,IF(L1359=202,0,IF(L1359=203,0,IF(L1359=300,41,IF(L1359=400,41,IF(L1359=500,60)))))))))))</f>
        <v>0</v>
      </c>
      <c r="I1359" s="123" t="b">
        <f>IF(B1359&lt;&gt;"",IF('02 - Produtos e Tributações'!L1376&lt;&gt;"",'02 - Produtos e Tributações'!L1376,"0,00"))</f>
        <v>0</v>
      </c>
      <c r="J1359" s="123" t="b">
        <f>IF(B1359&lt;&gt;"",IF('02 - Produtos e Tributações'!O1376&lt;&gt;"",'02 - Produtos e Tributações'!O1376,"0,00"))</f>
        <v>0</v>
      </c>
      <c r="K1359" s="123" t="b">
        <f>IF(B1359&lt;&gt;"",IF('02 - Produtos e Tributações'!K1376&lt;&gt;"",'02 - Produtos e Tributações'!K1376,"null"))</f>
        <v>0</v>
      </c>
      <c r="L1359" s="123" t="b">
        <f>IF(B1359&lt;&gt;"",IF('02 - Produtos e Tributações'!N1376&lt;&gt;"",'02 - Produtos e Tributações'!N1376,"null"))</f>
        <v>0</v>
      </c>
      <c r="M1359" s="122" t="b">
        <f>IF(B1359&lt;&gt;"",IF('02 - Produtos e Tributações'!D1376="CARNES","2.01.001.001",IF('02 - Produtos e Tributações'!D1376="MASSAS","2.01.001.002",IF('02 - Produtos e Tributações'!D1376="LATICINIOS","2.01.001.003",IF('02 - Produtos e Tributações'!D1376="DOCES E GULOSEIMAS","2.01.001.004",IF('02 - Produtos e Tributações'!D1376="FARINHAS E GRAOS","2.01.001.005",IF('02 - Produtos e Tributações'!D1376="AGUAS","2.01.002.001",IF('02 - Produtos e Tributações'!D1376="SUCOS","2.01.002.002",IF('02 - Produtos e Tributações'!D1376="BEBIDAS ALCOOLICAS","2.01.002.003",IF('02 - Produtos e Tributações'!D1376="BEBIDAS LACTEAS","2.01.002.004",IF('02 - Produtos e Tributações'!D1376="MATERIAL DE LIMPEZA","2.02",IF('02 - Produtos e Tributações'!D1376="FRUTAS","2.01.001.006",IF('02 - Produtos e Tributações'!D1376="VERDURAS E LEGUMES","2.01.001.007",IF('02 - Produtos e Tributações'!D1376="SERVIÇO","1",IF('02 - Produtos e Tributações'!D1376="PRODUTOS DIVERSOS","2","2"))))))))))))))
)</f>
        <v>0</v>
      </c>
      <c r="N1359" s="4" t="str">
        <f t="shared" si="84"/>
        <v/>
      </c>
      <c r="O1359" s="4" t="str">
        <f t="shared" si="85"/>
        <v/>
      </c>
      <c r="P1359" s="4" t="str">
        <f t="shared" si="86"/>
        <v/>
      </c>
      <c r="Q1359" s="128" t="b">
        <f>IF(B1359&lt;&gt;"",IF('02 - Produtos e Tributações'!C1376&lt;&gt;"",'02 - Produtos e Tributações'!C1376,"UN"))</f>
        <v>0</v>
      </c>
      <c r="R1359" s="129" t="b">
        <f>IF(B1359&lt;&gt;"",IF('02 - Produtos e Tributações'!P1376&lt;&gt;"",'02 - Produtos e Tributações'!P1376,""))</f>
        <v>0</v>
      </c>
      <c r="S1359" s="128" t="b">
        <f>IF(B1359&lt;&gt;"",IF('02 - Produtos e Tributações'!Q1376&lt;&gt;"",'02 - Produtos e Tributações'!Q1376,""))</f>
        <v>0</v>
      </c>
      <c r="T1359" s="130" t="b">
        <f>IF(B1359&lt;&gt;"",IF('02 - Produtos e Tributações'!R1376&lt;&gt;"",'02 - Produtos e Tributações'!R1376,""))</f>
        <v>0</v>
      </c>
      <c r="U1359" s="120" t="str">
        <f t="shared" si="87"/>
        <v/>
      </c>
    </row>
    <row r="1360" spans="1:21" ht="15.75" customHeight="1">
      <c r="A1360" s="122" t="b">
        <f>IF('02 - Produtos e Tributações'!B1377 &lt;&gt;"",A1359+1)</f>
        <v>0</v>
      </c>
      <c r="B1360" s="4" t="str">
        <f>IF('02 - Produtos e Tributações'!B1377&lt;&gt;"",'02 - Produtos e Tributações'!V1377,"")</f>
        <v/>
      </c>
      <c r="C1360" s="123" t="b">
        <f>IF(B1360&lt;&gt;"",IF('02 - Produtos e Tributações'!H1377&lt;&gt;"",IF('02 - Produtos e Tributações'!H1377="TERCEIRIZADA","T",IF('02 - Produtos e Tributações'!H1377="PROPRIA","P")), IF(B1360&lt;&gt;"",IF('02 - Produtos e Tributações'!H1377="","T"))))</f>
        <v>0</v>
      </c>
      <c r="D1360" s="123" t="b">
        <f>IF(B1360&lt;&gt;"",IF('02 - Produtos e Tributações'!E1377&lt;&gt;"",'02 - Produtos e Tributações'!E1377,""))</f>
        <v>0</v>
      </c>
      <c r="E1360" s="123" t="b">
        <f>IF(B1360&lt;&gt;"",IF('02 - Produtos e Tributações'!F1377&lt;&gt;"",'02 - Produtos e Tributações'!F1377,""))</f>
        <v>0</v>
      </c>
      <c r="F1360" s="123" t="b">
        <f>IF(B1360&lt;&gt;"",IF(A1360&lt;&gt;"",IF('02 - Produtos e Tributações'!G1377&lt;&gt;"",'02 - Produtos e Tributações'!G1377,"")))</f>
        <v>0</v>
      </c>
      <c r="G1360" s="123" t="b">
        <f>IF(B1360&lt;&gt;"",IF('02 - Produtos e Tributações'!J1377&lt;&gt;"",'02 - Produtos e Tributações'!J1377,IF(K1360=101,0,IF(K1360=102,41,IF(K1360=103,0,IF(K1360=201,0,IF(K1360=202,0,IF(K1360=203,0,IF(K1360=300,41,IF(K1360=400,41,IF(K1360=500,60)))))))))))</f>
        <v>0</v>
      </c>
      <c r="H1360" s="123" t="b">
        <f>IF(B1360&lt;&gt;"",IF('02 - Produtos e Tributações'!M1377&lt;&gt;"",'02 - Produtos e Tributações'!M1377,IF(L1360=101,0,IF(L1360=102,41,IF(L1360=103,0,IF(L1360=201,0,IF(L1360=202,0,IF(L1360=203,0,IF(L1360=300,41,IF(L1360=400,41,IF(L1360=500,60)))))))))))</f>
        <v>0</v>
      </c>
      <c r="I1360" s="123" t="b">
        <f>IF(B1360&lt;&gt;"",IF('02 - Produtos e Tributações'!L1377&lt;&gt;"",'02 - Produtos e Tributações'!L1377,"0,00"))</f>
        <v>0</v>
      </c>
      <c r="J1360" s="123" t="b">
        <f>IF(B1360&lt;&gt;"",IF('02 - Produtos e Tributações'!O1377&lt;&gt;"",'02 - Produtos e Tributações'!O1377,"0,00"))</f>
        <v>0</v>
      </c>
      <c r="K1360" s="123" t="b">
        <f>IF(B1360&lt;&gt;"",IF('02 - Produtos e Tributações'!K1377&lt;&gt;"",'02 - Produtos e Tributações'!K1377,"null"))</f>
        <v>0</v>
      </c>
      <c r="L1360" s="123" t="b">
        <f>IF(B1360&lt;&gt;"",IF('02 - Produtos e Tributações'!N1377&lt;&gt;"",'02 - Produtos e Tributações'!N1377,"null"))</f>
        <v>0</v>
      </c>
      <c r="M1360" s="122" t="b">
        <f>IF(B1360&lt;&gt;"",IF('02 - Produtos e Tributações'!D1377="CARNES","2.01.001.001",IF('02 - Produtos e Tributações'!D1377="MASSAS","2.01.001.002",IF('02 - Produtos e Tributações'!D1377="LATICINIOS","2.01.001.003",IF('02 - Produtos e Tributações'!D1377="DOCES E GULOSEIMAS","2.01.001.004",IF('02 - Produtos e Tributações'!D1377="FARINHAS E GRAOS","2.01.001.005",IF('02 - Produtos e Tributações'!D1377="AGUAS","2.01.002.001",IF('02 - Produtos e Tributações'!D1377="SUCOS","2.01.002.002",IF('02 - Produtos e Tributações'!D1377="BEBIDAS ALCOOLICAS","2.01.002.003",IF('02 - Produtos e Tributações'!D1377="BEBIDAS LACTEAS","2.01.002.004",IF('02 - Produtos e Tributações'!D1377="MATERIAL DE LIMPEZA","2.02",IF('02 - Produtos e Tributações'!D1377="FRUTAS","2.01.001.006",IF('02 - Produtos e Tributações'!D1377="VERDURAS E LEGUMES","2.01.001.007",IF('02 - Produtos e Tributações'!D1377="SERVIÇO","1",IF('02 - Produtos e Tributações'!D1377="PRODUTOS DIVERSOS","2","2"))))))))))))))
)</f>
        <v>0</v>
      </c>
      <c r="N1360" s="4" t="str">
        <f t="shared" si="84"/>
        <v/>
      </c>
      <c r="O1360" s="4" t="str">
        <f t="shared" si="85"/>
        <v/>
      </c>
      <c r="P1360" s="4" t="str">
        <f t="shared" si="86"/>
        <v/>
      </c>
      <c r="Q1360" s="128" t="b">
        <f>IF(B1360&lt;&gt;"",IF('02 - Produtos e Tributações'!C1377&lt;&gt;"",'02 - Produtos e Tributações'!C1377,"UN"))</f>
        <v>0</v>
      </c>
      <c r="R1360" s="129" t="b">
        <f>IF(B1360&lt;&gt;"",IF('02 - Produtos e Tributações'!P1377&lt;&gt;"",'02 - Produtos e Tributações'!P1377,""))</f>
        <v>0</v>
      </c>
      <c r="S1360" s="128" t="b">
        <f>IF(B1360&lt;&gt;"",IF('02 - Produtos e Tributações'!Q1377&lt;&gt;"",'02 - Produtos e Tributações'!Q1377,""))</f>
        <v>0</v>
      </c>
      <c r="T1360" s="130" t="b">
        <f>IF(B1360&lt;&gt;"",IF('02 - Produtos e Tributações'!R1377&lt;&gt;"",'02 - Produtos e Tributações'!R1377,""))</f>
        <v>0</v>
      </c>
      <c r="U1360" s="120" t="str">
        <f t="shared" si="87"/>
        <v/>
      </c>
    </row>
    <row r="1361" spans="1:21" ht="15.75" customHeight="1">
      <c r="A1361" s="122" t="b">
        <f>IF('02 - Produtos e Tributações'!B1378 &lt;&gt;"",A1360+1)</f>
        <v>0</v>
      </c>
      <c r="B1361" s="4" t="str">
        <f>IF('02 - Produtos e Tributações'!B1378&lt;&gt;"",'02 - Produtos e Tributações'!V1378,"")</f>
        <v/>
      </c>
      <c r="C1361" s="123" t="b">
        <f>IF(B1361&lt;&gt;"",IF('02 - Produtos e Tributações'!H1378&lt;&gt;"",IF('02 - Produtos e Tributações'!H1378="TERCEIRIZADA","T",IF('02 - Produtos e Tributações'!H1378="PROPRIA","P")), IF(B1361&lt;&gt;"",IF('02 - Produtos e Tributações'!H1378="","T"))))</f>
        <v>0</v>
      </c>
      <c r="D1361" s="123" t="b">
        <f>IF(B1361&lt;&gt;"",IF('02 - Produtos e Tributações'!E1378&lt;&gt;"",'02 - Produtos e Tributações'!E1378,""))</f>
        <v>0</v>
      </c>
      <c r="E1361" s="123" t="b">
        <f>IF(B1361&lt;&gt;"",IF('02 - Produtos e Tributações'!F1378&lt;&gt;"",'02 - Produtos e Tributações'!F1378,""))</f>
        <v>0</v>
      </c>
      <c r="F1361" s="123" t="b">
        <f>IF(B1361&lt;&gt;"",IF(A1361&lt;&gt;"",IF('02 - Produtos e Tributações'!G1378&lt;&gt;"",'02 - Produtos e Tributações'!G1378,"")))</f>
        <v>0</v>
      </c>
      <c r="G1361" s="123" t="b">
        <f>IF(B1361&lt;&gt;"",IF('02 - Produtos e Tributações'!J1378&lt;&gt;"",'02 - Produtos e Tributações'!J1378,IF(K1361=101,0,IF(K1361=102,41,IF(K1361=103,0,IF(K1361=201,0,IF(K1361=202,0,IF(K1361=203,0,IF(K1361=300,41,IF(K1361=400,41,IF(K1361=500,60)))))))))))</f>
        <v>0</v>
      </c>
      <c r="H1361" s="123" t="b">
        <f>IF(B1361&lt;&gt;"",IF('02 - Produtos e Tributações'!M1378&lt;&gt;"",'02 - Produtos e Tributações'!M1378,IF(L1361=101,0,IF(L1361=102,41,IF(L1361=103,0,IF(L1361=201,0,IF(L1361=202,0,IF(L1361=203,0,IF(L1361=300,41,IF(L1361=400,41,IF(L1361=500,60)))))))))))</f>
        <v>0</v>
      </c>
      <c r="I1361" s="123" t="b">
        <f>IF(B1361&lt;&gt;"",IF('02 - Produtos e Tributações'!L1378&lt;&gt;"",'02 - Produtos e Tributações'!L1378,"0,00"))</f>
        <v>0</v>
      </c>
      <c r="J1361" s="123" t="b">
        <f>IF(B1361&lt;&gt;"",IF('02 - Produtos e Tributações'!O1378&lt;&gt;"",'02 - Produtos e Tributações'!O1378,"0,00"))</f>
        <v>0</v>
      </c>
      <c r="K1361" s="123" t="b">
        <f>IF(B1361&lt;&gt;"",IF('02 - Produtos e Tributações'!K1378&lt;&gt;"",'02 - Produtos e Tributações'!K1378,"null"))</f>
        <v>0</v>
      </c>
      <c r="L1361" s="123" t="b">
        <f>IF(B1361&lt;&gt;"",IF('02 - Produtos e Tributações'!N1378&lt;&gt;"",'02 - Produtos e Tributações'!N1378,"null"))</f>
        <v>0</v>
      </c>
      <c r="M1361" s="122" t="b">
        <f>IF(B1361&lt;&gt;"",IF('02 - Produtos e Tributações'!D1378="CARNES","2.01.001.001",IF('02 - Produtos e Tributações'!D1378="MASSAS","2.01.001.002",IF('02 - Produtos e Tributações'!D1378="LATICINIOS","2.01.001.003",IF('02 - Produtos e Tributações'!D1378="DOCES E GULOSEIMAS","2.01.001.004",IF('02 - Produtos e Tributações'!D1378="FARINHAS E GRAOS","2.01.001.005",IF('02 - Produtos e Tributações'!D1378="AGUAS","2.01.002.001",IF('02 - Produtos e Tributações'!D1378="SUCOS","2.01.002.002",IF('02 - Produtos e Tributações'!D1378="BEBIDAS ALCOOLICAS","2.01.002.003",IF('02 - Produtos e Tributações'!D1378="BEBIDAS LACTEAS","2.01.002.004",IF('02 - Produtos e Tributações'!D1378="MATERIAL DE LIMPEZA","2.02",IF('02 - Produtos e Tributações'!D1378="FRUTAS","2.01.001.006",IF('02 - Produtos e Tributações'!D1378="VERDURAS E LEGUMES","2.01.001.007",IF('02 - Produtos e Tributações'!D1378="SERVIÇO","1",IF('02 - Produtos e Tributações'!D1378="PRODUTOS DIVERSOS","2","2"))))))))))))))
)</f>
        <v>0</v>
      </c>
      <c r="N1361" s="4" t="str">
        <f t="shared" si="84"/>
        <v/>
      </c>
      <c r="O1361" s="4" t="str">
        <f t="shared" si="85"/>
        <v/>
      </c>
      <c r="P1361" s="4" t="str">
        <f t="shared" si="86"/>
        <v/>
      </c>
      <c r="Q1361" s="128" t="b">
        <f>IF(B1361&lt;&gt;"",IF('02 - Produtos e Tributações'!C1378&lt;&gt;"",'02 - Produtos e Tributações'!C1378,"UN"))</f>
        <v>0</v>
      </c>
      <c r="R1361" s="129" t="b">
        <f>IF(B1361&lt;&gt;"",IF('02 - Produtos e Tributações'!P1378&lt;&gt;"",'02 - Produtos e Tributações'!P1378,""))</f>
        <v>0</v>
      </c>
      <c r="S1361" s="128" t="b">
        <f>IF(B1361&lt;&gt;"",IF('02 - Produtos e Tributações'!Q1378&lt;&gt;"",'02 - Produtos e Tributações'!Q1378,""))</f>
        <v>0</v>
      </c>
      <c r="T1361" s="130" t="b">
        <f>IF(B1361&lt;&gt;"",IF('02 - Produtos e Tributações'!R1378&lt;&gt;"",'02 - Produtos e Tributações'!R1378,""))</f>
        <v>0</v>
      </c>
      <c r="U1361" s="120" t="str">
        <f t="shared" si="87"/>
        <v/>
      </c>
    </row>
    <row r="1362" spans="1:21" ht="15.75" customHeight="1">
      <c r="A1362" s="122" t="b">
        <f>IF('02 - Produtos e Tributações'!B1379 &lt;&gt;"",A1361+1)</f>
        <v>0</v>
      </c>
      <c r="B1362" s="4" t="str">
        <f>IF('02 - Produtos e Tributações'!B1379&lt;&gt;"",'02 - Produtos e Tributações'!V1379,"")</f>
        <v/>
      </c>
      <c r="C1362" s="123" t="b">
        <f>IF(B1362&lt;&gt;"",IF('02 - Produtos e Tributações'!H1379&lt;&gt;"",IF('02 - Produtos e Tributações'!H1379="TERCEIRIZADA","T",IF('02 - Produtos e Tributações'!H1379="PROPRIA","P")), IF(B1362&lt;&gt;"",IF('02 - Produtos e Tributações'!H1379="","T"))))</f>
        <v>0</v>
      </c>
      <c r="D1362" s="123" t="b">
        <f>IF(B1362&lt;&gt;"",IF('02 - Produtos e Tributações'!E1379&lt;&gt;"",'02 - Produtos e Tributações'!E1379,""))</f>
        <v>0</v>
      </c>
      <c r="E1362" s="123" t="b">
        <f>IF(B1362&lt;&gt;"",IF('02 - Produtos e Tributações'!F1379&lt;&gt;"",'02 - Produtos e Tributações'!F1379,""))</f>
        <v>0</v>
      </c>
      <c r="F1362" s="123" t="b">
        <f>IF(B1362&lt;&gt;"",IF(A1362&lt;&gt;"",IF('02 - Produtos e Tributações'!G1379&lt;&gt;"",'02 - Produtos e Tributações'!G1379,"")))</f>
        <v>0</v>
      </c>
      <c r="G1362" s="123" t="b">
        <f>IF(B1362&lt;&gt;"",IF('02 - Produtos e Tributações'!J1379&lt;&gt;"",'02 - Produtos e Tributações'!J1379,IF(K1362=101,0,IF(K1362=102,41,IF(K1362=103,0,IF(K1362=201,0,IF(K1362=202,0,IF(K1362=203,0,IF(K1362=300,41,IF(K1362=400,41,IF(K1362=500,60)))))))))))</f>
        <v>0</v>
      </c>
      <c r="H1362" s="123" t="b">
        <f>IF(B1362&lt;&gt;"",IF('02 - Produtos e Tributações'!M1379&lt;&gt;"",'02 - Produtos e Tributações'!M1379,IF(L1362=101,0,IF(L1362=102,41,IF(L1362=103,0,IF(L1362=201,0,IF(L1362=202,0,IF(L1362=203,0,IF(L1362=300,41,IF(L1362=400,41,IF(L1362=500,60)))))))))))</f>
        <v>0</v>
      </c>
      <c r="I1362" s="123" t="b">
        <f>IF(B1362&lt;&gt;"",IF('02 - Produtos e Tributações'!L1379&lt;&gt;"",'02 - Produtos e Tributações'!L1379,"0,00"))</f>
        <v>0</v>
      </c>
      <c r="J1362" s="123" t="b">
        <f>IF(B1362&lt;&gt;"",IF('02 - Produtos e Tributações'!O1379&lt;&gt;"",'02 - Produtos e Tributações'!O1379,"0,00"))</f>
        <v>0</v>
      </c>
      <c r="K1362" s="123" t="b">
        <f>IF(B1362&lt;&gt;"",IF('02 - Produtos e Tributações'!K1379&lt;&gt;"",'02 - Produtos e Tributações'!K1379,"null"))</f>
        <v>0</v>
      </c>
      <c r="L1362" s="123" t="b">
        <f>IF(B1362&lt;&gt;"",IF('02 - Produtos e Tributações'!N1379&lt;&gt;"",'02 - Produtos e Tributações'!N1379,"null"))</f>
        <v>0</v>
      </c>
      <c r="M1362" s="122" t="b">
        <f>IF(B1362&lt;&gt;"",IF('02 - Produtos e Tributações'!D1379="CARNES","2.01.001.001",IF('02 - Produtos e Tributações'!D1379="MASSAS","2.01.001.002",IF('02 - Produtos e Tributações'!D1379="LATICINIOS","2.01.001.003",IF('02 - Produtos e Tributações'!D1379="DOCES E GULOSEIMAS","2.01.001.004",IF('02 - Produtos e Tributações'!D1379="FARINHAS E GRAOS","2.01.001.005",IF('02 - Produtos e Tributações'!D1379="AGUAS","2.01.002.001",IF('02 - Produtos e Tributações'!D1379="SUCOS","2.01.002.002",IF('02 - Produtos e Tributações'!D1379="BEBIDAS ALCOOLICAS","2.01.002.003",IF('02 - Produtos e Tributações'!D1379="BEBIDAS LACTEAS","2.01.002.004",IF('02 - Produtos e Tributações'!D1379="MATERIAL DE LIMPEZA","2.02",IF('02 - Produtos e Tributações'!D1379="FRUTAS","2.01.001.006",IF('02 - Produtos e Tributações'!D1379="VERDURAS E LEGUMES","2.01.001.007",IF('02 - Produtos e Tributações'!D1379="SERVIÇO","1",IF('02 - Produtos e Tributações'!D1379="PRODUTOS DIVERSOS","2","2"))))))))))))))
)</f>
        <v>0</v>
      </c>
      <c r="N1362" s="4" t="str">
        <f t="shared" si="84"/>
        <v/>
      </c>
      <c r="O1362" s="4" t="str">
        <f t="shared" si="85"/>
        <v/>
      </c>
      <c r="P1362" s="4" t="str">
        <f t="shared" si="86"/>
        <v/>
      </c>
      <c r="Q1362" s="128" t="b">
        <f>IF(B1362&lt;&gt;"",IF('02 - Produtos e Tributações'!C1379&lt;&gt;"",'02 - Produtos e Tributações'!C1379,"UN"))</f>
        <v>0</v>
      </c>
      <c r="R1362" s="129" t="b">
        <f>IF(B1362&lt;&gt;"",IF('02 - Produtos e Tributações'!P1379&lt;&gt;"",'02 - Produtos e Tributações'!P1379,""))</f>
        <v>0</v>
      </c>
      <c r="S1362" s="128" t="b">
        <f>IF(B1362&lt;&gt;"",IF('02 - Produtos e Tributações'!Q1379&lt;&gt;"",'02 - Produtos e Tributações'!Q1379,""))</f>
        <v>0</v>
      </c>
      <c r="T1362" s="130" t="b">
        <f>IF(B1362&lt;&gt;"",IF('02 - Produtos e Tributações'!R1379&lt;&gt;"",'02 - Produtos e Tributações'!R1379,""))</f>
        <v>0</v>
      </c>
      <c r="U1362" s="120" t="str">
        <f t="shared" si="87"/>
        <v/>
      </c>
    </row>
    <row r="1363" spans="1:21" ht="15.75" customHeight="1">
      <c r="A1363" s="122" t="b">
        <f>IF('02 - Produtos e Tributações'!B1380 &lt;&gt;"",A1362+1)</f>
        <v>0</v>
      </c>
      <c r="B1363" s="4" t="str">
        <f>IF('02 - Produtos e Tributações'!B1380&lt;&gt;"",'02 - Produtos e Tributações'!V1380,"")</f>
        <v/>
      </c>
      <c r="C1363" s="123" t="b">
        <f>IF(B1363&lt;&gt;"",IF('02 - Produtos e Tributações'!H1380&lt;&gt;"",IF('02 - Produtos e Tributações'!H1380="TERCEIRIZADA","T",IF('02 - Produtos e Tributações'!H1380="PROPRIA","P")), IF(B1363&lt;&gt;"",IF('02 - Produtos e Tributações'!H1380="","T"))))</f>
        <v>0</v>
      </c>
      <c r="D1363" s="123" t="b">
        <f>IF(B1363&lt;&gt;"",IF('02 - Produtos e Tributações'!E1380&lt;&gt;"",'02 - Produtos e Tributações'!E1380,""))</f>
        <v>0</v>
      </c>
      <c r="E1363" s="123" t="b">
        <f>IF(B1363&lt;&gt;"",IF('02 - Produtos e Tributações'!F1380&lt;&gt;"",'02 - Produtos e Tributações'!F1380,""))</f>
        <v>0</v>
      </c>
      <c r="F1363" s="123" t="b">
        <f>IF(B1363&lt;&gt;"",IF(A1363&lt;&gt;"",IF('02 - Produtos e Tributações'!G1380&lt;&gt;"",'02 - Produtos e Tributações'!G1380,"")))</f>
        <v>0</v>
      </c>
      <c r="G1363" s="123" t="b">
        <f>IF(B1363&lt;&gt;"",IF('02 - Produtos e Tributações'!J1380&lt;&gt;"",'02 - Produtos e Tributações'!J1380,IF(K1363=101,0,IF(K1363=102,41,IF(K1363=103,0,IF(K1363=201,0,IF(K1363=202,0,IF(K1363=203,0,IF(K1363=300,41,IF(K1363=400,41,IF(K1363=500,60)))))))))))</f>
        <v>0</v>
      </c>
      <c r="H1363" s="123" t="b">
        <f>IF(B1363&lt;&gt;"",IF('02 - Produtos e Tributações'!M1380&lt;&gt;"",'02 - Produtos e Tributações'!M1380,IF(L1363=101,0,IF(L1363=102,41,IF(L1363=103,0,IF(L1363=201,0,IF(L1363=202,0,IF(L1363=203,0,IF(L1363=300,41,IF(L1363=400,41,IF(L1363=500,60)))))))))))</f>
        <v>0</v>
      </c>
      <c r="I1363" s="123" t="b">
        <f>IF(B1363&lt;&gt;"",IF('02 - Produtos e Tributações'!L1380&lt;&gt;"",'02 - Produtos e Tributações'!L1380,"0,00"))</f>
        <v>0</v>
      </c>
      <c r="J1363" s="123" t="b">
        <f>IF(B1363&lt;&gt;"",IF('02 - Produtos e Tributações'!O1380&lt;&gt;"",'02 - Produtos e Tributações'!O1380,"0,00"))</f>
        <v>0</v>
      </c>
      <c r="K1363" s="123" t="b">
        <f>IF(B1363&lt;&gt;"",IF('02 - Produtos e Tributações'!K1380&lt;&gt;"",'02 - Produtos e Tributações'!K1380,"null"))</f>
        <v>0</v>
      </c>
      <c r="L1363" s="123" t="b">
        <f>IF(B1363&lt;&gt;"",IF('02 - Produtos e Tributações'!N1380&lt;&gt;"",'02 - Produtos e Tributações'!N1380,"null"))</f>
        <v>0</v>
      </c>
      <c r="M1363" s="122" t="b">
        <f>IF(B1363&lt;&gt;"",IF('02 - Produtos e Tributações'!D1380="CARNES","2.01.001.001",IF('02 - Produtos e Tributações'!D1380="MASSAS","2.01.001.002",IF('02 - Produtos e Tributações'!D1380="LATICINIOS","2.01.001.003",IF('02 - Produtos e Tributações'!D1380="DOCES E GULOSEIMAS","2.01.001.004",IF('02 - Produtos e Tributações'!D1380="FARINHAS E GRAOS","2.01.001.005",IF('02 - Produtos e Tributações'!D1380="AGUAS","2.01.002.001",IF('02 - Produtos e Tributações'!D1380="SUCOS","2.01.002.002",IF('02 - Produtos e Tributações'!D1380="BEBIDAS ALCOOLICAS","2.01.002.003",IF('02 - Produtos e Tributações'!D1380="BEBIDAS LACTEAS","2.01.002.004",IF('02 - Produtos e Tributações'!D1380="MATERIAL DE LIMPEZA","2.02",IF('02 - Produtos e Tributações'!D1380="FRUTAS","2.01.001.006",IF('02 - Produtos e Tributações'!D1380="VERDURAS E LEGUMES","2.01.001.007",IF('02 - Produtos e Tributações'!D1380="SERVIÇO","1",IF('02 - Produtos e Tributações'!D1380="PRODUTOS DIVERSOS","2","2"))))))))))))))
)</f>
        <v>0</v>
      </c>
      <c r="N1363" s="4" t="str">
        <f t="shared" si="84"/>
        <v/>
      </c>
      <c r="O1363" s="4" t="str">
        <f t="shared" si="85"/>
        <v/>
      </c>
      <c r="P1363" s="4" t="str">
        <f t="shared" si="86"/>
        <v/>
      </c>
      <c r="Q1363" s="128" t="b">
        <f>IF(B1363&lt;&gt;"",IF('02 - Produtos e Tributações'!C1380&lt;&gt;"",'02 - Produtos e Tributações'!C1380,"UN"))</f>
        <v>0</v>
      </c>
      <c r="R1363" s="129" t="b">
        <f>IF(B1363&lt;&gt;"",IF('02 - Produtos e Tributações'!P1380&lt;&gt;"",'02 - Produtos e Tributações'!P1380,""))</f>
        <v>0</v>
      </c>
      <c r="S1363" s="128" t="b">
        <f>IF(B1363&lt;&gt;"",IF('02 - Produtos e Tributações'!Q1380&lt;&gt;"",'02 - Produtos e Tributações'!Q1380,""))</f>
        <v>0</v>
      </c>
      <c r="T1363" s="130" t="b">
        <f>IF(B1363&lt;&gt;"",IF('02 - Produtos e Tributações'!R1380&lt;&gt;"",'02 - Produtos e Tributações'!R1380,""))</f>
        <v>0</v>
      </c>
      <c r="U1363" s="120" t="str">
        <f t="shared" si="87"/>
        <v/>
      </c>
    </row>
    <row r="1364" spans="1:21" ht="15.75" customHeight="1">
      <c r="A1364" s="122" t="b">
        <f>IF('02 - Produtos e Tributações'!B1381 &lt;&gt;"",A1363+1)</f>
        <v>0</v>
      </c>
      <c r="B1364" s="4" t="str">
        <f>IF('02 - Produtos e Tributações'!B1381&lt;&gt;"",'02 - Produtos e Tributações'!V1381,"")</f>
        <v/>
      </c>
      <c r="C1364" s="123" t="b">
        <f>IF(B1364&lt;&gt;"",IF('02 - Produtos e Tributações'!H1381&lt;&gt;"",IF('02 - Produtos e Tributações'!H1381="TERCEIRIZADA","T",IF('02 - Produtos e Tributações'!H1381="PROPRIA","P")), IF(B1364&lt;&gt;"",IF('02 - Produtos e Tributações'!H1381="","T"))))</f>
        <v>0</v>
      </c>
      <c r="D1364" s="123" t="b">
        <f>IF(B1364&lt;&gt;"",IF('02 - Produtos e Tributações'!E1381&lt;&gt;"",'02 - Produtos e Tributações'!E1381,""))</f>
        <v>0</v>
      </c>
      <c r="E1364" s="123" t="b">
        <f>IF(B1364&lt;&gt;"",IF('02 - Produtos e Tributações'!F1381&lt;&gt;"",'02 - Produtos e Tributações'!F1381,""))</f>
        <v>0</v>
      </c>
      <c r="F1364" s="123" t="b">
        <f>IF(B1364&lt;&gt;"",IF(A1364&lt;&gt;"",IF('02 - Produtos e Tributações'!G1381&lt;&gt;"",'02 - Produtos e Tributações'!G1381,"")))</f>
        <v>0</v>
      </c>
      <c r="G1364" s="123" t="b">
        <f>IF(B1364&lt;&gt;"",IF('02 - Produtos e Tributações'!J1381&lt;&gt;"",'02 - Produtos e Tributações'!J1381,IF(K1364=101,0,IF(K1364=102,41,IF(K1364=103,0,IF(K1364=201,0,IF(K1364=202,0,IF(K1364=203,0,IF(K1364=300,41,IF(K1364=400,41,IF(K1364=500,60)))))))))))</f>
        <v>0</v>
      </c>
      <c r="H1364" s="123" t="b">
        <f>IF(B1364&lt;&gt;"",IF('02 - Produtos e Tributações'!M1381&lt;&gt;"",'02 - Produtos e Tributações'!M1381,IF(L1364=101,0,IF(L1364=102,41,IF(L1364=103,0,IF(L1364=201,0,IF(L1364=202,0,IF(L1364=203,0,IF(L1364=300,41,IF(L1364=400,41,IF(L1364=500,60)))))))))))</f>
        <v>0</v>
      </c>
      <c r="I1364" s="123" t="b">
        <f>IF(B1364&lt;&gt;"",IF('02 - Produtos e Tributações'!L1381&lt;&gt;"",'02 - Produtos e Tributações'!L1381,"0,00"))</f>
        <v>0</v>
      </c>
      <c r="J1364" s="123" t="b">
        <f>IF(B1364&lt;&gt;"",IF('02 - Produtos e Tributações'!O1381&lt;&gt;"",'02 - Produtos e Tributações'!O1381,"0,00"))</f>
        <v>0</v>
      </c>
      <c r="K1364" s="123" t="b">
        <f>IF(B1364&lt;&gt;"",IF('02 - Produtos e Tributações'!K1381&lt;&gt;"",'02 - Produtos e Tributações'!K1381,"null"))</f>
        <v>0</v>
      </c>
      <c r="L1364" s="123" t="b">
        <f>IF(B1364&lt;&gt;"",IF('02 - Produtos e Tributações'!N1381&lt;&gt;"",'02 - Produtos e Tributações'!N1381,"null"))</f>
        <v>0</v>
      </c>
      <c r="M1364" s="122" t="b">
        <f>IF(B1364&lt;&gt;"",IF('02 - Produtos e Tributações'!D1381="CARNES","2.01.001.001",IF('02 - Produtos e Tributações'!D1381="MASSAS","2.01.001.002",IF('02 - Produtos e Tributações'!D1381="LATICINIOS","2.01.001.003",IF('02 - Produtos e Tributações'!D1381="DOCES E GULOSEIMAS","2.01.001.004",IF('02 - Produtos e Tributações'!D1381="FARINHAS E GRAOS","2.01.001.005",IF('02 - Produtos e Tributações'!D1381="AGUAS","2.01.002.001",IF('02 - Produtos e Tributações'!D1381="SUCOS","2.01.002.002",IF('02 - Produtos e Tributações'!D1381="BEBIDAS ALCOOLICAS","2.01.002.003",IF('02 - Produtos e Tributações'!D1381="BEBIDAS LACTEAS","2.01.002.004",IF('02 - Produtos e Tributações'!D1381="MATERIAL DE LIMPEZA","2.02",IF('02 - Produtos e Tributações'!D1381="FRUTAS","2.01.001.006",IF('02 - Produtos e Tributações'!D1381="VERDURAS E LEGUMES","2.01.001.007",IF('02 - Produtos e Tributações'!D1381="SERVIÇO","1",IF('02 - Produtos e Tributações'!D1381="PRODUTOS DIVERSOS","2","2"))))))))))))))
)</f>
        <v>0</v>
      </c>
      <c r="N1364" s="4" t="str">
        <f t="shared" si="84"/>
        <v/>
      </c>
      <c r="O1364" s="4" t="str">
        <f t="shared" si="85"/>
        <v/>
      </c>
      <c r="P1364" s="4" t="str">
        <f t="shared" si="86"/>
        <v/>
      </c>
      <c r="Q1364" s="128" t="b">
        <f>IF(B1364&lt;&gt;"",IF('02 - Produtos e Tributações'!C1381&lt;&gt;"",'02 - Produtos e Tributações'!C1381,"UN"))</f>
        <v>0</v>
      </c>
      <c r="R1364" s="129" t="b">
        <f>IF(B1364&lt;&gt;"",IF('02 - Produtos e Tributações'!P1381&lt;&gt;"",'02 - Produtos e Tributações'!P1381,""))</f>
        <v>0</v>
      </c>
      <c r="S1364" s="128" t="b">
        <f>IF(B1364&lt;&gt;"",IF('02 - Produtos e Tributações'!Q1381&lt;&gt;"",'02 - Produtos e Tributações'!Q1381,""))</f>
        <v>0</v>
      </c>
      <c r="T1364" s="130" t="b">
        <f>IF(B1364&lt;&gt;"",IF('02 - Produtos e Tributações'!R1381&lt;&gt;"",'02 - Produtos e Tributações'!R1381,""))</f>
        <v>0</v>
      </c>
      <c r="U1364" s="120" t="str">
        <f t="shared" si="87"/>
        <v/>
      </c>
    </row>
    <row r="1365" spans="1:21" ht="15.75" customHeight="1">
      <c r="A1365" s="122" t="b">
        <f>IF('02 - Produtos e Tributações'!B1382 &lt;&gt;"",A1364+1)</f>
        <v>0</v>
      </c>
      <c r="B1365" s="4" t="str">
        <f>IF('02 - Produtos e Tributações'!B1382&lt;&gt;"",'02 - Produtos e Tributações'!V1382,"")</f>
        <v/>
      </c>
      <c r="C1365" s="123" t="b">
        <f>IF(B1365&lt;&gt;"",IF('02 - Produtos e Tributações'!H1382&lt;&gt;"",IF('02 - Produtos e Tributações'!H1382="TERCEIRIZADA","T",IF('02 - Produtos e Tributações'!H1382="PROPRIA","P")), IF(B1365&lt;&gt;"",IF('02 - Produtos e Tributações'!H1382="","T"))))</f>
        <v>0</v>
      </c>
      <c r="D1365" s="123" t="b">
        <f>IF(B1365&lt;&gt;"",IF('02 - Produtos e Tributações'!E1382&lt;&gt;"",'02 - Produtos e Tributações'!E1382,""))</f>
        <v>0</v>
      </c>
      <c r="E1365" s="123" t="b">
        <f>IF(B1365&lt;&gt;"",IF('02 - Produtos e Tributações'!F1382&lt;&gt;"",'02 - Produtos e Tributações'!F1382,""))</f>
        <v>0</v>
      </c>
      <c r="F1365" s="123" t="b">
        <f>IF(B1365&lt;&gt;"",IF(A1365&lt;&gt;"",IF('02 - Produtos e Tributações'!G1382&lt;&gt;"",'02 - Produtos e Tributações'!G1382,"")))</f>
        <v>0</v>
      </c>
      <c r="G1365" s="123" t="b">
        <f>IF(B1365&lt;&gt;"",IF('02 - Produtos e Tributações'!J1382&lt;&gt;"",'02 - Produtos e Tributações'!J1382,IF(K1365=101,0,IF(K1365=102,41,IF(K1365=103,0,IF(K1365=201,0,IF(K1365=202,0,IF(K1365=203,0,IF(K1365=300,41,IF(K1365=400,41,IF(K1365=500,60)))))))))))</f>
        <v>0</v>
      </c>
      <c r="H1365" s="123" t="b">
        <f>IF(B1365&lt;&gt;"",IF('02 - Produtos e Tributações'!M1382&lt;&gt;"",'02 - Produtos e Tributações'!M1382,IF(L1365=101,0,IF(L1365=102,41,IF(L1365=103,0,IF(L1365=201,0,IF(L1365=202,0,IF(L1365=203,0,IF(L1365=300,41,IF(L1365=400,41,IF(L1365=500,60)))))))))))</f>
        <v>0</v>
      </c>
      <c r="I1365" s="123" t="b">
        <f>IF(B1365&lt;&gt;"",IF('02 - Produtos e Tributações'!L1382&lt;&gt;"",'02 - Produtos e Tributações'!L1382,"0,00"))</f>
        <v>0</v>
      </c>
      <c r="J1365" s="123" t="b">
        <f>IF(B1365&lt;&gt;"",IF('02 - Produtos e Tributações'!O1382&lt;&gt;"",'02 - Produtos e Tributações'!O1382,"0,00"))</f>
        <v>0</v>
      </c>
      <c r="K1365" s="123" t="b">
        <f>IF(B1365&lt;&gt;"",IF('02 - Produtos e Tributações'!K1382&lt;&gt;"",'02 - Produtos e Tributações'!K1382,"null"))</f>
        <v>0</v>
      </c>
      <c r="L1365" s="123" t="b">
        <f>IF(B1365&lt;&gt;"",IF('02 - Produtos e Tributações'!N1382&lt;&gt;"",'02 - Produtos e Tributações'!N1382,"null"))</f>
        <v>0</v>
      </c>
      <c r="M1365" s="122" t="b">
        <f>IF(B1365&lt;&gt;"",IF('02 - Produtos e Tributações'!D1382="CARNES","2.01.001.001",IF('02 - Produtos e Tributações'!D1382="MASSAS","2.01.001.002",IF('02 - Produtos e Tributações'!D1382="LATICINIOS","2.01.001.003",IF('02 - Produtos e Tributações'!D1382="DOCES E GULOSEIMAS","2.01.001.004",IF('02 - Produtos e Tributações'!D1382="FARINHAS E GRAOS","2.01.001.005",IF('02 - Produtos e Tributações'!D1382="AGUAS","2.01.002.001",IF('02 - Produtos e Tributações'!D1382="SUCOS","2.01.002.002",IF('02 - Produtos e Tributações'!D1382="BEBIDAS ALCOOLICAS","2.01.002.003",IF('02 - Produtos e Tributações'!D1382="BEBIDAS LACTEAS","2.01.002.004",IF('02 - Produtos e Tributações'!D1382="MATERIAL DE LIMPEZA","2.02",IF('02 - Produtos e Tributações'!D1382="FRUTAS","2.01.001.006",IF('02 - Produtos e Tributações'!D1382="VERDURAS E LEGUMES","2.01.001.007",IF('02 - Produtos e Tributações'!D1382="SERVIÇO","1",IF('02 - Produtos e Tributações'!D1382="PRODUTOS DIVERSOS","2","2"))))))))))))))
)</f>
        <v>0</v>
      </c>
      <c r="N1365" s="4" t="str">
        <f t="shared" si="84"/>
        <v/>
      </c>
      <c r="O1365" s="4" t="str">
        <f t="shared" si="85"/>
        <v/>
      </c>
      <c r="P1365" s="4" t="str">
        <f t="shared" si="86"/>
        <v/>
      </c>
      <c r="Q1365" s="128" t="b">
        <f>IF(B1365&lt;&gt;"",IF('02 - Produtos e Tributações'!C1382&lt;&gt;"",'02 - Produtos e Tributações'!C1382,"UN"))</f>
        <v>0</v>
      </c>
      <c r="R1365" s="129" t="b">
        <f>IF(B1365&lt;&gt;"",IF('02 - Produtos e Tributações'!P1382&lt;&gt;"",'02 - Produtos e Tributações'!P1382,""))</f>
        <v>0</v>
      </c>
      <c r="S1365" s="128" t="b">
        <f>IF(B1365&lt;&gt;"",IF('02 - Produtos e Tributações'!Q1382&lt;&gt;"",'02 - Produtos e Tributações'!Q1382,""))</f>
        <v>0</v>
      </c>
      <c r="T1365" s="130" t="b">
        <f>IF(B1365&lt;&gt;"",IF('02 - Produtos e Tributações'!R1382&lt;&gt;"",'02 - Produtos e Tributações'!R1382,""))</f>
        <v>0</v>
      </c>
      <c r="U1365" s="120" t="str">
        <f t="shared" si="87"/>
        <v/>
      </c>
    </row>
    <row r="1366" spans="1:21" ht="15.75" customHeight="1">
      <c r="A1366" s="122" t="b">
        <f>IF('02 - Produtos e Tributações'!B1383 &lt;&gt;"",A1365+1)</f>
        <v>0</v>
      </c>
      <c r="B1366" s="4" t="str">
        <f>IF('02 - Produtos e Tributações'!B1383&lt;&gt;"",'02 - Produtos e Tributações'!V1383,"")</f>
        <v/>
      </c>
      <c r="C1366" s="123" t="b">
        <f>IF(B1366&lt;&gt;"",IF('02 - Produtos e Tributações'!H1383&lt;&gt;"",IF('02 - Produtos e Tributações'!H1383="TERCEIRIZADA","T",IF('02 - Produtos e Tributações'!H1383="PROPRIA","P")), IF(B1366&lt;&gt;"",IF('02 - Produtos e Tributações'!H1383="","T"))))</f>
        <v>0</v>
      </c>
      <c r="D1366" s="123" t="b">
        <f>IF(B1366&lt;&gt;"",IF('02 - Produtos e Tributações'!E1383&lt;&gt;"",'02 - Produtos e Tributações'!E1383,""))</f>
        <v>0</v>
      </c>
      <c r="E1366" s="123" t="b">
        <f>IF(B1366&lt;&gt;"",IF('02 - Produtos e Tributações'!F1383&lt;&gt;"",'02 - Produtos e Tributações'!F1383,""))</f>
        <v>0</v>
      </c>
      <c r="F1366" s="123" t="b">
        <f>IF(B1366&lt;&gt;"",IF(A1366&lt;&gt;"",IF('02 - Produtos e Tributações'!G1383&lt;&gt;"",'02 - Produtos e Tributações'!G1383,"")))</f>
        <v>0</v>
      </c>
      <c r="G1366" s="123" t="b">
        <f>IF(B1366&lt;&gt;"",IF('02 - Produtos e Tributações'!J1383&lt;&gt;"",'02 - Produtos e Tributações'!J1383,IF(K1366=101,0,IF(K1366=102,41,IF(K1366=103,0,IF(K1366=201,0,IF(K1366=202,0,IF(K1366=203,0,IF(K1366=300,41,IF(K1366=400,41,IF(K1366=500,60)))))))))))</f>
        <v>0</v>
      </c>
      <c r="H1366" s="123" t="b">
        <f>IF(B1366&lt;&gt;"",IF('02 - Produtos e Tributações'!M1383&lt;&gt;"",'02 - Produtos e Tributações'!M1383,IF(L1366=101,0,IF(L1366=102,41,IF(L1366=103,0,IF(L1366=201,0,IF(L1366=202,0,IF(L1366=203,0,IF(L1366=300,41,IF(L1366=400,41,IF(L1366=500,60)))))))))))</f>
        <v>0</v>
      </c>
      <c r="I1366" s="123" t="b">
        <f>IF(B1366&lt;&gt;"",IF('02 - Produtos e Tributações'!L1383&lt;&gt;"",'02 - Produtos e Tributações'!L1383,"0,00"))</f>
        <v>0</v>
      </c>
      <c r="J1366" s="123" t="b">
        <f>IF(B1366&lt;&gt;"",IF('02 - Produtos e Tributações'!O1383&lt;&gt;"",'02 - Produtos e Tributações'!O1383,"0,00"))</f>
        <v>0</v>
      </c>
      <c r="K1366" s="123" t="b">
        <f>IF(B1366&lt;&gt;"",IF('02 - Produtos e Tributações'!K1383&lt;&gt;"",'02 - Produtos e Tributações'!K1383,"null"))</f>
        <v>0</v>
      </c>
      <c r="L1366" s="123" t="b">
        <f>IF(B1366&lt;&gt;"",IF('02 - Produtos e Tributações'!N1383&lt;&gt;"",'02 - Produtos e Tributações'!N1383,"null"))</f>
        <v>0</v>
      </c>
      <c r="M1366" s="122" t="b">
        <f>IF(B1366&lt;&gt;"",IF('02 - Produtos e Tributações'!D1383="CARNES","2.01.001.001",IF('02 - Produtos e Tributações'!D1383="MASSAS","2.01.001.002",IF('02 - Produtos e Tributações'!D1383="LATICINIOS","2.01.001.003",IF('02 - Produtos e Tributações'!D1383="DOCES E GULOSEIMAS","2.01.001.004",IF('02 - Produtos e Tributações'!D1383="FARINHAS E GRAOS","2.01.001.005",IF('02 - Produtos e Tributações'!D1383="AGUAS","2.01.002.001",IF('02 - Produtos e Tributações'!D1383="SUCOS","2.01.002.002",IF('02 - Produtos e Tributações'!D1383="BEBIDAS ALCOOLICAS","2.01.002.003",IF('02 - Produtos e Tributações'!D1383="BEBIDAS LACTEAS","2.01.002.004",IF('02 - Produtos e Tributações'!D1383="MATERIAL DE LIMPEZA","2.02",IF('02 - Produtos e Tributações'!D1383="FRUTAS","2.01.001.006",IF('02 - Produtos e Tributações'!D1383="VERDURAS E LEGUMES","2.01.001.007",IF('02 - Produtos e Tributações'!D1383="SERVIÇO","1",IF('02 - Produtos e Tributações'!D1383="PRODUTOS DIVERSOS","2","2"))))))))))))))
)</f>
        <v>0</v>
      </c>
      <c r="N1366" s="4" t="str">
        <f t="shared" si="84"/>
        <v/>
      </c>
      <c r="O1366" s="4" t="str">
        <f t="shared" si="85"/>
        <v/>
      </c>
      <c r="P1366" s="4" t="str">
        <f t="shared" si="86"/>
        <v/>
      </c>
      <c r="Q1366" s="128" t="b">
        <f>IF(B1366&lt;&gt;"",IF('02 - Produtos e Tributações'!C1383&lt;&gt;"",'02 - Produtos e Tributações'!C1383,"UN"))</f>
        <v>0</v>
      </c>
      <c r="R1366" s="129" t="b">
        <f>IF(B1366&lt;&gt;"",IF('02 - Produtos e Tributações'!P1383&lt;&gt;"",'02 - Produtos e Tributações'!P1383,""))</f>
        <v>0</v>
      </c>
      <c r="S1366" s="128" t="b">
        <f>IF(B1366&lt;&gt;"",IF('02 - Produtos e Tributações'!Q1383&lt;&gt;"",'02 - Produtos e Tributações'!Q1383,""))</f>
        <v>0</v>
      </c>
      <c r="T1366" s="130" t="b">
        <f>IF(B1366&lt;&gt;"",IF('02 - Produtos e Tributações'!R1383&lt;&gt;"",'02 - Produtos e Tributações'!R1383,""))</f>
        <v>0</v>
      </c>
      <c r="U1366" s="120" t="str">
        <f t="shared" si="87"/>
        <v/>
      </c>
    </row>
    <row r="1367" spans="1:21" ht="15.75" customHeight="1">
      <c r="A1367" s="122" t="b">
        <f>IF('02 - Produtos e Tributações'!B1384 &lt;&gt;"",A1366+1)</f>
        <v>0</v>
      </c>
      <c r="B1367" s="4" t="str">
        <f>IF('02 - Produtos e Tributações'!B1384&lt;&gt;"",'02 - Produtos e Tributações'!V1384,"")</f>
        <v/>
      </c>
      <c r="C1367" s="123" t="b">
        <f>IF(B1367&lt;&gt;"",IF('02 - Produtos e Tributações'!H1384&lt;&gt;"",IF('02 - Produtos e Tributações'!H1384="TERCEIRIZADA","T",IF('02 - Produtos e Tributações'!H1384="PROPRIA","P")), IF(B1367&lt;&gt;"",IF('02 - Produtos e Tributações'!H1384="","T"))))</f>
        <v>0</v>
      </c>
      <c r="D1367" s="123" t="b">
        <f>IF(B1367&lt;&gt;"",IF('02 - Produtos e Tributações'!E1384&lt;&gt;"",'02 - Produtos e Tributações'!E1384,""))</f>
        <v>0</v>
      </c>
      <c r="E1367" s="123" t="b">
        <f>IF(B1367&lt;&gt;"",IF('02 - Produtos e Tributações'!F1384&lt;&gt;"",'02 - Produtos e Tributações'!F1384,""))</f>
        <v>0</v>
      </c>
      <c r="F1367" s="123" t="b">
        <f>IF(B1367&lt;&gt;"",IF(A1367&lt;&gt;"",IF('02 - Produtos e Tributações'!G1384&lt;&gt;"",'02 - Produtos e Tributações'!G1384,"")))</f>
        <v>0</v>
      </c>
      <c r="G1367" s="123" t="b">
        <f>IF(B1367&lt;&gt;"",IF('02 - Produtos e Tributações'!J1384&lt;&gt;"",'02 - Produtos e Tributações'!J1384,IF(K1367=101,0,IF(K1367=102,41,IF(K1367=103,0,IF(K1367=201,0,IF(K1367=202,0,IF(K1367=203,0,IF(K1367=300,41,IF(K1367=400,41,IF(K1367=500,60)))))))))))</f>
        <v>0</v>
      </c>
      <c r="H1367" s="123" t="b">
        <f>IF(B1367&lt;&gt;"",IF('02 - Produtos e Tributações'!M1384&lt;&gt;"",'02 - Produtos e Tributações'!M1384,IF(L1367=101,0,IF(L1367=102,41,IF(L1367=103,0,IF(L1367=201,0,IF(L1367=202,0,IF(L1367=203,0,IF(L1367=300,41,IF(L1367=400,41,IF(L1367=500,60)))))))))))</f>
        <v>0</v>
      </c>
      <c r="I1367" s="123" t="b">
        <f>IF(B1367&lt;&gt;"",IF('02 - Produtos e Tributações'!L1384&lt;&gt;"",'02 - Produtos e Tributações'!L1384,"0,00"))</f>
        <v>0</v>
      </c>
      <c r="J1367" s="123" t="b">
        <f>IF(B1367&lt;&gt;"",IF('02 - Produtos e Tributações'!O1384&lt;&gt;"",'02 - Produtos e Tributações'!O1384,"0,00"))</f>
        <v>0</v>
      </c>
      <c r="K1367" s="123" t="b">
        <f>IF(B1367&lt;&gt;"",IF('02 - Produtos e Tributações'!K1384&lt;&gt;"",'02 - Produtos e Tributações'!K1384,"null"))</f>
        <v>0</v>
      </c>
      <c r="L1367" s="123" t="b">
        <f>IF(B1367&lt;&gt;"",IF('02 - Produtos e Tributações'!N1384&lt;&gt;"",'02 - Produtos e Tributações'!N1384,"null"))</f>
        <v>0</v>
      </c>
      <c r="M1367" s="122" t="b">
        <f>IF(B1367&lt;&gt;"",IF('02 - Produtos e Tributações'!D1384="CARNES","2.01.001.001",IF('02 - Produtos e Tributações'!D1384="MASSAS","2.01.001.002",IF('02 - Produtos e Tributações'!D1384="LATICINIOS","2.01.001.003",IF('02 - Produtos e Tributações'!D1384="DOCES E GULOSEIMAS","2.01.001.004",IF('02 - Produtos e Tributações'!D1384="FARINHAS E GRAOS","2.01.001.005",IF('02 - Produtos e Tributações'!D1384="AGUAS","2.01.002.001",IF('02 - Produtos e Tributações'!D1384="SUCOS","2.01.002.002",IF('02 - Produtos e Tributações'!D1384="BEBIDAS ALCOOLICAS","2.01.002.003",IF('02 - Produtos e Tributações'!D1384="BEBIDAS LACTEAS","2.01.002.004",IF('02 - Produtos e Tributações'!D1384="MATERIAL DE LIMPEZA","2.02",IF('02 - Produtos e Tributações'!D1384="FRUTAS","2.01.001.006",IF('02 - Produtos e Tributações'!D1384="VERDURAS E LEGUMES","2.01.001.007",IF('02 - Produtos e Tributações'!D1384="SERVIÇO","1",IF('02 - Produtos e Tributações'!D1384="PRODUTOS DIVERSOS","2","2"))))))))))))))
)</f>
        <v>0</v>
      </c>
      <c r="N1367" s="4" t="str">
        <f t="shared" si="84"/>
        <v/>
      </c>
      <c r="O1367" s="4" t="str">
        <f t="shared" si="85"/>
        <v/>
      </c>
      <c r="P1367" s="4" t="str">
        <f t="shared" si="86"/>
        <v/>
      </c>
      <c r="Q1367" s="128" t="b">
        <f>IF(B1367&lt;&gt;"",IF('02 - Produtos e Tributações'!C1384&lt;&gt;"",'02 - Produtos e Tributações'!C1384,"UN"))</f>
        <v>0</v>
      </c>
      <c r="R1367" s="129" t="b">
        <f>IF(B1367&lt;&gt;"",IF('02 - Produtos e Tributações'!P1384&lt;&gt;"",'02 - Produtos e Tributações'!P1384,""))</f>
        <v>0</v>
      </c>
      <c r="S1367" s="128" t="b">
        <f>IF(B1367&lt;&gt;"",IF('02 - Produtos e Tributações'!Q1384&lt;&gt;"",'02 - Produtos e Tributações'!Q1384,""))</f>
        <v>0</v>
      </c>
      <c r="T1367" s="130" t="b">
        <f>IF(B1367&lt;&gt;"",IF('02 - Produtos e Tributações'!R1384&lt;&gt;"",'02 - Produtos e Tributações'!R1384,""))</f>
        <v>0</v>
      </c>
      <c r="U1367" s="120" t="str">
        <f t="shared" si="87"/>
        <v/>
      </c>
    </row>
    <row r="1368" spans="1:21" ht="15.75" customHeight="1">
      <c r="A1368" s="122" t="b">
        <f>IF('02 - Produtos e Tributações'!B1385 &lt;&gt;"",A1367+1)</f>
        <v>0</v>
      </c>
      <c r="B1368" s="4" t="str">
        <f>IF('02 - Produtos e Tributações'!B1385&lt;&gt;"",'02 - Produtos e Tributações'!V1385,"")</f>
        <v/>
      </c>
      <c r="C1368" s="123" t="b">
        <f>IF(B1368&lt;&gt;"",IF('02 - Produtos e Tributações'!H1385&lt;&gt;"",IF('02 - Produtos e Tributações'!H1385="TERCEIRIZADA","T",IF('02 - Produtos e Tributações'!H1385="PROPRIA","P")), IF(B1368&lt;&gt;"",IF('02 - Produtos e Tributações'!H1385="","T"))))</f>
        <v>0</v>
      </c>
      <c r="D1368" s="123" t="b">
        <f>IF(B1368&lt;&gt;"",IF('02 - Produtos e Tributações'!E1385&lt;&gt;"",'02 - Produtos e Tributações'!E1385,""))</f>
        <v>0</v>
      </c>
      <c r="E1368" s="123" t="b">
        <f>IF(B1368&lt;&gt;"",IF('02 - Produtos e Tributações'!F1385&lt;&gt;"",'02 - Produtos e Tributações'!F1385,""))</f>
        <v>0</v>
      </c>
      <c r="F1368" s="123" t="b">
        <f>IF(B1368&lt;&gt;"",IF(A1368&lt;&gt;"",IF('02 - Produtos e Tributações'!G1385&lt;&gt;"",'02 - Produtos e Tributações'!G1385,"")))</f>
        <v>0</v>
      </c>
      <c r="G1368" s="123" t="b">
        <f>IF(B1368&lt;&gt;"",IF('02 - Produtos e Tributações'!J1385&lt;&gt;"",'02 - Produtos e Tributações'!J1385,IF(K1368=101,0,IF(K1368=102,41,IF(K1368=103,0,IF(K1368=201,0,IF(K1368=202,0,IF(K1368=203,0,IF(K1368=300,41,IF(K1368=400,41,IF(K1368=500,60)))))))))))</f>
        <v>0</v>
      </c>
      <c r="H1368" s="123" t="b">
        <f>IF(B1368&lt;&gt;"",IF('02 - Produtos e Tributações'!M1385&lt;&gt;"",'02 - Produtos e Tributações'!M1385,IF(L1368=101,0,IF(L1368=102,41,IF(L1368=103,0,IF(L1368=201,0,IF(L1368=202,0,IF(L1368=203,0,IF(L1368=300,41,IF(L1368=400,41,IF(L1368=500,60)))))))))))</f>
        <v>0</v>
      </c>
      <c r="I1368" s="123" t="b">
        <f>IF(B1368&lt;&gt;"",IF('02 - Produtos e Tributações'!L1385&lt;&gt;"",'02 - Produtos e Tributações'!L1385,"0,00"))</f>
        <v>0</v>
      </c>
      <c r="J1368" s="123" t="b">
        <f>IF(B1368&lt;&gt;"",IF('02 - Produtos e Tributações'!O1385&lt;&gt;"",'02 - Produtos e Tributações'!O1385,"0,00"))</f>
        <v>0</v>
      </c>
      <c r="K1368" s="123" t="b">
        <f>IF(B1368&lt;&gt;"",IF('02 - Produtos e Tributações'!K1385&lt;&gt;"",'02 - Produtos e Tributações'!K1385,"null"))</f>
        <v>0</v>
      </c>
      <c r="L1368" s="123" t="b">
        <f>IF(B1368&lt;&gt;"",IF('02 - Produtos e Tributações'!N1385&lt;&gt;"",'02 - Produtos e Tributações'!N1385,"null"))</f>
        <v>0</v>
      </c>
      <c r="M1368" s="122" t="b">
        <f>IF(B1368&lt;&gt;"",IF('02 - Produtos e Tributações'!D1385="CARNES","2.01.001.001",IF('02 - Produtos e Tributações'!D1385="MASSAS","2.01.001.002",IF('02 - Produtos e Tributações'!D1385="LATICINIOS","2.01.001.003",IF('02 - Produtos e Tributações'!D1385="DOCES E GULOSEIMAS","2.01.001.004",IF('02 - Produtos e Tributações'!D1385="FARINHAS E GRAOS","2.01.001.005",IF('02 - Produtos e Tributações'!D1385="AGUAS","2.01.002.001",IF('02 - Produtos e Tributações'!D1385="SUCOS","2.01.002.002",IF('02 - Produtos e Tributações'!D1385="BEBIDAS ALCOOLICAS","2.01.002.003",IF('02 - Produtos e Tributações'!D1385="BEBIDAS LACTEAS","2.01.002.004",IF('02 - Produtos e Tributações'!D1385="MATERIAL DE LIMPEZA","2.02",IF('02 - Produtos e Tributações'!D1385="FRUTAS","2.01.001.006",IF('02 - Produtos e Tributações'!D1385="VERDURAS E LEGUMES","2.01.001.007",IF('02 - Produtos e Tributações'!D1385="SERVIÇO","1",IF('02 - Produtos e Tributações'!D1385="PRODUTOS DIVERSOS","2","2"))))))))))))))
)</f>
        <v>0</v>
      </c>
      <c r="N1368" s="4" t="str">
        <f t="shared" si="84"/>
        <v/>
      </c>
      <c r="O1368" s="4" t="str">
        <f t="shared" si="85"/>
        <v/>
      </c>
      <c r="P1368" s="4" t="str">
        <f t="shared" si="86"/>
        <v/>
      </c>
      <c r="Q1368" s="128" t="b">
        <f>IF(B1368&lt;&gt;"",IF('02 - Produtos e Tributações'!C1385&lt;&gt;"",'02 - Produtos e Tributações'!C1385,"UN"))</f>
        <v>0</v>
      </c>
      <c r="R1368" s="129" t="b">
        <f>IF(B1368&lt;&gt;"",IF('02 - Produtos e Tributações'!P1385&lt;&gt;"",'02 - Produtos e Tributações'!P1385,""))</f>
        <v>0</v>
      </c>
      <c r="S1368" s="128" t="b">
        <f>IF(B1368&lt;&gt;"",IF('02 - Produtos e Tributações'!Q1385&lt;&gt;"",'02 - Produtos e Tributações'!Q1385,""))</f>
        <v>0</v>
      </c>
      <c r="T1368" s="130" t="b">
        <f>IF(B1368&lt;&gt;"",IF('02 - Produtos e Tributações'!R1385&lt;&gt;"",'02 - Produtos e Tributações'!R1385,""))</f>
        <v>0</v>
      </c>
      <c r="U1368" s="120" t="str">
        <f t="shared" si="87"/>
        <v/>
      </c>
    </row>
    <row r="1369" spans="1:21" ht="15.75" customHeight="1">
      <c r="A1369" s="122" t="b">
        <f>IF('02 - Produtos e Tributações'!B1386 &lt;&gt;"",A1368+1)</f>
        <v>0</v>
      </c>
      <c r="B1369" s="4" t="str">
        <f>IF('02 - Produtos e Tributações'!B1386&lt;&gt;"",'02 - Produtos e Tributações'!V1386,"")</f>
        <v/>
      </c>
      <c r="C1369" s="123" t="b">
        <f>IF(B1369&lt;&gt;"",IF('02 - Produtos e Tributações'!H1386&lt;&gt;"",IF('02 - Produtos e Tributações'!H1386="TERCEIRIZADA","T",IF('02 - Produtos e Tributações'!H1386="PROPRIA","P")), IF(B1369&lt;&gt;"",IF('02 - Produtos e Tributações'!H1386="","T"))))</f>
        <v>0</v>
      </c>
      <c r="D1369" s="123" t="b">
        <f>IF(B1369&lt;&gt;"",IF('02 - Produtos e Tributações'!E1386&lt;&gt;"",'02 - Produtos e Tributações'!E1386,""))</f>
        <v>0</v>
      </c>
      <c r="E1369" s="123" t="b">
        <f>IF(B1369&lt;&gt;"",IF('02 - Produtos e Tributações'!F1386&lt;&gt;"",'02 - Produtos e Tributações'!F1386,""))</f>
        <v>0</v>
      </c>
      <c r="F1369" s="123" t="b">
        <f>IF(B1369&lt;&gt;"",IF(A1369&lt;&gt;"",IF('02 - Produtos e Tributações'!G1386&lt;&gt;"",'02 - Produtos e Tributações'!G1386,"")))</f>
        <v>0</v>
      </c>
      <c r="G1369" s="123" t="b">
        <f>IF(B1369&lt;&gt;"",IF('02 - Produtos e Tributações'!J1386&lt;&gt;"",'02 - Produtos e Tributações'!J1386,IF(K1369=101,0,IF(K1369=102,41,IF(K1369=103,0,IF(K1369=201,0,IF(K1369=202,0,IF(K1369=203,0,IF(K1369=300,41,IF(K1369=400,41,IF(K1369=500,60)))))))))))</f>
        <v>0</v>
      </c>
      <c r="H1369" s="123" t="b">
        <f>IF(B1369&lt;&gt;"",IF('02 - Produtos e Tributações'!M1386&lt;&gt;"",'02 - Produtos e Tributações'!M1386,IF(L1369=101,0,IF(L1369=102,41,IF(L1369=103,0,IF(L1369=201,0,IF(L1369=202,0,IF(L1369=203,0,IF(L1369=300,41,IF(L1369=400,41,IF(L1369=500,60)))))))))))</f>
        <v>0</v>
      </c>
      <c r="I1369" s="123" t="b">
        <f>IF(B1369&lt;&gt;"",IF('02 - Produtos e Tributações'!L1386&lt;&gt;"",'02 - Produtos e Tributações'!L1386,"0,00"))</f>
        <v>0</v>
      </c>
      <c r="J1369" s="123" t="b">
        <f>IF(B1369&lt;&gt;"",IF('02 - Produtos e Tributações'!O1386&lt;&gt;"",'02 - Produtos e Tributações'!O1386,"0,00"))</f>
        <v>0</v>
      </c>
      <c r="K1369" s="123" t="b">
        <f>IF(B1369&lt;&gt;"",IF('02 - Produtos e Tributações'!K1386&lt;&gt;"",'02 - Produtos e Tributações'!K1386,"null"))</f>
        <v>0</v>
      </c>
      <c r="L1369" s="123" t="b">
        <f>IF(B1369&lt;&gt;"",IF('02 - Produtos e Tributações'!N1386&lt;&gt;"",'02 - Produtos e Tributações'!N1386,"null"))</f>
        <v>0</v>
      </c>
      <c r="M1369" s="122" t="b">
        <f>IF(B1369&lt;&gt;"",IF('02 - Produtos e Tributações'!D1386="CARNES","2.01.001.001",IF('02 - Produtos e Tributações'!D1386="MASSAS","2.01.001.002",IF('02 - Produtos e Tributações'!D1386="LATICINIOS","2.01.001.003",IF('02 - Produtos e Tributações'!D1386="DOCES E GULOSEIMAS","2.01.001.004",IF('02 - Produtos e Tributações'!D1386="FARINHAS E GRAOS","2.01.001.005",IF('02 - Produtos e Tributações'!D1386="AGUAS","2.01.002.001",IF('02 - Produtos e Tributações'!D1386="SUCOS","2.01.002.002",IF('02 - Produtos e Tributações'!D1386="BEBIDAS ALCOOLICAS","2.01.002.003",IF('02 - Produtos e Tributações'!D1386="BEBIDAS LACTEAS","2.01.002.004",IF('02 - Produtos e Tributações'!D1386="MATERIAL DE LIMPEZA","2.02",IF('02 - Produtos e Tributações'!D1386="FRUTAS","2.01.001.006",IF('02 - Produtos e Tributações'!D1386="VERDURAS E LEGUMES","2.01.001.007",IF('02 - Produtos e Tributações'!D1386="SERVIÇO","1",IF('02 - Produtos e Tributações'!D1386="PRODUTOS DIVERSOS","2","2"))))))))))))))
)</f>
        <v>0</v>
      </c>
      <c r="N1369" s="4" t="str">
        <f t="shared" si="84"/>
        <v/>
      </c>
      <c r="O1369" s="4" t="str">
        <f t="shared" si="85"/>
        <v/>
      </c>
      <c r="P1369" s="4" t="str">
        <f t="shared" si="86"/>
        <v/>
      </c>
      <c r="Q1369" s="128" t="b">
        <f>IF(B1369&lt;&gt;"",IF('02 - Produtos e Tributações'!C1386&lt;&gt;"",'02 - Produtos e Tributações'!C1386,"UN"))</f>
        <v>0</v>
      </c>
      <c r="R1369" s="129" t="b">
        <f>IF(B1369&lt;&gt;"",IF('02 - Produtos e Tributações'!P1386&lt;&gt;"",'02 - Produtos e Tributações'!P1386,""))</f>
        <v>0</v>
      </c>
      <c r="S1369" s="128" t="b">
        <f>IF(B1369&lt;&gt;"",IF('02 - Produtos e Tributações'!Q1386&lt;&gt;"",'02 - Produtos e Tributações'!Q1386,""))</f>
        <v>0</v>
      </c>
      <c r="T1369" s="130" t="b">
        <f>IF(B1369&lt;&gt;"",IF('02 - Produtos e Tributações'!R1386&lt;&gt;"",'02 - Produtos e Tributações'!R1386,""))</f>
        <v>0</v>
      </c>
      <c r="U1369" s="120" t="str">
        <f t="shared" si="87"/>
        <v/>
      </c>
    </row>
    <row r="1370" spans="1:21" ht="15.75" customHeight="1">
      <c r="A1370" s="122" t="b">
        <f>IF('02 - Produtos e Tributações'!B1387 &lt;&gt;"",A1369+1)</f>
        <v>0</v>
      </c>
      <c r="B1370" s="4" t="str">
        <f>IF('02 - Produtos e Tributações'!B1387&lt;&gt;"",'02 - Produtos e Tributações'!V1387,"")</f>
        <v/>
      </c>
      <c r="C1370" s="123" t="b">
        <f>IF(B1370&lt;&gt;"",IF('02 - Produtos e Tributações'!H1387&lt;&gt;"",IF('02 - Produtos e Tributações'!H1387="TERCEIRIZADA","T",IF('02 - Produtos e Tributações'!H1387="PROPRIA","P")), IF(B1370&lt;&gt;"",IF('02 - Produtos e Tributações'!H1387="","T"))))</f>
        <v>0</v>
      </c>
      <c r="D1370" s="123" t="b">
        <f>IF(B1370&lt;&gt;"",IF('02 - Produtos e Tributações'!E1387&lt;&gt;"",'02 - Produtos e Tributações'!E1387,""))</f>
        <v>0</v>
      </c>
      <c r="E1370" s="123" t="b">
        <f>IF(B1370&lt;&gt;"",IF('02 - Produtos e Tributações'!F1387&lt;&gt;"",'02 - Produtos e Tributações'!F1387,""))</f>
        <v>0</v>
      </c>
      <c r="F1370" s="123" t="b">
        <f>IF(B1370&lt;&gt;"",IF(A1370&lt;&gt;"",IF('02 - Produtos e Tributações'!G1387&lt;&gt;"",'02 - Produtos e Tributações'!G1387,"")))</f>
        <v>0</v>
      </c>
      <c r="G1370" s="123" t="b">
        <f>IF(B1370&lt;&gt;"",IF('02 - Produtos e Tributações'!J1387&lt;&gt;"",'02 - Produtos e Tributações'!J1387,IF(K1370=101,0,IF(K1370=102,41,IF(K1370=103,0,IF(K1370=201,0,IF(K1370=202,0,IF(K1370=203,0,IF(K1370=300,41,IF(K1370=400,41,IF(K1370=500,60)))))))))))</f>
        <v>0</v>
      </c>
      <c r="H1370" s="123" t="b">
        <f>IF(B1370&lt;&gt;"",IF('02 - Produtos e Tributações'!M1387&lt;&gt;"",'02 - Produtos e Tributações'!M1387,IF(L1370=101,0,IF(L1370=102,41,IF(L1370=103,0,IF(L1370=201,0,IF(L1370=202,0,IF(L1370=203,0,IF(L1370=300,41,IF(L1370=400,41,IF(L1370=500,60)))))))))))</f>
        <v>0</v>
      </c>
      <c r="I1370" s="123" t="b">
        <f>IF(B1370&lt;&gt;"",IF('02 - Produtos e Tributações'!L1387&lt;&gt;"",'02 - Produtos e Tributações'!L1387,"0,00"))</f>
        <v>0</v>
      </c>
      <c r="J1370" s="123" t="b">
        <f>IF(B1370&lt;&gt;"",IF('02 - Produtos e Tributações'!O1387&lt;&gt;"",'02 - Produtos e Tributações'!O1387,"0,00"))</f>
        <v>0</v>
      </c>
      <c r="K1370" s="123" t="b">
        <f>IF(B1370&lt;&gt;"",IF('02 - Produtos e Tributações'!K1387&lt;&gt;"",'02 - Produtos e Tributações'!K1387,"null"))</f>
        <v>0</v>
      </c>
      <c r="L1370" s="123" t="b">
        <f>IF(B1370&lt;&gt;"",IF('02 - Produtos e Tributações'!N1387&lt;&gt;"",'02 - Produtos e Tributações'!N1387,"null"))</f>
        <v>0</v>
      </c>
      <c r="M1370" s="122" t="b">
        <f>IF(B1370&lt;&gt;"",IF('02 - Produtos e Tributações'!D1387="CARNES","2.01.001.001",IF('02 - Produtos e Tributações'!D1387="MASSAS","2.01.001.002",IF('02 - Produtos e Tributações'!D1387="LATICINIOS","2.01.001.003",IF('02 - Produtos e Tributações'!D1387="DOCES E GULOSEIMAS","2.01.001.004",IF('02 - Produtos e Tributações'!D1387="FARINHAS E GRAOS","2.01.001.005",IF('02 - Produtos e Tributações'!D1387="AGUAS","2.01.002.001",IF('02 - Produtos e Tributações'!D1387="SUCOS","2.01.002.002",IF('02 - Produtos e Tributações'!D1387="BEBIDAS ALCOOLICAS","2.01.002.003",IF('02 - Produtos e Tributações'!D1387="BEBIDAS LACTEAS","2.01.002.004",IF('02 - Produtos e Tributações'!D1387="MATERIAL DE LIMPEZA","2.02",IF('02 - Produtos e Tributações'!D1387="FRUTAS","2.01.001.006",IF('02 - Produtos e Tributações'!D1387="VERDURAS E LEGUMES","2.01.001.007",IF('02 - Produtos e Tributações'!D1387="SERVIÇO","1",IF('02 - Produtos e Tributações'!D1387="PRODUTOS DIVERSOS","2","2"))))))))))))))
)</f>
        <v>0</v>
      </c>
      <c r="N1370" s="4" t="str">
        <f t="shared" si="84"/>
        <v/>
      </c>
      <c r="O1370" s="4" t="str">
        <f t="shared" si="85"/>
        <v/>
      </c>
      <c r="P1370" s="4" t="str">
        <f t="shared" si="86"/>
        <v/>
      </c>
      <c r="Q1370" s="128" t="b">
        <f>IF(B1370&lt;&gt;"",IF('02 - Produtos e Tributações'!C1387&lt;&gt;"",'02 - Produtos e Tributações'!C1387,"UN"))</f>
        <v>0</v>
      </c>
      <c r="R1370" s="129" t="b">
        <f>IF(B1370&lt;&gt;"",IF('02 - Produtos e Tributações'!P1387&lt;&gt;"",'02 - Produtos e Tributações'!P1387,""))</f>
        <v>0</v>
      </c>
      <c r="S1370" s="128" t="b">
        <f>IF(B1370&lt;&gt;"",IF('02 - Produtos e Tributações'!Q1387&lt;&gt;"",'02 - Produtos e Tributações'!Q1387,""))</f>
        <v>0</v>
      </c>
      <c r="T1370" s="130" t="b">
        <f>IF(B1370&lt;&gt;"",IF('02 - Produtos e Tributações'!R1387&lt;&gt;"",'02 - Produtos e Tributações'!R1387,""))</f>
        <v>0</v>
      </c>
      <c r="U1370" s="120" t="str">
        <f t="shared" si="87"/>
        <v/>
      </c>
    </row>
    <row r="1371" spans="1:21" ht="15.75" customHeight="1">
      <c r="A1371" s="122" t="b">
        <f>IF('02 - Produtos e Tributações'!B1388 &lt;&gt;"",A1370+1)</f>
        <v>0</v>
      </c>
      <c r="B1371" s="4" t="str">
        <f>IF('02 - Produtos e Tributações'!B1388&lt;&gt;"",'02 - Produtos e Tributações'!V1388,"")</f>
        <v/>
      </c>
      <c r="C1371" s="123" t="b">
        <f>IF(B1371&lt;&gt;"",IF('02 - Produtos e Tributações'!H1388&lt;&gt;"",IF('02 - Produtos e Tributações'!H1388="TERCEIRIZADA","T",IF('02 - Produtos e Tributações'!H1388="PROPRIA","P")), IF(B1371&lt;&gt;"",IF('02 - Produtos e Tributações'!H1388="","T"))))</f>
        <v>0</v>
      </c>
      <c r="D1371" s="123" t="b">
        <f>IF(B1371&lt;&gt;"",IF('02 - Produtos e Tributações'!E1388&lt;&gt;"",'02 - Produtos e Tributações'!E1388,""))</f>
        <v>0</v>
      </c>
      <c r="E1371" s="123" t="b">
        <f>IF(B1371&lt;&gt;"",IF('02 - Produtos e Tributações'!F1388&lt;&gt;"",'02 - Produtos e Tributações'!F1388,""))</f>
        <v>0</v>
      </c>
      <c r="F1371" s="123" t="b">
        <f>IF(B1371&lt;&gt;"",IF(A1371&lt;&gt;"",IF('02 - Produtos e Tributações'!G1388&lt;&gt;"",'02 - Produtos e Tributações'!G1388,"")))</f>
        <v>0</v>
      </c>
      <c r="G1371" s="123" t="b">
        <f>IF(B1371&lt;&gt;"",IF('02 - Produtos e Tributações'!J1388&lt;&gt;"",'02 - Produtos e Tributações'!J1388,IF(K1371=101,0,IF(K1371=102,41,IF(K1371=103,0,IF(K1371=201,0,IF(K1371=202,0,IF(K1371=203,0,IF(K1371=300,41,IF(K1371=400,41,IF(K1371=500,60)))))))))))</f>
        <v>0</v>
      </c>
      <c r="H1371" s="123" t="b">
        <f>IF(B1371&lt;&gt;"",IF('02 - Produtos e Tributações'!M1388&lt;&gt;"",'02 - Produtos e Tributações'!M1388,IF(L1371=101,0,IF(L1371=102,41,IF(L1371=103,0,IF(L1371=201,0,IF(L1371=202,0,IF(L1371=203,0,IF(L1371=300,41,IF(L1371=400,41,IF(L1371=500,60)))))))))))</f>
        <v>0</v>
      </c>
      <c r="I1371" s="123" t="b">
        <f>IF(B1371&lt;&gt;"",IF('02 - Produtos e Tributações'!L1388&lt;&gt;"",'02 - Produtos e Tributações'!L1388,"0,00"))</f>
        <v>0</v>
      </c>
      <c r="J1371" s="123" t="b">
        <f>IF(B1371&lt;&gt;"",IF('02 - Produtos e Tributações'!O1388&lt;&gt;"",'02 - Produtos e Tributações'!O1388,"0,00"))</f>
        <v>0</v>
      </c>
      <c r="K1371" s="123" t="b">
        <f>IF(B1371&lt;&gt;"",IF('02 - Produtos e Tributações'!K1388&lt;&gt;"",'02 - Produtos e Tributações'!K1388,"null"))</f>
        <v>0</v>
      </c>
      <c r="L1371" s="123" t="b">
        <f>IF(B1371&lt;&gt;"",IF('02 - Produtos e Tributações'!N1388&lt;&gt;"",'02 - Produtos e Tributações'!N1388,"null"))</f>
        <v>0</v>
      </c>
      <c r="M1371" s="122" t="b">
        <f>IF(B1371&lt;&gt;"",IF('02 - Produtos e Tributações'!D1388="CARNES","2.01.001.001",IF('02 - Produtos e Tributações'!D1388="MASSAS","2.01.001.002",IF('02 - Produtos e Tributações'!D1388="LATICINIOS","2.01.001.003",IF('02 - Produtos e Tributações'!D1388="DOCES E GULOSEIMAS","2.01.001.004",IF('02 - Produtos e Tributações'!D1388="FARINHAS E GRAOS","2.01.001.005",IF('02 - Produtos e Tributações'!D1388="AGUAS","2.01.002.001",IF('02 - Produtos e Tributações'!D1388="SUCOS","2.01.002.002",IF('02 - Produtos e Tributações'!D1388="BEBIDAS ALCOOLICAS","2.01.002.003",IF('02 - Produtos e Tributações'!D1388="BEBIDAS LACTEAS","2.01.002.004",IF('02 - Produtos e Tributações'!D1388="MATERIAL DE LIMPEZA","2.02",IF('02 - Produtos e Tributações'!D1388="FRUTAS","2.01.001.006",IF('02 - Produtos e Tributações'!D1388="VERDURAS E LEGUMES","2.01.001.007",IF('02 - Produtos e Tributações'!D1388="SERVIÇO","1",IF('02 - Produtos e Tributações'!D1388="PRODUTOS DIVERSOS","2","2"))))))))))))))
)</f>
        <v>0</v>
      </c>
      <c r="N1371" s="4" t="str">
        <f t="shared" si="84"/>
        <v/>
      </c>
      <c r="O1371" s="4" t="str">
        <f t="shared" si="85"/>
        <v/>
      </c>
      <c r="P1371" s="4" t="str">
        <f t="shared" si="86"/>
        <v/>
      </c>
      <c r="Q1371" s="128" t="b">
        <f>IF(B1371&lt;&gt;"",IF('02 - Produtos e Tributações'!C1388&lt;&gt;"",'02 - Produtos e Tributações'!C1388,"UN"))</f>
        <v>0</v>
      </c>
      <c r="R1371" s="129" t="b">
        <f>IF(B1371&lt;&gt;"",IF('02 - Produtos e Tributações'!P1388&lt;&gt;"",'02 - Produtos e Tributações'!P1388,""))</f>
        <v>0</v>
      </c>
      <c r="S1371" s="128" t="b">
        <f>IF(B1371&lt;&gt;"",IF('02 - Produtos e Tributações'!Q1388&lt;&gt;"",'02 - Produtos e Tributações'!Q1388,""))</f>
        <v>0</v>
      </c>
      <c r="T1371" s="130" t="b">
        <f>IF(B1371&lt;&gt;"",IF('02 - Produtos e Tributações'!R1388&lt;&gt;"",'02 - Produtos e Tributações'!R1388,""))</f>
        <v>0</v>
      </c>
      <c r="U1371" s="120" t="str">
        <f t="shared" si="87"/>
        <v/>
      </c>
    </row>
    <row r="1372" spans="1:21" ht="15.75" customHeight="1">
      <c r="A1372" s="122" t="b">
        <f>IF('02 - Produtos e Tributações'!B1389 &lt;&gt;"",A1371+1)</f>
        <v>0</v>
      </c>
      <c r="B1372" s="4" t="str">
        <f>IF('02 - Produtos e Tributações'!B1389&lt;&gt;"",'02 - Produtos e Tributações'!V1389,"")</f>
        <v/>
      </c>
      <c r="C1372" s="123" t="b">
        <f>IF(B1372&lt;&gt;"",IF('02 - Produtos e Tributações'!H1389&lt;&gt;"",IF('02 - Produtos e Tributações'!H1389="TERCEIRIZADA","T",IF('02 - Produtos e Tributações'!H1389="PROPRIA","P")), IF(B1372&lt;&gt;"",IF('02 - Produtos e Tributações'!H1389="","T"))))</f>
        <v>0</v>
      </c>
      <c r="D1372" s="123" t="b">
        <f>IF(B1372&lt;&gt;"",IF('02 - Produtos e Tributações'!E1389&lt;&gt;"",'02 - Produtos e Tributações'!E1389,""))</f>
        <v>0</v>
      </c>
      <c r="E1372" s="123" t="b">
        <f>IF(B1372&lt;&gt;"",IF('02 - Produtos e Tributações'!F1389&lt;&gt;"",'02 - Produtos e Tributações'!F1389,""))</f>
        <v>0</v>
      </c>
      <c r="F1372" s="123" t="b">
        <f>IF(B1372&lt;&gt;"",IF(A1372&lt;&gt;"",IF('02 - Produtos e Tributações'!G1389&lt;&gt;"",'02 - Produtos e Tributações'!G1389,"")))</f>
        <v>0</v>
      </c>
      <c r="G1372" s="123" t="b">
        <f>IF(B1372&lt;&gt;"",IF('02 - Produtos e Tributações'!J1389&lt;&gt;"",'02 - Produtos e Tributações'!J1389,IF(K1372=101,0,IF(K1372=102,41,IF(K1372=103,0,IF(K1372=201,0,IF(K1372=202,0,IF(K1372=203,0,IF(K1372=300,41,IF(K1372=400,41,IF(K1372=500,60)))))))))))</f>
        <v>0</v>
      </c>
      <c r="H1372" s="123" t="b">
        <f>IF(B1372&lt;&gt;"",IF('02 - Produtos e Tributações'!M1389&lt;&gt;"",'02 - Produtos e Tributações'!M1389,IF(L1372=101,0,IF(L1372=102,41,IF(L1372=103,0,IF(L1372=201,0,IF(L1372=202,0,IF(L1372=203,0,IF(L1372=300,41,IF(L1372=400,41,IF(L1372=500,60)))))))))))</f>
        <v>0</v>
      </c>
      <c r="I1372" s="123" t="b">
        <f>IF(B1372&lt;&gt;"",IF('02 - Produtos e Tributações'!L1389&lt;&gt;"",'02 - Produtos e Tributações'!L1389,"0,00"))</f>
        <v>0</v>
      </c>
      <c r="J1372" s="123" t="b">
        <f>IF(B1372&lt;&gt;"",IF('02 - Produtos e Tributações'!O1389&lt;&gt;"",'02 - Produtos e Tributações'!O1389,"0,00"))</f>
        <v>0</v>
      </c>
      <c r="K1372" s="123" t="b">
        <f>IF(B1372&lt;&gt;"",IF('02 - Produtos e Tributações'!K1389&lt;&gt;"",'02 - Produtos e Tributações'!K1389,"null"))</f>
        <v>0</v>
      </c>
      <c r="L1372" s="123" t="b">
        <f>IF(B1372&lt;&gt;"",IF('02 - Produtos e Tributações'!N1389&lt;&gt;"",'02 - Produtos e Tributações'!N1389,"null"))</f>
        <v>0</v>
      </c>
      <c r="M1372" s="122" t="b">
        <f>IF(B1372&lt;&gt;"",IF('02 - Produtos e Tributações'!D1389="CARNES","2.01.001.001",IF('02 - Produtos e Tributações'!D1389="MASSAS","2.01.001.002",IF('02 - Produtos e Tributações'!D1389="LATICINIOS","2.01.001.003",IF('02 - Produtos e Tributações'!D1389="DOCES E GULOSEIMAS","2.01.001.004",IF('02 - Produtos e Tributações'!D1389="FARINHAS E GRAOS","2.01.001.005",IF('02 - Produtos e Tributações'!D1389="AGUAS","2.01.002.001",IF('02 - Produtos e Tributações'!D1389="SUCOS","2.01.002.002",IF('02 - Produtos e Tributações'!D1389="BEBIDAS ALCOOLICAS","2.01.002.003",IF('02 - Produtos e Tributações'!D1389="BEBIDAS LACTEAS","2.01.002.004",IF('02 - Produtos e Tributações'!D1389="MATERIAL DE LIMPEZA","2.02",IF('02 - Produtos e Tributações'!D1389="FRUTAS","2.01.001.006",IF('02 - Produtos e Tributações'!D1389="VERDURAS E LEGUMES","2.01.001.007",IF('02 - Produtos e Tributações'!D1389="SERVIÇO","1",IF('02 - Produtos e Tributações'!D1389="PRODUTOS DIVERSOS","2","2"))))))))))))))
)</f>
        <v>0</v>
      </c>
      <c r="N1372" s="4" t="str">
        <f t="shared" si="84"/>
        <v/>
      </c>
      <c r="O1372" s="4" t="str">
        <f t="shared" si="85"/>
        <v/>
      </c>
      <c r="P1372" s="4" t="str">
        <f t="shared" si="86"/>
        <v/>
      </c>
      <c r="Q1372" s="128" t="b">
        <f>IF(B1372&lt;&gt;"",IF('02 - Produtos e Tributações'!C1389&lt;&gt;"",'02 - Produtos e Tributações'!C1389,"UN"))</f>
        <v>0</v>
      </c>
      <c r="R1372" s="129" t="b">
        <f>IF(B1372&lt;&gt;"",IF('02 - Produtos e Tributações'!P1389&lt;&gt;"",'02 - Produtos e Tributações'!P1389,""))</f>
        <v>0</v>
      </c>
      <c r="S1372" s="128" t="b">
        <f>IF(B1372&lt;&gt;"",IF('02 - Produtos e Tributações'!Q1389&lt;&gt;"",'02 - Produtos e Tributações'!Q1389,""))</f>
        <v>0</v>
      </c>
      <c r="T1372" s="130" t="b">
        <f>IF(B1372&lt;&gt;"",IF('02 - Produtos e Tributações'!R1389&lt;&gt;"",'02 - Produtos e Tributações'!R1389,""))</f>
        <v>0</v>
      </c>
      <c r="U1372" s="120" t="str">
        <f t="shared" si="87"/>
        <v/>
      </c>
    </row>
    <row r="1373" spans="1:21" ht="15.75" customHeight="1">
      <c r="A1373" s="122" t="b">
        <f>IF('02 - Produtos e Tributações'!B1390 &lt;&gt;"",A1372+1)</f>
        <v>0</v>
      </c>
      <c r="B1373" s="4" t="str">
        <f>IF('02 - Produtos e Tributações'!B1390&lt;&gt;"",'02 - Produtos e Tributações'!V1390,"")</f>
        <v/>
      </c>
      <c r="C1373" s="123" t="b">
        <f>IF(B1373&lt;&gt;"",IF('02 - Produtos e Tributações'!H1390&lt;&gt;"",IF('02 - Produtos e Tributações'!H1390="TERCEIRIZADA","T",IF('02 - Produtos e Tributações'!H1390="PROPRIA","P")), IF(B1373&lt;&gt;"",IF('02 - Produtos e Tributações'!H1390="","T"))))</f>
        <v>0</v>
      </c>
      <c r="D1373" s="123" t="b">
        <f>IF(B1373&lt;&gt;"",IF('02 - Produtos e Tributações'!E1390&lt;&gt;"",'02 - Produtos e Tributações'!E1390,""))</f>
        <v>0</v>
      </c>
      <c r="E1373" s="123" t="b">
        <f>IF(B1373&lt;&gt;"",IF('02 - Produtos e Tributações'!F1390&lt;&gt;"",'02 - Produtos e Tributações'!F1390,""))</f>
        <v>0</v>
      </c>
      <c r="F1373" s="123" t="b">
        <f>IF(B1373&lt;&gt;"",IF(A1373&lt;&gt;"",IF('02 - Produtos e Tributações'!G1390&lt;&gt;"",'02 - Produtos e Tributações'!G1390,"")))</f>
        <v>0</v>
      </c>
      <c r="G1373" s="123" t="b">
        <f>IF(B1373&lt;&gt;"",IF('02 - Produtos e Tributações'!J1390&lt;&gt;"",'02 - Produtos e Tributações'!J1390,IF(K1373=101,0,IF(K1373=102,41,IF(K1373=103,0,IF(K1373=201,0,IF(K1373=202,0,IF(K1373=203,0,IF(K1373=300,41,IF(K1373=400,41,IF(K1373=500,60)))))))))))</f>
        <v>0</v>
      </c>
      <c r="H1373" s="123" t="b">
        <f>IF(B1373&lt;&gt;"",IF('02 - Produtos e Tributações'!M1390&lt;&gt;"",'02 - Produtos e Tributações'!M1390,IF(L1373=101,0,IF(L1373=102,41,IF(L1373=103,0,IF(L1373=201,0,IF(L1373=202,0,IF(L1373=203,0,IF(L1373=300,41,IF(L1373=400,41,IF(L1373=500,60)))))))))))</f>
        <v>0</v>
      </c>
      <c r="I1373" s="123" t="b">
        <f>IF(B1373&lt;&gt;"",IF('02 - Produtos e Tributações'!L1390&lt;&gt;"",'02 - Produtos e Tributações'!L1390,"0,00"))</f>
        <v>0</v>
      </c>
      <c r="J1373" s="123" t="b">
        <f>IF(B1373&lt;&gt;"",IF('02 - Produtos e Tributações'!O1390&lt;&gt;"",'02 - Produtos e Tributações'!O1390,"0,00"))</f>
        <v>0</v>
      </c>
      <c r="K1373" s="123" t="b">
        <f>IF(B1373&lt;&gt;"",IF('02 - Produtos e Tributações'!K1390&lt;&gt;"",'02 - Produtos e Tributações'!K1390,"null"))</f>
        <v>0</v>
      </c>
      <c r="L1373" s="123" t="b">
        <f>IF(B1373&lt;&gt;"",IF('02 - Produtos e Tributações'!N1390&lt;&gt;"",'02 - Produtos e Tributações'!N1390,"null"))</f>
        <v>0</v>
      </c>
      <c r="M1373" s="122" t="b">
        <f>IF(B1373&lt;&gt;"",IF('02 - Produtos e Tributações'!D1390="CARNES","2.01.001.001",IF('02 - Produtos e Tributações'!D1390="MASSAS","2.01.001.002",IF('02 - Produtos e Tributações'!D1390="LATICINIOS","2.01.001.003",IF('02 - Produtos e Tributações'!D1390="DOCES E GULOSEIMAS","2.01.001.004",IF('02 - Produtos e Tributações'!D1390="FARINHAS E GRAOS","2.01.001.005",IF('02 - Produtos e Tributações'!D1390="AGUAS","2.01.002.001",IF('02 - Produtos e Tributações'!D1390="SUCOS","2.01.002.002",IF('02 - Produtos e Tributações'!D1390="BEBIDAS ALCOOLICAS","2.01.002.003",IF('02 - Produtos e Tributações'!D1390="BEBIDAS LACTEAS","2.01.002.004",IF('02 - Produtos e Tributações'!D1390="MATERIAL DE LIMPEZA","2.02",IF('02 - Produtos e Tributações'!D1390="FRUTAS","2.01.001.006",IF('02 - Produtos e Tributações'!D1390="VERDURAS E LEGUMES","2.01.001.007",IF('02 - Produtos e Tributações'!D1390="SERVIÇO","1",IF('02 - Produtos e Tributações'!D1390="PRODUTOS DIVERSOS","2","2"))))))))))))))
)</f>
        <v>0</v>
      </c>
      <c r="N1373" s="4" t="str">
        <f t="shared" si="84"/>
        <v/>
      </c>
      <c r="O1373" s="4" t="str">
        <f t="shared" si="85"/>
        <v/>
      </c>
      <c r="P1373" s="4" t="str">
        <f t="shared" si="86"/>
        <v/>
      </c>
      <c r="Q1373" s="128" t="b">
        <f>IF(B1373&lt;&gt;"",IF('02 - Produtos e Tributações'!C1390&lt;&gt;"",'02 - Produtos e Tributações'!C1390,"UN"))</f>
        <v>0</v>
      </c>
      <c r="R1373" s="129" t="b">
        <f>IF(B1373&lt;&gt;"",IF('02 - Produtos e Tributações'!P1390&lt;&gt;"",'02 - Produtos e Tributações'!P1390,""))</f>
        <v>0</v>
      </c>
      <c r="S1373" s="128" t="b">
        <f>IF(B1373&lt;&gt;"",IF('02 - Produtos e Tributações'!Q1390&lt;&gt;"",'02 - Produtos e Tributações'!Q1390,""))</f>
        <v>0</v>
      </c>
      <c r="T1373" s="130" t="b">
        <f>IF(B1373&lt;&gt;"",IF('02 - Produtos e Tributações'!R1390&lt;&gt;"",'02 - Produtos e Tributações'!R1390,""))</f>
        <v>0</v>
      </c>
      <c r="U1373" s="120" t="str">
        <f t="shared" si="87"/>
        <v/>
      </c>
    </row>
    <row r="1374" spans="1:21" ht="15.75" customHeight="1">
      <c r="A1374" s="122" t="b">
        <f>IF('02 - Produtos e Tributações'!B1391 &lt;&gt;"",A1373+1)</f>
        <v>0</v>
      </c>
      <c r="B1374" s="4" t="str">
        <f>IF('02 - Produtos e Tributações'!B1391&lt;&gt;"",'02 - Produtos e Tributações'!V1391,"")</f>
        <v/>
      </c>
      <c r="C1374" s="123" t="b">
        <f>IF(B1374&lt;&gt;"",IF('02 - Produtos e Tributações'!H1391&lt;&gt;"",IF('02 - Produtos e Tributações'!H1391="TERCEIRIZADA","T",IF('02 - Produtos e Tributações'!H1391="PROPRIA","P")), IF(B1374&lt;&gt;"",IF('02 - Produtos e Tributações'!H1391="","T"))))</f>
        <v>0</v>
      </c>
      <c r="D1374" s="123" t="b">
        <f>IF(B1374&lt;&gt;"",IF('02 - Produtos e Tributações'!E1391&lt;&gt;"",'02 - Produtos e Tributações'!E1391,""))</f>
        <v>0</v>
      </c>
      <c r="E1374" s="123" t="b">
        <f>IF(B1374&lt;&gt;"",IF('02 - Produtos e Tributações'!F1391&lt;&gt;"",'02 - Produtos e Tributações'!F1391,""))</f>
        <v>0</v>
      </c>
      <c r="F1374" s="123" t="b">
        <f>IF(B1374&lt;&gt;"",IF(A1374&lt;&gt;"",IF('02 - Produtos e Tributações'!G1391&lt;&gt;"",'02 - Produtos e Tributações'!G1391,"")))</f>
        <v>0</v>
      </c>
      <c r="G1374" s="123" t="b">
        <f>IF(B1374&lt;&gt;"",IF('02 - Produtos e Tributações'!J1391&lt;&gt;"",'02 - Produtos e Tributações'!J1391,IF(K1374=101,0,IF(K1374=102,41,IF(K1374=103,0,IF(K1374=201,0,IF(K1374=202,0,IF(K1374=203,0,IF(K1374=300,41,IF(K1374=400,41,IF(K1374=500,60)))))))))))</f>
        <v>0</v>
      </c>
      <c r="H1374" s="123" t="b">
        <f>IF(B1374&lt;&gt;"",IF('02 - Produtos e Tributações'!M1391&lt;&gt;"",'02 - Produtos e Tributações'!M1391,IF(L1374=101,0,IF(L1374=102,41,IF(L1374=103,0,IF(L1374=201,0,IF(L1374=202,0,IF(L1374=203,0,IF(L1374=300,41,IF(L1374=400,41,IF(L1374=500,60)))))))))))</f>
        <v>0</v>
      </c>
      <c r="I1374" s="123" t="b">
        <f>IF(B1374&lt;&gt;"",IF('02 - Produtos e Tributações'!L1391&lt;&gt;"",'02 - Produtos e Tributações'!L1391,"0,00"))</f>
        <v>0</v>
      </c>
      <c r="J1374" s="123" t="b">
        <f>IF(B1374&lt;&gt;"",IF('02 - Produtos e Tributações'!O1391&lt;&gt;"",'02 - Produtos e Tributações'!O1391,"0,00"))</f>
        <v>0</v>
      </c>
      <c r="K1374" s="123" t="b">
        <f>IF(B1374&lt;&gt;"",IF('02 - Produtos e Tributações'!K1391&lt;&gt;"",'02 - Produtos e Tributações'!K1391,"null"))</f>
        <v>0</v>
      </c>
      <c r="L1374" s="123" t="b">
        <f>IF(B1374&lt;&gt;"",IF('02 - Produtos e Tributações'!N1391&lt;&gt;"",'02 - Produtos e Tributações'!N1391,"null"))</f>
        <v>0</v>
      </c>
      <c r="M1374" s="122" t="b">
        <f>IF(B1374&lt;&gt;"",IF('02 - Produtos e Tributações'!D1391="CARNES","2.01.001.001",IF('02 - Produtos e Tributações'!D1391="MASSAS","2.01.001.002",IF('02 - Produtos e Tributações'!D1391="LATICINIOS","2.01.001.003",IF('02 - Produtos e Tributações'!D1391="DOCES E GULOSEIMAS","2.01.001.004",IF('02 - Produtos e Tributações'!D1391="FARINHAS E GRAOS","2.01.001.005",IF('02 - Produtos e Tributações'!D1391="AGUAS","2.01.002.001",IF('02 - Produtos e Tributações'!D1391="SUCOS","2.01.002.002",IF('02 - Produtos e Tributações'!D1391="BEBIDAS ALCOOLICAS","2.01.002.003",IF('02 - Produtos e Tributações'!D1391="BEBIDAS LACTEAS","2.01.002.004",IF('02 - Produtos e Tributações'!D1391="MATERIAL DE LIMPEZA","2.02",IF('02 - Produtos e Tributações'!D1391="FRUTAS","2.01.001.006",IF('02 - Produtos e Tributações'!D1391="VERDURAS E LEGUMES","2.01.001.007",IF('02 - Produtos e Tributações'!D1391="SERVIÇO","1",IF('02 - Produtos e Tributações'!D1391="PRODUTOS DIVERSOS","2","2"))))))))))))))
)</f>
        <v>0</v>
      </c>
      <c r="N1374" s="4" t="str">
        <f t="shared" si="84"/>
        <v/>
      </c>
      <c r="O1374" s="4" t="str">
        <f t="shared" si="85"/>
        <v/>
      </c>
      <c r="P1374" s="4" t="str">
        <f t="shared" si="86"/>
        <v/>
      </c>
      <c r="Q1374" s="128" t="b">
        <f>IF(B1374&lt;&gt;"",IF('02 - Produtos e Tributações'!C1391&lt;&gt;"",'02 - Produtos e Tributações'!C1391,"UN"))</f>
        <v>0</v>
      </c>
      <c r="R1374" s="129" t="b">
        <f>IF(B1374&lt;&gt;"",IF('02 - Produtos e Tributações'!P1391&lt;&gt;"",'02 - Produtos e Tributações'!P1391,""))</f>
        <v>0</v>
      </c>
      <c r="S1374" s="128" t="b">
        <f>IF(B1374&lt;&gt;"",IF('02 - Produtos e Tributações'!Q1391&lt;&gt;"",'02 - Produtos e Tributações'!Q1391,""))</f>
        <v>0</v>
      </c>
      <c r="T1374" s="130" t="b">
        <f>IF(B1374&lt;&gt;"",IF('02 - Produtos e Tributações'!R1391&lt;&gt;"",'02 - Produtos e Tributações'!R1391,""))</f>
        <v>0</v>
      </c>
      <c r="U1374" s="120" t="str">
        <f t="shared" si="87"/>
        <v/>
      </c>
    </row>
    <row r="1375" spans="1:21" ht="15.75" customHeight="1">
      <c r="A1375" s="122" t="b">
        <f>IF('02 - Produtos e Tributações'!B1392 &lt;&gt;"",A1374+1)</f>
        <v>0</v>
      </c>
      <c r="B1375" s="4" t="str">
        <f>IF('02 - Produtos e Tributações'!B1392&lt;&gt;"",'02 - Produtos e Tributações'!V1392,"")</f>
        <v/>
      </c>
      <c r="C1375" s="123" t="b">
        <f>IF(B1375&lt;&gt;"",IF('02 - Produtos e Tributações'!H1392&lt;&gt;"",IF('02 - Produtos e Tributações'!H1392="TERCEIRIZADA","T",IF('02 - Produtos e Tributações'!H1392="PROPRIA","P")), IF(B1375&lt;&gt;"",IF('02 - Produtos e Tributações'!H1392="","T"))))</f>
        <v>0</v>
      </c>
      <c r="D1375" s="123" t="b">
        <f>IF(B1375&lt;&gt;"",IF('02 - Produtos e Tributações'!E1392&lt;&gt;"",'02 - Produtos e Tributações'!E1392,""))</f>
        <v>0</v>
      </c>
      <c r="E1375" s="123" t="b">
        <f>IF(B1375&lt;&gt;"",IF('02 - Produtos e Tributações'!F1392&lt;&gt;"",'02 - Produtos e Tributações'!F1392,""))</f>
        <v>0</v>
      </c>
      <c r="F1375" s="123" t="b">
        <f>IF(B1375&lt;&gt;"",IF(A1375&lt;&gt;"",IF('02 - Produtos e Tributações'!G1392&lt;&gt;"",'02 - Produtos e Tributações'!G1392,"")))</f>
        <v>0</v>
      </c>
      <c r="G1375" s="123" t="b">
        <f>IF(B1375&lt;&gt;"",IF('02 - Produtos e Tributações'!J1392&lt;&gt;"",'02 - Produtos e Tributações'!J1392,IF(K1375=101,0,IF(K1375=102,41,IF(K1375=103,0,IF(K1375=201,0,IF(K1375=202,0,IF(K1375=203,0,IF(K1375=300,41,IF(K1375=400,41,IF(K1375=500,60)))))))))))</f>
        <v>0</v>
      </c>
      <c r="H1375" s="123" t="b">
        <f>IF(B1375&lt;&gt;"",IF('02 - Produtos e Tributações'!M1392&lt;&gt;"",'02 - Produtos e Tributações'!M1392,IF(L1375=101,0,IF(L1375=102,41,IF(L1375=103,0,IF(L1375=201,0,IF(L1375=202,0,IF(L1375=203,0,IF(L1375=300,41,IF(L1375=400,41,IF(L1375=500,60)))))))))))</f>
        <v>0</v>
      </c>
      <c r="I1375" s="123" t="b">
        <f>IF(B1375&lt;&gt;"",IF('02 - Produtos e Tributações'!L1392&lt;&gt;"",'02 - Produtos e Tributações'!L1392,"0,00"))</f>
        <v>0</v>
      </c>
      <c r="J1375" s="123" t="b">
        <f>IF(B1375&lt;&gt;"",IF('02 - Produtos e Tributações'!O1392&lt;&gt;"",'02 - Produtos e Tributações'!O1392,"0,00"))</f>
        <v>0</v>
      </c>
      <c r="K1375" s="123" t="b">
        <f>IF(B1375&lt;&gt;"",IF('02 - Produtos e Tributações'!K1392&lt;&gt;"",'02 - Produtos e Tributações'!K1392,"null"))</f>
        <v>0</v>
      </c>
      <c r="L1375" s="123" t="b">
        <f>IF(B1375&lt;&gt;"",IF('02 - Produtos e Tributações'!N1392&lt;&gt;"",'02 - Produtos e Tributações'!N1392,"null"))</f>
        <v>0</v>
      </c>
      <c r="M1375" s="122" t="b">
        <f>IF(B1375&lt;&gt;"",IF('02 - Produtos e Tributações'!D1392="CARNES","2.01.001.001",IF('02 - Produtos e Tributações'!D1392="MASSAS","2.01.001.002",IF('02 - Produtos e Tributações'!D1392="LATICINIOS","2.01.001.003",IF('02 - Produtos e Tributações'!D1392="DOCES E GULOSEIMAS","2.01.001.004",IF('02 - Produtos e Tributações'!D1392="FARINHAS E GRAOS","2.01.001.005",IF('02 - Produtos e Tributações'!D1392="AGUAS","2.01.002.001",IF('02 - Produtos e Tributações'!D1392="SUCOS","2.01.002.002",IF('02 - Produtos e Tributações'!D1392="BEBIDAS ALCOOLICAS","2.01.002.003",IF('02 - Produtos e Tributações'!D1392="BEBIDAS LACTEAS","2.01.002.004",IF('02 - Produtos e Tributações'!D1392="MATERIAL DE LIMPEZA","2.02",IF('02 - Produtos e Tributações'!D1392="FRUTAS","2.01.001.006",IF('02 - Produtos e Tributações'!D1392="VERDURAS E LEGUMES","2.01.001.007",IF('02 - Produtos e Tributações'!D1392="SERVIÇO","1",IF('02 - Produtos e Tributações'!D1392="PRODUTOS DIVERSOS","2","2"))))))))))))))
)</f>
        <v>0</v>
      </c>
      <c r="N1375" s="4" t="str">
        <f t="shared" si="84"/>
        <v/>
      </c>
      <c r="O1375" s="4" t="str">
        <f t="shared" si="85"/>
        <v/>
      </c>
      <c r="P1375" s="4" t="str">
        <f t="shared" si="86"/>
        <v/>
      </c>
      <c r="Q1375" s="128" t="b">
        <f>IF(B1375&lt;&gt;"",IF('02 - Produtos e Tributações'!C1392&lt;&gt;"",'02 - Produtos e Tributações'!C1392,"UN"))</f>
        <v>0</v>
      </c>
      <c r="R1375" s="129" t="b">
        <f>IF(B1375&lt;&gt;"",IF('02 - Produtos e Tributações'!P1392&lt;&gt;"",'02 - Produtos e Tributações'!P1392,""))</f>
        <v>0</v>
      </c>
      <c r="S1375" s="128" t="b">
        <f>IF(B1375&lt;&gt;"",IF('02 - Produtos e Tributações'!Q1392&lt;&gt;"",'02 - Produtos e Tributações'!Q1392,""))</f>
        <v>0</v>
      </c>
      <c r="T1375" s="130" t="b">
        <f>IF(B1375&lt;&gt;"",IF('02 - Produtos e Tributações'!R1392&lt;&gt;"",'02 - Produtos e Tributações'!R1392,""))</f>
        <v>0</v>
      </c>
      <c r="U1375" s="120" t="str">
        <f t="shared" si="87"/>
        <v/>
      </c>
    </row>
    <row r="1376" spans="1:21" ht="15.75" customHeight="1">
      <c r="A1376" s="122" t="b">
        <f>IF('02 - Produtos e Tributações'!B1393 &lt;&gt;"",A1375+1)</f>
        <v>0</v>
      </c>
      <c r="B1376" s="4" t="str">
        <f>IF('02 - Produtos e Tributações'!B1393&lt;&gt;"",'02 - Produtos e Tributações'!V1393,"")</f>
        <v/>
      </c>
      <c r="C1376" s="123" t="b">
        <f>IF(B1376&lt;&gt;"",IF('02 - Produtos e Tributações'!H1393&lt;&gt;"",IF('02 - Produtos e Tributações'!H1393="TERCEIRIZADA","T",IF('02 - Produtos e Tributações'!H1393="PROPRIA","P")), IF(B1376&lt;&gt;"",IF('02 - Produtos e Tributações'!H1393="","T"))))</f>
        <v>0</v>
      </c>
      <c r="D1376" s="123" t="b">
        <f>IF(B1376&lt;&gt;"",IF('02 - Produtos e Tributações'!E1393&lt;&gt;"",'02 - Produtos e Tributações'!E1393,""))</f>
        <v>0</v>
      </c>
      <c r="E1376" s="123" t="b">
        <f>IF(B1376&lt;&gt;"",IF('02 - Produtos e Tributações'!F1393&lt;&gt;"",'02 - Produtos e Tributações'!F1393,""))</f>
        <v>0</v>
      </c>
      <c r="F1376" s="123" t="b">
        <f>IF(B1376&lt;&gt;"",IF(A1376&lt;&gt;"",IF('02 - Produtos e Tributações'!G1393&lt;&gt;"",'02 - Produtos e Tributações'!G1393,"")))</f>
        <v>0</v>
      </c>
      <c r="G1376" s="123" t="b">
        <f>IF(B1376&lt;&gt;"",IF('02 - Produtos e Tributações'!J1393&lt;&gt;"",'02 - Produtos e Tributações'!J1393,IF(K1376=101,0,IF(K1376=102,41,IF(K1376=103,0,IF(K1376=201,0,IF(K1376=202,0,IF(K1376=203,0,IF(K1376=300,41,IF(K1376=400,41,IF(K1376=500,60)))))))))))</f>
        <v>0</v>
      </c>
      <c r="H1376" s="123" t="b">
        <f>IF(B1376&lt;&gt;"",IF('02 - Produtos e Tributações'!M1393&lt;&gt;"",'02 - Produtos e Tributações'!M1393,IF(L1376=101,0,IF(L1376=102,41,IF(L1376=103,0,IF(L1376=201,0,IF(L1376=202,0,IF(L1376=203,0,IF(L1376=300,41,IF(L1376=400,41,IF(L1376=500,60)))))))))))</f>
        <v>0</v>
      </c>
      <c r="I1376" s="123" t="b">
        <f>IF(B1376&lt;&gt;"",IF('02 - Produtos e Tributações'!L1393&lt;&gt;"",'02 - Produtos e Tributações'!L1393,"0,00"))</f>
        <v>0</v>
      </c>
      <c r="J1376" s="123" t="b">
        <f>IF(B1376&lt;&gt;"",IF('02 - Produtos e Tributações'!O1393&lt;&gt;"",'02 - Produtos e Tributações'!O1393,"0,00"))</f>
        <v>0</v>
      </c>
      <c r="K1376" s="123" t="b">
        <f>IF(B1376&lt;&gt;"",IF('02 - Produtos e Tributações'!K1393&lt;&gt;"",'02 - Produtos e Tributações'!K1393,"null"))</f>
        <v>0</v>
      </c>
      <c r="L1376" s="123" t="b">
        <f>IF(B1376&lt;&gt;"",IF('02 - Produtos e Tributações'!N1393&lt;&gt;"",'02 - Produtos e Tributações'!N1393,"null"))</f>
        <v>0</v>
      </c>
      <c r="M1376" s="122" t="b">
        <f>IF(B1376&lt;&gt;"",IF('02 - Produtos e Tributações'!D1393="CARNES","2.01.001.001",IF('02 - Produtos e Tributações'!D1393="MASSAS","2.01.001.002",IF('02 - Produtos e Tributações'!D1393="LATICINIOS","2.01.001.003",IF('02 - Produtos e Tributações'!D1393="DOCES E GULOSEIMAS","2.01.001.004",IF('02 - Produtos e Tributações'!D1393="FARINHAS E GRAOS","2.01.001.005",IF('02 - Produtos e Tributações'!D1393="AGUAS","2.01.002.001",IF('02 - Produtos e Tributações'!D1393="SUCOS","2.01.002.002",IF('02 - Produtos e Tributações'!D1393="BEBIDAS ALCOOLICAS","2.01.002.003",IF('02 - Produtos e Tributações'!D1393="BEBIDAS LACTEAS","2.01.002.004",IF('02 - Produtos e Tributações'!D1393="MATERIAL DE LIMPEZA","2.02",IF('02 - Produtos e Tributações'!D1393="FRUTAS","2.01.001.006",IF('02 - Produtos e Tributações'!D1393="VERDURAS E LEGUMES","2.01.001.007",IF('02 - Produtos e Tributações'!D1393="SERVIÇO","1",IF('02 - Produtos e Tributações'!D1393="PRODUTOS DIVERSOS","2","2"))))))))))))))
)</f>
        <v>0</v>
      </c>
      <c r="N1376" s="4" t="str">
        <f t="shared" si="84"/>
        <v/>
      </c>
      <c r="O1376" s="4" t="str">
        <f t="shared" si="85"/>
        <v/>
      </c>
      <c r="P1376" s="4" t="str">
        <f t="shared" si="86"/>
        <v/>
      </c>
      <c r="Q1376" s="128" t="b">
        <f>IF(B1376&lt;&gt;"",IF('02 - Produtos e Tributações'!C1393&lt;&gt;"",'02 - Produtos e Tributações'!C1393,"UN"))</f>
        <v>0</v>
      </c>
      <c r="R1376" s="129" t="b">
        <f>IF(B1376&lt;&gt;"",IF('02 - Produtos e Tributações'!P1393&lt;&gt;"",'02 - Produtos e Tributações'!P1393,""))</f>
        <v>0</v>
      </c>
      <c r="S1376" s="128" t="b">
        <f>IF(B1376&lt;&gt;"",IF('02 - Produtos e Tributações'!Q1393&lt;&gt;"",'02 - Produtos e Tributações'!Q1393,""))</f>
        <v>0</v>
      </c>
      <c r="T1376" s="130" t="b">
        <f>IF(B1376&lt;&gt;"",IF('02 - Produtos e Tributações'!R1393&lt;&gt;"",'02 - Produtos e Tributações'!R1393,""))</f>
        <v>0</v>
      </c>
      <c r="U1376" s="120" t="str">
        <f t="shared" si="87"/>
        <v/>
      </c>
    </row>
    <row r="1377" spans="1:21" ht="15.75" customHeight="1">
      <c r="A1377" s="122" t="b">
        <f>IF('02 - Produtos e Tributações'!B1394 &lt;&gt;"",A1376+1)</f>
        <v>0</v>
      </c>
      <c r="B1377" s="4" t="str">
        <f>IF('02 - Produtos e Tributações'!B1394&lt;&gt;"",'02 - Produtos e Tributações'!V1394,"")</f>
        <v/>
      </c>
      <c r="C1377" s="123" t="b">
        <f>IF(B1377&lt;&gt;"",IF('02 - Produtos e Tributações'!H1394&lt;&gt;"",IF('02 - Produtos e Tributações'!H1394="TERCEIRIZADA","T",IF('02 - Produtos e Tributações'!H1394="PROPRIA","P")), IF(B1377&lt;&gt;"",IF('02 - Produtos e Tributações'!H1394="","T"))))</f>
        <v>0</v>
      </c>
      <c r="D1377" s="123" t="b">
        <f>IF(B1377&lt;&gt;"",IF('02 - Produtos e Tributações'!E1394&lt;&gt;"",'02 - Produtos e Tributações'!E1394,""))</f>
        <v>0</v>
      </c>
      <c r="E1377" s="123" t="b">
        <f>IF(B1377&lt;&gt;"",IF('02 - Produtos e Tributações'!F1394&lt;&gt;"",'02 - Produtos e Tributações'!F1394,""))</f>
        <v>0</v>
      </c>
      <c r="F1377" s="123" t="b">
        <f>IF(B1377&lt;&gt;"",IF(A1377&lt;&gt;"",IF('02 - Produtos e Tributações'!G1394&lt;&gt;"",'02 - Produtos e Tributações'!G1394,"")))</f>
        <v>0</v>
      </c>
      <c r="G1377" s="123" t="b">
        <f>IF(B1377&lt;&gt;"",IF('02 - Produtos e Tributações'!J1394&lt;&gt;"",'02 - Produtos e Tributações'!J1394,IF(K1377=101,0,IF(K1377=102,41,IF(K1377=103,0,IF(K1377=201,0,IF(K1377=202,0,IF(K1377=203,0,IF(K1377=300,41,IF(K1377=400,41,IF(K1377=500,60)))))))))))</f>
        <v>0</v>
      </c>
      <c r="H1377" s="123" t="b">
        <f>IF(B1377&lt;&gt;"",IF('02 - Produtos e Tributações'!M1394&lt;&gt;"",'02 - Produtos e Tributações'!M1394,IF(L1377=101,0,IF(L1377=102,41,IF(L1377=103,0,IF(L1377=201,0,IF(L1377=202,0,IF(L1377=203,0,IF(L1377=300,41,IF(L1377=400,41,IF(L1377=500,60)))))))))))</f>
        <v>0</v>
      </c>
      <c r="I1377" s="123" t="b">
        <f>IF(B1377&lt;&gt;"",IF('02 - Produtos e Tributações'!L1394&lt;&gt;"",'02 - Produtos e Tributações'!L1394,"0,00"))</f>
        <v>0</v>
      </c>
      <c r="J1377" s="123" t="b">
        <f>IF(B1377&lt;&gt;"",IF('02 - Produtos e Tributações'!O1394&lt;&gt;"",'02 - Produtos e Tributações'!O1394,"0,00"))</f>
        <v>0</v>
      </c>
      <c r="K1377" s="123" t="b">
        <f>IF(B1377&lt;&gt;"",IF('02 - Produtos e Tributações'!K1394&lt;&gt;"",'02 - Produtos e Tributações'!K1394,"null"))</f>
        <v>0</v>
      </c>
      <c r="L1377" s="123" t="b">
        <f>IF(B1377&lt;&gt;"",IF('02 - Produtos e Tributações'!N1394&lt;&gt;"",'02 - Produtos e Tributações'!N1394,"null"))</f>
        <v>0</v>
      </c>
      <c r="M1377" s="122" t="b">
        <f>IF(B1377&lt;&gt;"",IF('02 - Produtos e Tributações'!D1394="CARNES","2.01.001.001",IF('02 - Produtos e Tributações'!D1394="MASSAS","2.01.001.002",IF('02 - Produtos e Tributações'!D1394="LATICINIOS","2.01.001.003",IF('02 - Produtos e Tributações'!D1394="DOCES E GULOSEIMAS","2.01.001.004",IF('02 - Produtos e Tributações'!D1394="FARINHAS E GRAOS","2.01.001.005",IF('02 - Produtos e Tributações'!D1394="AGUAS","2.01.002.001",IF('02 - Produtos e Tributações'!D1394="SUCOS","2.01.002.002",IF('02 - Produtos e Tributações'!D1394="BEBIDAS ALCOOLICAS","2.01.002.003",IF('02 - Produtos e Tributações'!D1394="BEBIDAS LACTEAS","2.01.002.004",IF('02 - Produtos e Tributações'!D1394="MATERIAL DE LIMPEZA","2.02",IF('02 - Produtos e Tributações'!D1394="FRUTAS","2.01.001.006",IF('02 - Produtos e Tributações'!D1394="VERDURAS E LEGUMES","2.01.001.007",IF('02 - Produtos e Tributações'!D1394="SERVIÇO","1",IF('02 - Produtos e Tributações'!D1394="PRODUTOS DIVERSOS","2","2"))))))))))))))
)</f>
        <v>0</v>
      </c>
      <c r="N1377" s="4" t="str">
        <f t="shared" si="84"/>
        <v/>
      </c>
      <c r="O1377" s="4" t="str">
        <f t="shared" si="85"/>
        <v/>
      </c>
      <c r="P1377" s="4" t="str">
        <f t="shared" si="86"/>
        <v/>
      </c>
      <c r="Q1377" s="128" t="b">
        <f>IF(B1377&lt;&gt;"",IF('02 - Produtos e Tributações'!C1394&lt;&gt;"",'02 - Produtos e Tributações'!C1394,"UN"))</f>
        <v>0</v>
      </c>
      <c r="R1377" s="129" t="b">
        <f>IF(B1377&lt;&gt;"",IF('02 - Produtos e Tributações'!P1394&lt;&gt;"",'02 - Produtos e Tributações'!P1394,""))</f>
        <v>0</v>
      </c>
      <c r="S1377" s="128" t="b">
        <f>IF(B1377&lt;&gt;"",IF('02 - Produtos e Tributações'!Q1394&lt;&gt;"",'02 - Produtos e Tributações'!Q1394,""))</f>
        <v>0</v>
      </c>
      <c r="T1377" s="130" t="b">
        <f>IF(B1377&lt;&gt;"",IF('02 - Produtos e Tributações'!R1394&lt;&gt;"",'02 - Produtos e Tributações'!R1394,""))</f>
        <v>0</v>
      </c>
      <c r="U1377" s="120" t="str">
        <f t="shared" si="87"/>
        <v/>
      </c>
    </row>
    <row r="1378" spans="1:21" ht="15.75" customHeight="1">
      <c r="A1378" s="122" t="b">
        <f>IF('02 - Produtos e Tributações'!B1395 &lt;&gt;"",A1377+1)</f>
        <v>0</v>
      </c>
      <c r="B1378" s="4" t="str">
        <f>IF('02 - Produtos e Tributações'!B1395&lt;&gt;"",'02 - Produtos e Tributações'!V1395,"")</f>
        <v/>
      </c>
      <c r="C1378" s="123" t="b">
        <f>IF(B1378&lt;&gt;"",IF('02 - Produtos e Tributações'!H1395&lt;&gt;"",IF('02 - Produtos e Tributações'!H1395="TERCEIRIZADA","T",IF('02 - Produtos e Tributações'!H1395="PROPRIA","P")), IF(B1378&lt;&gt;"",IF('02 - Produtos e Tributações'!H1395="","T"))))</f>
        <v>0</v>
      </c>
      <c r="D1378" s="123" t="b">
        <f>IF(B1378&lt;&gt;"",IF('02 - Produtos e Tributações'!E1395&lt;&gt;"",'02 - Produtos e Tributações'!E1395,""))</f>
        <v>0</v>
      </c>
      <c r="E1378" s="123" t="b">
        <f>IF(B1378&lt;&gt;"",IF('02 - Produtos e Tributações'!F1395&lt;&gt;"",'02 - Produtos e Tributações'!F1395,""))</f>
        <v>0</v>
      </c>
      <c r="F1378" s="123" t="b">
        <f>IF(B1378&lt;&gt;"",IF(A1378&lt;&gt;"",IF('02 - Produtos e Tributações'!G1395&lt;&gt;"",'02 - Produtos e Tributações'!G1395,"")))</f>
        <v>0</v>
      </c>
      <c r="G1378" s="123" t="b">
        <f>IF(B1378&lt;&gt;"",IF('02 - Produtos e Tributações'!J1395&lt;&gt;"",'02 - Produtos e Tributações'!J1395,IF(K1378=101,0,IF(K1378=102,41,IF(K1378=103,0,IF(K1378=201,0,IF(K1378=202,0,IF(K1378=203,0,IF(K1378=300,41,IF(K1378=400,41,IF(K1378=500,60)))))))))))</f>
        <v>0</v>
      </c>
      <c r="H1378" s="123" t="b">
        <f>IF(B1378&lt;&gt;"",IF('02 - Produtos e Tributações'!M1395&lt;&gt;"",'02 - Produtos e Tributações'!M1395,IF(L1378=101,0,IF(L1378=102,41,IF(L1378=103,0,IF(L1378=201,0,IF(L1378=202,0,IF(L1378=203,0,IF(L1378=300,41,IF(L1378=400,41,IF(L1378=500,60)))))))))))</f>
        <v>0</v>
      </c>
      <c r="I1378" s="123" t="b">
        <f>IF(B1378&lt;&gt;"",IF('02 - Produtos e Tributações'!L1395&lt;&gt;"",'02 - Produtos e Tributações'!L1395,"0,00"))</f>
        <v>0</v>
      </c>
      <c r="J1378" s="123" t="b">
        <f>IF(B1378&lt;&gt;"",IF('02 - Produtos e Tributações'!O1395&lt;&gt;"",'02 - Produtos e Tributações'!O1395,"0,00"))</f>
        <v>0</v>
      </c>
      <c r="K1378" s="123" t="b">
        <f>IF(B1378&lt;&gt;"",IF('02 - Produtos e Tributações'!K1395&lt;&gt;"",'02 - Produtos e Tributações'!K1395,"null"))</f>
        <v>0</v>
      </c>
      <c r="L1378" s="123" t="b">
        <f>IF(B1378&lt;&gt;"",IF('02 - Produtos e Tributações'!N1395&lt;&gt;"",'02 - Produtos e Tributações'!N1395,"null"))</f>
        <v>0</v>
      </c>
      <c r="M1378" s="122" t="b">
        <f>IF(B1378&lt;&gt;"",IF('02 - Produtos e Tributações'!D1395="CARNES","2.01.001.001",IF('02 - Produtos e Tributações'!D1395="MASSAS","2.01.001.002",IF('02 - Produtos e Tributações'!D1395="LATICINIOS","2.01.001.003",IF('02 - Produtos e Tributações'!D1395="DOCES E GULOSEIMAS","2.01.001.004",IF('02 - Produtos e Tributações'!D1395="FARINHAS E GRAOS","2.01.001.005",IF('02 - Produtos e Tributações'!D1395="AGUAS","2.01.002.001",IF('02 - Produtos e Tributações'!D1395="SUCOS","2.01.002.002",IF('02 - Produtos e Tributações'!D1395="BEBIDAS ALCOOLICAS","2.01.002.003",IF('02 - Produtos e Tributações'!D1395="BEBIDAS LACTEAS","2.01.002.004",IF('02 - Produtos e Tributações'!D1395="MATERIAL DE LIMPEZA","2.02",IF('02 - Produtos e Tributações'!D1395="FRUTAS","2.01.001.006",IF('02 - Produtos e Tributações'!D1395="VERDURAS E LEGUMES","2.01.001.007",IF('02 - Produtos e Tributações'!D1395="SERVIÇO","1",IF('02 - Produtos e Tributações'!D1395="PRODUTOS DIVERSOS","2","2"))))))))))))))
)</f>
        <v>0</v>
      </c>
      <c r="N1378" s="4" t="str">
        <f t="shared" si="84"/>
        <v/>
      </c>
      <c r="O1378" s="4" t="str">
        <f t="shared" si="85"/>
        <v/>
      </c>
      <c r="P1378" s="4" t="str">
        <f t="shared" si="86"/>
        <v/>
      </c>
      <c r="Q1378" s="128" t="b">
        <f>IF(B1378&lt;&gt;"",IF('02 - Produtos e Tributações'!C1395&lt;&gt;"",'02 - Produtos e Tributações'!C1395,"UN"))</f>
        <v>0</v>
      </c>
      <c r="R1378" s="129" t="b">
        <f>IF(B1378&lt;&gt;"",IF('02 - Produtos e Tributações'!P1395&lt;&gt;"",'02 - Produtos e Tributações'!P1395,""))</f>
        <v>0</v>
      </c>
      <c r="S1378" s="128" t="b">
        <f>IF(B1378&lt;&gt;"",IF('02 - Produtos e Tributações'!Q1395&lt;&gt;"",'02 - Produtos e Tributações'!Q1395,""))</f>
        <v>0</v>
      </c>
      <c r="T1378" s="130" t="b">
        <f>IF(B1378&lt;&gt;"",IF('02 - Produtos e Tributações'!R1395&lt;&gt;"",'02 - Produtos e Tributações'!R1395,""))</f>
        <v>0</v>
      </c>
      <c r="U1378" s="120" t="str">
        <f t="shared" si="87"/>
        <v/>
      </c>
    </row>
    <row r="1379" spans="1:21" ht="15.75" customHeight="1">
      <c r="A1379" s="122" t="b">
        <f>IF('02 - Produtos e Tributações'!B1396 &lt;&gt;"",A1378+1)</f>
        <v>0</v>
      </c>
      <c r="B1379" s="4" t="str">
        <f>IF('02 - Produtos e Tributações'!B1396&lt;&gt;"",'02 - Produtos e Tributações'!V1396,"")</f>
        <v/>
      </c>
      <c r="C1379" s="123" t="b">
        <f>IF(B1379&lt;&gt;"",IF('02 - Produtos e Tributações'!H1396&lt;&gt;"",IF('02 - Produtos e Tributações'!H1396="TERCEIRIZADA","T",IF('02 - Produtos e Tributações'!H1396="PROPRIA","P")), IF(B1379&lt;&gt;"",IF('02 - Produtos e Tributações'!H1396="","T"))))</f>
        <v>0</v>
      </c>
      <c r="D1379" s="123" t="b">
        <f>IF(B1379&lt;&gt;"",IF('02 - Produtos e Tributações'!E1396&lt;&gt;"",'02 - Produtos e Tributações'!E1396,""))</f>
        <v>0</v>
      </c>
      <c r="E1379" s="123" t="b">
        <f>IF(B1379&lt;&gt;"",IF('02 - Produtos e Tributações'!F1396&lt;&gt;"",'02 - Produtos e Tributações'!F1396,""))</f>
        <v>0</v>
      </c>
      <c r="F1379" s="123" t="b">
        <f>IF(B1379&lt;&gt;"",IF(A1379&lt;&gt;"",IF('02 - Produtos e Tributações'!G1396&lt;&gt;"",'02 - Produtos e Tributações'!G1396,"")))</f>
        <v>0</v>
      </c>
      <c r="G1379" s="123" t="b">
        <f>IF(B1379&lt;&gt;"",IF('02 - Produtos e Tributações'!J1396&lt;&gt;"",'02 - Produtos e Tributações'!J1396,IF(K1379=101,0,IF(K1379=102,41,IF(K1379=103,0,IF(K1379=201,0,IF(K1379=202,0,IF(K1379=203,0,IF(K1379=300,41,IF(K1379=400,41,IF(K1379=500,60)))))))))))</f>
        <v>0</v>
      </c>
      <c r="H1379" s="123" t="b">
        <f>IF(B1379&lt;&gt;"",IF('02 - Produtos e Tributações'!M1396&lt;&gt;"",'02 - Produtos e Tributações'!M1396,IF(L1379=101,0,IF(L1379=102,41,IF(L1379=103,0,IF(L1379=201,0,IF(L1379=202,0,IF(L1379=203,0,IF(L1379=300,41,IF(L1379=400,41,IF(L1379=500,60)))))))))))</f>
        <v>0</v>
      </c>
      <c r="I1379" s="123" t="b">
        <f>IF(B1379&lt;&gt;"",IF('02 - Produtos e Tributações'!L1396&lt;&gt;"",'02 - Produtos e Tributações'!L1396,"0,00"))</f>
        <v>0</v>
      </c>
      <c r="J1379" s="123" t="b">
        <f>IF(B1379&lt;&gt;"",IF('02 - Produtos e Tributações'!O1396&lt;&gt;"",'02 - Produtos e Tributações'!O1396,"0,00"))</f>
        <v>0</v>
      </c>
      <c r="K1379" s="123" t="b">
        <f>IF(B1379&lt;&gt;"",IF('02 - Produtos e Tributações'!K1396&lt;&gt;"",'02 - Produtos e Tributações'!K1396,"null"))</f>
        <v>0</v>
      </c>
      <c r="L1379" s="123" t="b">
        <f>IF(B1379&lt;&gt;"",IF('02 - Produtos e Tributações'!N1396&lt;&gt;"",'02 - Produtos e Tributações'!N1396,"null"))</f>
        <v>0</v>
      </c>
      <c r="M1379" s="122" t="b">
        <f>IF(B1379&lt;&gt;"",IF('02 - Produtos e Tributações'!D1396="CARNES","2.01.001.001",IF('02 - Produtos e Tributações'!D1396="MASSAS","2.01.001.002",IF('02 - Produtos e Tributações'!D1396="LATICINIOS","2.01.001.003",IF('02 - Produtos e Tributações'!D1396="DOCES E GULOSEIMAS","2.01.001.004",IF('02 - Produtos e Tributações'!D1396="FARINHAS E GRAOS","2.01.001.005",IF('02 - Produtos e Tributações'!D1396="AGUAS","2.01.002.001",IF('02 - Produtos e Tributações'!D1396="SUCOS","2.01.002.002",IF('02 - Produtos e Tributações'!D1396="BEBIDAS ALCOOLICAS","2.01.002.003",IF('02 - Produtos e Tributações'!D1396="BEBIDAS LACTEAS","2.01.002.004",IF('02 - Produtos e Tributações'!D1396="MATERIAL DE LIMPEZA","2.02",IF('02 - Produtos e Tributações'!D1396="FRUTAS","2.01.001.006",IF('02 - Produtos e Tributações'!D1396="VERDURAS E LEGUMES","2.01.001.007",IF('02 - Produtos e Tributações'!D1396="SERVIÇO","1",IF('02 - Produtos e Tributações'!D1396="PRODUTOS DIVERSOS","2","2"))))))))))))))
)</f>
        <v>0</v>
      </c>
      <c r="N1379" s="4" t="str">
        <f t="shared" si="84"/>
        <v/>
      </c>
      <c r="O1379" s="4" t="str">
        <f t="shared" si="85"/>
        <v/>
      </c>
      <c r="P1379" s="4" t="str">
        <f t="shared" si="86"/>
        <v/>
      </c>
      <c r="Q1379" s="128" t="b">
        <f>IF(B1379&lt;&gt;"",IF('02 - Produtos e Tributações'!C1396&lt;&gt;"",'02 - Produtos e Tributações'!C1396,"UN"))</f>
        <v>0</v>
      </c>
      <c r="R1379" s="129" t="b">
        <f>IF(B1379&lt;&gt;"",IF('02 - Produtos e Tributações'!P1396&lt;&gt;"",'02 - Produtos e Tributações'!P1396,""))</f>
        <v>0</v>
      </c>
      <c r="S1379" s="128" t="b">
        <f>IF(B1379&lt;&gt;"",IF('02 - Produtos e Tributações'!Q1396&lt;&gt;"",'02 - Produtos e Tributações'!Q1396,""))</f>
        <v>0</v>
      </c>
      <c r="T1379" s="130" t="b">
        <f>IF(B1379&lt;&gt;"",IF('02 - Produtos e Tributações'!R1396&lt;&gt;"",'02 - Produtos e Tributações'!R1396,""))</f>
        <v>0</v>
      </c>
      <c r="U1379" s="120" t="str">
        <f t="shared" si="87"/>
        <v/>
      </c>
    </row>
    <row r="1380" spans="1:21" ht="15.75" customHeight="1">
      <c r="A1380" s="122" t="b">
        <f>IF('02 - Produtos e Tributações'!B1397 &lt;&gt;"",A1379+1)</f>
        <v>0</v>
      </c>
      <c r="B1380" s="4" t="str">
        <f>IF('02 - Produtos e Tributações'!B1397&lt;&gt;"",'02 - Produtos e Tributações'!V1397,"")</f>
        <v/>
      </c>
      <c r="C1380" s="123" t="b">
        <f>IF(B1380&lt;&gt;"",IF('02 - Produtos e Tributações'!H1397&lt;&gt;"",IF('02 - Produtos e Tributações'!H1397="TERCEIRIZADA","T",IF('02 - Produtos e Tributações'!H1397="PROPRIA","P")), IF(B1380&lt;&gt;"",IF('02 - Produtos e Tributações'!H1397="","T"))))</f>
        <v>0</v>
      </c>
      <c r="D1380" s="123" t="b">
        <f>IF(B1380&lt;&gt;"",IF('02 - Produtos e Tributações'!E1397&lt;&gt;"",'02 - Produtos e Tributações'!E1397,""))</f>
        <v>0</v>
      </c>
      <c r="E1380" s="123" t="b">
        <f>IF(B1380&lt;&gt;"",IF('02 - Produtos e Tributações'!F1397&lt;&gt;"",'02 - Produtos e Tributações'!F1397,""))</f>
        <v>0</v>
      </c>
      <c r="F1380" s="123" t="b">
        <f>IF(B1380&lt;&gt;"",IF(A1380&lt;&gt;"",IF('02 - Produtos e Tributações'!G1397&lt;&gt;"",'02 - Produtos e Tributações'!G1397,"")))</f>
        <v>0</v>
      </c>
      <c r="G1380" s="123" t="b">
        <f>IF(B1380&lt;&gt;"",IF('02 - Produtos e Tributações'!J1397&lt;&gt;"",'02 - Produtos e Tributações'!J1397,IF(K1380=101,0,IF(K1380=102,41,IF(K1380=103,0,IF(K1380=201,0,IF(K1380=202,0,IF(K1380=203,0,IF(K1380=300,41,IF(K1380=400,41,IF(K1380=500,60)))))))))))</f>
        <v>0</v>
      </c>
      <c r="H1380" s="123" t="b">
        <f>IF(B1380&lt;&gt;"",IF('02 - Produtos e Tributações'!M1397&lt;&gt;"",'02 - Produtos e Tributações'!M1397,IF(L1380=101,0,IF(L1380=102,41,IF(L1380=103,0,IF(L1380=201,0,IF(L1380=202,0,IF(L1380=203,0,IF(L1380=300,41,IF(L1380=400,41,IF(L1380=500,60)))))))))))</f>
        <v>0</v>
      </c>
      <c r="I1380" s="123" t="b">
        <f>IF(B1380&lt;&gt;"",IF('02 - Produtos e Tributações'!L1397&lt;&gt;"",'02 - Produtos e Tributações'!L1397,"0,00"))</f>
        <v>0</v>
      </c>
      <c r="J1380" s="123" t="b">
        <f>IF(B1380&lt;&gt;"",IF('02 - Produtos e Tributações'!O1397&lt;&gt;"",'02 - Produtos e Tributações'!O1397,"0,00"))</f>
        <v>0</v>
      </c>
      <c r="K1380" s="123" t="b">
        <f>IF(B1380&lt;&gt;"",IF('02 - Produtos e Tributações'!K1397&lt;&gt;"",'02 - Produtos e Tributações'!K1397,"null"))</f>
        <v>0</v>
      </c>
      <c r="L1380" s="123" t="b">
        <f>IF(B1380&lt;&gt;"",IF('02 - Produtos e Tributações'!N1397&lt;&gt;"",'02 - Produtos e Tributações'!N1397,"null"))</f>
        <v>0</v>
      </c>
      <c r="M1380" s="122" t="b">
        <f>IF(B1380&lt;&gt;"",IF('02 - Produtos e Tributações'!D1397="CARNES","2.01.001.001",IF('02 - Produtos e Tributações'!D1397="MASSAS","2.01.001.002",IF('02 - Produtos e Tributações'!D1397="LATICINIOS","2.01.001.003",IF('02 - Produtos e Tributações'!D1397="DOCES E GULOSEIMAS","2.01.001.004",IF('02 - Produtos e Tributações'!D1397="FARINHAS E GRAOS","2.01.001.005",IF('02 - Produtos e Tributações'!D1397="AGUAS","2.01.002.001",IF('02 - Produtos e Tributações'!D1397="SUCOS","2.01.002.002",IF('02 - Produtos e Tributações'!D1397="BEBIDAS ALCOOLICAS","2.01.002.003",IF('02 - Produtos e Tributações'!D1397="BEBIDAS LACTEAS","2.01.002.004",IF('02 - Produtos e Tributações'!D1397="MATERIAL DE LIMPEZA","2.02",IF('02 - Produtos e Tributações'!D1397="FRUTAS","2.01.001.006",IF('02 - Produtos e Tributações'!D1397="VERDURAS E LEGUMES","2.01.001.007",IF('02 - Produtos e Tributações'!D1397="SERVIÇO","1",IF('02 - Produtos e Tributações'!D1397="PRODUTOS DIVERSOS","2","2"))))))))))))))
)</f>
        <v>0</v>
      </c>
      <c r="N1380" s="4" t="str">
        <f t="shared" si="84"/>
        <v/>
      </c>
      <c r="O1380" s="4" t="str">
        <f t="shared" si="85"/>
        <v/>
      </c>
      <c r="P1380" s="4" t="str">
        <f t="shared" si="86"/>
        <v/>
      </c>
      <c r="Q1380" s="128" t="b">
        <f>IF(B1380&lt;&gt;"",IF('02 - Produtos e Tributações'!C1397&lt;&gt;"",'02 - Produtos e Tributações'!C1397,"UN"))</f>
        <v>0</v>
      </c>
      <c r="R1380" s="129" t="b">
        <f>IF(B1380&lt;&gt;"",IF('02 - Produtos e Tributações'!P1397&lt;&gt;"",'02 - Produtos e Tributações'!P1397,""))</f>
        <v>0</v>
      </c>
      <c r="S1380" s="128" t="b">
        <f>IF(B1380&lt;&gt;"",IF('02 - Produtos e Tributações'!Q1397&lt;&gt;"",'02 - Produtos e Tributações'!Q1397,""))</f>
        <v>0</v>
      </c>
      <c r="T1380" s="130" t="b">
        <f>IF(B1380&lt;&gt;"",IF('02 - Produtos e Tributações'!R1397&lt;&gt;"",'02 - Produtos e Tributações'!R1397,""))</f>
        <v>0</v>
      </c>
      <c r="U1380" s="120" t="str">
        <f t="shared" si="87"/>
        <v/>
      </c>
    </row>
    <row r="1381" spans="1:21" ht="15.75" customHeight="1">
      <c r="A1381" s="122" t="b">
        <f>IF('02 - Produtos e Tributações'!B1398 &lt;&gt;"",A1380+1)</f>
        <v>0</v>
      </c>
      <c r="B1381" s="4" t="str">
        <f>IF('02 - Produtos e Tributações'!B1398&lt;&gt;"",'02 - Produtos e Tributações'!V1398,"")</f>
        <v/>
      </c>
      <c r="C1381" s="123" t="b">
        <f>IF(B1381&lt;&gt;"",IF('02 - Produtos e Tributações'!H1398&lt;&gt;"",IF('02 - Produtos e Tributações'!H1398="TERCEIRIZADA","T",IF('02 - Produtos e Tributações'!H1398="PROPRIA","P")), IF(B1381&lt;&gt;"",IF('02 - Produtos e Tributações'!H1398="","T"))))</f>
        <v>0</v>
      </c>
      <c r="D1381" s="123" t="b">
        <f>IF(B1381&lt;&gt;"",IF('02 - Produtos e Tributações'!E1398&lt;&gt;"",'02 - Produtos e Tributações'!E1398,""))</f>
        <v>0</v>
      </c>
      <c r="E1381" s="123" t="b">
        <f>IF(B1381&lt;&gt;"",IF('02 - Produtos e Tributações'!F1398&lt;&gt;"",'02 - Produtos e Tributações'!F1398,""))</f>
        <v>0</v>
      </c>
      <c r="F1381" s="123" t="b">
        <f>IF(B1381&lt;&gt;"",IF(A1381&lt;&gt;"",IF('02 - Produtos e Tributações'!G1398&lt;&gt;"",'02 - Produtos e Tributações'!G1398,"")))</f>
        <v>0</v>
      </c>
      <c r="G1381" s="123" t="b">
        <f>IF(B1381&lt;&gt;"",IF('02 - Produtos e Tributações'!J1398&lt;&gt;"",'02 - Produtos e Tributações'!J1398,IF(K1381=101,0,IF(K1381=102,41,IF(K1381=103,0,IF(K1381=201,0,IF(K1381=202,0,IF(K1381=203,0,IF(K1381=300,41,IF(K1381=400,41,IF(K1381=500,60)))))))))))</f>
        <v>0</v>
      </c>
      <c r="H1381" s="123" t="b">
        <f>IF(B1381&lt;&gt;"",IF('02 - Produtos e Tributações'!M1398&lt;&gt;"",'02 - Produtos e Tributações'!M1398,IF(L1381=101,0,IF(L1381=102,41,IF(L1381=103,0,IF(L1381=201,0,IF(L1381=202,0,IF(L1381=203,0,IF(L1381=300,41,IF(L1381=400,41,IF(L1381=500,60)))))))))))</f>
        <v>0</v>
      </c>
      <c r="I1381" s="123" t="b">
        <f>IF(B1381&lt;&gt;"",IF('02 - Produtos e Tributações'!L1398&lt;&gt;"",'02 - Produtos e Tributações'!L1398,"0,00"))</f>
        <v>0</v>
      </c>
      <c r="J1381" s="123" t="b">
        <f>IF(B1381&lt;&gt;"",IF('02 - Produtos e Tributações'!O1398&lt;&gt;"",'02 - Produtos e Tributações'!O1398,"0,00"))</f>
        <v>0</v>
      </c>
      <c r="K1381" s="123" t="b">
        <f>IF(B1381&lt;&gt;"",IF('02 - Produtos e Tributações'!K1398&lt;&gt;"",'02 - Produtos e Tributações'!K1398,"null"))</f>
        <v>0</v>
      </c>
      <c r="L1381" s="123" t="b">
        <f>IF(B1381&lt;&gt;"",IF('02 - Produtos e Tributações'!N1398&lt;&gt;"",'02 - Produtos e Tributações'!N1398,"null"))</f>
        <v>0</v>
      </c>
      <c r="M1381" s="122" t="b">
        <f>IF(B1381&lt;&gt;"",IF('02 - Produtos e Tributações'!D1398="CARNES","2.01.001.001",IF('02 - Produtos e Tributações'!D1398="MASSAS","2.01.001.002",IF('02 - Produtos e Tributações'!D1398="LATICINIOS","2.01.001.003",IF('02 - Produtos e Tributações'!D1398="DOCES E GULOSEIMAS","2.01.001.004",IF('02 - Produtos e Tributações'!D1398="FARINHAS E GRAOS","2.01.001.005",IF('02 - Produtos e Tributações'!D1398="AGUAS","2.01.002.001",IF('02 - Produtos e Tributações'!D1398="SUCOS","2.01.002.002",IF('02 - Produtos e Tributações'!D1398="BEBIDAS ALCOOLICAS","2.01.002.003",IF('02 - Produtos e Tributações'!D1398="BEBIDAS LACTEAS","2.01.002.004",IF('02 - Produtos e Tributações'!D1398="MATERIAL DE LIMPEZA","2.02",IF('02 - Produtos e Tributações'!D1398="FRUTAS","2.01.001.006",IF('02 - Produtos e Tributações'!D1398="VERDURAS E LEGUMES","2.01.001.007",IF('02 - Produtos e Tributações'!D1398="SERVIÇO","1",IF('02 - Produtos e Tributações'!D1398="PRODUTOS DIVERSOS","2","2"))))))))))))))
)</f>
        <v>0</v>
      </c>
      <c r="N1381" s="4" t="str">
        <f t="shared" si="84"/>
        <v/>
      </c>
      <c r="O1381" s="4" t="str">
        <f t="shared" si="85"/>
        <v/>
      </c>
      <c r="P1381" s="4" t="str">
        <f t="shared" si="86"/>
        <v/>
      </c>
      <c r="Q1381" s="128" t="b">
        <f>IF(B1381&lt;&gt;"",IF('02 - Produtos e Tributações'!C1398&lt;&gt;"",'02 - Produtos e Tributações'!C1398,"UN"))</f>
        <v>0</v>
      </c>
      <c r="R1381" s="129" t="b">
        <f>IF(B1381&lt;&gt;"",IF('02 - Produtos e Tributações'!P1398&lt;&gt;"",'02 - Produtos e Tributações'!P1398,""))</f>
        <v>0</v>
      </c>
      <c r="S1381" s="128" t="b">
        <f>IF(B1381&lt;&gt;"",IF('02 - Produtos e Tributações'!Q1398&lt;&gt;"",'02 - Produtos e Tributações'!Q1398,""))</f>
        <v>0</v>
      </c>
      <c r="T1381" s="130" t="b">
        <f>IF(B1381&lt;&gt;"",IF('02 - Produtos e Tributações'!R1398&lt;&gt;"",'02 - Produtos e Tributações'!R1398,""))</f>
        <v>0</v>
      </c>
      <c r="U1381" s="120" t="str">
        <f t="shared" si="87"/>
        <v/>
      </c>
    </row>
    <row r="1382" spans="1:21" ht="15.75" customHeight="1">
      <c r="A1382" s="122" t="b">
        <f>IF('02 - Produtos e Tributações'!B1399 &lt;&gt;"",A1381+1)</f>
        <v>0</v>
      </c>
      <c r="B1382" s="4" t="str">
        <f>IF('02 - Produtos e Tributações'!B1399&lt;&gt;"",'02 - Produtos e Tributações'!V1399,"")</f>
        <v/>
      </c>
      <c r="C1382" s="123" t="b">
        <f>IF(B1382&lt;&gt;"",IF('02 - Produtos e Tributações'!H1399&lt;&gt;"",IF('02 - Produtos e Tributações'!H1399="TERCEIRIZADA","T",IF('02 - Produtos e Tributações'!H1399="PROPRIA","P")), IF(B1382&lt;&gt;"",IF('02 - Produtos e Tributações'!H1399="","T"))))</f>
        <v>0</v>
      </c>
      <c r="D1382" s="123" t="b">
        <f>IF(B1382&lt;&gt;"",IF('02 - Produtos e Tributações'!E1399&lt;&gt;"",'02 - Produtos e Tributações'!E1399,""))</f>
        <v>0</v>
      </c>
      <c r="E1382" s="123" t="b">
        <f>IF(B1382&lt;&gt;"",IF('02 - Produtos e Tributações'!F1399&lt;&gt;"",'02 - Produtos e Tributações'!F1399,""))</f>
        <v>0</v>
      </c>
      <c r="F1382" s="123" t="b">
        <f>IF(B1382&lt;&gt;"",IF(A1382&lt;&gt;"",IF('02 - Produtos e Tributações'!G1399&lt;&gt;"",'02 - Produtos e Tributações'!G1399,"")))</f>
        <v>0</v>
      </c>
      <c r="G1382" s="123" t="b">
        <f>IF(B1382&lt;&gt;"",IF('02 - Produtos e Tributações'!J1399&lt;&gt;"",'02 - Produtos e Tributações'!J1399,IF(K1382=101,0,IF(K1382=102,41,IF(K1382=103,0,IF(K1382=201,0,IF(K1382=202,0,IF(K1382=203,0,IF(K1382=300,41,IF(K1382=400,41,IF(K1382=500,60)))))))))))</f>
        <v>0</v>
      </c>
      <c r="H1382" s="123" t="b">
        <f>IF(B1382&lt;&gt;"",IF('02 - Produtos e Tributações'!M1399&lt;&gt;"",'02 - Produtos e Tributações'!M1399,IF(L1382=101,0,IF(L1382=102,41,IF(L1382=103,0,IF(L1382=201,0,IF(L1382=202,0,IF(L1382=203,0,IF(L1382=300,41,IF(L1382=400,41,IF(L1382=500,60)))))))))))</f>
        <v>0</v>
      </c>
      <c r="I1382" s="123" t="b">
        <f>IF(B1382&lt;&gt;"",IF('02 - Produtos e Tributações'!L1399&lt;&gt;"",'02 - Produtos e Tributações'!L1399,"0,00"))</f>
        <v>0</v>
      </c>
      <c r="J1382" s="123" t="b">
        <f>IF(B1382&lt;&gt;"",IF('02 - Produtos e Tributações'!O1399&lt;&gt;"",'02 - Produtos e Tributações'!O1399,"0,00"))</f>
        <v>0</v>
      </c>
      <c r="K1382" s="123" t="b">
        <f>IF(B1382&lt;&gt;"",IF('02 - Produtos e Tributações'!K1399&lt;&gt;"",'02 - Produtos e Tributações'!K1399,"null"))</f>
        <v>0</v>
      </c>
      <c r="L1382" s="123" t="b">
        <f>IF(B1382&lt;&gt;"",IF('02 - Produtos e Tributações'!N1399&lt;&gt;"",'02 - Produtos e Tributações'!N1399,"null"))</f>
        <v>0</v>
      </c>
      <c r="M1382" s="122" t="b">
        <f>IF(B1382&lt;&gt;"",IF('02 - Produtos e Tributações'!D1399="CARNES","2.01.001.001",IF('02 - Produtos e Tributações'!D1399="MASSAS","2.01.001.002",IF('02 - Produtos e Tributações'!D1399="LATICINIOS","2.01.001.003",IF('02 - Produtos e Tributações'!D1399="DOCES E GULOSEIMAS","2.01.001.004",IF('02 - Produtos e Tributações'!D1399="FARINHAS E GRAOS","2.01.001.005",IF('02 - Produtos e Tributações'!D1399="AGUAS","2.01.002.001",IF('02 - Produtos e Tributações'!D1399="SUCOS","2.01.002.002",IF('02 - Produtos e Tributações'!D1399="BEBIDAS ALCOOLICAS","2.01.002.003",IF('02 - Produtos e Tributações'!D1399="BEBIDAS LACTEAS","2.01.002.004",IF('02 - Produtos e Tributações'!D1399="MATERIAL DE LIMPEZA","2.02",IF('02 - Produtos e Tributações'!D1399="FRUTAS","2.01.001.006",IF('02 - Produtos e Tributações'!D1399="VERDURAS E LEGUMES","2.01.001.007",IF('02 - Produtos e Tributações'!D1399="SERVIÇO","1",IF('02 - Produtos e Tributações'!D1399="PRODUTOS DIVERSOS","2","2"))))))))))))))
)</f>
        <v>0</v>
      </c>
      <c r="N1382" s="4" t="str">
        <f t="shared" si="84"/>
        <v/>
      </c>
      <c r="O1382" s="4" t="str">
        <f t="shared" si="85"/>
        <v/>
      </c>
      <c r="P1382" s="4" t="str">
        <f t="shared" si="86"/>
        <v/>
      </c>
      <c r="Q1382" s="128" t="b">
        <f>IF(B1382&lt;&gt;"",IF('02 - Produtos e Tributações'!C1399&lt;&gt;"",'02 - Produtos e Tributações'!C1399,"UN"))</f>
        <v>0</v>
      </c>
      <c r="R1382" s="129" t="b">
        <f>IF(B1382&lt;&gt;"",IF('02 - Produtos e Tributações'!P1399&lt;&gt;"",'02 - Produtos e Tributações'!P1399,""))</f>
        <v>0</v>
      </c>
      <c r="S1382" s="128" t="b">
        <f>IF(B1382&lt;&gt;"",IF('02 - Produtos e Tributações'!Q1399&lt;&gt;"",'02 - Produtos e Tributações'!Q1399,""))</f>
        <v>0</v>
      </c>
      <c r="T1382" s="130" t="b">
        <f>IF(B1382&lt;&gt;"",IF('02 - Produtos e Tributações'!R1399&lt;&gt;"",'02 - Produtos e Tributações'!R1399,""))</f>
        <v>0</v>
      </c>
      <c r="U1382" s="120" t="str">
        <f t="shared" si="87"/>
        <v/>
      </c>
    </row>
    <row r="1383" spans="1:21" ht="15.75" customHeight="1">
      <c r="A1383" s="122" t="b">
        <f>IF('02 - Produtos e Tributações'!B1400 &lt;&gt;"",A1382+1)</f>
        <v>0</v>
      </c>
      <c r="B1383" s="4" t="str">
        <f>IF('02 - Produtos e Tributações'!B1400&lt;&gt;"",'02 - Produtos e Tributações'!V1400,"")</f>
        <v/>
      </c>
      <c r="C1383" s="123" t="b">
        <f>IF(B1383&lt;&gt;"",IF('02 - Produtos e Tributações'!H1400&lt;&gt;"",IF('02 - Produtos e Tributações'!H1400="TERCEIRIZADA","T",IF('02 - Produtos e Tributações'!H1400="PROPRIA","P")), IF(B1383&lt;&gt;"",IF('02 - Produtos e Tributações'!H1400="","T"))))</f>
        <v>0</v>
      </c>
      <c r="D1383" s="123" t="b">
        <f>IF(B1383&lt;&gt;"",IF('02 - Produtos e Tributações'!E1400&lt;&gt;"",'02 - Produtos e Tributações'!E1400,""))</f>
        <v>0</v>
      </c>
      <c r="E1383" s="123" t="b">
        <f>IF(B1383&lt;&gt;"",IF('02 - Produtos e Tributações'!F1400&lt;&gt;"",'02 - Produtos e Tributações'!F1400,""))</f>
        <v>0</v>
      </c>
      <c r="F1383" s="123" t="b">
        <f>IF(B1383&lt;&gt;"",IF(A1383&lt;&gt;"",IF('02 - Produtos e Tributações'!G1400&lt;&gt;"",'02 - Produtos e Tributações'!G1400,"")))</f>
        <v>0</v>
      </c>
      <c r="G1383" s="123" t="b">
        <f>IF(B1383&lt;&gt;"",IF('02 - Produtos e Tributações'!J1400&lt;&gt;"",'02 - Produtos e Tributações'!J1400,IF(K1383=101,0,IF(K1383=102,41,IF(K1383=103,0,IF(K1383=201,0,IF(K1383=202,0,IF(K1383=203,0,IF(K1383=300,41,IF(K1383=400,41,IF(K1383=500,60)))))))))))</f>
        <v>0</v>
      </c>
      <c r="H1383" s="123" t="b">
        <f>IF(B1383&lt;&gt;"",IF('02 - Produtos e Tributações'!M1400&lt;&gt;"",'02 - Produtos e Tributações'!M1400,IF(L1383=101,0,IF(L1383=102,41,IF(L1383=103,0,IF(L1383=201,0,IF(L1383=202,0,IF(L1383=203,0,IF(L1383=300,41,IF(L1383=400,41,IF(L1383=500,60)))))))))))</f>
        <v>0</v>
      </c>
      <c r="I1383" s="123" t="b">
        <f>IF(B1383&lt;&gt;"",IF('02 - Produtos e Tributações'!L1400&lt;&gt;"",'02 - Produtos e Tributações'!L1400,"0,00"))</f>
        <v>0</v>
      </c>
      <c r="J1383" s="123" t="b">
        <f>IF(B1383&lt;&gt;"",IF('02 - Produtos e Tributações'!O1400&lt;&gt;"",'02 - Produtos e Tributações'!O1400,"0,00"))</f>
        <v>0</v>
      </c>
      <c r="K1383" s="123" t="b">
        <f>IF(B1383&lt;&gt;"",IF('02 - Produtos e Tributações'!K1400&lt;&gt;"",'02 - Produtos e Tributações'!K1400,"null"))</f>
        <v>0</v>
      </c>
      <c r="L1383" s="123" t="b">
        <f>IF(B1383&lt;&gt;"",IF('02 - Produtos e Tributações'!N1400&lt;&gt;"",'02 - Produtos e Tributações'!N1400,"null"))</f>
        <v>0</v>
      </c>
      <c r="M1383" s="122" t="b">
        <f>IF(B1383&lt;&gt;"",IF('02 - Produtos e Tributações'!D1400="CARNES","2.01.001.001",IF('02 - Produtos e Tributações'!D1400="MASSAS","2.01.001.002",IF('02 - Produtos e Tributações'!D1400="LATICINIOS","2.01.001.003",IF('02 - Produtos e Tributações'!D1400="DOCES E GULOSEIMAS","2.01.001.004",IF('02 - Produtos e Tributações'!D1400="FARINHAS E GRAOS","2.01.001.005",IF('02 - Produtos e Tributações'!D1400="AGUAS","2.01.002.001",IF('02 - Produtos e Tributações'!D1400="SUCOS","2.01.002.002",IF('02 - Produtos e Tributações'!D1400="BEBIDAS ALCOOLICAS","2.01.002.003",IF('02 - Produtos e Tributações'!D1400="BEBIDAS LACTEAS","2.01.002.004",IF('02 - Produtos e Tributações'!D1400="MATERIAL DE LIMPEZA","2.02",IF('02 - Produtos e Tributações'!D1400="FRUTAS","2.01.001.006",IF('02 - Produtos e Tributações'!D1400="VERDURAS E LEGUMES","2.01.001.007",IF('02 - Produtos e Tributações'!D1400="SERVIÇO","1",IF('02 - Produtos e Tributações'!D1400="PRODUTOS DIVERSOS","2","2"))))))))))))))
)</f>
        <v>0</v>
      </c>
      <c r="N1383" s="4" t="str">
        <f t="shared" si="84"/>
        <v/>
      </c>
      <c r="O1383" s="4" t="str">
        <f t="shared" si="85"/>
        <v/>
      </c>
      <c r="P1383" s="4" t="str">
        <f t="shared" si="86"/>
        <v/>
      </c>
      <c r="Q1383" s="128" t="b">
        <f>IF(B1383&lt;&gt;"",IF('02 - Produtos e Tributações'!C1400&lt;&gt;"",'02 - Produtos e Tributações'!C1400,"UN"))</f>
        <v>0</v>
      </c>
      <c r="R1383" s="129" t="b">
        <f>IF(B1383&lt;&gt;"",IF('02 - Produtos e Tributações'!P1400&lt;&gt;"",'02 - Produtos e Tributações'!P1400,""))</f>
        <v>0</v>
      </c>
      <c r="S1383" s="128" t="b">
        <f>IF(B1383&lt;&gt;"",IF('02 - Produtos e Tributações'!Q1400&lt;&gt;"",'02 - Produtos e Tributações'!Q1400,""))</f>
        <v>0</v>
      </c>
      <c r="T1383" s="130" t="b">
        <f>IF(B1383&lt;&gt;"",IF('02 - Produtos e Tributações'!R1400&lt;&gt;"",'02 - Produtos e Tributações'!R1400,""))</f>
        <v>0</v>
      </c>
      <c r="U1383" s="120" t="str">
        <f t="shared" si="87"/>
        <v/>
      </c>
    </row>
    <row r="1384" spans="1:21" ht="15.75" customHeight="1">
      <c r="A1384" s="122" t="b">
        <f>IF('02 - Produtos e Tributações'!B1401 &lt;&gt;"",A1383+1)</f>
        <v>0</v>
      </c>
      <c r="B1384" s="4" t="str">
        <f>IF('02 - Produtos e Tributações'!B1401&lt;&gt;"",'02 - Produtos e Tributações'!V1401,"")</f>
        <v/>
      </c>
      <c r="C1384" s="123" t="b">
        <f>IF(B1384&lt;&gt;"",IF('02 - Produtos e Tributações'!H1401&lt;&gt;"",IF('02 - Produtos e Tributações'!H1401="TERCEIRIZADA","T",IF('02 - Produtos e Tributações'!H1401="PROPRIA","P")), IF(B1384&lt;&gt;"",IF('02 - Produtos e Tributações'!H1401="","T"))))</f>
        <v>0</v>
      </c>
      <c r="D1384" s="123" t="b">
        <f>IF(B1384&lt;&gt;"",IF('02 - Produtos e Tributações'!E1401&lt;&gt;"",'02 - Produtos e Tributações'!E1401,""))</f>
        <v>0</v>
      </c>
      <c r="E1384" s="123" t="b">
        <f>IF(B1384&lt;&gt;"",IF('02 - Produtos e Tributações'!F1401&lt;&gt;"",'02 - Produtos e Tributações'!F1401,""))</f>
        <v>0</v>
      </c>
      <c r="F1384" s="123" t="b">
        <f>IF(B1384&lt;&gt;"",IF(A1384&lt;&gt;"",IF('02 - Produtos e Tributações'!G1401&lt;&gt;"",'02 - Produtos e Tributações'!G1401,"")))</f>
        <v>0</v>
      </c>
      <c r="G1384" s="123" t="b">
        <f>IF(B1384&lt;&gt;"",IF('02 - Produtos e Tributações'!J1401&lt;&gt;"",'02 - Produtos e Tributações'!J1401,IF(K1384=101,0,IF(K1384=102,41,IF(K1384=103,0,IF(K1384=201,0,IF(K1384=202,0,IF(K1384=203,0,IF(K1384=300,41,IF(K1384=400,41,IF(K1384=500,60)))))))))))</f>
        <v>0</v>
      </c>
      <c r="H1384" s="123" t="b">
        <f>IF(B1384&lt;&gt;"",IF('02 - Produtos e Tributações'!M1401&lt;&gt;"",'02 - Produtos e Tributações'!M1401,IF(L1384=101,0,IF(L1384=102,41,IF(L1384=103,0,IF(L1384=201,0,IF(L1384=202,0,IF(L1384=203,0,IF(L1384=300,41,IF(L1384=400,41,IF(L1384=500,60)))))))))))</f>
        <v>0</v>
      </c>
      <c r="I1384" s="123" t="b">
        <f>IF(B1384&lt;&gt;"",IF('02 - Produtos e Tributações'!L1401&lt;&gt;"",'02 - Produtos e Tributações'!L1401,"0,00"))</f>
        <v>0</v>
      </c>
      <c r="J1384" s="123" t="b">
        <f>IF(B1384&lt;&gt;"",IF('02 - Produtos e Tributações'!O1401&lt;&gt;"",'02 - Produtos e Tributações'!O1401,"0,00"))</f>
        <v>0</v>
      </c>
      <c r="K1384" s="123" t="b">
        <f>IF(B1384&lt;&gt;"",IF('02 - Produtos e Tributações'!K1401&lt;&gt;"",'02 - Produtos e Tributações'!K1401,"null"))</f>
        <v>0</v>
      </c>
      <c r="L1384" s="123" t="b">
        <f>IF(B1384&lt;&gt;"",IF('02 - Produtos e Tributações'!N1401&lt;&gt;"",'02 - Produtos e Tributações'!N1401,"null"))</f>
        <v>0</v>
      </c>
      <c r="M1384" s="122" t="b">
        <f>IF(B1384&lt;&gt;"",IF('02 - Produtos e Tributações'!D1401="CARNES","2.01.001.001",IF('02 - Produtos e Tributações'!D1401="MASSAS","2.01.001.002",IF('02 - Produtos e Tributações'!D1401="LATICINIOS","2.01.001.003",IF('02 - Produtos e Tributações'!D1401="DOCES E GULOSEIMAS","2.01.001.004",IF('02 - Produtos e Tributações'!D1401="FARINHAS E GRAOS","2.01.001.005",IF('02 - Produtos e Tributações'!D1401="AGUAS","2.01.002.001",IF('02 - Produtos e Tributações'!D1401="SUCOS","2.01.002.002",IF('02 - Produtos e Tributações'!D1401="BEBIDAS ALCOOLICAS","2.01.002.003",IF('02 - Produtos e Tributações'!D1401="BEBIDAS LACTEAS","2.01.002.004",IF('02 - Produtos e Tributações'!D1401="MATERIAL DE LIMPEZA","2.02",IF('02 - Produtos e Tributações'!D1401="FRUTAS","2.01.001.006",IF('02 - Produtos e Tributações'!D1401="VERDURAS E LEGUMES","2.01.001.007",IF('02 - Produtos e Tributações'!D1401="SERVIÇO","1",IF('02 - Produtos e Tributações'!D1401="PRODUTOS DIVERSOS","2","2"))))))))))))))
)</f>
        <v>0</v>
      </c>
      <c r="N1384" s="4" t="str">
        <f t="shared" si="84"/>
        <v/>
      </c>
      <c r="O1384" s="4" t="str">
        <f t="shared" si="85"/>
        <v/>
      </c>
      <c r="P1384" s="4" t="str">
        <f t="shared" si="86"/>
        <v/>
      </c>
      <c r="Q1384" s="128" t="b">
        <f>IF(B1384&lt;&gt;"",IF('02 - Produtos e Tributações'!C1401&lt;&gt;"",'02 - Produtos e Tributações'!C1401,"UN"))</f>
        <v>0</v>
      </c>
      <c r="R1384" s="129" t="b">
        <f>IF(B1384&lt;&gt;"",IF('02 - Produtos e Tributações'!P1401&lt;&gt;"",'02 - Produtos e Tributações'!P1401,""))</f>
        <v>0</v>
      </c>
      <c r="S1384" s="128" t="b">
        <f>IF(B1384&lt;&gt;"",IF('02 - Produtos e Tributações'!Q1401&lt;&gt;"",'02 - Produtos e Tributações'!Q1401,""))</f>
        <v>0</v>
      </c>
      <c r="T1384" s="130" t="b">
        <f>IF(B1384&lt;&gt;"",IF('02 - Produtos e Tributações'!R1401&lt;&gt;"",'02 - Produtos e Tributações'!R1401,""))</f>
        <v>0</v>
      </c>
      <c r="U1384" s="120" t="str">
        <f t="shared" si="87"/>
        <v/>
      </c>
    </row>
    <row r="1385" spans="1:21" ht="15.75" customHeight="1">
      <c r="A1385" s="122" t="b">
        <f>IF('02 - Produtos e Tributações'!B1402 &lt;&gt;"",A1384+1)</f>
        <v>0</v>
      </c>
      <c r="B1385" s="4" t="str">
        <f>IF('02 - Produtos e Tributações'!B1402&lt;&gt;"",'02 - Produtos e Tributações'!V1402,"")</f>
        <v/>
      </c>
      <c r="C1385" s="123" t="b">
        <f>IF(B1385&lt;&gt;"",IF('02 - Produtos e Tributações'!H1402&lt;&gt;"",IF('02 - Produtos e Tributações'!H1402="TERCEIRIZADA","T",IF('02 - Produtos e Tributações'!H1402="PROPRIA","P")), IF(B1385&lt;&gt;"",IF('02 - Produtos e Tributações'!H1402="","T"))))</f>
        <v>0</v>
      </c>
      <c r="D1385" s="123" t="b">
        <f>IF(B1385&lt;&gt;"",IF('02 - Produtos e Tributações'!E1402&lt;&gt;"",'02 - Produtos e Tributações'!E1402,""))</f>
        <v>0</v>
      </c>
      <c r="E1385" s="123" t="b">
        <f>IF(B1385&lt;&gt;"",IF('02 - Produtos e Tributações'!F1402&lt;&gt;"",'02 - Produtos e Tributações'!F1402,""))</f>
        <v>0</v>
      </c>
      <c r="F1385" s="123" t="b">
        <f>IF(B1385&lt;&gt;"",IF(A1385&lt;&gt;"",IF('02 - Produtos e Tributações'!G1402&lt;&gt;"",'02 - Produtos e Tributações'!G1402,"")))</f>
        <v>0</v>
      </c>
      <c r="G1385" s="123" t="b">
        <f>IF(B1385&lt;&gt;"",IF('02 - Produtos e Tributações'!J1402&lt;&gt;"",'02 - Produtos e Tributações'!J1402,IF(K1385=101,0,IF(K1385=102,41,IF(K1385=103,0,IF(K1385=201,0,IF(K1385=202,0,IF(K1385=203,0,IF(K1385=300,41,IF(K1385=400,41,IF(K1385=500,60)))))))))))</f>
        <v>0</v>
      </c>
      <c r="H1385" s="123" t="b">
        <f>IF(B1385&lt;&gt;"",IF('02 - Produtos e Tributações'!M1402&lt;&gt;"",'02 - Produtos e Tributações'!M1402,IF(L1385=101,0,IF(L1385=102,41,IF(L1385=103,0,IF(L1385=201,0,IF(L1385=202,0,IF(L1385=203,0,IF(L1385=300,41,IF(L1385=400,41,IF(L1385=500,60)))))))))))</f>
        <v>0</v>
      </c>
      <c r="I1385" s="123" t="b">
        <f>IF(B1385&lt;&gt;"",IF('02 - Produtos e Tributações'!L1402&lt;&gt;"",'02 - Produtos e Tributações'!L1402,"0,00"))</f>
        <v>0</v>
      </c>
      <c r="J1385" s="123" t="b">
        <f>IF(B1385&lt;&gt;"",IF('02 - Produtos e Tributações'!O1402&lt;&gt;"",'02 - Produtos e Tributações'!O1402,"0,00"))</f>
        <v>0</v>
      </c>
      <c r="K1385" s="123" t="b">
        <f>IF(B1385&lt;&gt;"",IF('02 - Produtos e Tributações'!K1402&lt;&gt;"",'02 - Produtos e Tributações'!K1402,"null"))</f>
        <v>0</v>
      </c>
      <c r="L1385" s="123" t="b">
        <f>IF(B1385&lt;&gt;"",IF('02 - Produtos e Tributações'!N1402&lt;&gt;"",'02 - Produtos e Tributações'!N1402,"null"))</f>
        <v>0</v>
      </c>
      <c r="M1385" s="122" t="b">
        <f>IF(B1385&lt;&gt;"",IF('02 - Produtos e Tributações'!D1402="CARNES","2.01.001.001",IF('02 - Produtos e Tributações'!D1402="MASSAS","2.01.001.002",IF('02 - Produtos e Tributações'!D1402="LATICINIOS","2.01.001.003",IF('02 - Produtos e Tributações'!D1402="DOCES E GULOSEIMAS","2.01.001.004",IF('02 - Produtos e Tributações'!D1402="FARINHAS E GRAOS","2.01.001.005",IF('02 - Produtos e Tributações'!D1402="AGUAS","2.01.002.001",IF('02 - Produtos e Tributações'!D1402="SUCOS","2.01.002.002",IF('02 - Produtos e Tributações'!D1402="BEBIDAS ALCOOLICAS","2.01.002.003",IF('02 - Produtos e Tributações'!D1402="BEBIDAS LACTEAS","2.01.002.004",IF('02 - Produtos e Tributações'!D1402="MATERIAL DE LIMPEZA","2.02",IF('02 - Produtos e Tributações'!D1402="FRUTAS","2.01.001.006",IF('02 - Produtos e Tributações'!D1402="VERDURAS E LEGUMES","2.01.001.007",IF('02 - Produtos e Tributações'!D1402="SERVIÇO","1",IF('02 - Produtos e Tributações'!D1402="PRODUTOS DIVERSOS","2","2"))))))))))))))
)</f>
        <v>0</v>
      </c>
      <c r="N1385" s="4" t="str">
        <f t="shared" si="84"/>
        <v/>
      </c>
      <c r="O1385" s="4" t="str">
        <f t="shared" si="85"/>
        <v/>
      </c>
      <c r="P1385" s="4" t="str">
        <f t="shared" si="86"/>
        <v/>
      </c>
      <c r="Q1385" s="128" t="b">
        <f>IF(B1385&lt;&gt;"",IF('02 - Produtos e Tributações'!C1402&lt;&gt;"",'02 - Produtos e Tributações'!C1402,"UN"))</f>
        <v>0</v>
      </c>
      <c r="R1385" s="129" t="b">
        <f>IF(B1385&lt;&gt;"",IF('02 - Produtos e Tributações'!P1402&lt;&gt;"",'02 - Produtos e Tributações'!P1402,""))</f>
        <v>0</v>
      </c>
      <c r="S1385" s="128" t="b">
        <f>IF(B1385&lt;&gt;"",IF('02 - Produtos e Tributações'!Q1402&lt;&gt;"",'02 - Produtos e Tributações'!Q1402,""))</f>
        <v>0</v>
      </c>
      <c r="T1385" s="130" t="b">
        <f>IF(B1385&lt;&gt;"",IF('02 - Produtos e Tributações'!R1402&lt;&gt;"",'02 - Produtos e Tributações'!R1402,""))</f>
        <v>0</v>
      </c>
      <c r="U1385" s="120" t="str">
        <f t="shared" si="87"/>
        <v/>
      </c>
    </row>
    <row r="1386" spans="1:21" ht="15.75" customHeight="1">
      <c r="A1386" s="122" t="b">
        <f>IF('02 - Produtos e Tributações'!B1403 &lt;&gt;"",A1385+1)</f>
        <v>0</v>
      </c>
      <c r="B1386" s="4" t="str">
        <f>IF('02 - Produtos e Tributações'!B1403&lt;&gt;"",'02 - Produtos e Tributações'!V1403,"")</f>
        <v/>
      </c>
      <c r="C1386" s="123" t="b">
        <f>IF(B1386&lt;&gt;"",IF('02 - Produtos e Tributações'!H1403&lt;&gt;"",IF('02 - Produtos e Tributações'!H1403="TERCEIRIZADA","T",IF('02 - Produtos e Tributações'!H1403="PROPRIA","P")), IF(B1386&lt;&gt;"",IF('02 - Produtos e Tributações'!H1403="","T"))))</f>
        <v>0</v>
      </c>
      <c r="D1386" s="123" t="b">
        <f>IF(B1386&lt;&gt;"",IF('02 - Produtos e Tributações'!E1403&lt;&gt;"",'02 - Produtos e Tributações'!E1403,""))</f>
        <v>0</v>
      </c>
      <c r="E1386" s="123" t="b">
        <f>IF(B1386&lt;&gt;"",IF('02 - Produtos e Tributações'!F1403&lt;&gt;"",'02 - Produtos e Tributações'!F1403,""))</f>
        <v>0</v>
      </c>
      <c r="F1386" s="123" t="b">
        <f>IF(B1386&lt;&gt;"",IF(A1386&lt;&gt;"",IF('02 - Produtos e Tributações'!G1403&lt;&gt;"",'02 - Produtos e Tributações'!G1403,"")))</f>
        <v>0</v>
      </c>
      <c r="G1386" s="123" t="b">
        <f>IF(B1386&lt;&gt;"",IF('02 - Produtos e Tributações'!J1403&lt;&gt;"",'02 - Produtos e Tributações'!J1403,IF(K1386=101,0,IF(K1386=102,41,IF(K1386=103,0,IF(K1386=201,0,IF(K1386=202,0,IF(K1386=203,0,IF(K1386=300,41,IF(K1386=400,41,IF(K1386=500,60)))))))))))</f>
        <v>0</v>
      </c>
      <c r="H1386" s="123" t="b">
        <f>IF(B1386&lt;&gt;"",IF('02 - Produtos e Tributações'!M1403&lt;&gt;"",'02 - Produtos e Tributações'!M1403,IF(L1386=101,0,IF(L1386=102,41,IF(L1386=103,0,IF(L1386=201,0,IF(L1386=202,0,IF(L1386=203,0,IF(L1386=300,41,IF(L1386=400,41,IF(L1386=500,60)))))))))))</f>
        <v>0</v>
      </c>
      <c r="I1386" s="123" t="b">
        <f>IF(B1386&lt;&gt;"",IF('02 - Produtos e Tributações'!L1403&lt;&gt;"",'02 - Produtos e Tributações'!L1403,"0,00"))</f>
        <v>0</v>
      </c>
      <c r="J1386" s="123" t="b">
        <f>IF(B1386&lt;&gt;"",IF('02 - Produtos e Tributações'!O1403&lt;&gt;"",'02 - Produtos e Tributações'!O1403,"0,00"))</f>
        <v>0</v>
      </c>
      <c r="K1386" s="123" t="b">
        <f>IF(B1386&lt;&gt;"",IF('02 - Produtos e Tributações'!K1403&lt;&gt;"",'02 - Produtos e Tributações'!K1403,"null"))</f>
        <v>0</v>
      </c>
      <c r="L1386" s="123" t="b">
        <f>IF(B1386&lt;&gt;"",IF('02 - Produtos e Tributações'!N1403&lt;&gt;"",'02 - Produtos e Tributações'!N1403,"null"))</f>
        <v>0</v>
      </c>
      <c r="M1386" s="122" t="b">
        <f>IF(B1386&lt;&gt;"",IF('02 - Produtos e Tributações'!D1403="CARNES","2.01.001.001",IF('02 - Produtos e Tributações'!D1403="MASSAS","2.01.001.002",IF('02 - Produtos e Tributações'!D1403="LATICINIOS","2.01.001.003",IF('02 - Produtos e Tributações'!D1403="DOCES E GULOSEIMAS","2.01.001.004",IF('02 - Produtos e Tributações'!D1403="FARINHAS E GRAOS","2.01.001.005",IF('02 - Produtos e Tributações'!D1403="AGUAS","2.01.002.001",IF('02 - Produtos e Tributações'!D1403="SUCOS","2.01.002.002",IF('02 - Produtos e Tributações'!D1403="BEBIDAS ALCOOLICAS","2.01.002.003",IF('02 - Produtos e Tributações'!D1403="BEBIDAS LACTEAS","2.01.002.004",IF('02 - Produtos e Tributações'!D1403="MATERIAL DE LIMPEZA","2.02",IF('02 - Produtos e Tributações'!D1403="FRUTAS","2.01.001.006",IF('02 - Produtos e Tributações'!D1403="VERDURAS E LEGUMES","2.01.001.007",IF('02 - Produtos e Tributações'!D1403="SERVIÇO","1",IF('02 - Produtos e Tributações'!D1403="PRODUTOS DIVERSOS","2","2"))))))))))))))
)</f>
        <v>0</v>
      </c>
      <c r="N1386" s="4" t="str">
        <f t="shared" si="84"/>
        <v/>
      </c>
      <c r="O1386" s="4" t="str">
        <f t="shared" si="85"/>
        <v/>
      </c>
      <c r="P1386" s="4" t="str">
        <f t="shared" si="86"/>
        <v/>
      </c>
      <c r="Q1386" s="128" t="b">
        <f>IF(B1386&lt;&gt;"",IF('02 - Produtos e Tributações'!C1403&lt;&gt;"",'02 - Produtos e Tributações'!C1403,"UN"))</f>
        <v>0</v>
      </c>
      <c r="R1386" s="129" t="b">
        <f>IF(B1386&lt;&gt;"",IF('02 - Produtos e Tributações'!P1403&lt;&gt;"",'02 - Produtos e Tributações'!P1403,""))</f>
        <v>0</v>
      </c>
      <c r="S1386" s="128" t="b">
        <f>IF(B1386&lt;&gt;"",IF('02 - Produtos e Tributações'!Q1403&lt;&gt;"",'02 - Produtos e Tributações'!Q1403,""))</f>
        <v>0</v>
      </c>
      <c r="T1386" s="130" t="b">
        <f>IF(B1386&lt;&gt;"",IF('02 - Produtos e Tributações'!R1403&lt;&gt;"",'02 - Produtos e Tributações'!R1403,""))</f>
        <v>0</v>
      </c>
      <c r="U1386" s="120" t="str">
        <f t="shared" si="87"/>
        <v/>
      </c>
    </row>
    <row r="1387" spans="1:21" ht="15.75" customHeight="1">
      <c r="A1387" s="122" t="b">
        <f>IF('02 - Produtos e Tributações'!B1404 &lt;&gt;"",A1386+1)</f>
        <v>0</v>
      </c>
      <c r="B1387" s="4" t="str">
        <f>IF('02 - Produtos e Tributações'!B1404&lt;&gt;"",'02 - Produtos e Tributações'!V1404,"")</f>
        <v/>
      </c>
      <c r="C1387" s="123" t="b">
        <f>IF(B1387&lt;&gt;"",IF('02 - Produtos e Tributações'!H1404&lt;&gt;"",IF('02 - Produtos e Tributações'!H1404="TERCEIRIZADA","T",IF('02 - Produtos e Tributações'!H1404="PROPRIA","P")), IF(B1387&lt;&gt;"",IF('02 - Produtos e Tributações'!H1404="","T"))))</f>
        <v>0</v>
      </c>
      <c r="D1387" s="123" t="b">
        <f>IF(B1387&lt;&gt;"",IF('02 - Produtos e Tributações'!E1404&lt;&gt;"",'02 - Produtos e Tributações'!E1404,""))</f>
        <v>0</v>
      </c>
      <c r="E1387" s="123" t="b">
        <f>IF(B1387&lt;&gt;"",IF('02 - Produtos e Tributações'!F1404&lt;&gt;"",'02 - Produtos e Tributações'!F1404,""))</f>
        <v>0</v>
      </c>
      <c r="F1387" s="123" t="b">
        <f>IF(B1387&lt;&gt;"",IF(A1387&lt;&gt;"",IF('02 - Produtos e Tributações'!G1404&lt;&gt;"",'02 - Produtos e Tributações'!G1404,"")))</f>
        <v>0</v>
      </c>
      <c r="G1387" s="123" t="b">
        <f>IF(B1387&lt;&gt;"",IF('02 - Produtos e Tributações'!J1404&lt;&gt;"",'02 - Produtos e Tributações'!J1404,IF(K1387=101,0,IF(K1387=102,41,IF(K1387=103,0,IF(K1387=201,0,IF(K1387=202,0,IF(K1387=203,0,IF(K1387=300,41,IF(K1387=400,41,IF(K1387=500,60)))))))))))</f>
        <v>0</v>
      </c>
      <c r="H1387" s="123" t="b">
        <f>IF(B1387&lt;&gt;"",IF('02 - Produtos e Tributações'!M1404&lt;&gt;"",'02 - Produtos e Tributações'!M1404,IF(L1387=101,0,IF(L1387=102,41,IF(L1387=103,0,IF(L1387=201,0,IF(L1387=202,0,IF(L1387=203,0,IF(L1387=300,41,IF(L1387=400,41,IF(L1387=500,60)))))))))))</f>
        <v>0</v>
      </c>
      <c r="I1387" s="123" t="b">
        <f>IF(B1387&lt;&gt;"",IF('02 - Produtos e Tributações'!L1404&lt;&gt;"",'02 - Produtos e Tributações'!L1404,"0,00"))</f>
        <v>0</v>
      </c>
      <c r="J1387" s="123" t="b">
        <f>IF(B1387&lt;&gt;"",IF('02 - Produtos e Tributações'!O1404&lt;&gt;"",'02 - Produtos e Tributações'!O1404,"0,00"))</f>
        <v>0</v>
      </c>
      <c r="K1387" s="123" t="b">
        <f>IF(B1387&lt;&gt;"",IF('02 - Produtos e Tributações'!K1404&lt;&gt;"",'02 - Produtos e Tributações'!K1404,"null"))</f>
        <v>0</v>
      </c>
      <c r="L1387" s="123" t="b">
        <f>IF(B1387&lt;&gt;"",IF('02 - Produtos e Tributações'!N1404&lt;&gt;"",'02 - Produtos e Tributações'!N1404,"null"))</f>
        <v>0</v>
      </c>
      <c r="M1387" s="122" t="b">
        <f>IF(B1387&lt;&gt;"",IF('02 - Produtos e Tributações'!D1404="CARNES","2.01.001.001",IF('02 - Produtos e Tributações'!D1404="MASSAS","2.01.001.002",IF('02 - Produtos e Tributações'!D1404="LATICINIOS","2.01.001.003",IF('02 - Produtos e Tributações'!D1404="DOCES E GULOSEIMAS","2.01.001.004",IF('02 - Produtos e Tributações'!D1404="FARINHAS E GRAOS","2.01.001.005",IF('02 - Produtos e Tributações'!D1404="AGUAS","2.01.002.001",IF('02 - Produtos e Tributações'!D1404="SUCOS","2.01.002.002",IF('02 - Produtos e Tributações'!D1404="BEBIDAS ALCOOLICAS","2.01.002.003",IF('02 - Produtos e Tributações'!D1404="BEBIDAS LACTEAS","2.01.002.004",IF('02 - Produtos e Tributações'!D1404="MATERIAL DE LIMPEZA","2.02",IF('02 - Produtos e Tributações'!D1404="FRUTAS","2.01.001.006",IF('02 - Produtos e Tributações'!D1404="VERDURAS E LEGUMES","2.01.001.007",IF('02 - Produtos e Tributações'!D1404="SERVIÇO","1",IF('02 - Produtos e Tributações'!D1404="PRODUTOS DIVERSOS","2","2"))))))))))))))
)</f>
        <v>0</v>
      </c>
      <c r="N1387" s="4" t="str">
        <f t="shared" si="84"/>
        <v/>
      </c>
      <c r="O1387" s="4" t="str">
        <f t="shared" si="85"/>
        <v/>
      </c>
      <c r="P1387" s="4" t="str">
        <f t="shared" si="86"/>
        <v/>
      </c>
      <c r="Q1387" s="128" t="b">
        <f>IF(B1387&lt;&gt;"",IF('02 - Produtos e Tributações'!C1404&lt;&gt;"",'02 - Produtos e Tributações'!C1404,"UN"))</f>
        <v>0</v>
      </c>
      <c r="R1387" s="129" t="b">
        <f>IF(B1387&lt;&gt;"",IF('02 - Produtos e Tributações'!P1404&lt;&gt;"",'02 - Produtos e Tributações'!P1404,""))</f>
        <v>0</v>
      </c>
      <c r="S1387" s="128" t="b">
        <f>IF(B1387&lt;&gt;"",IF('02 - Produtos e Tributações'!Q1404&lt;&gt;"",'02 - Produtos e Tributações'!Q1404,""))</f>
        <v>0</v>
      </c>
      <c r="T1387" s="130" t="b">
        <f>IF(B1387&lt;&gt;"",IF('02 - Produtos e Tributações'!R1404&lt;&gt;"",'02 - Produtos e Tributações'!R1404,""))</f>
        <v>0</v>
      </c>
      <c r="U1387" s="120" t="str">
        <f t="shared" si="87"/>
        <v/>
      </c>
    </row>
    <row r="1388" spans="1:21" ht="15.75" customHeight="1">
      <c r="A1388" s="122" t="b">
        <f>IF('02 - Produtos e Tributações'!B1405 &lt;&gt;"",A1387+1)</f>
        <v>0</v>
      </c>
      <c r="B1388" s="4" t="str">
        <f>IF('02 - Produtos e Tributações'!B1405&lt;&gt;"",'02 - Produtos e Tributações'!V1405,"")</f>
        <v/>
      </c>
      <c r="C1388" s="123" t="b">
        <f>IF(B1388&lt;&gt;"",IF('02 - Produtos e Tributações'!H1405&lt;&gt;"",IF('02 - Produtos e Tributações'!H1405="TERCEIRIZADA","T",IF('02 - Produtos e Tributações'!H1405="PROPRIA","P")), IF(B1388&lt;&gt;"",IF('02 - Produtos e Tributações'!H1405="","T"))))</f>
        <v>0</v>
      </c>
      <c r="D1388" s="123" t="b">
        <f>IF(B1388&lt;&gt;"",IF('02 - Produtos e Tributações'!E1405&lt;&gt;"",'02 - Produtos e Tributações'!E1405,""))</f>
        <v>0</v>
      </c>
      <c r="E1388" s="123" t="b">
        <f>IF(B1388&lt;&gt;"",IF('02 - Produtos e Tributações'!F1405&lt;&gt;"",'02 - Produtos e Tributações'!F1405,""))</f>
        <v>0</v>
      </c>
      <c r="F1388" s="123" t="b">
        <f>IF(B1388&lt;&gt;"",IF(A1388&lt;&gt;"",IF('02 - Produtos e Tributações'!G1405&lt;&gt;"",'02 - Produtos e Tributações'!G1405,"")))</f>
        <v>0</v>
      </c>
      <c r="G1388" s="123" t="b">
        <f>IF(B1388&lt;&gt;"",IF('02 - Produtos e Tributações'!J1405&lt;&gt;"",'02 - Produtos e Tributações'!J1405,IF(K1388=101,0,IF(K1388=102,41,IF(K1388=103,0,IF(K1388=201,0,IF(K1388=202,0,IF(K1388=203,0,IF(K1388=300,41,IF(K1388=400,41,IF(K1388=500,60)))))))))))</f>
        <v>0</v>
      </c>
      <c r="H1388" s="123" t="b">
        <f>IF(B1388&lt;&gt;"",IF('02 - Produtos e Tributações'!M1405&lt;&gt;"",'02 - Produtos e Tributações'!M1405,IF(L1388=101,0,IF(L1388=102,41,IF(L1388=103,0,IF(L1388=201,0,IF(L1388=202,0,IF(L1388=203,0,IF(L1388=300,41,IF(L1388=400,41,IF(L1388=500,60)))))))))))</f>
        <v>0</v>
      </c>
      <c r="I1388" s="123" t="b">
        <f>IF(B1388&lt;&gt;"",IF('02 - Produtos e Tributações'!L1405&lt;&gt;"",'02 - Produtos e Tributações'!L1405,"0,00"))</f>
        <v>0</v>
      </c>
      <c r="J1388" s="123" t="b">
        <f>IF(B1388&lt;&gt;"",IF('02 - Produtos e Tributações'!O1405&lt;&gt;"",'02 - Produtos e Tributações'!O1405,"0,00"))</f>
        <v>0</v>
      </c>
      <c r="K1388" s="123" t="b">
        <f>IF(B1388&lt;&gt;"",IF('02 - Produtos e Tributações'!K1405&lt;&gt;"",'02 - Produtos e Tributações'!K1405,"null"))</f>
        <v>0</v>
      </c>
      <c r="L1388" s="123" t="b">
        <f>IF(B1388&lt;&gt;"",IF('02 - Produtos e Tributações'!N1405&lt;&gt;"",'02 - Produtos e Tributações'!N1405,"null"))</f>
        <v>0</v>
      </c>
      <c r="M1388" s="122" t="b">
        <f>IF(B1388&lt;&gt;"",IF('02 - Produtos e Tributações'!D1405="CARNES","2.01.001.001",IF('02 - Produtos e Tributações'!D1405="MASSAS","2.01.001.002",IF('02 - Produtos e Tributações'!D1405="LATICINIOS","2.01.001.003",IF('02 - Produtos e Tributações'!D1405="DOCES E GULOSEIMAS","2.01.001.004",IF('02 - Produtos e Tributações'!D1405="FARINHAS E GRAOS","2.01.001.005",IF('02 - Produtos e Tributações'!D1405="AGUAS","2.01.002.001",IF('02 - Produtos e Tributações'!D1405="SUCOS","2.01.002.002",IF('02 - Produtos e Tributações'!D1405="BEBIDAS ALCOOLICAS","2.01.002.003",IF('02 - Produtos e Tributações'!D1405="BEBIDAS LACTEAS","2.01.002.004",IF('02 - Produtos e Tributações'!D1405="MATERIAL DE LIMPEZA","2.02",IF('02 - Produtos e Tributações'!D1405="FRUTAS","2.01.001.006",IF('02 - Produtos e Tributações'!D1405="VERDURAS E LEGUMES","2.01.001.007",IF('02 - Produtos e Tributações'!D1405="SERVIÇO","1",IF('02 - Produtos e Tributações'!D1405="PRODUTOS DIVERSOS","2","2"))))))))))))))
)</f>
        <v>0</v>
      </c>
      <c r="N1388" s="4" t="str">
        <f t="shared" si="84"/>
        <v/>
      </c>
      <c r="O1388" s="4" t="str">
        <f t="shared" si="85"/>
        <v/>
      </c>
      <c r="P1388" s="4" t="str">
        <f t="shared" si="86"/>
        <v/>
      </c>
      <c r="Q1388" s="128" t="b">
        <f>IF(B1388&lt;&gt;"",IF('02 - Produtos e Tributações'!C1405&lt;&gt;"",'02 - Produtos e Tributações'!C1405,"UN"))</f>
        <v>0</v>
      </c>
      <c r="R1388" s="129" t="b">
        <f>IF(B1388&lt;&gt;"",IF('02 - Produtos e Tributações'!P1405&lt;&gt;"",'02 - Produtos e Tributações'!P1405,""))</f>
        <v>0</v>
      </c>
      <c r="S1388" s="128" t="b">
        <f>IF(B1388&lt;&gt;"",IF('02 - Produtos e Tributações'!Q1405&lt;&gt;"",'02 - Produtos e Tributações'!Q1405,""))</f>
        <v>0</v>
      </c>
      <c r="T1388" s="130" t="b">
        <f>IF(B1388&lt;&gt;"",IF('02 - Produtos e Tributações'!R1405&lt;&gt;"",'02 - Produtos e Tributações'!R1405,""))</f>
        <v>0</v>
      </c>
      <c r="U1388" s="120" t="str">
        <f t="shared" si="87"/>
        <v/>
      </c>
    </row>
    <row r="1389" spans="1:21" ht="15.75" customHeight="1">
      <c r="A1389" s="122" t="b">
        <f>IF('02 - Produtos e Tributações'!B1406 &lt;&gt;"",A1388+1)</f>
        <v>0</v>
      </c>
      <c r="B1389" s="4" t="str">
        <f>IF('02 - Produtos e Tributações'!B1406&lt;&gt;"",'02 - Produtos e Tributações'!V1406,"")</f>
        <v/>
      </c>
      <c r="C1389" s="123" t="b">
        <f>IF(B1389&lt;&gt;"",IF('02 - Produtos e Tributações'!H1406&lt;&gt;"",IF('02 - Produtos e Tributações'!H1406="TERCEIRIZADA","T",IF('02 - Produtos e Tributações'!H1406="PROPRIA","P")), IF(B1389&lt;&gt;"",IF('02 - Produtos e Tributações'!H1406="","T"))))</f>
        <v>0</v>
      </c>
      <c r="D1389" s="123" t="b">
        <f>IF(B1389&lt;&gt;"",IF('02 - Produtos e Tributações'!E1406&lt;&gt;"",'02 - Produtos e Tributações'!E1406,""))</f>
        <v>0</v>
      </c>
      <c r="E1389" s="123" t="b">
        <f>IF(B1389&lt;&gt;"",IF('02 - Produtos e Tributações'!F1406&lt;&gt;"",'02 - Produtos e Tributações'!F1406,""))</f>
        <v>0</v>
      </c>
      <c r="F1389" s="123" t="b">
        <f>IF(B1389&lt;&gt;"",IF(A1389&lt;&gt;"",IF('02 - Produtos e Tributações'!G1406&lt;&gt;"",'02 - Produtos e Tributações'!G1406,"")))</f>
        <v>0</v>
      </c>
      <c r="G1389" s="123" t="b">
        <f>IF(B1389&lt;&gt;"",IF('02 - Produtos e Tributações'!J1406&lt;&gt;"",'02 - Produtos e Tributações'!J1406,IF(K1389=101,0,IF(K1389=102,41,IF(K1389=103,0,IF(K1389=201,0,IF(K1389=202,0,IF(K1389=203,0,IF(K1389=300,41,IF(K1389=400,41,IF(K1389=500,60)))))))))))</f>
        <v>0</v>
      </c>
      <c r="H1389" s="123" t="b">
        <f>IF(B1389&lt;&gt;"",IF('02 - Produtos e Tributações'!M1406&lt;&gt;"",'02 - Produtos e Tributações'!M1406,IF(L1389=101,0,IF(L1389=102,41,IF(L1389=103,0,IF(L1389=201,0,IF(L1389=202,0,IF(L1389=203,0,IF(L1389=300,41,IF(L1389=400,41,IF(L1389=500,60)))))))))))</f>
        <v>0</v>
      </c>
      <c r="I1389" s="123" t="b">
        <f>IF(B1389&lt;&gt;"",IF('02 - Produtos e Tributações'!L1406&lt;&gt;"",'02 - Produtos e Tributações'!L1406,"0,00"))</f>
        <v>0</v>
      </c>
      <c r="J1389" s="123" t="b">
        <f>IF(B1389&lt;&gt;"",IF('02 - Produtos e Tributações'!O1406&lt;&gt;"",'02 - Produtos e Tributações'!O1406,"0,00"))</f>
        <v>0</v>
      </c>
      <c r="K1389" s="123" t="b">
        <f>IF(B1389&lt;&gt;"",IF('02 - Produtos e Tributações'!K1406&lt;&gt;"",'02 - Produtos e Tributações'!K1406,"null"))</f>
        <v>0</v>
      </c>
      <c r="L1389" s="123" t="b">
        <f>IF(B1389&lt;&gt;"",IF('02 - Produtos e Tributações'!N1406&lt;&gt;"",'02 - Produtos e Tributações'!N1406,"null"))</f>
        <v>0</v>
      </c>
      <c r="M1389" s="122" t="b">
        <f>IF(B1389&lt;&gt;"",IF('02 - Produtos e Tributações'!D1406="CARNES","2.01.001.001",IF('02 - Produtos e Tributações'!D1406="MASSAS","2.01.001.002",IF('02 - Produtos e Tributações'!D1406="LATICINIOS","2.01.001.003",IF('02 - Produtos e Tributações'!D1406="DOCES E GULOSEIMAS","2.01.001.004",IF('02 - Produtos e Tributações'!D1406="FARINHAS E GRAOS","2.01.001.005",IF('02 - Produtos e Tributações'!D1406="AGUAS","2.01.002.001",IF('02 - Produtos e Tributações'!D1406="SUCOS","2.01.002.002",IF('02 - Produtos e Tributações'!D1406="BEBIDAS ALCOOLICAS","2.01.002.003",IF('02 - Produtos e Tributações'!D1406="BEBIDAS LACTEAS","2.01.002.004",IF('02 - Produtos e Tributações'!D1406="MATERIAL DE LIMPEZA","2.02",IF('02 - Produtos e Tributações'!D1406="FRUTAS","2.01.001.006",IF('02 - Produtos e Tributações'!D1406="VERDURAS E LEGUMES","2.01.001.007",IF('02 - Produtos e Tributações'!D1406="SERVIÇO","1",IF('02 - Produtos e Tributações'!D1406="PRODUTOS DIVERSOS","2","2"))))))))))))))
)</f>
        <v>0</v>
      </c>
      <c r="N1389" s="4" t="str">
        <f t="shared" si="84"/>
        <v/>
      </c>
      <c r="O1389" s="4" t="str">
        <f t="shared" si="85"/>
        <v/>
      </c>
      <c r="P1389" s="4" t="str">
        <f t="shared" si="86"/>
        <v/>
      </c>
      <c r="Q1389" s="128" t="b">
        <f>IF(B1389&lt;&gt;"",IF('02 - Produtos e Tributações'!C1406&lt;&gt;"",'02 - Produtos e Tributações'!C1406,"UN"))</f>
        <v>0</v>
      </c>
      <c r="R1389" s="129" t="b">
        <f>IF(B1389&lt;&gt;"",IF('02 - Produtos e Tributações'!P1406&lt;&gt;"",'02 - Produtos e Tributações'!P1406,""))</f>
        <v>0</v>
      </c>
      <c r="S1389" s="128" t="b">
        <f>IF(B1389&lt;&gt;"",IF('02 - Produtos e Tributações'!Q1406&lt;&gt;"",'02 - Produtos e Tributações'!Q1406,""))</f>
        <v>0</v>
      </c>
      <c r="T1389" s="130" t="b">
        <f>IF(B1389&lt;&gt;"",IF('02 - Produtos e Tributações'!R1406&lt;&gt;"",'02 - Produtos e Tributações'!R1406,""))</f>
        <v>0</v>
      </c>
      <c r="U1389" s="120" t="str">
        <f t="shared" si="87"/>
        <v/>
      </c>
    </row>
    <row r="1390" spans="1:21" ht="15.75" customHeight="1">
      <c r="A1390" s="122" t="b">
        <f>IF('02 - Produtos e Tributações'!B1407 &lt;&gt;"",A1389+1)</f>
        <v>0</v>
      </c>
      <c r="B1390" s="4" t="str">
        <f>IF('02 - Produtos e Tributações'!B1407&lt;&gt;"",'02 - Produtos e Tributações'!V1407,"")</f>
        <v/>
      </c>
      <c r="C1390" s="123" t="b">
        <f>IF(B1390&lt;&gt;"",IF('02 - Produtos e Tributações'!H1407&lt;&gt;"",IF('02 - Produtos e Tributações'!H1407="TERCEIRIZADA","T",IF('02 - Produtos e Tributações'!H1407="PROPRIA","P")), IF(B1390&lt;&gt;"",IF('02 - Produtos e Tributações'!H1407="","T"))))</f>
        <v>0</v>
      </c>
      <c r="D1390" s="123" t="b">
        <f>IF(B1390&lt;&gt;"",IF('02 - Produtos e Tributações'!E1407&lt;&gt;"",'02 - Produtos e Tributações'!E1407,""))</f>
        <v>0</v>
      </c>
      <c r="E1390" s="123" t="b">
        <f>IF(B1390&lt;&gt;"",IF('02 - Produtos e Tributações'!F1407&lt;&gt;"",'02 - Produtos e Tributações'!F1407,""))</f>
        <v>0</v>
      </c>
      <c r="F1390" s="123" t="b">
        <f>IF(B1390&lt;&gt;"",IF(A1390&lt;&gt;"",IF('02 - Produtos e Tributações'!G1407&lt;&gt;"",'02 - Produtos e Tributações'!G1407,"")))</f>
        <v>0</v>
      </c>
      <c r="G1390" s="123" t="b">
        <f>IF(B1390&lt;&gt;"",IF('02 - Produtos e Tributações'!J1407&lt;&gt;"",'02 - Produtos e Tributações'!J1407,IF(K1390=101,0,IF(K1390=102,41,IF(K1390=103,0,IF(K1390=201,0,IF(K1390=202,0,IF(K1390=203,0,IF(K1390=300,41,IF(K1390=400,41,IF(K1390=500,60)))))))))))</f>
        <v>0</v>
      </c>
      <c r="H1390" s="123" t="b">
        <f>IF(B1390&lt;&gt;"",IF('02 - Produtos e Tributações'!M1407&lt;&gt;"",'02 - Produtos e Tributações'!M1407,IF(L1390=101,0,IF(L1390=102,41,IF(L1390=103,0,IF(L1390=201,0,IF(L1390=202,0,IF(L1390=203,0,IF(L1390=300,41,IF(L1390=400,41,IF(L1390=500,60)))))))))))</f>
        <v>0</v>
      </c>
      <c r="I1390" s="123" t="b">
        <f>IF(B1390&lt;&gt;"",IF('02 - Produtos e Tributações'!L1407&lt;&gt;"",'02 - Produtos e Tributações'!L1407,"0,00"))</f>
        <v>0</v>
      </c>
      <c r="J1390" s="123" t="b">
        <f>IF(B1390&lt;&gt;"",IF('02 - Produtos e Tributações'!O1407&lt;&gt;"",'02 - Produtos e Tributações'!O1407,"0,00"))</f>
        <v>0</v>
      </c>
      <c r="K1390" s="123" t="b">
        <f>IF(B1390&lt;&gt;"",IF('02 - Produtos e Tributações'!K1407&lt;&gt;"",'02 - Produtos e Tributações'!K1407,"null"))</f>
        <v>0</v>
      </c>
      <c r="L1390" s="123" t="b">
        <f>IF(B1390&lt;&gt;"",IF('02 - Produtos e Tributações'!N1407&lt;&gt;"",'02 - Produtos e Tributações'!N1407,"null"))</f>
        <v>0</v>
      </c>
      <c r="M1390" s="122" t="b">
        <f>IF(B1390&lt;&gt;"",IF('02 - Produtos e Tributações'!D1407="CARNES","2.01.001.001",IF('02 - Produtos e Tributações'!D1407="MASSAS","2.01.001.002",IF('02 - Produtos e Tributações'!D1407="LATICINIOS","2.01.001.003",IF('02 - Produtos e Tributações'!D1407="DOCES E GULOSEIMAS","2.01.001.004",IF('02 - Produtos e Tributações'!D1407="FARINHAS E GRAOS","2.01.001.005",IF('02 - Produtos e Tributações'!D1407="AGUAS","2.01.002.001",IF('02 - Produtos e Tributações'!D1407="SUCOS","2.01.002.002",IF('02 - Produtos e Tributações'!D1407="BEBIDAS ALCOOLICAS","2.01.002.003",IF('02 - Produtos e Tributações'!D1407="BEBIDAS LACTEAS","2.01.002.004",IF('02 - Produtos e Tributações'!D1407="MATERIAL DE LIMPEZA","2.02",IF('02 - Produtos e Tributações'!D1407="FRUTAS","2.01.001.006",IF('02 - Produtos e Tributações'!D1407="VERDURAS E LEGUMES","2.01.001.007",IF('02 - Produtos e Tributações'!D1407="SERVIÇO","1",IF('02 - Produtos e Tributações'!D1407="PRODUTOS DIVERSOS","2","2"))))))))))))))
)</f>
        <v>0</v>
      </c>
      <c r="N1390" s="4" t="str">
        <f t="shared" si="84"/>
        <v/>
      </c>
      <c r="O1390" s="4" t="str">
        <f t="shared" si="85"/>
        <v/>
      </c>
      <c r="P1390" s="4" t="str">
        <f t="shared" si="86"/>
        <v/>
      </c>
      <c r="Q1390" s="128" t="b">
        <f>IF(B1390&lt;&gt;"",IF('02 - Produtos e Tributações'!C1407&lt;&gt;"",'02 - Produtos e Tributações'!C1407,"UN"))</f>
        <v>0</v>
      </c>
      <c r="R1390" s="129" t="b">
        <f>IF(B1390&lt;&gt;"",IF('02 - Produtos e Tributações'!P1407&lt;&gt;"",'02 - Produtos e Tributações'!P1407,""))</f>
        <v>0</v>
      </c>
      <c r="S1390" s="128" t="b">
        <f>IF(B1390&lt;&gt;"",IF('02 - Produtos e Tributações'!Q1407&lt;&gt;"",'02 - Produtos e Tributações'!Q1407,""))</f>
        <v>0</v>
      </c>
      <c r="T1390" s="130" t="b">
        <f>IF(B1390&lt;&gt;"",IF('02 - Produtos e Tributações'!R1407&lt;&gt;"",'02 - Produtos e Tributações'!R1407,""))</f>
        <v>0</v>
      </c>
      <c r="U1390" s="120" t="str">
        <f t="shared" si="87"/>
        <v/>
      </c>
    </row>
    <row r="1391" spans="1:21" ht="15.75" customHeight="1">
      <c r="A1391" s="122" t="b">
        <f>IF('02 - Produtos e Tributações'!B1408 &lt;&gt;"",A1390+1)</f>
        <v>0</v>
      </c>
      <c r="B1391" s="4" t="str">
        <f>IF('02 - Produtos e Tributações'!B1408&lt;&gt;"",'02 - Produtos e Tributações'!V1408,"")</f>
        <v/>
      </c>
      <c r="C1391" s="123" t="b">
        <f>IF(B1391&lt;&gt;"",IF('02 - Produtos e Tributações'!H1408&lt;&gt;"",IF('02 - Produtos e Tributações'!H1408="TERCEIRIZADA","T",IF('02 - Produtos e Tributações'!H1408="PROPRIA","P")), IF(B1391&lt;&gt;"",IF('02 - Produtos e Tributações'!H1408="","T"))))</f>
        <v>0</v>
      </c>
      <c r="D1391" s="123" t="b">
        <f>IF(B1391&lt;&gt;"",IF('02 - Produtos e Tributações'!E1408&lt;&gt;"",'02 - Produtos e Tributações'!E1408,""))</f>
        <v>0</v>
      </c>
      <c r="E1391" s="123" t="b">
        <f>IF(B1391&lt;&gt;"",IF('02 - Produtos e Tributações'!F1408&lt;&gt;"",'02 - Produtos e Tributações'!F1408,""))</f>
        <v>0</v>
      </c>
      <c r="F1391" s="123" t="b">
        <f>IF(B1391&lt;&gt;"",IF(A1391&lt;&gt;"",IF('02 - Produtos e Tributações'!G1408&lt;&gt;"",'02 - Produtos e Tributações'!G1408,"")))</f>
        <v>0</v>
      </c>
      <c r="G1391" s="123" t="b">
        <f>IF(B1391&lt;&gt;"",IF('02 - Produtos e Tributações'!J1408&lt;&gt;"",'02 - Produtos e Tributações'!J1408,IF(K1391=101,0,IF(K1391=102,41,IF(K1391=103,0,IF(K1391=201,0,IF(K1391=202,0,IF(K1391=203,0,IF(K1391=300,41,IF(K1391=400,41,IF(K1391=500,60)))))))))))</f>
        <v>0</v>
      </c>
      <c r="H1391" s="123" t="b">
        <f>IF(B1391&lt;&gt;"",IF('02 - Produtos e Tributações'!M1408&lt;&gt;"",'02 - Produtos e Tributações'!M1408,IF(L1391=101,0,IF(L1391=102,41,IF(L1391=103,0,IF(L1391=201,0,IF(L1391=202,0,IF(L1391=203,0,IF(L1391=300,41,IF(L1391=400,41,IF(L1391=500,60)))))))))))</f>
        <v>0</v>
      </c>
      <c r="I1391" s="123" t="b">
        <f>IF(B1391&lt;&gt;"",IF('02 - Produtos e Tributações'!L1408&lt;&gt;"",'02 - Produtos e Tributações'!L1408,"0,00"))</f>
        <v>0</v>
      </c>
      <c r="J1391" s="123" t="b">
        <f>IF(B1391&lt;&gt;"",IF('02 - Produtos e Tributações'!O1408&lt;&gt;"",'02 - Produtos e Tributações'!O1408,"0,00"))</f>
        <v>0</v>
      </c>
      <c r="K1391" s="123" t="b">
        <f>IF(B1391&lt;&gt;"",IF('02 - Produtos e Tributações'!K1408&lt;&gt;"",'02 - Produtos e Tributações'!K1408,"null"))</f>
        <v>0</v>
      </c>
      <c r="L1391" s="123" t="b">
        <f>IF(B1391&lt;&gt;"",IF('02 - Produtos e Tributações'!N1408&lt;&gt;"",'02 - Produtos e Tributações'!N1408,"null"))</f>
        <v>0</v>
      </c>
      <c r="M1391" s="122" t="b">
        <f>IF(B1391&lt;&gt;"",IF('02 - Produtos e Tributações'!D1408="CARNES","2.01.001.001",IF('02 - Produtos e Tributações'!D1408="MASSAS","2.01.001.002",IF('02 - Produtos e Tributações'!D1408="LATICINIOS","2.01.001.003",IF('02 - Produtos e Tributações'!D1408="DOCES E GULOSEIMAS","2.01.001.004",IF('02 - Produtos e Tributações'!D1408="FARINHAS E GRAOS","2.01.001.005",IF('02 - Produtos e Tributações'!D1408="AGUAS","2.01.002.001",IF('02 - Produtos e Tributações'!D1408="SUCOS","2.01.002.002",IF('02 - Produtos e Tributações'!D1408="BEBIDAS ALCOOLICAS","2.01.002.003",IF('02 - Produtos e Tributações'!D1408="BEBIDAS LACTEAS","2.01.002.004",IF('02 - Produtos e Tributações'!D1408="MATERIAL DE LIMPEZA","2.02",IF('02 - Produtos e Tributações'!D1408="FRUTAS","2.01.001.006",IF('02 - Produtos e Tributações'!D1408="VERDURAS E LEGUMES","2.01.001.007",IF('02 - Produtos e Tributações'!D1408="SERVIÇO","1",IF('02 - Produtos e Tributações'!D1408="PRODUTOS DIVERSOS","2","2"))))))))))))))
)</f>
        <v>0</v>
      </c>
      <c r="N1391" s="4" t="str">
        <f t="shared" si="84"/>
        <v/>
      </c>
      <c r="O1391" s="4" t="str">
        <f t="shared" si="85"/>
        <v/>
      </c>
      <c r="P1391" s="4" t="str">
        <f t="shared" si="86"/>
        <v/>
      </c>
      <c r="Q1391" s="128" t="b">
        <f>IF(B1391&lt;&gt;"",IF('02 - Produtos e Tributações'!C1408&lt;&gt;"",'02 - Produtos e Tributações'!C1408,"UN"))</f>
        <v>0</v>
      </c>
      <c r="R1391" s="129" t="b">
        <f>IF(B1391&lt;&gt;"",IF('02 - Produtos e Tributações'!P1408&lt;&gt;"",'02 - Produtos e Tributações'!P1408,""))</f>
        <v>0</v>
      </c>
      <c r="S1391" s="128" t="b">
        <f>IF(B1391&lt;&gt;"",IF('02 - Produtos e Tributações'!Q1408&lt;&gt;"",'02 - Produtos e Tributações'!Q1408,""))</f>
        <v>0</v>
      </c>
      <c r="T1391" s="130" t="b">
        <f>IF(B1391&lt;&gt;"",IF('02 - Produtos e Tributações'!R1408&lt;&gt;"",'02 - Produtos e Tributações'!R1408,""))</f>
        <v>0</v>
      </c>
      <c r="U1391" s="120" t="str">
        <f t="shared" si="87"/>
        <v/>
      </c>
    </row>
    <row r="1392" spans="1:21" ht="15.75" customHeight="1">
      <c r="A1392" s="122" t="b">
        <f>IF('02 - Produtos e Tributações'!B1409 &lt;&gt;"",A1391+1)</f>
        <v>0</v>
      </c>
      <c r="B1392" s="4" t="str">
        <f>IF('02 - Produtos e Tributações'!B1409&lt;&gt;"",'02 - Produtos e Tributações'!V1409,"")</f>
        <v/>
      </c>
      <c r="C1392" s="123" t="b">
        <f>IF(B1392&lt;&gt;"",IF('02 - Produtos e Tributações'!H1409&lt;&gt;"",IF('02 - Produtos e Tributações'!H1409="TERCEIRIZADA","T",IF('02 - Produtos e Tributações'!H1409="PROPRIA","P")), IF(B1392&lt;&gt;"",IF('02 - Produtos e Tributações'!H1409="","T"))))</f>
        <v>0</v>
      </c>
      <c r="D1392" s="123" t="b">
        <f>IF(B1392&lt;&gt;"",IF('02 - Produtos e Tributações'!E1409&lt;&gt;"",'02 - Produtos e Tributações'!E1409,""))</f>
        <v>0</v>
      </c>
      <c r="E1392" s="123" t="b">
        <f>IF(B1392&lt;&gt;"",IF('02 - Produtos e Tributações'!F1409&lt;&gt;"",'02 - Produtos e Tributações'!F1409,""))</f>
        <v>0</v>
      </c>
      <c r="F1392" s="123" t="b">
        <f>IF(B1392&lt;&gt;"",IF(A1392&lt;&gt;"",IF('02 - Produtos e Tributações'!G1409&lt;&gt;"",'02 - Produtos e Tributações'!G1409,"")))</f>
        <v>0</v>
      </c>
      <c r="G1392" s="123" t="b">
        <f>IF(B1392&lt;&gt;"",IF('02 - Produtos e Tributações'!J1409&lt;&gt;"",'02 - Produtos e Tributações'!J1409,IF(K1392=101,0,IF(K1392=102,41,IF(K1392=103,0,IF(K1392=201,0,IF(K1392=202,0,IF(K1392=203,0,IF(K1392=300,41,IF(K1392=400,41,IF(K1392=500,60)))))))))))</f>
        <v>0</v>
      </c>
      <c r="H1392" s="123" t="b">
        <f>IF(B1392&lt;&gt;"",IF('02 - Produtos e Tributações'!M1409&lt;&gt;"",'02 - Produtos e Tributações'!M1409,IF(L1392=101,0,IF(L1392=102,41,IF(L1392=103,0,IF(L1392=201,0,IF(L1392=202,0,IF(L1392=203,0,IF(L1392=300,41,IF(L1392=400,41,IF(L1392=500,60)))))))))))</f>
        <v>0</v>
      </c>
      <c r="I1392" s="123" t="b">
        <f>IF(B1392&lt;&gt;"",IF('02 - Produtos e Tributações'!L1409&lt;&gt;"",'02 - Produtos e Tributações'!L1409,"0,00"))</f>
        <v>0</v>
      </c>
      <c r="J1392" s="123" t="b">
        <f>IF(B1392&lt;&gt;"",IF('02 - Produtos e Tributações'!O1409&lt;&gt;"",'02 - Produtos e Tributações'!O1409,"0,00"))</f>
        <v>0</v>
      </c>
      <c r="K1392" s="123" t="b">
        <f>IF(B1392&lt;&gt;"",IF('02 - Produtos e Tributações'!K1409&lt;&gt;"",'02 - Produtos e Tributações'!K1409,"null"))</f>
        <v>0</v>
      </c>
      <c r="L1392" s="123" t="b">
        <f>IF(B1392&lt;&gt;"",IF('02 - Produtos e Tributações'!N1409&lt;&gt;"",'02 - Produtos e Tributações'!N1409,"null"))</f>
        <v>0</v>
      </c>
      <c r="M1392" s="122" t="b">
        <f>IF(B1392&lt;&gt;"",IF('02 - Produtos e Tributações'!D1409="CARNES","2.01.001.001",IF('02 - Produtos e Tributações'!D1409="MASSAS","2.01.001.002",IF('02 - Produtos e Tributações'!D1409="LATICINIOS","2.01.001.003",IF('02 - Produtos e Tributações'!D1409="DOCES E GULOSEIMAS","2.01.001.004",IF('02 - Produtos e Tributações'!D1409="FARINHAS E GRAOS","2.01.001.005",IF('02 - Produtos e Tributações'!D1409="AGUAS","2.01.002.001",IF('02 - Produtos e Tributações'!D1409="SUCOS","2.01.002.002",IF('02 - Produtos e Tributações'!D1409="BEBIDAS ALCOOLICAS","2.01.002.003",IF('02 - Produtos e Tributações'!D1409="BEBIDAS LACTEAS","2.01.002.004",IF('02 - Produtos e Tributações'!D1409="MATERIAL DE LIMPEZA","2.02",IF('02 - Produtos e Tributações'!D1409="FRUTAS","2.01.001.006",IF('02 - Produtos e Tributações'!D1409="VERDURAS E LEGUMES","2.01.001.007",IF('02 - Produtos e Tributações'!D1409="SERVIÇO","1",IF('02 - Produtos e Tributações'!D1409="PRODUTOS DIVERSOS","2","2"))))))))))))))
)</f>
        <v>0</v>
      </c>
      <c r="N1392" s="4" t="str">
        <f t="shared" si="84"/>
        <v/>
      </c>
      <c r="O1392" s="4" t="str">
        <f t="shared" si="85"/>
        <v/>
      </c>
      <c r="P1392" s="4" t="str">
        <f t="shared" si="86"/>
        <v/>
      </c>
      <c r="Q1392" s="128" t="b">
        <f>IF(B1392&lt;&gt;"",IF('02 - Produtos e Tributações'!C1409&lt;&gt;"",'02 - Produtos e Tributações'!C1409,"UN"))</f>
        <v>0</v>
      </c>
      <c r="R1392" s="129" t="b">
        <f>IF(B1392&lt;&gt;"",IF('02 - Produtos e Tributações'!P1409&lt;&gt;"",'02 - Produtos e Tributações'!P1409,""))</f>
        <v>0</v>
      </c>
      <c r="S1392" s="128" t="b">
        <f>IF(B1392&lt;&gt;"",IF('02 - Produtos e Tributações'!Q1409&lt;&gt;"",'02 - Produtos e Tributações'!Q1409,""))</f>
        <v>0</v>
      </c>
      <c r="T1392" s="130" t="b">
        <f>IF(B1392&lt;&gt;"",IF('02 - Produtos e Tributações'!R1409&lt;&gt;"",'02 - Produtos e Tributações'!R1409,""))</f>
        <v>0</v>
      </c>
      <c r="U1392" s="120" t="str">
        <f t="shared" si="87"/>
        <v/>
      </c>
    </row>
    <row r="1393" spans="1:21" ht="15.75" customHeight="1">
      <c r="A1393" s="122" t="b">
        <f>IF('02 - Produtos e Tributações'!B1410 &lt;&gt;"",A1392+1)</f>
        <v>0</v>
      </c>
      <c r="B1393" s="4" t="str">
        <f>IF('02 - Produtos e Tributações'!B1410&lt;&gt;"",'02 - Produtos e Tributações'!V1410,"")</f>
        <v/>
      </c>
      <c r="C1393" s="123" t="b">
        <f>IF(B1393&lt;&gt;"",IF('02 - Produtos e Tributações'!H1410&lt;&gt;"",IF('02 - Produtos e Tributações'!H1410="TERCEIRIZADA","T",IF('02 - Produtos e Tributações'!H1410="PROPRIA","P")), IF(B1393&lt;&gt;"",IF('02 - Produtos e Tributações'!H1410="","T"))))</f>
        <v>0</v>
      </c>
      <c r="D1393" s="123" t="b">
        <f>IF(B1393&lt;&gt;"",IF('02 - Produtos e Tributações'!E1410&lt;&gt;"",'02 - Produtos e Tributações'!E1410,""))</f>
        <v>0</v>
      </c>
      <c r="E1393" s="123" t="b">
        <f>IF(B1393&lt;&gt;"",IF('02 - Produtos e Tributações'!F1410&lt;&gt;"",'02 - Produtos e Tributações'!F1410,""))</f>
        <v>0</v>
      </c>
      <c r="F1393" s="123" t="b">
        <f>IF(B1393&lt;&gt;"",IF(A1393&lt;&gt;"",IF('02 - Produtos e Tributações'!G1410&lt;&gt;"",'02 - Produtos e Tributações'!G1410,"")))</f>
        <v>0</v>
      </c>
      <c r="G1393" s="123" t="b">
        <f>IF(B1393&lt;&gt;"",IF('02 - Produtos e Tributações'!J1410&lt;&gt;"",'02 - Produtos e Tributações'!J1410,IF(K1393=101,0,IF(K1393=102,41,IF(K1393=103,0,IF(K1393=201,0,IF(K1393=202,0,IF(K1393=203,0,IF(K1393=300,41,IF(K1393=400,41,IF(K1393=500,60)))))))))))</f>
        <v>0</v>
      </c>
      <c r="H1393" s="123" t="b">
        <f>IF(B1393&lt;&gt;"",IF('02 - Produtos e Tributações'!M1410&lt;&gt;"",'02 - Produtos e Tributações'!M1410,IF(L1393=101,0,IF(L1393=102,41,IF(L1393=103,0,IF(L1393=201,0,IF(L1393=202,0,IF(L1393=203,0,IF(L1393=300,41,IF(L1393=400,41,IF(L1393=500,60)))))))))))</f>
        <v>0</v>
      </c>
      <c r="I1393" s="123" t="b">
        <f>IF(B1393&lt;&gt;"",IF('02 - Produtos e Tributações'!L1410&lt;&gt;"",'02 - Produtos e Tributações'!L1410,"0,00"))</f>
        <v>0</v>
      </c>
      <c r="J1393" s="123" t="b">
        <f>IF(B1393&lt;&gt;"",IF('02 - Produtos e Tributações'!O1410&lt;&gt;"",'02 - Produtos e Tributações'!O1410,"0,00"))</f>
        <v>0</v>
      </c>
      <c r="K1393" s="123" t="b">
        <f>IF(B1393&lt;&gt;"",IF('02 - Produtos e Tributações'!K1410&lt;&gt;"",'02 - Produtos e Tributações'!K1410,"null"))</f>
        <v>0</v>
      </c>
      <c r="L1393" s="123" t="b">
        <f>IF(B1393&lt;&gt;"",IF('02 - Produtos e Tributações'!N1410&lt;&gt;"",'02 - Produtos e Tributações'!N1410,"null"))</f>
        <v>0</v>
      </c>
      <c r="M1393" s="122" t="b">
        <f>IF(B1393&lt;&gt;"",IF('02 - Produtos e Tributações'!D1410="CARNES","2.01.001.001",IF('02 - Produtos e Tributações'!D1410="MASSAS","2.01.001.002",IF('02 - Produtos e Tributações'!D1410="LATICINIOS","2.01.001.003",IF('02 - Produtos e Tributações'!D1410="DOCES E GULOSEIMAS","2.01.001.004",IF('02 - Produtos e Tributações'!D1410="FARINHAS E GRAOS","2.01.001.005",IF('02 - Produtos e Tributações'!D1410="AGUAS","2.01.002.001",IF('02 - Produtos e Tributações'!D1410="SUCOS","2.01.002.002",IF('02 - Produtos e Tributações'!D1410="BEBIDAS ALCOOLICAS","2.01.002.003",IF('02 - Produtos e Tributações'!D1410="BEBIDAS LACTEAS","2.01.002.004",IF('02 - Produtos e Tributações'!D1410="MATERIAL DE LIMPEZA","2.02",IF('02 - Produtos e Tributações'!D1410="FRUTAS","2.01.001.006",IF('02 - Produtos e Tributações'!D1410="VERDURAS E LEGUMES","2.01.001.007",IF('02 - Produtos e Tributações'!D1410="SERVIÇO","1",IF('02 - Produtos e Tributações'!D1410="PRODUTOS DIVERSOS","2","2"))))))))))))))
)</f>
        <v>0</v>
      </c>
      <c r="N1393" s="4" t="str">
        <f t="shared" si="84"/>
        <v/>
      </c>
      <c r="O1393" s="4" t="str">
        <f t="shared" si="85"/>
        <v/>
      </c>
      <c r="P1393" s="4" t="str">
        <f t="shared" si="86"/>
        <v/>
      </c>
      <c r="Q1393" s="128" t="b">
        <f>IF(B1393&lt;&gt;"",IF('02 - Produtos e Tributações'!C1410&lt;&gt;"",'02 - Produtos e Tributações'!C1410,"UN"))</f>
        <v>0</v>
      </c>
      <c r="R1393" s="129" t="b">
        <f>IF(B1393&lt;&gt;"",IF('02 - Produtos e Tributações'!P1410&lt;&gt;"",'02 - Produtos e Tributações'!P1410,""))</f>
        <v>0</v>
      </c>
      <c r="S1393" s="128" t="b">
        <f>IF(B1393&lt;&gt;"",IF('02 - Produtos e Tributações'!Q1410&lt;&gt;"",'02 - Produtos e Tributações'!Q1410,""))</f>
        <v>0</v>
      </c>
      <c r="T1393" s="130" t="b">
        <f>IF(B1393&lt;&gt;"",IF('02 - Produtos e Tributações'!R1410&lt;&gt;"",'02 - Produtos e Tributações'!R1410,""))</f>
        <v>0</v>
      </c>
      <c r="U1393" s="120" t="str">
        <f t="shared" si="87"/>
        <v/>
      </c>
    </row>
    <row r="1394" spans="1:21" ht="15.75" customHeight="1">
      <c r="A1394" s="122" t="b">
        <f>IF('02 - Produtos e Tributações'!B1411 &lt;&gt;"",A1393+1)</f>
        <v>0</v>
      </c>
      <c r="B1394" s="4" t="str">
        <f>IF('02 - Produtos e Tributações'!B1411&lt;&gt;"",'02 - Produtos e Tributações'!V1411,"")</f>
        <v/>
      </c>
      <c r="C1394" s="123" t="b">
        <f>IF(B1394&lt;&gt;"",IF('02 - Produtos e Tributações'!H1411&lt;&gt;"",IF('02 - Produtos e Tributações'!H1411="TERCEIRIZADA","T",IF('02 - Produtos e Tributações'!H1411="PROPRIA","P")), IF(B1394&lt;&gt;"",IF('02 - Produtos e Tributações'!H1411="","T"))))</f>
        <v>0</v>
      </c>
      <c r="D1394" s="123" t="b">
        <f>IF(B1394&lt;&gt;"",IF('02 - Produtos e Tributações'!E1411&lt;&gt;"",'02 - Produtos e Tributações'!E1411,""))</f>
        <v>0</v>
      </c>
      <c r="E1394" s="123" t="b">
        <f>IF(B1394&lt;&gt;"",IF('02 - Produtos e Tributações'!F1411&lt;&gt;"",'02 - Produtos e Tributações'!F1411,""))</f>
        <v>0</v>
      </c>
      <c r="F1394" s="123" t="b">
        <f>IF(B1394&lt;&gt;"",IF(A1394&lt;&gt;"",IF('02 - Produtos e Tributações'!G1411&lt;&gt;"",'02 - Produtos e Tributações'!G1411,"")))</f>
        <v>0</v>
      </c>
      <c r="G1394" s="123" t="b">
        <f>IF(B1394&lt;&gt;"",IF('02 - Produtos e Tributações'!J1411&lt;&gt;"",'02 - Produtos e Tributações'!J1411,IF(K1394=101,0,IF(K1394=102,41,IF(K1394=103,0,IF(K1394=201,0,IF(K1394=202,0,IF(K1394=203,0,IF(K1394=300,41,IF(K1394=400,41,IF(K1394=500,60)))))))))))</f>
        <v>0</v>
      </c>
      <c r="H1394" s="123" t="b">
        <f>IF(B1394&lt;&gt;"",IF('02 - Produtos e Tributações'!M1411&lt;&gt;"",'02 - Produtos e Tributações'!M1411,IF(L1394=101,0,IF(L1394=102,41,IF(L1394=103,0,IF(L1394=201,0,IF(L1394=202,0,IF(L1394=203,0,IF(L1394=300,41,IF(L1394=400,41,IF(L1394=500,60)))))))))))</f>
        <v>0</v>
      </c>
      <c r="I1394" s="123" t="b">
        <f>IF(B1394&lt;&gt;"",IF('02 - Produtos e Tributações'!L1411&lt;&gt;"",'02 - Produtos e Tributações'!L1411,"0,00"))</f>
        <v>0</v>
      </c>
      <c r="J1394" s="123" t="b">
        <f>IF(B1394&lt;&gt;"",IF('02 - Produtos e Tributações'!O1411&lt;&gt;"",'02 - Produtos e Tributações'!O1411,"0,00"))</f>
        <v>0</v>
      </c>
      <c r="K1394" s="123" t="b">
        <f>IF(B1394&lt;&gt;"",IF('02 - Produtos e Tributações'!K1411&lt;&gt;"",'02 - Produtos e Tributações'!K1411,"null"))</f>
        <v>0</v>
      </c>
      <c r="L1394" s="123" t="b">
        <f>IF(B1394&lt;&gt;"",IF('02 - Produtos e Tributações'!N1411&lt;&gt;"",'02 - Produtos e Tributações'!N1411,"null"))</f>
        <v>0</v>
      </c>
      <c r="M1394" s="122" t="b">
        <f>IF(B1394&lt;&gt;"",IF('02 - Produtos e Tributações'!D1411="CARNES","2.01.001.001",IF('02 - Produtos e Tributações'!D1411="MASSAS","2.01.001.002",IF('02 - Produtos e Tributações'!D1411="LATICINIOS","2.01.001.003",IF('02 - Produtos e Tributações'!D1411="DOCES E GULOSEIMAS","2.01.001.004",IF('02 - Produtos e Tributações'!D1411="FARINHAS E GRAOS","2.01.001.005",IF('02 - Produtos e Tributações'!D1411="AGUAS","2.01.002.001",IF('02 - Produtos e Tributações'!D1411="SUCOS","2.01.002.002",IF('02 - Produtos e Tributações'!D1411="BEBIDAS ALCOOLICAS","2.01.002.003",IF('02 - Produtos e Tributações'!D1411="BEBIDAS LACTEAS","2.01.002.004",IF('02 - Produtos e Tributações'!D1411="MATERIAL DE LIMPEZA","2.02",IF('02 - Produtos e Tributações'!D1411="FRUTAS","2.01.001.006",IF('02 - Produtos e Tributações'!D1411="VERDURAS E LEGUMES","2.01.001.007",IF('02 - Produtos e Tributações'!D1411="SERVIÇO","1",IF('02 - Produtos e Tributações'!D1411="PRODUTOS DIVERSOS","2","2"))))))))))))))
)</f>
        <v>0</v>
      </c>
      <c r="N1394" s="4" t="str">
        <f t="shared" si="84"/>
        <v/>
      </c>
      <c r="O1394" s="4" t="str">
        <f t="shared" si="85"/>
        <v/>
      </c>
      <c r="P1394" s="4" t="str">
        <f t="shared" si="86"/>
        <v/>
      </c>
      <c r="Q1394" s="128" t="b">
        <f>IF(B1394&lt;&gt;"",IF('02 - Produtos e Tributações'!C1411&lt;&gt;"",'02 - Produtos e Tributações'!C1411,"UN"))</f>
        <v>0</v>
      </c>
      <c r="R1394" s="129" t="b">
        <f>IF(B1394&lt;&gt;"",IF('02 - Produtos e Tributações'!P1411&lt;&gt;"",'02 - Produtos e Tributações'!P1411,""))</f>
        <v>0</v>
      </c>
      <c r="S1394" s="128" t="b">
        <f>IF(B1394&lt;&gt;"",IF('02 - Produtos e Tributações'!Q1411&lt;&gt;"",'02 - Produtos e Tributações'!Q1411,""))</f>
        <v>0</v>
      </c>
      <c r="T1394" s="130" t="b">
        <f>IF(B1394&lt;&gt;"",IF('02 - Produtos e Tributações'!R1411&lt;&gt;"",'02 - Produtos e Tributações'!R1411,""))</f>
        <v>0</v>
      </c>
      <c r="U1394" s="120" t="str">
        <f t="shared" si="87"/>
        <v/>
      </c>
    </row>
    <row r="1395" spans="1:21" ht="15.75" customHeight="1">
      <c r="A1395" s="122" t="b">
        <f>IF('02 - Produtos e Tributações'!B1412 &lt;&gt;"",A1394+1)</f>
        <v>0</v>
      </c>
      <c r="B1395" s="4" t="str">
        <f>IF('02 - Produtos e Tributações'!B1412&lt;&gt;"",'02 - Produtos e Tributações'!V1412,"")</f>
        <v/>
      </c>
      <c r="C1395" s="123" t="b">
        <f>IF(B1395&lt;&gt;"",IF('02 - Produtos e Tributações'!H1412&lt;&gt;"",IF('02 - Produtos e Tributações'!H1412="TERCEIRIZADA","T",IF('02 - Produtos e Tributações'!H1412="PROPRIA","P")), IF(B1395&lt;&gt;"",IF('02 - Produtos e Tributações'!H1412="","T"))))</f>
        <v>0</v>
      </c>
      <c r="D1395" s="123" t="b">
        <f>IF(B1395&lt;&gt;"",IF('02 - Produtos e Tributações'!E1412&lt;&gt;"",'02 - Produtos e Tributações'!E1412,""))</f>
        <v>0</v>
      </c>
      <c r="E1395" s="123" t="b">
        <f>IF(B1395&lt;&gt;"",IF('02 - Produtos e Tributações'!F1412&lt;&gt;"",'02 - Produtos e Tributações'!F1412,""))</f>
        <v>0</v>
      </c>
      <c r="F1395" s="123" t="b">
        <f>IF(B1395&lt;&gt;"",IF(A1395&lt;&gt;"",IF('02 - Produtos e Tributações'!G1412&lt;&gt;"",'02 - Produtos e Tributações'!G1412,"")))</f>
        <v>0</v>
      </c>
      <c r="G1395" s="123" t="b">
        <f>IF(B1395&lt;&gt;"",IF('02 - Produtos e Tributações'!J1412&lt;&gt;"",'02 - Produtos e Tributações'!J1412,IF(K1395=101,0,IF(K1395=102,41,IF(K1395=103,0,IF(K1395=201,0,IF(K1395=202,0,IF(K1395=203,0,IF(K1395=300,41,IF(K1395=400,41,IF(K1395=500,60)))))))))))</f>
        <v>0</v>
      </c>
      <c r="H1395" s="123" t="b">
        <f>IF(B1395&lt;&gt;"",IF('02 - Produtos e Tributações'!M1412&lt;&gt;"",'02 - Produtos e Tributações'!M1412,IF(L1395=101,0,IF(L1395=102,41,IF(L1395=103,0,IF(L1395=201,0,IF(L1395=202,0,IF(L1395=203,0,IF(L1395=300,41,IF(L1395=400,41,IF(L1395=500,60)))))))))))</f>
        <v>0</v>
      </c>
      <c r="I1395" s="123" t="b">
        <f>IF(B1395&lt;&gt;"",IF('02 - Produtos e Tributações'!L1412&lt;&gt;"",'02 - Produtos e Tributações'!L1412,"0,00"))</f>
        <v>0</v>
      </c>
      <c r="J1395" s="123" t="b">
        <f>IF(B1395&lt;&gt;"",IF('02 - Produtos e Tributações'!O1412&lt;&gt;"",'02 - Produtos e Tributações'!O1412,"0,00"))</f>
        <v>0</v>
      </c>
      <c r="K1395" s="123" t="b">
        <f>IF(B1395&lt;&gt;"",IF('02 - Produtos e Tributações'!K1412&lt;&gt;"",'02 - Produtos e Tributações'!K1412,"null"))</f>
        <v>0</v>
      </c>
      <c r="L1395" s="123" t="b">
        <f>IF(B1395&lt;&gt;"",IF('02 - Produtos e Tributações'!N1412&lt;&gt;"",'02 - Produtos e Tributações'!N1412,"null"))</f>
        <v>0</v>
      </c>
      <c r="M1395" s="122" t="b">
        <f>IF(B1395&lt;&gt;"",IF('02 - Produtos e Tributações'!D1412="CARNES","2.01.001.001",IF('02 - Produtos e Tributações'!D1412="MASSAS","2.01.001.002",IF('02 - Produtos e Tributações'!D1412="LATICINIOS","2.01.001.003",IF('02 - Produtos e Tributações'!D1412="DOCES E GULOSEIMAS","2.01.001.004",IF('02 - Produtos e Tributações'!D1412="FARINHAS E GRAOS","2.01.001.005",IF('02 - Produtos e Tributações'!D1412="AGUAS","2.01.002.001",IF('02 - Produtos e Tributações'!D1412="SUCOS","2.01.002.002",IF('02 - Produtos e Tributações'!D1412="BEBIDAS ALCOOLICAS","2.01.002.003",IF('02 - Produtos e Tributações'!D1412="BEBIDAS LACTEAS","2.01.002.004",IF('02 - Produtos e Tributações'!D1412="MATERIAL DE LIMPEZA","2.02",IF('02 - Produtos e Tributações'!D1412="FRUTAS","2.01.001.006",IF('02 - Produtos e Tributações'!D1412="VERDURAS E LEGUMES","2.01.001.007",IF('02 - Produtos e Tributações'!D1412="SERVIÇO","1",IF('02 - Produtos e Tributações'!D1412="PRODUTOS DIVERSOS","2","2"))))))))))))))
)</f>
        <v>0</v>
      </c>
      <c r="N1395" s="4" t="str">
        <f t="shared" si="84"/>
        <v/>
      </c>
      <c r="O1395" s="4" t="str">
        <f t="shared" si="85"/>
        <v/>
      </c>
      <c r="P1395" s="4" t="str">
        <f t="shared" si="86"/>
        <v/>
      </c>
      <c r="Q1395" s="128" t="b">
        <f>IF(B1395&lt;&gt;"",IF('02 - Produtos e Tributações'!C1412&lt;&gt;"",'02 - Produtos e Tributações'!C1412,"UN"))</f>
        <v>0</v>
      </c>
      <c r="R1395" s="129" t="b">
        <f>IF(B1395&lt;&gt;"",IF('02 - Produtos e Tributações'!P1412&lt;&gt;"",'02 - Produtos e Tributações'!P1412,""))</f>
        <v>0</v>
      </c>
      <c r="S1395" s="128" t="b">
        <f>IF(B1395&lt;&gt;"",IF('02 - Produtos e Tributações'!Q1412&lt;&gt;"",'02 - Produtos e Tributações'!Q1412,""))</f>
        <v>0</v>
      </c>
      <c r="T1395" s="130" t="b">
        <f>IF(B1395&lt;&gt;"",IF('02 - Produtos e Tributações'!R1412&lt;&gt;"",'02 - Produtos e Tributações'!R1412,""))</f>
        <v>0</v>
      </c>
      <c r="U1395" s="120" t="str">
        <f t="shared" si="87"/>
        <v/>
      </c>
    </row>
    <row r="1396" spans="1:21" ht="15.75" customHeight="1">
      <c r="A1396" s="122" t="b">
        <f>IF('02 - Produtos e Tributações'!B1413 &lt;&gt;"",A1395+1)</f>
        <v>0</v>
      </c>
      <c r="B1396" s="4" t="str">
        <f>IF('02 - Produtos e Tributações'!B1413&lt;&gt;"",'02 - Produtos e Tributações'!V1413,"")</f>
        <v/>
      </c>
      <c r="C1396" s="123" t="b">
        <f>IF(B1396&lt;&gt;"",IF('02 - Produtos e Tributações'!H1413&lt;&gt;"",IF('02 - Produtos e Tributações'!H1413="TERCEIRIZADA","T",IF('02 - Produtos e Tributações'!H1413="PROPRIA","P")), IF(B1396&lt;&gt;"",IF('02 - Produtos e Tributações'!H1413="","T"))))</f>
        <v>0</v>
      </c>
      <c r="D1396" s="123" t="b">
        <f>IF(B1396&lt;&gt;"",IF('02 - Produtos e Tributações'!E1413&lt;&gt;"",'02 - Produtos e Tributações'!E1413,""))</f>
        <v>0</v>
      </c>
      <c r="E1396" s="123" t="b">
        <f>IF(B1396&lt;&gt;"",IF('02 - Produtos e Tributações'!F1413&lt;&gt;"",'02 - Produtos e Tributações'!F1413,""))</f>
        <v>0</v>
      </c>
      <c r="F1396" s="123" t="b">
        <f>IF(B1396&lt;&gt;"",IF(A1396&lt;&gt;"",IF('02 - Produtos e Tributações'!G1413&lt;&gt;"",'02 - Produtos e Tributações'!G1413,"")))</f>
        <v>0</v>
      </c>
      <c r="G1396" s="123" t="b">
        <f>IF(B1396&lt;&gt;"",IF('02 - Produtos e Tributações'!J1413&lt;&gt;"",'02 - Produtos e Tributações'!J1413,IF(K1396=101,0,IF(K1396=102,41,IF(K1396=103,0,IF(K1396=201,0,IF(K1396=202,0,IF(K1396=203,0,IF(K1396=300,41,IF(K1396=400,41,IF(K1396=500,60)))))))))))</f>
        <v>0</v>
      </c>
      <c r="H1396" s="123" t="b">
        <f>IF(B1396&lt;&gt;"",IF('02 - Produtos e Tributações'!M1413&lt;&gt;"",'02 - Produtos e Tributações'!M1413,IF(L1396=101,0,IF(L1396=102,41,IF(L1396=103,0,IF(L1396=201,0,IF(L1396=202,0,IF(L1396=203,0,IF(L1396=300,41,IF(L1396=400,41,IF(L1396=500,60)))))))))))</f>
        <v>0</v>
      </c>
      <c r="I1396" s="123" t="b">
        <f>IF(B1396&lt;&gt;"",IF('02 - Produtos e Tributações'!L1413&lt;&gt;"",'02 - Produtos e Tributações'!L1413,"0,00"))</f>
        <v>0</v>
      </c>
      <c r="J1396" s="123" t="b">
        <f>IF(B1396&lt;&gt;"",IF('02 - Produtos e Tributações'!O1413&lt;&gt;"",'02 - Produtos e Tributações'!O1413,"0,00"))</f>
        <v>0</v>
      </c>
      <c r="K1396" s="123" t="b">
        <f>IF(B1396&lt;&gt;"",IF('02 - Produtos e Tributações'!K1413&lt;&gt;"",'02 - Produtos e Tributações'!K1413,"null"))</f>
        <v>0</v>
      </c>
      <c r="L1396" s="123" t="b">
        <f>IF(B1396&lt;&gt;"",IF('02 - Produtos e Tributações'!N1413&lt;&gt;"",'02 - Produtos e Tributações'!N1413,"null"))</f>
        <v>0</v>
      </c>
      <c r="M1396" s="122" t="b">
        <f>IF(B1396&lt;&gt;"",IF('02 - Produtos e Tributações'!D1413="CARNES","2.01.001.001",IF('02 - Produtos e Tributações'!D1413="MASSAS","2.01.001.002",IF('02 - Produtos e Tributações'!D1413="LATICINIOS","2.01.001.003",IF('02 - Produtos e Tributações'!D1413="DOCES E GULOSEIMAS","2.01.001.004",IF('02 - Produtos e Tributações'!D1413="FARINHAS E GRAOS","2.01.001.005",IF('02 - Produtos e Tributações'!D1413="AGUAS","2.01.002.001",IF('02 - Produtos e Tributações'!D1413="SUCOS","2.01.002.002",IF('02 - Produtos e Tributações'!D1413="BEBIDAS ALCOOLICAS","2.01.002.003",IF('02 - Produtos e Tributações'!D1413="BEBIDAS LACTEAS","2.01.002.004",IF('02 - Produtos e Tributações'!D1413="MATERIAL DE LIMPEZA","2.02",IF('02 - Produtos e Tributações'!D1413="FRUTAS","2.01.001.006",IF('02 - Produtos e Tributações'!D1413="VERDURAS E LEGUMES","2.01.001.007",IF('02 - Produtos e Tributações'!D1413="SERVIÇO","1",IF('02 - Produtos e Tributações'!D1413="PRODUTOS DIVERSOS","2","2"))))))))))))))
)</f>
        <v>0</v>
      </c>
      <c r="N1396" s="4" t="str">
        <f t="shared" si="84"/>
        <v/>
      </c>
      <c r="O1396" s="4" t="str">
        <f t="shared" si="85"/>
        <v/>
      </c>
      <c r="P1396" s="4" t="str">
        <f t="shared" si="86"/>
        <v/>
      </c>
      <c r="Q1396" s="128" t="b">
        <f>IF(B1396&lt;&gt;"",IF('02 - Produtos e Tributações'!C1413&lt;&gt;"",'02 - Produtos e Tributações'!C1413,"UN"))</f>
        <v>0</v>
      </c>
      <c r="R1396" s="129" t="b">
        <f>IF(B1396&lt;&gt;"",IF('02 - Produtos e Tributações'!P1413&lt;&gt;"",'02 - Produtos e Tributações'!P1413,""))</f>
        <v>0</v>
      </c>
      <c r="S1396" s="128" t="b">
        <f>IF(B1396&lt;&gt;"",IF('02 - Produtos e Tributações'!Q1413&lt;&gt;"",'02 - Produtos e Tributações'!Q1413,""))</f>
        <v>0</v>
      </c>
      <c r="T1396" s="130" t="b">
        <f>IF(B1396&lt;&gt;"",IF('02 - Produtos e Tributações'!R1413&lt;&gt;"",'02 - Produtos e Tributações'!R1413,""))</f>
        <v>0</v>
      </c>
      <c r="U1396" s="120" t="str">
        <f t="shared" si="87"/>
        <v/>
      </c>
    </row>
    <row r="1397" spans="1:21" ht="15.75" customHeight="1">
      <c r="A1397" s="122" t="b">
        <f>IF('02 - Produtos e Tributações'!B1414 &lt;&gt;"",A1396+1)</f>
        <v>0</v>
      </c>
      <c r="B1397" s="4" t="str">
        <f>IF('02 - Produtos e Tributações'!B1414&lt;&gt;"",'02 - Produtos e Tributações'!V1414,"")</f>
        <v/>
      </c>
      <c r="C1397" s="123" t="b">
        <f>IF(B1397&lt;&gt;"",IF('02 - Produtos e Tributações'!H1414&lt;&gt;"",IF('02 - Produtos e Tributações'!H1414="TERCEIRIZADA","T",IF('02 - Produtos e Tributações'!H1414="PROPRIA","P")), IF(B1397&lt;&gt;"",IF('02 - Produtos e Tributações'!H1414="","T"))))</f>
        <v>0</v>
      </c>
      <c r="D1397" s="123" t="b">
        <f>IF(B1397&lt;&gt;"",IF('02 - Produtos e Tributações'!E1414&lt;&gt;"",'02 - Produtos e Tributações'!E1414,""))</f>
        <v>0</v>
      </c>
      <c r="E1397" s="123" t="b">
        <f>IF(B1397&lt;&gt;"",IF('02 - Produtos e Tributações'!F1414&lt;&gt;"",'02 - Produtos e Tributações'!F1414,""))</f>
        <v>0</v>
      </c>
      <c r="F1397" s="123" t="b">
        <f>IF(B1397&lt;&gt;"",IF(A1397&lt;&gt;"",IF('02 - Produtos e Tributações'!G1414&lt;&gt;"",'02 - Produtos e Tributações'!G1414,"")))</f>
        <v>0</v>
      </c>
      <c r="G1397" s="123" t="b">
        <f>IF(B1397&lt;&gt;"",IF('02 - Produtos e Tributações'!J1414&lt;&gt;"",'02 - Produtos e Tributações'!J1414,IF(K1397=101,0,IF(K1397=102,41,IF(K1397=103,0,IF(K1397=201,0,IF(K1397=202,0,IF(K1397=203,0,IF(K1397=300,41,IF(K1397=400,41,IF(K1397=500,60)))))))))))</f>
        <v>0</v>
      </c>
      <c r="H1397" s="123" t="b">
        <f>IF(B1397&lt;&gt;"",IF('02 - Produtos e Tributações'!M1414&lt;&gt;"",'02 - Produtos e Tributações'!M1414,IF(L1397=101,0,IF(L1397=102,41,IF(L1397=103,0,IF(L1397=201,0,IF(L1397=202,0,IF(L1397=203,0,IF(L1397=300,41,IF(L1397=400,41,IF(L1397=500,60)))))))))))</f>
        <v>0</v>
      </c>
      <c r="I1397" s="123" t="b">
        <f>IF(B1397&lt;&gt;"",IF('02 - Produtos e Tributações'!L1414&lt;&gt;"",'02 - Produtos e Tributações'!L1414,"0,00"))</f>
        <v>0</v>
      </c>
      <c r="J1397" s="123" t="b">
        <f>IF(B1397&lt;&gt;"",IF('02 - Produtos e Tributações'!O1414&lt;&gt;"",'02 - Produtos e Tributações'!O1414,"0,00"))</f>
        <v>0</v>
      </c>
      <c r="K1397" s="123" t="b">
        <f>IF(B1397&lt;&gt;"",IF('02 - Produtos e Tributações'!K1414&lt;&gt;"",'02 - Produtos e Tributações'!K1414,"null"))</f>
        <v>0</v>
      </c>
      <c r="L1397" s="123" t="b">
        <f>IF(B1397&lt;&gt;"",IF('02 - Produtos e Tributações'!N1414&lt;&gt;"",'02 - Produtos e Tributações'!N1414,"null"))</f>
        <v>0</v>
      </c>
      <c r="M1397" s="122" t="b">
        <f>IF(B1397&lt;&gt;"",IF('02 - Produtos e Tributações'!D1414="CARNES","2.01.001.001",IF('02 - Produtos e Tributações'!D1414="MASSAS","2.01.001.002",IF('02 - Produtos e Tributações'!D1414="LATICINIOS","2.01.001.003",IF('02 - Produtos e Tributações'!D1414="DOCES E GULOSEIMAS","2.01.001.004",IF('02 - Produtos e Tributações'!D1414="FARINHAS E GRAOS","2.01.001.005",IF('02 - Produtos e Tributações'!D1414="AGUAS","2.01.002.001",IF('02 - Produtos e Tributações'!D1414="SUCOS","2.01.002.002",IF('02 - Produtos e Tributações'!D1414="BEBIDAS ALCOOLICAS","2.01.002.003",IF('02 - Produtos e Tributações'!D1414="BEBIDAS LACTEAS","2.01.002.004",IF('02 - Produtos e Tributações'!D1414="MATERIAL DE LIMPEZA","2.02",IF('02 - Produtos e Tributações'!D1414="FRUTAS","2.01.001.006",IF('02 - Produtos e Tributações'!D1414="VERDURAS E LEGUMES","2.01.001.007",IF('02 - Produtos e Tributações'!D1414="SERVIÇO","1",IF('02 - Produtos e Tributações'!D1414="PRODUTOS DIVERSOS","2","2"))))))))))))))
)</f>
        <v>0</v>
      </c>
      <c r="N1397" s="4" t="str">
        <f t="shared" si="84"/>
        <v/>
      </c>
      <c r="O1397" s="4" t="str">
        <f t="shared" si="85"/>
        <v/>
      </c>
      <c r="P1397" s="4" t="str">
        <f t="shared" si="86"/>
        <v/>
      </c>
      <c r="Q1397" s="128" t="b">
        <f>IF(B1397&lt;&gt;"",IF('02 - Produtos e Tributações'!C1414&lt;&gt;"",'02 - Produtos e Tributações'!C1414,"UN"))</f>
        <v>0</v>
      </c>
      <c r="R1397" s="129" t="b">
        <f>IF(B1397&lt;&gt;"",IF('02 - Produtos e Tributações'!P1414&lt;&gt;"",'02 - Produtos e Tributações'!P1414,""))</f>
        <v>0</v>
      </c>
      <c r="S1397" s="128" t="b">
        <f>IF(B1397&lt;&gt;"",IF('02 - Produtos e Tributações'!Q1414&lt;&gt;"",'02 - Produtos e Tributações'!Q1414,""))</f>
        <v>0</v>
      </c>
      <c r="T1397" s="130" t="b">
        <f>IF(B1397&lt;&gt;"",IF('02 - Produtos e Tributações'!R1414&lt;&gt;"",'02 - Produtos e Tributações'!R1414,""))</f>
        <v>0</v>
      </c>
      <c r="U1397" s="120" t="str">
        <f t="shared" si="87"/>
        <v/>
      </c>
    </row>
    <row r="1398" spans="1:21" ht="15.75" customHeight="1">
      <c r="A1398" s="122" t="b">
        <f>IF('02 - Produtos e Tributações'!B1415 &lt;&gt;"",A1397+1)</f>
        <v>0</v>
      </c>
      <c r="B1398" s="4" t="str">
        <f>IF('02 - Produtos e Tributações'!B1415&lt;&gt;"",'02 - Produtos e Tributações'!V1415,"")</f>
        <v/>
      </c>
      <c r="C1398" s="123" t="b">
        <f>IF(B1398&lt;&gt;"",IF('02 - Produtos e Tributações'!H1415&lt;&gt;"",IF('02 - Produtos e Tributações'!H1415="TERCEIRIZADA","T",IF('02 - Produtos e Tributações'!H1415="PROPRIA","P")), IF(B1398&lt;&gt;"",IF('02 - Produtos e Tributações'!H1415="","T"))))</f>
        <v>0</v>
      </c>
      <c r="D1398" s="123" t="b">
        <f>IF(B1398&lt;&gt;"",IF('02 - Produtos e Tributações'!E1415&lt;&gt;"",'02 - Produtos e Tributações'!E1415,""))</f>
        <v>0</v>
      </c>
      <c r="E1398" s="123" t="b">
        <f>IF(B1398&lt;&gt;"",IF('02 - Produtos e Tributações'!F1415&lt;&gt;"",'02 - Produtos e Tributações'!F1415,""))</f>
        <v>0</v>
      </c>
      <c r="F1398" s="123" t="b">
        <f>IF(B1398&lt;&gt;"",IF(A1398&lt;&gt;"",IF('02 - Produtos e Tributações'!G1415&lt;&gt;"",'02 - Produtos e Tributações'!G1415,"")))</f>
        <v>0</v>
      </c>
      <c r="G1398" s="123" t="b">
        <f>IF(B1398&lt;&gt;"",IF('02 - Produtos e Tributações'!J1415&lt;&gt;"",'02 - Produtos e Tributações'!J1415,IF(K1398=101,0,IF(K1398=102,41,IF(K1398=103,0,IF(K1398=201,0,IF(K1398=202,0,IF(K1398=203,0,IF(K1398=300,41,IF(K1398=400,41,IF(K1398=500,60)))))))))))</f>
        <v>0</v>
      </c>
      <c r="H1398" s="123" t="b">
        <f>IF(B1398&lt;&gt;"",IF('02 - Produtos e Tributações'!M1415&lt;&gt;"",'02 - Produtos e Tributações'!M1415,IF(L1398=101,0,IF(L1398=102,41,IF(L1398=103,0,IF(L1398=201,0,IF(L1398=202,0,IF(L1398=203,0,IF(L1398=300,41,IF(L1398=400,41,IF(L1398=500,60)))))))))))</f>
        <v>0</v>
      </c>
      <c r="I1398" s="123" t="b">
        <f>IF(B1398&lt;&gt;"",IF('02 - Produtos e Tributações'!L1415&lt;&gt;"",'02 - Produtos e Tributações'!L1415,"0,00"))</f>
        <v>0</v>
      </c>
      <c r="J1398" s="123" t="b">
        <f>IF(B1398&lt;&gt;"",IF('02 - Produtos e Tributações'!O1415&lt;&gt;"",'02 - Produtos e Tributações'!O1415,"0,00"))</f>
        <v>0</v>
      </c>
      <c r="K1398" s="123" t="b">
        <f>IF(B1398&lt;&gt;"",IF('02 - Produtos e Tributações'!K1415&lt;&gt;"",'02 - Produtos e Tributações'!K1415,"null"))</f>
        <v>0</v>
      </c>
      <c r="L1398" s="123" t="b">
        <f>IF(B1398&lt;&gt;"",IF('02 - Produtos e Tributações'!N1415&lt;&gt;"",'02 - Produtos e Tributações'!N1415,"null"))</f>
        <v>0</v>
      </c>
      <c r="M1398" s="122" t="b">
        <f>IF(B1398&lt;&gt;"",IF('02 - Produtos e Tributações'!D1415="CARNES","2.01.001.001",IF('02 - Produtos e Tributações'!D1415="MASSAS","2.01.001.002",IF('02 - Produtos e Tributações'!D1415="LATICINIOS","2.01.001.003",IF('02 - Produtos e Tributações'!D1415="DOCES E GULOSEIMAS","2.01.001.004",IF('02 - Produtos e Tributações'!D1415="FARINHAS E GRAOS","2.01.001.005",IF('02 - Produtos e Tributações'!D1415="AGUAS","2.01.002.001",IF('02 - Produtos e Tributações'!D1415="SUCOS","2.01.002.002",IF('02 - Produtos e Tributações'!D1415="BEBIDAS ALCOOLICAS","2.01.002.003",IF('02 - Produtos e Tributações'!D1415="BEBIDAS LACTEAS","2.01.002.004",IF('02 - Produtos e Tributações'!D1415="MATERIAL DE LIMPEZA","2.02",IF('02 - Produtos e Tributações'!D1415="FRUTAS","2.01.001.006",IF('02 - Produtos e Tributações'!D1415="VERDURAS E LEGUMES","2.01.001.007",IF('02 - Produtos e Tributações'!D1415="SERVIÇO","1",IF('02 - Produtos e Tributações'!D1415="PRODUTOS DIVERSOS","2","2"))))))))))))))
)</f>
        <v>0</v>
      </c>
      <c r="N1398" s="4" t="str">
        <f t="shared" si="84"/>
        <v/>
      </c>
      <c r="O1398" s="4" t="str">
        <f t="shared" si="85"/>
        <v/>
      </c>
      <c r="P1398" s="4" t="str">
        <f t="shared" si="86"/>
        <v/>
      </c>
      <c r="Q1398" s="128" t="b">
        <f>IF(B1398&lt;&gt;"",IF('02 - Produtos e Tributações'!C1415&lt;&gt;"",'02 - Produtos e Tributações'!C1415,"UN"))</f>
        <v>0</v>
      </c>
      <c r="R1398" s="129" t="b">
        <f>IF(B1398&lt;&gt;"",IF('02 - Produtos e Tributações'!P1415&lt;&gt;"",'02 - Produtos e Tributações'!P1415,""))</f>
        <v>0</v>
      </c>
      <c r="S1398" s="128" t="b">
        <f>IF(B1398&lt;&gt;"",IF('02 - Produtos e Tributações'!Q1415&lt;&gt;"",'02 - Produtos e Tributações'!Q1415,""))</f>
        <v>0</v>
      </c>
      <c r="T1398" s="130" t="b">
        <f>IF(B1398&lt;&gt;"",IF('02 - Produtos e Tributações'!R1415&lt;&gt;"",'02 - Produtos e Tributações'!R1415,""))</f>
        <v>0</v>
      </c>
      <c r="U1398" s="120" t="str">
        <f t="shared" si="87"/>
        <v/>
      </c>
    </row>
    <row r="1399" spans="1:21" ht="15.75" customHeight="1">
      <c r="A1399" s="122" t="b">
        <f>IF('02 - Produtos e Tributações'!B1416 &lt;&gt;"",A1398+1)</f>
        <v>0</v>
      </c>
      <c r="B1399" s="4" t="str">
        <f>IF('02 - Produtos e Tributações'!B1416&lt;&gt;"",'02 - Produtos e Tributações'!V1416,"")</f>
        <v/>
      </c>
      <c r="C1399" s="123" t="b">
        <f>IF(B1399&lt;&gt;"",IF('02 - Produtos e Tributações'!H1416&lt;&gt;"",IF('02 - Produtos e Tributações'!H1416="TERCEIRIZADA","T",IF('02 - Produtos e Tributações'!H1416="PROPRIA","P")), IF(B1399&lt;&gt;"",IF('02 - Produtos e Tributações'!H1416="","T"))))</f>
        <v>0</v>
      </c>
      <c r="D1399" s="123" t="b">
        <f>IF(B1399&lt;&gt;"",IF('02 - Produtos e Tributações'!E1416&lt;&gt;"",'02 - Produtos e Tributações'!E1416,""))</f>
        <v>0</v>
      </c>
      <c r="E1399" s="123" t="b">
        <f>IF(B1399&lt;&gt;"",IF('02 - Produtos e Tributações'!F1416&lt;&gt;"",'02 - Produtos e Tributações'!F1416,""))</f>
        <v>0</v>
      </c>
      <c r="F1399" s="123" t="b">
        <f>IF(B1399&lt;&gt;"",IF(A1399&lt;&gt;"",IF('02 - Produtos e Tributações'!G1416&lt;&gt;"",'02 - Produtos e Tributações'!G1416,"")))</f>
        <v>0</v>
      </c>
      <c r="G1399" s="123" t="b">
        <f>IF(B1399&lt;&gt;"",IF('02 - Produtos e Tributações'!J1416&lt;&gt;"",'02 - Produtos e Tributações'!J1416,IF(K1399=101,0,IF(K1399=102,41,IF(K1399=103,0,IF(K1399=201,0,IF(K1399=202,0,IF(K1399=203,0,IF(K1399=300,41,IF(K1399=400,41,IF(K1399=500,60)))))))))))</f>
        <v>0</v>
      </c>
      <c r="H1399" s="123" t="b">
        <f>IF(B1399&lt;&gt;"",IF('02 - Produtos e Tributações'!M1416&lt;&gt;"",'02 - Produtos e Tributações'!M1416,IF(L1399=101,0,IF(L1399=102,41,IF(L1399=103,0,IF(L1399=201,0,IF(L1399=202,0,IF(L1399=203,0,IF(L1399=300,41,IF(L1399=400,41,IF(L1399=500,60)))))))))))</f>
        <v>0</v>
      </c>
      <c r="I1399" s="123" t="b">
        <f>IF(B1399&lt;&gt;"",IF('02 - Produtos e Tributações'!L1416&lt;&gt;"",'02 - Produtos e Tributações'!L1416,"0,00"))</f>
        <v>0</v>
      </c>
      <c r="J1399" s="123" t="b">
        <f>IF(B1399&lt;&gt;"",IF('02 - Produtos e Tributações'!O1416&lt;&gt;"",'02 - Produtos e Tributações'!O1416,"0,00"))</f>
        <v>0</v>
      </c>
      <c r="K1399" s="123" t="b">
        <f>IF(B1399&lt;&gt;"",IF('02 - Produtos e Tributações'!K1416&lt;&gt;"",'02 - Produtos e Tributações'!K1416,"null"))</f>
        <v>0</v>
      </c>
      <c r="L1399" s="123" t="b">
        <f>IF(B1399&lt;&gt;"",IF('02 - Produtos e Tributações'!N1416&lt;&gt;"",'02 - Produtos e Tributações'!N1416,"null"))</f>
        <v>0</v>
      </c>
      <c r="M1399" s="122" t="b">
        <f>IF(B1399&lt;&gt;"",IF('02 - Produtos e Tributações'!D1416="CARNES","2.01.001.001",IF('02 - Produtos e Tributações'!D1416="MASSAS","2.01.001.002",IF('02 - Produtos e Tributações'!D1416="LATICINIOS","2.01.001.003",IF('02 - Produtos e Tributações'!D1416="DOCES E GULOSEIMAS","2.01.001.004",IF('02 - Produtos e Tributações'!D1416="FARINHAS E GRAOS","2.01.001.005",IF('02 - Produtos e Tributações'!D1416="AGUAS","2.01.002.001",IF('02 - Produtos e Tributações'!D1416="SUCOS","2.01.002.002",IF('02 - Produtos e Tributações'!D1416="BEBIDAS ALCOOLICAS","2.01.002.003",IF('02 - Produtos e Tributações'!D1416="BEBIDAS LACTEAS","2.01.002.004",IF('02 - Produtos e Tributações'!D1416="MATERIAL DE LIMPEZA","2.02",IF('02 - Produtos e Tributações'!D1416="FRUTAS","2.01.001.006",IF('02 - Produtos e Tributações'!D1416="VERDURAS E LEGUMES","2.01.001.007",IF('02 - Produtos e Tributações'!D1416="SERVIÇO","1",IF('02 - Produtos e Tributações'!D1416="PRODUTOS DIVERSOS","2","2"))))))))))))))
)</f>
        <v>0</v>
      </c>
      <c r="N1399" s="4" t="str">
        <f t="shared" si="84"/>
        <v/>
      </c>
      <c r="O1399" s="4" t="str">
        <f t="shared" si="85"/>
        <v/>
      </c>
      <c r="P1399" s="4" t="str">
        <f t="shared" si="86"/>
        <v/>
      </c>
      <c r="Q1399" s="128" t="b">
        <f>IF(B1399&lt;&gt;"",IF('02 - Produtos e Tributações'!C1416&lt;&gt;"",'02 - Produtos e Tributações'!C1416,"UN"))</f>
        <v>0</v>
      </c>
      <c r="R1399" s="129" t="b">
        <f>IF(B1399&lt;&gt;"",IF('02 - Produtos e Tributações'!P1416&lt;&gt;"",'02 - Produtos e Tributações'!P1416,""))</f>
        <v>0</v>
      </c>
      <c r="S1399" s="128" t="b">
        <f>IF(B1399&lt;&gt;"",IF('02 - Produtos e Tributações'!Q1416&lt;&gt;"",'02 - Produtos e Tributações'!Q1416,""))</f>
        <v>0</v>
      </c>
      <c r="T1399" s="130" t="b">
        <f>IF(B1399&lt;&gt;"",IF('02 - Produtos e Tributações'!R1416&lt;&gt;"",'02 - Produtos e Tributações'!R1416,""))</f>
        <v>0</v>
      </c>
      <c r="U1399" s="120" t="str">
        <f t="shared" si="87"/>
        <v/>
      </c>
    </row>
    <row r="1400" spans="1:21" ht="15.75" customHeight="1">
      <c r="A1400" s="122" t="b">
        <f>IF('02 - Produtos e Tributações'!B1417 &lt;&gt;"",A1399+1)</f>
        <v>0</v>
      </c>
      <c r="B1400" s="4" t="str">
        <f>IF('02 - Produtos e Tributações'!B1417&lt;&gt;"",'02 - Produtos e Tributações'!V1417,"")</f>
        <v/>
      </c>
      <c r="C1400" s="123" t="b">
        <f>IF(B1400&lt;&gt;"",IF('02 - Produtos e Tributações'!H1417&lt;&gt;"",IF('02 - Produtos e Tributações'!H1417="TERCEIRIZADA","T",IF('02 - Produtos e Tributações'!H1417="PROPRIA","P")), IF(B1400&lt;&gt;"",IF('02 - Produtos e Tributações'!H1417="","T"))))</f>
        <v>0</v>
      </c>
      <c r="D1400" s="123" t="b">
        <f>IF(B1400&lt;&gt;"",IF('02 - Produtos e Tributações'!E1417&lt;&gt;"",'02 - Produtos e Tributações'!E1417,""))</f>
        <v>0</v>
      </c>
      <c r="E1400" s="123" t="b">
        <f>IF(B1400&lt;&gt;"",IF('02 - Produtos e Tributações'!F1417&lt;&gt;"",'02 - Produtos e Tributações'!F1417,""))</f>
        <v>0</v>
      </c>
      <c r="F1400" s="123" t="b">
        <f>IF(B1400&lt;&gt;"",IF(A1400&lt;&gt;"",IF('02 - Produtos e Tributações'!G1417&lt;&gt;"",'02 - Produtos e Tributações'!G1417,"")))</f>
        <v>0</v>
      </c>
      <c r="G1400" s="123" t="b">
        <f>IF(B1400&lt;&gt;"",IF('02 - Produtos e Tributações'!J1417&lt;&gt;"",'02 - Produtos e Tributações'!J1417,IF(K1400=101,0,IF(K1400=102,41,IF(K1400=103,0,IF(K1400=201,0,IF(K1400=202,0,IF(K1400=203,0,IF(K1400=300,41,IF(K1400=400,41,IF(K1400=500,60)))))))))))</f>
        <v>0</v>
      </c>
      <c r="H1400" s="123" t="b">
        <f>IF(B1400&lt;&gt;"",IF('02 - Produtos e Tributações'!M1417&lt;&gt;"",'02 - Produtos e Tributações'!M1417,IF(L1400=101,0,IF(L1400=102,41,IF(L1400=103,0,IF(L1400=201,0,IF(L1400=202,0,IF(L1400=203,0,IF(L1400=300,41,IF(L1400=400,41,IF(L1400=500,60)))))))))))</f>
        <v>0</v>
      </c>
      <c r="I1400" s="123" t="b">
        <f>IF(B1400&lt;&gt;"",IF('02 - Produtos e Tributações'!L1417&lt;&gt;"",'02 - Produtos e Tributações'!L1417,"0,00"))</f>
        <v>0</v>
      </c>
      <c r="J1400" s="123" t="b">
        <f>IF(B1400&lt;&gt;"",IF('02 - Produtos e Tributações'!O1417&lt;&gt;"",'02 - Produtos e Tributações'!O1417,"0,00"))</f>
        <v>0</v>
      </c>
      <c r="K1400" s="123" t="b">
        <f>IF(B1400&lt;&gt;"",IF('02 - Produtos e Tributações'!K1417&lt;&gt;"",'02 - Produtos e Tributações'!K1417,"null"))</f>
        <v>0</v>
      </c>
      <c r="L1400" s="123" t="b">
        <f>IF(B1400&lt;&gt;"",IF('02 - Produtos e Tributações'!N1417&lt;&gt;"",'02 - Produtos e Tributações'!N1417,"null"))</f>
        <v>0</v>
      </c>
      <c r="M1400" s="122" t="b">
        <f>IF(B1400&lt;&gt;"",IF('02 - Produtos e Tributações'!D1417="CARNES","2.01.001.001",IF('02 - Produtos e Tributações'!D1417="MASSAS","2.01.001.002",IF('02 - Produtos e Tributações'!D1417="LATICINIOS","2.01.001.003",IF('02 - Produtos e Tributações'!D1417="DOCES E GULOSEIMAS","2.01.001.004",IF('02 - Produtos e Tributações'!D1417="FARINHAS E GRAOS","2.01.001.005",IF('02 - Produtos e Tributações'!D1417="AGUAS","2.01.002.001",IF('02 - Produtos e Tributações'!D1417="SUCOS","2.01.002.002",IF('02 - Produtos e Tributações'!D1417="BEBIDAS ALCOOLICAS","2.01.002.003",IF('02 - Produtos e Tributações'!D1417="BEBIDAS LACTEAS","2.01.002.004",IF('02 - Produtos e Tributações'!D1417="MATERIAL DE LIMPEZA","2.02",IF('02 - Produtos e Tributações'!D1417="FRUTAS","2.01.001.006",IF('02 - Produtos e Tributações'!D1417="VERDURAS E LEGUMES","2.01.001.007",IF('02 - Produtos e Tributações'!D1417="SERVIÇO","1",IF('02 - Produtos e Tributações'!D1417="PRODUTOS DIVERSOS","2","2"))))))))))))))
)</f>
        <v>0</v>
      </c>
      <c r="N1400" s="4" t="str">
        <f t="shared" si="84"/>
        <v/>
      </c>
      <c r="O1400" s="4" t="str">
        <f t="shared" si="85"/>
        <v/>
      </c>
      <c r="P1400" s="4" t="str">
        <f t="shared" si="86"/>
        <v/>
      </c>
      <c r="Q1400" s="128" t="b">
        <f>IF(B1400&lt;&gt;"",IF('02 - Produtos e Tributações'!C1417&lt;&gt;"",'02 - Produtos e Tributações'!C1417,"UN"))</f>
        <v>0</v>
      </c>
      <c r="R1400" s="129" t="b">
        <f>IF(B1400&lt;&gt;"",IF('02 - Produtos e Tributações'!P1417&lt;&gt;"",'02 - Produtos e Tributações'!P1417,""))</f>
        <v>0</v>
      </c>
      <c r="S1400" s="128" t="b">
        <f>IF(B1400&lt;&gt;"",IF('02 - Produtos e Tributações'!Q1417&lt;&gt;"",'02 - Produtos e Tributações'!Q1417,""))</f>
        <v>0</v>
      </c>
      <c r="T1400" s="130" t="b">
        <f>IF(B1400&lt;&gt;"",IF('02 - Produtos e Tributações'!R1417&lt;&gt;"",'02 - Produtos e Tributações'!R1417,""))</f>
        <v>0</v>
      </c>
      <c r="U1400" s="120" t="str">
        <f t="shared" si="87"/>
        <v/>
      </c>
    </row>
    <row r="1401" spans="1:21" ht="15.75" customHeight="1">
      <c r="A1401" s="122" t="b">
        <f>IF('02 - Produtos e Tributações'!B1418 &lt;&gt;"",A1400+1)</f>
        <v>0</v>
      </c>
      <c r="B1401" s="4" t="str">
        <f>IF('02 - Produtos e Tributações'!B1418&lt;&gt;"",'02 - Produtos e Tributações'!V1418,"")</f>
        <v/>
      </c>
      <c r="C1401" s="123" t="b">
        <f>IF(B1401&lt;&gt;"",IF('02 - Produtos e Tributações'!H1418&lt;&gt;"",IF('02 - Produtos e Tributações'!H1418="TERCEIRIZADA","T",IF('02 - Produtos e Tributações'!H1418="PROPRIA","P")), IF(B1401&lt;&gt;"",IF('02 - Produtos e Tributações'!H1418="","T"))))</f>
        <v>0</v>
      </c>
      <c r="D1401" s="123" t="b">
        <f>IF(B1401&lt;&gt;"",IF('02 - Produtos e Tributações'!E1418&lt;&gt;"",'02 - Produtos e Tributações'!E1418,""))</f>
        <v>0</v>
      </c>
      <c r="E1401" s="123" t="b">
        <f>IF(B1401&lt;&gt;"",IF('02 - Produtos e Tributações'!F1418&lt;&gt;"",'02 - Produtos e Tributações'!F1418,""))</f>
        <v>0</v>
      </c>
      <c r="F1401" s="123" t="b">
        <f>IF(B1401&lt;&gt;"",IF(A1401&lt;&gt;"",IF('02 - Produtos e Tributações'!G1418&lt;&gt;"",'02 - Produtos e Tributações'!G1418,"")))</f>
        <v>0</v>
      </c>
      <c r="G1401" s="123" t="b">
        <f>IF(B1401&lt;&gt;"",IF('02 - Produtos e Tributações'!J1418&lt;&gt;"",'02 - Produtos e Tributações'!J1418,IF(K1401=101,0,IF(K1401=102,41,IF(K1401=103,0,IF(K1401=201,0,IF(K1401=202,0,IF(K1401=203,0,IF(K1401=300,41,IF(K1401=400,41,IF(K1401=500,60)))))))))))</f>
        <v>0</v>
      </c>
      <c r="H1401" s="123" t="b">
        <f>IF(B1401&lt;&gt;"",IF('02 - Produtos e Tributações'!M1418&lt;&gt;"",'02 - Produtos e Tributações'!M1418,IF(L1401=101,0,IF(L1401=102,41,IF(L1401=103,0,IF(L1401=201,0,IF(L1401=202,0,IF(L1401=203,0,IF(L1401=300,41,IF(L1401=400,41,IF(L1401=500,60)))))))))))</f>
        <v>0</v>
      </c>
      <c r="I1401" s="123" t="b">
        <f>IF(B1401&lt;&gt;"",IF('02 - Produtos e Tributações'!L1418&lt;&gt;"",'02 - Produtos e Tributações'!L1418,"0,00"))</f>
        <v>0</v>
      </c>
      <c r="J1401" s="123" t="b">
        <f>IF(B1401&lt;&gt;"",IF('02 - Produtos e Tributações'!O1418&lt;&gt;"",'02 - Produtos e Tributações'!O1418,"0,00"))</f>
        <v>0</v>
      </c>
      <c r="K1401" s="123" t="b">
        <f>IF(B1401&lt;&gt;"",IF('02 - Produtos e Tributações'!K1418&lt;&gt;"",'02 - Produtos e Tributações'!K1418,"null"))</f>
        <v>0</v>
      </c>
      <c r="L1401" s="123" t="b">
        <f>IF(B1401&lt;&gt;"",IF('02 - Produtos e Tributações'!N1418&lt;&gt;"",'02 - Produtos e Tributações'!N1418,"null"))</f>
        <v>0</v>
      </c>
      <c r="M1401" s="122" t="b">
        <f>IF(B1401&lt;&gt;"",IF('02 - Produtos e Tributações'!D1418="CARNES","2.01.001.001",IF('02 - Produtos e Tributações'!D1418="MASSAS","2.01.001.002",IF('02 - Produtos e Tributações'!D1418="LATICINIOS","2.01.001.003",IF('02 - Produtos e Tributações'!D1418="DOCES E GULOSEIMAS","2.01.001.004",IF('02 - Produtos e Tributações'!D1418="FARINHAS E GRAOS","2.01.001.005",IF('02 - Produtos e Tributações'!D1418="AGUAS","2.01.002.001",IF('02 - Produtos e Tributações'!D1418="SUCOS","2.01.002.002",IF('02 - Produtos e Tributações'!D1418="BEBIDAS ALCOOLICAS","2.01.002.003",IF('02 - Produtos e Tributações'!D1418="BEBIDAS LACTEAS","2.01.002.004",IF('02 - Produtos e Tributações'!D1418="MATERIAL DE LIMPEZA","2.02",IF('02 - Produtos e Tributações'!D1418="FRUTAS","2.01.001.006",IF('02 - Produtos e Tributações'!D1418="VERDURAS E LEGUMES","2.01.001.007",IF('02 - Produtos e Tributações'!D1418="SERVIÇO","1",IF('02 - Produtos e Tributações'!D1418="PRODUTOS DIVERSOS","2","2"))))))))))))))
)</f>
        <v>0</v>
      </c>
      <c r="N1401" s="4" t="str">
        <f t="shared" si="84"/>
        <v/>
      </c>
      <c r="O1401" s="4" t="str">
        <f t="shared" si="85"/>
        <v/>
      </c>
      <c r="P1401" s="4" t="str">
        <f t="shared" si="86"/>
        <v/>
      </c>
      <c r="Q1401" s="128" t="b">
        <f>IF(B1401&lt;&gt;"",IF('02 - Produtos e Tributações'!C1418&lt;&gt;"",'02 - Produtos e Tributações'!C1418,"UN"))</f>
        <v>0</v>
      </c>
      <c r="R1401" s="129" t="b">
        <f>IF(B1401&lt;&gt;"",IF('02 - Produtos e Tributações'!P1418&lt;&gt;"",'02 - Produtos e Tributações'!P1418,""))</f>
        <v>0</v>
      </c>
      <c r="S1401" s="128" t="b">
        <f>IF(B1401&lt;&gt;"",IF('02 - Produtos e Tributações'!Q1418&lt;&gt;"",'02 - Produtos e Tributações'!Q1418,""))</f>
        <v>0</v>
      </c>
      <c r="T1401" s="130" t="b">
        <f>IF(B1401&lt;&gt;"",IF('02 - Produtos e Tributações'!R1418&lt;&gt;"",'02 - Produtos e Tributações'!R1418,""))</f>
        <v>0</v>
      </c>
      <c r="U1401" s="120" t="str">
        <f t="shared" si="87"/>
        <v/>
      </c>
    </row>
    <row r="1402" spans="1:21" ht="15.75" customHeight="1">
      <c r="A1402" s="122" t="b">
        <f>IF('02 - Produtos e Tributações'!B1419 &lt;&gt;"",A1401+1)</f>
        <v>0</v>
      </c>
      <c r="B1402" s="4" t="str">
        <f>IF('02 - Produtos e Tributações'!B1419&lt;&gt;"",'02 - Produtos e Tributações'!V1419,"")</f>
        <v/>
      </c>
      <c r="C1402" s="123" t="b">
        <f>IF(B1402&lt;&gt;"",IF('02 - Produtos e Tributações'!H1419&lt;&gt;"",IF('02 - Produtos e Tributações'!H1419="TERCEIRIZADA","T",IF('02 - Produtos e Tributações'!H1419="PROPRIA","P")), IF(B1402&lt;&gt;"",IF('02 - Produtos e Tributações'!H1419="","T"))))</f>
        <v>0</v>
      </c>
      <c r="D1402" s="123" t="b">
        <f>IF(B1402&lt;&gt;"",IF('02 - Produtos e Tributações'!E1419&lt;&gt;"",'02 - Produtos e Tributações'!E1419,""))</f>
        <v>0</v>
      </c>
      <c r="E1402" s="123" t="b">
        <f>IF(B1402&lt;&gt;"",IF('02 - Produtos e Tributações'!F1419&lt;&gt;"",'02 - Produtos e Tributações'!F1419,""))</f>
        <v>0</v>
      </c>
      <c r="F1402" s="123" t="b">
        <f>IF(B1402&lt;&gt;"",IF(A1402&lt;&gt;"",IF('02 - Produtos e Tributações'!G1419&lt;&gt;"",'02 - Produtos e Tributações'!G1419,"")))</f>
        <v>0</v>
      </c>
      <c r="G1402" s="123" t="b">
        <f>IF(B1402&lt;&gt;"",IF('02 - Produtos e Tributações'!J1419&lt;&gt;"",'02 - Produtos e Tributações'!J1419,IF(K1402=101,0,IF(K1402=102,41,IF(K1402=103,0,IF(K1402=201,0,IF(K1402=202,0,IF(K1402=203,0,IF(K1402=300,41,IF(K1402=400,41,IF(K1402=500,60)))))))))))</f>
        <v>0</v>
      </c>
      <c r="H1402" s="123" t="b">
        <f>IF(B1402&lt;&gt;"",IF('02 - Produtos e Tributações'!M1419&lt;&gt;"",'02 - Produtos e Tributações'!M1419,IF(L1402=101,0,IF(L1402=102,41,IF(L1402=103,0,IF(L1402=201,0,IF(L1402=202,0,IF(L1402=203,0,IF(L1402=300,41,IF(L1402=400,41,IF(L1402=500,60)))))))))))</f>
        <v>0</v>
      </c>
      <c r="I1402" s="123" t="b">
        <f>IF(B1402&lt;&gt;"",IF('02 - Produtos e Tributações'!L1419&lt;&gt;"",'02 - Produtos e Tributações'!L1419,"0,00"))</f>
        <v>0</v>
      </c>
      <c r="J1402" s="123" t="b">
        <f>IF(B1402&lt;&gt;"",IF('02 - Produtos e Tributações'!O1419&lt;&gt;"",'02 - Produtos e Tributações'!O1419,"0,00"))</f>
        <v>0</v>
      </c>
      <c r="K1402" s="123" t="b">
        <f>IF(B1402&lt;&gt;"",IF('02 - Produtos e Tributações'!K1419&lt;&gt;"",'02 - Produtos e Tributações'!K1419,"null"))</f>
        <v>0</v>
      </c>
      <c r="L1402" s="123" t="b">
        <f>IF(B1402&lt;&gt;"",IF('02 - Produtos e Tributações'!N1419&lt;&gt;"",'02 - Produtos e Tributações'!N1419,"null"))</f>
        <v>0</v>
      </c>
      <c r="M1402" s="122" t="b">
        <f>IF(B1402&lt;&gt;"",IF('02 - Produtos e Tributações'!D1419="CARNES","2.01.001.001",IF('02 - Produtos e Tributações'!D1419="MASSAS","2.01.001.002",IF('02 - Produtos e Tributações'!D1419="LATICINIOS","2.01.001.003",IF('02 - Produtos e Tributações'!D1419="DOCES E GULOSEIMAS","2.01.001.004",IF('02 - Produtos e Tributações'!D1419="FARINHAS E GRAOS","2.01.001.005",IF('02 - Produtos e Tributações'!D1419="AGUAS","2.01.002.001",IF('02 - Produtos e Tributações'!D1419="SUCOS","2.01.002.002",IF('02 - Produtos e Tributações'!D1419="BEBIDAS ALCOOLICAS","2.01.002.003",IF('02 - Produtos e Tributações'!D1419="BEBIDAS LACTEAS","2.01.002.004",IF('02 - Produtos e Tributações'!D1419="MATERIAL DE LIMPEZA","2.02",IF('02 - Produtos e Tributações'!D1419="FRUTAS","2.01.001.006",IF('02 - Produtos e Tributações'!D1419="VERDURAS E LEGUMES","2.01.001.007",IF('02 - Produtos e Tributações'!D1419="SERVIÇO","1",IF('02 - Produtos e Tributações'!D1419="PRODUTOS DIVERSOS","2","2"))))))))))))))
)</f>
        <v>0</v>
      </c>
      <c r="N1402" s="4" t="str">
        <f t="shared" si="84"/>
        <v/>
      </c>
      <c r="O1402" s="4" t="str">
        <f t="shared" si="85"/>
        <v/>
      </c>
      <c r="P1402" s="4" t="str">
        <f t="shared" si="86"/>
        <v/>
      </c>
      <c r="Q1402" s="128" t="b">
        <f>IF(B1402&lt;&gt;"",IF('02 - Produtos e Tributações'!C1419&lt;&gt;"",'02 - Produtos e Tributações'!C1419,"UN"))</f>
        <v>0</v>
      </c>
      <c r="R1402" s="129" t="b">
        <f>IF(B1402&lt;&gt;"",IF('02 - Produtos e Tributações'!P1419&lt;&gt;"",'02 - Produtos e Tributações'!P1419,""))</f>
        <v>0</v>
      </c>
      <c r="S1402" s="128" t="b">
        <f>IF(B1402&lt;&gt;"",IF('02 - Produtos e Tributações'!Q1419&lt;&gt;"",'02 - Produtos e Tributações'!Q1419,""))</f>
        <v>0</v>
      </c>
      <c r="T1402" s="130" t="b">
        <f>IF(B1402&lt;&gt;"",IF('02 - Produtos e Tributações'!R1419&lt;&gt;"",'02 - Produtos e Tributações'!R1419,""))</f>
        <v>0</v>
      </c>
      <c r="U1402" s="120" t="str">
        <f t="shared" si="87"/>
        <v/>
      </c>
    </row>
    <row r="1403" spans="1:21" ht="15.75" customHeight="1">
      <c r="A1403" s="122" t="b">
        <f>IF('02 - Produtos e Tributações'!B1420 &lt;&gt;"",A1402+1)</f>
        <v>0</v>
      </c>
      <c r="B1403" s="4" t="str">
        <f>IF('02 - Produtos e Tributações'!B1420&lt;&gt;"",'02 - Produtos e Tributações'!V1420,"")</f>
        <v/>
      </c>
      <c r="C1403" s="123" t="b">
        <f>IF(B1403&lt;&gt;"",IF('02 - Produtos e Tributações'!H1420&lt;&gt;"",IF('02 - Produtos e Tributações'!H1420="TERCEIRIZADA","T",IF('02 - Produtos e Tributações'!H1420="PROPRIA","P")), IF(B1403&lt;&gt;"",IF('02 - Produtos e Tributações'!H1420="","T"))))</f>
        <v>0</v>
      </c>
      <c r="D1403" s="123" t="b">
        <f>IF(B1403&lt;&gt;"",IF('02 - Produtos e Tributações'!E1420&lt;&gt;"",'02 - Produtos e Tributações'!E1420,""))</f>
        <v>0</v>
      </c>
      <c r="E1403" s="123" t="b">
        <f>IF(B1403&lt;&gt;"",IF('02 - Produtos e Tributações'!F1420&lt;&gt;"",'02 - Produtos e Tributações'!F1420,""))</f>
        <v>0</v>
      </c>
      <c r="F1403" s="123" t="b">
        <f>IF(B1403&lt;&gt;"",IF(A1403&lt;&gt;"",IF('02 - Produtos e Tributações'!G1420&lt;&gt;"",'02 - Produtos e Tributações'!G1420,"")))</f>
        <v>0</v>
      </c>
      <c r="G1403" s="123" t="b">
        <f>IF(B1403&lt;&gt;"",IF('02 - Produtos e Tributações'!J1420&lt;&gt;"",'02 - Produtos e Tributações'!J1420,IF(K1403=101,0,IF(K1403=102,41,IF(K1403=103,0,IF(K1403=201,0,IF(K1403=202,0,IF(K1403=203,0,IF(K1403=300,41,IF(K1403=400,41,IF(K1403=500,60)))))))))))</f>
        <v>0</v>
      </c>
      <c r="H1403" s="123" t="b">
        <f>IF(B1403&lt;&gt;"",IF('02 - Produtos e Tributações'!M1420&lt;&gt;"",'02 - Produtos e Tributações'!M1420,IF(L1403=101,0,IF(L1403=102,41,IF(L1403=103,0,IF(L1403=201,0,IF(L1403=202,0,IF(L1403=203,0,IF(L1403=300,41,IF(L1403=400,41,IF(L1403=500,60)))))))))))</f>
        <v>0</v>
      </c>
      <c r="I1403" s="123" t="b">
        <f>IF(B1403&lt;&gt;"",IF('02 - Produtos e Tributações'!L1420&lt;&gt;"",'02 - Produtos e Tributações'!L1420,"0,00"))</f>
        <v>0</v>
      </c>
      <c r="J1403" s="123" t="b">
        <f>IF(B1403&lt;&gt;"",IF('02 - Produtos e Tributações'!O1420&lt;&gt;"",'02 - Produtos e Tributações'!O1420,"0,00"))</f>
        <v>0</v>
      </c>
      <c r="K1403" s="123" t="b">
        <f>IF(B1403&lt;&gt;"",IF('02 - Produtos e Tributações'!K1420&lt;&gt;"",'02 - Produtos e Tributações'!K1420,"null"))</f>
        <v>0</v>
      </c>
      <c r="L1403" s="123" t="b">
        <f>IF(B1403&lt;&gt;"",IF('02 - Produtos e Tributações'!N1420&lt;&gt;"",'02 - Produtos e Tributações'!N1420,"null"))</f>
        <v>0</v>
      </c>
      <c r="M1403" s="122" t="b">
        <f>IF(B1403&lt;&gt;"",IF('02 - Produtos e Tributações'!D1420="CARNES","2.01.001.001",IF('02 - Produtos e Tributações'!D1420="MASSAS","2.01.001.002",IF('02 - Produtos e Tributações'!D1420="LATICINIOS","2.01.001.003",IF('02 - Produtos e Tributações'!D1420="DOCES E GULOSEIMAS","2.01.001.004",IF('02 - Produtos e Tributações'!D1420="FARINHAS E GRAOS","2.01.001.005",IF('02 - Produtos e Tributações'!D1420="AGUAS","2.01.002.001",IF('02 - Produtos e Tributações'!D1420="SUCOS","2.01.002.002",IF('02 - Produtos e Tributações'!D1420="BEBIDAS ALCOOLICAS","2.01.002.003",IF('02 - Produtos e Tributações'!D1420="BEBIDAS LACTEAS","2.01.002.004",IF('02 - Produtos e Tributações'!D1420="MATERIAL DE LIMPEZA","2.02",IF('02 - Produtos e Tributações'!D1420="FRUTAS","2.01.001.006",IF('02 - Produtos e Tributações'!D1420="VERDURAS E LEGUMES","2.01.001.007",IF('02 - Produtos e Tributações'!D1420="SERVIÇO","1",IF('02 - Produtos e Tributações'!D1420="PRODUTOS DIVERSOS","2","2"))))))))))))))
)</f>
        <v>0</v>
      </c>
      <c r="N1403" s="4" t="str">
        <f t="shared" si="84"/>
        <v/>
      </c>
      <c r="O1403" s="4" t="str">
        <f t="shared" si="85"/>
        <v/>
      </c>
      <c r="P1403" s="4" t="str">
        <f t="shared" si="86"/>
        <v/>
      </c>
      <c r="Q1403" s="128" t="b">
        <f>IF(B1403&lt;&gt;"",IF('02 - Produtos e Tributações'!C1420&lt;&gt;"",'02 - Produtos e Tributações'!C1420,"UN"))</f>
        <v>0</v>
      </c>
      <c r="R1403" s="129" t="b">
        <f>IF(B1403&lt;&gt;"",IF('02 - Produtos e Tributações'!P1420&lt;&gt;"",'02 - Produtos e Tributações'!P1420,""))</f>
        <v>0</v>
      </c>
      <c r="S1403" s="128" t="b">
        <f>IF(B1403&lt;&gt;"",IF('02 - Produtos e Tributações'!Q1420&lt;&gt;"",'02 - Produtos e Tributações'!Q1420,""))</f>
        <v>0</v>
      </c>
      <c r="T1403" s="130" t="b">
        <f>IF(B1403&lt;&gt;"",IF('02 - Produtos e Tributações'!R1420&lt;&gt;"",'02 - Produtos e Tributações'!R1420,""))</f>
        <v>0</v>
      </c>
      <c r="U1403" s="120" t="str">
        <f t="shared" si="87"/>
        <v/>
      </c>
    </row>
    <row r="1404" spans="1:21" ht="15.75" customHeight="1">
      <c r="A1404" s="122" t="b">
        <f>IF('02 - Produtos e Tributações'!B1421 &lt;&gt;"",A1403+1)</f>
        <v>0</v>
      </c>
      <c r="B1404" s="4" t="str">
        <f>IF('02 - Produtos e Tributações'!B1421&lt;&gt;"",'02 - Produtos e Tributações'!V1421,"")</f>
        <v/>
      </c>
      <c r="C1404" s="123" t="b">
        <f>IF(B1404&lt;&gt;"",IF('02 - Produtos e Tributações'!H1421&lt;&gt;"",IF('02 - Produtos e Tributações'!H1421="TERCEIRIZADA","T",IF('02 - Produtos e Tributações'!H1421="PROPRIA","P")), IF(B1404&lt;&gt;"",IF('02 - Produtos e Tributações'!H1421="","T"))))</f>
        <v>0</v>
      </c>
      <c r="D1404" s="123" t="b">
        <f>IF(B1404&lt;&gt;"",IF('02 - Produtos e Tributações'!E1421&lt;&gt;"",'02 - Produtos e Tributações'!E1421,""))</f>
        <v>0</v>
      </c>
      <c r="E1404" s="123" t="b">
        <f>IF(B1404&lt;&gt;"",IF('02 - Produtos e Tributações'!F1421&lt;&gt;"",'02 - Produtos e Tributações'!F1421,""))</f>
        <v>0</v>
      </c>
      <c r="F1404" s="123" t="b">
        <f>IF(B1404&lt;&gt;"",IF(A1404&lt;&gt;"",IF('02 - Produtos e Tributações'!G1421&lt;&gt;"",'02 - Produtos e Tributações'!G1421,"")))</f>
        <v>0</v>
      </c>
      <c r="G1404" s="123" t="b">
        <f>IF(B1404&lt;&gt;"",IF('02 - Produtos e Tributações'!J1421&lt;&gt;"",'02 - Produtos e Tributações'!J1421,IF(K1404=101,0,IF(K1404=102,41,IF(K1404=103,0,IF(K1404=201,0,IF(K1404=202,0,IF(K1404=203,0,IF(K1404=300,41,IF(K1404=400,41,IF(K1404=500,60)))))))))))</f>
        <v>0</v>
      </c>
      <c r="H1404" s="123" t="b">
        <f>IF(B1404&lt;&gt;"",IF('02 - Produtos e Tributações'!M1421&lt;&gt;"",'02 - Produtos e Tributações'!M1421,IF(L1404=101,0,IF(L1404=102,41,IF(L1404=103,0,IF(L1404=201,0,IF(L1404=202,0,IF(L1404=203,0,IF(L1404=300,41,IF(L1404=400,41,IF(L1404=500,60)))))))))))</f>
        <v>0</v>
      </c>
      <c r="I1404" s="123" t="b">
        <f>IF(B1404&lt;&gt;"",IF('02 - Produtos e Tributações'!L1421&lt;&gt;"",'02 - Produtos e Tributações'!L1421,"0,00"))</f>
        <v>0</v>
      </c>
      <c r="J1404" s="123" t="b">
        <f>IF(B1404&lt;&gt;"",IF('02 - Produtos e Tributações'!O1421&lt;&gt;"",'02 - Produtos e Tributações'!O1421,"0,00"))</f>
        <v>0</v>
      </c>
      <c r="K1404" s="123" t="b">
        <f>IF(B1404&lt;&gt;"",IF('02 - Produtos e Tributações'!K1421&lt;&gt;"",'02 - Produtos e Tributações'!K1421,"null"))</f>
        <v>0</v>
      </c>
      <c r="L1404" s="123" t="b">
        <f>IF(B1404&lt;&gt;"",IF('02 - Produtos e Tributações'!N1421&lt;&gt;"",'02 - Produtos e Tributações'!N1421,"null"))</f>
        <v>0</v>
      </c>
      <c r="M1404" s="122" t="b">
        <f>IF(B1404&lt;&gt;"",IF('02 - Produtos e Tributações'!D1421="CARNES","2.01.001.001",IF('02 - Produtos e Tributações'!D1421="MASSAS","2.01.001.002",IF('02 - Produtos e Tributações'!D1421="LATICINIOS","2.01.001.003",IF('02 - Produtos e Tributações'!D1421="DOCES E GULOSEIMAS","2.01.001.004",IF('02 - Produtos e Tributações'!D1421="FARINHAS E GRAOS","2.01.001.005",IF('02 - Produtos e Tributações'!D1421="AGUAS","2.01.002.001",IF('02 - Produtos e Tributações'!D1421="SUCOS","2.01.002.002",IF('02 - Produtos e Tributações'!D1421="BEBIDAS ALCOOLICAS","2.01.002.003",IF('02 - Produtos e Tributações'!D1421="BEBIDAS LACTEAS","2.01.002.004",IF('02 - Produtos e Tributações'!D1421="MATERIAL DE LIMPEZA","2.02",IF('02 - Produtos e Tributações'!D1421="FRUTAS","2.01.001.006",IF('02 - Produtos e Tributações'!D1421="VERDURAS E LEGUMES","2.01.001.007",IF('02 - Produtos e Tributações'!D1421="SERVIÇO","1",IF('02 - Produtos e Tributações'!D1421="PRODUTOS DIVERSOS","2","2"))))))))))))))
)</f>
        <v>0</v>
      </c>
      <c r="N1404" s="4" t="str">
        <f t="shared" si="84"/>
        <v/>
      </c>
      <c r="O1404" s="4" t="str">
        <f t="shared" si="85"/>
        <v/>
      </c>
      <c r="P1404" s="4" t="str">
        <f t="shared" si="86"/>
        <v/>
      </c>
      <c r="Q1404" s="128" t="b">
        <f>IF(B1404&lt;&gt;"",IF('02 - Produtos e Tributações'!C1421&lt;&gt;"",'02 - Produtos e Tributações'!C1421,"UN"))</f>
        <v>0</v>
      </c>
      <c r="R1404" s="129" t="b">
        <f>IF(B1404&lt;&gt;"",IF('02 - Produtos e Tributações'!P1421&lt;&gt;"",'02 - Produtos e Tributações'!P1421,""))</f>
        <v>0</v>
      </c>
      <c r="S1404" s="128" t="b">
        <f>IF(B1404&lt;&gt;"",IF('02 - Produtos e Tributações'!Q1421&lt;&gt;"",'02 - Produtos e Tributações'!Q1421,""))</f>
        <v>0</v>
      </c>
      <c r="T1404" s="130" t="b">
        <f>IF(B1404&lt;&gt;"",IF('02 - Produtos e Tributações'!R1421&lt;&gt;"",'02 - Produtos e Tributações'!R1421,""))</f>
        <v>0</v>
      </c>
      <c r="U1404" s="120" t="str">
        <f t="shared" si="87"/>
        <v/>
      </c>
    </row>
    <row r="1405" spans="1:21" ht="15.75" customHeight="1">
      <c r="A1405" s="122" t="b">
        <f>IF('02 - Produtos e Tributações'!B1422 &lt;&gt;"",A1404+1)</f>
        <v>0</v>
      </c>
      <c r="B1405" s="4" t="str">
        <f>IF('02 - Produtos e Tributações'!B1422&lt;&gt;"",'02 - Produtos e Tributações'!V1422,"")</f>
        <v/>
      </c>
      <c r="C1405" s="123" t="b">
        <f>IF(B1405&lt;&gt;"",IF('02 - Produtos e Tributações'!H1422&lt;&gt;"",IF('02 - Produtos e Tributações'!H1422="TERCEIRIZADA","T",IF('02 - Produtos e Tributações'!H1422="PROPRIA","P")), IF(B1405&lt;&gt;"",IF('02 - Produtos e Tributações'!H1422="","T"))))</f>
        <v>0</v>
      </c>
      <c r="D1405" s="123" t="b">
        <f>IF(B1405&lt;&gt;"",IF('02 - Produtos e Tributações'!E1422&lt;&gt;"",'02 - Produtos e Tributações'!E1422,""))</f>
        <v>0</v>
      </c>
      <c r="E1405" s="123" t="b">
        <f>IF(B1405&lt;&gt;"",IF('02 - Produtos e Tributações'!F1422&lt;&gt;"",'02 - Produtos e Tributações'!F1422,""))</f>
        <v>0</v>
      </c>
      <c r="F1405" s="123" t="b">
        <f>IF(B1405&lt;&gt;"",IF(A1405&lt;&gt;"",IF('02 - Produtos e Tributações'!G1422&lt;&gt;"",'02 - Produtos e Tributações'!G1422,"")))</f>
        <v>0</v>
      </c>
      <c r="G1405" s="123" t="b">
        <f>IF(B1405&lt;&gt;"",IF('02 - Produtos e Tributações'!J1422&lt;&gt;"",'02 - Produtos e Tributações'!J1422,IF(K1405=101,0,IF(K1405=102,41,IF(K1405=103,0,IF(K1405=201,0,IF(K1405=202,0,IF(K1405=203,0,IF(K1405=300,41,IF(K1405=400,41,IF(K1405=500,60)))))))))))</f>
        <v>0</v>
      </c>
      <c r="H1405" s="123" t="b">
        <f>IF(B1405&lt;&gt;"",IF('02 - Produtos e Tributações'!M1422&lt;&gt;"",'02 - Produtos e Tributações'!M1422,IF(L1405=101,0,IF(L1405=102,41,IF(L1405=103,0,IF(L1405=201,0,IF(L1405=202,0,IF(L1405=203,0,IF(L1405=300,41,IF(L1405=400,41,IF(L1405=500,60)))))))))))</f>
        <v>0</v>
      </c>
      <c r="I1405" s="123" t="b">
        <f>IF(B1405&lt;&gt;"",IF('02 - Produtos e Tributações'!L1422&lt;&gt;"",'02 - Produtos e Tributações'!L1422,"0,00"))</f>
        <v>0</v>
      </c>
      <c r="J1405" s="123" t="b">
        <f>IF(B1405&lt;&gt;"",IF('02 - Produtos e Tributações'!O1422&lt;&gt;"",'02 - Produtos e Tributações'!O1422,"0,00"))</f>
        <v>0</v>
      </c>
      <c r="K1405" s="123" t="b">
        <f>IF(B1405&lt;&gt;"",IF('02 - Produtos e Tributações'!K1422&lt;&gt;"",'02 - Produtos e Tributações'!K1422,"null"))</f>
        <v>0</v>
      </c>
      <c r="L1405" s="123" t="b">
        <f>IF(B1405&lt;&gt;"",IF('02 - Produtos e Tributações'!N1422&lt;&gt;"",'02 - Produtos e Tributações'!N1422,"null"))</f>
        <v>0</v>
      </c>
      <c r="M1405" s="122" t="b">
        <f>IF(B1405&lt;&gt;"",IF('02 - Produtos e Tributações'!D1422="CARNES","2.01.001.001",IF('02 - Produtos e Tributações'!D1422="MASSAS","2.01.001.002",IF('02 - Produtos e Tributações'!D1422="LATICINIOS","2.01.001.003",IF('02 - Produtos e Tributações'!D1422="DOCES E GULOSEIMAS","2.01.001.004",IF('02 - Produtos e Tributações'!D1422="FARINHAS E GRAOS","2.01.001.005",IF('02 - Produtos e Tributações'!D1422="AGUAS","2.01.002.001",IF('02 - Produtos e Tributações'!D1422="SUCOS","2.01.002.002",IF('02 - Produtos e Tributações'!D1422="BEBIDAS ALCOOLICAS","2.01.002.003",IF('02 - Produtos e Tributações'!D1422="BEBIDAS LACTEAS","2.01.002.004",IF('02 - Produtos e Tributações'!D1422="MATERIAL DE LIMPEZA","2.02",IF('02 - Produtos e Tributações'!D1422="FRUTAS","2.01.001.006",IF('02 - Produtos e Tributações'!D1422="VERDURAS E LEGUMES","2.01.001.007",IF('02 - Produtos e Tributações'!D1422="SERVIÇO","1",IF('02 - Produtos e Tributações'!D1422="PRODUTOS DIVERSOS","2","2"))))))))))))))
)</f>
        <v>0</v>
      </c>
      <c r="N1405" s="4" t="str">
        <f t="shared" si="84"/>
        <v/>
      </c>
      <c r="O1405" s="4" t="str">
        <f t="shared" si="85"/>
        <v/>
      </c>
      <c r="P1405" s="4" t="str">
        <f t="shared" si="86"/>
        <v/>
      </c>
      <c r="Q1405" s="128" t="b">
        <f>IF(B1405&lt;&gt;"",IF('02 - Produtos e Tributações'!C1422&lt;&gt;"",'02 - Produtos e Tributações'!C1422,"UN"))</f>
        <v>0</v>
      </c>
      <c r="R1405" s="93"/>
      <c r="S1405" s="93"/>
      <c r="T1405" s="93"/>
      <c r="U1405" s="120" t="str">
        <f t="shared" ref="U1405:U1468" si="88">IF(B1405="","",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(",A1405,";'",B1405,"';'",C1405,"';'",D1405,"';'",E1405,"';'",1,"';'",F1405,"';'",G1405,"';'",H1405,"';'",I1405,"';'",J1405,"';",K1405,";",L1405,";'",M1405,"';'",O1405,"';'",P1405,"';'",Q1405,"';1;1;1;0.000;0.00;1;1;0;0.00;0.00;'T';0;0;'';'';0.000;0.00);"))</f>
        <v/>
      </c>
    </row>
    <row r="1406" spans="1:21" ht="15.75" customHeight="1">
      <c r="A1406" s="122" t="b">
        <f>IF('02 - Produtos e Tributações'!B1423 &lt;&gt;"",A1405+1)</f>
        <v>0</v>
      </c>
      <c r="B1406" s="4" t="str">
        <f>IF('02 - Produtos e Tributações'!B1423&lt;&gt;"",'02 - Produtos e Tributações'!V1423,"")</f>
        <v/>
      </c>
      <c r="C1406" s="123" t="b">
        <f>IF(B1406&lt;&gt;"",IF('02 - Produtos e Tributações'!H1423&lt;&gt;"",IF('02 - Produtos e Tributações'!H1423="TERCEIRIZADA","T",IF('02 - Produtos e Tributações'!H1423="PROPRIA","P")), IF(B1406&lt;&gt;"",IF('02 - Produtos e Tributações'!H1423="","T"))))</f>
        <v>0</v>
      </c>
      <c r="D1406" s="123" t="b">
        <f>IF(B1406&lt;&gt;"",IF('02 - Produtos e Tributações'!E1423&lt;&gt;"",'02 - Produtos e Tributações'!E1423,""))</f>
        <v>0</v>
      </c>
      <c r="E1406" s="123" t="b">
        <f>IF(B1406&lt;&gt;"",IF('02 - Produtos e Tributações'!F1423&lt;&gt;"",'02 - Produtos e Tributações'!F1423,""))</f>
        <v>0</v>
      </c>
      <c r="F1406" s="123" t="b">
        <f>IF(B1406&lt;&gt;"",IF(A1406&lt;&gt;"",IF('02 - Produtos e Tributações'!G1423&lt;&gt;"",'02 - Produtos e Tributações'!G1423,"")))</f>
        <v>0</v>
      </c>
      <c r="G1406" s="123" t="b">
        <f>IF(B1406&lt;&gt;"",IF('02 - Produtos e Tributações'!J1423&lt;&gt;"",'02 - Produtos e Tributações'!J1423,IF(K1406=101,0,IF(K1406=102,41,IF(K1406=103,0,IF(K1406=201,0,IF(K1406=202,0,IF(K1406=203,0,IF(K1406=300,41,IF(K1406=400,41,IF(K1406=500,60)))))))))))</f>
        <v>0</v>
      </c>
      <c r="H1406" s="123" t="b">
        <f>IF(B1406&lt;&gt;"",IF('02 - Produtos e Tributações'!M1423&lt;&gt;"",'02 - Produtos e Tributações'!M1423,IF(L1406=101,0,IF(L1406=102,41,IF(L1406=103,0,IF(L1406=201,0,IF(L1406=202,0,IF(L1406=203,0,IF(L1406=300,41,IF(L1406=400,41,IF(L1406=500,60)))))))))))</f>
        <v>0</v>
      </c>
      <c r="I1406" s="123" t="b">
        <f>IF(B1406&lt;&gt;"",IF('02 - Produtos e Tributações'!L1423&lt;&gt;"",'02 - Produtos e Tributações'!L1423,"0,00"))</f>
        <v>0</v>
      </c>
      <c r="J1406" s="123" t="b">
        <f>IF(B1406&lt;&gt;"",IF('02 - Produtos e Tributações'!O1423&lt;&gt;"",'02 - Produtos e Tributações'!O1423,"0,00"))</f>
        <v>0</v>
      </c>
      <c r="K1406" s="123" t="b">
        <f>IF(B1406&lt;&gt;"",IF('02 - Produtos e Tributações'!K1423&lt;&gt;"",'02 - Produtos e Tributações'!K1423,"null"))</f>
        <v>0</v>
      </c>
      <c r="L1406" s="123" t="b">
        <f>IF(B1406&lt;&gt;"",IF('02 - Produtos e Tributações'!N1423&lt;&gt;"",'02 - Produtos e Tributações'!N1423,"null"))</f>
        <v>0</v>
      </c>
      <c r="M1406" s="122" t="b">
        <f>IF(B1406&lt;&gt;"",IF('02 - Produtos e Tributações'!D1423="CARNES","2.01.001.001",IF('02 - Produtos e Tributações'!D1423="MASSAS","2.01.001.002",IF('02 - Produtos e Tributações'!D1423="LATICINIOS","2.01.001.003",IF('02 - Produtos e Tributações'!D1423="DOCES E GULOSEIMAS","2.01.001.004",IF('02 - Produtos e Tributações'!D1423="FARINHAS E GRAOS","2.01.001.005",IF('02 - Produtos e Tributações'!D1423="AGUAS","2.01.002.001",IF('02 - Produtos e Tributações'!D1423="SUCOS","2.01.002.002",IF('02 - Produtos e Tributações'!D1423="BEBIDAS ALCOOLICAS","2.01.002.003",IF('02 - Produtos e Tributações'!D1423="BEBIDAS LACTEAS","2.01.002.004",IF('02 - Produtos e Tributações'!D1423="MATERIAL DE LIMPEZA","2.02",IF('02 - Produtos e Tributações'!D1423="FRUTAS","2.01.001.006",IF('02 - Produtos e Tributações'!D1423="VERDURAS E LEGUMES","2.01.001.007",IF('02 - Produtos e Tributações'!D1423="SERVIÇO","1",IF('02 - Produtos e Tributações'!D1423="PRODUTOS DIVERSOS","2","2"))))))))))))))
)</f>
        <v>0</v>
      </c>
      <c r="N1406" s="4" t="str">
        <f t="shared" si="84"/>
        <v/>
      </c>
      <c r="O1406" s="4" t="str">
        <f t="shared" si="85"/>
        <v/>
      </c>
      <c r="P1406" s="4" t="str">
        <f t="shared" si="86"/>
        <v/>
      </c>
      <c r="Q1406" s="128" t="b">
        <f>IF(B1406&lt;&gt;"",IF('02 - Produtos e Tributações'!C1423&lt;&gt;"",'02 - Produtos e Tributações'!C1423,"UN"))</f>
        <v>0</v>
      </c>
      <c r="R1406" s="93"/>
      <c r="S1406" s="93"/>
      <c r="T1406" s="93"/>
      <c r="U1406" s="120" t="str">
        <f t="shared" si="88"/>
        <v/>
      </c>
    </row>
    <row r="1407" spans="1:21" ht="15.75" customHeight="1">
      <c r="A1407" s="122" t="b">
        <f>IF('02 - Produtos e Tributações'!B1424 &lt;&gt;"",A1406+1)</f>
        <v>0</v>
      </c>
      <c r="B1407" s="4" t="str">
        <f>IF('02 - Produtos e Tributações'!B1424&lt;&gt;"",'02 - Produtos e Tributações'!V1424,"")</f>
        <v/>
      </c>
      <c r="C1407" s="123" t="b">
        <f>IF(B1407&lt;&gt;"",IF('02 - Produtos e Tributações'!H1424&lt;&gt;"",IF('02 - Produtos e Tributações'!H1424="TERCEIRIZADA","T",IF('02 - Produtos e Tributações'!H1424="PROPRIA","P")), IF(B1407&lt;&gt;"",IF('02 - Produtos e Tributações'!H1424="","T"))))</f>
        <v>0</v>
      </c>
      <c r="D1407" s="123" t="b">
        <f>IF(B1407&lt;&gt;"",IF('02 - Produtos e Tributações'!E1424&lt;&gt;"",'02 - Produtos e Tributações'!E1424,""))</f>
        <v>0</v>
      </c>
      <c r="E1407" s="123" t="b">
        <f>IF(B1407&lt;&gt;"",IF('02 - Produtos e Tributações'!F1424&lt;&gt;"",'02 - Produtos e Tributações'!F1424,""))</f>
        <v>0</v>
      </c>
      <c r="F1407" s="123" t="b">
        <f>IF(B1407&lt;&gt;"",IF(A1407&lt;&gt;"",IF('02 - Produtos e Tributações'!G1424&lt;&gt;"",'02 - Produtos e Tributações'!G1424,"")))</f>
        <v>0</v>
      </c>
      <c r="G1407" s="123" t="b">
        <f>IF(B1407&lt;&gt;"",IF('02 - Produtos e Tributações'!J1424&lt;&gt;"",'02 - Produtos e Tributações'!J1424,IF(K1407=101,0,IF(K1407=102,41,IF(K1407=103,0,IF(K1407=201,0,IF(K1407=202,0,IF(K1407=203,0,IF(K1407=300,41,IF(K1407=400,41,IF(K1407=500,60)))))))))))</f>
        <v>0</v>
      </c>
      <c r="H1407" s="123" t="b">
        <f>IF(B1407&lt;&gt;"",IF('02 - Produtos e Tributações'!M1424&lt;&gt;"",'02 - Produtos e Tributações'!M1424,IF(L1407=101,0,IF(L1407=102,41,IF(L1407=103,0,IF(L1407=201,0,IF(L1407=202,0,IF(L1407=203,0,IF(L1407=300,41,IF(L1407=400,41,IF(L1407=500,60)))))))))))</f>
        <v>0</v>
      </c>
      <c r="I1407" s="123" t="b">
        <f>IF(B1407&lt;&gt;"",IF('02 - Produtos e Tributações'!L1424&lt;&gt;"",'02 - Produtos e Tributações'!L1424,"0,00"))</f>
        <v>0</v>
      </c>
      <c r="J1407" s="123" t="b">
        <f>IF(B1407&lt;&gt;"",IF('02 - Produtos e Tributações'!O1424&lt;&gt;"",'02 - Produtos e Tributações'!O1424,"0,00"))</f>
        <v>0</v>
      </c>
      <c r="K1407" s="123" t="b">
        <f>IF(B1407&lt;&gt;"",IF('02 - Produtos e Tributações'!K1424&lt;&gt;"",'02 - Produtos e Tributações'!K1424,"null"))</f>
        <v>0</v>
      </c>
      <c r="L1407" s="123" t="b">
        <f>IF(B1407&lt;&gt;"",IF('02 - Produtos e Tributações'!N1424&lt;&gt;"",'02 - Produtos e Tributações'!N1424,"null"))</f>
        <v>0</v>
      </c>
      <c r="M1407" s="122" t="b">
        <f>IF(B1407&lt;&gt;"",IF('02 - Produtos e Tributações'!D1424="CARNES","2.01.001.001",IF('02 - Produtos e Tributações'!D1424="MASSAS","2.01.001.002",IF('02 - Produtos e Tributações'!D1424="LATICINIOS","2.01.001.003",IF('02 - Produtos e Tributações'!D1424="DOCES E GULOSEIMAS","2.01.001.004",IF('02 - Produtos e Tributações'!D1424="FARINHAS E GRAOS","2.01.001.005",IF('02 - Produtos e Tributações'!D1424="AGUAS","2.01.002.001",IF('02 - Produtos e Tributações'!D1424="SUCOS","2.01.002.002",IF('02 - Produtos e Tributações'!D1424="BEBIDAS ALCOOLICAS","2.01.002.003",IF('02 - Produtos e Tributações'!D1424="BEBIDAS LACTEAS","2.01.002.004",IF('02 - Produtos e Tributações'!D1424="MATERIAL DE LIMPEZA","2.02",IF('02 - Produtos e Tributações'!D1424="FRUTAS","2.01.001.006",IF('02 - Produtos e Tributações'!D1424="VERDURAS E LEGUMES","2.01.001.007",IF('02 - Produtos e Tributações'!D1424="SERVIÇO","1",IF('02 - Produtos e Tributações'!D1424="PRODUTOS DIVERSOS","2","2"))))))))))))))
)</f>
        <v>0</v>
      </c>
      <c r="N1407" s="4" t="str">
        <f t="shared" si="84"/>
        <v/>
      </c>
      <c r="O1407" s="4" t="str">
        <f t="shared" si="85"/>
        <v/>
      </c>
      <c r="P1407" s="4" t="str">
        <f t="shared" si="86"/>
        <v/>
      </c>
      <c r="Q1407" s="128" t="b">
        <f>IF(B1407&lt;&gt;"",IF('02 - Produtos e Tributações'!C1424&lt;&gt;"",'02 - Produtos e Tributações'!C1424,"UN"))</f>
        <v>0</v>
      </c>
      <c r="R1407" s="93"/>
      <c r="S1407" s="93"/>
      <c r="T1407" s="93"/>
      <c r="U1407" s="120" t="str">
        <f t="shared" si="88"/>
        <v/>
      </c>
    </row>
    <row r="1408" spans="1:21" ht="15.75" customHeight="1">
      <c r="A1408" s="122" t="b">
        <f>IF('02 - Produtos e Tributações'!B1425 &lt;&gt;"",A1407+1)</f>
        <v>0</v>
      </c>
      <c r="B1408" s="4" t="str">
        <f>IF('02 - Produtos e Tributações'!B1425&lt;&gt;"",'02 - Produtos e Tributações'!V1425,"")</f>
        <v/>
      </c>
      <c r="C1408" s="123" t="b">
        <f>IF(B1408&lt;&gt;"",IF('02 - Produtos e Tributações'!H1425&lt;&gt;"",IF('02 - Produtos e Tributações'!H1425="TERCEIRIZADA","T",IF('02 - Produtos e Tributações'!H1425="PROPRIA","P")), IF(B1408&lt;&gt;"",IF('02 - Produtos e Tributações'!H1425="","T"))))</f>
        <v>0</v>
      </c>
      <c r="D1408" s="123" t="b">
        <f>IF(B1408&lt;&gt;"",IF('02 - Produtos e Tributações'!E1425&lt;&gt;"",'02 - Produtos e Tributações'!E1425,""))</f>
        <v>0</v>
      </c>
      <c r="E1408" s="123" t="b">
        <f>IF(B1408&lt;&gt;"",IF('02 - Produtos e Tributações'!F1425&lt;&gt;"",'02 - Produtos e Tributações'!F1425,""))</f>
        <v>0</v>
      </c>
      <c r="F1408" s="123" t="b">
        <f>IF(B1408&lt;&gt;"",IF(A1408&lt;&gt;"",IF('02 - Produtos e Tributações'!G1425&lt;&gt;"",'02 - Produtos e Tributações'!G1425,"")))</f>
        <v>0</v>
      </c>
      <c r="G1408" s="123" t="b">
        <f>IF(B1408&lt;&gt;"",IF('02 - Produtos e Tributações'!J1425&lt;&gt;"",'02 - Produtos e Tributações'!J1425,IF(K1408=101,0,IF(K1408=102,41,IF(K1408=103,0,IF(K1408=201,0,IF(K1408=202,0,IF(K1408=203,0,IF(K1408=300,41,IF(K1408=400,41,IF(K1408=500,60)))))))))))</f>
        <v>0</v>
      </c>
      <c r="H1408" s="123" t="b">
        <f>IF(B1408&lt;&gt;"",IF('02 - Produtos e Tributações'!M1425&lt;&gt;"",'02 - Produtos e Tributações'!M1425,IF(L1408=101,0,IF(L1408=102,41,IF(L1408=103,0,IF(L1408=201,0,IF(L1408=202,0,IF(L1408=203,0,IF(L1408=300,41,IF(L1408=400,41,IF(L1408=500,60)))))))))))</f>
        <v>0</v>
      </c>
      <c r="I1408" s="123" t="b">
        <f>IF(B1408&lt;&gt;"",IF('02 - Produtos e Tributações'!L1425&lt;&gt;"",'02 - Produtos e Tributações'!L1425,"0,00"))</f>
        <v>0</v>
      </c>
      <c r="J1408" s="123" t="b">
        <f>IF(B1408&lt;&gt;"",IF('02 - Produtos e Tributações'!O1425&lt;&gt;"",'02 - Produtos e Tributações'!O1425,"0,00"))</f>
        <v>0</v>
      </c>
      <c r="K1408" s="123" t="b">
        <f>IF(B1408&lt;&gt;"",IF('02 - Produtos e Tributações'!K1425&lt;&gt;"",'02 - Produtos e Tributações'!K1425,"null"))</f>
        <v>0</v>
      </c>
      <c r="L1408" s="123" t="b">
        <f>IF(B1408&lt;&gt;"",IF('02 - Produtos e Tributações'!N1425&lt;&gt;"",'02 - Produtos e Tributações'!N1425,"null"))</f>
        <v>0</v>
      </c>
      <c r="M1408" s="122" t="b">
        <f>IF(B1408&lt;&gt;"",IF('02 - Produtos e Tributações'!D1425="CARNES","2.01.001.001",IF('02 - Produtos e Tributações'!D1425="MASSAS","2.01.001.002",IF('02 - Produtos e Tributações'!D1425="LATICINIOS","2.01.001.003",IF('02 - Produtos e Tributações'!D1425="DOCES E GULOSEIMAS","2.01.001.004",IF('02 - Produtos e Tributações'!D1425="FARINHAS E GRAOS","2.01.001.005",IF('02 - Produtos e Tributações'!D1425="AGUAS","2.01.002.001",IF('02 - Produtos e Tributações'!D1425="SUCOS","2.01.002.002",IF('02 - Produtos e Tributações'!D1425="BEBIDAS ALCOOLICAS","2.01.002.003",IF('02 - Produtos e Tributações'!D1425="BEBIDAS LACTEAS","2.01.002.004",IF('02 - Produtos e Tributações'!D1425="MATERIAL DE LIMPEZA","2.02",IF('02 - Produtos e Tributações'!D1425="FRUTAS","2.01.001.006",IF('02 - Produtos e Tributações'!D1425="VERDURAS E LEGUMES","2.01.001.007",IF('02 - Produtos e Tributações'!D1425="SERVIÇO","1",IF('02 - Produtos e Tributações'!D1425="PRODUTOS DIVERSOS","2","2"))))))))))))))
)</f>
        <v>0</v>
      </c>
      <c r="N1408" s="4" t="str">
        <f t="shared" si="84"/>
        <v/>
      </c>
      <c r="O1408" s="4" t="str">
        <f t="shared" si="85"/>
        <v/>
      </c>
      <c r="P1408" s="4" t="str">
        <f t="shared" si="86"/>
        <v/>
      </c>
      <c r="Q1408" s="128" t="b">
        <f>IF(B1408&lt;&gt;"",IF('02 - Produtos e Tributações'!C1425&lt;&gt;"",'02 - Produtos e Tributações'!C1425,"UN"))</f>
        <v>0</v>
      </c>
      <c r="R1408" s="93"/>
      <c r="S1408" s="93"/>
      <c r="T1408" s="93"/>
      <c r="U1408" s="120" t="str">
        <f t="shared" si="88"/>
        <v/>
      </c>
    </row>
    <row r="1409" spans="1:21" ht="15.75" customHeight="1">
      <c r="A1409" s="122" t="b">
        <f>IF('02 - Produtos e Tributações'!B1426 &lt;&gt;"",A1408+1)</f>
        <v>0</v>
      </c>
      <c r="B1409" s="4" t="str">
        <f>IF('02 - Produtos e Tributações'!B1426&lt;&gt;"",'02 - Produtos e Tributações'!V1426,"")</f>
        <v/>
      </c>
      <c r="C1409" s="123" t="b">
        <f>IF(B1409&lt;&gt;"",IF('02 - Produtos e Tributações'!H1426&lt;&gt;"",IF('02 - Produtos e Tributações'!H1426="TERCEIRIZADA","T",IF('02 - Produtos e Tributações'!H1426="PROPRIA","P")), IF(B1409&lt;&gt;"",IF('02 - Produtos e Tributações'!H1426="","T"))))</f>
        <v>0</v>
      </c>
      <c r="D1409" s="123" t="b">
        <f>IF(B1409&lt;&gt;"",IF('02 - Produtos e Tributações'!E1426&lt;&gt;"",'02 - Produtos e Tributações'!E1426,""))</f>
        <v>0</v>
      </c>
      <c r="E1409" s="123" t="b">
        <f>IF(B1409&lt;&gt;"",IF('02 - Produtos e Tributações'!F1426&lt;&gt;"",'02 - Produtos e Tributações'!F1426,""))</f>
        <v>0</v>
      </c>
      <c r="F1409" s="123" t="b">
        <f>IF(B1409&lt;&gt;"",IF(A1409&lt;&gt;"",IF('02 - Produtos e Tributações'!G1426&lt;&gt;"",'02 - Produtos e Tributações'!G1426,"")))</f>
        <v>0</v>
      </c>
      <c r="G1409" s="123" t="b">
        <f>IF(B1409&lt;&gt;"",IF('02 - Produtos e Tributações'!J1426&lt;&gt;"",'02 - Produtos e Tributações'!J1426,IF(K1409=101,0,IF(K1409=102,41,IF(K1409=103,0,IF(K1409=201,0,IF(K1409=202,0,IF(K1409=203,0,IF(K1409=300,41,IF(K1409=400,41,IF(K1409=500,60)))))))))))</f>
        <v>0</v>
      </c>
      <c r="H1409" s="123" t="b">
        <f>IF(B1409&lt;&gt;"",IF('02 - Produtos e Tributações'!M1426&lt;&gt;"",'02 - Produtos e Tributações'!M1426,IF(L1409=101,0,IF(L1409=102,41,IF(L1409=103,0,IF(L1409=201,0,IF(L1409=202,0,IF(L1409=203,0,IF(L1409=300,41,IF(L1409=400,41,IF(L1409=500,60)))))))))))</f>
        <v>0</v>
      </c>
      <c r="I1409" s="123" t="b">
        <f>IF(B1409&lt;&gt;"",IF('02 - Produtos e Tributações'!L1426&lt;&gt;"",'02 - Produtos e Tributações'!L1426,"0,00"))</f>
        <v>0</v>
      </c>
      <c r="J1409" s="123" t="b">
        <f>IF(B1409&lt;&gt;"",IF('02 - Produtos e Tributações'!O1426&lt;&gt;"",'02 - Produtos e Tributações'!O1426,"0,00"))</f>
        <v>0</v>
      </c>
      <c r="K1409" s="123" t="b">
        <f>IF(B1409&lt;&gt;"",IF('02 - Produtos e Tributações'!K1426&lt;&gt;"",'02 - Produtos e Tributações'!K1426,"null"))</f>
        <v>0</v>
      </c>
      <c r="L1409" s="123" t="b">
        <f>IF(B1409&lt;&gt;"",IF('02 - Produtos e Tributações'!N1426&lt;&gt;"",'02 - Produtos e Tributações'!N1426,"null"))</f>
        <v>0</v>
      </c>
      <c r="M1409" s="122" t="b">
        <f>IF(B1409&lt;&gt;"",IF('02 - Produtos e Tributações'!D1426="CARNES","2.01.001.001",IF('02 - Produtos e Tributações'!D1426="MASSAS","2.01.001.002",IF('02 - Produtos e Tributações'!D1426="LATICINIOS","2.01.001.003",IF('02 - Produtos e Tributações'!D1426="DOCES E GULOSEIMAS","2.01.001.004",IF('02 - Produtos e Tributações'!D1426="FARINHAS E GRAOS","2.01.001.005",IF('02 - Produtos e Tributações'!D1426="AGUAS","2.01.002.001",IF('02 - Produtos e Tributações'!D1426="SUCOS","2.01.002.002",IF('02 - Produtos e Tributações'!D1426="BEBIDAS ALCOOLICAS","2.01.002.003",IF('02 - Produtos e Tributações'!D1426="BEBIDAS LACTEAS","2.01.002.004",IF('02 - Produtos e Tributações'!D1426="MATERIAL DE LIMPEZA","2.02",IF('02 - Produtos e Tributações'!D1426="FRUTAS","2.01.001.006",IF('02 - Produtos e Tributações'!D1426="VERDURAS E LEGUMES","2.01.001.007",IF('02 - Produtos e Tributações'!D1426="SERVIÇO","1",IF('02 - Produtos e Tributações'!D1426="PRODUTOS DIVERSOS","2","2"))))))))))))))
)</f>
        <v>0</v>
      </c>
      <c r="N1409" s="4" t="str">
        <f t="shared" si="84"/>
        <v/>
      </c>
      <c r="O1409" s="4" t="str">
        <f t="shared" si="85"/>
        <v/>
      </c>
      <c r="P1409" s="4" t="str">
        <f t="shared" si="86"/>
        <v/>
      </c>
      <c r="Q1409" s="128" t="b">
        <f>IF(B1409&lt;&gt;"",IF('02 - Produtos e Tributações'!C1426&lt;&gt;"",'02 - Produtos e Tributações'!C1426,"UN"))</f>
        <v>0</v>
      </c>
      <c r="R1409" s="93"/>
      <c r="S1409" s="93"/>
      <c r="T1409" s="93"/>
      <c r="U1409" s="120" t="str">
        <f t="shared" si="88"/>
        <v/>
      </c>
    </row>
    <row r="1410" spans="1:21" ht="15.75" customHeight="1">
      <c r="A1410" s="122" t="b">
        <f>IF('02 - Produtos e Tributações'!B1427 &lt;&gt;"",A1409+1)</f>
        <v>0</v>
      </c>
      <c r="B1410" s="4" t="str">
        <f>IF('02 - Produtos e Tributações'!B1427&lt;&gt;"",'02 - Produtos e Tributações'!V1427,"")</f>
        <v/>
      </c>
      <c r="C1410" s="123" t="b">
        <f>IF(B1410&lt;&gt;"",IF('02 - Produtos e Tributações'!H1427&lt;&gt;"",IF('02 - Produtos e Tributações'!H1427="TERCEIRIZADA","T",IF('02 - Produtos e Tributações'!H1427="PROPRIA","P")), IF(B1410&lt;&gt;"",IF('02 - Produtos e Tributações'!H1427="","T"))))</f>
        <v>0</v>
      </c>
      <c r="D1410" s="123" t="b">
        <f>IF(B1410&lt;&gt;"",IF('02 - Produtos e Tributações'!E1427&lt;&gt;"",'02 - Produtos e Tributações'!E1427,""))</f>
        <v>0</v>
      </c>
      <c r="E1410" s="123" t="b">
        <f>IF(B1410&lt;&gt;"",IF('02 - Produtos e Tributações'!F1427&lt;&gt;"",'02 - Produtos e Tributações'!F1427,""))</f>
        <v>0</v>
      </c>
      <c r="F1410" s="123" t="b">
        <f>IF(B1410&lt;&gt;"",IF(A1410&lt;&gt;"",IF('02 - Produtos e Tributações'!G1427&lt;&gt;"",'02 - Produtos e Tributações'!G1427,"")))</f>
        <v>0</v>
      </c>
      <c r="G1410" s="123" t="b">
        <f>IF(B1410&lt;&gt;"",IF('02 - Produtos e Tributações'!J1427&lt;&gt;"",'02 - Produtos e Tributações'!J1427,IF(K1410=101,0,IF(K1410=102,41,IF(K1410=103,0,IF(K1410=201,0,IF(K1410=202,0,IF(K1410=203,0,IF(K1410=300,41,IF(K1410=400,41,IF(K1410=500,60)))))))))))</f>
        <v>0</v>
      </c>
      <c r="H1410" s="123" t="b">
        <f>IF(B1410&lt;&gt;"",IF('02 - Produtos e Tributações'!M1427&lt;&gt;"",'02 - Produtos e Tributações'!M1427,IF(L1410=101,0,IF(L1410=102,41,IF(L1410=103,0,IF(L1410=201,0,IF(L1410=202,0,IF(L1410=203,0,IF(L1410=300,41,IF(L1410=400,41,IF(L1410=500,60)))))))))))</f>
        <v>0</v>
      </c>
      <c r="I1410" s="123" t="b">
        <f>IF(B1410&lt;&gt;"",IF('02 - Produtos e Tributações'!L1427&lt;&gt;"",'02 - Produtos e Tributações'!L1427,"0,00"))</f>
        <v>0</v>
      </c>
      <c r="J1410" s="123" t="b">
        <f>IF(B1410&lt;&gt;"",IF('02 - Produtos e Tributações'!O1427&lt;&gt;"",'02 - Produtos e Tributações'!O1427,"0,00"))</f>
        <v>0</v>
      </c>
      <c r="K1410" s="123" t="b">
        <f>IF(B1410&lt;&gt;"",IF('02 - Produtos e Tributações'!K1427&lt;&gt;"",'02 - Produtos e Tributações'!K1427,"null"))</f>
        <v>0</v>
      </c>
      <c r="L1410" s="123" t="b">
        <f>IF(B1410&lt;&gt;"",IF('02 - Produtos e Tributações'!N1427&lt;&gt;"",'02 - Produtos e Tributações'!N1427,"null"))</f>
        <v>0</v>
      </c>
      <c r="M1410" s="122" t="b">
        <f>IF(B1410&lt;&gt;"",IF('02 - Produtos e Tributações'!D1427="CARNES","2.01.001.001",IF('02 - Produtos e Tributações'!D1427="MASSAS","2.01.001.002",IF('02 - Produtos e Tributações'!D1427="LATICINIOS","2.01.001.003",IF('02 - Produtos e Tributações'!D1427="DOCES E GULOSEIMAS","2.01.001.004",IF('02 - Produtos e Tributações'!D1427="FARINHAS E GRAOS","2.01.001.005",IF('02 - Produtos e Tributações'!D1427="AGUAS","2.01.002.001",IF('02 - Produtos e Tributações'!D1427="SUCOS","2.01.002.002",IF('02 - Produtos e Tributações'!D1427="BEBIDAS ALCOOLICAS","2.01.002.003",IF('02 - Produtos e Tributações'!D1427="BEBIDAS LACTEAS","2.01.002.004",IF('02 - Produtos e Tributações'!D1427="MATERIAL DE LIMPEZA","2.02",IF('02 - Produtos e Tributações'!D1427="FRUTAS","2.01.001.006",IF('02 - Produtos e Tributações'!D1427="VERDURAS E LEGUMES","2.01.001.007",IF('02 - Produtos e Tributações'!D1427="SERVIÇO","1",IF('02 - Produtos e Tributações'!D1427="PRODUTOS DIVERSOS","2","2"))))))))))))))
)</f>
        <v>0</v>
      </c>
      <c r="N1410" s="4" t="str">
        <f t="shared" ref="N1410:N1473" si="89">IF(B1410&lt;&gt;"",AC1410,"")</f>
        <v/>
      </c>
      <c r="O1410" s="4" t="str">
        <f t="shared" ref="O1410:O1473" si="90">IF(B1410&lt;&gt;"",1,"")</f>
        <v/>
      </c>
      <c r="P1410" s="4" t="str">
        <f t="shared" ref="P1410:P1473" si="91">IF(B1410&lt;&gt;"",1,"")</f>
        <v/>
      </c>
      <c r="Q1410" s="128" t="b">
        <f>IF(B1410&lt;&gt;"",IF('02 - Produtos e Tributações'!C1427&lt;&gt;"",'02 - Produtos e Tributações'!C1427,"UN"))</f>
        <v>0</v>
      </c>
      <c r="R1410" s="93"/>
      <c r="S1410" s="93"/>
      <c r="T1410" s="93"/>
      <c r="U1410" s="120" t="str">
        <f t="shared" si="88"/>
        <v/>
      </c>
    </row>
    <row r="1411" spans="1:21" ht="15.75" customHeight="1">
      <c r="A1411" s="122" t="b">
        <f>IF('02 - Produtos e Tributações'!B1428 &lt;&gt;"",A1410+1)</f>
        <v>0</v>
      </c>
      <c r="B1411" s="4" t="str">
        <f>IF('02 - Produtos e Tributações'!B1428&lt;&gt;"",'02 - Produtos e Tributações'!V1428,"")</f>
        <v/>
      </c>
      <c r="C1411" s="123" t="b">
        <f>IF(B1411&lt;&gt;"",IF('02 - Produtos e Tributações'!H1428&lt;&gt;"",IF('02 - Produtos e Tributações'!H1428="TERCEIRIZADA","T",IF('02 - Produtos e Tributações'!H1428="PROPRIA","P")), IF(B1411&lt;&gt;"",IF('02 - Produtos e Tributações'!H1428="","T"))))</f>
        <v>0</v>
      </c>
      <c r="D1411" s="123" t="b">
        <f>IF(B1411&lt;&gt;"",IF('02 - Produtos e Tributações'!E1428&lt;&gt;"",'02 - Produtos e Tributações'!E1428,""))</f>
        <v>0</v>
      </c>
      <c r="E1411" s="123" t="b">
        <f>IF(B1411&lt;&gt;"",IF('02 - Produtos e Tributações'!F1428&lt;&gt;"",'02 - Produtos e Tributações'!F1428,""))</f>
        <v>0</v>
      </c>
      <c r="F1411" s="123" t="b">
        <f>IF(B1411&lt;&gt;"",IF(A1411&lt;&gt;"",IF('02 - Produtos e Tributações'!G1428&lt;&gt;"",'02 - Produtos e Tributações'!G1428,"")))</f>
        <v>0</v>
      </c>
      <c r="G1411" s="123" t="b">
        <f>IF(B1411&lt;&gt;"",IF('02 - Produtos e Tributações'!J1428&lt;&gt;"",'02 - Produtos e Tributações'!J1428,IF(K1411=101,0,IF(K1411=102,41,IF(K1411=103,0,IF(K1411=201,0,IF(K1411=202,0,IF(K1411=203,0,IF(K1411=300,41,IF(K1411=400,41,IF(K1411=500,60)))))))))))</f>
        <v>0</v>
      </c>
      <c r="H1411" s="123" t="b">
        <f>IF(B1411&lt;&gt;"",IF('02 - Produtos e Tributações'!M1428&lt;&gt;"",'02 - Produtos e Tributações'!M1428,IF(L1411=101,0,IF(L1411=102,41,IF(L1411=103,0,IF(L1411=201,0,IF(L1411=202,0,IF(L1411=203,0,IF(L1411=300,41,IF(L1411=400,41,IF(L1411=500,60)))))))))))</f>
        <v>0</v>
      </c>
      <c r="I1411" s="123" t="b">
        <f>IF(B1411&lt;&gt;"",IF('02 - Produtos e Tributações'!L1428&lt;&gt;"",'02 - Produtos e Tributações'!L1428,"0,00"))</f>
        <v>0</v>
      </c>
      <c r="J1411" s="123" t="b">
        <f>IF(B1411&lt;&gt;"",IF('02 - Produtos e Tributações'!O1428&lt;&gt;"",'02 - Produtos e Tributações'!O1428,"0,00"))</f>
        <v>0</v>
      </c>
      <c r="K1411" s="123" t="b">
        <f>IF(B1411&lt;&gt;"",IF('02 - Produtos e Tributações'!K1428&lt;&gt;"",'02 - Produtos e Tributações'!K1428,"null"))</f>
        <v>0</v>
      </c>
      <c r="L1411" s="123" t="b">
        <f>IF(B1411&lt;&gt;"",IF('02 - Produtos e Tributações'!N1428&lt;&gt;"",'02 - Produtos e Tributações'!N1428,"null"))</f>
        <v>0</v>
      </c>
      <c r="M1411" s="122" t="b">
        <f>IF(B1411&lt;&gt;"",IF('02 - Produtos e Tributações'!D1428="CARNES","2.01.001.001",IF('02 - Produtos e Tributações'!D1428="MASSAS","2.01.001.002",IF('02 - Produtos e Tributações'!D1428="LATICINIOS","2.01.001.003",IF('02 - Produtos e Tributações'!D1428="DOCES E GULOSEIMAS","2.01.001.004",IF('02 - Produtos e Tributações'!D1428="FARINHAS E GRAOS","2.01.001.005",IF('02 - Produtos e Tributações'!D1428="AGUAS","2.01.002.001",IF('02 - Produtos e Tributações'!D1428="SUCOS","2.01.002.002",IF('02 - Produtos e Tributações'!D1428="BEBIDAS ALCOOLICAS","2.01.002.003",IF('02 - Produtos e Tributações'!D1428="BEBIDAS LACTEAS","2.01.002.004",IF('02 - Produtos e Tributações'!D1428="MATERIAL DE LIMPEZA","2.02",IF('02 - Produtos e Tributações'!D1428="FRUTAS","2.01.001.006",IF('02 - Produtos e Tributações'!D1428="VERDURAS E LEGUMES","2.01.001.007",IF('02 - Produtos e Tributações'!D1428="SERVIÇO","1",IF('02 - Produtos e Tributações'!D1428="PRODUTOS DIVERSOS","2","2"))))))))))))))
)</f>
        <v>0</v>
      </c>
      <c r="N1411" s="4" t="str">
        <f t="shared" si="89"/>
        <v/>
      </c>
      <c r="O1411" s="4" t="str">
        <f t="shared" si="90"/>
        <v/>
      </c>
      <c r="P1411" s="4" t="str">
        <f t="shared" si="91"/>
        <v/>
      </c>
      <c r="Q1411" s="128" t="b">
        <f>IF(B1411&lt;&gt;"",IF('02 - Produtos e Tributações'!C1428&lt;&gt;"",'02 - Produtos e Tributações'!C1428,"UN"))</f>
        <v>0</v>
      </c>
      <c r="R1411" s="93"/>
      <c r="S1411" s="93"/>
      <c r="T1411" s="93"/>
      <c r="U1411" s="120" t="str">
        <f t="shared" si="88"/>
        <v/>
      </c>
    </row>
    <row r="1412" spans="1:21" ht="15.75" customHeight="1">
      <c r="A1412" s="122" t="b">
        <f>IF('02 - Produtos e Tributações'!B1429 &lt;&gt;"",A1411+1)</f>
        <v>0</v>
      </c>
      <c r="B1412" s="4" t="str">
        <f>IF('02 - Produtos e Tributações'!B1429&lt;&gt;"",'02 - Produtos e Tributações'!V1429,"")</f>
        <v/>
      </c>
      <c r="C1412" s="123" t="b">
        <f>IF(B1412&lt;&gt;"",IF('02 - Produtos e Tributações'!H1429&lt;&gt;"",IF('02 - Produtos e Tributações'!H1429="TERCEIRIZADA","T",IF('02 - Produtos e Tributações'!H1429="PROPRIA","P")), IF(B1412&lt;&gt;"",IF('02 - Produtos e Tributações'!H1429="","T"))))</f>
        <v>0</v>
      </c>
      <c r="D1412" s="123" t="b">
        <f>IF(B1412&lt;&gt;"",IF('02 - Produtos e Tributações'!E1429&lt;&gt;"",'02 - Produtos e Tributações'!E1429,""))</f>
        <v>0</v>
      </c>
      <c r="E1412" s="123" t="b">
        <f>IF(B1412&lt;&gt;"",IF('02 - Produtos e Tributações'!F1429&lt;&gt;"",'02 - Produtos e Tributações'!F1429,""))</f>
        <v>0</v>
      </c>
      <c r="F1412" s="123" t="b">
        <f>IF(B1412&lt;&gt;"",IF(A1412&lt;&gt;"",IF('02 - Produtos e Tributações'!G1429&lt;&gt;"",'02 - Produtos e Tributações'!G1429,"")))</f>
        <v>0</v>
      </c>
      <c r="G1412" s="123" t="b">
        <f>IF(B1412&lt;&gt;"",IF('02 - Produtos e Tributações'!J1429&lt;&gt;"",'02 - Produtos e Tributações'!J1429,IF(K1412=101,0,IF(K1412=102,41,IF(K1412=103,0,IF(K1412=201,0,IF(K1412=202,0,IF(K1412=203,0,IF(K1412=300,41,IF(K1412=400,41,IF(K1412=500,60)))))))))))</f>
        <v>0</v>
      </c>
      <c r="H1412" s="123" t="b">
        <f>IF(B1412&lt;&gt;"",IF('02 - Produtos e Tributações'!M1429&lt;&gt;"",'02 - Produtos e Tributações'!M1429,IF(L1412=101,0,IF(L1412=102,41,IF(L1412=103,0,IF(L1412=201,0,IF(L1412=202,0,IF(L1412=203,0,IF(L1412=300,41,IF(L1412=400,41,IF(L1412=500,60)))))))))))</f>
        <v>0</v>
      </c>
      <c r="I1412" s="123" t="b">
        <f>IF(B1412&lt;&gt;"",IF('02 - Produtos e Tributações'!L1429&lt;&gt;"",'02 - Produtos e Tributações'!L1429,"0,00"))</f>
        <v>0</v>
      </c>
      <c r="J1412" s="123" t="b">
        <f>IF(B1412&lt;&gt;"",IF('02 - Produtos e Tributações'!O1429&lt;&gt;"",'02 - Produtos e Tributações'!O1429,"0,00"))</f>
        <v>0</v>
      </c>
      <c r="K1412" s="123" t="b">
        <f>IF(B1412&lt;&gt;"",IF('02 - Produtos e Tributações'!K1429&lt;&gt;"",'02 - Produtos e Tributações'!K1429,"null"))</f>
        <v>0</v>
      </c>
      <c r="L1412" s="123" t="b">
        <f>IF(B1412&lt;&gt;"",IF('02 - Produtos e Tributações'!N1429&lt;&gt;"",'02 - Produtos e Tributações'!N1429,"null"))</f>
        <v>0</v>
      </c>
      <c r="M1412" s="122" t="b">
        <f>IF(B1412&lt;&gt;"",IF('02 - Produtos e Tributações'!D1429="CARNES","2.01.001.001",IF('02 - Produtos e Tributações'!D1429="MASSAS","2.01.001.002",IF('02 - Produtos e Tributações'!D1429="LATICINIOS","2.01.001.003",IF('02 - Produtos e Tributações'!D1429="DOCES E GULOSEIMAS","2.01.001.004",IF('02 - Produtos e Tributações'!D1429="FARINHAS E GRAOS","2.01.001.005",IF('02 - Produtos e Tributações'!D1429="AGUAS","2.01.002.001",IF('02 - Produtos e Tributações'!D1429="SUCOS","2.01.002.002",IF('02 - Produtos e Tributações'!D1429="BEBIDAS ALCOOLICAS","2.01.002.003",IF('02 - Produtos e Tributações'!D1429="BEBIDAS LACTEAS","2.01.002.004",IF('02 - Produtos e Tributações'!D1429="MATERIAL DE LIMPEZA","2.02",IF('02 - Produtos e Tributações'!D1429="FRUTAS","2.01.001.006",IF('02 - Produtos e Tributações'!D1429="VERDURAS E LEGUMES","2.01.001.007",IF('02 - Produtos e Tributações'!D1429="SERVIÇO","1",IF('02 - Produtos e Tributações'!D1429="PRODUTOS DIVERSOS","2","2"))))))))))))))
)</f>
        <v>0</v>
      </c>
      <c r="N1412" s="4" t="str">
        <f t="shared" si="89"/>
        <v/>
      </c>
      <c r="O1412" s="4" t="str">
        <f t="shared" si="90"/>
        <v/>
      </c>
      <c r="P1412" s="4" t="str">
        <f t="shared" si="91"/>
        <v/>
      </c>
      <c r="Q1412" s="128" t="b">
        <f>IF(B1412&lt;&gt;"",IF('02 - Produtos e Tributações'!C1429&lt;&gt;"",'02 - Produtos e Tributações'!C1429,"UN"))</f>
        <v>0</v>
      </c>
      <c r="R1412" s="93"/>
      <c r="S1412" s="93"/>
      <c r="T1412" s="93"/>
      <c r="U1412" s="120" t="str">
        <f t="shared" si="88"/>
        <v/>
      </c>
    </row>
    <row r="1413" spans="1:21" ht="15.75" customHeight="1">
      <c r="A1413" s="122" t="b">
        <f>IF('02 - Produtos e Tributações'!B1430 &lt;&gt;"",A1412+1)</f>
        <v>0</v>
      </c>
      <c r="B1413" s="4" t="str">
        <f>IF('02 - Produtos e Tributações'!B1430&lt;&gt;"",'02 - Produtos e Tributações'!V1430,"")</f>
        <v/>
      </c>
      <c r="C1413" s="123" t="b">
        <f>IF(B1413&lt;&gt;"",IF('02 - Produtos e Tributações'!H1430&lt;&gt;"",IF('02 - Produtos e Tributações'!H1430="TERCEIRIZADA","T",IF('02 - Produtos e Tributações'!H1430="PROPRIA","P")), IF(B1413&lt;&gt;"",IF('02 - Produtos e Tributações'!H1430="","T"))))</f>
        <v>0</v>
      </c>
      <c r="D1413" s="123" t="b">
        <f>IF(B1413&lt;&gt;"",IF('02 - Produtos e Tributações'!E1430&lt;&gt;"",'02 - Produtos e Tributações'!E1430,""))</f>
        <v>0</v>
      </c>
      <c r="E1413" s="123" t="b">
        <f>IF(B1413&lt;&gt;"",IF('02 - Produtos e Tributações'!F1430&lt;&gt;"",'02 - Produtos e Tributações'!F1430,""))</f>
        <v>0</v>
      </c>
      <c r="F1413" s="123" t="b">
        <f>IF(B1413&lt;&gt;"",IF(A1413&lt;&gt;"",IF('02 - Produtos e Tributações'!G1430&lt;&gt;"",'02 - Produtos e Tributações'!G1430,"")))</f>
        <v>0</v>
      </c>
      <c r="G1413" s="123" t="b">
        <f>IF(B1413&lt;&gt;"",IF('02 - Produtos e Tributações'!J1430&lt;&gt;"",'02 - Produtos e Tributações'!J1430,IF(K1413=101,0,IF(K1413=102,41,IF(K1413=103,0,IF(K1413=201,0,IF(K1413=202,0,IF(K1413=203,0,IF(K1413=300,41,IF(K1413=400,41,IF(K1413=500,60)))))))))))</f>
        <v>0</v>
      </c>
      <c r="H1413" s="123" t="b">
        <f>IF(B1413&lt;&gt;"",IF('02 - Produtos e Tributações'!M1430&lt;&gt;"",'02 - Produtos e Tributações'!M1430,IF(L1413=101,0,IF(L1413=102,41,IF(L1413=103,0,IF(L1413=201,0,IF(L1413=202,0,IF(L1413=203,0,IF(L1413=300,41,IF(L1413=400,41,IF(L1413=500,60)))))))))))</f>
        <v>0</v>
      </c>
      <c r="I1413" s="123" t="b">
        <f>IF(B1413&lt;&gt;"",IF('02 - Produtos e Tributações'!L1430&lt;&gt;"",'02 - Produtos e Tributações'!L1430,"0,00"))</f>
        <v>0</v>
      </c>
      <c r="J1413" s="123" t="b">
        <f>IF(B1413&lt;&gt;"",IF('02 - Produtos e Tributações'!O1430&lt;&gt;"",'02 - Produtos e Tributações'!O1430,"0,00"))</f>
        <v>0</v>
      </c>
      <c r="K1413" s="123" t="b">
        <f>IF(B1413&lt;&gt;"",IF('02 - Produtos e Tributações'!K1430&lt;&gt;"",'02 - Produtos e Tributações'!K1430,"null"))</f>
        <v>0</v>
      </c>
      <c r="L1413" s="123" t="b">
        <f>IF(B1413&lt;&gt;"",IF('02 - Produtos e Tributações'!N1430&lt;&gt;"",'02 - Produtos e Tributações'!N1430,"null"))</f>
        <v>0</v>
      </c>
      <c r="M1413" s="122" t="b">
        <f>IF(B1413&lt;&gt;"",IF('02 - Produtos e Tributações'!D1430="CARNES","2.01.001.001",IF('02 - Produtos e Tributações'!D1430="MASSAS","2.01.001.002",IF('02 - Produtos e Tributações'!D1430="LATICINIOS","2.01.001.003",IF('02 - Produtos e Tributações'!D1430="DOCES E GULOSEIMAS","2.01.001.004",IF('02 - Produtos e Tributações'!D1430="FARINHAS E GRAOS","2.01.001.005",IF('02 - Produtos e Tributações'!D1430="AGUAS","2.01.002.001",IF('02 - Produtos e Tributações'!D1430="SUCOS","2.01.002.002",IF('02 - Produtos e Tributações'!D1430="BEBIDAS ALCOOLICAS","2.01.002.003",IF('02 - Produtos e Tributações'!D1430="BEBIDAS LACTEAS","2.01.002.004",IF('02 - Produtos e Tributações'!D1430="MATERIAL DE LIMPEZA","2.02",IF('02 - Produtos e Tributações'!D1430="FRUTAS","2.01.001.006",IF('02 - Produtos e Tributações'!D1430="VERDURAS E LEGUMES","2.01.001.007",IF('02 - Produtos e Tributações'!D1430="SERVIÇO","1",IF('02 - Produtos e Tributações'!D1430="PRODUTOS DIVERSOS","2","2"))))))))))))))
)</f>
        <v>0</v>
      </c>
      <c r="N1413" s="4" t="str">
        <f t="shared" si="89"/>
        <v/>
      </c>
      <c r="O1413" s="4" t="str">
        <f t="shared" si="90"/>
        <v/>
      </c>
      <c r="P1413" s="4" t="str">
        <f t="shared" si="91"/>
        <v/>
      </c>
      <c r="Q1413" s="128" t="b">
        <f>IF(B1413&lt;&gt;"",IF('02 - Produtos e Tributações'!C1430&lt;&gt;"",'02 - Produtos e Tributações'!C1430,"UN"))</f>
        <v>0</v>
      </c>
      <c r="R1413" s="93"/>
      <c r="S1413" s="93"/>
      <c r="T1413" s="93"/>
      <c r="U1413" s="120" t="str">
        <f t="shared" si="88"/>
        <v/>
      </c>
    </row>
    <row r="1414" spans="1:21" ht="15.75" customHeight="1">
      <c r="A1414" s="122" t="b">
        <f>IF('02 - Produtos e Tributações'!B1431 &lt;&gt;"",A1413+1)</f>
        <v>0</v>
      </c>
      <c r="B1414" s="4" t="str">
        <f>IF('02 - Produtos e Tributações'!B1431&lt;&gt;"",'02 - Produtos e Tributações'!V1431,"")</f>
        <v/>
      </c>
      <c r="C1414" s="123" t="b">
        <f>IF(B1414&lt;&gt;"",IF('02 - Produtos e Tributações'!H1431&lt;&gt;"",IF('02 - Produtos e Tributações'!H1431="TERCEIRIZADA","T",IF('02 - Produtos e Tributações'!H1431="PROPRIA","P")), IF(B1414&lt;&gt;"",IF('02 - Produtos e Tributações'!H1431="","T"))))</f>
        <v>0</v>
      </c>
      <c r="D1414" s="123" t="b">
        <f>IF(B1414&lt;&gt;"",IF('02 - Produtos e Tributações'!E1431&lt;&gt;"",'02 - Produtos e Tributações'!E1431,""))</f>
        <v>0</v>
      </c>
      <c r="E1414" s="123" t="b">
        <f>IF(B1414&lt;&gt;"",IF('02 - Produtos e Tributações'!F1431&lt;&gt;"",'02 - Produtos e Tributações'!F1431,""))</f>
        <v>0</v>
      </c>
      <c r="F1414" s="123" t="b">
        <f>IF(B1414&lt;&gt;"",IF(A1414&lt;&gt;"",IF('02 - Produtos e Tributações'!G1431&lt;&gt;"",'02 - Produtos e Tributações'!G1431,"")))</f>
        <v>0</v>
      </c>
      <c r="G1414" s="123" t="b">
        <f>IF(B1414&lt;&gt;"",IF('02 - Produtos e Tributações'!J1431&lt;&gt;"",'02 - Produtos e Tributações'!J1431,IF(K1414=101,0,IF(K1414=102,41,IF(K1414=103,0,IF(K1414=201,0,IF(K1414=202,0,IF(K1414=203,0,IF(K1414=300,41,IF(K1414=400,41,IF(K1414=500,60)))))))))))</f>
        <v>0</v>
      </c>
      <c r="H1414" s="123" t="b">
        <f>IF(B1414&lt;&gt;"",IF('02 - Produtos e Tributações'!M1431&lt;&gt;"",'02 - Produtos e Tributações'!M1431,IF(L1414=101,0,IF(L1414=102,41,IF(L1414=103,0,IF(L1414=201,0,IF(L1414=202,0,IF(L1414=203,0,IF(L1414=300,41,IF(L1414=400,41,IF(L1414=500,60)))))))))))</f>
        <v>0</v>
      </c>
      <c r="I1414" s="123" t="b">
        <f>IF(B1414&lt;&gt;"",IF('02 - Produtos e Tributações'!L1431&lt;&gt;"",'02 - Produtos e Tributações'!L1431,"0,00"))</f>
        <v>0</v>
      </c>
      <c r="J1414" s="123" t="b">
        <f>IF(B1414&lt;&gt;"",IF('02 - Produtos e Tributações'!O1431&lt;&gt;"",'02 - Produtos e Tributações'!O1431,"0,00"))</f>
        <v>0</v>
      </c>
      <c r="K1414" s="123" t="b">
        <f>IF(B1414&lt;&gt;"",IF('02 - Produtos e Tributações'!K1431&lt;&gt;"",'02 - Produtos e Tributações'!K1431,"null"))</f>
        <v>0</v>
      </c>
      <c r="L1414" s="123" t="b">
        <f>IF(B1414&lt;&gt;"",IF('02 - Produtos e Tributações'!N1431&lt;&gt;"",'02 - Produtos e Tributações'!N1431,"null"))</f>
        <v>0</v>
      </c>
      <c r="M1414" s="122" t="b">
        <f>IF(B1414&lt;&gt;"",IF('02 - Produtos e Tributações'!D1431="CARNES","2.01.001.001",IF('02 - Produtos e Tributações'!D1431="MASSAS","2.01.001.002",IF('02 - Produtos e Tributações'!D1431="LATICINIOS","2.01.001.003",IF('02 - Produtos e Tributações'!D1431="DOCES E GULOSEIMAS","2.01.001.004",IF('02 - Produtos e Tributações'!D1431="FARINHAS E GRAOS","2.01.001.005",IF('02 - Produtos e Tributações'!D1431="AGUAS","2.01.002.001",IF('02 - Produtos e Tributações'!D1431="SUCOS","2.01.002.002",IF('02 - Produtos e Tributações'!D1431="BEBIDAS ALCOOLICAS","2.01.002.003",IF('02 - Produtos e Tributações'!D1431="BEBIDAS LACTEAS","2.01.002.004",IF('02 - Produtos e Tributações'!D1431="MATERIAL DE LIMPEZA","2.02",IF('02 - Produtos e Tributações'!D1431="FRUTAS","2.01.001.006",IF('02 - Produtos e Tributações'!D1431="VERDURAS E LEGUMES","2.01.001.007",IF('02 - Produtos e Tributações'!D1431="SERVIÇO","1",IF('02 - Produtos e Tributações'!D1431="PRODUTOS DIVERSOS","2","2"))))))))))))))
)</f>
        <v>0</v>
      </c>
      <c r="N1414" s="4" t="str">
        <f t="shared" si="89"/>
        <v/>
      </c>
      <c r="O1414" s="4" t="str">
        <f t="shared" si="90"/>
        <v/>
      </c>
      <c r="P1414" s="4" t="str">
        <f t="shared" si="91"/>
        <v/>
      </c>
      <c r="Q1414" s="128" t="b">
        <f>IF(B1414&lt;&gt;"",IF('02 - Produtos e Tributações'!C1431&lt;&gt;"",'02 - Produtos e Tributações'!C1431,"UN"))</f>
        <v>0</v>
      </c>
      <c r="R1414" s="93"/>
      <c r="S1414" s="93"/>
      <c r="T1414" s="93"/>
      <c r="U1414" s="120" t="str">
        <f t="shared" si="88"/>
        <v/>
      </c>
    </row>
    <row r="1415" spans="1:21" ht="15.75" customHeight="1">
      <c r="A1415" s="122" t="b">
        <f>IF('02 - Produtos e Tributações'!B1432 &lt;&gt;"",A1414+1)</f>
        <v>0</v>
      </c>
      <c r="B1415" s="4" t="str">
        <f>IF('02 - Produtos e Tributações'!B1432&lt;&gt;"",'02 - Produtos e Tributações'!V1432,"")</f>
        <v/>
      </c>
      <c r="C1415" s="123" t="b">
        <f>IF(B1415&lt;&gt;"",IF('02 - Produtos e Tributações'!H1432&lt;&gt;"",IF('02 - Produtos e Tributações'!H1432="TERCEIRIZADA","T",IF('02 - Produtos e Tributações'!H1432="PROPRIA","P")), IF(B1415&lt;&gt;"",IF('02 - Produtos e Tributações'!H1432="","T"))))</f>
        <v>0</v>
      </c>
      <c r="D1415" s="123" t="b">
        <f>IF(B1415&lt;&gt;"",IF('02 - Produtos e Tributações'!E1432&lt;&gt;"",'02 - Produtos e Tributações'!E1432,""))</f>
        <v>0</v>
      </c>
      <c r="E1415" s="123" t="b">
        <f>IF(B1415&lt;&gt;"",IF('02 - Produtos e Tributações'!F1432&lt;&gt;"",'02 - Produtos e Tributações'!F1432,""))</f>
        <v>0</v>
      </c>
      <c r="F1415" s="123" t="b">
        <f>IF(B1415&lt;&gt;"",IF(A1415&lt;&gt;"",IF('02 - Produtos e Tributações'!G1432&lt;&gt;"",'02 - Produtos e Tributações'!G1432,"")))</f>
        <v>0</v>
      </c>
      <c r="G1415" s="123" t="b">
        <f>IF(B1415&lt;&gt;"",IF('02 - Produtos e Tributações'!J1432&lt;&gt;"",'02 - Produtos e Tributações'!J1432,IF(K1415=101,0,IF(K1415=102,41,IF(K1415=103,0,IF(K1415=201,0,IF(K1415=202,0,IF(K1415=203,0,IF(K1415=300,41,IF(K1415=400,41,IF(K1415=500,60)))))))))))</f>
        <v>0</v>
      </c>
      <c r="H1415" s="123" t="b">
        <f>IF(B1415&lt;&gt;"",IF('02 - Produtos e Tributações'!M1432&lt;&gt;"",'02 - Produtos e Tributações'!M1432,IF(L1415=101,0,IF(L1415=102,41,IF(L1415=103,0,IF(L1415=201,0,IF(L1415=202,0,IF(L1415=203,0,IF(L1415=300,41,IF(L1415=400,41,IF(L1415=500,60)))))))))))</f>
        <v>0</v>
      </c>
      <c r="I1415" s="123" t="b">
        <f>IF(B1415&lt;&gt;"",IF('02 - Produtos e Tributações'!L1432&lt;&gt;"",'02 - Produtos e Tributações'!L1432,"0,00"))</f>
        <v>0</v>
      </c>
      <c r="J1415" s="123" t="b">
        <f>IF(B1415&lt;&gt;"",IF('02 - Produtos e Tributações'!O1432&lt;&gt;"",'02 - Produtos e Tributações'!O1432,"0,00"))</f>
        <v>0</v>
      </c>
      <c r="K1415" s="123" t="b">
        <f>IF(B1415&lt;&gt;"",IF('02 - Produtos e Tributações'!K1432&lt;&gt;"",'02 - Produtos e Tributações'!K1432,"null"))</f>
        <v>0</v>
      </c>
      <c r="L1415" s="123" t="b">
        <f>IF(B1415&lt;&gt;"",IF('02 - Produtos e Tributações'!N1432&lt;&gt;"",'02 - Produtos e Tributações'!N1432,"null"))</f>
        <v>0</v>
      </c>
      <c r="M1415" s="122" t="b">
        <f>IF(B1415&lt;&gt;"",IF('02 - Produtos e Tributações'!D1432="CARNES","2.01.001.001",IF('02 - Produtos e Tributações'!D1432="MASSAS","2.01.001.002",IF('02 - Produtos e Tributações'!D1432="LATICINIOS","2.01.001.003",IF('02 - Produtos e Tributações'!D1432="DOCES E GULOSEIMAS","2.01.001.004",IF('02 - Produtos e Tributações'!D1432="FARINHAS E GRAOS","2.01.001.005",IF('02 - Produtos e Tributações'!D1432="AGUAS","2.01.002.001",IF('02 - Produtos e Tributações'!D1432="SUCOS","2.01.002.002",IF('02 - Produtos e Tributações'!D1432="BEBIDAS ALCOOLICAS","2.01.002.003",IF('02 - Produtos e Tributações'!D1432="BEBIDAS LACTEAS","2.01.002.004",IF('02 - Produtos e Tributações'!D1432="MATERIAL DE LIMPEZA","2.02",IF('02 - Produtos e Tributações'!D1432="FRUTAS","2.01.001.006",IF('02 - Produtos e Tributações'!D1432="VERDURAS E LEGUMES","2.01.001.007",IF('02 - Produtos e Tributações'!D1432="SERVIÇO","1",IF('02 - Produtos e Tributações'!D1432="PRODUTOS DIVERSOS","2","2"))))))))))))))
)</f>
        <v>0</v>
      </c>
      <c r="N1415" s="4" t="str">
        <f t="shared" si="89"/>
        <v/>
      </c>
      <c r="O1415" s="4" t="str">
        <f t="shared" si="90"/>
        <v/>
      </c>
      <c r="P1415" s="4" t="str">
        <f t="shared" si="91"/>
        <v/>
      </c>
      <c r="Q1415" s="128" t="b">
        <f>IF(B1415&lt;&gt;"",IF('02 - Produtos e Tributações'!C1432&lt;&gt;"",'02 - Produtos e Tributações'!C1432,"UN"))</f>
        <v>0</v>
      </c>
      <c r="R1415" s="93"/>
      <c r="S1415" s="93"/>
      <c r="T1415" s="93"/>
      <c r="U1415" s="120" t="str">
        <f t="shared" si="88"/>
        <v/>
      </c>
    </row>
    <row r="1416" spans="1:21" ht="15.75" customHeight="1">
      <c r="A1416" s="122" t="b">
        <f>IF('02 - Produtos e Tributações'!B1433 &lt;&gt;"",A1415+1)</f>
        <v>0</v>
      </c>
      <c r="B1416" s="4" t="str">
        <f>IF('02 - Produtos e Tributações'!B1433&lt;&gt;"",'02 - Produtos e Tributações'!V1433,"")</f>
        <v/>
      </c>
      <c r="C1416" s="123" t="b">
        <f>IF(B1416&lt;&gt;"",IF('02 - Produtos e Tributações'!H1433&lt;&gt;"",IF('02 - Produtos e Tributações'!H1433="TERCEIRIZADA","T",IF('02 - Produtos e Tributações'!H1433="PROPRIA","P")), IF(B1416&lt;&gt;"",IF('02 - Produtos e Tributações'!H1433="","T"))))</f>
        <v>0</v>
      </c>
      <c r="D1416" s="123" t="b">
        <f>IF(B1416&lt;&gt;"",IF('02 - Produtos e Tributações'!E1433&lt;&gt;"",'02 - Produtos e Tributações'!E1433,""))</f>
        <v>0</v>
      </c>
      <c r="E1416" s="123" t="b">
        <f>IF(B1416&lt;&gt;"",IF('02 - Produtos e Tributações'!F1433&lt;&gt;"",'02 - Produtos e Tributações'!F1433,""))</f>
        <v>0</v>
      </c>
      <c r="F1416" s="123" t="b">
        <f>IF(B1416&lt;&gt;"",IF(A1416&lt;&gt;"",IF('02 - Produtos e Tributações'!G1433&lt;&gt;"",'02 - Produtos e Tributações'!G1433,"")))</f>
        <v>0</v>
      </c>
      <c r="G1416" s="123" t="b">
        <f>IF(B1416&lt;&gt;"",IF('02 - Produtos e Tributações'!J1433&lt;&gt;"",'02 - Produtos e Tributações'!J1433,IF(K1416=101,0,IF(K1416=102,41,IF(K1416=103,0,IF(K1416=201,0,IF(K1416=202,0,IF(K1416=203,0,IF(K1416=300,41,IF(K1416=400,41,IF(K1416=500,60)))))))))))</f>
        <v>0</v>
      </c>
      <c r="H1416" s="123" t="b">
        <f>IF(B1416&lt;&gt;"",IF('02 - Produtos e Tributações'!M1433&lt;&gt;"",'02 - Produtos e Tributações'!M1433,IF(L1416=101,0,IF(L1416=102,41,IF(L1416=103,0,IF(L1416=201,0,IF(L1416=202,0,IF(L1416=203,0,IF(L1416=300,41,IF(L1416=400,41,IF(L1416=500,60)))))))))))</f>
        <v>0</v>
      </c>
      <c r="I1416" s="123" t="b">
        <f>IF(B1416&lt;&gt;"",IF('02 - Produtos e Tributações'!L1433&lt;&gt;"",'02 - Produtos e Tributações'!L1433,"0,00"))</f>
        <v>0</v>
      </c>
      <c r="J1416" s="123" t="b">
        <f>IF(B1416&lt;&gt;"",IF('02 - Produtos e Tributações'!O1433&lt;&gt;"",'02 - Produtos e Tributações'!O1433,"0,00"))</f>
        <v>0</v>
      </c>
      <c r="K1416" s="123" t="b">
        <f>IF(B1416&lt;&gt;"",IF('02 - Produtos e Tributações'!K1433&lt;&gt;"",'02 - Produtos e Tributações'!K1433,"null"))</f>
        <v>0</v>
      </c>
      <c r="L1416" s="123" t="b">
        <f>IF(B1416&lt;&gt;"",IF('02 - Produtos e Tributações'!N1433&lt;&gt;"",'02 - Produtos e Tributações'!N1433,"null"))</f>
        <v>0</v>
      </c>
      <c r="M1416" s="122" t="b">
        <f>IF(B1416&lt;&gt;"",IF('02 - Produtos e Tributações'!D1433="CARNES","2.01.001.001",IF('02 - Produtos e Tributações'!D1433="MASSAS","2.01.001.002",IF('02 - Produtos e Tributações'!D1433="LATICINIOS","2.01.001.003",IF('02 - Produtos e Tributações'!D1433="DOCES E GULOSEIMAS","2.01.001.004",IF('02 - Produtos e Tributações'!D1433="FARINHAS E GRAOS","2.01.001.005",IF('02 - Produtos e Tributações'!D1433="AGUAS","2.01.002.001",IF('02 - Produtos e Tributações'!D1433="SUCOS","2.01.002.002",IF('02 - Produtos e Tributações'!D1433="BEBIDAS ALCOOLICAS","2.01.002.003",IF('02 - Produtos e Tributações'!D1433="BEBIDAS LACTEAS","2.01.002.004",IF('02 - Produtos e Tributações'!D1433="MATERIAL DE LIMPEZA","2.02",IF('02 - Produtos e Tributações'!D1433="FRUTAS","2.01.001.006",IF('02 - Produtos e Tributações'!D1433="VERDURAS E LEGUMES","2.01.001.007",IF('02 - Produtos e Tributações'!D1433="SERVIÇO","1",IF('02 - Produtos e Tributações'!D1433="PRODUTOS DIVERSOS","2","2"))))))))))))))
)</f>
        <v>0</v>
      </c>
      <c r="N1416" s="4" t="str">
        <f t="shared" si="89"/>
        <v/>
      </c>
      <c r="O1416" s="4" t="str">
        <f t="shared" si="90"/>
        <v/>
      </c>
      <c r="P1416" s="4" t="str">
        <f t="shared" si="91"/>
        <v/>
      </c>
      <c r="Q1416" s="128" t="b">
        <f>IF(B1416&lt;&gt;"",IF('02 - Produtos e Tributações'!C1433&lt;&gt;"",'02 - Produtos e Tributações'!C1433,"UN"))</f>
        <v>0</v>
      </c>
      <c r="R1416" s="93"/>
      <c r="S1416" s="93"/>
      <c r="T1416" s="93"/>
      <c r="U1416" s="120" t="str">
        <f t="shared" si="88"/>
        <v/>
      </c>
    </row>
    <row r="1417" spans="1:21" ht="15.75" customHeight="1">
      <c r="A1417" s="122" t="b">
        <f>IF('02 - Produtos e Tributações'!B1434 &lt;&gt;"",A1416+1)</f>
        <v>0</v>
      </c>
      <c r="B1417" s="4" t="str">
        <f>IF('02 - Produtos e Tributações'!B1434&lt;&gt;"",'02 - Produtos e Tributações'!V1434,"")</f>
        <v/>
      </c>
      <c r="C1417" s="123" t="b">
        <f>IF(B1417&lt;&gt;"",IF('02 - Produtos e Tributações'!H1434&lt;&gt;"",IF('02 - Produtos e Tributações'!H1434="TERCEIRIZADA","T",IF('02 - Produtos e Tributações'!H1434="PROPRIA","P")), IF(B1417&lt;&gt;"",IF('02 - Produtos e Tributações'!H1434="","T"))))</f>
        <v>0</v>
      </c>
      <c r="D1417" s="123" t="b">
        <f>IF(B1417&lt;&gt;"",IF('02 - Produtos e Tributações'!E1434&lt;&gt;"",'02 - Produtos e Tributações'!E1434,""))</f>
        <v>0</v>
      </c>
      <c r="E1417" s="123" t="b">
        <f>IF(B1417&lt;&gt;"",IF('02 - Produtos e Tributações'!F1434&lt;&gt;"",'02 - Produtos e Tributações'!F1434,""))</f>
        <v>0</v>
      </c>
      <c r="F1417" s="123" t="b">
        <f>IF(B1417&lt;&gt;"",IF(A1417&lt;&gt;"",IF('02 - Produtos e Tributações'!G1434&lt;&gt;"",'02 - Produtos e Tributações'!G1434,"")))</f>
        <v>0</v>
      </c>
      <c r="G1417" s="123" t="b">
        <f>IF(B1417&lt;&gt;"",IF('02 - Produtos e Tributações'!J1434&lt;&gt;"",'02 - Produtos e Tributações'!J1434,IF(K1417=101,0,IF(K1417=102,41,IF(K1417=103,0,IF(K1417=201,0,IF(K1417=202,0,IF(K1417=203,0,IF(K1417=300,41,IF(K1417=400,41,IF(K1417=500,60)))))))))))</f>
        <v>0</v>
      </c>
      <c r="H1417" s="123" t="b">
        <f>IF(B1417&lt;&gt;"",IF('02 - Produtos e Tributações'!M1434&lt;&gt;"",'02 - Produtos e Tributações'!M1434,IF(L1417=101,0,IF(L1417=102,41,IF(L1417=103,0,IF(L1417=201,0,IF(L1417=202,0,IF(L1417=203,0,IF(L1417=300,41,IF(L1417=400,41,IF(L1417=500,60)))))))))))</f>
        <v>0</v>
      </c>
      <c r="I1417" s="123" t="b">
        <f>IF(B1417&lt;&gt;"",IF('02 - Produtos e Tributações'!L1434&lt;&gt;"",'02 - Produtos e Tributações'!L1434,"0,00"))</f>
        <v>0</v>
      </c>
      <c r="J1417" s="123" t="b">
        <f>IF(B1417&lt;&gt;"",IF('02 - Produtos e Tributações'!O1434&lt;&gt;"",'02 - Produtos e Tributações'!O1434,"0,00"))</f>
        <v>0</v>
      </c>
      <c r="K1417" s="123" t="b">
        <f>IF(B1417&lt;&gt;"",IF('02 - Produtos e Tributações'!K1434&lt;&gt;"",'02 - Produtos e Tributações'!K1434,"null"))</f>
        <v>0</v>
      </c>
      <c r="L1417" s="123" t="b">
        <f>IF(B1417&lt;&gt;"",IF('02 - Produtos e Tributações'!N1434&lt;&gt;"",'02 - Produtos e Tributações'!N1434,"null"))</f>
        <v>0</v>
      </c>
      <c r="M1417" s="122" t="b">
        <f>IF(B1417&lt;&gt;"",IF('02 - Produtos e Tributações'!D1434="CARNES","2.01.001.001",IF('02 - Produtos e Tributações'!D1434="MASSAS","2.01.001.002",IF('02 - Produtos e Tributações'!D1434="LATICINIOS","2.01.001.003",IF('02 - Produtos e Tributações'!D1434="DOCES E GULOSEIMAS","2.01.001.004",IF('02 - Produtos e Tributações'!D1434="FARINHAS E GRAOS","2.01.001.005",IF('02 - Produtos e Tributações'!D1434="AGUAS","2.01.002.001",IF('02 - Produtos e Tributações'!D1434="SUCOS","2.01.002.002",IF('02 - Produtos e Tributações'!D1434="BEBIDAS ALCOOLICAS","2.01.002.003",IF('02 - Produtos e Tributações'!D1434="BEBIDAS LACTEAS","2.01.002.004",IF('02 - Produtos e Tributações'!D1434="MATERIAL DE LIMPEZA","2.02",IF('02 - Produtos e Tributações'!D1434="FRUTAS","2.01.001.006",IF('02 - Produtos e Tributações'!D1434="VERDURAS E LEGUMES","2.01.001.007",IF('02 - Produtos e Tributações'!D1434="SERVIÇO","1",IF('02 - Produtos e Tributações'!D1434="PRODUTOS DIVERSOS","2","2"))))))))))))))
)</f>
        <v>0</v>
      </c>
      <c r="N1417" s="4" t="str">
        <f t="shared" si="89"/>
        <v/>
      </c>
      <c r="O1417" s="4" t="str">
        <f t="shared" si="90"/>
        <v/>
      </c>
      <c r="P1417" s="4" t="str">
        <f t="shared" si="91"/>
        <v/>
      </c>
      <c r="Q1417" s="128" t="b">
        <f>IF(B1417&lt;&gt;"",IF('02 - Produtos e Tributações'!C1434&lt;&gt;"",'02 - Produtos e Tributações'!C1434,"UN"))</f>
        <v>0</v>
      </c>
      <c r="R1417" s="93"/>
      <c r="S1417" s="93"/>
      <c r="T1417" s="93"/>
      <c r="U1417" s="120" t="str">
        <f t="shared" si="88"/>
        <v/>
      </c>
    </row>
    <row r="1418" spans="1:21" ht="15.75" customHeight="1">
      <c r="A1418" s="122" t="b">
        <f>IF('02 - Produtos e Tributações'!B1435 &lt;&gt;"",A1417+1)</f>
        <v>0</v>
      </c>
      <c r="B1418" s="4" t="str">
        <f>IF('02 - Produtos e Tributações'!B1435&lt;&gt;"",'02 - Produtos e Tributações'!V1435,"")</f>
        <v/>
      </c>
      <c r="C1418" s="123" t="b">
        <f>IF(B1418&lt;&gt;"",IF('02 - Produtos e Tributações'!H1435&lt;&gt;"",IF('02 - Produtos e Tributações'!H1435="TERCEIRIZADA","T",IF('02 - Produtos e Tributações'!H1435="PROPRIA","P")), IF(B1418&lt;&gt;"",IF('02 - Produtos e Tributações'!H1435="","T"))))</f>
        <v>0</v>
      </c>
      <c r="D1418" s="123" t="b">
        <f>IF(B1418&lt;&gt;"",IF('02 - Produtos e Tributações'!E1435&lt;&gt;"",'02 - Produtos e Tributações'!E1435,""))</f>
        <v>0</v>
      </c>
      <c r="E1418" s="123" t="b">
        <f>IF(B1418&lt;&gt;"",IF('02 - Produtos e Tributações'!F1435&lt;&gt;"",'02 - Produtos e Tributações'!F1435,""))</f>
        <v>0</v>
      </c>
      <c r="F1418" s="123" t="b">
        <f>IF(B1418&lt;&gt;"",IF(A1418&lt;&gt;"",IF('02 - Produtos e Tributações'!G1435&lt;&gt;"",'02 - Produtos e Tributações'!G1435,"")))</f>
        <v>0</v>
      </c>
      <c r="G1418" s="123" t="b">
        <f>IF(B1418&lt;&gt;"",IF('02 - Produtos e Tributações'!J1435&lt;&gt;"",'02 - Produtos e Tributações'!J1435,IF(K1418=101,0,IF(K1418=102,41,IF(K1418=103,0,IF(K1418=201,0,IF(K1418=202,0,IF(K1418=203,0,IF(K1418=300,41,IF(K1418=400,41,IF(K1418=500,60)))))))))))</f>
        <v>0</v>
      </c>
      <c r="H1418" s="123" t="b">
        <f>IF(B1418&lt;&gt;"",IF('02 - Produtos e Tributações'!M1435&lt;&gt;"",'02 - Produtos e Tributações'!M1435,IF(L1418=101,0,IF(L1418=102,41,IF(L1418=103,0,IF(L1418=201,0,IF(L1418=202,0,IF(L1418=203,0,IF(L1418=300,41,IF(L1418=400,41,IF(L1418=500,60)))))))))))</f>
        <v>0</v>
      </c>
      <c r="I1418" s="123" t="b">
        <f>IF(B1418&lt;&gt;"",IF('02 - Produtos e Tributações'!L1435&lt;&gt;"",'02 - Produtos e Tributações'!L1435,"0,00"))</f>
        <v>0</v>
      </c>
      <c r="J1418" s="123" t="b">
        <f>IF(B1418&lt;&gt;"",IF('02 - Produtos e Tributações'!O1435&lt;&gt;"",'02 - Produtos e Tributações'!O1435,"0,00"))</f>
        <v>0</v>
      </c>
      <c r="K1418" s="123" t="b">
        <f>IF(B1418&lt;&gt;"",IF('02 - Produtos e Tributações'!K1435&lt;&gt;"",'02 - Produtos e Tributações'!K1435,"null"))</f>
        <v>0</v>
      </c>
      <c r="L1418" s="123" t="b">
        <f>IF(B1418&lt;&gt;"",IF('02 - Produtos e Tributações'!N1435&lt;&gt;"",'02 - Produtos e Tributações'!N1435,"null"))</f>
        <v>0</v>
      </c>
      <c r="M1418" s="122" t="b">
        <f>IF(B1418&lt;&gt;"",IF('02 - Produtos e Tributações'!D1435="CARNES","2.01.001.001",IF('02 - Produtos e Tributações'!D1435="MASSAS","2.01.001.002",IF('02 - Produtos e Tributações'!D1435="LATICINIOS","2.01.001.003",IF('02 - Produtos e Tributações'!D1435="DOCES E GULOSEIMAS","2.01.001.004",IF('02 - Produtos e Tributações'!D1435="FARINHAS E GRAOS","2.01.001.005",IF('02 - Produtos e Tributações'!D1435="AGUAS","2.01.002.001",IF('02 - Produtos e Tributações'!D1435="SUCOS","2.01.002.002",IF('02 - Produtos e Tributações'!D1435="BEBIDAS ALCOOLICAS","2.01.002.003",IF('02 - Produtos e Tributações'!D1435="BEBIDAS LACTEAS","2.01.002.004",IF('02 - Produtos e Tributações'!D1435="MATERIAL DE LIMPEZA","2.02",IF('02 - Produtos e Tributações'!D1435="FRUTAS","2.01.001.006",IF('02 - Produtos e Tributações'!D1435="VERDURAS E LEGUMES","2.01.001.007",IF('02 - Produtos e Tributações'!D1435="SERVIÇO","1",IF('02 - Produtos e Tributações'!D1435="PRODUTOS DIVERSOS","2","2"))))))))))))))
)</f>
        <v>0</v>
      </c>
      <c r="N1418" s="4" t="str">
        <f t="shared" si="89"/>
        <v/>
      </c>
      <c r="O1418" s="4" t="str">
        <f t="shared" si="90"/>
        <v/>
      </c>
      <c r="P1418" s="4" t="str">
        <f t="shared" si="91"/>
        <v/>
      </c>
      <c r="Q1418" s="128" t="b">
        <f>IF(B1418&lt;&gt;"",IF('02 - Produtos e Tributações'!C1435&lt;&gt;"",'02 - Produtos e Tributações'!C1435,"UN"))</f>
        <v>0</v>
      </c>
      <c r="R1418" s="93"/>
      <c r="S1418" s="93"/>
      <c r="T1418" s="93"/>
      <c r="U1418" s="120" t="str">
        <f t="shared" si="88"/>
        <v/>
      </c>
    </row>
    <row r="1419" spans="1:21" ht="15.75" customHeight="1">
      <c r="A1419" s="122" t="b">
        <f>IF('02 - Produtos e Tributações'!B1436 &lt;&gt;"",A1418+1)</f>
        <v>0</v>
      </c>
      <c r="B1419" s="4" t="str">
        <f>IF('02 - Produtos e Tributações'!B1436&lt;&gt;"",'02 - Produtos e Tributações'!V1436,"")</f>
        <v/>
      </c>
      <c r="C1419" s="123" t="b">
        <f>IF(B1419&lt;&gt;"",IF('02 - Produtos e Tributações'!H1436&lt;&gt;"",IF('02 - Produtos e Tributações'!H1436="TERCEIRIZADA","T",IF('02 - Produtos e Tributações'!H1436="PROPRIA","P")), IF(B1419&lt;&gt;"",IF('02 - Produtos e Tributações'!H1436="","T"))))</f>
        <v>0</v>
      </c>
      <c r="D1419" s="123" t="b">
        <f>IF(B1419&lt;&gt;"",IF('02 - Produtos e Tributações'!E1436&lt;&gt;"",'02 - Produtos e Tributações'!E1436,""))</f>
        <v>0</v>
      </c>
      <c r="E1419" s="123" t="b">
        <f>IF(B1419&lt;&gt;"",IF('02 - Produtos e Tributações'!F1436&lt;&gt;"",'02 - Produtos e Tributações'!F1436,""))</f>
        <v>0</v>
      </c>
      <c r="F1419" s="123" t="b">
        <f>IF(B1419&lt;&gt;"",IF(A1419&lt;&gt;"",IF('02 - Produtos e Tributações'!G1436&lt;&gt;"",'02 - Produtos e Tributações'!G1436,"")))</f>
        <v>0</v>
      </c>
      <c r="G1419" s="123" t="b">
        <f>IF(B1419&lt;&gt;"",IF('02 - Produtos e Tributações'!J1436&lt;&gt;"",'02 - Produtos e Tributações'!J1436,IF(K1419=101,0,IF(K1419=102,41,IF(K1419=103,0,IF(K1419=201,0,IF(K1419=202,0,IF(K1419=203,0,IF(K1419=300,41,IF(K1419=400,41,IF(K1419=500,60)))))))))))</f>
        <v>0</v>
      </c>
      <c r="H1419" s="123" t="b">
        <f>IF(B1419&lt;&gt;"",IF('02 - Produtos e Tributações'!M1436&lt;&gt;"",'02 - Produtos e Tributações'!M1436,IF(L1419=101,0,IF(L1419=102,41,IF(L1419=103,0,IF(L1419=201,0,IF(L1419=202,0,IF(L1419=203,0,IF(L1419=300,41,IF(L1419=400,41,IF(L1419=500,60)))))))))))</f>
        <v>0</v>
      </c>
      <c r="I1419" s="123" t="b">
        <f>IF(B1419&lt;&gt;"",IF('02 - Produtos e Tributações'!L1436&lt;&gt;"",'02 - Produtos e Tributações'!L1436,"0,00"))</f>
        <v>0</v>
      </c>
      <c r="J1419" s="123" t="b">
        <f>IF(B1419&lt;&gt;"",IF('02 - Produtos e Tributações'!O1436&lt;&gt;"",'02 - Produtos e Tributações'!O1436,"0,00"))</f>
        <v>0</v>
      </c>
      <c r="K1419" s="123" t="b">
        <f>IF(B1419&lt;&gt;"",IF('02 - Produtos e Tributações'!K1436&lt;&gt;"",'02 - Produtos e Tributações'!K1436,"null"))</f>
        <v>0</v>
      </c>
      <c r="L1419" s="123" t="b">
        <f>IF(B1419&lt;&gt;"",IF('02 - Produtos e Tributações'!N1436&lt;&gt;"",'02 - Produtos e Tributações'!N1436,"null"))</f>
        <v>0</v>
      </c>
      <c r="M1419" s="122" t="b">
        <f>IF(B1419&lt;&gt;"",IF('02 - Produtos e Tributações'!D1436="CARNES","2.01.001.001",IF('02 - Produtos e Tributações'!D1436="MASSAS","2.01.001.002",IF('02 - Produtos e Tributações'!D1436="LATICINIOS","2.01.001.003",IF('02 - Produtos e Tributações'!D1436="DOCES E GULOSEIMAS","2.01.001.004",IF('02 - Produtos e Tributações'!D1436="FARINHAS E GRAOS","2.01.001.005",IF('02 - Produtos e Tributações'!D1436="AGUAS","2.01.002.001",IF('02 - Produtos e Tributações'!D1436="SUCOS","2.01.002.002",IF('02 - Produtos e Tributações'!D1436="BEBIDAS ALCOOLICAS","2.01.002.003",IF('02 - Produtos e Tributações'!D1436="BEBIDAS LACTEAS","2.01.002.004",IF('02 - Produtos e Tributações'!D1436="MATERIAL DE LIMPEZA","2.02",IF('02 - Produtos e Tributações'!D1436="FRUTAS","2.01.001.006",IF('02 - Produtos e Tributações'!D1436="VERDURAS E LEGUMES","2.01.001.007",IF('02 - Produtos e Tributações'!D1436="SERVIÇO","1",IF('02 - Produtos e Tributações'!D1436="PRODUTOS DIVERSOS","2","2"))))))))))))))
)</f>
        <v>0</v>
      </c>
      <c r="N1419" s="4" t="str">
        <f t="shared" si="89"/>
        <v/>
      </c>
      <c r="O1419" s="4" t="str">
        <f t="shared" si="90"/>
        <v/>
      </c>
      <c r="P1419" s="4" t="str">
        <f t="shared" si="91"/>
        <v/>
      </c>
      <c r="Q1419" s="128" t="b">
        <f>IF(B1419&lt;&gt;"",IF('02 - Produtos e Tributações'!C1436&lt;&gt;"",'02 - Produtos e Tributações'!C1436,"UN"))</f>
        <v>0</v>
      </c>
      <c r="R1419" s="93"/>
      <c r="S1419" s="93"/>
      <c r="T1419" s="93"/>
      <c r="U1419" s="120" t="str">
        <f t="shared" si="88"/>
        <v/>
      </c>
    </row>
    <row r="1420" spans="1:21" ht="15.75" customHeight="1">
      <c r="A1420" s="122" t="b">
        <f>IF('02 - Produtos e Tributações'!B1437 &lt;&gt;"",A1419+1)</f>
        <v>0</v>
      </c>
      <c r="B1420" s="4" t="str">
        <f>IF('02 - Produtos e Tributações'!B1437&lt;&gt;"",'02 - Produtos e Tributações'!V1437,"")</f>
        <v/>
      </c>
      <c r="C1420" s="123" t="b">
        <f>IF(B1420&lt;&gt;"",IF('02 - Produtos e Tributações'!H1437&lt;&gt;"",IF('02 - Produtos e Tributações'!H1437="TERCEIRIZADA","T",IF('02 - Produtos e Tributações'!H1437="PROPRIA","P")), IF(B1420&lt;&gt;"",IF('02 - Produtos e Tributações'!H1437="","T"))))</f>
        <v>0</v>
      </c>
      <c r="D1420" s="123" t="b">
        <f>IF(B1420&lt;&gt;"",IF('02 - Produtos e Tributações'!E1437&lt;&gt;"",'02 - Produtos e Tributações'!E1437,""))</f>
        <v>0</v>
      </c>
      <c r="E1420" s="123" t="b">
        <f>IF(B1420&lt;&gt;"",IF('02 - Produtos e Tributações'!F1437&lt;&gt;"",'02 - Produtos e Tributações'!F1437,""))</f>
        <v>0</v>
      </c>
      <c r="F1420" s="123" t="b">
        <f>IF(B1420&lt;&gt;"",IF(A1420&lt;&gt;"",IF('02 - Produtos e Tributações'!G1437&lt;&gt;"",'02 - Produtos e Tributações'!G1437,"")))</f>
        <v>0</v>
      </c>
      <c r="G1420" s="123" t="b">
        <f>IF(B1420&lt;&gt;"",IF('02 - Produtos e Tributações'!J1437&lt;&gt;"",'02 - Produtos e Tributações'!J1437,IF(K1420=101,0,IF(K1420=102,41,IF(K1420=103,0,IF(K1420=201,0,IF(K1420=202,0,IF(K1420=203,0,IF(K1420=300,41,IF(K1420=400,41,IF(K1420=500,60)))))))))))</f>
        <v>0</v>
      </c>
      <c r="H1420" s="123" t="b">
        <f>IF(B1420&lt;&gt;"",IF('02 - Produtos e Tributações'!M1437&lt;&gt;"",'02 - Produtos e Tributações'!M1437,IF(L1420=101,0,IF(L1420=102,41,IF(L1420=103,0,IF(L1420=201,0,IF(L1420=202,0,IF(L1420=203,0,IF(L1420=300,41,IF(L1420=400,41,IF(L1420=500,60)))))))))))</f>
        <v>0</v>
      </c>
      <c r="I1420" s="123" t="b">
        <f>IF(B1420&lt;&gt;"",IF('02 - Produtos e Tributações'!L1437&lt;&gt;"",'02 - Produtos e Tributações'!L1437,"0,00"))</f>
        <v>0</v>
      </c>
      <c r="J1420" s="123" t="b">
        <f>IF(B1420&lt;&gt;"",IF('02 - Produtos e Tributações'!O1437&lt;&gt;"",'02 - Produtos e Tributações'!O1437,"0,00"))</f>
        <v>0</v>
      </c>
      <c r="K1420" s="123" t="b">
        <f>IF(B1420&lt;&gt;"",IF('02 - Produtos e Tributações'!K1437&lt;&gt;"",'02 - Produtos e Tributações'!K1437,"null"))</f>
        <v>0</v>
      </c>
      <c r="L1420" s="123" t="b">
        <f>IF(B1420&lt;&gt;"",IF('02 - Produtos e Tributações'!N1437&lt;&gt;"",'02 - Produtos e Tributações'!N1437,"null"))</f>
        <v>0</v>
      </c>
      <c r="M1420" s="122" t="b">
        <f>IF(B1420&lt;&gt;"",IF('02 - Produtos e Tributações'!D1437="CARNES","2.01.001.001",IF('02 - Produtos e Tributações'!D1437="MASSAS","2.01.001.002",IF('02 - Produtos e Tributações'!D1437="LATICINIOS","2.01.001.003",IF('02 - Produtos e Tributações'!D1437="DOCES E GULOSEIMAS","2.01.001.004",IF('02 - Produtos e Tributações'!D1437="FARINHAS E GRAOS","2.01.001.005",IF('02 - Produtos e Tributações'!D1437="AGUAS","2.01.002.001",IF('02 - Produtos e Tributações'!D1437="SUCOS","2.01.002.002",IF('02 - Produtos e Tributações'!D1437="BEBIDAS ALCOOLICAS","2.01.002.003",IF('02 - Produtos e Tributações'!D1437="BEBIDAS LACTEAS","2.01.002.004",IF('02 - Produtos e Tributações'!D1437="MATERIAL DE LIMPEZA","2.02",IF('02 - Produtos e Tributações'!D1437="FRUTAS","2.01.001.006",IF('02 - Produtos e Tributações'!D1437="VERDURAS E LEGUMES","2.01.001.007",IF('02 - Produtos e Tributações'!D1437="SERVIÇO","1",IF('02 - Produtos e Tributações'!D1437="PRODUTOS DIVERSOS","2","2"))))))))))))))
)</f>
        <v>0</v>
      </c>
      <c r="N1420" s="4" t="str">
        <f t="shared" si="89"/>
        <v/>
      </c>
      <c r="O1420" s="4" t="str">
        <f t="shared" si="90"/>
        <v/>
      </c>
      <c r="P1420" s="4" t="str">
        <f t="shared" si="91"/>
        <v/>
      </c>
      <c r="Q1420" s="128" t="b">
        <f>IF(B1420&lt;&gt;"",IF('02 - Produtos e Tributações'!C1437&lt;&gt;"",'02 - Produtos e Tributações'!C1437,"UN"))</f>
        <v>0</v>
      </c>
      <c r="R1420" s="93"/>
      <c r="S1420" s="93"/>
      <c r="T1420" s="93"/>
      <c r="U1420" s="120" t="str">
        <f t="shared" si="88"/>
        <v/>
      </c>
    </row>
    <row r="1421" spans="1:21" ht="15.75" customHeight="1">
      <c r="A1421" s="122" t="b">
        <f>IF('02 - Produtos e Tributações'!B1438 &lt;&gt;"",A1420+1)</f>
        <v>0</v>
      </c>
      <c r="B1421" s="4" t="str">
        <f>IF('02 - Produtos e Tributações'!B1438&lt;&gt;"",'02 - Produtos e Tributações'!V1438,"")</f>
        <v/>
      </c>
      <c r="C1421" s="123" t="b">
        <f>IF(B1421&lt;&gt;"",IF('02 - Produtos e Tributações'!H1438&lt;&gt;"",IF('02 - Produtos e Tributações'!H1438="TERCEIRIZADA","T",IF('02 - Produtos e Tributações'!H1438="PROPRIA","P")), IF(B1421&lt;&gt;"",IF('02 - Produtos e Tributações'!H1438="","T"))))</f>
        <v>0</v>
      </c>
      <c r="D1421" s="123" t="b">
        <f>IF(B1421&lt;&gt;"",IF('02 - Produtos e Tributações'!E1438&lt;&gt;"",'02 - Produtos e Tributações'!E1438,""))</f>
        <v>0</v>
      </c>
      <c r="E1421" s="123" t="b">
        <f>IF(B1421&lt;&gt;"",IF('02 - Produtos e Tributações'!F1438&lt;&gt;"",'02 - Produtos e Tributações'!F1438,""))</f>
        <v>0</v>
      </c>
      <c r="F1421" s="123" t="b">
        <f>IF(B1421&lt;&gt;"",IF(A1421&lt;&gt;"",IF('02 - Produtos e Tributações'!G1438&lt;&gt;"",'02 - Produtos e Tributações'!G1438,"")))</f>
        <v>0</v>
      </c>
      <c r="G1421" s="123" t="b">
        <f>IF(B1421&lt;&gt;"",IF('02 - Produtos e Tributações'!J1438&lt;&gt;"",'02 - Produtos e Tributações'!J1438,IF(K1421=101,0,IF(K1421=102,41,IF(K1421=103,0,IF(K1421=201,0,IF(K1421=202,0,IF(K1421=203,0,IF(K1421=300,41,IF(K1421=400,41,IF(K1421=500,60)))))))))))</f>
        <v>0</v>
      </c>
      <c r="H1421" s="123" t="b">
        <f>IF(B1421&lt;&gt;"",IF('02 - Produtos e Tributações'!M1438&lt;&gt;"",'02 - Produtos e Tributações'!M1438,IF(L1421=101,0,IF(L1421=102,41,IF(L1421=103,0,IF(L1421=201,0,IF(L1421=202,0,IF(L1421=203,0,IF(L1421=300,41,IF(L1421=400,41,IF(L1421=500,60)))))))))))</f>
        <v>0</v>
      </c>
      <c r="I1421" s="123" t="b">
        <f>IF(B1421&lt;&gt;"",IF('02 - Produtos e Tributações'!L1438&lt;&gt;"",'02 - Produtos e Tributações'!L1438,"0,00"))</f>
        <v>0</v>
      </c>
      <c r="J1421" s="123" t="b">
        <f>IF(B1421&lt;&gt;"",IF('02 - Produtos e Tributações'!O1438&lt;&gt;"",'02 - Produtos e Tributações'!O1438,"0,00"))</f>
        <v>0</v>
      </c>
      <c r="K1421" s="123" t="b">
        <f>IF(B1421&lt;&gt;"",IF('02 - Produtos e Tributações'!K1438&lt;&gt;"",'02 - Produtos e Tributações'!K1438,"null"))</f>
        <v>0</v>
      </c>
      <c r="L1421" s="123" t="b">
        <f>IF(B1421&lt;&gt;"",IF('02 - Produtos e Tributações'!N1438&lt;&gt;"",'02 - Produtos e Tributações'!N1438,"null"))</f>
        <v>0</v>
      </c>
      <c r="M1421" s="122" t="b">
        <f>IF(B1421&lt;&gt;"",IF('02 - Produtos e Tributações'!D1438="CARNES","2.01.001.001",IF('02 - Produtos e Tributações'!D1438="MASSAS","2.01.001.002",IF('02 - Produtos e Tributações'!D1438="LATICINIOS","2.01.001.003",IF('02 - Produtos e Tributações'!D1438="DOCES E GULOSEIMAS","2.01.001.004",IF('02 - Produtos e Tributações'!D1438="FARINHAS E GRAOS","2.01.001.005",IF('02 - Produtos e Tributações'!D1438="AGUAS","2.01.002.001",IF('02 - Produtos e Tributações'!D1438="SUCOS","2.01.002.002",IF('02 - Produtos e Tributações'!D1438="BEBIDAS ALCOOLICAS","2.01.002.003",IF('02 - Produtos e Tributações'!D1438="BEBIDAS LACTEAS","2.01.002.004",IF('02 - Produtos e Tributações'!D1438="MATERIAL DE LIMPEZA","2.02",IF('02 - Produtos e Tributações'!D1438="FRUTAS","2.01.001.006",IF('02 - Produtos e Tributações'!D1438="VERDURAS E LEGUMES","2.01.001.007",IF('02 - Produtos e Tributações'!D1438="SERVIÇO","1",IF('02 - Produtos e Tributações'!D1438="PRODUTOS DIVERSOS","2","2"))))))))))))))
)</f>
        <v>0</v>
      </c>
      <c r="N1421" s="4" t="str">
        <f t="shared" si="89"/>
        <v/>
      </c>
      <c r="O1421" s="4" t="str">
        <f t="shared" si="90"/>
        <v/>
      </c>
      <c r="P1421" s="4" t="str">
        <f t="shared" si="91"/>
        <v/>
      </c>
      <c r="Q1421" s="128" t="b">
        <f>IF(B1421&lt;&gt;"",IF('02 - Produtos e Tributações'!C1438&lt;&gt;"",'02 - Produtos e Tributações'!C1438,"UN"))</f>
        <v>0</v>
      </c>
      <c r="R1421" s="93"/>
      <c r="S1421" s="93"/>
      <c r="T1421" s="93"/>
      <c r="U1421" s="120" t="str">
        <f t="shared" si="88"/>
        <v/>
      </c>
    </row>
    <row r="1422" spans="1:21" ht="15.75" customHeight="1">
      <c r="A1422" s="122" t="b">
        <f>IF('02 - Produtos e Tributações'!B1439 &lt;&gt;"",A1421+1)</f>
        <v>0</v>
      </c>
      <c r="B1422" s="4" t="str">
        <f>IF('02 - Produtos e Tributações'!B1439&lt;&gt;"",'02 - Produtos e Tributações'!V1439,"")</f>
        <v/>
      </c>
      <c r="C1422" s="123" t="b">
        <f>IF(B1422&lt;&gt;"",IF('02 - Produtos e Tributações'!H1439&lt;&gt;"",IF('02 - Produtos e Tributações'!H1439="TERCEIRIZADA","T",IF('02 - Produtos e Tributações'!H1439="PROPRIA","P")), IF(B1422&lt;&gt;"",IF('02 - Produtos e Tributações'!H1439="","T"))))</f>
        <v>0</v>
      </c>
      <c r="D1422" s="123" t="b">
        <f>IF(B1422&lt;&gt;"",IF('02 - Produtos e Tributações'!E1439&lt;&gt;"",'02 - Produtos e Tributações'!E1439,""))</f>
        <v>0</v>
      </c>
      <c r="E1422" s="123" t="b">
        <f>IF(B1422&lt;&gt;"",IF('02 - Produtos e Tributações'!F1439&lt;&gt;"",'02 - Produtos e Tributações'!F1439,""))</f>
        <v>0</v>
      </c>
      <c r="F1422" s="123" t="b">
        <f>IF(B1422&lt;&gt;"",IF(A1422&lt;&gt;"",IF('02 - Produtos e Tributações'!G1439&lt;&gt;"",'02 - Produtos e Tributações'!G1439,"")))</f>
        <v>0</v>
      </c>
      <c r="G1422" s="123" t="b">
        <f>IF(B1422&lt;&gt;"",IF('02 - Produtos e Tributações'!J1439&lt;&gt;"",'02 - Produtos e Tributações'!J1439,IF(K1422=101,0,IF(K1422=102,41,IF(K1422=103,0,IF(K1422=201,0,IF(K1422=202,0,IF(K1422=203,0,IF(K1422=300,41,IF(K1422=400,41,IF(K1422=500,60)))))))))))</f>
        <v>0</v>
      </c>
      <c r="H1422" s="123" t="b">
        <f>IF(B1422&lt;&gt;"",IF('02 - Produtos e Tributações'!M1439&lt;&gt;"",'02 - Produtos e Tributações'!M1439,IF(L1422=101,0,IF(L1422=102,41,IF(L1422=103,0,IF(L1422=201,0,IF(L1422=202,0,IF(L1422=203,0,IF(L1422=300,41,IF(L1422=400,41,IF(L1422=500,60)))))))))))</f>
        <v>0</v>
      </c>
      <c r="I1422" s="123" t="b">
        <f>IF(B1422&lt;&gt;"",IF('02 - Produtos e Tributações'!L1439&lt;&gt;"",'02 - Produtos e Tributações'!L1439,"0,00"))</f>
        <v>0</v>
      </c>
      <c r="J1422" s="123" t="b">
        <f>IF(B1422&lt;&gt;"",IF('02 - Produtos e Tributações'!O1439&lt;&gt;"",'02 - Produtos e Tributações'!O1439,"0,00"))</f>
        <v>0</v>
      </c>
      <c r="K1422" s="123" t="b">
        <f>IF(B1422&lt;&gt;"",IF('02 - Produtos e Tributações'!K1439&lt;&gt;"",'02 - Produtos e Tributações'!K1439,"null"))</f>
        <v>0</v>
      </c>
      <c r="L1422" s="123" t="b">
        <f>IF(B1422&lt;&gt;"",IF('02 - Produtos e Tributações'!N1439&lt;&gt;"",'02 - Produtos e Tributações'!N1439,"null"))</f>
        <v>0</v>
      </c>
      <c r="M1422" s="122" t="b">
        <f>IF(B1422&lt;&gt;"",IF('02 - Produtos e Tributações'!D1439="CARNES","2.01.001.001",IF('02 - Produtos e Tributações'!D1439="MASSAS","2.01.001.002",IF('02 - Produtos e Tributações'!D1439="LATICINIOS","2.01.001.003",IF('02 - Produtos e Tributações'!D1439="DOCES E GULOSEIMAS","2.01.001.004",IF('02 - Produtos e Tributações'!D1439="FARINHAS E GRAOS","2.01.001.005",IF('02 - Produtos e Tributações'!D1439="AGUAS","2.01.002.001",IF('02 - Produtos e Tributações'!D1439="SUCOS","2.01.002.002",IF('02 - Produtos e Tributações'!D1439="BEBIDAS ALCOOLICAS","2.01.002.003",IF('02 - Produtos e Tributações'!D1439="BEBIDAS LACTEAS","2.01.002.004",IF('02 - Produtos e Tributações'!D1439="MATERIAL DE LIMPEZA","2.02",IF('02 - Produtos e Tributações'!D1439="FRUTAS","2.01.001.006",IF('02 - Produtos e Tributações'!D1439="VERDURAS E LEGUMES","2.01.001.007",IF('02 - Produtos e Tributações'!D1439="SERVIÇO","1",IF('02 - Produtos e Tributações'!D1439="PRODUTOS DIVERSOS","2","2"))))))))))))))
)</f>
        <v>0</v>
      </c>
      <c r="N1422" s="4" t="str">
        <f t="shared" si="89"/>
        <v/>
      </c>
      <c r="O1422" s="4" t="str">
        <f t="shared" si="90"/>
        <v/>
      </c>
      <c r="P1422" s="4" t="str">
        <f t="shared" si="91"/>
        <v/>
      </c>
      <c r="Q1422" s="128" t="b">
        <f>IF(B1422&lt;&gt;"",IF('02 - Produtos e Tributações'!C1439&lt;&gt;"",'02 - Produtos e Tributações'!C1439,"UN"))</f>
        <v>0</v>
      </c>
      <c r="R1422" s="93"/>
      <c r="S1422" s="93"/>
      <c r="T1422" s="93"/>
      <c r="U1422" s="120" t="str">
        <f t="shared" si="88"/>
        <v/>
      </c>
    </row>
    <row r="1423" spans="1:21" ht="15.75" customHeight="1">
      <c r="A1423" s="122" t="b">
        <f>IF('02 - Produtos e Tributações'!B1440 &lt;&gt;"",A1422+1)</f>
        <v>0</v>
      </c>
      <c r="B1423" s="4" t="str">
        <f>IF('02 - Produtos e Tributações'!B1440&lt;&gt;"",'02 - Produtos e Tributações'!V1440,"")</f>
        <v/>
      </c>
      <c r="C1423" s="123" t="b">
        <f>IF(B1423&lt;&gt;"",IF('02 - Produtos e Tributações'!H1440&lt;&gt;"",IF('02 - Produtos e Tributações'!H1440="TERCEIRIZADA","T",IF('02 - Produtos e Tributações'!H1440="PROPRIA","P")), IF(B1423&lt;&gt;"",IF('02 - Produtos e Tributações'!H1440="","T"))))</f>
        <v>0</v>
      </c>
      <c r="D1423" s="123" t="b">
        <f>IF(B1423&lt;&gt;"",IF('02 - Produtos e Tributações'!E1440&lt;&gt;"",'02 - Produtos e Tributações'!E1440,""))</f>
        <v>0</v>
      </c>
      <c r="E1423" s="123" t="b">
        <f>IF(B1423&lt;&gt;"",IF('02 - Produtos e Tributações'!F1440&lt;&gt;"",'02 - Produtos e Tributações'!F1440,""))</f>
        <v>0</v>
      </c>
      <c r="F1423" s="123" t="b">
        <f>IF(B1423&lt;&gt;"",IF(A1423&lt;&gt;"",IF('02 - Produtos e Tributações'!G1440&lt;&gt;"",'02 - Produtos e Tributações'!G1440,"")))</f>
        <v>0</v>
      </c>
      <c r="G1423" s="123" t="b">
        <f>IF(B1423&lt;&gt;"",IF('02 - Produtos e Tributações'!J1440&lt;&gt;"",'02 - Produtos e Tributações'!J1440,IF(K1423=101,0,IF(K1423=102,41,IF(K1423=103,0,IF(K1423=201,0,IF(K1423=202,0,IF(K1423=203,0,IF(K1423=300,41,IF(K1423=400,41,IF(K1423=500,60)))))))))))</f>
        <v>0</v>
      </c>
      <c r="H1423" s="123" t="b">
        <f>IF(B1423&lt;&gt;"",IF('02 - Produtos e Tributações'!M1440&lt;&gt;"",'02 - Produtos e Tributações'!M1440,IF(L1423=101,0,IF(L1423=102,41,IF(L1423=103,0,IF(L1423=201,0,IF(L1423=202,0,IF(L1423=203,0,IF(L1423=300,41,IF(L1423=400,41,IF(L1423=500,60)))))))))))</f>
        <v>0</v>
      </c>
      <c r="I1423" s="123" t="b">
        <f>IF(B1423&lt;&gt;"",IF('02 - Produtos e Tributações'!L1440&lt;&gt;"",'02 - Produtos e Tributações'!L1440,"0,00"))</f>
        <v>0</v>
      </c>
      <c r="J1423" s="123" t="b">
        <f>IF(B1423&lt;&gt;"",IF('02 - Produtos e Tributações'!O1440&lt;&gt;"",'02 - Produtos e Tributações'!O1440,"0,00"))</f>
        <v>0</v>
      </c>
      <c r="K1423" s="123" t="b">
        <f>IF(B1423&lt;&gt;"",IF('02 - Produtos e Tributações'!K1440&lt;&gt;"",'02 - Produtos e Tributações'!K1440,"null"))</f>
        <v>0</v>
      </c>
      <c r="L1423" s="123" t="b">
        <f>IF(B1423&lt;&gt;"",IF('02 - Produtos e Tributações'!N1440&lt;&gt;"",'02 - Produtos e Tributações'!N1440,"null"))</f>
        <v>0</v>
      </c>
      <c r="M1423" s="122" t="b">
        <f>IF(B1423&lt;&gt;"",IF('02 - Produtos e Tributações'!D1440="CARNES","2.01.001.001",IF('02 - Produtos e Tributações'!D1440="MASSAS","2.01.001.002",IF('02 - Produtos e Tributações'!D1440="LATICINIOS","2.01.001.003",IF('02 - Produtos e Tributações'!D1440="DOCES E GULOSEIMAS","2.01.001.004",IF('02 - Produtos e Tributações'!D1440="FARINHAS E GRAOS","2.01.001.005",IF('02 - Produtos e Tributações'!D1440="AGUAS","2.01.002.001",IF('02 - Produtos e Tributações'!D1440="SUCOS","2.01.002.002",IF('02 - Produtos e Tributações'!D1440="BEBIDAS ALCOOLICAS","2.01.002.003",IF('02 - Produtos e Tributações'!D1440="BEBIDAS LACTEAS","2.01.002.004",IF('02 - Produtos e Tributações'!D1440="MATERIAL DE LIMPEZA","2.02",IF('02 - Produtos e Tributações'!D1440="FRUTAS","2.01.001.006",IF('02 - Produtos e Tributações'!D1440="VERDURAS E LEGUMES","2.01.001.007",IF('02 - Produtos e Tributações'!D1440="SERVIÇO","1",IF('02 - Produtos e Tributações'!D1440="PRODUTOS DIVERSOS","2","2"))))))))))))))
)</f>
        <v>0</v>
      </c>
      <c r="N1423" s="4" t="str">
        <f t="shared" si="89"/>
        <v/>
      </c>
      <c r="O1423" s="4" t="str">
        <f t="shared" si="90"/>
        <v/>
      </c>
      <c r="P1423" s="4" t="str">
        <f t="shared" si="91"/>
        <v/>
      </c>
      <c r="Q1423" s="128" t="b">
        <f>IF(B1423&lt;&gt;"",IF('02 - Produtos e Tributações'!C1440&lt;&gt;"",'02 - Produtos e Tributações'!C1440,"UN"))</f>
        <v>0</v>
      </c>
      <c r="R1423" s="93"/>
      <c r="S1423" s="93"/>
      <c r="T1423" s="93"/>
      <c r="U1423" s="120" t="str">
        <f t="shared" si="88"/>
        <v/>
      </c>
    </row>
    <row r="1424" spans="1:21" ht="15.75" customHeight="1">
      <c r="A1424" s="122" t="b">
        <f>IF('02 - Produtos e Tributações'!B1441 &lt;&gt;"",A1423+1)</f>
        <v>0</v>
      </c>
      <c r="B1424" s="4" t="str">
        <f>IF('02 - Produtos e Tributações'!B1441&lt;&gt;"",'02 - Produtos e Tributações'!V1441,"")</f>
        <v/>
      </c>
      <c r="C1424" s="123" t="b">
        <f>IF(B1424&lt;&gt;"",IF('02 - Produtos e Tributações'!H1441&lt;&gt;"",IF('02 - Produtos e Tributações'!H1441="TERCEIRIZADA","T",IF('02 - Produtos e Tributações'!H1441="PROPRIA","P")), IF(B1424&lt;&gt;"",IF('02 - Produtos e Tributações'!H1441="","T"))))</f>
        <v>0</v>
      </c>
      <c r="D1424" s="123" t="b">
        <f>IF(B1424&lt;&gt;"",IF('02 - Produtos e Tributações'!E1441&lt;&gt;"",'02 - Produtos e Tributações'!E1441,""))</f>
        <v>0</v>
      </c>
      <c r="E1424" s="123" t="b">
        <f>IF(B1424&lt;&gt;"",IF('02 - Produtos e Tributações'!F1441&lt;&gt;"",'02 - Produtos e Tributações'!F1441,""))</f>
        <v>0</v>
      </c>
      <c r="F1424" s="123" t="b">
        <f>IF(B1424&lt;&gt;"",IF(A1424&lt;&gt;"",IF('02 - Produtos e Tributações'!G1441&lt;&gt;"",'02 - Produtos e Tributações'!G1441,"")))</f>
        <v>0</v>
      </c>
      <c r="G1424" s="123" t="b">
        <f>IF(B1424&lt;&gt;"",IF('02 - Produtos e Tributações'!J1441&lt;&gt;"",'02 - Produtos e Tributações'!J1441,IF(K1424=101,0,IF(K1424=102,41,IF(K1424=103,0,IF(K1424=201,0,IF(K1424=202,0,IF(K1424=203,0,IF(K1424=300,41,IF(K1424=400,41,IF(K1424=500,60)))))))))))</f>
        <v>0</v>
      </c>
      <c r="H1424" s="123" t="b">
        <f>IF(B1424&lt;&gt;"",IF('02 - Produtos e Tributações'!M1441&lt;&gt;"",'02 - Produtos e Tributações'!M1441,IF(L1424=101,0,IF(L1424=102,41,IF(L1424=103,0,IF(L1424=201,0,IF(L1424=202,0,IF(L1424=203,0,IF(L1424=300,41,IF(L1424=400,41,IF(L1424=500,60)))))))))))</f>
        <v>0</v>
      </c>
      <c r="I1424" s="123" t="b">
        <f>IF(B1424&lt;&gt;"",IF('02 - Produtos e Tributações'!L1441&lt;&gt;"",'02 - Produtos e Tributações'!L1441,"0,00"))</f>
        <v>0</v>
      </c>
      <c r="J1424" s="123" t="b">
        <f>IF(B1424&lt;&gt;"",IF('02 - Produtos e Tributações'!O1441&lt;&gt;"",'02 - Produtos e Tributações'!O1441,"0,00"))</f>
        <v>0</v>
      </c>
      <c r="K1424" s="123" t="b">
        <f>IF(B1424&lt;&gt;"",IF('02 - Produtos e Tributações'!K1441&lt;&gt;"",'02 - Produtos e Tributações'!K1441,"null"))</f>
        <v>0</v>
      </c>
      <c r="L1424" s="123" t="b">
        <f>IF(B1424&lt;&gt;"",IF('02 - Produtos e Tributações'!N1441&lt;&gt;"",'02 - Produtos e Tributações'!N1441,"null"))</f>
        <v>0</v>
      </c>
      <c r="M1424" s="122" t="b">
        <f>IF(B1424&lt;&gt;"",IF('02 - Produtos e Tributações'!D1441="CARNES","2.01.001.001",IF('02 - Produtos e Tributações'!D1441="MASSAS","2.01.001.002",IF('02 - Produtos e Tributações'!D1441="LATICINIOS","2.01.001.003",IF('02 - Produtos e Tributações'!D1441="DOCES E GULOSEIMAS","2.01.001.004",IF('02 - Produtos e Tributações'!D1441="FARINHAS E GRAOS","2.01.001.005",IF('02 - Produtos e Tributações'!D1441="AGUAS","2.01.002.001",IF('02 - Produtos e Tributações'!D1441="SUCOS","2.01.002.002",IF('02 - Produtos e Tributações'!D1441="BEBIDAS ALCOOLICAS","2.01.002.003",IF('02 - Produtos e Tributações'!D1441="BEBIDAS LACTEAS","2.01.002.004",IF('02 - Produtos e Tributações'!D1441="MATERIAL DE LIMPEZA","2.02",IF('02 - Produtos e Tributações'!D1441="FRUTAS","2.01.001.006",IF('02 - Produtos e Tributações'!D1441="VERDURAS E LEGUMES","2.01.001.007",IF('02 - Produtos e Tributações'!D1441="SERVIÇO","1",IF('02 - Produtos e Tributações'!D1441="PRODUTOS DIVERSOS","2","2"))))))))))))))
)</f>
        <v>0</v>
      </c>
      <c r="N1424" s="4" t="str">
        <f t="shared" si="89"/>
        <v/>
      </c>
      <c r="O1424" s="4" t="str">
        <f t="shared" si="90"/>
        <v/>
      </c>
      <c r="P1424" s="4" t="str">
        <f t="shared" si="91"/>
        <v/>
      </c>
      <c r="Q1424" s="128" t="b">
        <f>IF(B1424&lt;&gt;"",IF('02 - Produtos e Tributações'!C1441&lt;&gt;"",'02 - Produtos e Tributações'!C1441,"UN"))</f>
        <v>0</v>
      </c>
      <c r="R1424" s="93"/>
      <c r="S1424" s="93"/>
      <c r="T1424" s="93"/>
      <c r="U1424" s="120" t="str">
        <f t="shared" si="88"/>
        <v/>
      </c>
    </row>
    <row r="1425" spans="1:21" ht="15.75" customHeight="1">
      <c r="A1425" s="122" t="b">
        <f>IF('02 - Produtos e Tributações'!B1442 &lt;&gt;"",A1424+1)</f>
        <v>0</v>
      </c>
      <c r="B1425" s="4" t="str">
        <f>IF('02 - Produtos e Tributações'!B1442&lt;&gt;"",'02 - Produtos e Tributações'!V1442,"")</f>
        <v/>
      </c>
      <c r="C1425" s="123" t="b">
        <f>IF(B1425&lt;&gt;"",IF('02 - Produtos e Tributações'!H1442&lt;&gt;"",IF('02 - Produtos e Tributações'!H1442="TERCEIRIZADA","T",IF('02 - Produtos e Tributações'!H1442="PROPRIA","P")), IF(B1425&lt;&gt;"",IF('02 - Produtos e Tributações'!H1442="","T"))))</f>
        <v>0</v>
      </c>
      <c r="D1425" s="123" t="b">
        <f>IF(B1425&lt;&gt;"",IF('02 - Produtos e Tributações'!E1442&lt;&gt;"",'02 - Produtos e Tributações'!E1442,""))</f>
        <v>0</v>
      </c>
      <c r="E1425" s="123" t="b">
        <f>IF(B1425&lt;&gt;"",IF('02 - Produtos e Tributações'!F1442&lt;&gt;"",'02 - Produtos e Tributações'!F1442,""))</f>
        <v>0</v>
      </c>
      <c r="F1425" s="123" t="b">
        <f>IF(B1425&lt;&gt;"",IF(A1425&lt;&gt;"",IF('02 - Produtos e Tributações'!G1442&lt;&gt;"",'02 - Produtos e Tributações'!G1442,"")))</f>
        <v>0</v>
      </c>
      <c r="G1425" s="123" t="b">
        <f>IF(B1425&lt;&gt;"",IF('02 - Produtos e Tributações'!J1442&lt;&gt;"",'02 - Produtos e Tributações'!J1442,IF(K1425=101,0,IF(K1425=102,41,IF(K1425=103,0,IF(K1425=201,0,IF(K1425=202,0,IF(K1425=203,0,IF(K1425=300,41,IF(K1425=400,41,IF(K1425=500,60)))))))))))</f>
        <v>0</v>
      </c>
      <c r="H1425" s="123" t="b">
        <f>IF(B1425&lt;&gt;"",IF('02 - Produtos e Tributações'!M1442&lt;&gt;"",'02 - Produtos e Tributações'!M1442,IF(L1425=101,0,IF(L1425=102,41,IF(L1425=103,0,IF(L1425=201,0,IF(L1425=202,0,IF(L1425=203,0,IF(L1425=300,41,IF(L1425=400,41,IF(L1425=500,60)))))))))))</f>
        <v>0</v>
      </c>
      <c r="I1425" s="123" t="b">
        <f>IF(B1425&lt;&gt;"",IF('02 - Produtos e Tributações'!L1442&lt;&gt;"",'02 - Produtos e Tributações'!L1442,"0,00"))</f>
        <v>0</v>
      </c>
      <c r="J1425" s="123" t="b">
        <f>IF(B1425&lt;&gt;"",IF('02 - Produtos e Tributações'!O1442&lt;&gt;"",'02 - Produtos e Tributações'!O1442,"0,00"))</f>
        <v>0</v>
      </c>
      <c r="K1425" s="123" t="b">
        <f>IF(B1425&lt;&gt;"",IF('02 - Produtos e Tributações'!K1442&lt;&gt;"",'02 - Produtos e Tributações'!K1442,"null"))</f>
        <v>0</v>
      </c>
      <c r="L1425" s="123" t="b">
        <f>IF(B1425&lt;&gt;"",IF('02 - Produtos e Tributações'!N1442&lt;&gt;"",'02 - Produtos e Tributações'!N1442,"null"))</f>
        <v>0</v>
      </c>
      <c r="M1425" s="122" t="b">
        <f>IF(B1425&lt;&gt;"",IF('02 - Produtos e Tributações'!D1442="CARNES","2.01.001.001",IF('02 - Produtos e Tributações'!D1442="MASSAS","2.01.001.002",IF('02 - Produtos e Tributações'!D1442="LATICINIOS","2.01.001.003",IF('02 - Produtos e Tributações'!D1442="DOCES E GULOSEIMAS","2.01.001.004",IF('02 - Produtos e Tributações'!D1442="FARINHAS E GRAOS","2.01.001.005",IF('02 - Produtos e Tributações'!D1442="AGUAS","2.01.002.001",IF('02 - Produtos e Tributações'!D1442="SUCOS","2.01.002.002",IF('02 - Produtos e Tributações'!D1442="BEBIDAS ALCOOLICAS","2.01.002.003",IF('02 - Produtos e Tributações'!D1442="BEBIDAS LACTEAS","2.01.002.004",IF('02 - Produtos e Tributações'!D1442="MATERIAL DE LIMPEZA","2.02",IF('02 - Produtos e Tributações'!D1442="FRUTAS","2.01.001.006",IF('02 - Produtos e Tributações'!D1442="VERDURAS E LEGUMES","2.01.001.007",IF('02 - Produtos e Tributações'!D1442="SERVIÇO","1",IF('02 - Produtos e Tributações'!D1442="PRODUTOS DIVERSOS","2","2"))))))))))))))
)</f>
        <v>0</v>
      </c>
      <c r="N1425" s="4" t="str">
        <f t="shared" si="89"/>
        <v/>
      </c>
      <c r="O1425" s="4" t="str">
        <f t="shared" si="90"/>
        <v/>
      </c>
      <c r="P1425" s="4" t="str">
        <f t="shared" si="91"/>
        <v/>
      </c>
      <c r="Q1425" s="128" t="b">
        <f>IF(B1425&lt;&gt;"",IF('02 - Produtos e Tributações'!C1442&lt;&gt;"",'02 - Produtos e Tributações'!C1442,"UN"))</f>
        <v>0</v>
      </c>
      <c r="R1425" s="93"/>
      <c r="S1425" s="93"/>
      <c r="T1425" s="93"/>
      <c r="U1425" s="120" t="str">
        <f t="shared" si="88"/>
        <v/>
      </c>
    </row>
    <row r="1426" spans="1:21" ht="15.75" customHeight="1">
      <c r="A1426" s="122" t="b">
        <f>IF('02 - Produtos e Tributações'!B1443 &lt;&gt;"",A1425+1)</f>
        <v>0</v>
      </c>
      <c r="B1426" s="4" t="str">
        <f>IF('02 - Produtos e Tributações'!B1443&lt;&gt;"",'02 - Produtos e Tributações'!V1443,"")</f>
        <v/>
      </c>
      <c r="C1426" s="123" t="b">
        <f>IF(B1426&lt;&gt;"",IF('02 - Produtos e Tributações'!H1443&lt;&gt;"",IF('02 - Produtos e Tributações'!H1443="TERCEIRIZADA","T",IF('02 - Produtos e Tributações'!H1443="PROPRIA","P")), IF(B1426&lt;&gt;"",IF('02 - Produtos e Tributações'!H1443="","T"))))</f>
        <v>0</v>
      </c>
      <c r="D1426" s="123" t="b">
        <f>IF(B1426&lt;&gt;"",IF('02 - Produtos e Tributações'!E1443&lt;&gt;"",'02 - Produtos e Tributações'!E1443,""))</f>
        <v>0</v>
      </c>
      <c r="E1426" s="123" t="b">
        <f>IF(B1426&lt;&gt;"",IF('02 - Produtos e Tributações'!F1443&lt;&gt;"",'02 - Produtos e Tributações'!F1443,""))</f>
        <v>0</v>
      </c>
      <c r="F1426" s="123" t="b">
        <f>IF(B1426&lt;&gt;"",IF(A1426&lt;&gt;"",IF('02 - Produtos e Tributações'!G1443&lt;&gt;"",'02 - Produtos e Tributações'!G1443,"")))</f>
        <v>0</v>
      </c>
      <c r="G1426" s="123" t="b">
        <f>IF(B1426&lt;&gt;"",IF('02 - Produtos e Tributações'!J1443&lt;&gt;"",'02 - Produtos e Tributações'!J1443,IF(K1426=101,0,IF(K1426=102,41,IF(K1426=103,0,IF(K1426=201,0,IF(K1426=202,0,IF(K1426=203,0,IF(K1426=300,41,IF(K1426=400,41,IF(K1426=500,60)))))))))))</f>
        <v>0</v>
      </c>
      <c r="H1426" s="123" t="b">
        <f>IF(B1426&lt;&gt;"",IF('02 - Produtos e Tributações'!M1443&lt;&gt;"",'02 - Produtos e Tributações'!M1443,IF(L1426=101,0,IF(L1426=102,41,IF(L1426=103,0,IF(L1426=201,0,IF(L1426=202,0,IF(L1426=203,0,IF(L1426=300,41,IF(L1426=400,41,IF(L1426=500,60)))))))))))</f>
        <v>0</v>
      </c>
      <c r="I1426" s="123" t="b">
        <f>IF(B1426&lt;&gt;"",IF('02 - Produtos e Tributações'!L1443&lt;&gt;"",'02 - Produtos e Tributações'!L1443,"0,00"))</f>
        <v>0</v>
      </c>
      <c r="J1426" s="123" t="b">
        <f>IF(B1426&lt;&gt;"",IF('02 - Produtos e Tributações'!O1443&lt;&gt;"",'02 - Produtos e Tributações'!O1443,"0,00"))</f>
        <v>0</v>
      </c>
      <c r="K1426" s="123" t="b">
        <f>IF(B1426&lt;&gt;"",IF('02 - Produtos e Tributações'!K1443&lt;&gt;"",'02 - Produtos e Tributações'!K1443,"null"))</f>
        <v>0</v>
      </c>
      <c r="L1426" s="123" t="b">
        <f>IF(B1426&lt;&gt;"",IF('02 - Produtos e Tributações'!N1443&lt;&gt;"",'02 - Produtos e Tributações'!N1443,"null"))</f>
        <v>0</v>
      </c>
      <c r="M1426" s="122" t="b">
        <f>IF(B1426&lt;&gt;"",IF('02 - Produtos e Tributações'!D1443="CARNES","2.01.001.001",IF('02 - Produtos e Tributações'!D1443="MASSAS","2.01.001.002",IF('02 - Produtos e Tributações'!D1443="LATICINIOS","2.01.001.003",IF('02 - Produtos e Tributações'!D1443="DOCES E GULOSEIMAS","2.01.001.004",IF('02 - Produtos e Tributações'!D1443="FARINHAS E GRAOS","2.01.001.005",IF('02 - Produtos e Tributações'!D1443="AGUAS","2.01.002.001",IF('02 - Produtos e Tributações'!D1443="SUCOS","2.01.002.002",IF('02 - Produtos e Tributações'!D1443="BEBIDAS ALCOOLICAS","2.01.002.003",IF('02 - Produtos e Tributações'!D1443="BEBIDAS LACTEAS","2.01.002.004",IF('02 - Produtos e Tributações'!D1443="MATERIAL DE LIMPEZA","2.02",IF('02 - Produtos e Tributações'!D1443="FRUTAS","2.01.001.006",IF('02 - Produtos e Tributações'!D1443="VERDURAS E LEGUMES","2.01.001.007",IF('02 - Produtos e Tributações'!D1443="SERVIÇO","1",IF('02 - Produtos e Tributações'!D1443="PRODUTOS DIVERSOS","2","2"))))))))))))))
)</f>
        <v>0</v>
      </c>
      <c r="N1426" s="4" t="str">
        <f t="shared" si="89"/>
        <v/>
      </c>
      <c r="O1426" s="4" t="str">
        <f t="shared" si="90"/>
        <v/>
      </c>
      <c r="P1426" s="4" t="str">
        <f t="shared" si="91"/>
        <v/>
      </c>
      <c r="Q1426" s="128" t="b">
        <f>IF(B1426&lt;&gt;"",IF('02 - Produtos e Tributações'!C1443&lt;&gt;"",'02 - Produtos e Tributações'!C1443,"UN"))</f>
        <v>0</v>
      </c>
      <c r="R1426" s="93"/>
      <c r="S1426" s="93"/>
      <c r="T1426" s="93"/>
      <c r="U1426" s="120" t="str">
        <f t="shared" si="88"/>
        <v/>
      </c>
    </row>
    <row r="1427" spans="1:21" ht="15.75" customHeight="1">
      <c r="A1427" s="122" t="b">
        <f>IF('02 - Produtos e Tributações'!B1444 &lt;&gt;"",A1426+1)</f>
        <v>0</v>
      </c>
      <c r="B1427" s="4" t="str">
        <f>IF('02 - Produtos e Tributações'!B1444&lt;&gt;"",'02 - Produtos e Tributações'!V1444,"")</f>
        <v/>
      </c>
      <c r="C1427" s="123" t="b">
        <f>IF(B1427&lt;&gt;"",IF('02 - Produtos e Tributações'!H1444&lt;&gt;"",IF('02 - Produtos e Tributações'!H1444="TERCEIRIZADA","T",IF('02 - Produtos e Tributações'!H1444="PROPRIA","P")), IF(B1427&lt;&gt;"",IF('02 - Produtos e Tributações'!H1444="","T"))))</f>
        <v>0</v>
      </c>
      <c r="D1427" s="123" t="b">
        <f>IF(B1427&lt;&gt;"",IF('02 - Produtos e Tributações'!E1444&lt;&gt;"",'02 - Produtos e Tributações'!E1444,""))</f>
        <v>0</v>
      </c>
      <c r="E1427" s="123" t="b">
        <f>IF(B1427&lt;&gt;"",IF('02 - Produtos e Tributações'!F1444&lt;&gt;"",'02 - Produtos e Tributações'!F1444,""))</f>
        <v>0</v>
      </c>
      <c r="F1427" s="123" t="b">
        <f>IF(B1427&lt;&gt;"",IF(A1427&lt;&gt;"",IF('02 - Produtos e Tributações'!G1444&lt;&gt;"",'02 - Produtos e Tributações'!G1444,"")))</f>
        <v>0</v>
      </c>
      <c r="G1427" s="123" t="b">
        <f>IF(B1427&lt;&gt;"",IF('02 - Produtos e Tributações'!J1444&lt;&gt;"",'02 - Produtos e Tributações'!J1444,IF(K1427=101,0,IF(K1427=102,41,IF(K1427=103,0,IF(K1427=201,0,IF(K1427=202,0,IF(K1427=203,0,IF(K1427=300,41,IF(K1427=400,41,IF(K1427=500,60)))))))))))</f>
        <v>0</v>
      </c>
      <c r="H1427" s="123" t="b">
        <f>IF(B1427&lt;&gt;"",IF('02 - Produtos e Tributações'!M1444&lt;&gt;"",'02 - Produtos e Tributações'!M1444,IF(L1427=101,0,IF(L1427=102,41,IF(L1427=103,0,IF(L1427=201,0,IF(L1427=202,0,IF(L1427=203,0,IF(L1427=300,41,IF(L1427=400,41,IF(L1427=500,60)))))))))))</f>
        <v>0</v>
      </c>
      <c r="I1427" s="123" t="b">
        <f>IF(B1427&lt;&gt;"",IF('02 - Produtos e Tributações'!L1444&lt;&gt;"",'02 - Produtos e Tributações'!L1444,"0,00"))</f>
        <v>0</v>
      </c>
      <c r="J1427" s="123" t="b">
        <f>IF(B1427&lt;&gt;"",IF('02 - Produtos e Tributações'!O1444&lt;&gt;"",'02 - Produtos e Tributações'!O1444,"0,00"))</f>
        <v>0</v>
      </c>
      <c r="K1427" s="123" t="b">
        <f>IF(B1427&lt;&gt;"",IF('02 - Produtos e Tributações'!K1444&lt;&gt;"",'02 - Produtos e Tributações'!K1444,"null"))</f>
        <v>0</v>
      </c>
      <c r="L1427" s="123" t="b">
        <f>IF(B1427&lt;&gt;"",IF('02 - Produtos e Tributações'!N1444&lt;&gt;"",'02 - Produtos e Tributações'!N1444,"null"))</f>
        <v>0</v>
      </c>
      <c r="M1427" s="122" t="b">
        <f>IF(B1427&lt;&gt;"",IF('02 - Produtos e Tributações'!D1444="CARNES","2.01.001.001",IF('02 - Produtos e Tributações'!D1444="MASSAS","2.01.001.002",IF('02 - Produtos e Tributações'!D1444="LATICINIOS","2.01.001.003",IF('02 - Produtos e Tributações'!D1444="DOCES E GULOSEIMAS","2.01.001.004",IF('02 - Produtos e Tributações'!D1444="FARINHAS E GRAOS","2.01.001.005",IF('02 - Produtos e Tributações'!D1444="AGUAS","2.01.002.001",IF('02 - Produtos e Tributações'!D1444="SUCOS","2.01.002.002",IF('02 - Produtos e Tributações'!D1444="BEBIDAS ALCOOLICAS","2.01.002.003",IF('02 - Produtos e Tributações'!D1444="BEBIDAS LACTEAS","2.01.002.004",IF('02 - Produtos e Tributações'!D1444="MATERIAL DE LIMPEZA","2.02",IF('02 - Produtos e Tributações'!D1444="FRUTAS","2.01.001.006",IF('02 - Produtos e Tributações'!D1444="VERDURAS E LEGUMES","2.01.001.007",IF('02 - Produtos e Tributações'!D1444="SERVIÇO","1",IF('02 - Produtos e Tributações'!D1444="PRODUTOS DIVERSOS","2","2"))))))))))))))
)</f>
        <v>0</v>
      </c>
      <c r="N1427" s="4" t="str">
        <f t="shared" si="89"/>
        <v/>
      </c>
      <c r="O1427" s="4" t="str">
        <f t="shared" si="90"/>
        <v/>
      </c>
      <c r="P1427" s="4" t="str">
        <f t="shared" si="91"/>
        <v/>
      </c>
      <c r="Q1427" s="128" t="b">
        <f>IF(B1427&lt;&gt;"",IF('02 - Produtos e Tributações'!C1444&lt;&gt;"",'02 - Produtos e Tributações'!C1444,"UN"))</f>
        <v>0</v>
      </c>
      <c r="R1427" s="93"/>
      <c r="S1427" s="93"/>
      <c r="T1427" s="93"/>
      <c r="U1427" s="120" t="str">
        <f t="shared" si="88"/>
        <v/>
      </c>
    </row>
    <row r="1428" spans="1:21" ht="15.75" customHeight="1">
      <c r="A1428" s="122" t="b">
        <f>IF('02 - Produtos e Tributações'!B1445 &lt;&gt;"",A1427+1)</f>
        <v>0</v>
      </c>
      <c r="B1428" s="4" t="str">
        <f>IF('02 - Produtos e Tributações'!B1445&lt;&gt;"",'02 - Produtos e Tributações'!V1445,"")</f>
        <v/>
      </c>
      <c r="C1428" s="123" t="b">
        <f>IF(B1428&lt;&gt;"",IF('02 - Produtos e Tributações'!H1445&lt;&gt;"",IF('02 - Produtos e Tributações'!H1445="TERCEIRIZADA","T",IF('02 - Produtos e Tributações'!H1445="PROPRIA","P")), IF(B1428&lt;&gt;"",IF('02 - Produtos e Tributações'!H1445="","T"))))</f>
        <v>0</v>
      </c>
      <c r="D1428" s="123" t="b">
        <f>IF(B1428&lt;&gt;"",IF('02 - Produtos e Tributações'!E1445&lt;&gt;"",'02 - Produtos e Tributações'!E1445,""))</f>
        <v>0</v>
      </c>
      <c r="E1428" s="123" t="b">
        <f>IF(B1428&lt;&gt;"",IF('02 - Produtos e Tributações'!F1445&lt;&gt;"",'02 - Produtos e Tributações'!F1445,""))</f>
        <v>0</v>
      </c>
      <c r="F1428" s="123" t="b">
        <f>IF(B1428&lt;&gt;"",IF(A1428&lt;&gt;"",IF('02 - Produtos e Tributações'!G1445&lt;&gt;"",'02 - Produtos e Tributações'!G1445,"")))</f>
        <v>0</v>
      </c>
      <c r="G1428" s="123" t="b">
        <f>IF(B1428&lt;&gt;"",IF('02 - Produtos e Tributações'!J1445&lt;&gt;"",'02 - Produtos e Tributações'!J1445,IF(K1428=101,0,IF(K1428=102,41,IF(K1428=103,0,IF(K1428=201,0,IF(K1428=202,0,IF(K1428=203,0,IF(K1428=300,41,IF(K1428=400,41,IF(K1428=500,60)))))))))))</f>
        <v>0</v>
      </c>
      <c r="H1428" s="123" t="b">
        <f>IF(B1428&lt;&gt;"",IF('02 - Produtos e Tributações'!M1445&lt;&gt;"",'02 - Produtos e Tributações'!M1445,IF(L1428=101,0,IF(L1428=102,41,IF(L1428=103,0,IF(L1428=201,0,IF(L1428=202,0,IF(L1428=203,0,IF(L1428=300,41,IF(L1428=400,41,IF(L1428=500,60)))))))))))</f>
        <v>0</v>
      </c>
      <c r="I1428" s="123" t="b">
        <f>IF(B1428&lt;&gt;"",IF('02 - Produtos e Tributações'!L1445&lt;&gt;"",'02 - Produtos e Tributações'!L1445,"0,00"))</f>
        <v>0</v>
      </c>
      <c r="J1428" s="123" t="b">
        <f>IF(B1428&lt;&gt;"",IF('02 - Produtos e Tributações'!O1445&lt;&gt;"",'02 - Produtos e Tributações'!O1445,"0,00"))</f>
        <v>0</v>
      </c>
      <c r="K1428" s="123" t="b">
        <f>IF(B1428&lt;&gt;"",IF('02 - Produtos e Tributações'!K1445&lt;&gt;"",'02 - Produtos e Tributações'!K1445,"null"))</f>
        <v>0</v>
      </c>
      <c r="L1428" s="123" t="b">
        <f>IF(B1428&lt;&gt;"",IF('02 - Produtos e Tributações'!N1445&lt;&gt;"",'02 - Produtos e Tributações'!N1445,"null"))</f>
        <v>0</v>
      </c>
      <c r="M1428" s="122" t="b">
        <f>IF(B1428&lt;&gt;"",IF('02 - Produtos e Tributações'!D1445="CARNES","2.01.001.001",IF('02 - Produtos e Tributações'!D1445="MASSAS","2.01.001.002",IF('02 - Produtos e Tributações'!D1445="LATICINIOS","2.01.001.003",IF('02 - Produtos e Tributações'!D1445="DOCES E GULOSEIMAS","2.01.001.004",IF('02 - Produtos e Tributações'!D1445="FARINHAS E GRAOS","2.01.001.005",IF('02 - Produtos e Tributações'!D1445="AGUAS","2.01.002.001",IF('02 - Produtos e Tributações'!D1445="SUCOS","2.01.002.002",IF('02 - Produtos e Tributações'!D1445="BEBIDAS ALCOOLICAS","2.01.002.003",IF('02 - Produtos e Tributações'!D1445="BEBIDAS LACTEAS","2.01.002.004",IF('02 - Produtos e Tributações'!D1445="MATERIAL DE LIMPEZA","2.02",IF('02 - Produtos e Tributações'!D1445="FRUTAS","2.01.001.006",IF('02 - Produtos e Tributações'!D1445="VERDURAS E LEGUMES","2.01.001.007",IF('02 - Produtos e Tributações'!D1445="SERVIÇO","1",IF('02 - Produtos e Tributações'!D1445="PRODUTOS DIVERSOS","2","2"))))))))))))))
)</f>
        <v>0</v>
      </c>
      <c r="N1428" s="4" t="str">
        <f t="shared" si="89"/>
        <v/>
      </c>
      <c r="O1428" s="4" t="str">
        <f t="shared" si="90"/>
        <v/>
      </c>
      <c r="P1428" s="4" t="str">
        <f t="shared" si="91"/>
        <v/>
      </c>
      <c r="Q1428" s="128" t="b">
        <f>IF(B1428&lt;&gt;"",IF('02 - Produtos e Tributações'!C1445&lt;&gt;"",'02 - Produtos e Tributações'!C1445,"UN"))</f>
        <v>0</v>
      </c>
      <c r="R1428" s="93"/>
      <c r="S1428" s="93"/>
      <c r="T1428" s="93"/>
      <c r="U1428" s="120" t="str">
        <f t="shared" si="88"/>
        <v/>
      </c>
    </row>
    <row r="1429" spans="1:21" ht="15.75" customHeight="1">
      <c r="A1429" s="122" t="b">
        <f>IF('02 - Produtos e Tributações'!B1446 &lt;&gt;"",A1428+1)</f>
        <v>0</v>
      </c>
      <c r="B1429" s="4" t="str">
        <f>IF('02 - Produtos e Tributações'!B1446&lt;&gt;"",'02 - Produtos e Tributações'!V1446,"")</f>
        <v/>
      </c>
      <c r="C1429" s="123" t="b">
        <f>IF(B1429&lt;&gt;"",IF('02 - Produtos e Tributações'!H1446&lt;&gt;"",IF('02 - Produtos e Tributações'!H1446="TERCEIRIZADA","T",IF('02 - Produtos e Tributações'!H1446="PROPRIA","P")), IF(B1429&lt;&gt;"",IF('02 - Produtos e Tributações'!H1446="","T"))))</f>
        <v>0</v>
      </c>
      <c r="D1429" s="123" t="b">
        <f>IF(B1429&lt;&gt;"",IF('02 - Produtos e Tributações'!E1446&lt;&gt;"",'02 - Produtos e Tributações'!E1446,""))</f>
        <v>0</v>
      </c>
      <c r="E1429" s="123" t="b">
        <f>IF(B1429&lt;&gt;"",IF('02 - Produtos e Tributações'!F1446&lt;&gt;"",'02 - Produtos e Tributações'!F1446,""))</f>
        <v>0</v>
      </c>
      <c r="F1429" s="123" t="b">
        <f>IF(B1429&lt;&gt;"",IF(A1429&lt;&gt;"",IF('02 - Produtos e Tributações'!G1446&lt;&gt;"",'02 - Produtos e Tributações'!G1446,"")))</f>
        <v>0</v>
      </c>
      <c r="G1429" s="123" t="b">
        <f>IF(B1429&lt;&gt;"",IF('02 - Produtos e Tributações'!J1446&lt;&gt;"",'02 - Produtos e Tributações'!J1446,IF(K1429=101,0,IF(K1429=102,41,IF(K1429=103,0,IF(K1429=201,0,IF(K1429=202,0,IF(K1429=203,0,IF(K1429=300,41,IF(K1429=400,41,IF(K1429=500,60)))))))))))</f>
        <v>0</v>
      </c>
      <c r="H1429" s="123" t="b">
        <f>IF(B1429&lt;&gt;"",IF('02 - Produtos e Tributações'!M1446&lt;&gt;"",'02 - Produtos e Tributações'!M1446,IF(L1429=101,0,IF(L1429=102,41,IF(L1429=103,0,IF(L1429=201,0,IF(L1429=202,0,IF(L1429=203,0,IF(L1429=300,41,IF(L1429=400,41,IF(L1429=500,60)))))))))))</f>
        <v>0</v>
      </c>
      <c r="I1429" s="123" t="b">
        <f>IF(B1429&lt;&gt;"",IF('02 - Produtos e Tributações'!L1446&lt;&gt;"",'02 - Produtos e Tributações'!L1446,"0,00"))</f>
        <v>0</v>
      </c>
      <c r="J1429" s="123" t="b">
        <f>IF(B1429&lt;&gt;"",IF('02 - Produtos e Tributações'!O1446&lt;&gt;"",'02 - Produtos e Tributações'!O1446,"0,00"))</f>
        <v>0</v>
      </c>
      <c r="K1429" s="123" t="b">
        <f>IF(B1429&lt;&gt;"",IF('02 - Produtos e Tributações'!K1446&lt;&gt;"",'02 - Produtos e Tributações'!K1446,"null"))</f>
        <v>0</v>
      </c>
      <c r="L1429" s="123" t="b">
        <f>IF(B1429&lt;&gt;"",IF('02 - Produtos e Tributações'!N1446&lt;&gt;"",'02 - Produtos e Tributações'!N1446,"null"))</f>
        <v>0</v>
      </c>
      <c r="M1429" s="122" t="b">
        <f>IF(B1429&lt;&gt;"",IF('02 - Produtos e Tributações'!D1446="CARNES","2.01.001.001",IF('02 - Produtos e Tributações'!D1446="MASSAS","2.01.001.002",IF('02 - Produtos e Tributações'!D1446="LATICINIOS","2.01.001.003",IF('02 - Produtos e Tributações'!D1446="DOCES E GULOSEIMAS","2.01.001.004",IF('02 - Produtos e Tributações'!D1446="FARINHAS E GRAOS","2.01.001.005",IF('02 - Produtos e Tributações'!D1446="AGUAS","2.01.002.001",IF('02 - Produtos e Tributações'!D1446="SUCOS","2.01.002.002",IF('02 - Produtos e Tributações'!D1446="BEBIDAS ALCOOLICAS","2.01.002.003",IF('02 - Produtos e Tributações'!D1446="BEBIDAS LACTEAS","2.01.002.004",IF('02 - Produtos e Tributações'!D1446="MATERIAL DE LIMPEZA","2.02",IF('02 - Produtos e Tributações'!D1446="FRUTAS","2.01.001.006",IF('02 - Produtos e Tributações'!D1446="VERDURAS E LEGUMES","2.01.001.007",IF('02 - Produtos e Tributações'!D1446="SERVIÇO","1",IF('02 - Produtos e Tributações'!D1446="PRODUTOS DIVERSOS","2","2"))))))))))))))
)</f>
        <v>0</v>
      </c>
      <c r="N1429" s="4" t="str">
        <f t="shared" si="89"/>
        <v/>
      </c>
      <c r="O1429" s="4" t="str">
        <f t="shared" si="90"/>
        <v/>
      </c>
      <c r="P1429" s="4" t="str">
        <f t="shared" si="91"/>
        <v/>
      </c>
      <c r="Q1429" s="128" t="b">
        <f>IF(B1429&lt;&gt;"",IF('02 - Produtos e Tributações'!C1446&lt;&gt;"",'02 - Produtos e Tributações'!C1446,"UN"))</f>
        <v>0</v>
      </c>
      <c r="R1429" s="93"/>
      <c r="S1429" s="93"/>
      <c r="T1429" s="93"/>
      <c r="U1429" s="120" t="str">
        <f t="shared" si="88"/>
        <v/>
      </c>
    </row>
    <row r="1430" spans="1:21" ht="15.75" customHeight="1">
      <c r="A1430" s="122" t="b">
        <f>IF('02 - Produtos e Tributações'!B1447 &lt;&gt;"",A1429+1)</f>
        <v>0</v>
      </c>
      <c r="B1430" s="4" t="str">
        <f>IF('02 - Produtos e Tributações'!B1447&lt;&gt;"",'02 - Produtos e Tributações'!V1447,"")</f>
        <v/>
      </c>
      <c r="C1430" s="123" t="b">
        <f>IF(B1430&lt;&gt;"",IF('02 - Produtos e Tributações'!H1447&lt;&gt;"",IF('02 - Produtos e Tributações'!H1447="TERCEIRIZADA","T",IF('02 - Produtos e Tributações'!H1447="PROPRIA","P")), IF(B1430&lt;&gt;"",IF('02 - Produtos e Tributações'!H1447="","T"))))</f>
        <v>0</v>
      </c>
      <c r="D1430" s="123" t="b">
        <f>IF(B1430&lt;&gt;"",IF('02 - Produtos e Tributações'!E1447&lt;&gt;"",'02 - Produtos e Tributações'!E1447,""))</f>
        <v>0</v>
      </c>
      <c r="E1430" s="123" t="b">
        <f>IF(B1430&lt;&gt;"",IF('02 - Produtos e Tributações'!F1447&lt;&gt;"",'02 - Produtos e Tributações'!F1447,""))</f>
        <v>0</v>
      </c>
      <c r="F1430" s="123" t="b">
        <f>IF(B1430&lt;&gt;"",IF(A1430&lt;&gt;"",IF('02 - Produtos e Tributações'!G1447&lt;&gt;"",'02 - Produtos e Tributações'!G1447,"")))</f>
        <v>0</v>
      </c>
      <c r="G1430" s="123" t="b">
        <f>IF(B1430&lt;&gt;"",IF('02 - Produtos e Tributações'!J1447&lt;&gt;"",'02 - Produtos e Tributações'!J1447,IF(K1430=101,0,IF(K1430=102,41,IF(K1430=103,0,IF(K1430=201,0,IF(K1430=202,0,IF(K1430=203,0,IF(K1430=300,41,IF(K1430=400,41,IF(K1430=500,60)))))))))))</f>
        <v>0</v>
      </c>
      <c r="H1430" s="123" t="b">
        <f>IF(B1430&lt;&gt;"",IF('02 - Produtos e Tributações'!M1447&lt;&gt;"",'02 - Produtos e Tributações'!M1447,IF(L1430=101,0,IF(L1430=102,41,IF(L1430=103,0,IF(L1430=201,0,IF(L1430=202,0,IF(L1430=203,0,IF(L1430=300,41,IF(L1430=400,41,IF(L1430=500,60)))))))))))</f>
        <v>0</v>
      </c>
      <c r="I1430" s="123" t="b">
        <f>IF(B1430&lt;&gt;"",IF('02 - Produtos e Tributações'!L1447&lt;&gt;"",'02 - Produtos e Tributações'!L1447,"0,00"))</f>
        <v>0</v>
      </c>
      <c r="J1430" s="123" t="b">
        <f>IF(B1430&lt;&gt;"",IF('02 - Produtos e Tributações'!O1447&lt;&gt;"",'02 - Produtos e Tributações'!O1447,"0,00"))</f>
        <v>0</v>
      </c>
      <c r="K1430" s="123" t="b">
        <f>IF(B1430&lt;&gt;"",IF('02 - Produtos e Tributações'!K1447&lt;&gt;"",'02 - Produtos e Tributações'!K1447,"null"))</f>
        <v>0</v>
      </c>
      <c r="L1430" s="123" t="b">
        <f>IF(B1430&lt;&gt;"",IF('02 - Produtos e Tributações'!N1447&lt;&gt;"",'02 - Produtos e Tributações'!N1447,"null"))</f>
        <v>0</v>
      </c>
      <c r="M1430" s="122" t="b">
        <f>IF(B1430&lt;&gt;"",IF('02 - Produtos e Tributações'!D1447="CARNES","2.01.001.001",IF('02 - Produtos e Tributações'!D1447="MASSAS","2.01.001.002",IF('02 - Produtos e Tributações'!D1447="LATICINIOS","2.01.001.003",IF('02 - Produtos e Tributações'!D1447="DOCES E GULOSEIMAS","2.01.001.004",IF('02 - Produtos e Tributações'!D1447="FARINHAS E GRAOS","2.01.001.005",IF('02 - Produtos e Tributações'!D1447="AGUAS","2.01.002.001",IF('02 - Produtos e Tributações'!D1447="SUCOS","2.01.002.002",IF('02 - Produtos e Tributações'!D1447="BEBIDAS ALCOOLICAS","2.01.002.003",IF('02 - Produtos e Tributações'!D1447="BEBIDAS LACTEAS","2.01.002.004",IF('02 - Produtos e Tributações'!D1447="MATERIAL DE LIMPEZA","2.02",IF('02 - Produtos e Tributações'!D1447="FRUTAS","2.01.001.006",IF('02 - Produtos e Tributações'!D1447="VERDURAS E LEGUMES","2.01.001.007",IF('02 - Produtos e Tributações'!D1447="SERVIÇO","1",IF('02 - Produtos e Tributações'!D1447="PRODUTOS DIVERSOS","2","2"))))))))))))))
)</f>
        <v>0</v>
      </c>
      <c r="N1430" s="4" t="str">
        <f t="shared" si="89"/>
        <v/>
      </c>
      <c r="O1430" s="4" t="str">
        <f t="shared" si="90"/>
        <v/>
      </c>
      <c r="P1430" s="4" t="str">
        <f t="shared" si="91"/>
        <v/>
      </c>
      <c r="Q1430" s="128" t="b">
        <f>IF(B1430&lt;&gt;"",IF('02 - Produtos e Tributações'!C1447&lt;&gt;"",'02 - Produtos e Tributações'!C1447,"UN"))</f>
        <v>0</v>
      </c>
      <c r="R1430" s="93"/>
      <c r="S1430" s="93"/>
      <c r="T1430" s="93"/>
      <c r="U1430" s="120" t="str">
        <f t="shared" si="88"/>
        <v/>
      </c>
    </row>
    <row r="1431" spans="1:21" ht="15.75" customHeight="1">
      <c r="A1431" s="122" t="b">
        <f>IF('02 - Produtos e Tributações'!B1448 &lt;&gt;"",A1430+1)</f>
        <v>0</v>
      </c>
      <c r="B1431" s="4" t="str">
        <f>IF('02 - Produtos e Tributações'!B1448&lt;&gt;"",'02 - Produtos e Tributações'!V1448,"")</f>
        <v/>
      </c>
      <c r="C1431" s="123" t="b">
        <f>IF(B1431&lt;&gt;"",IF('02 - Produtos e Tributações'!H1448&lt;&gt;"",IF('02 - Produtos e Tributações'!H1448="TERCEIRIZADA","T",IF('02 - Produtos e Tributações'!H1448="PROPRIA","P")), IF(B1431&lt;&gt;"",IF('02 - Produtos e Tributações'!H1448="","T"))))</f>
        <v>0</v>
      </c>
      <c r="D1431" s="123" t="b">
        <f>IF(B1431&lt;&gt;"",IF('02 - Produtos e Tributações'!E1448&lt;&gt;"",'02 - Produtos e Tributações'!E1448,""))</f>
        <v>0</v>
      </c>
      <c r="E1431" s="123" t="b">
        <f>IF(B1431&lt;&gt;"",IF('02 - Produtos e Tributações'!F1448&lt;&gt;"",'02 - Produtos e Tributações'!F1448,""))</f>
        <v>0</v>
      </c>
      <c r="F1431" s="123" t="b">
        <f>IF(B1431&lt;&gt;"",IF(A1431&lt;&gt;"",IF('02 - Produtos e Tributações'!G1448&lt;&gt;"",'02 - Produtos e Tributações'!G1448,"")))</f>
        <v>0</v>
      </c>
      <c r="G1431" s="123" t="b">
        <f>IF(B1431&lt;&gt;"",IF('02 - Produtos e Tributações'!J1448&lt;&gt;"",'02 - Produtos e Tributações'!J1448,IF(K1431=101,0,IF(K1431=102,41,IF(K1431=103,0,IF(K1431=201,0,IF(K1431=202,0,IF(K1431=203,0,IF(K1431=300,41,IF(K1431=400,41,IF(K1431=500,60)))))))))))</f>
        <v>0</v>
      </c>
      <c r="H1431" s="123" t="b">
        <f>IF(B1431&lt;&gt;"",IF('02 - Produtos e Tributações'!M1448&lt;&gt;"",'02 - Produtos e Tributações'!M1448,IF(L1431=101,0,IF(L1431=102,41,IF(L1431=103,0,IF(L1431=201,0,IF(L1431=202,0,IF(L1431=203,0,IF(L1431=300,41,IF(L1431=400,41,IF(L1431=500,60)))))))))))</f>
        <v>0</v>
      </c>
      <c r="I1431" s="123" t="b">
        <f>IF(B1431&lt;&gt;"",IF('02 - Produtos e Tributações'!L1448&lt;&gt;"",'02 - Produtos e Tributações'!L1448,"0,00"))</f>
        <v>0</v>
      </c>
      <c r="J1431" s="123" t="b">
        <f>IF(B1431&lt;&gt;"",IF('02 - Produtos e Tributações'!O1448&lt;&gt;"",'02 - Produtos e Tributações'!O1448,"0,00"))</f>
        <v>0</v>
      </c>
      <c r="K1431" s="123" t="b">
        <f>IF(B1431&lt;&gt;"",IF('02 - Produtos e Tributações'!K1448&lt;&gt;"",'02 - Produtos e Tributações'!K1448,"null"))</f>
        <v>0</v>
      </c>
      <c r="L1431" s="123" t="b">
        <f>IF(B1431&lt;&gt;"",IF('02 - Produtos e Tributações'!N1448&lt;&gt;"",'02 - Produtos e Tributações'!N1448,"null"))</f>
        <v>0</v>
      </c>
      <c r="M1431" s="122" t="b">
        <f>IF(B1431&lt;&gt;"",IF('02 - Produtos e Tributações'!D1448="CARNES","2.01.001.001",IF('02 - Produtos e Tributações'!D1448="MASSAS","2.01.001.002",IF('02 - Produtos e Tributações'!D1448="LATICINIOS","2.01.001.003",IF('02 - Produtos e Tributações'!D1448="DOCES E GULOSEIMAS","2.01.001.004",IF('02 - Produtos e Tributações'!D1448="FARINHAS E GRAOS","2.01.001.005",IF('02 - Produtos e Tributações'!D1448="AGUAS","2.01.002.001",IF('02 - Produtos e Tributações'!D1448="SUCOS","2.01.002.002",IF('02 - Produtos e Tributações'!D1448="BEBIDAS ALCOOLICAS","2.01.002.003",IF('02 - Produtos e Tributações'!D1448="BEBIDAS LACTEAS","2.01.002.004",IF('02 - Produtos e Tributações'!D1448="MATERIAL DE LIMPEZA","2.02",IF('02 - Produtos e Tributações'!D1448="FRUTAS","2.01.001.006",IF('02 - Produtos e Tributações'!D1448="VERDURAS E LEGUMES","2.01.001.007",IF('02 - Produtos e Tributações'!D1448="SERVIÇO","1",IF('02 - Produtos e Tributações'!D1448="PRODUTOS DIVERSOS","2","2"))))))))))))))
)</f>
        <v>0</v>
      </c>
      <c r="N1431" s="4" t="str">
        <f t="shared" si="89"/>
        <v/>
      </c>
      <c r="O1431" s="4" t="str">
        <f t="shared" si="90"/>
        <v/>
      </c>
      <c r="P1431" s="4" t="str">
        <f t="shared" si="91"/>
        <v/>
      </c>
      <c r="Q1431" s="128" t="b">
        <f>IF(B1431&lt;&gt;"",IF('02 - Produtos e Tributações'!C1448&lt;&gt;"",'02 - Produtos e Tributações'!C1448,"UN"))</f>
        <v>0</v>
      </c>
      <c r="R1431" s="93"/>
      <c r="S1431" s="93"/>
      <c r="T1431" s="93"/>
      <c r="U1431" s="120" t="str">
        <f t="shared" si="88"/>
        <v/>
      </c>
    </row>
    <row r="1432" spans="1:21" ht="15.75" customHeight="1">
      <c r="A1432" s="122" t="b">
        <f>IF('02 - Produtos e Tributações'!B1449 &lt;&gt;"",A1431+1)</f>
        <v>0</v>
      </c>
      <c r="B1432" s="4" t="str">
        <f>IF('02 - Produtos e Tributações'!B1449&lt;&gt;"",'02 - Produtos e Tributações'!V1449,"")</f>
        <v/>
      </c>
      <c r="C1432" s="123" t="b">
        <f>IF(B1432&lt;&gt;"",IF('02 - Produtos e Tributações'!H1449&lt;&gt;"",IF('02 - Produtos e Tributações'!H1449="TERCEIRIZADA","T",IF('02 - Produtos e Tributações'!H1449="PROPRIA","P")), IF(B1432&lt;&gt;"",IF('02 - Produtos e Tributações'!H1449="","T"))))</f>
        <v>0</v>
      </c>
      <c r="D1432" s="123" t="b">
        <f>IF(B1432&lt;&gt;"",IF('02 - Produtos e Tributações'!E1449&lt;&gt;"",'02 - Produtos e Tributações'!E1449,""))</f>
        <v>0</v>
      </c>
      <c r="E1432" s="123" t="b">
        <f>IF(B1432&lt;&gt;"",IF('02 - Produtos e Tributações'!F1449&lt;&gt;"",'02 - Produtos e Tributações'!F1449,""))</f>
        <v>0</v>
      </c>
      <c r="F1432" s="123" t="b">
        <f>IF(B1432&lt;&gt;"",IF(A1432&lt;&gt;"",IF('02 - Produtos e Tributações'!G1449&lt;&gt;"",'02 - Produtos e Tributações'!G1449,"")))</f>
        <v>0</v>
      </c>
      <c r="G1432" s="123" t="b">
        <f>IF(B1432&lt;&gt;"",IF('02 - Produtos e Tributações'!J1449&lt;&gt;"",'02 - Produtos e Tributações'!J1449,IF(K1432=101,0,IF(K1432=102,41,IF(K1432=103,0,IF(K1432=201,0,IF(K1432=202,0,IF(K1432=203,0,IF(K1432=300,41,IF(K1432=400,41,IF(K1432=500,60)))))))))))</f>
        <v>0</v>
      </c>
      <c r="H1432" s="123" t="b">
        <f>IF(B1432&lt;&gt;"",IF('02 - Produtos e Tributações'!M1449&lt;&gt;"",'02 - Produtos e Tributações'!M1449,IF(L1432=101,0,IF(L1432=102,41,IF(L1432=103,0,IF(L1432=201,0,IF(L1432=202,0,IF(L1432=203,0,IF(L1432=300,41,IF(L1432=400,41,IF(L1432=500,60)))))))))))</f>
        <v>0</v>
      </c>
      <c r="I1432" s="123" t="b">
        <f>IF(B1432&lt;&gt;"",IF('02 - Produtos e Tributações'!L1449&lt;&gt;"",'02 - Produtos e Tributações'!L1449,"0,00"))</f>
        <v>0</v>
      </c>
      <c r="J1432" s="123" t="b">
        <f>IF(B1432&lt;&gt;"",IF('02 - Produtos e Tributações'!O1449&lt;&gt;"",'02 - Produtos e Tributações'!O1449,"0,00"))</f>
        <v>0</v>
      </c>
      <c r="K1432" s="123" t="b">
        <f>IF(B1432&lt;&gt;"",IF('02 - Produtos e Tributações'!K1449&lt;&gt;"",'02 - Produtos e Tributações'!K1449,"null"))</f>
        <v>0</v>
      </c>
      <c r="L1432" s="123" t="b">
        <f>IF(B1432&lt;&gt;"",IF('02 - Produtos e Tributações'!N1449&lt;&gt;"",'02 - Produtos e Tributações'!N1449,"null"))</f>
        <v>0</v>
      </c>
      <c r="M1432" s="122" t="b">
        <f>IF(B1432&lt;&gt;"",IF('02 - Produtos e Tributações'!D1449="CARNES","2.01.001.001",IF('02 - Produtos e Tributações'!D1449="MASSAS","2.01.001.002",IF('02 - Produtos e Tributações'!D1449="LATICINIOS","2.01.001.003",IF('02 - Produtos e Tributações'!D1449="DOCES E GULOSEIMAS","2.01.001.004",IF('02 - Produtos e Tributações'!D1449="FARINHAS E GRAOS","2.01.001.005",IF('02 - Produtos e Tributações'!D1449="AGUAS","2.01.002.001",IF('02 - Produtos e Tributações'!D1449="SUCOS","2.01.002.002",IF('02 - Produtos e Tributações'!D1449="BEBIDAS ALCOOLICAS","2.01.002.003",IF('02 - Produtos e Tributações'!D1449="BEBIDAS LACTEAS","2.01.002.004",IF('02 - Produtos e Tributações'!D1449="MATERIAL DE LIMPEZA","2.02",IF('02 - Produtos e Tributações'!D1449="FRUTAS","2.01.001.006",IF('02 - Produtos e Tributações'!D1449="VERDURAS E LEGUMES","2.01.001.007",IF('02 - Produtos e Tributações'!D1449="SERVIÇO","1",IF('02 - Produtos e Tributações'!D1449="PRODUTOS DIVERSOS","2","2"))))))))))))))
)</f>
        <v>0</v>
      </c>
      <c r="N1432" s="4" t="str">
        <f t="shared" si="89"/>
        <v/>
      </c>
      <c r="O1432" s="4" t="str">
        <f t="shared" si="90"/>
        <v/>
      </c>
      <c r="P1432" s="4" t="str">
        <f t="shared" si="91"/>
        <v/>
      </c>
      <c r="Q1432" s="128" t="b">
        <f>IF(B1432&lt;&gt;"",IF('02 - Produtos e Tributações'!C1449&lt;&gt;"",'02 - Produtos e Tributações'!C1449,"UN"))</f>
        <v>0</v>
      </c>
      <c r="R1432" s="93"/>
      <c r="S1432" s="93"/>
      <c r="T1432" s="93"/>
      <c r="U1432" s="120" t="str">
        <f t="shared" si="88"/>
        <v/>
      </c>
    </row>
    <row r="1433" spans="1:21" ht="15.75" customHeight="1">
      <c r="A1433" s="122" t="b">
        <f>IF('02 - Produtos e Tributações'!B1450 &lt;&gt;"",A1432+1)</f>
        <v>0</v>
      </c>
      <c r="B1433" s="4" t="str">
        <f>IF('02 - Produtos e Tributações'!B1450&lt;&gt;"",'02 - Produtos e Tributações'!V1450,"")</f>
        <v/>
      </c>
      <c r="C1433" s="123" t="b">
        <f>IF(B1433&lt;&gt;"",IF('02 - Produtos e Tributações'!H1450&lt;&gt;"",IF('02 - Produtos e Tributações'!H1450="TERCEIRIZADA","T",IF('02 - Produtos e Tributações'!H1450="PROPRIA","P")), IF(B1433&lt;&gt;"",IF('02 - Produtos e Tributações'!H1450="","T"))))</f>
        <v>0</v>
      </c>
      <c r="D1433" s="123" t="b">
        <f>IF(B1433&lt;&gt;"",IF('02 - Produtos e Tributações'!E1450&lt;&gt;"",'02 - Produtos e Tributações'!E1450,""))</f>
        <v>0</v>
      </c>
      <c r="E1433" s="123" t="b">
        <f>IF(B1433&lt;&gt;"",IF('02 - Produtos e Tributações'!F1450&lt;&gt;"",'02 - Produtos e Tributações'!F1450,""))</f>
        <v>0</v>
      </c>
      <c r="F1433" s="123" t="b">
        <f>IF(B1433&lt;&gt;"",IF(A1433&lt;&gt;"",IF('02 - Produtos e Tributações'!G1450&lt;&gt;"",'02 - Produtos e Tributações'!G1450,"")))</f>
        <v>0</v>
      </c>
      <c r="G1433" s="123" t="b">
        <f>IF(B1433&lt;&gt;"",IF('02 - Produtos e Tributações'!J1450&lt;&gt;"",'02 - Produtos e Tributações'!J1450,IF(K1433=101,0,IF(K1433=102,41,IF(K1433=103,0,IF(K1433=201,0,IF(K1433=202,0,IF(K1433=203,0,IF(K1433=300,41,IF(K1433=400,41,IF(K1433=500,60)))))))))))</f>
        <v>0</v>
      </c>
      <c r="H1433" s="123" t="b">
        <f>IF(B1433&lt;&gt;"",IF('02 - Produtos e Tributações'!M1450&lt;&gt;"",'02 - Produtos e Tributações'!M1450,IF(L1433=101,0,IF(L1433=102,41,IF(L1433=103,0,IF(L1433=201,0,IF(L1433=202,0,IF(L1433=203,0,IF(L1433=300,41,IF(L1433=400,41,IF(L1433=500,60)))))))))))</f>
        <v>0</v>
      </c>
      <c r="I1433" s="123" t="b">
        <f>IF(B1433&lt;&gt;"",IF('02 - Produtos e Tributações'!L1450&lt;&gt;"",'02 - Produtos e Tributações'!L1450,"0,00"))</f>
        <v>0</v>
      </c>
      <c r="J1433" s="123" t="b">
        <f>IF(B1433&lt;&gt;"",IF('02 - Produtos e Tributações'!O1450&lt;&gt;"",'02 - Produtos e Tributações'!O1450,"0,00"))</f>
        <v>0</v>
      </c>
      <c r="K1433" s="123" t="b">
        <f>IF(B1433&lt;&gt;"",IF('02 - Produtos e Tributações'!K1450&lt;&gt;"",'02 - Produtos e Tributações'!K1450,"null"))</f>
        <v>0</v>
      </c>
      <c r="L1433" s="123" t="b">
        <f>IF(B1433&lt;&gt;"",IF('02 - Produtos e Tributações'!N1450&lt;&gt;"",'02 - Produtos e Tributações'!N1450,"null"))</f>
        <v>0</v>
      </c>
      <c r="M1433" s="122" t="b">
        <f>IF(B1433&lt;&gt;"",IF('02 - Produtos e Tributações'!D1450="CARNES","2.01.001.001",IF('02 - Produtos e Tributações'!D1450="MASSAS","2.01.001.002",IF('02 - Produtos e Tributações'!D1450="LATICINIOS","2.01.001.003",IF('02 - Produtos e Tributações'!D1450="DOCES E GULOSEIMAS","2.01.001.004",IF('02 - Produtos e Tributações'!D1450="FARINHAS E GRAOS","2.01.001.005",IF('02 - Produtos e Tributações'!D1450="AGUAS","2.01.002.001",IF('02 - Produtos e Tributações'!D1450="SUCOS","2.01.002.002",IF('02 - Produtos e Tributações'!D1450="BEBIDAS ALCOOLICAS","2.01.002.003",IF('02 - Produtos e Tributações'!D1450="BEBIDAS LACTEAS","2.01.002.004",IF('02 - Produtos e Tributações'!D1450="MATERIAL DE LIMPEZA","2.02",IF('02 - Produtos e Tributações'!D1450="FRUTAS","2.01.001.006",IF('02 - Produtos e Tributações'!D1450="VERDURAS E LEGUMES","2.01.001.007",IF('02 - Produtos e Tributações'!D1450="SERVIÇO","1",IF('02 - Produtos e Tributações'!D1450="PRODUTOS DIVERSOS","2","2"))))))))))))))
)</f>
        <v>0</v>
      </c>
      <c r="N1433" s="4" t="str">
        <f t="shared" si="89"/>
        <v/>
      </c>
      <c r="O1433" s="4" t="str">
        <f t="shared" si="90"/>
        <v/>
      </c>
      <c r="P1433" s="4" t="str">
        <f t="shared" si="91"/>
        <v/>
      </c>
      <c r="Q1433" s="128" t="b">
        <f>IF(B1433&lt;&gt;"",IF('02 - Produtos e Tributações'!C1450&lt;&gt;"",'02 - Produtos e Tributações'!C1450,"UN"))</f>
        <v>0</v>
      </c>
      <c r="R1433" s="93"/>
      <c r="S1433" s="93"/>
      <c r="T1433" s="93"/>
      <c r="U1433" s="120" t="str">
        <f t="shared" si="88"/>
        <v/>
      </c>
    </row>
    <row r="1434" spans="1:21" ht="15.75" customHeight="1">
      <c r="A1434" s="122" t="b">
        <f>IF('02 - Produtos e Tributações'!B1451 &lt;&gt;"",A1433+1)</f>
        <v>0</v>
      </c>
      <c r="B1434" s="4" t="str">
        <f>IF('02 - Produtos e Tributações'!B1451&lt;&gt;"",'02 - Produtos e Tributações'!V1451,"")</f>
        <v/>
      </c>
      <c r="C1434" s="123" t="b">
        <f>IF(B1434&lt;&gt;"",IF('02 - Produtos e Tributações'!H1451&lt;&gt;"",IF('02 - Produtos e Tributações'!H1451="TERCEIRIZADA","T",IF('02 - Produtos e Tributações'!H1451="PROPRIA","P")), IF(B1434&lt;&gt;"",IF('02 - Produtos e Tributações'!H1451="","T"))))</f>
        <v>0</v>
      </c>
      <c r="D1434" s="123" t="b">
        <f>IF(B1434&lt;&gt;"",IF('02 - Produtos e Tributações'!E1451&lt;&gt;"",'02 - Produtos e Tributações'!E1451,""))</f>
        <v>0</v>
      </c>
      <c r="E1434" s="123" t="b">
        <f>IF(B1434&lt;&gt;"",IF('02 - Produtos e Tributações'!F1451&lt;&gt;"",'02 - Produtos e Tributações'!F1451,""))</f>
        <v>0</v>
      </c>
      <c r="F1434" s="123" t="b">
        <f>IF(B1434&lt;&gt;"",IF(A1434&lt;&gt;"",IF('02 - Produtos e Tributações'!G1451&lt;&gt;"",'02 - Produtos e Tributações'!G1451,"")))</f>
        <v>0</v>
      </c>
      <c r="G1434" s="123" t="b">
        <f>IF(B1434&lt;&gt;"",IF('02 - Produtos e Tributações'!J1451&lt;&gt;"",'02 - Produtos e Tributações'!J1451,IF(K1434=101,0,IF(K1434=102,41,IF(K1434=103,0,IF(K1434=201,0,IF(K1434=202,0,IF(K1434=203,0,IF(K1434=300,41,IF(K1434=400,41,IF(K1434=500,60)))))))))))</f>
        <v>0</v>
      </c>
      <c r="H1434" s="123" t="b">
        <f>IF(B1434&lt;&gt;"",IF('02 - Produtos e Tributações'!M1451&lt;&gt;"",'02 - Produtos e Tributações'!M1451,IF(L1434=101,0,IF(L1434=102,41,IF(L1434=103,0,IF(L1434=201,0,IF(L1434=202,0,IF(L1434=203,0,IF(L1434=300,41,IF(L1434=400,41,IF(L1434=500,60)))))))))))</f>
        <v>0</v>
      </c>
      <c r="I1434" s="123" t="b">
        <f>IF(B1434&lt;&gt;"",IF('02 - Produtos e Tributações'!L1451&lt;&gt;"",'02 - Produtos e Tributações'!L1451,"0,00"))</f>
        <v>0</v>
      </c>
      <c r="J1434" s="123" t="b">
        <f>IF(B1434&lt;&gt;"",IF('02 - Produtos e Tributações'!O1451&lt;&gt;"",'02 - Produtos e Tributações'!O1451,"0,00"))</f>
        <v>0</v>
      </c>
      <c r="K1434" s="123" t="b">
        <f>IF(B1434&lt;&gt;"",IF('02 - Produtos e Tributações'!K1451&lt;&gt;"",'02 - Produtos e Tributações'!K1451,"null"))</f>
        <v>0</v>
      </c>
      <c r="L1434" s="123" t="b">
        <f>IF(B1434&lt;&gt;"",IF('02 - Produtos e Tributações'!N1451&lt;&gt;"",'02 - Produtos e Tributações'!N1451,"null"))</f>
        <v>0</v>
      </c>
      <c r="M1434" s="122" t="b">
        <f>IF(B1434&lt;&gt;"",IF('02 - Produtos e Tributações'!D1451="CARNES","2.01.001.001",IF('02 - Produtos e Tributações'!D1451="MASSAS","2.01.001.002",IF('02 - Produtos e Tributações'!D1451="LATICINIOS","2.01.001.003",IF('02 - Produtos e Tributações'!D1451="DOCES E GULOSEIMAS","2.01.001.004",IF('02 - Produtos e Tributações'!D1451="FARINHAS E GRAOS","2.01.001.005",IF('02 - Produtos e Tributações'!D1451="AGUAS","2.01.002.001",IF('02 - Produtos e Tributações'!D1451="SUCOS","2.01.002.002",IF('02 - Produtos e Tributações'!D1451="BEBIDAS ALCOOLICAS","2.01.002.003",IF('02 - Produtos e Tributações'!D1451="BEBIDAS LACTEAS","2.01.002.004",IF('02 - Produtos e Tributações'!D1451="MATERIAL DE LIMPEZA","2.02",IF('02 - Produtos e Tributações'!D1451="FRUTAS","2.01.001.006",IF('02 - Produtos e Tributações'!D1451="VERDURAS E LEGUMES","2.01.001.007",IF('02 - Produtos e Tributações'!D1451="SERVIÇO","1",IF('02 - Produtos e Tributações'!D1451="PRODUTOS DIVERSOS","2","2"))))))))))))))
)</f>
        <v>0</v>
      </c>
      <c r="N1434" s="4" t="str">
        <f t="shared" si="89"/>
        <v/>
      </c>
      <c r="O1434" s="4" t="str">
        <f t="shared" si="90"/>
        <v/>
      </c>
      <c r="P1434" s="4" t="str">
        <f t="shared" si="91"/>
        <v/>
      </c>
      <c r="Q1434" s="128" t="b">
        <f>IF(B1434&lt;&gt;"",IF('02 - Produtos e Tributações'!C1451&lt;&gt;"",'02 - Produtos e Tributações'!C1451,"UN"))</f>
        <v>0</v>
      </c>
      <c r="R1434" s="93"/>
      <c r="S1434" s="93"/>
      <c r="T1434" s="93"/>
      <c r="U1434" s="120" t="str">
        <f t="shared" si="88"/>
        <v/>
      </c>
    </row>
    <row r="1435" spans="1:21" ht="15.75" customHeight="1">
      <c r="A1435" s="122" t="b">
        <f>IF('02 - Produtos e Tributações'!B1452 &lt;&gt;"",A1434+1)</f>
        <v>0</v>
      </c>
      <c r="B1435" s="4" t="str">
        <f>IF('02 - Produtos e Tributações'!B1452&lt;&gt;"",'02 - Produtos e Tributações'!V1452,"")</f>
        <v/>
      </c>
      <c r="C1435" s="123" t="b">
        <f>IF(B1435&lt;&gt;"",IF('02 - Produtos e Tributações'!H1452&lt;&gt;"",IF('02 - Produtos e Tributações'!H1452="TERCEIRIZADA","T",IF('02 - Produtos e Tributações'!H1452="PROPRIA","P")), IF(B1435&lt;&gt;"",IF('02 - Produtos e Tributações'!H1452="","T"))))</f>
        <v>0</v>
      </c>
      <c r="D1435" s="123" t="b">
        <f>IF(B1435&lt;&gt;"",IF('02 - Produtos e Tributações'!E1452&lt;&gt;"",'02 - Produtos e Tributações'!E1452,""))</f>
        <v>0</v>
      </c>
      <c r="E1435" s="123" t="b">
        <f>IF(B1435&lt;&gt;"",IF('02 - Produtos e Tributações'!F1452&lt;&gt;"",'02 - Produtos e Tributações'!F1452,""))</f>
        <v>0</v>
      </c>
      <c r="F1435" s="123" t="b">
        <f>IF(B1435&lt;&gt;"",IF(A1435&lt;&gt;"",IF('02 - Produtos e Tributações'!G1452&lt;&gt;"",'02 - Produtos e Tributações'!G1452,"")))</f>
        <v>0</v>
      </c>
      <c r="G1435" s="123" t="b">
        <f>IF(B1435&lt;&gt;"",IF('02 - Produtos e Tributações'!J1452&lt;&gt;"",'02 - Produtos e Tributações'!J1452,IF(K1435=101,0,IF(K1435=102,41,IF(K1435=103,0,IF(K1435=201,0,IF(K1435=202,0,IF(K1435=203,0,IF(K1435=300,41,IF(K1435=400,41,IF(K1435=500,60)))))))))))</f>
        <v>0</v>
      </c>
      <c r="H1435" s="123" t="b">
        <f>IF(B1435&lt;&gt;"",IF('02 - Produtos e Tributações'!M1452&lt;&gt;"",'02 - Produtos e Tributações'!M1452,IF(L1435=101,0,IF(L1435=102,41,IF(L1435=103,0,IF(L1435=201,0,IF(L1435=202,0,IF(L1435=203,0,IF(L1435=300,41,IF(L1435=400,41,IF(L1435=500,60)))))))))))</f>
        <v>0</v>
      </c>
      <c r="I1435" s="123" t="b">
        <f>IF(B1435&lt;&gt;"",IF('02 - Produtos e Tributações'!L1452&lt;&gt;"",'02 - Produtos e Tributações'!L1452,"0,00"))</f>
        <v>0</v>
      </c>
      <c r="J1435" s="123" t="b">
        <f>IF(B1435&lt;&gt;"",IF('02 - Produtos e Tributações'!O1452&lt;&gt;"",'02 - Produtos e Tributações'!O1452,"0,00"))</f>
        <v>0</v>
      </c>
      <c r="K1435" s="123" t="b">
        <f>IF(B1435&lt;&gt;"",IF('02 - Produtos e Tributações'!K1452&lt;&gt;"",'02 - Produtos e Tributações'!K1452,"null"))</f>
        <v>0</v>
      </c>
      <c r="L1435" s="123" t="b">
        <f>IF(B1435&lt;&gt;"",IF('02 - Produtos e Tributações'!N1452&lt;&gt;"",'02 - Produtos e Tributações'!N1452,"null"))</f>
        <v>0</v>
      </c>
      <c r="M1435" s="122" t="b">
        <f>IF(B1435&lt;&gt;"",IF('02 - Produtos e Tributações'!D1452="CARNES","2.01.001.001",IF('02 - Produtos e Tributações'!D1452="MASSAS","2.01.001.002",IF('02 - Produtos e Tributações'!D1452="LATICINIOS","2.01.001.003",IF('02 - Produtos e Tributações'!D1452="DOCES E GULOSEIMAS","2.01.001.004",IF('02 - Produtos e Tributações'!D1452="FARINHAS E GRAOS","2.01.001.005",IF('02 - Produtos e Tributações'!D1452="AGUAS","2.01.002.001",IF('02 - Produtos e Tributações'!D1452="SUCOS","2.01.002.002",IF('02 - Produtos e Tributações'!D1452="BEBIDAS ALCOOLICAS","2.01.002.003",IF('02 - Produtos e Tributações'!D1452="BEBIDAS LACTEAS","2.01.002.004",IF('02 - Produtos e Tributações'!D1452="MATERIAL DE LIMPEZA","2.02",IF('02 - Produtos e Tributações'!D1452="FRUTAS","2.01.001.006",IF('02 - Produtos e Tributações'!D1452="VERDURAS E LEGUMES","2.01.001.007",IF('02 - Produtos e Tributações'!D1452="SERVIÇO","1",IF('02 - Produtos e Tributações'!D1452="PRODUTOS DIVERSOS","2","2"))))))))))))))
)</f>
        <v>0</v>
      </c>
      <c r="N1435" s="4" t="str">
        <f t="shared" si="89"/>
        <v/>
      </c>
      <c r="O1435" s="4" t="str">
        <f t="shared" si="90"/>
        <v/>
      </c>
      <c r="P1435" s="4" t="str">
        <f t="shared" si="91"/>
        <v/>
      </c>
      <c r="Q1435" s="128" t="b">
        <f>IF(B1435&lt;&gt;"",IF('02 - Produtos e Tributações'!C1452&lt;&gt;"",'02 - Produtos e Tributações'!C1452,"UN"))</f>
        <v>0</v>
      </c>
      <c r="R1435" s="93"/>
      <c r="S1435" s="93"/>
      <c r="T1435" s="93"/>
      <c r="U1435" s="120" t="str">
        <f t="shared" si="88"/>
        <v/>
      </c>
    </row>
    <row r="1436" spans="1:21" ht="15.75" customHeight="1">
      <c r="A1436" s="122" t="b">
        <f>IF('02 - Produtos e Tributações'!B1453 &lt;&gt;"",A1435+1)</f>
        <v>0</v>
      </c>
      <c r="B1436" s="4" t="str">
        <f>IF('02 - Produtos e Tributações'!B1453&lt;&gt;"",'02 - Produtos e Tributações'!V1453,"")</f>
        <v/>
      </c>
      <c r="C1436" s="123" t="b">
        <f>IF(B1436&lt;&gt;"",IF('02 - Produtos e Tributações'!H1453&lt;&gt;"",IF('02 - Produtos e Tributações'!H1453="TERCEIRIZADA","T",IF('02 - Produtos e Tributações'!H1453="PROPRIA","P")), IF(B1436&lt;&gt;"",IF('02 - Produtos e Tributações'!H1453="","T"))))</f>
        <v>0</v>
      </c>
      <c r="D1436" s="123" t="b">
        <f>IF(B1436&lt;&gt;"",IF('02 - Produtos e Tributações'!E1453&lt;&gt;"",'02 - Produtos e Tributações'!E1453,""))</f>
        <v>0</v>
      </c>
      <c r="E1436" s="123" t="b">
        <f>IF(B1436&lt;&gt;"",IF('02 - Produtos e Tributações'!F1453&lt;&gt;"",'02 - Produtos e Tributações'!F1453,""))</f>
        <v>0</v>
      </c>
      <c r="F1436" s="123" t="b">
        <f>IF(B1436&lt;&gt;"",IF(A1436&lt;&gt;"",IF('02 - Produtos e Tributações'!G1453&lt;&gt;"",'02 - Produtos e Tributações'!G1453,"")))</f>
        <v>0</v>
      </c>
      <c r="G1436" s="123" t="b">
        <f>IF(B1436&lt;&gt;"",IF('02 - Produtos e Tributações'!J1453&lt;&gt;"",'02 - Produtos e Tributações'!J1453,IF(K1436=101,0,IF(K1436=102,41,IF(K1436=103,0,IF(K1436=201,0,IF(K1436=202,0,IF(K1436=203,0,IF(K1436=300,41,IF(K1436=400,41,IF(K1436=500,60)))))))))))</f>
        <v>0</v>
      </c>
      <c r="H1436" s="123" t="b">
        <f>IF(B1436&lt;&gt;"",IF('02 - Produtos e Tributações'!M1453&lt;&gt;"",'02 - Produtos e Tributações'!M1453,IF(L1436=101,0,IF(L1436=102,41,IF(L1436=103,0,IF(L1436=201,0,IF(L1436=202,0,IF(L1436=203,0,IF(L1436=300,41,IF(L1436=400,41,IF(L1436=500,60)))))))))))</f>
        <v>0</v>
      </c>
      <c r="I1436" s="123" t="b">
        <f>IF(B1436&lt;&gt;"",IF('02 - Produtos e Tributações'!L1453&lt;&gt;"",'02 - Produtos e Tributações'!L1453,"0,00"))</f>
        <v>0</v>
      </c>
      <c r="J1436" s="123" t="b">
        <f>IF(B1436&lt;&gt;"",IF('02 - Produtos e Tributações'!O1453&lt;&gt;"",'02 - Produtos e Tributações'!O1453,"0,00"))</f>
        <v>0</v>
      </c>
      <c r="K1436" s="123" t="b">
        <f>IF(B1436&lt;&gt;"",IF('02 - Produtos e Tributações'!K1453&lt;&gt;"",'02 - Produtos e Tributações'!K1453,"null"))</f>
        <v>0</v>
      </c>
      <c r="L1436" s="123" t="b">
        <f>IF(B1436&lt;&gt;"",IF('02 - Produtos e Tributações'!N1453&lt;&gt;"",'02 - Produtos e Tributações'!N1453,"null"))</f>
        <v>0</v>
      </c>
      <c r="M1436" s="122" t="b">
        <f>IF(B1436&lt;&gt;"",IF('02 - Produtos e Tributações'!D1453="CARNES","2.01.001.001",IF('02 - Produtos e Tributações'!D1453="MASSAS","2.01.001.002",IF('02 - Produtos e Tributações'!D1453="LATICINIOS","2.01.001.003",IF('02 - Produtos e Tributações'!D1453="DOCES E GULOSEIMAS","2.01.001.004",IF('02 - Produtos e Tributações'!D1453="FARINHAS E GRAOS","2.01.001.005",IF('02 - Produtos e Tributações'!D1453="AGUAS","2.01.002.001",IF('02 - Produtos e Tributações'!D1453="SUCOS","2.01.002.002",IF('02 - Produtos e Tributações'!D1453="BEBIDAS ALCOOLICAS","2.01.002.003",IF('02 - Produtos e Tributações'!D1453="BEBIDAS LACTEAS","2.01.002.004",IF('02 - Produtos e Tributações'!D1453="MATERIAL DE LIMPEZA","2.02",IF('02 - Produtos e Tributações'!D1453="FRUTAS","2.01.001.006",IF('02 - Produtos e Tributações'!D1453="VERDURAS E LEGUMES","2.01.001.007",IF('02 - Produtos e Tributações'!D1453="SERVIÇO","1",IF('02 - Produtos e Tributações'!D1453="PRODUTOS DIVERSOS","2","2"))))))))))))))
)</f>
        <v>0</v>
      </c>
      <c r="N1436" s="4" t="str">
        <f t="shared" si="89"/>
        <v/>
      </c>
      <c r="O1436" s="4" t="str">
        <f t="shared" si="90"/>
        <v/>
      </c>
      <c r="P1436" s="4" t="str">
        <f t="shared" si="91"/>
        <v/>
      </c>
      <c r="Q1436" s="128" t="b">
        <f>IF(B1436&lt;&gt;"",IF('02 - Produtos e Tributações'!C1453&lt;&gt;"",'02 - Produtos e Tributações'!C1453,"UN"))</f>
        <v>0</v>
      </c>
      <c r="R1436" s="93"/>
      <c r="S1436" s="93"/>
      <c r="T1436" s="93"/>
      <c r="U1436" s="120" t="str">
        <f t="shared" si="88"/>
        <v/>
      </c>
    </row>
    <row r="1437" spans="1:21" ht="15.75" customHeight="1">
      <c r="A1437" s="122" t="b">
        <f>IF('02 - Produtos e Tributações'!B1454 &lt;&gt;"",A1436+1)</f>
        <v>0</v>
      </c>
      <c r="B1437" s="4" t="str">
        <f>IF('02 - Produtos e Tributações'!B1454&lt;&gt;"",'02 - Produtos e Tributações'!V1454,"")</f>
        <v/>
      </c>
      <c r="C1437" s="123" t="b">
        <f>IF(B1437&lt;&gt;"",IF('02 - Produtos e Tributações'!H1454&lt;&gt;"",IF('02 - Produtos e Tributações'!H1454="TERCEIRIZADA","T",IF('02 - Produtos e Tributações'!H1454="PROPRIA","P")), IF(B1437&lt;&gt;"",IF('02 - Produtos e Tributações'!H1454="","T"))))</f>
        <v>0</v>
      </c>
      <c r="D1437" s="123" t="b">
        <f>IF(B1437&lt;&gt;"",IF('02 - Produtos e Tributações'!E1454&lt;&gt;"",'02 - Produtos e Tributações'!E1454,""))</f>
        <v>0</v>
      </c>
      <c r="E1437" s="123" t="b">
        <f>IF(B1437&lt;&gt;"",IF('02 - Produtos e Tributações'!F1454&lt;&gt;"",'02 - Produtos e Tributações'!F1454,""))</f>
        <v>0</v>
      </c>
      <c r="F1437" s="123" t="b">
        <f>IF(B1437&lt;&gt;"",IF(A1437&lt;&gt;"",IF('02 - Produtos e Tributações'!G1454&lt;&gt;"",'02 - Produtos e Tributações'!G1454,"")))</f>
        <v>0</v>
      </c>
      <c r="G1437" s="123" t="b">
        <f>IF(B1437&lt;&gt;"",IF('02 - Produtos e Tributações'!J1454&lt;&gt;"",'02 - Produtos e Tributações'!J1454,IF(K1437=101,0,IF(K1437=102,41,IF(K1437=103,0,IF(K1437=201,0,IF(K1437=202,0,IF(K1437=203,0,IF(K1437=300,41,IF(K1437=400,41,IF(K1437=500,60)))))))))))</f>
        <v>0</v>
      </c>
      <c r="H1437" s="123" t="b">
        <f>IF(B1437&lt;&gt;"",IF('02 - Produtos e Tributações'!M1454&lt;&gt;"",'02 - Produtos e Tributações'!M1454,IF(L1437=101,0,IF(L1437=102,41,IF(L1437=103,0,IF(L1437=201,0,IF(L1437=202,0,IF(L1437=203,0,IF(L1437=300,41,IF(L1437=400,41,IF(L1437=500,60)))))))))))</f>
        <v>0</v>
      </c>
      <c r="I1437" s="123" t="b">
        <f>IF(B1437&lt;&gt;"",IF('02 - Produtos e Tributações'!L1454&lt;&gt;"",'02 - Produtos e Tributações'!L1454,"0,00"))</f>
        <v>0</v>
      </c>
      <c r="J1437" s="123" t="b">
        <f>IF(B1437&lt;&gt;"",IF('02 - Produtos e Tributações'!O1454&lt;&gt;"",'02 - Produtos e Tributações'!O1454,"0,00"))</f>
        <v>0</v>
      </c>
      <c r="K1437" s="123" t="b">
        <f>IF(B1437&lt;&gt;"",IF('02 - Produtos e Tributações'!K1454&lt;&gt;"",'02 - Produtos e Tributações'!K1454,"null"))</f>
        <v>0</v>
      </c>
      <c r="L1437" s="123" t="b">
        <f>IF(B1437&lt;&gt;"",IF('02 - Produtos e Tributações'!N1454&lt;&gt;"",'02 - Produtos e Tributações'!N1454,"null"))</f>
        <v>0</v>
      </c>
      <c r="M1437" s="122" t="b">
        <f>IF(B1437&lt;&gt;"",IF('02 - Produtos e Tributações'!D1454="CARNES","2.01.001.001",IF('02 - Produtos e Tributações'!D1454="MASSAS","2.01.001.002",IF('02 - Produtos e Tributações'!D1454="LATICINIOS","2.01.001.003",IF('02 - Produtos e Tributações'!D1454="DOCES E GULOSEIMAS","2.01.001.004",IF('02 - Produtos e Tributações'!D1454="FARINHAS E GRAOS","2.01.001.005",IF('02 - Produtos e Tributações'!D1454="AGUAS","2.01.002.001",IF('02 - Produtos e Tributações'!D1454="SUCOS","2.01.002.002",IF('02 - Produtos e Tributações'!D1454="BEBIDAS ALCOOLICAS","2.01.002.003",IF('02 - Produtos e Tributações'!D1454="BEBIDAS LACTEAS","2.01.002.004",IF('02 - Produtos e Tributações'!D1454="MATERIAL DE LIMPEZA","2.02",IF('02 - Produtos e Tributações'!D1454="FRUTAS","2.01.001.006",IF('02 - Produtos e Tributações'!D1454="VERDURAS E LEGUMES","2.01.001.007",IF('02 - Produtos e Tributações'!D1454="SERVIÇO","1",IF('02 - Produtos e Tributações'!D1454="PRODUTOS DIVERSOS","2","2"))))))))))))))
)</f>
        <v>0</v>
      </c>
      <c r="N1437" s="4" t="str">
        <f t="shared" si="89"/>
        <v/>
      </c>
      <c r="O1437" s="4" t="str">
        <f t="shared" si="90"/>
        <v/>
      </c>
      <c r="P1437" s="4" t="str">
        <f t="shared" si="91"/>
        <v/>
      </c>
      <c r="Q1437" s="128" t="b">
        <f>IF(B1437&lt;&gt;"",IF('02 - Produtos e Tributações'!C1454&lt;&gt;"",'02 - Produtos e Tributações'!C1454,"UN"))</f>
        <v>0</v>
      </c>
      <c r="R1437" s="93"/>
      <c r="S1437" s="93"/>
      <c r="T1437" s="93"/>
      <c r="U1437" s="120" t="str">
        <f t="shared" si="88"/>
        <v/>
      </c>
    </row>
    <row r="1438" spans="1:21" ht="15.75" customHeight="1">
      <c r="A1438" s="122" t="b">
        <f>IF('02 - Produtos e Tributações'!B1455 &lt;&gt;"",A1437+1)</f>
        <v>0</v>
      </c>
      <c r="B1438" s="4" t="str">
        <f>IF('02 - Produtos e Tributações'!B1455&lt;&gt;"",'02 - Produtos e Tributações'!V1455,"")</f>
        <v/>
      </c>
      <c r="C1438" s="123" t="b">
        <f>IF(B1438&lt;&gt;"",IF('02 - Produtos e Tributações'!H1455&lt;&gt;"",IF('02 - Produtos e Tributações'!H1455="TERCEIRIZADA","T",IF('02 - Produtos e Tributações'!H1455="PROPRIA","P")), IF(B1438&lt;&gt;"",IF('02 - Produtos e Tributações'!H1455="","T"))))</f>
        <v>0</v>
      </c>
      <c r="D1438" s="123" t="b">
        <f>IF(B1438&lt;&gt;"",IF('02 - Produtos e Tributações'!E1455&lt;&gt;"",'02 - Produtos e Tributações'!E1455,""))</f>
        <v>0</v>
      </c>
      <c r="E1438" s="123" t="b">
        <f>IF(B1438&lt;&gt;"",IF('02 - Produtos e Tributações'!F1455&lt;&gt;"",'02 - Produtos e Tributações'!F1455,""))</f>
        <v>0</v>
      </c>
      <c r="F1438" s="123" t="b">
        <f>IF(B1438&lt;&gt;"",IF(A1438&lt;&gt;"",IF('02 - Produtos e Tributações'!G1455&lt;&gt;"",'02 - Produtos e Tributações'!G1455,"")))</f>
        <v>0</v>
      </c>
      <c r="G1438" s="123" t="b">
        <f>IF(B1438&lt;&gt;"",IF('02 - Produtos e Tributações'!J1455&lt;&gt;"",'02 - Produtos e Tributações'!J1455,IF(K1438=101,0,IF(K1438=102,41,IF(K1438=103,0,IF(K1438=201,0,IF(K1438=202,0,IF(K1438=203,0,IF(K1438=300,41,IF(K1438=400,41,IF(K1438=500,60)))))))))))</f>
        <v>0</v>
      </c>
      <c r="H1438" s="123" t="b">
        <f>IF(B1438&lt;&gt;"",IF('02 - Produtos e Tributações'!M1455&lt;&gt;"",'02 - Produtos e Tributações'!M1455,IF(L1438=101,0,IF(L1438=102,41,IF(L1438=103,0,IF(L1438=201,0,IF(L1438=202,0,IF(L1438=203,0,IF(L1438=300,41,IF(L1438=400,41,IF(L1438=500,60)))))))))))</f>
        <v>0</v>
      </c>
      <c r="I1438" s="123" t="b">
        <f>IF(B1438&lt;&gt;"",IF('02 - Produtos e Tributações'!L1455&lt;&gt;"",'02 - Produtos e Tributações'!L1455,"0,00"))</f>
        <v>0</v>
      </c>
      <c r="J1438" s="123" t="b">
        <f>IF(B1438&lt;&gt;"",IF('02 - Produtos e Tributações'!O1455&lt;&gt;"",'02 - Produtos e Tributações'!O1455,"0,00"))</f>
        <v>0</v>
      </c>
      <c r="K1438" s="123" t="b">
        <f>IF(B1438&lt;&gt;"",IF('02 - Produtos e Tributações'!K1455&lt;&gt;"",'02 - Produtos e Tributações'!K1455,"null"))</f>
        <v>0</v>
      </c>
      <c r="L1438" s="123" t="b">
        <f>IF(B1438&lt;&gt;"",IF('02 - Produtos e Tributações'!N1455&lt;&gt;"",'02 - Produtos e Tributações'!N1455,"null"))</f>
        <v>0</v>
      </c>
      <c r="M1438" s="122" t="b">
        <f>IF(B1438&lt;&gt;"",IF('02 - Produtos e Tributações'!D1455="CARNES","2.01.001.001",IF('02 - Produtos e Tributações'!D1455="MASSAS","2.01.001.002",IF('02 - Produtos e Tributações'!D1455="LATICINIOS","2.01.001.003",IF('02 - Produtos e Tributações'!D1455="DOCES E GULOSEIMAS","2.01.001.004",IF('02 - Produtos e Tributações'!D1455="FARINHAS E GRAOS","2.01.001.005",IF('02 - Produtos e Tributações'!D1455="AGUAS","2.01.002.001",IF('02 - Produtos e Tributações'!D1455="SUCOS","2.01.002.002",IF('02 - Produtos e Tributações'!D1455="BEBIDAS ALCOOLICAS","2.01.002.003",IF('02 - Produtos e Tributações'!D1455="BEBIDAS LACTEAS","2.01.002.004",IF('02 - Produtos e Tributações'!D1455="MATERIAL DE LIMPEZA","2.02",IF('02 - Produtos e Tributações'!D1455="FRUTAS","2.01.001.006",IF('02 - Produtos e Tributações'!D1455="VERDURAS E LEGUMES","2.01.001.007",IF('02 - Produtos e Tributações'!D1455="SERVIÇO","1",IF('02 - Produtos e Tributações'!D1455="PRODUTOS DIVERSOS","2","2"))))))))))))))
)</f>
        <v>0</v>
      </c>
      <c r="N1438" s="4" t="str">
        <f t="shared" si="89"/>
        <v/>
      </c>
      <c r="O1438" s="4" t="str">
        <f t="shared" si="90"/>
        <v/>
      </c>
      <c r="P1438" s="4" t="str">
        <f t="shared" si="91"/>
        <v/>
      </c>
      <c r="Q1438" s="128" t="b">
        <f>IF(B1438&lt;&gt;"",IF('02 - Produtos e Tributações'!C1455&lt;&gt;"",'02 - Produtos e Tributações'!C1455,"UN"))</f>
        <v>0</v>
      </c>
      <c r="R1438" s="93"/>
      <c r="S1438" s="93"/>
      <c r="T1438" s="93"/>
      <c r="U1438" s="120" t="str">
        <f t="shared" si="88"/>
        <v/>
      </c>
    </row>
    <row r="1439" spans="1:21" ht="15.75" customHeight="1">
      <c r="A1439" s="122" t="b">
        <f>IF('02 - Produtos e Tributações'!B1456 &lt;&gt;"",A1438+1)</f>
        <v>0</v>
      </c>
      <c r="B1439" s="4" t="str">
        <f>IF('02 - Produtos e Tributações'!B1456&lt;&gt;"",'02 - Produtos e Tributações'!V1456,"")</f>
        <v/>
      </c>
      <c r="C1439" s="123" t="b">
        <f>IF(B1439&lt;&gt;"",IF('02 - Produtos e Tributações'!H1456&lt;&gt;"",IF('02 - Produtos e Tributações'!H1456="TERCEIRIZADA","T",IF('02 - Produtos e Tributações'!H1456="PROPRIA","P")), IF(B1439&lt;&gt;"",IF('02 - Produtos e Tributações'!H1456="","T"))))</f>
        <v>0</v>
      </c>
      <c r="D1439" s="123" t="b">
        <f>IF(B1439&lt;&gt;"",IF('02 - Produtos e Tributações'!E1456&lt;&gt;"",'02 - Produtos e Tributações'!E1456,""))</f>
        <v>0</v>
      </c>
      <c r="E1439" s="123" t="b">
        <f>IF(B1439&lt;&gt;"",IF('02 - Produtos e Tributações'!F1456&lt;&gt;"",'02 - Produtos e Tributações'!F1456,""))</f>
        <v>0</v>
      </c>
      <c r="F1439" s="123" t="b">
        <f>IF(B1439&lt;&gt;"",IF(A1439&lt;&gt;"",IF('02 - Produtos e Tributações'!G1456&lt;&gt;"",'02 - Produtos e Tributações'!G1456,"")))</f>
        <v>0</v>
      </c>
      <c r="G1439" s="123" t="b">
        <f>IF(B1439&lt;&gt;"",IF('02 - Produtos e Tributações'!J1456&lt;&gt;"",'02 - Produtos e Tributações'!J1456,IF(K1439=101,0,IF(K1439=102,41,IF(K1439=103,0,IF(K1439=201,0,IF(K1439=202,0,IF(K1439=203,0,IF(K1439=300,41,IF(K1439=400,41,IF(K1439=500,60)))))))))))</f>
        <v>0</v>
      </c>
      <c r="H1439" s="123" t="b">
        <f>IF(B1439&lt;&gt;"",IF('02 - Produtos e Tributações'!M1456&lt;&gt;"",'02 - Produtos e Tributações'!M1456,IF(L1439=101,0,IF(L1439=102,41,IF(L1439=103,0,IF(L1439=201,0,IF(L1439=202,0,IF(L1439=203,0,IF(L1439=300,41,IF(L1439=400,41,IF(L1439=500,60)))))))))))</f>
        <v>0</v>
      </c>
      <c r="I1439" s="123" t="b">
        <f>IF(B1439&lt;&gt;"",IF('02 - Produtos e Tributações'!L1456&lt;&gt;"",'02 - Produtos e Tributações'!L1456,"0,00"))</f>
        <v>0</v>
      </c>
      <c r="J1439" s="123" t="b">
        <f>IF(B1439&lt;&gt;"",IF('02 - Produtos e Tributações'!O1456&lt;&gt;"",'02 - Produtos e Tributações'!O1456,"0,00"))</f>
        <v>0</v>
      </c>
      <c r="K1439" s="123" t="b">
        <f>IF(B1439&lt;&gt;"",IF('02 - Produtos e Tributações'!K1456&lt;&gt;"",'02 - Produtos e Tributações'!K1456,"null"))</f>
        <v>0</v>
      </c>
      <c r="L1439" s="123" t="b">
        <f>IF(B1439&lt;&gt;"",IF('02 - Produtos e Tributações'!N1456&lt;&gt;"",'02 - Produtos e Tributações'!N1456,"null"))</f>
        <v>0</v>
      </c>
      <c r="M1439" s="122" t="b">
        <f>IF(B1439&lt;&gt;"",IF('02 - Produtos e Tributações'!D1456="CARNES","2.01.001.001",IF('02 - Produtos e Tributações'!D1456="MASSAS","2.01.001.002",IF('02 - Produtos e Tributações'!D1456="LATICINIOS","2.01.001.003",IF('02 - Produtos e Tributações'!D1456="DOCES E GULOSEIMAS","2.01.001.004",IF('02 - Produtos e Tributações'!D1456="FARINHAS E GRAOS","2.01.001.005",IF('02 - Produtos e Tributações'!D1456="AGUAS","2.01.002.001",IF('02 - Produtos e Tributações'!D1456="SUCOS","2.01.002.002",IF('02 - Produtos e Tributações'!D1456="BEBIDAS ALCOOLICAS","2.01.002.003",IF('02 - Produtos e Tributações'!D1456="BEBIDAS LACTEAS","2.01.002.004",IF('02 - Produtos e Tributações'!D1456="MATERIAL DE LIMPEZA","2.02",IF('02 - Produtos e Tributações'!D1456="FRUTAS","2.01.001.006",IF('02 - Produtos e Tributações'!D1456="VERDURAS E LEGUMES","2.01.001.007",IF('02 - Produtos e Tributações'!D1456="SERVIÇO","1",IF('02 - Produtos e Tributações'!D1456="PRODUTOS DIVERSOS","2","2"))))))))))))))
)</f>
        <v>0</v>
      </c>
      <c r="N1439" s="4" t="str">
        <f t="shared" si="89"/>
        <v/>
      </c>
      <c r="O1439" s="4" t="str">
        <f t="shared" si="90"/>
        <v/>
      </c>
      <c r="P1439" s="4" t="str">
        <f t="shared" si="91"/>
        <v/>
      </c>
      <c r="Q1439" s="128" t="b">
        <f>IF(B1439&lt;&gt;"",IF('02 - Produtos e Tributações'!C1456&lt;&gt;"",'02 - Produtos e Tributações'!C1456,"UN"))</f>
        <v>0</v>
      </c>
      <c r="R1439" s="93"/>
      <c r="S1439" s="93"/>
      <c r="T1439" s="93"/>
      <c r="U1439" s="120" t="str">
        <f t="shared" si="88"/>
        <v/>
      </c>
    </row>
    <row r="1440" spans="1:21" ht="15.75" customHeight="1">
      <c r="A1440" s="122" t="b">
        <f>IF('02 - Produtos e Tributações'!B1457 &lt;&gt;"",A1439+1)</f>
        <v>0</v>
      </c>
      <c r="B1440" s="4" t="str">
        <f>IF('02 - Produtos e Tributações'!B1457&lt;&gt;"",'02 - Produtos e Tributações'!V1457,"")</f>
        <v/>
      </c>
      <c r="C1440" s="123" t="b">
        <f>IF(B1440&lt;&gt;"",IF('02 - Produtos e Tributações'!H1457&lt;&gt;"",IF('02 - Produtos e Tributações'!H1457="TERCEIRIZADA","T",IF('02 - Produtos e Tributações'!H1457="PROPRIA","P")), IF(B1440&lt;&gt;"",IF('02 - Produtos e Tributações'!H1457="","T"))))</f>
        <v>0</v>
      </c>
      <c r="D1440" s="123" t="b">
        <f>IF(B1440&lt;&gt;"",IF('02 - Produtos e Tributações'!E1457&lt;&gt;"",'02 - Produtos e Tributações'!E1457,""))</f>
        <v>0</v>
      </c>
      <c r="E1440" s="123" t="b">
        <f>IF(B1440&lt;&gt;"",IF('02 - Produtos e Tributações'!F1457&lt;&gt;"",'02 - Produtos e Tributações'!F1457,""))</f>
        <v>0</v>
      </c>
      <c r="F1440" s="123" t="b">
        <f>IF(B1440&lt;&gt;"",IF(A1440&lt;&gt;"",IF('02 - Produtos e Tributações'!G1457&lt;&gt;"",'02 - Produtos e Tributações'!G1457,"")))</f>
        <v>0</v>
      </c>
      <c r="G1440" s="123" t="b">
        <f>IF(B1440&lt;&gt;"",IF('02 - Produtos e Tributações'!J1457&lt;&gt;"",'02 - Produtos e Tributações'!J1457,IF(K1440=101,0,IF(K1440=102,41,IF(K1440=103,0,IF(K1440=201,0,IF(K1440=202,0,IF(K1440=203,0,IF(K1440=300,41,IF(K1440=400,41,IF(K1440=500,60)))))))))))</f>
        <v>0</v>
      </c>
      <c r="H1440" s="123" t="b">
        <f>IF(B1440&lt;&gt;"",IF('02 - Produtos e Tributações'!M1457&lt;&gt;"",'02 - Produtos e Tributações'!M1457,IF(L1440=101,0,IF(L1440=102,41,IF(L1440=103,0,IF(L1440=201,0,IF(L1440=202,0,IF(L1440=203,0,IF(L1440=300,41,IF(L1440=400,41,IF(L1440=500,60)))))))))))</f>
        <v>0</v>
      </c>
      <c r="I1440" s="123" t="b">
        <f>IF(B1440&lt;&gt;"",IF('02 - Produtos e Tributações'!L1457&lt;&gt;"",'02 - Produtos e Tributações'!L1457,"0,00"))</f>
        <v>0</v>
      </c>
      <c r="J1440" s="123" t="b">
        <f>IF(B1440&lt;&gt;"",IF('02 - Produtos e Tributações'!O1457&lt;&gt;"",'02 - Produtos e Tributações'!O1457,"0,00"))</f>
        <v>0</v>
      </c>
      <c r="K1440" s="123" t="b">
        <f>IF(B1440&lt;&gt;"",IF('02 - Produtos e Tributações'!K1457&lt;&gt;"",'02 - Produtos e Tributações'!K1457,"null"))</f>
        <v>0</v>
      </c>
      <c r="L1440" s="123" t="b">
        <f>IF(B1440&lt;&gt;"",IF('02 - Produtos e Tributações'!N1457&lt;&gt;"",'02 - Produtos e Tributações'!N1457,"null"))</f>
        <v>0</v>
      </c>
      <c r="M1440" s="122" t="b">
        <f>IF(B1440&lt;&gt;"",IF('02 - Produtos e Tributações'!D1457="CARNES","2.01.001.001",IF('02 - Produtos e Tributações'!D1457="MASSAS","2.01.001.002",IF('02 - Produtos e Tributações'!D1457="LATICINIOS","2.01.001.003",IF('02 - Produtos e Tributações'!D1457="DOCES E GULOSEIMAS","2.01.001.004",IF('02 - Produtos e Tributações'!D1457="FARINHAS E GRAOS","2.01.001.005",IF('02 - Produtos e Tributações'!D1457="AGUAS","2.01.002.001",IF('02 - Produtos e Tributações'!D1457="SUCOS","2.01.002.002",IF('02 - Produtos e Tributações'!D1457="BEBIDAS ALCOOLICAS","2.01.002.003",IF('02 - Produtos e Tributações'!D1457="BEBIDAS LACTEAS","2.01.002.004",IF('02 - Produtos e Tributações'!D1457="MATERIAL DE LIMPEZA","2.02",IF('02 - Produtos e Tributações'!D1457="FRUTAS","2.01.001.006",IF('02 - Produtos e Tributações'!D1457="VERDURAS E LEGUMES","2.01.001.007",IF('02 - Produtos e Tributações'!D1457="SERVIÇO","1",IF('02 - Produtos e Tributações'!D1457="PRODUTOS DIVERSOS","2","2"))))))))))))))
)</f>
        <v>0</v>
      </c>
      <c r="N1440" s="4" t="str">
        <f t="shared" si="89"/>
        <v/>
      </c>
      <c r="O1440" s="4" t="str">
        <f t="shared" si="90"/>
        <v/>
      </c>
      <c r="P1440" s="4" t="str">
        <f t="shared" si="91"/>
        <v/>
      </c>
      <c r="Q1440" s="128" t="b">
        <f>IF(B1440&lt;&gt;"",IF('02 - Produtos e Tributações'!C1457&lt;&gt;"",'02 - Produtos e Tributações'!C1457,"UN"))</f>
        <v>0</v>
      </c>
      <c r="R1440" s="93"/>
      <c r="S1440" s="93"/>
      <c r="T1440" s="93"/>
      <c r="U1440" s="120" t="str">
        <f t="shared" si="88"/>
        <v/>
      </c>
    </row>
    <row r="1441" spans="1:21" ht="15.75" customHeight="1">
      <c r="A1441" s="122" t="b">
        <f>IF('02 - Produtos e Tributações'!B1458 &lt;&gt;"",A1440+1)</f>
        <v>0</v>
      </c>
      <c r="B1441" s="4" t="str">
        <f>IF('02 - Produtos e Tributações'!B1458&lt;&gt;"",'02 - Produtos e Tributações'!V1458,"")</f>
        <v/>
      </c>
      <c r="C1441" s="123" t="b">
        <f>IF(B1441&lt;&gt;"",IF('02 - Produtos e Tributações'!H1458&lt;&gt;"",IF('02 - Produtos e Tributações'!H1458="TERCEIRIZADA","T",IF('02 - Produtos e Tributações'!H1458="PROPRIA","P")), IF(B1441&lt;&gt;"",IF('02 - Produtos e Tributações'!H1458="","T"))))</f>
        <v>0</v>
      </c>
      <c r="D1441" s="123" t="b">
        <f>IF(B1441&lt;&gt;"",IF('02 - Produtos e Tributações'!E1458&lt;&gt;"",'02 - Produtos e Tributações'!E1458,""))</f>
        <v>0</v>
      </c>
      <c r="E1441" s="123" t="b">
        <f>IF(B1441&lt;&gt;"",IF('02 - Produtos e Tributações'!F1458&lt;&gt;"",'02 - Produtos e Tributações'!F1458,""))</f>
        <v>0</v>
      </c>
      <c r="F1441" s="123" t="b">
        <f>IF(B1441&lt;&gt;"",IF(A1441&lt;&gt;"",IF('02 - Produtos e Tributações'!G1458&lt;&gt;"",'02 - Produtos e Tributações'!G1458,"")))</f>
        <v>0</v>
      </c>
      <c r="G1441" s="123" t="b">
        <f>IF(B1441&lt;&gt;"",IF('02 - Produtos e Tributações'!J1458&lt;&gt;"",'02 - Produtos e Tributações'!J1458,IF(K1441=101,0,IF(K1441=102,41,IF(K1441=103,0,IF(K1441=201,0,IF(K1441=202,0,IF(K1441=203,0,IF(K1441=300,41,IF(K1441=400,41,IF(K1441=500,60)))))))))))</f>
        <v>0</v>
      </c>
      <c r="H1441" s="123" t="b">
        <f>IF(B1441&lt;&gt;"",IF('02 - Produtos e Tributações'!M1458&lt;&gt;"",'02 - Produtos e Tributações'!M1458,IF(L1441=101,0,IF(L1441=102,41,IF(L1441=103,0,IF(L1441=201,0,IF(L1441=202,0,IF(L1441=203,0,IF(L1441=300,41,IF(L1441=400,41,IF(L1441=500,60)))))))))))</f>
        <v>0</v>
      </c>
      <c r="I1441" s="123" t="b">
        <f>IF(B1441&lt;&gt;"",IF('02 - Produtos e Tributações'!L1458&lt;&gt;"",'02 - Produtos e Tributações'!L1458,"0,00"))</f>
        <v>0</v>
      </c>
      <c r="J1441" s="123" t="b">
        <f>IF(B1441&lt;&gt;"",IF('02 - Produtos e Tributações'!O1458&lt;&gt;"",'02 - Produtos e Tributações'!O1458,"0,00"))</f>
        <v>0</v>
      </c>
      <c r="K1441" s="123" t="b">
        <f>IF(B1441&lt;&gt;"",IF('02 - Produtos e Tributações'!K1458&lt;&gt;"",'02 - Produtos e Tributações'!K1458,"null"))</f>
        <v>0</v>
      </c>
      <c r="L1441" s="123" t="b">
        <f>IF(B1441&lt;&gt;"",IF('02 - Produtos e Tributações'!N1458&lt;&gt;"",'02 - Produtos e Tributações'!N1458,"null"))</f>
        <v>0</v>
      </c>
      <c r="M1441" s="122" t="b">
        <f>IF(B1441&lt;&gt;"",IF('02 - Produtos e Tributações'!D1458="CARNES","2.01.001.001",IF('02 - Produtos e Tributações'!D1458="MASSAS","2.01.001.002",IF('02 - Produtos e Tributações'!D1458="LATICINIOS","2.01.001.003",IF('02 - Produtos e Tributações'!D1458="DOCES E GULOSEIMAS","2.01.001.004",IF('02 - Produtos e Tributações'!D1458="FARINHAS E GRAOS","2.01.001.005",IF('02 - Produtos e Tributações'!D1458="AGUAS","2.01.002.001",IF('02 - Produtos e Tributações'!D1458="SUCOS","2.01.002.002",IF('02 - Produtos e Tributações'!D1458="BEBIDAS ALCOOLICAS","2.01.002.003",IF('02 - Produtos e Tributações'!D1458="BEBIDAS LACTEAS","2.01.002.004",IF('02 - Produtos e Tributações'!D1458="MATERIAL DE LIMPEZA","2.02",IF('02 - Produtos e Tributações'!D1458="FRUTAS","2.01.001.006",IF('02 - Produtos e Tributações'!D1458="VERDURAS E LEGUMES","2.01.001.007",IF('02 - Produtos e Tributações'!D1458="SERVIÇO","1",IF('02 - Produtos e Tributações'!D1458="PRODUTOS DIVERSOS","2","2"))))))))))))))
)</f>
        <v>0</v>
      </c>
      <c r="N1441" s="4" t="str">
        <f t="shared" si="89"/>
        <v/>
      </c>
      <c r="O1441" s="4" t="str">
        <f t="shared" si="90"/>
        <v/>
      </c>
      <c r="P1441" s="4" t="str">
        <f t="shared" si="91"/>
        <v/>
      </c>
      <c r="Q1441" s="128" t="b">
        <f>IF(B1441&lt;&gt;"",IF('02 - Produtos e Tributações'!C1458&lt;&gt;"",'02 - Produtos e Tributações'!C1458,"UN"))</f>
        <v>0</v>
      </c>
      <c r="R1441" s="93"/>
      <c r="S1441" s="93"/>
      <c r="T1441" s="93"/>
      <c r="U1441" s="120" t="str">
        <f t="shared" si="88"/>
        <v/>
      </c>
    </row>
    <row r="1442" spans="1:21" ht="15.75" customHeight="1">
      <c r="A1442" s="122" t="b">
        <f>IF('02 - Produtos e Tributações'!B1459 &lt;&gt;"",A1441+1)</f>
        <v>0</v>
      </c>
      <c r="B1442" s="4" t="str">
        <f>IF('02 - Produtos e Tributações'!B1459&lt;&gt;"",'02 - Produtos e Tributações'!V1459,"")</f>
        <v/>
      </c>
      <c r="C1442" s="123" t="b">
        <f>IF(B1442&lt;&gt;"",IF('02 - Produtos e Tributações'!H1459&lt;&gt;"",IF('02 - Produtos e Tributações'!H1459="TERCEIRIZADA","T",IF('02 - Produtos e Tributações'!H1459="PROPRIA","P")), IF(B1442&lt;&gt;"",IF('02 - Produtos e Tributações'!H1459="","T"))))</f>
        <v>0</v>
      </c>
      <c r="D1442" s="123" t="b">
        <f>IF(B1442&lt;&gt;"",IF('02 - Produtos e Tributações'!E1459&lt;&gt;"",'02 - Produtos e Tributações'!E1459,""))</f>
        <v>0</v>
      </c>
      <c r="E1442" s="123" t="b">
        <f>IF(B1442&lt;&gt;"",IF('02 - Produtos e Tributações'!F1459&lt;&gt;"",'02 - Produtos e Tributações'!F1459,""))</f>
        <v>0</v>
      </c>
      <c r="F1442" s="123" t="b">
        <f>IF(B1442&lt;&gt;"",IF(A1442&lt;&gt;"",IF('02 - Produtos e Tributações'!G1459&lt;&gt;"",'02 - Produtos e Tributações'!G1459,"")))</f>
        <v>0</v>
      </c>
      <c r="G1442" s="123" t="b">
        <f>IF(B1442&lt;&gt;"",IF('02 - Produtos e Tributações'!J1459&lt;&gt;"",'02 - Produtos e Tributações'!J1459,IF(K1442=101,0,IF(K1442=102,41,IF(K1442=103,0,IF(K1442=201,0,IF(K1442=202,0,IF(K1442=203,0,IF(K1442=300,41,IF(K1442=400,41,IF(K1442=500,60)))))))))))</f>
        <v>0</v>
      </c>
      <c r="H1442" s="123" t="b">
        <f>IF(B1442&lt;&gt;"",IF('02 - Produtos e Tributações'!M1459&lt;&gt;"",'02 - Produtos e Tributações'!M1459,IF(L1442=101,0,IF(L1442=102,41,IF(L1442=103,0,IF(L1442=201,0,IF(L1442=202,0,IF(L1442=203,0,IF(L1442=300,41,IF(L1442=400,41,IF(L1442=500,60)))))))))))</f>
        <v>0</v>
      </c>
      <c r="I1442" s="123" t="b">
        <f>IF(B1442&lt;&gt;"",IF('02 - Produtos e Tributações'!L1459&lt;&gt;"",'02 - Produtos e Tributações'!L1459,"0,00"))</f>
        <v>0</v>
      </c>
      <c r="J1442" s="123" t="b">
        <f>IF(B1442&lt;&gt;"",IF('02 - Produtos e Tributações'!O1459&lt;&gt;"",'02 - Produtos e Tributações'!O1459,"0,00"))</f>
        <v>0</v>
      </c>
      <c r="K1442" s="123" t="b">
        <f>IF(B1442&lt;&gt;"",IF('02 - Produtos e Tributações'!K1459&lt;&gt;"",'02 - Produtos e Tributações'!K1459,"null"))</f>
        <v>0</v>
      </c>
      <c r="L1442" s="123" t="b">
        <f>IF(B1442&lt;&gt;"",IF('02 - Produtos e Tributações'!N1459&lt;&gt;"",'02 - Produtos e Tributações'!N1459,"null"))</f>
        <v>0</v>
      </c>
      <c r="M1442" s="122" t="b">
        <f>IF(B1442&lt;&gt;"",IF('02 - Produtos e Tributações'!D1459="CARNES","2.01.001.001",IF('02 - Produtos e Tributações'!D1459="MASSAS","2.01.001.002",IF('02 - Produtos e Tributações'!D1459="LATICINIOS","2.01.001.003",IF('02 - Produtos e Tributações'!D1459="DOCES E GULOSEIMAS","2.01.001.004",IF('02 - Produtos e Tributações'!D1459="FARINHAS E GRAOS","2.01.001.005",IF('02 - Produtos e Tributações'!D1459="AGUAS","2.01.002.001",IF('02 - Produtos e Tributações'!D1459="SUCOS","2.01.002.002",IF('02 - Produtos e Tributações'!D1459="BEBIDAS ALCOOLICAS","2.01.002.003",IF('02 - Produtos e Tributações'!D1459="BEBIDAS LACTEAS","2.01.002.004",IF('02 - Produtos e Tributações'!D1459="MATERIAL DE LIMPEZA","2.02",IF('02 - Produtos e Tributações'!D1459="FRUTAS","2.01.001.006",IF('02 - Produtos e Tributações'!D1459="VERDURAS E LEGUMES","2.01.001.007",IF('02 - Produtos e Tributações'!D1459="SERVIÇO","1",IF('02 - Produtos e Tributações'!D1459="PRODUTOS DIVERSOS","2","2"))))))))))))))
)</f>
        <v>0</v>
      </c>
      <c r="N1442" s="4" t="str">
        <f t="shared" si="89"/>
        <v/>
      </c>
      <c r="O1442" s="4" t="str">
        <f t="shared" si="90"/>
        <v/>
      </c>
      <c r="P1442" s="4" t="str">
        <f t="shared" si="91"/>
        <v/>
      </c>
      <c r="Q1442" s="128" t="b">
        <f>IF(B1442&lt;&gt;"",IF('02 - Produtos e Tributações'!C1459&lt;&gt;"",'02 - Produtos e Tributações'!C1459,"UN"))</f>
        <v>0</v>
      </c>
      <c r="R1442" s="93"/>
      <c r="S1442" s="93"/>
      <c r="T1442" s="93"/>
      <c r="U1442" s="120" t="str">
        <f t="shared" si="88"/>
        <v/>
      </c>
    </row>
    <row r="1443" spans="1:21" ht="15.75" customHeight="1">
      <c r="A1443" s="122" t="b">
        <f>IF('02 - Produtos e Tributações'!B1460 &lt;&gt;"",A1442+1)</f>
        <v>0</v>
      </c>
      <c r="B1443" s="4" t="str">
        <f>IF('02 - Produtos e Tributações'!B1460&lt;&gt;"",'02 - Produtos e Tributações'!V1460,"")</f>
        <v/>
      </c>
      <c r="C1443" s="123" t="b">
        <f>IF(B1443&lt;&gt;"",IF('02 - Produtos e Tributações'!H1460&lt;&gt;"",IF('02 - Produtos e Tributações'!H1460="TERCEIRIZADA","T",IF('02 - Produtos e Tributações'!H1460="PROPRIA","P")), IF(B1443&lt;&gt;"",IF('02 - Produtos e Tributações'!H1460="","T"))))</f>
        <v>0</v>
      </c>
      <c r="D1443" s="123" t="b">
        <f>IF(B1443&lt;&gt;"",IF('02 - Produtos e Tributações'!E1460&lt;&gt;"",'02 - Produtos e Tributações'!E1460,""))</f>
        <v>0</v>
      </c>
      <c r="E1443" s="123" t="b">
        <f>IF(B1443&lt;&gt;"",IF('02 - Produtos e Tributações'!F1460&lt;&gt;"",'02 - Produtos e Tributações'!F1460,""))</f>
        <v>0</v>
      </c>
      <c r="F1443" s="123" t="b">
        <f>IF(B1443&lt;&gt;"",IF(A1443&lt;&gt;"",IF('02 - Produtos e Tributações'!G1460&lt;&gt;"",'02 - Produtos e Tributações'!G1460,"")))</f>
        <v>0</v>
      </c>
      <c r="G1443" s="123" t="b">
        <f>IF(B1443&lt;&gt;"",IF('02 - Produtos e Tributações'!J1460&lt;&gt;"",'02 - Produtos e Tributações'!J1460,IF(K1443=101,0,IF(K1443=102,41,IF(K1443=103,0,IF(K1443=201,0,IF(K1443=202,0,IF(K1443=203,0,IF(K1443=300,41,IF(K1443=400,41,IF(K1443=500,60)))))))))))</f>
        <v>0</v>
      </c>
      <c r="H1443" s="123" t="b">
        <f>IF(B1443&lt;&gt;"",IF('02 - Produtos e Tributações'!M1460&lt;&gt;"",'02 - Produtos e Tributações'!M1460,IF(L1443=101,0,IF(L1443=102,41,IF(L1443=103,0,IF(L1443=201,0,IF(L1443=202,0,IF(L1443=203,0,IF(L1443=300,41,IF(L1443=400,41,IF(L1443=500,60)))))))))))</f>
        <v>0</v>
      </c>
      <c r="I1443" s="123" t="b">
        <f>IF(B1443&lt;&gt;"",IF('02 - Produtos e Tributações'!L1460&lt;&gt;"",'02 - Produtos e Tributações'!L1460,"0,00"))</f>
        <v>0</v>
      </c>
      <c r="J1443" s="123" t="b">
        <f>IF(B1443&lt;&gt;"",IF('02 - Produtos e Tributações'!O1460&lt;&gt;"",'02 - Produtos e Tributações'!O1460,"0,00"))</f>
        <v>0</v>
      </c>
      <c r="K1443" s="123" t="b">
        <f>IF(B1443&lt;&gt;"",IF('02 - Produtos e Tributações'!K1460&lt;&gt;"",'02 - Produtos e Tributações'!K1460,"null"))</f>
        <v>0</v>
      </c>
      <c r="L1443" s="123" t="b">
        <f>IF(B1443&lt;&gt;"",IF('02 - Produtos e Tributações'!N1460&lt;&gt;"",'02 - Produtos e Tributações'!N1460,"null"))</f>
        <v>0</v>
      </c>
      <c r="M1443" s="122" t="b">
        <f>IF(B1443&lt;&gt;"",IF('02 - Produtos e Tributações'!D1460="CARNES","2.01.001.001",IF('02 - Produtos e Tributações'!D1460="MASSAS","2.01.001.002",IF('02 - Produtos e Tributações'!D1460="LATICINIOS","2.01.001.003",IF('02 - Produtos e Tributações'!D1460="DOCES E GULOSEIMAS","2.01.001.004",IF('02 - Produtos e Tributações'!D1460="FARINHAS E GRAOS","2.01.001.005",IF('02 - Produtos e Tributações'!D1460="AGUAS","2.01.002.001",IF('02 - Produtos e Tributações'!D1460="SUCOS","2.01.002.002",IF('02 - Produtos e Tributações'!D1460="BEBIDAS ALCOOLICAS","2.01.002.003",IF('02 - Produtos e Tributações'!D1460="BEBIDAS LACTEAS","2.01.002.004",IF('02 - Produtos e Tributações'!D1460="MATERIAL DE LIMPEZA","2.02",IF('02 - Produtos e Tributações'!D1460="FRUTAS","2.01.001.006",IF('02 - Produtos e Tributações'!D1460="VERDURAS E LEGUMES","2.01.001.007",IF('02 - Produtos e Tributações'!D1460="SERVIÇO","1",IF('02 - Produtos e Tributações'!D1460="PRODUTOS DIVERSOS","2","2"))))))))))))))
)</f>
        <v>0</v>
      </c>
      <c r="N1443" s="4" t="str">
        <f t="shared" si="89"/>
        <v/>
      </c>
      <c r="O1443" s="4" t="str">
        <f t="shared" si="90"/>
        <v/>
      </c>
      <c r="P1443" s="4" t="str">
        <f t="shared" si="91"/>
        <v/>
      </c>
      <c r="Q1443" s="128" t="b">
        <f>IF(B1443&lt;&gt;"",IF('02 - Produtos e Tributações'!C1460&lt;&gt;"",'02 - Produtos e Tributações'!C1460,"UN"))</f>
        <v>0</v>
      </c>
      <c r="R1443" s="93"/>
      <c r="S1443" s="93"/>
      <c r="T1443" s="93"/>
      <c r="U1443" s="120" t="str">
        <f t="shared" si="88"/>
        <v/>
      </c>
    </row>
    <row r="1444" spans="1:21" ht="15.75" customHeight="1">
      <c r="A1444" s="122" t="b">
        <f>IF('02 - Produtos e Tributações'!B1461 &lt;&gt;"",A1443+1)</f>
        <v>0</v>
      </c>
      <c r="B1444" s="4" t="str">
        <f>IF('02 - Produtos e Tributações'!B1461&lt;&gt;"",'02 - Produtos e Tributações'!V1461,"")</f>
        <v/>
      </c>
      <c r="C1444" s="123" t="b">
        <f>IF(B1444&lt;&gt;"",IF('02 - Produtos e Tributações'!H1461&lt;&gt;"",IF('02 - Produtos e Tributações'!H1461="TERCEIRIZADA","T",IF('02 - Produtos e Tributações'!H1461="PROPRIA","P")), IF(B1444&lt;&gt;"",IF('02 - Produtos e Tributações'!H1461="","T"))))</f>
        <v>0</v>
      </c>
      <c r="D1444" s="123" t="b">
        <f>IF(B1444&lt;&gt;"",IF('02 - Produtos e Tributações'!E1461&lt;&gt;"",'02 - Produtos e Tributações'!E1461,""))</f>
        <v>0</v>
      </c>
      <c r="E1444" s="123" t="b">
        <f>IF(B1444&lt;&gt;"",IF('02 - Produtos e Tributações'!F1461&lt;&gt;"",'02 - Produtos e Tributações'!F1461,""))</f>
        <v>0</v>
      </c>
      <c r="F1444" s="123" t="b">
        <f>IF(B1444&lt;&gt;"",IF(A1444&lt;&gt;"",IF('02 - Produtos e Tributações'!G1461&lt;&gt;"",'02 - Produtos e Tributações'!G1461,"")))</f>
        <v>0</v>
      </c>
      <c r="G1444" s="123" t="b">
        <f>IF(B1444&lt;&gt;"",IF('02 - Produtos e Tributações'!J1461&lt;&gt;"",'02 - Produtos e Tributações'!J1461,IF(K1444=101,0,IF(K1444=102,41,IF(K1444=103,0,IF(K1444=201,0,IF(K1444=202,0,IF(K1444=203,0,IF(K1444=300,41,IF(K1444=400,41,IF(K1444=500,60)))))))))))</f>
        <v>0</v>
      </c>
      <c r="H1444" s="123" t="b">
        <f>IF(B1444&lt;&gt;"",IF('02 - Produtos e Tributações'!M1461&lt;&gt;"",'02 - Produtos e Tributações'!M1461,IF(L1444=101,0,IF(L1444=102,41,IF(L1444=103,0,IF(L1444=201,0,IF(L1444=202,0,IF(L1444=203,0,IF(L1444=300,41,IF(L1444=400,41,IF(L1444=500,60)))))))))))</f>
        <v>0</v>
      </c>
      <c r="I1444" s="123" t="b">
        <f>IF(B1444&lt;&gt;"",IF('02 - Produtos e Tributações'!L1461&lt;&gt;"",'02 - Produtos e Tributações'!L1461,"0,00"))</f>
        <v>0</v>
      </c>
      <c r="J1444" s="123" t="b">
        <f>IF(B1444&lt;&gt;"",IF('02 - Produtos e Tributações'!O1461&lt;&gt;"",'02 - Produtos e Tributações'!O1461,"0,00"))</f>
        <v>0</v>
      </c>
      <c r="K1444" s="123" t="b">
        <f>IF(B1444&lt;&gt;"",IF('02 - Produtos e Tributações'!K1461&lt;&gt;"",'02 - Produtos e Tributações'!K1461,"null"))</f>
        <v>0</v>
      </c>
      <c r="L1444" s="123" t="b">
        <f>IF(B1444&lt;&gt;"",IF('02 - Produtos e Tributações'!N1461&lt;&gt;"",'02 - Produtos e Tributações'!N1461,"null"))</f>
        <v>0</v>
      </c>
      <c r="M1444" s="122" t="b">
        <f>IF(B1444&lt;&gt;"",IF('02 - Produtos e Tributações'!D1461="CARNES","2.01.001.001",IF('02 - Produtos e Tributações'!D1461="MASSAS","2.01.001.002",IF('02 - Produtos e Tributações'!D1461="LATICINIOS","2.01.001.003",IF('02 - Produtos e Tributações'!D1461="DOCES E GULOSEIMAS","2.01.001.004",IF('02 - Produtos e Tributações'!D1461="FARINHAS E GRAOS","2.01.001.005",IF('02 - Produtos e Tributações'!D1461="AGUAS","2.01.002.001",IF('02 - Produtos e Tributações'!D1461="SUCOS","2.01.002.002",IF('02 - Produtos e Tributações'!D1461="BEBIDAS ALCOOLICAS","2.01.002.003",IF('02 - Produtos e Tributações'!D1461="BEBIDAS LACTEAS","2.01.002.004",IF('02 - Produtos e Tributações'!D1461="MATERIAL DE LIMPEZA","2.02",IF('02 - Produtos e Tributações'!D1461="FRUTAS","2.01.001.006",IF('02 - Produtos e Tributações'!D1461="VERDURAS E LEGUMES","2.01.001.007",IF('02 - Produtos e Tributações'!D1461="SERVIÇO","1",IF('02 - Produtos e Tributações'!D1461="PRODUTOS DIVERSOS","2","2"))))))))))))))
)</f>
        <v>0</v>
      </c>
      <c r="N1444" s="4" t="str">
        <f t="shared" si="89"/>
        <v/>
      </c>
      <c r="O1444" s="4" t="str">
        <f t="shared" si="90"/>
        <v/>
      </c>
      <c r="P1444" s="4" t="str">
        <f t="shared" si="91"/>
        <v/>
      </c>
      <c r="Q1444" s="128" t="b">
        <f>IF(B1444&lt;&gt;"",IF('02 - Produtos e Tributações'!C1461&lt;&gt;"",'02 - Produtos e Tributações'!C1461,"UN"))</f>
        <v>0</v>
      </c>
      <c r="R1444" s="93"/>
      <c r="S1444" s="93"/>
      <c r="T1444" s="93"/>
      <c r="U1444" s="120" t="str">
        <f t="shared" si="88"/>
        <v/>
      </c>
    </row>
    <row r="1445" spans="1:21" ht="15.75" customHeight="1">
      <c r="A1445" s="122" t="b">
        <f>IF('02 - Produtos e Tributações'!B1462 &lt;&gt;"",A1444+1)</f>
        <v>0</v>
      </c>
      <c r="B1445" s="4" t="str">
        <f>IF('02 - Produtos e Tributações'!B1462&lt;&gt;"",'02 - Produtos e Tributações'!V1462,"")</f>
        <v/>
      </c>
      <c r="C1445" s="123" t="b">
        <f>IF(B1445&lt;&gt;"",IF('02 - Produtos e Tributações'!H1462&lt;&gt;"",IF('02 - Produtos e Tributações'!H1462="TERCEIRIZADA","T",IF('02 - Produtos e Tributações'!H1462="PROPRIA","P")), IF(B1445&lt;&gt;"",IF('02 - Produtos e Tributações'!H1462="","T"))))</f>
        <v>0</v>
      </c>
      <c r="D1445" s="123" t="b">
        <f>IF(B1445&lt;&gt;"",IF('02 - Produtos e Tributações'!E1462&lt;&gt;"",'02 - Produtos e Tributações'!E1462,""))</f>
        <v>0</v>
      </c>
      <c r="E1445" s="123" t="b">
        <f>IF(B1445&lt;&gt;"",IF('02 - Produtos e Tributações'!F1462&lt;&gt;"",'02 - Produtos e Tributações'!F1462,""))</f>
        <v>0</v>
      </c>
      <c r="F1445" s="123" t="b">
        <f>IF(B1445&lt;&gt;"",IF(A1445&lt;&gt;"",IF('02 - Produtos e Tributações'!G1462&lt;&gt;"",'02 - Produtos e Tributações'!G1462,"")))</f>
        <v>0</v>
      </c>
      <c r="G1445" s="123" t="b">
        <f>IF(B1445&lt;&gt;"",IF('02 - Produtos e Tributações'!J1462&lt;&gt;"",'02 - Produtos e Tributações'!J1462,IF(K1445=101,0,IF(K1445=102,41,IF(K1445=103,0,IF(K1445=201,0,IF(K1445=202,0,IF(K1445=203,0,IF(K1445=300,41,IF(K1445=400,41,IF(K1445=500,60)))))))))))</f>
        <v>0</v>
      </c>
      <c r="H1445" s="123" t="b">
        <f>IF(B1445&lt;&gt;"",IF('02 - Produtos e Tributações'!M1462&lt;&gt;"",'02 - Produtos e Tributações'!M1462,IF(L1445=101,0,IF(L1445=102,41,IF(L1445=103,0,IF(L1445=201,0,IF(L1445=202,0,IF(L1445=203,0,IF(L1445=300,41,IF(L1445=400,41,IF(L1445=500,60)))))))))))</f>
        <v>0</v>
      </c>
      <c r="I1445" s="123" t="b">
        <f>IF(B1445&lt;&gt;"",IF('02 - Produtos e Tributações'!L1462&lt;&gt;"",'02 - Produtos e Tributações'!L1462,"0,00"))</f>
        <v>0</v>
      </c>
      <c r="J1445" s="123" t="b">
        <f>IF(B1445&lt;&gt;"",IF('02 - Produtos e Tributações'!O1462&lt;&gt;"",'02 - Produtos e Tributações'!O1462,"0,00"))</f>
        <v>0</v>
      </c>
      <c r="K1445" s="123" t="b">
        <f>IF(B1445&lt;&gt;"",IF('02 - Produtos e Tributações'!K1462&lt;&gt;"",'02 - Produtos e Tributações'!K1462,"null"))</f>
        <v>0</v>
      </c>
      <c r="L1445" s="123" t="b">
        <f>IF(B1445&lt;&gt;"",IF('02 - Produtos e Tributações'!N1462&lt;&gt;"",'02 - Produtos e Tributações'!N1462,"null"))</f>
        <v>0</v>
      </c>
      <c r="M1445" s="122" t="b">
        <f>IF(B1445&lt;&gt;"",IF('02 - Produtos e Tributações'!D1462="CARNES","2.01.001.001",IF('02 - Produtos e Tributações'!D1462="MASSAS","2.01.001.002",IF('02 - Produtos e Tributações'!D1462="LATICINIOS","2.01.001.003",IF('02 - Produtos e Tributações'!D1462="DOCES E GULOSEIMAS","2.01.001.004",IF('02 - Produtos e Tributações'!D1462="FARINHAS E GRAOS","2.01.001.005",IF('02 - Produtos e Tributações'!D1462="AGUAS","2.01.002.001",IF('02 - Produtos e Tributações'!D1462="SUCOS","2.01.002.002",IF('02 - Produtos e Tributações'!D1462="BEBIDAS ALCOOLICAS","2.01.002.003",IF('02 - Produtos e Tributações'!D1462="BEBIDAS LACTEAS","2.01.002.004",IF('02 - Produtos e Tributações'!D1462="MATERIAL DE LIMPEZA","2.02",IF('02 - Produtos e Tributações'!D1462="FRUTAS","2.01.001.006",IF('02 - Produtos e Tributações'!D1462="VERDURAS E LEGUMES","2.01.001.007",IF('02 - Produtos e Tributações'!D1462="SERVIÇO","1",IF('02 - Produtos e Tributações'!D1462="PRODUTOS DIVERSOS","2","2"))))))))))))))
)</f>
        <v>0</v>
      </c>
      <c r="N1445" s="4" t="str">
        <f t="shared" si="89"/>
        <v/>
      </c>
      <c r="O1445" s="4" t="str">
        <f t="shared" si="90"/>
        <v/>
      </c>
      <c r="P1445" s="4" t="str">
        <f t="shared" si="91"/>
        <v/>
      </c>
      <c r="Q1445" s="128" t="b">
        <f>IF(B1445&lt;&gt;"",IF('02 - Produtos e Tributações'!C1462&lt;&gt;"",'02 - Produtos e Tributações'!C1462,"UN"))</f>
        <v>0</v>
      </c>
      <c r="R1445" s="93"/>
      <c r="S1445" s="93"/>
      <c r="T1445" s="93"/>
      <c r="U1445" s="120" t="str">
        <f t="shared" si="88"/>
        <v/>
      </c>
    </row>
    <row r="1446" spans="1:21" ht="15.75" customHeight="1">
      <c r="A1446" s="122" t="b">
        <f>IF('02 - Produtos e Tributações'!B1463 &lt;&gt;"",A1445+1)</f>
        <v>0</v>
      </c>
      <c r="B1446" s="4" t="str">
        <f>IF('02 - Produtos e Tributações'!B1463&lt;&gt;"",'02 - Produtos e Tributações'!V1463,"")</f>
        <v/>
      </c>
      <c r="C1446" s="123" t="b">
        <f>IF(B1446&lt;&gt;"",IF('02 - Produtos e Tributações'!H1463&lt;&gt;"",IF('02 - Produtos e Tributações'!H1463="TERCEIRIZADA","T",IF('02 - Produtos e Tributações'!H1463="PROPRIA","P")), IF(B1446&lt;&gt;"",IF('02 - Produtos e Tributações'!H1463="","T"))))</f>
        <v>0</v>
      </c>
      <c r="D1446" s="123" t="b">
        <f>IF(B1446&lt;&gt;"",IF('02 - Produtos e Tributações'!E1463&lt;&gt;"",'02 - Produtos e Tributações'!E1463,""))</f>
        <v>0</v>
      </c>
      <c r="E1446" s="123" t="b">
        <f>IF(B1446&lt;&gt;"",IF('02 - Produtos e Tributações'!F1463&lt;&gt;"",'02 - Produtos e Tributações'!F1463,""))</f>
        <v>0</v>
      </c>
      <c r="F1446" s="123" t="b">
        <f>IF(B1446&lt;&gt;"",IF(A1446&lt;&gt;"",IF('02 - Produtos e Tributações'!G1463&lt;&gt;"",'02 - Produtos e Tributações'!G1463,"")))</f>
        <v>0</v>
      </c>
      <c r="G1446" s="123" t="b">
        <f>IF(B1446&lt;&gt;"",IF('02 - Produtos e Tributações'!J1463&lt;&gt;"",'02 - Produtos e Tributações'!J1463,IF(K1446=101,0,IF(K1446=102,41,IF(K1446=103,0,IF(K1446=201,0,IF(K1446=202,0,IF(K1446=203,0,IF(K1446=300,41,IF(K1446=400,41,IF(K1446=500,60)))))))))))</f>
        <v>0</v>
      </c>
      <c r="H1446" s="123" t="b">
        <f>IF(B1446&lt;&gt;"",IF('02 - Produtos e Tributações'!M1463&lt;&gt;"",'02 - Produtos e Tributações'!M1463,IF(L1446=101,0,IF(L1446=102,41,IF(L1446=103,0,IF(L1446=201,0,IF(L1446=202,0,IF(L1446=203,0,IF(L1446=300,41,IF(L1446=400,41,IF(L1446=500,60)))))))))))</f>
        <v>0</v>
      </c>
      <c r="I1446" s="123" t="b">
        <f>IF(B1446&lt;&gt;"",IF('02 - Produtos e Tributações'!L1463&lt;&gt;"",'02 - Produtos e Tributações'!L1463,"0,00"))</f>
        <v>0</v>
      </c>
      <c r="J1446" s="123" t="b">
        <f>IF(B1446&lt;&gt;"",IF('02 - Produtos e Tributações'!O1463&lt;&gt;"",'02 - Produtos e Tributações'!O1463,"0,00"))</f>
        <v>0</v>
      </c>
      <c r="K1446" s="123" t="b">
        <f>IF(B1446&lt;&gt;"",IF('02 - Produtos e Tributações'!K1463&lt;&gt;"",'02 - Produtos e Tributações'!K1463,"null"))</f>
        <v>0</v>
      </c>
      <c r="L1446" s="123" t="b">
        <f>IF(B1446&lt;&gt;"",IF('02 - Produtos e Tributações'!N1463&lt;&gt;"",'02 - Produtos e Tributações'!N1463,"null"))</f>
        <v>0</v>
      </c>
      <c r="M1446" s="122" t="b">
        <f>IF(B1446&lt;&gt;"",IF('02 - Produtos e Tributações'!D1463="CARNES","2.01.001.001",IF('02 - Produtos e Tributações'!D1463="MASSAS","2.01.001.002",IF('02 - Produtos e Tributações'!D1463="LATICINIOS","2.01.001.003",IF('02 - Produtos e Tributações'!D1463="DOCES E GULOSEIMAS","2.01.001.004",IF('02 - Produtos e Tributações'!D1463="FARINHAS E GRAOS","2.01.001.005",IF('02 - Produtos e Tributações'!D1463="AGUAS","2.01.002.001",IF('02 - Produtos e Tributações'!D1463="SUCOS","2.01.002.002",IF('02 - Produtos e Tributações'!D1463="BEBIDAS ALCOOLICAS","2.01.002.003",IF('02 - Produtos e Tributações'!D1463="BEBIDAS LACTEAS","2.01.002.004",IF('02 - Produtos e Tributações'!D1463="MATERIAL DE LIMPEZA","2.02",IF('02 - Produtos e Tributações'!D1463="FRUTAS","2.01.001.006",IF('02 - Produtos e Tributações'!D1463="VERDURAS E LEGUMES","2.01.001.007",IF('02 - Produtos e Tributações'!D1463="SERVIÇO","1",IF('02 - Produtos e Tributações'!D1463="PRODUTOS DIVERSOS","2","2"))))))))))))))
)</f>
        <v>0</v>
      </c>
      <c r="N1446" s="4" t="str">
        <f t="shared" si="89"/>
        <v/>
      </c>
      <c r="O1446" s="4" t="str">
        <f t="shared" si="90"/>
        <v/>
      </c>
      <c r="P1446" s="4" t="str">
        <f t="shared" si="91"/>
        <v/>
      </c>
      <c r="Q1446" s="128" t="b">
        <f>IF(B1446&lt;&gt;"",IF('02 - Produtos e Tributações'!C1463&lt;&gt;"",'02 - Produtos e Tributações'!C1463,"UN"))</f>
        <v>0</v>
      </c>
      <c r="R1446" s="93"/>
      <c r="S1446" s="93"/>
      <c r="T1446" s="93"/>
      <c r="U1446" s="120" t="str">
        <f t="shared" si="88"/>
        <v/>
      </c>
    </row>
    <row r="1447" spans="1:21" ht="15.75" customHeight="1">
      <c r="A1447" s="122" t="b">
        <f>IF('02 - Produtos e Tributações'!B1464 &lt;&gt;"",A1446+1)</f>
        <v>0</v>
      </c>
      <c r="B1447" s="4" t="str">
        <f>IF('02 - Produtos e Tributações'!B1464&lt;&gt;"",'02 - Produtos e Tributações'!V1464,"")</f>
        <v/>
      </c>
      <c r="C1447" s="123" t="b">
        <f>IF(B1447&lt;&gt;"",IF('02 - Produtos e Tributações'!H1464&lt;&gt;"",IF('02 - Produtos e Tributações'!H1464="TERCEIRIZADA","T",IF('02 - Produtos e Tributações'!H1464="PROPRIA","P")), IF(B1447&lt;&gt;"",IF('02 - Produtos e Tributações'!H1464="","T"))))</f>
        <v>0</v>
      </c>
      <c r="D1447" s="123" t="b">
        <f>IF(B1447&lt;&gt;"",IF('02 - Produtos e Tributações'!E1464&lt;&gt;"",'02 - Produtos e Tributações'!E1464,""))</f>
        <v>0</v>
      </c>
      <c r="E1447" s="123" t="b">
        <f>IF(B1447&lt;&gt;"",IF('02 - Produtos e Tributações'!F1464&lt;&gt;"",'02 - Produtos e Tributações'!F1464,""))</f>
        <v>0</v>
      </c>
      <c r="F1447" s="123" t="b">
        <f>IF(B1447&lt;&gt;"",IF(A1447&lt;&gt;"",IF('02 - Produtos e Tributações'!G1464&lt;&gt;"",'02 - Produtos e Tributações'!G1464,"")))</f>
        <v>0</v>
      </c>
      <c r="G1447" s="123" t="b">
        <f>IF(B1447&lt;&gt;"",IF('02 - Produtos e Tributações'!J1464&lt;&gt;"",'02 - Produtos e Tributações'!J1464,IF(K1447=101,0,IF(K1447=102,41,IF(K1447=103,0,IF(K1447=201,0,IF(K1447=202,0,IF(K1447=203,0,IF(K1447=300,41,IF(K1447=400,41,IF(K1447=500,60)))))))))))</f>
        <v>0</v>
      </c>
      <c r="H1447" s="123" t="b">
        <f>IF(B1447&lt;&gt;"",IF('02 - Produtos e Tributações'!M1464&lt;&gt;"",'02 - Produtos e Tributações'!M1464,IF(L1447=101,0,IF(L1447=102,41,IF(L1447=103,0,IF(L1447=201,0,IF(L1447=202,0,IF(L1447=203,0,IF(L1447=300,41,IF(L1447=400,41,IF(L1447=500,60)))))))))))</f>
        <v>0</v>
      </c>
      <c r="I1447" s="123" t="b">
        <f>IF(B1447&lt;&gt;"",IF('02 - Produtos e Tributações'!L1464&lt;&gt;"",'02 - Produtos e Tributações'!L1464,"0,00"))</f>
        <v>0</v>
      </c>
      <c r="J1447" s="123" t="b">
        <f>IF(B1447&lt;&gt;"",IF('02 - Produtos e Tributações'!O1464&lt;&gt;"",'02 - Produtos e Tributações'!O1464,"0,00"))</f>
        <v>0</v>
      </c>
      <c r="K1447" s="123" t="b">
        <f>IF(B1447&lt;&gt;"",IF('02 - Produtos e Tributações'!K1464&lt;&gt;"",'02 - Produtos e Tributações'!K1464,"null"))</f>
        <v>0</v>
      </c>
      <c r="L1447" s="123" t="b">
        <f>IF(B1447&lt;&gt;"",IF('02 - Produtos e Tributações'!N1464&lt;&gt;"",'02 - Produtos e Tributações'!N1464,"null"))</f>
        <v>0</v>
      </c>
      <c r="M1447" s="122" t="b">
        <f>IF(B1447&lt;&gt;"",IF('02 - Produtos e Tributações'!D1464="CARNES","2.01.001.001",IF('02 - Produtos e Tributações'!D1464="MASSAS","2.01.001.002",IF('02 - Produtos e Tributações'!D1464="LATICINIOS","2.01.001.003",IF('02 - Produtos e Tributações'!D1464="DOCES E GULOSEIMAS","2.01.001.004",IF('02 - Produtos e Tributações'!D1464="FARINHAS E GRAOS","2.01.001.005",IF('02 - Produtos e Tributações'!D1464="AGUAS","2.01.002.001",IF('02 - Produtos e Tributações'!D1464="SUCOS","2.01.002.002",IF('02 - Produtos e Tributações'!D1464="BEBIDAS ALCOOLICAS","2.01.002.003",IF('02 - Produtos e Tributações'!D1464="BEBIDAS LACTEAS","2.01.002.004",IF('02 - Produtos e Tributações'!D1464="MATERIAL DE LIMPEZA","2.02",IF('02 - Produtos e Tributações'!D1464="FRUTAS","2.01.001.006",IF('02 - Produtos e Tributações'!D1464="VERDURAS E LEGUMES","2.01.001.007",IF('02 - Produtos e Tributações'!D1464="SERVIÇO","1",IF('02 - Produtos e Tributações'!D1464="PRODUTOS DIVERSOS","2","2"))))))))))))))
)</f>
        <v>0</v>
      </c>
      <c r="N1447" s="4" t="str">
        <f t="shared" si="89"/>
        <v/>
      </c>
      <c r="O1447" s="4" t="str">
        <f t="shared" si="90"/>
        <v/>
      </c>
      <c r="P1447" s="4" t="str">
        <f t="shared" si="91"/>
        <v/>
      </c>
      <c r="Q1447" s="128" t="b">
        <f>IF(B1447&lt;&gt;"",IF('02 - Produtos e Tributações'!C1464&lt;&gt;"",'02 - Produtos e Tributações'!C1464,"UN"))</f>
        <v>0</v>
      </c>
      <c r="R1447" s="93"/>
      <c r="S1447" s="93"/>
      <c r="T1447" s="93"/>
      <c r="U1447" s="120" t="str">
        <f t="shared" si="88"/>
        <v/>
      </c>
    </row>
    <row r="1448" spans="1:21" ht="15.75" customHeight="1">
      <c r="A1448" s="122" t="b">
        <f>IF('02 - Produtos e Tributações'!B1465 &lt;&gt;"",A1447+1)</f>
        <v>0</v>
      </c>
      <c r="B1448" s="4" t="str">
        <f>IF('02 - Produtos e Tributações'!B1465&lt;&gt;"",'02 - Produtos e Tributações'!V1465,"")</f>
        <v/>
      </c>
      <c r="C1448" s="123" t="b">
        <f>IF(B1448&lt;&gt;"",IF('02 - Produtos e Tributações'!H1465&lt;&gt;"",IF('02 - Produtos e Tributações'!H1465="TERCEIRIZADA","T",IF('02 - Produtos e Tributações'!H1465="PROPRIA","P")), IF(B1448&lt;&gt;"",IF('02 - Produtos e Tributações'!H1465="","T"))))</f>
        <v>0</v>
      </c>
      <c r="D1448" s="123" t="b">
        <f>IF(B1448&lt;&gt;"",IF('02 - Produtos e Tributações'!E1465&lt;&gt;"",'02 - Produtos e Tributações'!E1465,""))</f>
        <v>0</v>
      </c>
      <c r="E1448" s="123" t="b">
        <f>IF(B1448&lt;&gt;"",IF('02 - Produtos e Tributações'!F1465&lt;&gt;"",'02 - Produtos e Tributações'!F1465,""))</f>
        <v>0</v>
      </c>
      <c r="F1448" s="123" t="b">
        <f>IF(B1448&lt;&gt;"",IF(A1448&lt;&gt;"",IF('02 - Produtos e Tributações'!G1465&lt;&gt;"",'02 - Produtos e Tributações'!G1465,"")))</f>
        <v>0</v>
      </c>
      <c r="G1448" s="123" t="b">
        <f>IF(B1448&lt;&gt;"",IF('02 - Produtos e Tributações'!J1465&lt;&gt;"",'02 - Produtos e Tributações'!J1465,IF(K1448=101,0,IF(K1448=102,41,IF(K1448=103,0,IF(K1448=201,0,IF(K1448=202,0,IF(K1448=203,0,IF(K1448=300,41,IF(K1448=400,41,IF(K1448=500,60)))))))))))</f>
        <v>0</v>
      </c>
      <c r="H1448" s="123" t="b">
        <f>IF(B1448&lt;&gt;"",IF('02 - Produtos e Tributações'!M1465&lt;&gt;"",'02 - Produtos e Tributações'!M1465,IF(L1448=101,0,IF(L1448=102,41,IF(L1448=103,0,IF(L1448=201,0,IF(L1448=202,0,IF(L1448=203,0,IF(L1448=300,41,IF(L1448=400,41,IF(L1448=500,60)))))))))))</f>
        <v>0</v>
      </c>
      <c r="I1448" s="123" t="b">
        <f>IF(B1448&lt;&gt;"",IF('02 - Produtos e Tributações'!L1465&lt;&gt;"",'02 - Produtos e Tributações'!L1465,"0,00"))</f>
        <v>0</v>
      </c>
      <c r="J1448" s="123" t="b">
        <f>IF(B1448&lt;&gt;"",IF('02 - Produtos e Tributações'!O1465&lt;&gt;"",'02 - Produtos e Tributações'!O1465,"0,00"))</f>
        <v>0</v>
      </c>
      <c r="K1448" s="123" t="b">
        <f>IF(B1448&lt;&gt;"",IF('02 - Produtos e Tributações'!K1465&lt;&gt;"",'02 - Produtos e Tributações'!K1465,"null"))</f>
        <v>0</v>
      </c>
      <c r="L1448" s="123" t="b">
        <f>IF(B1448&lt;&gt;"",IF('02 - Produtos e Tributações'!N1465&lt;&gt;"",'02 - Produtos e Tributações'!N1465,"null"))</f>
        <v>0</v>
      </c>
      <c r="M1448" s="122" t="b">
        <f>IF(B1448&lt;&gt;"",IF('02 - Produtos e Tributações'!D1465="CARNES","2.01.001.001",IF('02 - Produtos e Tributações'!D1465="MASSAS","2.01.001.002",IF('02 - Produtos e Tributações'!D1465="LATICINIOS","2.01.001.003",IF('02 - Produtos e Tributações'!D1465="DOCES E GULOSEIMAS","2.01.001.004",IF('02 - Produtos e Tributações'!D1465="FARINHAS E GRAOS","2.01.001.005",IF('02 - Produtos e Tributações'!D1465="AGUAS","2.01.002.001",IF('02 - Produtos e Tributações'!D1465="SUCOS","2.01.002.002",IF('02 - Produtos e Tributações'!D1465="BEBIDAS ALCOOLICAS","2.01.002.003",IF('02 - Produtos e Tributações'!D1465="BEBIDAS LACTEAS","2.01.002.004",IF('02 - Produtos e Tributações'!D1465="MATERIAL DE LIMPEZA","2.02",IF('02 - Produtos e Tributações'!D1465="FRUTAS","2.01.001.006",IF('02 - Produtos e Tributações'!D1465="VERDURAS E LEGUMES","2.01.001.007",IF('02 - Produtos e Tributações'!D1465="SERVIÇO","1",IF('02 - Produtos e Tributações'!D1465="PRODUTOS DIVERSOS","2","2"))))))))))))))
)</f>
        <v>0</v>
      </c>
      <c r="N1448" s="4" t="str">
        <f t="shared" si="89"/>
        <v/>
      </c>
      <c r="O1448" s="4" t="str">
        <f t="shared" si="90"/>
        <v/>
      </c>
      <c r="P1448" s="4" t="str">
        <f t="shared" si="91"/>
        <v/>
      </c>
      <c r="Q1448" s="128" t="b">
        <f>IF(B1448&lt;&gt;"",IF('02 - Produtos e Tributações'!C1465&lt;&gt;"",'02 - Produtos e Tributações'!C1465,"UN"))</f>
        <v>0</v>
      </c>
      <c r="R1448" s="93"/>
      <c r="S1448" s="93"/>
      <c r="T1448" s="93"/>
      <c r="U1448" s="120" t="str">
        <f t="shared" si="88"/>
        <v/>
      </c>
    </row>
    <row r="1449" spans="1:21" ht="15.75" customHeight="1">
      <c r="A1449" s="122" t="b">
        <f>IF('02 - Produtos e Tributações'!B1466 &lt;&gt;"",A1448+1)</f>
        <v>0</v>
      </c>
      <c r="B1449" s="4" t="str">
        <f>IF('02 - Produtos e Tributações'!B1466&lt;&gt;"",'02 - Produtos e Tributações'!V1466,"")</f>
        <v/>
      </c>
      <c r="C1449" s="123" t="b">
        <f>IF(B1449&lt;&gt;"",IF('02 - Produtos e Tributações'!H1466&lt;&gt;"",IF('02 - Produtos e Tributações'!H1466="TERCEIRIZADA","T",IF('02 - Produtos e Tributações'!H1466="PROPRIA","P")), IF(B1449&lt;&gt;"",IF('02 - Produtos e Tributações'!H1466="","T"))))</f>
        <v>0</v>
      </c>
      <c r="D1449" s="123" t="b">
        <f>IF(B1449&lt;&gt;"",IF('02 - Produtos e Tributações'!E1466&lt;&gt;"",'02 - Produtos e Tributações'!E1466,""))</f>
        <v>0</v>
      </c>
      <c r="E1449" s="123" t="b">
        <f>IF(B1449&lt;&gt;"",IF('02 - Produtos e Tributações'!F1466&lt;&gt;"",'02 - Produtos e Tributações'!F1466,""))</f>
        <v>0</v>
      </c>
      <c r="F1449" s="123" t="b">
        <f>IF(B1449&lt;&gt;"",IF(A1449&lt;&gt;"",IF('02 - Produtos e Tributações'!G1466&lt;&gt;"",'02 - Produtos e Tributações'!G1466,"")))</f>
        <v>0</v>
      </c>
      <c r="G1449" s="123" t="b">
        <f>IF(B1449&lt;&gt;"",IF('02 - Produtos e Tributações'!J1466&lt;&gt;"",'02 - Produtos e Tributações'!J1466,IF(K1449=101,0,IF(K1449=102,41,IF(K1449=103,0,IF(K1449=201,0,IF(K1449=202,0,IF(K1449=203,0,IF(K1449=300,41,IF(K1449=400,41,IF(K1449=500,60)))))))))))</f>
        <v>0</v>
      </c>
      <c r="H1449" s="123" t="b">
        <f>IF(B1449&lt;&gt;"",IF('02 - Produtos e Tributações'!M1466&lt;&gt;"",'02 - Produtos e Tributações'!M1466,IF(L1449=101,0,IF(L1449=102,41,IF(L1449=103,0,IF(L1449=201,0,IF(L1449=202,0,IF(L1449=203,0,IF(L1449=300,41,IF(L1449=400,41,IF(L1449=500,60)))))))))))</f>
        <v>0</v>
      </c>
      <c r="I1449" s="123" t="b">
        <f>IF(B1449&lt;&gt;"",IF('02 - Produtos e Tributações'!L1466&lt;&gt;"",'02 - Produtos e Tributações'!L1466,"0,00"))</f>
        <v>0</v>
      </c>
      <c r="J1449" s="123" t="b">
        <f>IF(B1449&lt;&gt;"",IF('02 - Produtos e Tributações'!O1466&lt;&gt;"",'02 - Produtos e Tributações'!O1466,"0,00"))</f>
        <v>0</v>
      </c>
      <c r="K1449" s="123" t="b">
        <f>IF(B1449&lt;&gt;"",IF('02 - Produtos e Tributações'!K1466&lt;&gt;"",'02 - Produtos e Tributações'!K1466,"null"))</f>
        <v>0</v>
      </c>
      <c r="L1449" s="123" t="b">
        <f>IF(B1449&lt;&gt;"",IF('02 - Produtos e Tributações'!N1466&lt;&gt;"",'02 - Produtos e Tributações'!N1466,"null"))</f>
        <v>0</v>
      </c>
      <c r="M1449" s="122" t="b">
        <f>IF(B1449&lt;&gt;"",IF('02 - Produtos e Tributações'!D1466="CARNES","2.01.001.001",IF('02 - Produtos e Tributações'!D1466="MASSAS","2.01.001.002",IF('02 - Produtos e Tributações'!D1466="LATICINIOS","2.01.001.003",IF('02 - Produtos e Tributações'!D1466="DOCES E GULOSEIMAS","2.01.001.004",IF('02 - Produtos e Tributações'!D1466="FARINHAS E GRAOS","2.01.001.005",IF('02 - Produtos e Tributações'!D1466="AGUAS","2.01.002.001",IF('02 - Produtos e Tributações'!D1466="SUCOS","2.01.002.002",IF('02 - Produtos e Tributações'!D1466="BEBIDAS ALCOOLICAS","2.01.002.003",IF('02 - Produtos e Tributações'!D1466="BEBIDAS LACTEAS","2.01.002.004",IF('02 - Produtos e Tributações'!D1466="MATERIAL DE LIMPEZA","2.02",IF('02 - Produtos e Tributações'!D1466="FRUTAS","2.01.001.006",IF('02 - Produtos e Tributações'!D1466="VERDURAS E LEGUMES","2.01.001.007",IF('02 - Produtos e Tributações'!D1466="SERVIÇO","1",IF('02 - Produtos e Tributações'!D1466="PRODUTOS DIVERSOS","2","2"))))))))))))))
)</f>
        <v>0</v>
      </c>
      <c r="N1449" s="4" t="str">
        <f t="shared" si="89"/>
        <v/>
      </c>
      <c r="O1449" s="4" t="str">
        <f t="shared" si="90"/>
        <v/>
      </c>
      <c r="P1449" s="4" t="str">
        <f t="shared" si="91"/>
        <v/>
      </c>
      <c r="Q1449" s="128" t="b">
        <f>IF(B1449&lt;&gt;"",IF('02 - Produtos e Tributações'!C1466&lt;&gt;"",'02 - Produtos e Tributações'!C1466,"UN"))</f>
        <v>0</v>
      </c>
      <c r="R1449" s="93"/>
      <c r="S1449" s="93"/>
      <c r="T1449" s="93"/>
      <c r="U1449" s="120" t="str">
        <f t="shared" si="88"/>
        <v/>
      </c>
    </row>
    <row r="1450" spans="1:21" ht="15.75" customHeight="1">
      <c r="A1450" s="122" t="b">
        <f>IF('02 - Produtos e Tributações'!B1467 &lt;&gt;"",A1449+1)</f>
        <v>0</v>
      </c>
      <c r="B1450" s="4" t="str">
        <f>IF('02 - Produtos e Tributações'!B1467&lt;&gt;"",'02 - Produtos e Tributações'!V1467,"")</f>
        <v/>
      </c>
      <c r="C1450" s="123" t="b">
        <f>IF(B1450&lt;&gt;"",IF('02 - Produtos e Tributações'!H1467&lt;&gt;"",IF('02 - Produtos e Tributações'!H1467="TERCEIRIZADA","T",IF('02 - Produtos e Tributações'!H1467="PROPRIA","P")), IF(B1450&lt;&gt;"",IF('02 - Produtos e Tributações'!H1467="","T"))))</f>
        <v>0</v>
      </c>
      <c r="D1450" s="123" t="b">
        <f>IF(B1450&lt;&gt;"",IF('02 - Produtos e Tributações'!E1467&lt;&gt;"",'02 - Produtos e Tributações'!E1467,""))</f>
        <v>0</v>
      </c>
      <c r="E1450" s="123" t="b">
        <f>IF(B1450&lt;&gt;"",IF('02 - Produtos e Tributações'!F1467&lt;&gt;"",'02 - Produtos e Tributações'!F1467,""))</f>
        <v>0</v>
      </c>
      <c r="F1450" s="123" t="b">
        <f>IF(B1450&lt;&gt;"",IF(A1450&lt;&gt;"",IF('02 - Produtos e Tributações'!G1467&lt;&gt;"",'02 - Produtos e Tributações'!G1467,"")))</f>
        <v>0</v>
      </c>
      <c r="G1450" s="123" t="b">
        <f>IF(B1450&lt;&gt;"",IF('02 - Produtos e Tributações'!J1467&lt;&gt;"",'02 - Produtos e Tributações'!J1467,IF(K1450=101,0,IF(K1450=102,41,IF(K1450=103,0,IF(K1450=201,0,IF(K1450=202,0,IF(K1450=203,0,IF(K1450=300,41,IF(K1450=400,41,IF(K1450=500,60)))))))))))</f>
        <v>0</v>
      </c>
      <c r="H1450" s="123" t="b">
        <f>IF(B1450&lt;&gt;"",IF('02 - Produtos e Tributações'!M1467&lt;&gt;"",'02 - Produtos e Tributações'!M1467,IF(L1450=101,0,IF(L1450=102,41,IF(L1450=103,0,IF(L1450=201,0,IF(L1450=202,0,IF(L1450=203,0,IF(L1450=300,41,IF(L1450=400,41,IF(L1450=500,60)))))))))))</f>
        <v>0</v>
      </c>
      <c r="I1450" s="123" t="b">
        <f>IF(B1450&lt;&gt;"",IF('02 - Produtos e Tributações'!L1467&lt;&gt;"",'02 - Produtos e Tributações'!L1467,"0,00"))</f>
        <v>0</v>
      </c>
      <c r="J1450" s="123" t="b">
        <f>IF(B1450&lt;&gt;"",IF('02 - Produtos e Tributações'!O1467&lt;&gt;"",'02 - Produtos e Tributações'!O1467,"0,00"))</f>
        <v>0</v>
      </c>
      <c r="K1450" s="123" t="b">
        <f>IF(B1450&lt;&gt;"",IF('02 - Produtos e Tributações'!K1467&lt;&gt;"",'02 - Produtos e Tributações'!K1467,"null"))</f>
        <v>0</v>
      </c>
      <c r="L1450" s="123" t="b">
        <f>IF(B1450&lt;&gt;"",IF('02 - Produtos e Tributações'!N1467&lt;&gt;"",'02 - Produtos e Tributações'!N1467,"null"))</f>
        <v>0</v>
      </c>
      <c r="M1450" s="122" t="b">
        <f>IF(B1450&lt;&gt;"",IF('02 - Produtos e Tributações'!D1467="CARNES","2.01.001.001",IF('02 - Produtos e Tributações'!D1467="MASSAS","2.01.001.002",IF('02 - Produtos e Tributações'!D1467="LATICINIOS","2.01.001.003",IF('02 - Produtos e Tributações'!D1467="DOCES E GULOSEIMAS","2.01.001.004",IF('02 - Produtos e Tributações'!D1467="FARINHAS E GRAOS","2.01.001.005",IF('02 - Produtos e Tributações'!D1467="AGUAS","2.01.002.001",IF('02 - Produtos e Tributações'!D1467="SUCOS","2.01.002.002",IF('02 - Produtos e Tributações'!D1467="BEBIDAS ALCOOLICAS","2.01.002.003",IF('02 - Produtos e Tributações'!D1467="BEBIDAS LACTEAS","2.01.002.004",IF('02 - Produtos e Tributações'!D1467="MATERIAL DE LIMPEZA","2.02",IF('02 - Produtos e Tributações'!D1467="FRUTAS","2.01.001.006",IF('02 - Produtos e Tributações'!D1467="VERDURAS E LEGUMES","2.01.001.007",IF('02 - Produtos e Tributações'!D1467="SERVIÇO","1",IF('02 - Produtos e Tributações'!D1467="PRODUTOS DIVERSOS","2","2"))))))))))))))
)</f>
        <v>0</v>
      </c>
      <c r="N1450" s="4" t="str">
        <f t="shared" si="89"/>
        <v/>
      </c>
      <c r="O1450" s="4" t="str">
        <f t="shared" si="90"/>
        <v/>
      </c>
      <c r="P1450" s="4" t="str">
        <f t="shared" si="91"/>
        <v/>
      </c>
      <c r="Q1450" s="128" t="b">
        <f>IF(B1450&lt;&gt;"",IF('02 - Produtos e Tributações'!C1467&lt;&gt;"",'02 - Produtos e Tributações'!C1467,"UN"))</f>
        <v>0</v>
      </c>
      <c r="R1450" s="93"/>
      <c r="S1450" s="93"/>
      <c r="T1450" s="93"/>
      <c r="U1450" s="120" t="str">
        <f t="shared" si="88"/>
        <v/>
      </c>
    </row>
    <row r="1451" spans="1:21" ht="15.75" customHeight="1">
      <c r="A1451" s="122" t="b">
        <f>IF('02 - Produtos e Tributações'!B1468 &lt;&gt;"",A1450+1)</f>
        <v>0</v>
      </c>
      <c r="B1451" s="4" t="str">
        <f>IF('02 - Produtos e Tributações'!B1468&lt;&gt;"",'02 - Produtos e Tributações'!V1468,"")</f>
        <v/>
      </c>
      <c r="C1451" s="123" t="b">
        <f>IF(B1451&lt;&gt;"",IF('02 - Produtos e Tributações'!H1468&lt;&gt;"",IF('02 - Produtos e Tributações'!H1468="TERCEIRIZADA","T",IF('02 - Produtos e Tributações'!H1468="PROPRIA","P")), IF(B1451&lt;&gt;"",IF('02 - Produtos e Tributações'!H1468="","T"))))</f>
        <v>0</v>
      </c>
      <c r="D1451" s="123" t="b">
        <f>IF(B1451&lt;&gt;"",IF('02 - Produtos e Tributações'!E1468&lt;&gt;"",'02 - Produtos e Tributações'!E1468,""))</f>
        <v>0</v>
      </c>
      <c r="E1451" s="123" t="b">
        <f>IF(B1451&lt;&gt;"",IF('02 - Produtos e Tributações'!F1468&lt;&gt;"",'02 - Produtos e Tributações'!F1468,""))</f>
        <v>0</v>
      </c>
      <c r="F1451" s="123" t="b">
        <f>IF(B1451&lt;&gt;"",IF(A1451&lt;&gt;"",IF('02 - Produtos e Tributações'!G1468&lt;&gt;"",'02 - Produtos e Tributações'!G1468,"")))</f>
        <v>0</v>
      </c>
      <c r="G1451" s="123" t="b">
        <f>IF(B1451&lt;&gt;"",IF('02 - Produtos e Tributações'!J1468&lt;&gt;"",'02 - Produtos e Tributações'!J1468,IF(K1451=101,0,IF(K1451=102,41,IF(K1451=103,0,IF(K1451=201,0,IF(K1451=202,0,IF(K1451=203,0,IF(K1451=300,41,IF(K1451=400,41,IF(K1451=500,60)))))))))))</f>
        <v>0</v>
      </c>
      <c r="H1451" s="123" t="b">
        <f>IF(B1451&lt;&gt;"",IF('02 - Produtos e Tributações'!M1468&lt;&gt;"",'02 - Produtos e Tributações'!M1468,IF(L1451=101,0,IF(L1451=102,41,IF(L1451=103,0,IF(L1451=201,0,IF(L1451=202,0,IF(L1451=203,0,IF(L1451=300,41,IF(L1451=400,41,IF(L1451=500,60)))))))))))</f>
        <v>0</v>
      </c>
      <c r="I1451" s="123" t="b">
        <f>IF(B1451&lt;&gt;"",IF('02 - Produtos e Tributações'!L1468&lt;&gt;"",'02 - Produtos e Tributações'!L1468,"0,00"))</f>
        <v>0</v>
      </c>
      <c r="J1451" s="123" t="b">
        <f>IF(B1451&lt;&gt;"",IF('02 - Produtos e Tributações'!O1468&lt;&gt;"",'02 - Produtos e Tributações'!O1468,"0,00"))</f>
        <v>0</v>
      </c>
      <c r="K1451" s="123" t="b">
        <f>IF(B1451&lt;&gt;"",IF('02 - Produtos e Tributações'!K1468&lt;&gt;"",'02 - Produtos e Tributações'!K1468,"null"))</f>
        <v>0</v>
      </c>
      <c r="L1451" s="123" t="b">
        <f>IF(B1451&lt;&gt;"",IF('02 - Produtos e Tributações'!N1468&lt;&gt;"",'02 - Produtos e Tributações'!N1468,"null"))</f>
        <v>0</v>
      </c>
      <c r="M1451" s="122" t="b">
        <f>IF(B1451&lt;&gt;"",IF('02 - Produtos e Tributações'!D1468="CARNES","2.01.001.001",IF('02 - Produtos e Tributações'!D1468="MASSAS","2.01.001.002",IF('02 - Produtos e Tributações'!D1468="LATICINIOS","2.01.001.003",IF('02 - Produtos e Tributações'!D1468="DOCES E GULOSEIMAS","2.01.001.004",IF('02 - Produtos e Tributações'!D1468="FARINHAS E GRAOS","2.01.001.005",IF('02 - Produtos e Tributações'!D1468="AGUAS","2.01.002.001",IF('02 - Produtos e Tributações'!D1468="SUCOS","2.01.002.002",IF('02 - Produtos e Tributações'!D1468="BEBIDAS ALCOOLICAS","2.01.002.003",IF('02 - Produtos e Tributações'!D1468="BEBIDAS LACTEAS","2.01.002.004",IF('02 - Produtos e Tributações'!D1468="MATERIAL DE LIMPEZA","2.02",IF('02 - Produtos e Tributações'!D1468="FRUTAS","2.01.001.006",IF('02 - Produtos e Tributações'!D1468="VERDURAS E LEGUMES","2.01.001.007",IF('02 - Produtos e Tributações'!D1468="SERVIÇO","1",IF('02 - Produtos e Tributações'!D1468="PRODUTOS DIVERSOS","2","2"))))))))))))))
)</f>
        <v>0</v>
      </c>
      <c r="N1451" s="4" t="str">
        <f t="shared" si="89"/>
        <v/>
      </c>
      <c r="O1451" s="4" t="str">
        <f t="shared" si="90"/>
        <v/>
      </c>
      <c r="P1451" s="4" t="str">
        <f t="shared" si="91"/>
        <v/>
      </c>
      <c r="Q1451" s="128" t="b">
        <f>IF(B1451&lt;&gt;"",IF('02 - Produtos e Tributações'!C1468&lt;&gt;"",'02 - Produtos e Tributações'!C1468,"UN"))</f>
        <v>0</v>
      </c>
      <c r="R1451" s="93"/>
      <c r="S1451" s="93"/>
      <c r="T1451" s="93"/>
      <c r="U1451" s="120" t="str">
        <f t="shared" si="88"/>
        <v/>
      </c>
    </row>
    <row r="1452" spans="1:21" ht="15.75" customHeight="1">
      <c r="A1452" s="122" t="b">
        <f>IF('02 - Produtos e Tributações'!B1469 &lt;&gt;"",A1451+1)</f>
        <v>0</v>
      </c>
      <c r="B1452" s="4" t="str">
        <f>IF('02 - Produtos e Tributações'!B1469&lt;&gt;"",'02 - Produtos e Tributações'!V1469,"")</f>
        <v/>
      </c>
      <c r="C1452" s="123" t="b">
        <f>IF(B1452&lt;&gt;"",IF('02 - Produtos e Tributações'!H1469&lt;&gt;"",IF('02 - Produtos e Tributações'!H1469="TERCEIRIZADA","T",IF('02 - Produtos e Tributações'!H1469="PROPRIA","P")), IF(B1452&lt;&gt;"",IF('02 - Produtos e Tributações'!H1469="","T"))))</f>
        <v>0</v>
      </c>
      <c r="D1452" s="123" t="b">
        <f>IF(B1452&lt;&gt;"",IF('02 - Produtos e Tributações'!E1469&lt;&gt;"",'02 - Produtos e Tributações'!E1469,""))</f>
        <v>0</v>
      </c>
      <c r="E1452" s="123" t="b">
        <f>IF(B1452&lt;&gt;"",IF('02 - Produtos e Tributações'!F1469&lt;&gt;"",'02 - Produtos e Tributações'!F1469,""))</f>
        <v>0</v>
      </c>
      <c r="F1452" s="123" t="b">
        <f>IF(B1452&lt;&gt;"",IF(A1452&lt;&gt;"",IF('02 - Produtos e Tributações'!G1469&lt;&gt;"",'02 - Produtos e Tributações'!G1469,"")))</f>
        <v>0</v>
      </c>
      <c r="G1452" s="123" t="b">
        <f>IF(B1452&lt;&gt;"",IF('02 - Produtos e Tributações'!J1469&lt;&gt;"",'02 - Produtos e Tributações'!J1469,IF(K1452=101,0,IF(K1452=102,41,IF(K1452=103,0,IF(K1452=201,0,IF(K1452=202,0,IF(K1452=203,0,IF(K1452=300,41,IF(K1452=400,41,IF(K1452=500,60)))))))))))</f>
        <v>0</v>
      </c>
      <c r="H1452" s="123" t="b">
        <f>IF(B1452&lt;&gt;"",IF('02 - Produtos e Tributações'!M1469&lt;&gt;"",'02 - Produtos e Tributações'!M1469,IF(L1452=101,0,IF(L1452=102,41,IF(L1452=103,0,IF(L1452=201,0,IF(L1452=202,0,IF(L1452=203,0,IF(L1452=300,41,IF(L1452=400,41,IF(L1452=500,60)))))))))))</f>
        <v>0</v>
      </c>
      <c r="I1452" s="123" t="b">
        <f>IF(B1452&lt;&gt;"",IF('02 - Produtos e Tributações'!L1469&lt;&gt;"",'02 - Produtos e Tributações'!L1469,"0,00"))</f>
        <v>0</v>
      </c>
      <c r="J1452" s="123" t="b">
        <f>IF(B1452&lt;&gt;"",IF('02 - Produtos e Tributações'!O1469&lt;&gt;"",'02 - Produtos e Tributações'!O1469,"0,00"))</f>
        <v>0</v>
      </c>
      <c r="K1452" s="123" t="b">
        <f>IF(B1452&lt;&gt;"",IF('02 - Produtos e Tributações'!K1469&lt;&gt;"",'02 - Produtos e Tributações'!K1469,"null"))</f>
        <v>0</v>
      </c>
      <c r="L1452" s="123" t="b">
        <f>IF(B1452&lt;&gt;"",IF('02 - Produtos e Tributações'!N1469&lt;&gt;"",'02 - Produtos e Tributações'!N1469,"null"))</f>
        <v>0</v>
      </c>
      <c r="M1452" s="122" t="b">
        <f>IF(B1452&lt;&gt;"",IF('02 - Produtos e Tributações'!D1469="CARNES","2.01.001.001",IF('02 - Produtos e Tributações'!D1469="MASSAS","2.01.001.002",IF('02 - Produtos e Tributações'!D1469="LATICINIOS","2.01.001.003",IF('02 - Produtos e Tributações'!D1469="DOCES E GULOSEIMAS","2.01.001.004",IF('02 - Produtos e Tributações'!D1469="FARINHAS E GRAOS","2.01.001.005",IF('02 - Produtos e Tributações'!D1469="AGUAS","2.01.002.001",IF('02 - Produtos e Tributações'!D1469="SUCOS","2.01.002.002",IF('02 - Produtos e Tributações'!D1469="BEBIDAS ALCOOLICAS","2.01.002.003",IF('02 - Produtos e Tributações'!D1469="BEBIDAS LACTEAS","2.01.002.004",IF('02 - Produtos e Tributações'!D1469="MATERIAL DE LIMPEZA","2.02",IF('02 - Produtos e Tributações'!D1469="FRUTAS","2.01.001.006",IF('02 - Produtos e Tributações'!D1469="VERDURAS E LEGUMES","2.01.001.007",IF('02 - Produtos e Tributações'!D1469="SERVIÇO","1",IF('02 - Produtos e Tributações'!D1469="PRODUTOS DIVERSOS","2","2"))))))))))))))
)</f>
        <v>0</v>
      </c>
      <c r="N1452" s="4" t="str">
        <f t="shared" si="89"/>
        <v/>
      </c>
      <c r="O1452" s="4" t="str">
        <f t="shared" si="90"/>
        <v/>
      </c>
      <c r="P1452" s="4" t="str">
        <f t="shared" si="91"/>
        <v/>
      </c>
      <c r="Q1452" s="128" t="b">
        <f>IF(B1452&lt;&gt;"",IF('02 - Produtos e Tributações'!C1469&lt;&gt;"",'02 - Produtos e Tributações'!C1469,"UN"))</f>
        <v>0</v>
      </c>
      <c r="R1452" s="93"/>
      <c r="S1452" s="93"/>
      <c r="T1452" s="93"/>
      <c r="U1452" s="120" t="str">
        <f t="shared" si="88"/>
        <v/>
      </c>
    </row>
    <row r="1453" spans="1:21" ht="15.75" customHeight="1">
      <c r="A1453" s="122" t="b">
        <f>IF('02 - Produtos e Tributações'!B1470 &lt;&gt;"",A1452+1)</f>
        <v>0</v>
      </c>
      <c r="B1453" s="4" t="str">
        <f>IF('02 - Produtos e Tributações'!B1470&lt;&gt;"",'02 - Produtos e Tributações'!V1470,"")</f>
        <v/>
      </c>
      <c r="C1453" s="123" t="b">
        <f>IF(B1453&lt;&gt;"",IF('02 - Produtos e Tributações'!H1470&lt;&gt;"",IF('02 - Produtos e Tributações'!H1470="TERCEIRIZADA","T",IF('02 - Produtos e Tributações'!H1470="PROPRIA","P")), IF(B1453&lt;&gt;"",IF('02 - Produtos e Tributações'!H1470="","T"))))</f>
        <v>0</v>
      </c>
      <c r="D1453" s="123" t="b">
        <f>IF(B1453&lt;&gt;"",IF('02 - Produtos e Tributações'!E1470&lt;&gt;"",'02 - Produtos e Tributações'!E1470,""))</f>
        <v>0</v>
      </c>
      <c r="E1453" s="123" t="b">
        <f>IF(B1453&lt;&gt;"",IF('02 - Produtos e Tributações'!F1470&lt;&gt;"",'02 - Produtos e Tributações'!F1470,""))</f>
        <v>0</v>
      </c>
      <c r="F1453" s="123" t="b">
        <f>IF(B1453&lt;&gt;"",IF(A1453&lt;&gt;"",IF('02 - Produtos e Tributações'!G1470&lt;&gt;"",'02 - Produtos e Tributações'!G1470,"")))</f>
        <v>0</v>
      </c>
      <c r="G1453" s="123" t="b">
        <f>IF(B1453&lt;&gt;"",IF('02 - Produtos e Tributações'!J1470&lt;&gt;"",'02 - Produtos e Tributações'!J1470,IF(K1453=101,0,IF(K1453=102,41,IF(K1453=103,0,IF(K1453=201,0,IF(K1453=202,0,IF(K1453=203,0,IF(K1453=300,41,IF(K1453=400,41,IF(K1453=500,60)))))))))))</f>
        <v>0</v>
      </c>
      <c r="H1453" s="123" t="b">
        <f>IF(B1453&lt;&gt;"",IF('02 - Produtos e Tributações'!M1470&lt;&gt;"",'02 - Produtos e Tributações'!M1470,IF(L1453=101,0,IF(L1453=102,41,IF(L1453=103,0,IF(L1453=201,0,IF(L1453=202,0,IF(L1453=203,0,IF(L1453=300,41,IF(L1453=400,41,IF(L1453=500,60)))))))))))</f>
        <v>0</v>
      </c>
      <c r="I1453" s="123" t="b">
        <f>IF(B1453&lt;&gt;"",IF('02 - Produtos e Tributações'!L1470&lt;&gt;"",'02 - Produtos e Tributações'!L1470,"0,00"))</f>
        <v>0</v>
      </c>
      <c r="J1453" s="123" t="b">
        <f>IF(B1453&lt;&gt;"",IF('02 - Produtos e Tributações'!O1470&lt;&gt;"",'02 - Produtos e Tributações'!O1470,"0,00"))</f>
        <v>0</v>
      </c>
      <c r="K1453" s="123" t="b">
        <f>IF(B1453&lt;&gt;"",IF('02 - Produtos e Tributações'!K1470&lt;&gt;"",'02 - Produtos e Tributações'!K1470,"null"))</f>
        <v>0</v>
      </c>
      <c r="L1453" s="123" t="b">
        <f>IF(B1453&lt;&gt;"",IF('02 - Produtos e Tributações'!N1470&lt;&gt;"",'02 - Produtos e Tributações'!N1470,"null"))</f>
        <v>0</v>
      </c>
      <c r="M1453" s="122" t="b">
        <f>IF(B1453&lt;&gt;"",IF('02 - Produtos e Tributações'!D1470="CARNES","2.01.001.001",IF('02 - Produtos e Tributações'!D1470="MASSAS","2.01.001.002",IF('02 - Produtos e Tributações'!D1470="LATICINIOS","2.01.001.003",IF('02 - Produtos e Tributações'!D1470="DOCES E GULOSEIMAS","2.01.001.004",IF('02 - Produtos e Tributações'!D1470="FARINHAS E GRAOS","2.01.001.005",IF('02 - Produtos e Tributações'!D1470="AGUAS","2.01.002.001",IF('02 - Produtos e Tributações'!D1470="SUCOS","2.01.002.002",IF('02 - Produtos e Tributações'!D1470="BEBIDAS ALCOOLICAS","2.01.002.003",IF('02 - Produtos e Tributações'!D1470="BEBIDAS LACTEAS","2.01.002.004",IF('02 - Produtos e Tributações'!D1470="MATERIAL DE LIMPEZA","2.02",IF('02 - Produtos e Tributações'!D1470="FRUTAS","2.01.001.006",IF('02 - Produtos e Tributações'!D1470="VERDURAS E LEGUMES","2.01.001.007",IF('02 - Produtos e Tributações'!D1470="SERVIÇO","1",IF('02 - Produtos e Tributações'!D1470="PRODUTOS DIVERSOS","2","2"))))))))))))))
)</f>
        <v>0</v>
      </c>
      <c r="N1453" s="4" t="str">
        <f t="shared" si="89"/>
        <v/>
      </c>
      <c r="O1453" s="4" t="str">
        <f t="shared" si="90"/>
        <v/>
      </c>
      <c r="P1453" s="4" t="str">
        <f t="shared" si="91"/>
        <v/>
      </c>
      <c r="Q1453" s="128" t="b">
        <f>IF(B1453&lt;&gt;"",IF('02 - Produtos e Tributações'!C1470&lt;&gt;"",'02 - Produtos e Tributações'!C1470,"UN"))</f>
        <v>0</v>
      </c>
      <c r="R1453" s="93"/>
      <c r="S1453" s="93"/>
      <c r="T1453" s="93"/>
      <c r="U1453" s="120" t="str">
        <f t="shared" si="88"/>
        <v/>
      </c>
    </row>
    <row r="1454" spans="1:21" ht="15.75" customHeight="1">
      <c r="A1454" s="122" t="b">
        <f>IF('02 - Produtos e Tributações'!B1471 &lt;&gt;"",A1453+1)</f>
        <v>0</v>
      </c>
      <c r="B1454" s="4" t="str">
        <f>IF('02 - Produtos e Tributações'!B1471&lt;&gt;"",'02 - Produtos e Tributações'!V1471,"")</f>
        <v/>
      </c>
      <c r="C1454" s="123" t="b">
        <f>IF(B1454&lt;&gt;"",IF('02 - Produtos e Tributações'!H1471&lt;&gt;"",IF('02 - Produtos e Tributações'!H1471="TERCEIRIZADA","T",IF('02 - Produtos e Tributações'!H1471="PROPRIA","P")), IF(B1454&lt;&gt;"",IF('02 - Produtos e Tributações'!H1471="","T"))))</f>
        <v>0</v>
      </c>
      <c r="D1454" s="123" t="b">
        <f>IF(B1454&lt;&gt;"",IF('02 - Produtos e Tributações'!E1471&lt;&gt;"",'02 - Produtos e Tributações'!E1471,""))</f>
        <v>0</v>
      </c>
      <c r="E1454" s="123" t="b">
        <f>IF(B1454&lt;&gt;"",IF('02 - Produtos e Tributações'!F1471&lt;&gt;"",'02 - Produtos e Tributações'!F1471,""))</f>
        <v>0</v>
      </c>
      <c r="F1454" s="123" t="b">
        <f>IF(B1454&lt;&gt;"",IF(A1454&lt;&gt;"",IF('02 - Produtos e Tributações'!G1471&lt;&gt;"",'02 - Produtos e Tributações'!G1471,"")))</f>
        <v>0</v>
      </c>
      <c r="G1454" s="123" t="b">
        <f>IF(B1454&lt;&gt;"",IF('02 - Produtos e Tributações'!J1471&lt;&gt;"",'02 - Produtos e Tributações'!J1471,IF(K1454=101,0,IF(K1454=102,41,IF(K1454=103,0,IF(K1454=201,0,IF(K1454=202,0,IF(K1454=203,0,IF(K1454=300,41,IF(K1454=400,41,IF(K1454=500,60)))))))))))</f>
        <v>0</v>
      </c>
      <c r="H1454" s="123" t="b">
        <f>IF(B1454&lt;&gt;"",IF('02 - Produtos e Tributações'!M1471&lt;&gt;"",'02 - Produtos e Tributações'!M1471,IF(L1454=101,0,IF(L1454=102,41,IF(L1454=103,0,IF(L1454=201,0,IF(L1454=202,0,IF(L1454=203,0,IF(L1454=300,41,IF(L1454=400,41,IF(L1454=500,60)))))))))))</f>
        <v>0</v>
      </c>
      <c r="I1454" s="123" t="b">
        <f>IF(B1454&lt;&gt;"",IF('02 - Produtos e Tributações'!L1471&lt;&gt;"",'02 - Produtos e Tributações'!L1471,"0,00"))</f>
        <v>0</v>
      </c>
      <c r="J1454" s="123" t="b">
        <f>IF(B1454&lt;&gt;"",IF('02 - Produtos e Tributações'!O1471&lt;&gt;"",'02 - Produtos e Tributações'!O1471,"0,00"))</f>
        <v>0</v>
      </c>
      <c r="K1454" s="123" t="b">
        <f>IF(B1454&lt;&gt;"",IF('02 - Produtos e Tributações'!K1471&lt;&gt;"",'02 - Produtos e Tributações'!K1471,"null"))</f>
        <v>0</v>
      </c>
      <c r="L1454" s="123" t="b">
        <f>IF(B1454&lt;&gt;"",IF('02 - Produtos e Tributações'!N1471&lt;&gt;"",'02 - Produtos e Tributações'!N1471,"null"))</f>
        <v>0</v>
      </c>
      <c r="M1454" s="122" t="b">
        <f>IF(B1454&lt;&gt;"",IF('02 - Produtos e Tributações'!D1471="CARNES","2.01.001.001",IF('02 - Produtos e Tributações'!D1471="MASSAS","2.01.001.002",IF('02 - Produtos e Tributações'!D1471="LATICINIOS","2.01.001.003",IF('02 - Produtos e Tributações'!D1471="DOCES E GULOSEIMAS","2.01.001.004",IF('02 - Produtos e Tributações'!D1471="FARINHAS E GRAOS","2.01.001.005",IF('02 - Produtos e Tributações'!D1471="AGUAS","2.01.002.001",IF('02 - Produtos e Tributações'!D1471="SUCOS","2.01.002.002",IF('02 - Produtos e Tributações'!D1471="BEBIDAS ALCOOLICAS","2.01.002.003",IF('02 - Produtos e Tributações'!D1471="BEBIDAS LACTEAS","2.01.002.004",IF('02 - Produtos e Tributações'!D1471="MATERIAL DE LIMPEZA","2.02",IF('02 - Produtos e Tributações'!D1471="FRUTAS","2.01.001.006",IF('02 - Produtos e Tributações'!D1471="VERDURAS E LEGUMES","2.01.001.007",IF('02 - Produtos e Tributações'!D1471="SERVIÇO","1",IF('02 - Produtos e Tributações'!D1471="PRODUTOS DIVERSOS","2","2"))))))))))))))
)</f>
        <v>0</v>
      </c>
      <c r="N1454" s="4" t="str">
        <f t="shared" si="89"/>
        <v/>
      </c>
      <c r="O1454" s="4" t="str">
        <f t="shared" si="90"/>
        <v/>
      </c>
      <c r="P1454" s="4" t="str">
        <f t="shared" si="91"/>
        <v/>
      </c>
      <c r="Q1454" s="128" t="b">
        <f>IF(B1454&lt;&gt;"",IF('02 - Produtos e Tributações'!C1471&lt;&gt;"",'02 - Produtos e Tributações'!C1471,"UN"))</f>
        <v>0</v>
      </c>
      <c r="R1454" s="93"/>
      <c r="S1454" s="93"/>
      <c r="T1454" s="93"/>
      <c r="U1454" s="120" t="str">
        <f t="shared" si="88"/>
        <v/>
      </c>
    </row>
    <row r="1455" spans="1:21" ht="15.75" customHeight="1">
      <c r="A1455" s="122" t="b">
        <f>IF('02 - Produtos e Tributações'!B1472 &lt;&gt;"",A1454+1)</f>
        <v>0</v>
      </c>
      <c r="B1455" s="4" t="str">
        <f>IF('02 - Produtos e Tributações'!B1472&lt;&gt;"",'02 - Produtos e Tributações'!V1472,"")</f>
        <v/>
      </c>
      <c r="C1455" s="123" t="b">
        <f>IF(B1455&lt;&gt;"",IF('02 - Produtos e Tributações'!H1472&lt;&gt;"",IF('02 - Produtos e Tributações'!H1472="TERCEIRIZADA","T",IF('02 - Produtos e Tributações'!H1472="PROPRIA","P")), IF(B1455&lt;&gt;"",IF('02 - Produtos e Tributações'!H1472="","T"))))</f>
        <v>0</v>
      </c>
      <c r="D1455" s="123" t="b">
        <f>IF(B1455&lt;&gt;"",IF('02 - Produtos e Tributações'!E1472&lt;&gt;"",'02 - Produtos e Tributações'!E1472,""))</f>
        <v>0</v>
      </c>
      <c r="E1455" s="123" t="b">
        <f>IF(B1455&lt;&gt;"",IF('02 - Produtos e Tributações'!F1472&lt;&gt;"",'02 - Produtos e Tributações'!F1472,""))</f>
        <v>0</v>
      </c>
      <c r="F1455" s="123" t="b">
        <f>IF(B1455&lt;&gt;"",IF(A1455&lt;&gt;"",IF('02 - Produtos e Tributações'!G1472&lt;&gt;"",'02 - Produtos e Tributações'!G1472,"")))</f>
        <v>0</v>
      </c>
      <c r="G1455" s="123" t="b">
        <f>IF(B1455&lt;&gt;"",IF('02 - Produtos e Tributações'!J1472&lt;&gt;"",'02 - Produtos e Tributações'!J1472,IF(K1455=101,0,IF(K1455=102,41,IF(K1455=103,0,IF(K1455=201,0,IF(K1455=202,0,IF(K1455=203,0,IF(K1455=300,41,IF(K1455=400,41,IF(K1455=500,60)))))))))))</f>
        <v>0</v>
      </c>
      <c r="H1455" s="123" t="b">
        <f>IF(B1455&lt;&gt;"",IF('02 - Produtos e Tributações'!M1472&lt;&gt;"",'02 - Produtos e Tributações'!M1472,IF(L1455=101,0,IF(L1455=102,41,IF(L1455=103,0,IF(L1455=201,0,IF(L1455=202,0,IF(L1455=203,0,IF(L1455=300,41,IF(L1455=400,41,IF(L1455=500,60)))))))))))</f>
        <v>0</v>
      </c>
      <c r="I1455" s="123" t="b">
        <f>IF(B1455&lt;&gt;"",IF('02 - Produtos e Tributações'!L1472&lt;&gt;"",'02 - Produtos e Tributações'!L1472,"0,00"))</f>
        <v>0</v>
      </c>
      <c r="J1455" s="123" t="b">
        <f>IF(B1455&lt;&gt;"",IF('02 - Produtos e Tributações'!O1472&lt;&gt;"",'02 - Produtos e Tributações'!O1472,"0,00"))</f>
        <v>0</v>
      </c>
      <c r="K1455" s="123" t="b">
        <f>IF(B1455&lt;&gt;"",IF('02 - Produtos e Tributações'!K1472&lt;&gt;"",'02 - Produtos e Tributações'!K1472,"null"))</f>
        <v>0</v>
      </c>
      <c r="L1455" s="123" t="b">
        <f>IF(B1455&lt;&gt;"",IF('02 - Produtos e Tributações'!N1472&lt;&gt;"",'02 - Produtos e Tributações'!N1472,"null"))</f>
        <v>0</v>
      </c>
      <c r="M1455" s="122" t="b">
        <f>IF(B1455&lt;&gt;"",IF('02 - Produtos e Tributações'!D1472="CARNES","2.01.001.001",IF('02 - Produtos e Tributações'!D1472="MASSAS","2.01.001.002",IF('02 - Produtos e Tributações'!D1472="LATICINIOS","2.01.001.003",IF('02 - Produtos e Tributações'!D1472="DOCES E GULOSEIMAS","2.01.001.004",IF('02 - Produtos e Tributações'!D1472="FARINHAS E GRAOS","2.01.001.005",IF('02 - Produtos e Tributações'!D1472="AGUAS","2.01.002.001",IF('02 - Produtos e Tributações'!D1472="SUCOS","2.01.002.002",IF('02 - Produtos e Tributações'!D1472="BEBIDAS ALCOOLICAS","2.01.002.003",IF('02 - Produtos e Tributações'!D1472="BEBIDAS LACTEAS","2.01.002.004",IF('02 - Produtos e Tributações'!D1472="MATERIAL DE LIMPEZA","2.02",IF('02 - Produtos e Tributações'!D1472="FRUTAS","2.01.001.006",IF('02 - Produtos e Tributações'!D1472="VERDURAS E LEGUMES","2.01.001.007",IF('02 - Produtos e Tributações'!D1472="SERVIÇO","1",IF('02 - Produtos e Tributações'!D1472="PRODUTOS DIVERSOS","2","2"))))))))))))))
)</f>
        <v>0</v>
      </c>
      <c r="N1455" s="4" t="str">
        <f t="shared" si="89"/>
        <v/>
      </c>
      <c r="O1455" s="4" t="str">
        <f t="shared" si="90"/>
        <v/>
      </c>
      <c r="P1455" s="4" t="str">
        <f t="shared" si="91"/>
        <v/>
      </c>
      <c r="Q1455" s="128" t="b">
        <f>IF(B1455&lt;&gt;"",IF('02 - Produtos e Tributações'!C1472&lt;&gt;"",'02 - Produtos e Tributações'!C1472,"UN"))</f>
        <v>0</v>
      </c>
      <c r="R1455" s="93"/>
      <c r="S1455" s="93"/>
      <c r="T1455" s="93"/>
      <c r="U1455" s="120" t="str">
        <f t="shared" si="88"/>
        <v/>
      </c>
    </row>
    <row r="1456" spans="1:21" ht="15.75" customHeight="1">
      <c r="A1456" s="122" t="b">
        <f>IF('02 - Produtos e Tributações'!B1473 &lt;&gt;"",A1455+1)</f>
        <v>0</v>
      </c>
      <c r="B1456" s="4" t="str">
        <f>IF('02 - Produtos e Tributações'!B1473&lt;&gt;"",'02 - Produtos e Tributações'!V1473,"")</f>
        <v/>
      </c>
      <c r="C1456" s="123" t="b">
        <f>IF(B1456&lt;&gt;"",IF('02 - Produtos e Tributações'!H1473&lt;&gt;"",IF('02 - Produtos e Tributações'!H1473="TERCEIRIZADA","T",IF('02 - Produtos e Tributações'!H1473="PROPRIA","P")), IF(B1456&lt;&gt;"",IF('02 - Produtos e Tributações'!H1473="","T"))))</f>
        <v>0</v>
      </c>
      <c r="D1456" s="123" t="b">
        <f>IF(B1456&lt;&gt;"",IF('02 - Produtos e Tributações'!E1473&lt;&gt;"",'02 - Produtos e Tributações'!E1473,""))</f>
        <v>0</v>
      </c>
      <c r="E1456" s="123" t="b">
        <f>IF(B1456&lt;&gt;"",IF('02 - Produtos e Tributações'!F1473&lt;&gt;"",'02 - Produtos e Tributações'!F1473,""))</f>
        <v>0</v>
      </c>
      <c r="F1456" s="123" t="b">
        <f>IF(B1456&lt;&gt;"",IF(A1456&lt;&gt;"",IF('02 - Produtos e Tributações'!G1473&lt;&gt;"",'02 - Produtos e Tributações'!G1473,"")))</f>
        <v>0</v>
      </c>
      <c r="G1456" s="123" t="b">
        <f>IF(B1456&lt;&gt;"",IF('02 - Produtos e Tributações'!J1473&lt;&gt;"",'02 - Produtos e Tributações'!J1473,IF(K1456=101,0,IF(K1456=102,41,IF(K1456=103,0,IF(K1456=201,0,IF(K1456=202,0,IF(K1456=203,0,IF(K1456=300,41,IF(K1456=400,41,IF(K1456=500,60)))))))))))</f>
        <v>0</v>
      </c>
      <c r="H1456" s="123" t="b">
        <f>IF(B1456&lt;&gt;"",IF('02 - Produtos e Tributações'!M1473&lt;&gt;"",'02 - Produtos e Tributações'!M1473,IF(L1456=101,0,IF(L1456=102,41,IF(L1456=103,0,IF(L1456=201,0,IF(L1456=202,0,IF(L1456=203,0,IF(L1456=300,41,IF(L1456=400,41,IF(L1456=500,60)))))))))))</f>
        <v>0</v>
      </c>
      <c r="I1456" s="123" t="b">
        <f>IF(B1456&lt;&gt;"",IF('02 - Produtos e Tributações'!L1473&lt;&gt;"",'02 - Produtos e Tributações'!L1473,"0,00"))</f>
        <v>0</v>
      </c>
      <c r="J1456" s="123" t="b">
        <f>IF(B1456&lt;&gt;"",IF('02 - Produtos e Tributações'!O1473&lt;&gt;"",'02 - Produtos e Tributações'!O1473,"0,00"))</f>
        <v>0</v>
      </c>
      <c r="K1456" s="123" t="b">
        <f>IF(B1456&lt;&gt;"",IF('02 - Produtos e Tributações'!K1473&lt;&gt;"",'02 - Produtos e Tributações'!K1473,"null"))</f>
        <v>0</v>
      </c>
      <c r="L1456" s="123" t="b">
        <f>IF(B1456&lt;&gt;"",IF('02 - Produtos e Tributações'!N1473&lt;&gt;"",'02 - Produtos e Tributações'!N1473,"null"))</f>
        <v>0</v>
      </c>
      <c r="M1456" s="122" t="b">
        <f>IF(B1456&lt;&gt;"",IF('02 - Produtos e Tributações'!D1473="CARNES","2.01.001.001",IF('02 - Produtos e Tributações'!D1473="MASSAS","2.01.001.002",IF('02 - Produtos e Tributações'!D1473="LATICINIOS","2.01.001.003",IF('02 - Produtos e Tributações'!D1473="DOCES E GULOSEIMAS","2.01.001.004",IF('02 - Produtos e Tributações'!D1473="FARINHAS E GRAOS","2.01.001.005",IF('02 - Produtos e Tributações'!D1473="AGUAS","2.01.002.001",IF('02 - Produtos e Tributações'!D1473="SUCOS","2.01.002.002",IF('02 - Produtos e Tributações'!D1473="BEBIDAS ALCOOLICAS","2.01.002.003",IF('02 - Produtos e Tributações'!D1473="BEBIDAS LACTEAS","2.01.002.004",IF('02 - Produtos e Tributações'!D1473="MATERIAL DE LIMPEZA","2.02",IF('02 - Produtos e Tributações'!D1473="FRUTAS","2.01.001.006",IF('02 - Produtos e Tributações'!D1473="VERDURAS E LEGUMES","2.01.001.007",IF('02 - Produtos e Tributações'!D1473="SERVIÇO","1",IF('02 - Produtos e Tributações'!D1473="PRODUTOS DIVERSOS","2","2"))))))))))))))
)</f>
        <v>0</v>
      </c>
      <c r="N1456" s="4" t="str">
        <f t="shared" si="89"/>
        <v/>
      </c>
      <c r="O1456" s="4" t="str">
        <f t="shared" si="90"/>
        <v/>
      </c>
      <c r="P1456" s="4" t="str">
        <f t="shared" si="91"/>
        <v/>
      </c>
      <c r="Q1456" s="128" t="b">
        <f>IF(B1456&lt;&gt;"",IF('02 - Produtos e Tributações'!C1473&lt;&gt;"",'02 - Produtos e Tributações'!C1473,"UN"))</f>
        <v>0</v>
      </c>
      <c r="R1456" s="93"/>
      <c r="S1456" s="93"/>
      <c r="T1456" s="93"/>
      <c r="U1456" s="120" t="str">
        <f t="shared" si="88"/>
        <v/>
      </c>
    </row>
    <row r="1457" spans="1:21" ht="15.75" customHeight="1">
      <c r="A1457" s="122" t="b">
        <f>IF('02 - Produtos e Tributações'!B1474 &lt;&gt;"",A1456+1)</f>
        <v>0</v>
      </c>
      <c r="B1457" s="4" t="str">
        <f>IF('02 - Produtos e Tributações'!B1474&lt;&gt;"",'02 - Produtos e Tributações'!V1474,"")</f>
        <v/>
      </c>
      <c r="C1457" s="123" t="b">
        <f>IF(B1457&lt;&gt;"",IF('02 - Produtos e Tributações'!H1474&lt;&gt;"",IF('02 - Produtos e Tributações'!H1474="TERCEIRIZADA","T",IF('02 - Produtos e Tributações'!H1474="PROPRIA","P")), IF(B1457&lt;&gt;"",IF('02 - Produtos e Tributações'!H1474="","T"))))</f>
        <v>0</v>
      </c>
      <c r="D1457" s="123" t="b">
        <f>IF(B1457&lt;&gt;"",IF('02 - Produtos e Tributações'!E1474&lt;&gt;"",'02 - Produtos e Tributações'!E1474,""))</f>
        <v>0</v>
      </c>
      <c r="E1457" s="123" t="b">
        <f>IF(B1457&lt;&gt;"",IF('02 - Produtos e Tributações'!F1474&lt;&gt;"",'02 - Produtos e Tributações'!F1474,""))</f>
        <v>0</v>
      </c>
      <c r="F1457" s="123" t="b">
        <f>IF(B1457&lt;&gt;"",IF(A1457&lt;&gt;"",IF('02 - Produtos e Tributações'!G1474&lt;&gt;"",'02 - Produtos e Tributações'!G1474,"")))</f>
        <v>0</v>
      </c>
      <c r="G1457" s="123" t="b">
        <f>IF(B1457&lt;&gt;"",IF('02 - Produtos e Tributações'!J1474&lt;&gt;"",'02 - Produtos e Tributações'!J1474,IF(K1457=101,0,IF(K1457=102,41,IF(K1457=103,0,IF(K1457=201,0,IF(K1457=202,0,IF(K1457=203,0,IF(K1457=300,41,IF(K1457=400,41,IF(K1457=500,60)))))))))))</f>
        <v>0</v>
      </c>
      <c r="H1457" s="123" t="b">
        <f>IF(B1457&lt;&gt;"",IF('02 - Produtos e Tributações'!M1474&lt;&gt;"",'02 - Produtos e Tributações'!M1474,IF(L1457=101,0,IF(L1457=102,41,IF(L1457=103,0,IF(L1457=201,0,IF(L1457=202,0,IF(L1457=203,0,IF(L1457=300,41,IF(L1457=400,41,IF(L1457=500,60)))))))))))</f>
        <v>0</v>
      </c>
      <c r="I1457" s="123" t="b">
        <f>IF(B1457&lt;&gt;"",IF('02 - Produtos e Tributações'!L1474&lt;&gt;"",'02 - Produtos e Tributações'!L1474,"0,00"))</f>
        <v>0</v>
      </c>
      <c r="J1457" s="123" t="b">
        <f>IF(B1457&lt;&gt;"",IF('02 - Produtos e Tributações'!O1474&lt;&gt;"",'02 - Produtos e Tributações'!O1474,"0,00"))</f>
        <v>0</v>
      </c>
      <c r="K1457" s="123" t="b">
        <f>IF(B1457&lt;&gt;"",IF('02 - Produtos e Tributações'!K1474&lt;&gt;"",'02 - Produtos e Tributações'!K1474,"null"))</f>
        <v>0</v>
      </c>
      <c r="L1457" s="123" t="b">
        <f>IF(B1457&lt;&gt;"",IF('02 - Produtos e Tributações'!N1474&lt;&gt;"",'02 - Produtos e Tributações'!N1474,"null"))</f>
        <v>0</v>
      </c>
      <c r="M1457" s="122" t="b">
        <f>IF(B1457&lt;&gt;"",IF('02 - Produtos e Tributações'!D1474="CARNES","2.01.001.001",IF('02 - Produtos e Tributações'!D1474="MASSAS","2.01.001.002",IF('02 - Produtos e Tributações'!D1474="LATICINIOS","2.01.001.003",IF('02 - Produtos e Tributações'!D1474="DOCES E GULOSEIMAS","2.01.001.004",IF('02 - Produtos e Tributações'!D1474="FARINHAS E GRAOS","2.01.001.005",IF('02 - Produtos e Tributações'!D1474="AGUAS","2.01.002.001",IF('02 - Produtos e Tributações'!D1474="SUCOS","2.01.002.002",IF('02 - Produtos e Tributações'!D1474="BEBIDAS ALCOOLICAS","2.01.002.003",IF('02 - Produtos e Tributações'!D1474="BEBIDAS LACTEAS","2.01.002.004",IF('02 - Produtos e Tributações'!D1474="MATERIAL DE LIMPEZA","2.02",IF('02 - Produtos e Tributações'!D1474="FRUTAS","2.01.001.006",IF('02 - Produtos e Tributações'!D1474="VERDURAS E LEGUMES","2.01.001.007",IF('02 - Produtos e Tributações'!D1474="SERVIÇO","1",IF('02 - Produtos e Tributações'!D1474="PRODUTOS DIVERSOS","2","2"))))))))))))))
)</f>
        <v>0</v>
      </c>
      <c r="N1457" s="4" t="str">
        <f t="shared" si="89"/>
        <v/>
      </c>
      <c r="O1457" s="4" t="str">
        <f t="shared" si="90"/>
        <v/>
      </c>
      <c r="P1457" s="4" t="str">
        <f t="shared" si="91"/>
        <v/>
      </c>
      <c r="Q1457" s="128" t="b">
        <f>IF(B1457&lt;&gt;"",IF('02 - Produtos e Tributações'!C1474&lt;&gt;"",'02 - Produtos e Tributações'!C1474,"UN"))</f>
        <v>0</v>
      </c>
      <c r="R1457" s="93"/>
      <c r="S1457" s="93"/>
      <c r="T1457" s="93"/>
      <c r="U1457" s="120" t="str">
        <f t="shared" si="88"/>
        <v/>
      </c>
    </row>
    <row r="1458" spans="1:21" ht="15.75" customHeight="1">
      <c r="A1458" s="122" t="b">
        <f>IF('02 - Produtos e Tributações'!B1475 &lt;&gt;"",A1457+1)</f>
        <v>0</v>
      </c>
      <c r="B1458" s="4" t="str">
        <f>IF('02 - Produtos e Tributações'!B1475&lt;&gt;"",'02 - Produtos e Tributações'!V1475,"")</f>
        <v/>
      </c>
      <c r="C1458" s="123" t="b">
        <f>IF(B1458&lt;&gt;"",IF('02 - Produtos e Tributações'!H1475&lt;&gt;"",IF('02 - Produtos e Tributações'!H1475="TERCEIRIZADA","T",IF('02 - Produtos e Tributações'!H1475="PROPRIA","P")), IF(B1458&lt;&gt;"",IF('02 - Produtos e Tributações'!H1475="","T"))))</f>
        <v>0</v>
      </c>
      <c r="D1458" s="123" t="b">
        <f>IF(B1458&lt;&gt;"",IF('02 - Produtos e Tributações'!E1475&lt;&gt;"",'02 - Produtos e Tributações'!E1475,""))</f>
        <v>0</v>
      </c>
      <c r="E1458" s="123" t="b">
        <f>IF(B1458&lt;&gt;"",IF('02 - Produtos e Tributações'!F1475&lt;&gt;"",'02 - Produtos e Tributações'!F1475,""))</f>
        <v>0</v>
      </c>
      <c r="F1458" s="123" t="b">
        <f>IF(B1458&lt;&gt;"",IF(A1458&lt;&gt;"",IF('02 - Produtos e Tributações'!G1475&lt;&gt;"",'02 - Produtos e Tributações'!G1475,"")))</f>
        <v>0</v>
      </c>
      <c r="G1458" s="123" t="b">
        <f>IF(B1458&lt;&gt;"",IF('02 - Produtos e Tributações'!J1475&lt;&gt;"",'02 - Produtos e Tributações'!J1475,IF(K1458=101,0,IF(K1458=102,41,IF(K1458=103,0,IF(K1458=201,0,IF(K1458=202,0,IF(K1458=203,0,IF(K1458=300,41,IF(K1458=400,41,IF(K1458=500,60)))))))))))</f>
        <v>0</v>
      </c>
      <c r="H1458" s="123" t="b">
        <f>IF(B1458&lt;&gt;"",IF('02 - Produtos e Tributações'!M1475&lt;&gt;"",'02 - Produtos e Tributações'!M1475,IF(L1458=101,0,IF(L1458=102,41,IF(L1458=103,0,IF(L1458=201,0,IF(L1458=202,0,IF(L1458=203,0,IF(L1458=300,41,IF(L1458=400,41,IF(L1458=500,60)))))))))))</f>
        <v>0</v>
      </c>
      <c r="I1458" s="123" t="b">
        <f>IF(B1458&lt;&gt;"",IF('02 - Produtos e Tributações'!L1475&lt;&gt;"",'02 - Produtos e Tributações'!L1475,"0,00"))</f>
        <v>0</v>
      </c>
      <c r="J1458" s="123" t="b">
        <f>IF(B1458&lt;&gt;"",IF('02 - Produtos e Tributações'!O1475&lt;&gt;"",'02 - Produtos e Tributações'!O1475,"0,00"))</f>
        <v>0</v>
      </c>
      <c r="K1458" s="123" t="b">
        <f>IF(B1458&lt;&gt;"",IF('02 - Produtos e Tributações'!K1475&lt;&gt;"",'02 - Produtos e Tributações'!K1475,"null"))</f>
        <v>0</v>
      </c>
      <c r="L1458" s="123" t="b">
        <f>IF(B1458&lt;&gt;"",IF('02 - Produtos e Tributações'!N1475&lt;&gt;"",'02 - Produtos e Tributações'!N1475,"null"))</f>
        <v>0</v>
      </c>
      <c r="M1458" s="122" t="b">
        <f>IF(B1458&lt;&gt;"",IF('02 - Produtos e Tributações'!D1475="CARNES","2.01.001.001",IF('02 - Produtos e Tributações'!D1475="MASSAS","2.01.001.002",IF('02 - Produtos e Tributações'!D1475="LATICINIOS","2.01.001.003",IF('02 - Produtos e Tributações'!D1475="DOCES E GULOSEIMAS","2.01.001.004",IF('02 - Produtos e Tributações'!D1475="FARINHAS E GRAOS","2.01.001.005",IF('02 - Produtos e Tributações'!D1475="AGUAS","2.01.002.001",IF('02 - Produtos e Tributações'!D1475="SUCOS","2.01.002.002",IF('02 - Produtos e Tributações'!D1475="BEBIDAS ALCOOLICAS","2.01.002.003",IF('02 - Produtos e Tributações'!D1475="BEBIDAS LACTEAS","2.01.002.004",IF('02 - Produtos e Tributações'!D1475="MATERIAL DE LIMPEZA","2.02",IF('02 - Produtos e Tributações'!D1475="FRUTAS","2.01.001.006",IF('02 - Produtos e Tributações'!D1475="VERDURAS E LEGUMES","2.01.001.007",IF('02 - Produtos e Tributações'!D1475="SERVIÇO","1",IF('02 - Produtos e Tributações'!D1475="PRODUTOS DIVERSOS","2","2"))))))))))))))
)</f>
        <v>0</v>
      </c>
      <c r="N1458" s="4" t="str">
        <f t="shared" si="89"/>
        <v/>
      </c>
      <c r="O1458" s="4" t="str">
        <f t="shared" si="90"/>
        <v/>
      </c>
      <c r="P1458" s="4" t="str">
        <f t="shared" si="91"/>
        <v/>
      </c>
      <c r="Q1458" s="128" t="b">
        <f>IF(B1458&lt;&gt;"",IF('02 - Produtos e Tributações'!C1475&lt;&gt;"",'02 - Produtos e Tributações'!C1475,"UN"))</f>
        <v>0</v>
      </c>
      <c r="R1458" s="93"/>
      <c r="S1458" s="93"/>
      <c r="T1458" s="93"/>
      <c r="U1458" s="120" t="str">
        <f t="shared" si="88"/>
        <v/>
      </c>
    </row>
    <row r="1459" spans="1:21" ht="15.75" customHeight="1">
      <c r="A1459" s="122" t="b">
        <f>IF('02 - Produtos e Tributações'!B1476 &lt;&gt;"",A1458+1)</f>
        <v>0</v>
      </c>
      <c r="B1459" s="4" t="str">
        <f>IF('02 - Produtos e Tributações'!B1476&lt;&gt;"",'02 - Produtos e Tributações'!V1476,"")</f>
        <v/>
      </c>
      <c r="C1459" s="123" t="b">
        <f>IF(B1459&lt;&gt;"",IF('02 - Produtos e Tributações'!H1476&lt;&gt;"",IF('02 - Produtos e Tributações'!H1476="TERCEIRIZADA","T",IF('02 - Produtos e Tributações'!H1476="PROPRIA","P")), IF(B1459&lt;&gt;"",IF('02 - Produtos e Tributações'!H1476="","T"))))</f>
        <v>0</v>
      </c>
      <c r="D1459" s="123" t="b">
        <f>IF(B1459&lt;&gt;"",IF('02 - Produtos e Tributações'!E1476&lt;&gt;"",'02 - Produtos e Tributações'!E1476,""))</f>
        <v>0</v>
      </c>
      <c r="E1459" s="123" t="b">
        <f>IF(B1459&lt;&gt;"",IF('02 - Produtos e Tributações'!F1476&lt;&gt;"",'02 - Produtos e Tributações'!F1476,""))</f>
        <v>0</v>
      </c>
      <c r="F1459" s="123" t="b">
        <f>IF(B1459&lt;&gt;"",IF(A1459&lt;&gt;"",IF('02 - Produtos e Tributações'!G1476&lt;&gt;"",'02 - Produtos e Tributações'!G1476,"")))</f>
        <v>0</v>
      </c>
      <c r="G1459" s="123" t="b">
        <f>IF(B1459&lt;&gt;"",IF('02 - Produtos e Tributações'!J1476&lt;&gt;"",'02 - Produtos e Tributações'!J1476,IF(K1459=101,0,IF(K1459=102,41,IF(K1459=103,0,IF(K1459=201,0,IF(K1459=202,0,IF(K1459=203,0,IF(K1459=300,41,IF(K1459=400,41,IF(K1459=500,60)))))))))))</f>
        <v>0</v>
      </c>
      <c r="H1459" s="123" t="b">
        <f>IF(B1459&lt;&gt;"",IF('02 - Produtos e Tributações'!M1476&lt;&gt;"",'02 - Produtos e Tributações'!M1476,IF(L1459=101,0,IF(L1459=102,41,IF(L1459=103,0,IF(L1459=201,0,IF(L1459=202,0,IF(L1459=203,0,IF(L1459=300,41,IF(L1459=400,41,IF(L1459=500,60)))))))))))</f>
        <v>0</v>
      </c>
      <c r="I1459" s="123" t="b">
        <f>IF(B1459&lt;&gt;"",IF('02 - Produtos e Tributações'!L1476&lt;&gt;"",'02 - Produtos e Tributações'!L1476,"0,00"))</f>
        <v>0</v>
      </c>
      <c r="J1459" s="123" t="b">
        <f>IF(B1459&lt;&gt;"",IF('02 - Produtos e Tributações'!O1476&lt;&gt;"",'02 - Produtos e Tributações'!O1476,"0,00"))</f>
        <v>0</v>
      </c>
      <c r="K1459" s="123" t="b">
        <f>IF(B1459&lt;&gt;"",IF('02 - Produtos e Tributações'!K1476&lt;&gt;"",'02 - Produtos e Tributações'!K1476,"null"))</f>
        <v>0</v>
      </c>
      <c r="L1459" s="123" t="b">
        <f>IF(B1459&lt;&gt;"",IF('02 - Produtos e Tributações'!N1476&lt;&gt;"",'02 - Produtos e Tributações'!N1476,"null"))</f>
        <v>0</v>
      </c>
      <c r="M1459" s="122" t="b">
        <f>IF(B1459&lt;&gt;"",IF('02 - Produtos e Tributações'!D1476="CARNES","2.01.001.001",IF('02 - Produtos e Tributações'!D1476="MASSAS","2.01.001.002",IF('02 - Produtos e Tributações'!D1476="LATICINIOS","2.01.001.003",IF('02 - Produtos e Tributações'!D1476="DOCES E GULOSEIMAS","2.01.001.004",IF('02 - Produtos e Tributações'!D1476="FARINHAS E GRAOS","2.01.001.005",IF('02 - Produtos e Tributações'!D1476="AGUAS","2.01.002.001",IF('02 - Produtos e Tributações'!D1476="SUCOS","2.01.002.002",IF('02 - Produtos e Tributações'!D1476="BEBIDAS ALCOOLICAS","2.01.002.003",IF('02 - Produtos e Tributações'!D1476="BEBIDAS LACTEAS","2.01.002.004",IF('02 - Produtos e Tributações'!D1476="MATERIAL DE LIMPEZA","2.02",IF('02 - Produtos e Tributações'!D1476="FRUTAS","2.01.001.006",IF('02 - Produtos e Tributações'!D1476="VERDURAS E LEGUMES","2.01.001.007",IF('02 - Produtos e Tributações'!D1476="SERVIÇO","1",IF('02 - Produtos e Tributações'!D1476="PRODUTOS DIVERSOS","2","2"))))))))))))))
)</f>
        <v>0</v>
      </c>
      <c r="N1459" s="4" t="str">
        <f t="shared" si="89"/>
        <v/>
      </c>
      <c r="O1459" s="4" t="str">
        <f t="shared" si="90"/>
        <v/>
      </c>
      <c r="P1459" s="4" t="str">
        <f t="shared" si="91"/>
        <v/>
      </c>
      <c r="Q1459" s="128" t="b">
        <f>IF(B1459&lt;&gt;"",IF('02 - Produtos e Tributações'!C1476&lt;&gt;"",'02 - Produtos e Tributações'!C1476,"UN"))</f>
        <v>0</v>
      </c>
      <c r="R1459" s="93"/>
      <c r="S1459" s="93"/>
      <c r="T1459" s="93"/>
      <c r="U1459" s="120" t="str">
        <f t="shared" si="88"/>
        <v/>
      </c>
    </row>
    <row r="1460" spans="1:21" ht="15.75" customHeight="1">
      <c r="A1460" s="122" t="b">
        <f>IF('02 - Produtos e Tributações'!B1477 &lt;&gt;"",A1459+1)</f>
        <v>0</v>
      </c>
      <c r="B1460" s="4" t="str">
        <f>IF('02 - Produtos e Tributações'!B1477&lt;&gt;"",'02 - Produtos e Tributações'!V1477,"")</f>
        <v/>
      </c>
      <c r="C1460" s="123" t="b">
        <f>IF(B1460&lt;&gt;"",IF('02 - Produtos e Tributações'!H1477&lt;&gt;"",IF('02 - Produtos e Tributações'!H1477="TERCEIRIZADA","T",IF('02 - Produtos e Tributações'!H1477="PROPRIA","P")), IF(B1460&lt;&gt;"",IF('02 - Produtos e Tributações'!H1477="","T"))))</f>
        <v>0</v>
      </c>
      <c r="D1460" s="123" t="b">
        <f>IF(B1460&lt;&gt;"",IF('02 - Produtos e Tributações'!E1477&lt;&gt;"",'02 - Produtos e Tributações'!E1477,""))</f>
        <v>0</v>
      </c>
      <c r="E1460" s="123" t="b">
        <f>IF(B1460&lt;&gt;"",IF('02 - Produtos e Tributações'!F1477&lt;&gt;"",'02 - Produtos e Tributações'!F1477,""))</f>
        <v>0</v>
      </c>
      <c r="F1460" s="123" t="b">
        <f>IF(B1460&lt;&gt;"",IF(A1460&lt;&gt;"",IF('02 - Produtos e Tributações'!G1477&lt;&gt;"",'02 - Produtos e Tributações'!G1477,"")))</f>
        <v>0</v>
      </c>
      <c r="G1460" s="123" t="b">
        <f>IF(B1460&lt;&gt;"",IF('02 - Produtos e Tributações'!J1477&lt;&gt;"",'02 - Produtos e Tributações'!J1477,IF(K1460=101,0,IF(K1460=102,41,IF(K1460=103,0,IF(K1460=201,0,IF(K1460=202,0,IF(K1460=203,0,IF(K1460=300,41,IF(K1460=400,41,IF(K1460=500,60)))))))))))</f>
        <v>0</v>
      </c>
      <c r="H1460" s="123" t="b">
        <f>IF(B1460&lt;&gt;"",IF('02 - Produtos e Tributações'!M1477&lt;&gt;"",'02 - Produtos e Tributações'!M1477,IF(L1460=101,0,IF(L1460=102,41,IF(L1460=103,0,IF(L1460=201,0,IF(L1460=202,0,IF(L1460=203,0,IF(L1460=300,41,IF(L1460=400,41,IF(L1460=500,60)))))))))))</f>
        <v>0</v>
      </c>
      <c r="I1460" s="123" t="b">
        <f>IF(B1460&lt;&gt;"",IF('02 - Produtos e Tributações'!L1477&lt;&gt;"",'02 - Produtos e Tributações'!L1477,"0,00"))</f>
        <v>0</v>
      </c>
      <c r="J1460" s="123" t="b">
        <f>IF(B1460&lt;&gt;"",IF('02 - Produtos e Tributações'!O1477&lt;&gt;"",'02 - Produtos e Tributações'!O1477,"0,00"))</f>
        <v>0</v>
      </c>
      <c r="K1460" s="123" t="b">
        <f>IF(B1460&lt;&gt;"",IF('02 - Produtos e Tributações'!K1477&lt;&gt;"",'02 - Produtos e Tributações'!K1477,"null"))</f>
        <v>0</v>
      </c>
      <c r="L1460" s="123" t="b">
        <f>IF(B1460&lt;&gt;"",IF('02 - Produtos e Tributações'!N1477&lt;&gt;"",'02 - Produtos e Tributações'!N1477,"null"))</f>
        <v>0</v>
      </c>
      <c r="M1460" s="122" t="b">
        <f>IF(B1460&lt;&gt;"",IF('02 - Produtos e Tributações'!D1477="CARNES","2.01.001.001",IF('02 - Produtos e Tributações'!D1477="MASSAS","2.01.001.002",IF('02 - Produtos e Tributações'!D1477="LATICINIOS","2.01.001.003",IF('02 - Produtos e Tributações'!D1477="DOCES E GULOSEIMAS","2.01.001.004",IF('02 - Produtos e Tributações'!D1477="FARINHAS E GRAOS","2.01.001.005",IF('02 - Produtos e Tributações'!D1477="AGUAS","2.01.002.001",IF('02 - Produtos e Tributações'!D1477="SUCOS","2.01.002.002",IF('02 - Produtos e Tributações'!D1477="BEBIDAS ALCOOLICAS","2.01.002.003",IF('02 - Produtos e Tributações'!D1477="BEBIDAS LACTEAS","2.01.002.004",IF('02 - Produtos e Tributações'!D1477="MATERIAL DE LIMPEZA","2.02",IF('02 - Produtos e Tributações'!D1477="FRUTAS","2.01.001.006",IF('02 - Produtos e Tributações'!D1477="VERDURAS E LEGUMES","2.01.001.007",IF('02 - Produtos e Tributações'!D1477="SERVIÇO","1",IF('02 - Produtos e Tributações'!D1477="PRODUTOS DIVERSOS","2","2"))))))))))))))
)</f>
        <v>0</v>
      </c>
      <c r="N1460" s="4" t="str">
        <f t="shared" si="89"/>
        <v/>
      </c>
      <c r="O1460" s="4" t="str">
        <f t="shared" si="90"/>
        <v/>
      </c>
      <c r="P1460" s="4" t="str">
        <f t="shared" si="91"/>
        <v/>
      </c>
      <c r="Q1460" s="128" t="b">
        <f>IF(B1460&lt;&gt;"",IF('02 - Produtos e Tributações'!C1477&lt;&gt;"",'02 - Produtos e Tributações'!C1477,"UN"))</f>
        <v>0</v>
      </c>
      <c r="R1460" s="93"/>
      <c r="S1460" s="93"/>
      <c r="T1460" s="93"/>
      <c r="U1460" s="120" t="str">
        <f t="shared" si="88"/>
        <v/>
      </c>
    </row>
    <row r="1461" spans="1:21" ht="15.75" customHeight="1">
      <c r="A1461" s="122" t="b">
        <f>IF('02 - Produtos e Tributações'!B1478 &lt;&gt;"",A1460+1)</f>
        <v>0</v>
      </c>
      <c r="B1461" s="4" t="str">
        <f>IF('02 - Produtos e Tributações'!B1478&lt;&gt;"",'02 - Produtos e Tributações'!V1478,"")</f>
        <v/>
      </c>
      <c r="C1461" s="123" t="b">
        <f>IF(B1461&lt;&gt;"",IF('02 - Produtos e Tributações'!H1478&lt;&gt;"",IF('02 - Produtos e Tributações'!H1478="TERCEIRIZADA","T",IF('02 - Produtos e Tributações'!H1478="PROPRIA","P")), IF(B1461&lt;&gt;"",IF('02 - Produtos e Tributações'!H1478="","T"))))</f>
        <v>0</v>
      </c>
      <c r="D1461" s="123" t="b">
        <f>IF(B1461&lt;&gt;"",IF('02 - Produtos e Tributações'!E1478&lt;&gt;"",'02 - Produtos e Tributações'!E1478,""))</f>
        <v>0</v>
      </c>
      <c r="E1461" s="123" t="b">
        <f>IF(B1461&lt;&gt;"",IF('02 - Produtos e Tributações'!F1478&lt;&gt;"",'02 - Produtos e Tributações'!F1478,""))</f>
        <v>0</v>
      </c>
      <c r="F1461" s="123" t="b">
        <f>IF(B1461&lt;&gt;"",IF(A1461&lt;&gt;"",IF('02 - Produtos e Tributações'!G1478&lt;&gt;"",'02 - Produtos e Tributações'!G1478,"")))</f>
        <v>0</v>
      </c>
      <c r="G1461" s="123" t="b">
        <f>IF(B1461&lt;&gt;"",IF('02 - Produtos e Tributações'!J1478&lt;&gt;"",'02 - Produtos e Tributações'!J1478,IF(K1461=101,0,IF(K1461=102,41,IF(K1461=103,0,IF(K1461=201,0,IF(K1461=202,0,IF(K1461=203,0,IF(K1461=300,41,IF(K1461=400,41,IF(K1461=500,60)))))))))))</f>
        <v>0</v>
      </c>
      <c r="H1461" s="123" t="b">
        <f>IF(B1461&lt;&gt;"",IF('02 - Produtos e Tributações'!M1478&lt;&gt;"",'02 - Produtos e Tributações'!M1478,IF(L1461=101,0,IF(L1461=102,41,IF(L1461=103,0,IF(L1461=201,0,IF(L1461=202,0,IF(L1461=203,0,IF(L1461=300,41,IF(L1461=400,41,IF(L1461=500,60)))))))))))</f>
        <v>0</v>
      </c>
      <c r="I1461" s="123" t="b">
        <f>IF(B1461&lt;&gt;"",IF('02 - Produtos e Tributações'!L1478&lt;&gt;"",'02 - Produtos e Tributações'!L1478,"0,00"))</f>
        <v>0</v>
      </c>
      <c r="J1461" s="123" t="b">
        <f>IF(B1461&lt;&gt;"",IF('02 - Produtos e Tributações'!O1478&lt;&gt;"",'02 - Produtos e Tributações'!O1478,"0,00"))</f>
        <v>0</v>
      </c>
      <c r="K1461" s="123" t="b">
        <f>IF(B1461&lt;&gt;"",IF('02 - Produtos e Tributações'!K1478&lt;&gt;"",'02 - Produtos e Tributações'!K1478,"null"))</f>
        <v>0</v>
      </c>
      <c r="L1461" s="123" t="b">
        <f>IF(B1461&lt;&gt;"",IF('02 - Produtos e Tributações'!N1478&lt;&gt;"",'02 - Produtos e Tributações'!N1478,"null"))</f>
        <v>0</v>
      </c>
      <c r="M1461" s="122" t="b">
        <f>IF(B1461&lt;&gt;"",IF('02 - Produtos e Tributações'!D1478="CARNES","2.01.001.001",IF('02 - Produtos e Tributações'!D1478="MASSAS","2.01.001.002",IF('02 - Produtos e Tributações'!D1478="LATICINIOS","2.01.001.003",IF('02 - Produtos e Tributações'!D1478="DOCES E GULOSEIMAS","2.01.001.004",IF('02 - Produtos e Tributações'!D1478="FARINHAS E GRAOS","2.01.001.005",IF('02 - Produtos e Tributações'!D1478="AGUAS","2.01.002.001",IF('02 - Produtos e Tributações'!D1478="SUCOS","2.01.002.002",IF('02 - Produtos e Tributações'!D1478="BEBIDAS ALCOOLICAS","2.01.002.003",IF('02 - Produtos e Tributações'!D1478="BEBIDAS LACTEAS","2.01.002.004",IF('02 - Produtos e Tributações'!D1478="MATERIAL DE LIMPEZA","2.02",IF('02 - Produtos e Tributações'!D1478="FRUTAS","2.01.001.006",IF('02 - Produtos e Tributações'!D1478="VERDURAS E LEGUMES","2.01.001.007",IF('02 - Produtos e Tributações'!D1478="SERVIÇO","1",IF('02 - Produtos e Tributações'!D1478="PRODUTOS DIVERSOS","2","2"))))))))))))))
)</f>
        <v>0</v>
      </c>
      <c r="N1461" s="4" t="str">
        <f t="shared" si="89"/>
        <v/>
      </c>
      <c r="O1461" s="4" t="str">
        <f t="shared" si="90"/>
        <v/>
      </c>
      <c r="P1461" s="4" t="str">
        <f t="shared" si="91"/>
        <v/>
      </c>
      <c r="Q1461" s="128" t="b">
        <f>IF(B1461&lt;&gt;"",IF('02 - Produtos e Tributações'!C1478&lt;&gt;"",'02 - Produtos e Tributações'!C1478,"UN"))</f>
        <v>0</v>
      </c>
      <c r="R1461" s="93"/>
      <c r="S1461" s="93"/>
      <c r="T1461" s="93"/>
      <c r="U1461" s="120" t="str">
        <f t="shared" si="88"/>
        <v/>
      </c>
    </row>
    <row r="1462" spans="1:21" ht="15.75" customHeight="1">
      <c r="A1462" s="122" t="b">
        <f>IF('02 - Produtos e Tributações'!B1479 &lt;&gt;"",A1461+1)</f>
        <v>0</v>
      </c>
      <c r="B1462" s="4" t="str">
        <f>IF('02 - Produtos e Tributações'!B1479&lt;&gt;"",'02 - Produtos e Tributações'!V1479,"")</f>
        <v/>
      </c>
      <c r="C1462" s="123" t="b">
        <f>IF(B1462&lt;&gt;"",IF('02 - Produtos e Tributações'!H1479&lt;&gt;"",IF('02 - Produtos e Tributações'!H1479="TERCEIRIZADA","T",IF('02 - Produtos e Tributações'!H1479="PROPRIA","P")), IF(B1462&lt;&gt;"",IF('02 - Produtos e Tributações'!H1479="","T"))))</f>
        <v>0</v>
      </c>
      <c r="D1462" s="123" t="b">
        <f>IF(B1462&lt;&gt;"",IF('02 - Produtos e Tributações'!E1479&lt;&gt;"",'02 - Produtos e Tributações'!E1479,""))</f>
        <v>0</v>
      </c>
      <c r="E1462" s="123" t="b">
        <f>IF(B1462&lt;&gt;"",IF('02 - Produtos e Tributações'!F1479&lt;&gt;"",'02 - Produtos e Tributações'!F1479,""))</f>
        <v>0</v>
      </c>
      <c r="F1462" s="123" t="b">
        <f>IF(B1462&lt;&gt;"",IF(A1462&lt;&gt;"",IF('02 - Produtos e Tributações'!G1479&lt;&gt;"",'02 - Produtos e Tributações'!G1479,"")))</f>
        <v>0</v>
      </c>
      <c r="G1462" s="123" t="b">
        <f>IF(B1462&lt;&gt;"",IF('02 - Produtos e Tributações'!J1479&lt;&gt;"",'02 - Produtos e Tributações'!J1479,IF(K1462=101,0,IF(K1462=102,41,IF(K1462=103,0,IF(K1462=201,0,IF(K1462=202,0,IF(K1462=203,0,IF(K1462=300,41,IF(K1462=400,41,IF(K1462=500,60)))))))))))</f>
        <v>0</v>
      </c>
      <c r="H1462" s="123" t="b">
        <f>IF(B1462&lt;&gt;"",IF('02 - Produtos e Tributações'!M1479&lt;&gt;"",'02 - Produtos e Tributações'!M1479,IF(L1462=101,0,IF(L1462=102,41,IF(L1462=103,0,IF(L1462=201,0,IF(L1462=202,0,IF(L1462=203,0,IF(L1462=300,41,IF(L1462=400,41,IF(L1462=500,60)))))))))))</f>
        <v>0</v>
      </c>
      <c r="I1462" s="123" t="b">
        <f>IF(B1462&lt;&gt;"",IF('02 - Produtos e Tributações'!L1479&lt;&gt;"",'02 - Produtos e Tributações'!L1479,"0,00"))</f>
        <v>0</v>
      </c>
      <c r="J1462" s="123" t="b">
        <f>IF(B1462&lt;&gt;"",IF('02 - Produtos e Tributações'!O1479&lt;&gt;"",'02 - Produtos e Tributações'!O1479,"0,00"))</f>
        <v>0</v>
      </c>
      <c r="K1462" s="123" t="b">
        <f>IF(B1462&lt;&gt;"",IF('02 - Produtos e Tributações'!K1479&lt;&gt;"",'02 - Produtos e Tributações'!K1479,"null"))</f>
        <v>0</v>
      </c>
      <c r="L1462" s="123" t="b">
        <f>IF(B1462&lt;&gt;"",IF('02 - Produtos e Tributações'!N1479&lt;&gt;"",'02 - Produtos e Tributações'!N1479,"null"))</f>
        <v>0</v>
      </c>
      <c r="M1462" s="122" t="b">
        <f>IF(B1462&lt;&gt;"",IF('02 - Produtos e Tributações'!D1479="CARNES","2.01.001.001",IF('02 - Produtos e Tributações'!D1479="MASSAS","2.01.001.002",IF('02 - Produtos e Tributações'!D1479="LATICINIOS","2.01.001.003",IF('02 - Produtos e Tributações'!D1479="DOCES E GULOSEIMAS","2.01.001.004",IF('02 - Produtos e Tributações'!D1479="FARINHAS E GRAOS","2.01.001.005",IF('02 - Produtos e Tributações'!D1479="AGUAS","2.01.002.001",IF('02 - Produtos e Tributações'!D1479="SUCOS","2.01.002.002",IF('02 - Produtos e Tributações'!D1479="BEBIDAS ALCOOLICAS","2.01.002.003",IF('02 - Produtos e Tributações'!D1479="BEBIDAS LACTEAS","2.01.002.004",IF('02 - Produtos e Tributações'!D1479="MATERIAL DE LIMPEZA","2.02",IF('02 - Produtos e Tributações'!D1479="FRUTAS","2.01.001.006",IF('02 - Produtos e Tributações'!D1479="VERDURAS E LEGUMES","2.01.001.007",IF('02 - Produtos e Tributações'!D1479="SERVIÇO","1",IF('02 - Produtos e Tributações'!D1479="PRODUTOS DIVERSOS","2","2"))))))))))))))
)</f>
        <v>0</v>
      </c>
      <c r="N1462" s="4" t="str">
        <f t="shared" si="89"/>
        <v/>
      </c>
      <c r="O1462" s="4" t="str">
        <f t="shared" si="90"/>
        <v/>
      </c>
      <c r="P1462" s="4" t="str">
        <f t="shared" si="91"/>
        <v/>
      </c>
      <c r="Q1462" s="128" t="b">
        <f>IF(B1462&lt;&gt;"",IF('02 - Produtos e Tributações'!C1479&lt;&gt;"",'02 - Produtos e Tributações'!C1479,"UN"))</f>
        <v>0</v>
      </c>
      <c r="R1462" s="93"/>
      <c r="S1462" s="93"/>
      <c r="T1462" s="93"/>
      <c r="U1462" s="120" t="str">
        <f t="shared" si="88"/>
        <v/>
      </c>
    </row>
    <row r="1463" spans="1:21" ht="15.75" customHeight="1">
      <c r="A1463" s="122" t="b">
        <f>IF('02 - Produtos e Tributações'!B1480 &lt;&gt;"",A1462+1)</f>
        <v>0</v>
      </c>
      <c r="B1463" s="4" t="str">
        <f>IF('02 - Produtos e Tributações'!B1480&lt;&gt;"",'02 - Produtos e Tributações'!V1480,"")</f>
        <v/>
      </c>
      <c r="C1463" s="123" t="b">
        <f>IF(B1463&lt;&gt;"",IF('02 - Produtos e Tributações'!H1480&lt;&gt;"",IF('02 - Produtos e Tributações'!H1480="TERCEIRIZADA","T",IF('02 - Produtos e Tributações'!H1480="PROPRIA","P")), IF(B1463&lt;&gt;"",IF('02 - Produtos e Tributações'!H1480="","T"))))</f>
        <v>0</v>
      </c>
      <c r="D1463" s="123" t="b">
        <f>IF(B1463&lt;&gt;"",IF('02 - Produtos e Tributações'!E1480&lt;&gt;"",'02 - Produtos e Tributações'!E1480,""))</f>
        <v>0</v>
      </c>
      <c r="E1463" s="123" t="b">
        <f>IF(B1463&lt;&gt;"",IF('02 - Produtos e Tributações'!F1480&lt;&gt;"",'02 - Produtos e Tributações'!F1480,""))</f>
        <v>0</v>
      </c>
      <c r="F1463" s="123" t="b">
        <f>IF(B1463&lt;&gt;"",IF(A1463&lt;&gt;"",IF('02 - Produtos e Tributações'!G1480&lt;&gt;"",'02 - Produtos e Tributações'!G1480,"")))</f>
        <v>0</v>
      </c>
      <c r="G1463" s="123" t="b">
        <f>IF(B1463&lt;&gt;"",IF('02 - Produtos e Tributações'!J1480&lt;&gt;"",'02 - Produtos e Tributações'!J1480,IF(K1463=101,0,IF(K1463=102,41,IF(K1463=103,0,IF(K1463=201,0,IF(K1463=202,0,IF(K1463=203,0,IF(K1463=300,41,IF(K1463=400,41,IF(K1463=500,60)))))))))))</f>
        <v>0</v>
      </c>
      <c r="H1463" s="123" t="b">
        <f>IF(B1463&lt;&gt;"",IF('02 - Produtos e Tributações'!M1480&lt;&gt;"",'02 - Produtos e Tributações'!M1480,IF(L1463=101,0,IF(L1463=102,41,IF(L1463=103,0,IF(L1463=201,0,IF(L1463=202,0,IF(L1463=203,0,IF(L1463=300,41,IF(L1463=400,41,IF(L1463=500,60)))))))))))</f>
        <v>0</v>
      </c>
      <c r="I1463" s="123" t="b">
        <f>IF(B1463&lt;&gt;"",IF('02 - Produtos e Tributações'!L1480&lt;&gt;"",'02 - Produtos e Tributações'!L1480,"0,00"))</f>
        <v>0</v>
      </c>
      <c r="J1463" s="123" t="b">
        <f>IF(B1463&lt;&gt;"",IF('02 - Produtos e Tributações'!O1480&lt;&gt;"",'02 - Produtos e Tributações'!O1480,"0,00"))</f>
        <v>0</v>
      </c>
      <c r="K1463" s="123" t="b">
        <f>IF(B1463&lt;&gt;"",IF('02 - Produtos e Tributações'!K1480&lt;&gt;"",'02 - Produtos e Tributações'!K1480,"null"))</f>
        <v>0</v>
      </c>
      <c r="L1463" s="123" t="b">
        <f>IF(B1463&lt;&gt;"",IF('02 - Produtos e Tributações'!N1480&lt;&gt;"",'02 - Produtos e Tributações'!N1480,"null"))</f>
        <v>0</v>
      </c>
      <c r="M1463" s="122" t="b">
        <f>IF(B1463&lt;&gt;"",IF('02 - Produtos e Tributações'!D1480="CARNES","2.01.001.001",IF('02 - Produtos e Tributações'!D1480="MASSAS","2.01.001.002",IF('02 - Produtos e Tributações'!D1480="LATICINIOS","2.01.001.003",IF('02 - Produtos e Tributações'!D1480="DOCES E GULOSEIMAS","2.01.001.004",IF('02 - Produtos e Tributações'!D1480="FARINHAS E GRAOS","2.01.001.005",IF('02 - Produtos e Tributações'!D1480="AGUAS","2.01.002.001",IF('02 - Produtos e Tributações'!D1480="SUCOS","2.01.002.002",IF('02 - Produtos e Tributações'!D1480="BEBIDAS ALCOOLICAS","2.01.002.003",IF('02 - Produtos e Tributações'!D1480="BEBIDAS LACTEAS","2.01.002.004",IF('02 - Produtos e Tributações'!D1480="MATERIAL DE LIMPEZA","2.02",IF('02 - Produtos e Tributações'!D1480="FRUTAS","2.01.001.006",IF('02 - Produtos e Tributações'!D1480="VERDURAS E LEGUMES","2.01.001.007",IF('02 - Produtos e Tributações'!D1480="SERVIÇO","1",IF('02 - Produtos e Tributações'!D1480="PRODUTOS DIVERSOS","2","2"))))))))))))))
)</f>
        <v>0</v>
      </c>
      <c r="N1463" s="4" t="str">
        <f t="shared" si="89"/>
        <v/>
      </c>
      <c r="O1463" s="4" t="str">
        <f t="shared" si="90"/>
        <v/>
      </c>
      <c r="P1463" s="4" t="str">
        <f t="shared" si="91"/>
        <v/>
      </c>
      <c r="Q1463" s="128" t="b">
        <f>IF(B1463&lt;&gt;"",IF('02 - Produtos e Tributações'!C1480&lt;&gt;"",'02 - Produtos e Tributações'!C1480,"UN"))</f>
        <v>0</v>
      </c>
      <c r="R1463" s="93"/>
      <c r="S1463" s="93"/>
      <c r="T1463" s="93"/>
      <c r="U1463" s="120" t="str">
        <f t="shared" si="88"/>
        <v/>
      </c>
    </row>
    <row r="1464" spans="1:21" ht="15.75" customHeight="1">
      <c r="A1464" s="122" t="b">
        <f>IF('02 - Produtos e Tributações'!B1481 &lt;&gt;"",A1463+1)</f>
        <v>0</v>
      </c>
      <c r="B1464" s="4" t="str">
        <f>IF('02 - Produtos e Tributações'!B1481&lt;&gt;"",'02 - Produtos e Tributações'!V1481,"")</f>
        <v/>
      </c>
      <c r="C1464" s="123" t="b">
        <f>IF(B1464&lt;&gt;"",IF('02 - Produtos e Tributações'!H1481&lt;&gt;"",IF('02 - Produtos e Tributações'!H1481="TERCEIRIZADA","T",IF('02 - Produtos e Tributações'!H1481="PROPRIA","P")), IF(B1464&lt;&gt;"",IF('02 - Produtos e Tributações'!H1481="","T"))))</f>
        <v>0</v>
      </c>
      <c r="D1464" s="123" t="b">
        <f>IF(B1464&lt;&gt;"",IF('02 - Produtos e Tributações'!E1481&lt;&gt;"",'02 - Produtos e Tributações'!E1481,""))</f>
        <v>0</v>
      </c>
      <c r="E1464" s="123" t="b">
        <f>IF(B1464&lt;&gt;"",IF('02 - Produtos e Tributações'!F1481&lt;&gt;"",'02 - Produtos e Tributações'!F1481,""))</f>
        <v>0</v>
      </c>
      <c r="F1464" s="123" t="b">
        <f>IF(B1464&lt;&gt;"",IF(A1464&lt;&gt;"",IF('02 - Produtos e Tributações'!G1481&lt;&gt;"",'02 - Produtos e Tributações'!G1481,"")))</f>
        <v>0</v>
      </c>
      <c r="G1464" s="123" t="b">
        <f>IF(B1464&lt;&gt;"",IF('02 - Produtos e Tributações'!J1481&lt;&gt;"",'02 - Produtos e Tributações'!J1481,IF(K1464=101,0,IF(K1464=102,41,IF(K1464=103,0,IF(K1464=201,0,IF(K1464=202,0,IF(K1464=203,0,IF(K1464=300,41,IF(K1464=400,41,IF(K1464=500,60)))))))))))</f>
        <v>0</v>
      </c>
      <c r="H1464" s="123" t="b">
        <f>IF(B1464&lt;&gt;"",IF('02 - Produtos e Tributações'!M1481&lt;&gt;"",'02 - Produtos e Tributações'!M1481,IF(L1464=101,0,IF(L1464=102,41,IF(L1464=103,0,IF(L1464=201,0,IF(L1464=202,0,IF(L1464=203,0,IF(L1464=300,41,IF(L1464=400,41,IF(L1464=500,60)))))))))))</f>
        <v>0</v>
      </c>
      <c r="I1464" s="123" t="b">
        <f>IF(B1464&lt;&gt;"",IF('02 - Produtos e Tributações'!L1481&lt;&gt;"",'02 - Produtos e Tributações'!L1481,"0,00"))</f>
        <v>0</v>
      </c>
      <c r="J1464" s="123" t="b">
        <f>IF(B1464&lt;&gt;"",IF('02 - Produtos e Tributações'!O1481&lt;&gt;"",'02 - Produtos e Tributações'!O1481,"0,00"))</f>
        <v>0</v>
      </c>
      <c r="K1464" s="123" t="b">
        <f>IF(B1464&lt;&gt;"",IF('02 - Produtos e Tributações'!K1481&lt;&gt;"",'02 - Produtos e Tributações'!K1481,"null"))</f>
        <v>0</v>
      </c>
      <c r="L1464" s="123" t="b">
        <f>IF(B1464&lt;&gt;"",IF('02 - Produtos e Tributações'!N1481&lt;&gt;"",'02 - Produtos e Tributações'!N1481,"null"))</f>
        <v>0</v>
      </c>
      <c r="M1464" s="122" t="b">
        <f>IF(B1464&lt;&gt;"",IF('02 - Produtos e Tributações'!D1481="CARNES","2.01.001.001",IF('02 - Produtos e Tributações'!D1481="MASSAS","2.01.001.002",IF('02 - Produtos e Tributações'!D1481="LATICINIOS","2.01.001.003",IF('02 - Produtos e Tributações'!D1481="DOCES E GULOSEIMAS","2.01.001.004",IF('02 - Produtos e Tributações'!D1481="FARINHAS E GRAOS","2.01.001.005",IF('02 - Produtos e Tributações'!D1481="AGUAS","2.01.002.001",IF('02 - Produtos e Tributações'!D1481="SUCOS","2.01.002.002",IF('02 - Produtos e Tributações'!D1481="BEBIDAS ALCOOLICAS","2.01.002.003",IF('02 - Produtos e Tributações'!D1481="BEBIDAS LACTEAS","2.01.002.004",IF('02 - Produtos e Tributações'!D1481="MATERIAL DE LIMPEZA","2.02",IF('02 - Produtos e Tributações'!D1481="FRUTAS","2.01.001.006",IF('02 - Produtos e Tributações'!D1481="VERDURAS E LEGUMES","2.01.001.007",IF('02 - Produtos e Tributações'!D1481="SERVIÇO","1",IF('02 - Produtos e Tributações'!D1481="PRODUTOS DIVERSOS","2","2"))))))))))))))
)</f>
        <v>0</v>
      </c>
      <c r="N1464" s="4" t="str">
        <f t="shared" si="89"/>
        <v/>
      </c>
      <c r="O1464" s="4" t="str">
        <f t="shared" si="90"/>
        <v/>
      </c>
      <c r="P1464" s="4" t="str">
        <f t="shared" si="91"/>
        <v/>
      </c>
      <c r="Q1464" s="128" t="b">
        <f>IF(B1464&lt;&gt;"",IF('02 - Produtos e Tributações'!C1481&lt;&gt;"",'02 - Produtos e Tributações'!C1481,"UN"))</f>
        <v>0</v>
      </c>
      <c r="R1464" s="93"/>
      <c r="S1464" s="93"/>
      <c r="T1464" s="93"/>
      <c r="U1464" s="120" t="str">
        <f t="shared" si="88"/>
        <v/>
      </c>
    </row>
    <row r="1465" spans="1:21" ht="15.75" customHeight="1">
      <c r="A1465" s="122" t="b">
        <f>IF('02 - Produtos e Tributações'!B1482 &lt;&gt;"",A1464+1)</f>
        <v>0</v>
      </c>
      <c r="B1465" s="4" t="str">
        <f>IF('02 - Produtos e Tributações'!B1482&lt;&gt;"",'02 - Produtos e Tributações'!V1482,"")</f>
        <v/>
      </c>
      <c r="C1465" s="123" t="b">
        <f>IF(B1465&lt;&gt;"",IF('02 - Produtos e Tributações'!H1482&lt;&gt;"",IF('02 - Produtos e Tributações'!H1482="TERCEIRIZADA","T",IF('02 - Produtos e Tributações'!H1482="PROPRIA","P")), IF(B1465&lt;&gt;"",IF('02 - Produtos e Tributações'!H1482="","T"))))</f>
        <v>0</v>
      </c>
      <c r="D1465" s="123" t="b">
        <f>IF(B1465&lt;&gt;"",IF('02 - Produtos e Tributações'!E1482&lt;&gt;"",'02 - Produtos e Tributações'!E1482,""))</f>
        <v>0</v>
      </c>
      <c r="E1465" s="123" t="b">
        <f>IF(B1465&lt;&gt;"",IF('02 - Produtos e Tributações'!F1482&lt;&gt;"",'02 - Produtos e Tributações'!F1482,""))</f>
        <v>0</v>
      </c>
      <c r="F1465" s="123" t="b">
        <f>IF(B1465&lt;&gt;"",IF(A1465&lt;&gt;"",IF('02 - Produtos e Tributações'!G1482&lt;&gt;"",'02 - Produtos e Tributações'!G1482,"")))</f>
        <v>0</v>
      </c>
      <c r="G1465" s="123" t="b">
        <f>IF(B1465&lt;&gt;"",IF('02 - Produtos e Tributações'!J1482&lt;&gt;"",'02 - Produtos e Tributações'!J1482,IF(K1465=101,0,IF(K1465=102,41,IF(K1465=103,0,IF(K1465=201,0,IF(K1465=202,0,IF(K1465=203,0,IF(K1465=300,41,IF(K1465=400,41,IF(K1465=500,60)))))))))))</f>
        <v>0</v>
      </c>
      <c r="H1465" s="123" t="b">
        <f>IF(B1465&lt;&gt;"",IF('02 - Produtos e Tributações'!M1482&lt;&gt;"",'02 - Produtos e Tributações'!M1482,IF(L1465=101,0,IF(L1465=102,41,IF(L1465=103,0,IF(L1465=201,0,IF(L1465=202,0,IF(L1465=203,0,IF(L1465=300,41,IF(L1465=400,41,IF(L1465=500,60)))))))))))</f>
        <v>0</v>
      </c>
      <c r="I1465" s="123" t="b">
        <f>IF(B1465&lt;&gt;"",IF('02 - Produtos e Tributações'!L1482&lt;&gt;"",'02 - Produtos e Tributações'!L1482,"0,00"))</f>
        <v>0</v>
      </c>
      <c r="J1465" s="123" t="b">
        <f>IF(B1465&lt;&gt;"",IF('02 - Produtos e Tributações'!O1482&lt;&gt;"",'02 - Produtos e Tributações'!O1482,"0,00"))</f>
        <v>0</v>
      </c>
      <c r="K1465" s="123" t="b">
        <f>IF(B1465&lt;&gt;"",IF('02 - Produtos e Tributações'!K1482&lt;&gt;"",'02 - Produtos e Tributações'!K1482,"null"))</f>
        <v>0</v>
      </c>
      <c r="L1465" s="123" t="b">
        <f>IF(B1465&lt;&gt;"",IF('02 - Produtos e Tributações'!N1482&lt;&gt;"",'02 - Produtos e Tributações'!N1482,"null"))</f>
        <v>0</v>
      </c>
      <c r="M1465" s="122" t="b">
        <f>IF(B1465&lt;&gt;"",IF('02 - Produtos e Tributações'!D1482="CARNES","2.01.001.001",IF('02 - Produtos e Tributações'!D1482="MASSAS","2.01.001.002",IF('02 - Produtos e Tributações'!D1482="LATICINIOS","2.01.001.003",IF('02 - Produtos e Tributações'!D1482="DOCES E GULOSEIMAS","2.01.001.004",IF('02 - Produtos e Tributações'!D1482="FARINHAS E GRAOS","2.01.001.005",IF('02 - Produtos e Tributações'!D1482="AGUAS","2.01.002.001",IF('02 - Produtos e Tributações'!D1482="SUCOS","2.01.002.002",IF('02 - Produtos e Tributações'!D1482="BEBIDAS ALCOOLICAS","2.01.002.003",IF('02 - Produtos e Tributações'!D1482="BEBIDAS LACTEAS","2.01.002.004",IF('02 - Produtos e Tributações'!D1482="MATERIAL DE LIMPEZA","2.02",IF('02 - Produtos e Tributações'!D1482="FRUTAS","2.01.001.006",IF('02 - Produtos e Tributações'!D1482="VERDURAS E LEGUMES","2.01.001.007",IF('02 - Produtos e Tributações'!D1482="SERVIÇO","1",IF('02 - Produtos e Tributações'!D1482="PRODUTOS DIVERSOS","2","2"))))))))))))))
)</f>
        <v>0</v>
      </c>
      <c r="N1465" s="4" t="str">
        <f t="shared" si="89"/>
        <v/>
      </c>
      <c r="O1465" s="4" t="str">
        <f t="shared" si="90"/>
        <v/>
      </c>
      <c r="P1465" s="4" t="str">
        <f t="shared" si="91"/>
        <v/>
      </c>
      <c r="Q1465" s="128" t="b">
        <f>IF(B1465&lt;&gt;"",IF('02 - Produtos e Tributações'!C1482&lt;&gt;"",'02 - Produtos e Tributações'!C1482,"UN"))</f>
        <v>0</v>
      </c>
      <c r="R1465" s="93"/>
      <c r="S1465" s="93"/>
      <c r="T1465" s="93"/>
      <c r="U1465" s="120" t="str">
        <f t="shared" si="88"/>
        <v/>
      </c>
    </row>
    <row r="1466" spans="1:21" ht="15.75" customHeight="1">
      <c r="A1466" s="122" t="b">
        <f>IF('02 - Produtos e Tributações'!B1483 &lt;&gt;"",A1465+1)</f>
        <v>0</v>
      </c>
      <c r="B1466" s="4" t="str">
        <f>IF('02 - Produtos e Tributações'!B1483&lt;&gt;"",'02 - Produtos e Tributações'!V1483,"")</f>
        <v/>
      </c>
      <c r="C1466" s="123" t="b">
        <f>IF(B1466&lt;&gt;"",IF('02 - Produtos e Tributações'!H1483&lt;&gt;"",IF('02 - Produtos e Tributações'!H1483="TERCEIRIZADA","T",IF('02 - Produtos e Tributações'!H1483="PROPRIA","P")), IF(B1466&lt;&gt;"",IF('02 - Produtos e Tributações'!H1483="","T"))))</f>
        <v>0</v>
      </c>
      <c r="D1466" s="123" t="b">
        <f>IF(B1466&lt;&gt;"",IF('02 - Produtos e Tributações'!E1483&lt;&gt;"",'02 - Produtos e Tributações'!E1483,""))</f>
        <v>0</v>
      </c>
      <c r="E1466" s="123" t="b">
        <f>IF(B1466&lt;&gt;"",IF('02 - Produtos e Tributações'!F1483&lt;&gt;"",'02 - Produtos e Tributações'!F1483,""))</f>
        <v>0</v>
      </c>
      <c r="F1466" s="123" t="b">
        <f>IF(B1466&lt;&gt;"",IF(A1466&lt;&gt;"",IF('02 - Produtos e Tributações'!G1483&lt;&gt;"",'02 - Produtos e Tributações'!G1483,"")))</f>
        <v>0</v>
      </c>
      <c r="G1466" s="123" t="b">
        <f>IF(B1466&lt;&gt;"",IF('02 - Produtos e Tributações'!J1483&lt;&gt;"",'02 - Produtos e Tributações'!J1483,IF(K1466=101,0,IF(K1466=102,41,IF(K1466=103,0,IF(K1466=201,0,IF(K1466=202,0,IF(K1466=203,0,IF(K1466=300,41,IF(K1466=400,41,IF(K1466=500,60)))))))))))</f>
        <v>0</v>
      </c>
      <c r="H1466" s="123" t="b">
        <f>IF(B1466&lt;&gt;"",IF('02 - Produtos e Tributações'!M1483&lt;&gt;"",'02 - Produtos e Tributações'!M1483,IF(L1466=101,0,IF(L1466=102,41,IF(L1466=103,0,IF(L1466=201,0,IF(L1466=202,0,IF(L1466=203,0,IF(L1466=300,41,IF(L1466=400,41,IF(L1466=500,60)))))))))))</f>
        <v>0</v>
      </c>
      <c r="I1466" s="123" t="b">
        <f>IF(B1466&lt;&gt;"",IF('02 - Produtos e Tributações'!L1483&lt;&gt;"",'02 - Produtos e Tributações'!L1483,"0,00"))</f>
        <v>0</v>
      </c>
      <c r="J1466" s="123" t="b">
        <f>IF(B1466&lt;&gt;"",IF('02 - Produtos e Tributações'!O1483&lt;&gt;"",'02 - Produtos e Tributações'!O1483,"0,00"))</f>
        <v>0</v>
      </c>
      <c r="K1466" s="123" t="b">
        <f>IF(B1466&lt;&gt;"",IF('02 - Produtos e Tributações'!K1483&lt;&gt;"",'02 - Produtos e Tributações'!K1483,"null"))</f>
        <v>0</v>
      </c>
      <c r="L1466" s="123" t="b">
        <f>IF(B1466&lt;&gt;"",IF('02 - Produtos e Tributações'!N1483&lt;&gt;"",'02 - Produtos e Tributações'!N1483,"null"))</f>
        <v>0</v>
      </c>
      <c r="M1466" s="122" t="b">
        <f>IF(B1466&lt;&gt;"",IF('02 - Produtos e Tributações'!D1483="CARNES","2.01.001.001",IF('02 - Produtos e Tributações'!D1483="MASSAS","2.01.001.002",IF('02 - Produtos e Tributações'!D1483="LATICINIOS","2.01.001.003",IF('02 - Produtos e Tributações'!D1483="DOCES E GULOSEIMAS","2.01.001.004",IF('02 - Produtos e Tributações'!D1483="FARINHAS E GRAOS","2.01.001.005",IF('02 - Produtos e Tributações'!D1483="AGUAS","2.01.002.001",IF('02 - Produtos e Tributações'!D1483="SUCOS","2.01.002.002",IF('02 - Produtos e Tributações'!D1483="BEBIDAS ALCOOLICAS","2.01.002.003",IF('02 - Produtos e Tributações'!D1483="BEBIDAS LACTEAS","2.01.002.004",IF('02 - Produtos e Tributações'!D1483="MATERIAL DE LIMPEZA","2.02",IF('02 - Produtos e Tributações'!D1483="FRUTAS","2.01.001.006",IF('02 - Produtos e Tributações'!D1483="VERDURAS E LEGUMES","2.01.001.007",IF('02 - Produtos e Tributações'!D1483="SERVIÇO","1",IF('02 - Produtos e Tributações'!D1483="PRODUTOS DIVERSOS","2","2"))))))))))))))
)</f>
        <v>0</v>
      </c>
      <c r="N1466" s="4" t="str">
        <f t="shared" si="89"/>
        <v/>
      </c>
      <c r="O1466" s="4" t="str">
        <f t="shared" si="90"/>
        <v/>
      </c>
      <c r="P1466" s="4" t="str">
        <f t="shared" si="91"/>
        <v/>
      </c>
      <c r="Q1466" s="128" t="b">
        <f>IF(B1466&lt;&gt;"",IF('02 - Produtos e Tributações'!C1483&lt;&gt;"",'02 - Produtos e Tributações'!C1483,"UN"))</f>
        <v>0</v>
      </c>
      <c r="R1466" s="93"/>
      <c r="S1466" s="93"/>
      <c r="T1466" s="93"/>
      <c r="U1466" s="120" t="str">
        <f t="shared" si="88"/>
        <v/>
      </c>
    </row>
    <row r="1467" spans="1:21" ht="15.75" customHeight="1">
      <c r="A1467" s="122" t="b">
        <f>IF('02 - Produtos e Tributações'!B1484 &lt;&gt;"",A1466+1)</f>
        <v>0</v>
      </c>
      <c r="B1467" s="4" t="str">
        <f>IF('02 - Produtos e Tributações'!B1484&lt;&gt;"",'02 - Produtos e Tributações'!V1484,"")</f>
        <v/>
      </c>
      <c r="C1467" s="123" t="b">
        <f>IF(B1467&lt;&gt;"",IF('02 - Produtos e Tributações'!H1484&lt;&gt;"",IF('02 - Produtos e Tributações'!H1484="TERCEIRIZADA","T",IF('02 - Produtos e Tributações'!H1484="PROPRIA","P")), IF(B1467&lt;&gt;"",IF('02 - Produtos e Tributações'!H1484="","T"))))</f>
        <v>0</v>
      </c>
      <c r="D1467" s="123" t="b">
        <f>IF(B1467&lt;&gt;"",IF('02 - Produtos e Tributações'!E1484&lt;&gt;"",'02 - Produtos e Tributações'!E1484,""))</f>
        <v>0</v>
      </c>
      <c r="E1467" s="123" t="b">
        <f>IF(B1467&lt;&gt;"",IF('02 - Produtos e Tributações'!F1484&lt;&gt;"",'02 - Produtos e Tributações'!F1484,""))</f>
        <v>0</v>
      </c>
      <c r="F1467" s="123" t="b">
        <f>IF(B1467&lt;&gt;"",IF(A1467&lt;&gt;"",IF('02 - Produtos e Tributações'!G1484&lt;&gt;"",'02 - Produtos e Tributações'!G1484,"")))</f>
        <v>0</v>
      </c>
      <c r="G1467" s="123" t="b">
        <f>IF(B1467&lt;&gt;"",IF('02 - Produtos e Tributações'!J1484&lt;&gt;"",'02 - Produtos e Tributações'!J1484,IF(K1467=101,0,IF(K1467=102,41,IF(K1467=103,0,IF(K1467=201,0,IF(K1467=202,0,IF(K1467=203,0,IF(K1467=300,41,IF(K1467=400,41,IF(K1467=500,60)))))))))))</f>
        <v>0</v>
      </c>
      <c r="H1467" s="123" t="b">
        <f>IF(B1467&lt;&gt;"",IF('02 - Produtos e Tributações'!M1484&lt;&gt;"",'02 - Produtos e Tributações'!M1484,IF(L1467=101,0,IF(L1467=102,41,IF(L1467=103,0,IF(L1467=201,0,IF(L1467=202,0,IF(L1467=203,0,IF(L1467=300,41,IF(L1467=400,41,IF(L1467=500,60)))))))))))</f>
        <v>0</v>
      </c>
      <c r="I1467" s="123" t="b">
        <f>IF(B1467&lt;&gt;"",IF('02 - Produtos e Tributações'!L1484&lt;&gt;"",'02 - Produtos e Tributações'!L1484,"0,00"))</f>
        <v>0</v>
      </c>
      <c r="J1467" s="123" t="b">
        <f>IF(B1467&lt;&gt;"",IF('02 - Produtos e Tributações'!O1484&lt;&gt;"",'02 - Produtos e Tributações'!O1484,"0,00"))</f>
        <v>0</v>
      </c>
      <c r="K1467" s="123" t="b">
        <f>IF(B1467&lt;&gt;"",IF('02 - Produtos e Tributações'!K1484&lt;&gt;"",'02 - Produtos e Tributações'!K1484,"null"))</f>
        <v>0</v>
      </c>
      <c r="L1467" s="123" t="b">
        <f>IF(B1467&lt;&gt;"",IF('02 - Produtos e Tributações'!N1484&lt;&gt;"",'02 - Produtos e Tributações'!N1484,"null"))</f>
        <v>0</v>
      </c>
      <c r="M1467" s="122" t="b">
        <f>IF(B1467&lt;&gt;"",IF('02 - Produtos e Tributações'!D1484="CARNES","2.01.001.001",IF('02 - Produtos e Tributações'!D1484="MASSAS","2.01.001.002",IF('02 - Produtos e Tributações'!D1484="LATICINIOS","2.01.001.003",IF('02 - Produtos e Tributações'!D1484="DOCES E GULOSEIMAS","2.01.001.004",IF('02 - Produtos e Tributações'!D1484="FARINHAS E GRAOS","2.01.001.005",IF('02 - Produtos e Tributações'!D1484="AGUAS","2.01.002.001",IF('02 - Produtos e Tributações'!D1484="SUCOS","2.01.002.002",IF('02 - Produtos e Tributações'!D1484="BEBIDAS ALCOOLICAS","2.01.002.003",IF('02 - Produtos e Tributações'!D1484="BEBIDAS LACTEAS","2.01.002.004",IF('02 - Produtos e Tributações'!D1484="MATERIAL DE LIMPEZA","2.02",IF('02 - Produtos e Tributações'!D1484="FRUTAS","2.01.001.006",IF('02 - Produtos e Tributações'!D1484="VERDURAS E LEGUMES","2.01.001.007",IF('02 - Produtos e Tributações'!D1484="SERVIÇO","1",IF('02 - Produtos e Tributações'!D1484="PRODUTOS DIVERSOS","2","2"))))))))))))))
)</f>
        <v>0</v>
      </c>
      <c r="N1467" s="4" t="str">
        <f t="shared" si="89"/>
        <v/>
      </c>
      <c r="O1467" s="4" t="str">
        <f t="shared" si="90"/>
        <v/>
      </c>
      <c r="P1467" s="4" t="str">
        <f t="shared" si="91"/>
        <v/>
      </c>
      <c r="Q1467" s="128" t="b">
        <f>IF(B1467&lt;&gt;"",IF('02 - Produtos e Tributações'!C1484&lt;&gt;"",'02 - Produtos e Tributações'!C1484,"UN"))</f>
        <v>0</v>
      </c>
      <c r="R1467" s="93"/>
      <c r="S1467" s="93"/>
      <c r="T1467" s="93"/>
      <c r="U1467" s="120" t="str">
        <f t="shared" si="88"/>
        <v/>
      </c>
    </row>
    <row r="1468" spans="1:21" ht="15.75" customHeight="1">
      <c r="A1468" s="122" t="b">
        <f>IF('02 - Produtos e Tributações'!B1485 &lt;&gt;"",A1467+1)</f>
        <v>0</v>
      </c>
      <c r="B1468" s="4" t="str">
        <f>IF('02 - Produtos e Tributações'!B1485&lt;&gt;"",'02 - Produtos e Tributações'!V1485,"")</f>
        <v/>
      </c>
      <c r="C1468" s="123" t="b">
        <f>IF(B1468&lt;&gt;"",IF('02 - Produtos e Tributações'!H1485&lt;&gt;"",IF('02 - Produtos e Tributações'!H1485="TERCEIRIZADA","T",IF('02 - Produtos e Tributações'!H1485="PROPRIA","P")), IF(B1468&lt;&gt;"",IF('02 - Produtos e Tributações'!H1485="","T"))))</f>
        <v>0</v>
      </c>
      <c r="D1468" s="123" t="b">
        <f>IF(B1468&lt;&gt;"",IF('02 - Produtos e Tributações'!E1485&lt;&gt;"",'02 - Produtos e Tributações'!E1485,""))</f>
        <v>0</v>
      </c>
      <c r="E1468" s="123" t="b">
        <f>IF(B1468&lt;&gt;"",IF('02 - Produtos e Tributações'!F1485&lt;&gt;"",'02 - Produtos e Tributações'!F1485,""))</f>
        <v>0</v>
      </c>
      <c r="F1468" s="123" t="b">
        <f>IF(B1468&lt;&gt;"",IF(A1468&lt;&gt;"",IF('02 - Produtos e Tributações'!G1485&lt;&gt;"",'02 - Produtos e Tributações'!G1485,"")))</f>
        <v>0</v>
      </c>
      <c r="G1468" s="123" t="b">
        <f>IF(B1468&lt;&gt;"",IF('02 - Produtos e Tributações'!J1485&lt;&gt;"",'02 - Produtos e Tributações'!J1485,IF(K1468=101,0,IF(K1468=102,41,IF(K1468=103,0,IF(K1468=201,0,IF(K1468=202,0,IF(K1468=203,0,IF(K1468=300,41,IF(K1468=400,41,IF(K1468=500,60)))))))))))</f>
        <v>0</v>
      </c>
      <c r="H1468" s="123" t="b">
        <f>IF(B1468&lt;&gt;"",IF('02 - Produtos e Tributações'!M1485&lt;&gt;"",'02 - Produtos e Tributações'!M1485,IF(L1468=101,0,IF(L1468=102,41,IF(L1468=103,0,IF(L1468=201,0,IF(L1468=202,0,IF(L1468=203,0,IF(L1468=300,41,IF(L1468=400,41,IF(L1468=500,60)))))))))))</f>
        <v>0</v>
      </c>
      <c r="I1468" s="123" t="b">
        <f>IF(B1468&lt;&gt;"",IF('02 - Produtos e Tributações'!L1485&lt;&gt;"",'02 - Produtos e Tributações'!L1485,"0,00"))</f>
        <v>0</v>
      </c>
      <c r="J1468" s="123" t="b">
        <f>IF(B1468&lt;&gt;"",IF('02 - Produtos e Tributações'!O1485&lt;&gt;"",'02 - Produtos e Tributações'!O1485,"0,00"))</f>
        <v>0</v>
      </c>
      <c r="K1468" s="123" t="b">
        <f>IF(B1468&lt;&gt;"",IF('02 - Produtos e Tributações'!K1485&lt;&gt;"",'02 - Produtos e Tributações'!K1485,"null"))</f>
        <v>0</v>
      </c>
      <c r="L1468" s="123" t="b">
        <f>IF(B1468&lt;&gt;"",IF('02 - Produtos e Tributações'!N1485&lt;&gt;"",'02 - Produtos e Tributações'!N1485,"null"))</f>
        <v>0</v>
      </c>
      <c r="M1468" s="122" t="b">
        <f>IF(B1468&lt;&gt;"",IF('02 - Produtos e Tributações'!D1485="CARNES","2.01.001.001",IF('02 - Produtos e Tributações'!D1485="MASSAS","2.01.001.002",IF('02 - Produtos e Tributações'!D1485="LATICINIOS","2.01.001.003",IF('02 - Produtos e Tributações'!D1485="DOCES E GULOSEIMAS","2.01.001.004",IF('02 - Produtos e Tributações'!D1485="FARINHAS E GRAOS","2.01.001.005",IF('02 - Produtos e Tributações'!D1485="AGUAS","2.01.002.001",IF('02 - Produtos e Tributações'!D1485="SUCOS","2.01.002.002",IF('02 - Produtos e Tributações'!D1485="BEBIDAS ALCOOLICAS","2.01.002.003",IF('02 - Produtos e Tributações'!D1485="BEBIDAS LACTEAS","2.01.002.004",IF('02 - Produtos e Tributações'!D1485="MATERIAL DE LIMPEZA","2.02",IF('02 - Produtos e Tributações'!D1485="FRUTAS","2.01.001.006",IF('02 - Produtos e Tributações'!D1485="VERDURAS E LEGUMES","2.01.001.007",IF('02 - Produtos e Tributações'!D1485="SERVIÇO","1",IF('02 - Produtos e Tributações'!D1485="PRODUTOS DIVERSOS","2","2"))))))))))))))
)</f>
        <v>0</v>
      </c>
      <c r="N1468" s="4" t="str">
        <f t="shared" si="89"/>
        <v/>
      </c>
      <c r="O1468" s="4" t="str">
        <f t="shared" si="90"/>
        <v/>
      </c>
      <c r="P1468" s="4" t="str">
        <f t="shared" si="91"/>
        <v/>
      </c>
      <c r="Q1468" s="128" t="b">
        <f>IF(B1468&lt;&gt;"",IF('02 - Produtos e Tributações'!C1485&lt;&gt;"",'02 - Produtos e Tributações'!C1485,"UN"))</f>
        <v>0</v>
      </c>
      <c r="R1468" s="93"/>
      <c r="S1468" s="93"/>
      <c r="T1468" s="93"/>
      <c r="U1468" s="120" t="str">
        <f t="shared" si="88"/>
        <v/>
      </c>
    </row>
    <row r="1469" spans="1:21" ht="15.75" customHeight="1">
      <c r="A1469" s="122" t="b">
        <f>IF('02 - Produtos e Tributações'!B1486 &lt;&gt;"",A1468+1)</f>
        <v>0</v>
      </c>
      <c r="B1469" s="4" t="str">
        <f>IF('02 - Produtos e Tributações'!B1486&lt;&gt;"",'02 - Produtos e Tributações'!V1486,"")</f>
        <v/>
      </c>
      <c r="C1469" s="123" t="b">
        <f>IF(B1469&lt;&gt;"",IF('02 - Produtos e Tributações'!H1486&lt;&gt;"",IF('02 - Produtos e Tributações'!H1486="TERCEIRIZADA","T",IF('02 - Produtos e Tributações'!H1486="PROPRIA","P")), IF(B1469&lt;&gt;"",IF('02 - Produtos e Tributações'!H1486="","T"))))</f>
        <v>0</v>
      </c>
      <c r="D1469" s="123" t="b">
        <f>IF(B1469&lt;&gt;"",IF('02 - Produtos e Tributações'!E1486&lt;&gt;"",'02 - Produtos e Tributações'!E1486,""))</f>
        <v>0</v>
      </c>
      <c r="E1469" s="123" t="b">
        <f>IF(B1469&lt;&gt;"",IF('02 - Produtos e Tributações'!F1486&lt;&gt;"",'02 - Produtos e Tributações'!F1486,""))</f>
        <v>0</v>
      </c>
      <c r="F1469" s="123" t="b">
        <f>IF(B1469&lt;&gt;"",IF(A1469&lt;&gt;"",IF('02 - Produtos e Tributações'!G1486&lt;&gt;"",'02 - Produtos e Tributações'!G1486,"")))</f>
        <v>0</v>
      </c>
      <c r="G1469" s="123" t="b">
        <f>IF(B1469&lt;&gt;"",IF('02 - Produtos e Tributações'!J1486&lt;&gt;"",'02 - Produtos e Tributações'!J1486,IF(K1469=101,0,IF(K1469=102,41,IF(K1469=103,0,IF(K1469=201,0,IF(K1469=202,0,IF(K1469=203,0,IF(K1469=300,41,IF(K1469=400,41,IF(K1469=500,60)))))))))))</f>
        <v>0</v>
      </c>
      <c r="H1469" s="123" t="b">
        <f>IF(B1469&lt;&gt;"",IF('02 - Produtos e Tributações'!M1486&lt;&gt;"",'02 - Produtos e Tributações'!M1486,IF(L1469=101,0,IF(L1469=102,41,IF(L1469=103,0,IF(L1469=201,0,IF(L1469=202,0,IF(L1469=203,0,IF(L1469=300,41,IF(L1469=400,41,IF(L1469=500,60)))))))))))</f>
        <v>0</v>
      </c>
      <c r="I1469" s="123" t="b">
        <f>IF(B1469&lt;&gt;"",IF('02 - Produtos e Tributações'!L1486&lt;&gt;"",'02 - Produtos e Tributações'!L1486,"0,00"))</f>
        <v>0</v>
      </c>
      <c r="J1469" s="123" t="b">
        <f>IF(B1469&lt;&gt;"",IF('02 - Produtos e Tributações'!O1486&lt;&gt;"",'02 - Produtos e Tributações'!O1486,"0,00"))</f>
        <v>0</v>
      </c>
      <c r="K1469" s="123" t="b">
        <f>IF(B1469&lt;&gt;"",IF('02 - Produtos e Tributações'!K1486&lt;&gt;"",'02 - Produtos e Tributações'!K1486,"null"))</f>
        <v>0</v>
      </c>
      <c r="L1469" s="123" t="b">
        <f>IF(B1469&lt;&gt;"",IF('02 - Produtos e Tributações'!N1486&lt;&gt;"",'02 - Produtos e Tributações'!N1486,"null"))</f>
        <v>0</v>
      </c>
      <c r="M1469" s="122" t="b">
        <f>IF(B1469&lt;&gt;"",IF('02 - Produtos e Tributações'!D1486="CARNES","2.01.001.001",IF('02 - Produtos e Tributações'!D1486="MASSAS","2.01.001.002",IF('02 - Produtos e Tributações'!D1486="LATICINIOS","2.01.001.003",IF('02 - Produtos e Tributações'!D1486="DOCES E GULOSEIMAS","2.01.001.004",IF('02 - Produtos e Tributações'!D1486="FARINHAS E GRAOS","2.01.001.005",IF('02 - Produtos e Tributações'!D1486="AGUAS","2.01.002.001",IF('02 - Produtos e Tributações'!D1486="SUCOS","2.01.002.002",IF('02 - Produtos e Tributações'!D1486="BEBIDAS ALCOOLICAS","2.01.002.003",IF('02 - Produtos e Tributações'!D1486="BEBIDAS LACTEAS","2.01.002.004",IF('02 - Produtos e Tributações'!D1486="MATERIAL DE LIMPEZA","2.02",IF('02 - Produtos e Tributações'!D1486="FRUTAS","2.01.001.006",IF('02 - Produtos e Tributações'!D1486="VERDURAS E LEGUMES","2.01.001.007",IF('02 - Produtos e Tributações'!D1486="SERVIÇO","1",IF('02 - Produtos e Tributações'!D1486="PRODUTOS DIVERSOS","2","2"))))))))))))))
)</f>
        <v>0</v>
      </c>
      <c r="N1469" s="4" t="str">
        <f t="shared" si="89"/>
        <v/>
      </c>
      <c r="O1469" s="4" t="str">
        <f t="shared" si="90"/>
        <v/>
      </c>
      <c r="P1469" s="4" t="str">
        <f t="shared" si="91"/>
        <v/>
      </c>
      <c r="Q1469" s="128" t="b">
        <f>IF(B1469&lt;&gt;"",IF('02 - Produtos e Tributações'!C1486&lt;&gt;"",'02 - Produtos e Tributações'!C1486,"UN"))</f>
        <v>0</v>
      </c>
      <c r="R1469" s="93"/>
      <c r="S1469" s="93"/>
      <c r="T1469" s="93"/>
      <c r="U1469" s="120" t="str">
        <f t="shared" ref="U1469:U1532" si="92">IF(B1469="","",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(",A1469,";'",B1469,"';'",C1469,"';'",D1469,"';'",E1469,"';'",1,"';'",F1469,"';'",G1469,"';'",H1469,"';'",I1469,"';'",J1469,"';",K1469,";",L1469,";'",M1469,"';'",O1469,"';'",P1469,"';'",Q1469,"';1;1;1;0.000;0.00;1;1;0;0.00;0.00;'T';0;0;'';'';0.000;0.00);"))</f>
        <v/>
      </c>
    </row>
    <row r="1470" spans="1:21" ht="15.75" customHeight="1">
      <c r="A1470" s="122" t="b">
        <f>IF('02 - Produtos e Tributações'!B1487 &lt;&gt;"",A1469+1)</f>
        <v>0</v>
      </c>
      <c r="B1470" s="4" t="str">
        <f>IF('02 - Produtos e Tributações'!B1487&lt;&gt;"",'02 - Produtos e Tributações'!V1487,"")</f>
        <v/>
      </c>
      <c r="C1470" s="123" t="b">
        <f>IF(B1470&lt;&gt;"",IF('02 - Produtos e Tributações'!H1487&lt;&gt;"",IF('02 - Produtos e Tributações'!H1487="TERCEIRIZADA","T",IF('02 - Produtos e Tributações'!H1487="PROPRIA","P")), IF(B1470&lt;&gt;"",IF('02 - Produtos e Tributações'!H1487="","T"))))</f>
        <v>0</v>
      </c>
      <c r="D1470" s="123" t="b">
        <f>IF(B1470&lt;&gt;"",IF('02 - Produtos e Tributações'!E1487&lt;&gt;"",'02 - Produtos e Tributações'!E1487,""))</f>
        <v>0</v>
      </c>
      <c r="E1470" s="123" t="b">
        <f>IF(B1470&lt;&gt;"",IF('02 - Produtos e Tributações'!F1487&lt;&gt;"",'02 - Produtos e Tributações'!F1487,""))</f>
        <v>0</v>
      </c>
      <c r="F1470" s="123" t="b">
        <f>IF(B1470&lt;&gt;"",IF(A1470&lt;&gt;"",IF('02 - Produtos e Tributações'!G1487&lt;&gt;"",'02 - Produtos e Tributações'!G1487,"")))</f>
        <v>0</v>
      </c>
      <c r="G1470" s="123" t="b">
        <f>IF(B1470&lt;&gt;"",IF('02 - Produtos e Tributações'!J1487&lt;&gt;"",'02 - Produtos e Tributações'!J1487,IF(K1470=101,0,IF(K1470=102,41,IF(K1470=103,0,IF(K1470=201,0,IF(K1470=202,0,IF(K1470=203,0,IF(K1470=300,41,IF(K1470=400,41,IF(K1470=500,60)))))))))))</f>
        <v>0</v>
      </c>
      <c r="H1470" s="123" t="b">
        <f>IF(B1470&lt;&gt;"",IF('02 - Produtos e Tributações'!M1487&lt;&gt;"",'02 - Produtos e Tributações'!M1487,IF(L1470=101,0,IF(L1470=102,41,IF(L1470=103,0,IF(L1470=201,0,IF(L1470=202,0,IF(L1470=203,0,IF(L1470=300,41,IF(L1470=400,41,IF(L1470=500,60)))))))))))</f>
        <v>0</v>
      </c>
      <c r="I1470" s="123" t="b">
        <f>IF(B1470&lt;&gt;"",IF('02 - Produtos e Tributações'!L1487&lt;&gt;"",'02 - Produtos e Tributações'!L1487,"0,00"))</f>
        <v>0</v>
      </c>
      <c r="J1470" s="123" t="b">
        <f>IF(B1470&lt;&gt;"",IF('02 - Produtos e Tributações'!O1487&lt;&gt;"",'02 - Produtos e Tributações'!O1487,"0,00"))</f>
        <v>0</v>
      </c>
      <c r="K1470" s="123" t="b">
        <f>IF(B1470&lt;&gt;"",IF('02 - Produtos e Tributações'!K1487&lt;&gt;"",'02 - Produtos e Tributações'!K1487,"null"))</f>
        <v>0</v>
      </c>
      <c r="L1470" s="123" t="b">
        <f>IF(B1470&lt;&gt;"",IF('02 - Produtos e Tributações'!N1487&lt;&gt;"",'02 - Produtos e Tributações'!N1487,"null"))</f>
        <v>0</v>
      </c>
      <c r="M1470" s="122" t="b">
        <f>IF(B1470&lt;&gt;"",IF('02 - Produtos e Tributações'!D1487="CARNES","2.01.001.001",IF('02 - Produtos e Tributações'!D1487="MASSAS","2.01.001.002",IF('02 - Produtos e Tributações'!D1487="LATICINIOS","2.01.001.003",IF('02 - Produtos e Tributações'!D1487="DOCES E GULOSEIMAS","2.01.001.004",IF('02 - Produtos e Tributações'!D1487="FARINHAS E GRAOS","2.01.001.005",IF('02 - Produtos e Tributações'!D1487="AGUAS","2.01.002.001",IF('02 - Produtos e Tributações'!D1487="SUCOS","2.01.002.002",IF('02 - Produtos e Tributações'!D1487="BEBIDAS ALCOOLICAS","2.01.002.003",IF('02 - Produtos e Tributações'!D1487="BEBIDAS LACTEAS","2.01.002.004",IF('02 - Produtos e Tributações'!D1487="MATERIAL DE LIMPEZA","2.02",IF('02 - Produtos e Tributações'!D1487="FRUTAS","2.01.001.006",IF('02 - Produtos e Tributações'!D1487="VERDURAS E LEGUMES","2.01.001.007",IF('02 - Produtos e Tributações'!D1487="SERVIÇO","1",IF('02 - Produtos e Tributações'!D1487="PRODUTOS DIVERSOS","2","2"))))))))))))))
)</f>
        <v>0</v>
      </c>
      <c r="N1470" s="4" t="str">
        <f t="shared" si="89"/>
        <v/>
      </c>
      <c r="O1470" s="4" t="str">
        <f t="shared" si="90"/>
        <v/>
      </c>
      <c r="P1470" s="4" t="str">
        <f t="shared" si="91"/>
        <v/>
      </c>
      <c r="Q1470" s="128" t="b">
        <f>IF(B1470&lt;&gt;"",IF('02 - Produtos e Tributações'!C1487&lt;&gt;"",'02 - Produtos e Tributações'!C1487,"UN"))</f>
        <v>0</v>
      </c>
      <c r="R1470" s="93"/>
      <c r="S1470" s="93"/>
      <c r="T1470" s="93"/>
      <c r="U1470" s="120" t="str">
        <f t="shared" si="92"/>
        <v/>
      </c>
    </row>
    <row r="1471" spans="1:21" ht="15.75" customHeight="1">
      <c r="A1471" s="122" t="b">
        <f>IF('02 - Produtos e Tributações'!B1488 &lt;&gt;"",A1470+1)</f>
        <v>0</v>
      </c>
      <c r="B1471" s="4" t="str">
        <f>IF('02 - Produtos e Tributações'!B1488&lt;&gt;"",'02 - Produtos e Tributações'!V1488,"")</f>
        <v/>
      </c>
      <c r="C1471" s="123" t="b">
        <f>IF(B1471&lt;&gt;"",IF('02 - Produtos e Tributações'!H1488&lt;&gt;"",IF('02 - Produtos e Tributações'!H1488="TERCEIRIZADA","T",IF('02 - Produtos e Tributações'!H1488="PROPRIA","P")), IF(B1471&lt;&gt;"",IF('02 - Produtos e Tributações'!H1488="","T"))))</f>
        <v>0</v>
      </c>
      <c r="D1471" s="123" t="b">
        <f>IF(B1471&lt;&gt;"",IF('02 - Produtos e Tributações'!E1488&lt;&gt;"",'02 - Produtos e Tributações'!E1488,""))</f>
        <v>0</v>
      </c>
      <c r="E1471" s="123" t="b">
        <f>IF(B1471&lt;&gt;"",IF('02 - Produtos e Tributações'!F1488&lt;&gt;"",'02 - Produtos e Tributações'!F1488,""))</f>
        <v>0</v>
      </c>
      <c r="F1471" s="123" t="b">
        <f>IF(B1471&lt;&gt;"",IF(A1471&lt;&gt;"",IF('02 - Produtos e Tributações'!G1488&lt;&gt;"",'02 - Produtos e Tributações'!G1488,"")))</f>
        <v>0</v>
      </c>
      <c r="G1471" s="123" t="b">
        <f>IF(B1471&lt;&gt;"",IF('02 - Produtos e Tributações'!J1488&lt;&gt;"",'02 - Produtos e Tributações'!J1488,IF(K1471=101,0,IF(K1471=102,41,IF(K1471=103,0,IF(K1471=201,0,IF(K1471=202,0,IF(K1471=203,0,IF(K1471=300,41,IF(K1471=400,41,IF(K1471=500,60)))))))))))</f>
        <v>0</v>
      </c>
      <c r="H1471" s="123" t="b">
        <f>IF(B1471&lt;&gt;"",IF('02 - Produtos e Tributações'!M1488&lt;&gt;"",'02 - Produtos e Tributações'!M1488,IF(L1471=101,0,IF(L1471=102,41,IF(L1471=103,0,IF(L1471=201,0,IF(L1471=202,0,IF(L1471=203,0,IF(L1471=300,41,IF(L1471=400,41,IF(L1471=500,60)))))))))))</f>
        <v>0</v>
      </c>
      <c r="I1471" s="123" t="b">
        <f>IF(B1471&lt;&gt;"",IF('02 - Produtos e Tributações'!L1488&lt;&gt;"",'02 - Produtos e Tributações'!L1488,"0,00"))</f>
        <v>0</v>
      </c>
      <c r="J1471" s="123" t="b">
        <f>IF(B1471&lt;&gt;"",IF('02 - Produtos e Tributações'!O1488&lt;&gt;"",'02 - Produtos e Tributações'!O1488,"0,00"))</f>
        <v>0</v>
      </c>
      <c r="K1471" s="123" t="b">
        <f>IF(B1471&lt;&gt;"",IF('02 - Produtos e Tributações'!K1488&lt;&gt;"",'02 - Produtos e Tributações'!K1488,"null"))</f>
        <v>0</v>
      </c>
      <c r="L1471" s="123" t="b">
        <f>IF(B1471&lt;&gt;"",IF('02 - Produtos e Tributações'!N1488&lt;&gt;"",'02 - Produtos e Tributações'!N1488,"null"))</f>
        <v>0</v>
      </c>
      <c r="M1471" s="122" t="b">
        <f>IF(B1471&lt;&gt;"",IF('02 - Produtos e Tributações'!D1488="CARNES","2.01.001.001",IF('02 - Produtos e Tributações'!D1488="MASSAS","2.01.001.002",IF('02 - Produtos e Tributações'!D1488="LATICINIOS","2.01.001.003",IF('02 - Produtos e Tributações'!D1488="DOCES E GULOSEIMAS","2.01.001.004",IF('02 - Produtos e Tributações'!D1488="FARINHAS E GRAOS","2.01.001.005",IF('02 - Produtos e Tributações'!D1488="AGUAS","2.01.002.001",IF('02 - Produtos e Tributações'!D1488="SUCOS","2.01.002.002",IF('02 - Produtos e Tributações'!D1488="BEBIDAS ALCOOLICAS","2.01.002.003",IF('02 - Produtos e Tributações'!D1488="BEBIDAS LACTEAS","2.01.002.004",IF('02 - Produtos e Tributações'!D1488="MATERIAL DE LIMPEZA","2.02",IF('02 - Produtos e Tributações'!D1488="FRUTAS","2.01.001.006",IF('02 - Produtos e Tributações'!D1488="VERDURAS E LEGUMES","2.01.001.007",IF('02 - Produtos e Tributações'!D1488="SERVIÇO","1",IF('02 - Produtos e Tributações'!D1488="PRODUTOS DIVERSOS","2","2"))))))))))))))
)</f>
        <v>0</v>
      </c>
      <c r="N1471" s="4" t="str">
        <f t="shared" si="89"/>
        <v/>
      </c>
      <c r="O1471" s="4" t="str">
        <f t="shared" si="90"/>
        <v/>
      </c>
      <c r="P1471" s="4" t="str">
        <f t="shared" si="91"/>
        <v/>
      </c>
      <c r="Q1471" s="128" t="b">
        <f>IF(B1471&lt;&gt;"",IF('02 - Produtos e Tributações'!C1488&lt;&gt;"",'02 - Produtos e Tributações'!C1488,"UN"))</f>
        <v>0</v>
      </c>
      <c r="R1471" s="93"/>
      <c r="S1471" s="93"/>
      <c r="T1471" s="93"/>
      <c r="U1471" s="120" t="str">
        <f t="shared" si="92"/>
        <v/>
      </c>
    </row>
    <row r="1472" spans="1:21" ht="15.75" customHeight="1">
      <c r="A1472" s="122" t="b">
        <f>IF('02 - Produtos e Tributações'!B1489 &lt;&gt;"",A1471+1)</f>
        <v>0</v>
      </c>
      <c r="B1472" s="4" t="str">
        <f>IF('02 - Produtos e Tributações'!B1489&lt;&gt;"",'02 - Produtos e Tributações'!V1489,"")</f>
        <v/>
      </c>
      <c r="C1472" s="123" t="b">
        <f>IF(B1472&lt;&gt;"",IF('02 - Produtos e Tributações'!H1489&lt;&gt;"",IF('02 - Produtos e Tributações'!H1489="TERCEIRIZADA","T",IF('02 - Produtos e Tributações'!H1489="PROPRIA","P")), IF(B1472&lt;&gt;"",IF('02 - Produtos e Tributações'!H1489="","T"))))</f>
        <v>0</v>
      </c>
      <c r="D1472" s="123" t="b">
        <f>IF(B1472&lt;&gt;"",IF('02 - Produtos e Tributações'!E1489&lt;&gt;"",'02 - Produtos e Tributações'!E1489,""))</f>
        <v>0</v>
      </c>
      <c r="E1472" s="123" t="b">
        <f>IF(B1472&lt;&gt;"",IF('02 - Produtos e Tributações'!F1489&lt;&gt;"",'02 - Produtos e Tributações'!F1489,""))</f>
        <v>0</v>
      </c>
      <c r="F1472" s="123" t="b">
        <f>IF(B1472&lt;&gt;"",IF(A1472&lt;&gt;"",IF('02 - Produtos e Tributações'!G1489&lt;&gt;"",'02 - Produtos e Tributações'!G1489,"")))</f>
        <v>0</v>
      </c>
      <c r="G1472" s="123" t="b">
        <f>IF(B1472&lt;&gt;"",IF('02 - Produtos e Tributações'!J1489&lt;&gt;"",'02 - Produtos e Tributações'!J1489,IF(K1472=101,0,IF(K1472=102,41,IF(K1472=103,0,IF(K1472=201,0,IF(K1472=202,0,IF(K1472=203,0,IF(K1472=300,41,IF(K1472=400,41,IF(K1472=500,60)))))))))))</f>
        <v>0</v>
      </c>
      <c r="H1472" s="123" t="b">
        <f>IF(B1472&lt;&gt;"",IF('02 - Produtos e Tributações'!M1489&lt;&gt;"",'02 - Produtos e Tributações'!M1489,IF(L1472=101,0,IF(L1472=102,41,IF(L1472=103,0,IF(L1472=201,0,IF(L1472=202,0,IF(L1472=203,0,IF(L1472=300,41,IF(L1472=400,41,IF(L1472=500,60)))))))))))</f>
        <v>0</v>
      </c>
      <c r="I1472" s="123" t="b">
        <f>IF(B1472&lt;&gt;"",IF('02 - Produtos e Tributações'!L1489&lt;&gt;"",'02 - Produtos e Tributações'!L1489,"0,00"))</f>
        <v>0</v>
      </c>
      <c r="J1472" s="123" t="b">
        <f>IF(B1472&lt;&gt;"",IF('02 - Produtos e Tributações'!O1489&lt;&gt;"",'02 - Produtos e Tributações'!O1489,"0,00"))</f>
        <v>0</v>
      </c>
      <c r="K1472" s="123" t="b">
        <f>IF(B1472&lt;&gt;"",IF('02 - Produtos e Tributações'!K1489&lt;&gt;"",'02 - Produtos e Tributações'!K1489,"null"))</f>
        <v>0</v>
      </c>
      <c r="L1472" s="123" t="b">
        <f>IF(B1472&lt;&gt;"",IF('02 - Produtos e Tributações'!N1489&lt;&gt;"",'02 - Produtos e Tributações'!N1489,"null"))</f>
        <v>0</v>
      </c>
      <c r="M1472" s="122" t="b">
        <f>IF(B1472&lt;&gt;"",IF('02 - Produtos e Tributações'!D1489="CARNES","2.01.001.001",IF('02 - Produtos e Tributações'!D1489="MASSAS","2.01.001.002",IF('02 - Produtos e Tributações'!D1489="LATICINIOS","2.01.001.003",IF('02 - Produtos e Tributações'!D1489="DOCES E GULOSEIMAS","2.01.001.004",IF('02 - Produtos e Tributações'!D1489="FARINHAS E GRAOS","2.01.001.005",IF('02 - Produtos e Tributações'!D1489="AGUAS","2.01.002.001",IF('02 - Produtos e Tributações'!D1489="SUCOS","2.01.002.002",IF('02 - Produtos e Tributações'!D1489="BEBIDAS ALCOOLICAS","2.01.002.003",IF('02 - Produtos e Tributações'!D1489="BEBIDAS LACTEAS","2.01.002.004",IF('02 - Produtos e Tributações'!D1489="MATERIAL DE LIMPEZA","2.02",IF('02 - Produtos e Tributações'!D1489="FRUTAS","2.01.001.006",IF('02 - Produtos e Tributações'!D1489="VERDURAS E LEGUMES","2.01.001.007",IF('02 - Produtos e Tributações'!D1489="SERVIÇO","1",IF('02 - Produtos e Tributações'!D1489="PRODUTOS DIVERSOS","2","2"))))))))))))))
)</f>
        <v>0</v>
      </c>
      <c r="N1472" s="4" t="str">
        <f t="shared" si="89"/>
        <v/>
      </c>
      <c r="O1472" s="4" t="str">
        <f t="shared" si="90"/>
        <v/>
      </c>
      <c r="P1472" s="4" t="str">
        <f t="shared" si="91"/>
        <v/>
      </c>
      <c r="Q1472" s="128" t="b">
        <f>IF(B1472&lt;&gt;"",IF('02 - Produtos e Tributações'!C1489&lt;&gt;"",'02 - Produtos e Tributações'!C1489,"UN"))</f>
        <v>0</v>
      </c>
      <c r="R1472" s="93"/>
      <c r="S1472" s="93"/>
      <c r="T1472" s="93"/>
      <c r="U1472" s="120" t="str">
        <f t="shared" si="92"/>
        <v/>
      </c>
    </row>
    <row r="1473" spans="1:21" ht="15.75" customHeight="1">
      <c r="A1473" s="122" t="b">
        <f>IF('02 - Produtos e Tributações'!B1490 &lt;&gt;"",A1472+1)</f>
        <v>0</v>
      </c>
      <c r="B1473" s="4" t="str">
        <f>IF('02 - Produtos e Tributações'!B1490&lt;&gt;"",'02 - Produtos e Tributações'!V1490,"")</f>
        <v/>
      </c>
      <c r="C1473" s="123" t="b">
        <f>IF(B1473&lt;&gt;"",IF('02 - Produtos e Tributações'!H1490&lt;&gt;"",IF('02 - Produtos e Tributações'!H1490="TERCEIRIZADA","T",IF('02 - Produtos e Tributações'!H1490="PROPRIA","P")), IF(B1473&lt;&gt;"",IF('02 - Produtos e Tributações'!H1490="","T"))))</f>
        <v>0</v>
      </c>
      <c r="D1473" s="123" t="b">
        <f>IF(B1473&lt;&gt;"",IF('02 - Produtos e Tributações'!E1490&lt;&gt;"",'02 - Produtos e Tributações'!E1490,""))</f>
        <v>0</v>
      </c>
      <c r="E1473" s="123" t="b">
        <f>IF(B1473&lt;&gt;"",IF('02 - Produtos e Tributações'!F1490&lt;&gt;"",'02 - Produtos e Tributações'!F1490,""))</f>
        <v>0</v>
      </c>
      <c r="F1473" s="123" t="b">
        <f>IF(B1473&lt;&gt;"",IF(A1473&lt;&gt;"",IF('02 - Produtos e Tributações'!G1490&lt;&gt;"",'02 - Produtos e Tributações'!G1490,"")))</f>
        <v>0</v>
      </c>
      <c r="G1473" s="123" t="b">
        <f>IF(B1473&lt;&gt;"",IF('02 - Produtos e Tributações'!J1490&lt;&gt;"",'02 - Produtos e Tributações'!J1490,IF(K1473=101,0,IF(K1473=102,41,IF(K1473=103,0,IF(K1473=201,0,IF(K1473=202,0,IF(K1473=203,0,IF(K1473=300,41,IF(K1473=400,41,IF(K1473=500,60)))))))))))</f>
        <v>0</v>
      </c>
      <c r="H1473" s="123" t="b">
        <f>IF(B1473&lt;&gt;"",IF('02 - Produtos e Tributações'!M1490&lt;&gt;"",'02 - Produtos e Tributações'!M1490,IF(L1473=101,0,IF(L1473=102,41,IF(L1473=103,0,IF(L1473=201,0,IF(L1473=202,0,IF(L1473=203,0,IF(L1473=300,41,IF(L1473=400,41,IF(L1473=500,60)))))))))))</f>
        <v>0</v>
      </c>
      <c r="I1473" s="123" t="b">
        <f>IF(B1473&lt;&gt;"",IF('02 - Produtos e Tributações'!L1490&lt;&gt;"",'02 - Produtos e Tributações'!L1490,"0,00"))</f>
        <v>0</v>
      </c>
      <c r="J1473" s="123" t="b">
        <f>IF(B1473&lt;&gt;"",IF('02 - Produtos e Tributações'!O1490&lt;&gt;"",'02 - Produtos e Tributações'!O1490,"0,00"))</f>
        <v>0</v>
      </c>
      <c r="K1473" s="123" t="b">
        <f>IF(B1473&lt;&gt;"",IF('02 - Produtos e Tributações'!K1490&lt;&gt;"",'02 - Produtos e Tributações'!K1490,"null"))</f>
        <v>0</v>
      </c>
      <c r="L1473" s="123" t="b">
        <f>IF(B1473&lt;&gt;"",IF('02 - Produtos e Tributações'!N1490&lt;&gt;"",'02 - Produtos e Tributações'!N1490,"null"))</f>
        <v>0</v>
      </c>
      <c r="M1473" s="122" t="b">
        <f>IF(B1473&lt;&gt;"",IF('02 - Produtos e Tributações'!D1490="CARNES","2.01.001.001",IF('02 - Produtos e Tributações'!D1490="MASSAS","2.01.001.002",IF('02 - Produtos e Tributações'!D1490="LATICINIOS","2.01.001.003",IF('02 - Produtos e Tributações'!D1490="DOCES E GULOSEIMAS","2.01.001.004",IF('02 - Produtos e Tributações'!D1490="FARINHAS E GRAOS","2.01.001.005",IF('02 - Produtos e Tributações'!D1490="AGUAS","2.01.002.001",IF('02 - Produtos e Tributações'!D1490="SUCOS","2.01.002.002",IF('02 - Produtos e Tributações'!D1490="BEBIDAS ALCOOLICAS","2.01.002.003",IF('02 - Produtos e Tributações'!D1490="BEBIDAS LACTEAS","2.01.002.004",IF('02 - Produtos e Tributações'!D1490="MATERIAL DE LIMPEZA","2.02",IF('02 - Produtos e Tributações'!D1490="FRUTAS","2.01.001.006",IF('02 - Produtos e Tributações'!D1490="VERDURAS E LEGUMES","2.01.001.007",IF('02 - Produtos e Tributações'!D1490="SERVIÇO","1",IF('02 - Produtos e Tributações'!D1490="PRODUTOS DIVERSOS","2","2"))))))))))))))
)</f>
        <v>0</v>
      </c>
      <c r="N1473" s="4" t="str">
        <f t="shared" si="89"/>
        <v/>
      </c>
      <c r="O1473" s="4" t="str">
        <f t="shared" si="90"/>
        <v/>
      </c>
      <c r="P1473" s="4" t="str">
        <f t="shared" si="91"/>
        <v/>
      </c>
      <c r="Q1473" s="128" t="b">
        <f>IF(B1473&lt;&gt;"",IF('02 - Produtos e Tributações'!C1490&lt;&gt;"",'02 - Produtos e Tributações'!C1490,"UN"))</f>
        <v>0</v>
      </c>
      <c r="R1473" s="93"/>
      <c r="S1473" s="93"/>
      <c r="T1473" s="93"/>
      <c r="U1473" s="120" t="str">
        <f t="shared" si="92"/>
        <v/>
      </c>
    </row>
    <row r="1474" spans="1:21" ht="15.75" customHeight="1">
      <c r="A1474" s="122" t="b">
        <f>IF('02 - Produtos e Tributações'!B1491 &lt;&gt;"",A1473+1)</f>
        <v>0</v>
      </c>
      <c r="B1474" s="4" t="str">
        <f>IF('02 - Produtos e Tributações'!B1491&lt;&gt;"",'02 - Produtos e Tributações'!V1491,"")</f>
        <v/>
      </c>
      <c r="C1474" s="123" t="b">
        <f>IF(B1474&lt;&gt;"",IF('02 - Produtos e Tributações'!H1491&lt;&gt;"",IF('02 - Produtos e Tributações'!H1491="TERCEIRIZADA","T",IF('02 - Produtos e Tributações'!H1491="PROPRIA","P")), IF(B1474&lt;&gt;"",IF('02 - Produtos e Tributações'!H1491="","T"))))</f>
        <v>0</v>
      </c>
      <c r="D1474" s="123" t="b">
        <f>IF(B1474&lt;&gt;"",IF('02 - Produtos e Tributações'!E1491&lt;&gt;"",'02 - Produtos e Tributações'!E1491,""))</f>
        <v>0</v>
      </c>
      <c r="E1474" s="123" t="b">
        <f>IF(B1474&lt;&gt;"",IF('02 - Produtos e Tributações'!F1491&lt;&gt;"",'02 - Produtos e Tributações'!F1491,""))</f>
        <v>0</v>
      </c>
      <c r="F1474" s="123" t="b">
        <f>IF(B1474&lt;&gt;"",IF(A1474&lt;&gt;"",IF('02 - Produtos e Tributações'!G1491&lt;&gt;"",'02 - Produtos e Tributações'!G1491,"")))</f>
        <v>0</v>
      </c>
      <c r="G1474" s="123" t="b">
        <f>IF(B1474&lt;&gt;"",IF('02 - Produtos e Tributações'!J1491&lt;&gt;"",'02 - Produtos e Tributações'!J1491,IF(K1474=101,0,IF(K1474=102,41,IF(K1474=103,0,IF(K1474=201,0,IF(K1474=202,0,IF(K1474=203,0,IF(K1474=300,41,IF(K1474=400,41,IF(K1474=500,60)))))))))))</f>
        <v>0</v>
      </c>
      <c r="H1474" s="123" t="b">
        <f>IF(B1474&lt;&gt;"",IF('02 - Produtos e Tributações'!M1491&lt;&gt;"",'02 - Produtos e Tributações'!M1491,IF(L1474=101,0,IF(L1474=102,41,IF(L1474=103,0,IF(L1474=201,0,IF(L1474=202,0,IF(L1474=203,0,IF(L1474=300,41,IF(L1474=400,41,IF(L1474=500,60)))))))))))</f>
        <v>0</v>
      </c>
      <c r="I1474" s="123" t="b">
        <f>IF(B1474&lt;&gt;"",IF('02 - Produtos e Tributações'!L1491&lt;&gt;"",'02 - Produtos e Tributações'!L1491,"0,00"))</f>
        <v>0</v>
      </c>
      <c r="J1474" s="123" t="b">
        <f>IF(B1474&lt;&gt;"",IF('02 - Produtos e Tributações'!O1491&lt;&gt;"",'02 - Produtos e Tributações'!O1491,"0,00"))</f>
        <v>0</v>
      </c>
      <c r="K1474" s="123" t="b">
        <f>IF(B1474&lt;&gt;"",IF('02 - Produtos e Tributações'!K1491&lt;&gt;"",'02 - Produtos e Tributações'!K1491,"null"))</f>
        <v>0</v>
      </c>
      <c r="L1474" s="123" t="b">
        <f>IF(B1474&lt;&gt;"",IF('02 - Produtos e Tributações'!N1491&lt;&gt;"",'02 - Produtos e Tributações'!N1491,"null"))</f>
        <v>0</v>
      </c>
      <c r="M1474" s="122" t="b">
        <f>IF(B1474&lt;&gt;"",IF('02 - Produtos e Tributações'!D1491="CARNES","2.01.001.001",IF('02 - Produtos e Tributações'!D1491="MASSAS","2.01.001.002",IF('02 - Produtos e Tributações'!D1491="LATICINIOS","2.01.001.003",IF('02 - Produtos e Tributações'!D1491="DOCES E GULOSEIMAS","2.01.001.004",IF('02 - Produtos e Tributações'!D1491="FARINHAS E GRAOS","2.01.001.005",IF('02 - Produtos e Tributações'!D1491="AGUAS","2.01.002.001",IF('02 - Produtos e Tributações'!D1491="SUCOS","2.01.002.002",IF('02 - Produtos e Tributações'!D1491="BEBIDAS ALCOOLICAS","2.01.002.003",IF('02 - Produtos e Tributações'!D1491="BEBIDAS LACTEAS","2.01.002.004",IF('02 - Produtos e Tributações'!D1491="MATERIAL DE LIMPEZA","2.02",IF('02 - Produtos e Tributações'!D1491="FRUTAS","2.01.001.006",IF('02 - Produtos e Tributações'!D1491="VERDURAS E LEGUMES","2.01.001.007",IF('02 - Produtos e Tributações'!D1491="SERVIÇO","1",IF('02 - Produtos e Tributações'!D1491="PRODUTOS DIVERSOS","2","2"))))))))))))))
)</f>
        <v>0</v>
      </c>
      <c r="N1474" s="4" t="str">
        <f t="shared" ref="N1474:N1537" si="93">IF(B1474&lt;&gt;"",AC1474,"")</f>
        <v/>
      </c>
      <c r="O1474" s="4" t="str">
        <f t="shared" ref="O1474:O1537" si="94">IF(B1474&lt;&gt;"",1,"")</f>
        <v/>
      </c>
      <c r="P1474" s="4" t="str">
        <f t="shared" ref="P1474:P1537" si="95">IF(B1474&lt;&gt;"",1,"")</f>
        <v/>
      </c>
      <c r="Q1474" s="128" t="b">
        <f>IF(B1474&lt;&gt;"",IF('02 - Produtos e Tributações'!C1491&lt;&gt;"",'02 - Produtos e Tributações'!C1491,"UN"))</f>
        <v>0</v>
      </c>
      <c r="R1474" s="93"/>
      <c r="S1474" s="93"/>
      <c r="T1474" s="93"/>
      <c r="U1474" s="120" t="str">
        <f t="shared" si="92"/>
        <v/>
      </c>
    </row>
    <row r="1475" spans="1:21" ht="15.75" customHeight="1">
      <c r="A1475" s="122" t="b">
        <f>IF('02 - Produtos e Tributações'!B1492 &lt;&gt;"",A1474+1)</f>
        <v>0</v>
      </c>
      <c r="B1475" s="4" t="str">
        <f>IF('02 - Produtos e Tributações'!B1492&lt;&gt;"",'02 - Produtos e Tributações'!V1492,"")</f>
        <v/>
      </c>
      <c r="C1475" s="123" t="b">
        <f>IF(B1475&lt;&gt;"",IF('02 - Produtos e Tributações'!H1492&lt;&gt;"",IF('02 - Produtos e Tributações'!H1492="TERCEIRIZADA","T",IF('02 - Produtos e Tributações'!H1492="PROPRIA","P")), IF(B1475&lt;&gt;"",IF('02 - Produtos e Tributações'!H1492="","T"))))</f>
        <v>0</v>
      </c>
      <c r="D1475" s="123" t="b">
        <f>IF(B1475&lt;&gt;"",IF('02 - Produtos e Tributações'!E1492&lt;&gt;"",'02 - Produtos e Tributações'!E1492,""))</f>
        <v>0</v>
      </c>
      <c r="E1475" s="123" t="b">
        <f>IF(B1475&lt;&gt;"",IF('02 - Produtos e Tributações'!F1492&lt;&gt;"",'02 - Produtos e Tributações'!F1492,""))</f>
        <v>0</v>
      </c>
      <c r="F1475" s="123" t="b">
        <f>IF(B1475&lt;&gt;"",IF(A1475&lt;&gt;"",IF('02 - Produtos e Tributações'!G1492&lt;&gt;"",'02 - Produtos e Tributações'!G1492,"")))</f>
        <v>0</v>
      </c>
      <c r="G1475" s="123" t="b">
        <f>IF(B1475&lt;&gt;"",IF('02 - Produtos e Tributações'!J1492&lt;&gt;"",'02 - Produtos e Tributações'!J1492,IF(K1475=101,0,IF(K1475=102,41,IF(K1475=103,0,IF(K1475=201,0,IF(K1475=202,0,IF(K1475=203,0,IF(K1475=300,41,IF(K1475=400,41,IF(K1475=500,60)))))))))))</f>
        <v>0</v>
      </c>
      <c r="H1475" s="123" t="b">
        <f>IF(B1475&lt;&gt;"",IF('02 - Produtos e Tributações'!M1492&lt;&gt;"",'02 - Produtos e Tributações'!M1492,IF(L1475=101,0,IF(L1475=102,41,IF(L1475=103,0,IF(L1475=201,0,IF(L1475=202,0,IF(L1475=203,0,IF(L1475=300,41,IF(L1475=400,41,IF(L1475=500,60)))))))))))</f>
        <v>0</v>
      </c>
      <c r="I1475" s="123" t="b">
        <f>IF(B1475&lt;&gt;"",IF('02 - Produtos e Tributações'!L1492&lt;&gt;"",'02 - Produtos e Tributações'!L1492,"0,00"))</f>
        <v>0</v>
      </c>
      <c r="J1475" s="123" t="b">
        <f>IF(B1475&lt;&gt;"",IF('02 - Produtos e Tributações'!O1492&lt;&gt;"",'02 - Produtos e Tributações'!O1492,"0,00"))</f>
        <v>0</v>
      </c>
      <c r="K1475" s="123" t="b">
        <f>IF(B1475&lt;&gt;"",IF('02 - Produtos e Tributações'!K1492&lt;&gt;"",'02 - Produtos e Tributações'!K1492,"null"))</f>
        <v>0</v>
      </c>
      <c r="L1475" s="123" t="b">
        <f>IF(B1475&lt;&gt;"",IF('02 - Produtos e Tributações'!N1492&lt;&gt;"",'02 - Produtos e Tributações'!N1492,"null"))</f>
        <v>0</v>
      </c>
      <c r="M1475" s="122" t="b">
        <f>IF(B1475&lt;&gt;"",IF('02 - Produtos e Tributações'!D1492="CARNES","2.01.001.001",IF('02 - Produtos e Tributações'!D1492="MASSAS","2.01.001.002",IF('02 - Produtos e Tributações'!D1492="LATICINIOS","2.01.001.003",IF('02 - Produtos e Tributações'!D1492="DOCES E GULOSEIMAS","2.01.001.004",IF('02 - Produtos e Tributações'!D1492="FARINHAS E GRAOS","2.01.001.005",IF('02 - Produtos e Tributações'!D1492="AGUAS","2.01.002.001",IF('02 - Produtos e Tributações'!D1492="SUCOS","2.01.002.002",IF('02 - Produtos e Tributações'!D1492="BEBIDAS ALCOOLICAS","2.01.002.003",IF('02 - Produtos e Tributações'!D1492="BEBIDAS LACTEAS","2.01.002.004",IF('02 - Produtos e Tributações'!D1492="MATERIAL DE LIMPEZA","2.02",IF('02 - Produtos e Tributações'!D1492="FRUTAS","2.01.001.006",IF('02 - Produtos e Tributações'!D1492="VERDURAS E LEGUMES","2.01.001.007",IF('02 - Produtos e Tributações'!D1492="SERVIÇO","1",IF('02 - Produtos e Tributações'!D1492="PRODUTOS DIVERSOS","2","2"))))))))))))))
)</f>
        <v>0</v>
      </c>
      <c r="N1475" s="4" t="str">
        <f t="shared" si="93"/>
        <v/>
      </c>
      <c r="O1475" s="4" t="str">
        <f t="shared" si="94"/>
        <v/>
      </c>
      <c r="P1475" s="4" t="str">
        <f t="shared" si="95"/>
        <v/>
      </c>
      <c r="Q1475" s="128" t="b">
        <f>IF(B1475&lt;&gt;"",IF('02 - Produtos e Tributações'!C1492&lt;&gt;"",'02 - Produtos e Tributações'!C1492,"UN"))</f>
        <v>0</v>
      </c>
      <c r="R1475" s="93"/>
      <c r="S1475" s="93"/>
      <c r="T1475" s="93"/>
      <c r="U1475" s="120" t="str">
        <f t="shared" si="92"/>
        <v/>
      </c>
    </row>
    <row r="1476" spans="1:21" ht="15.75" customHeight="1">
      <c r="A1476" s="122" t="b">
        <f>IF('02 - Produtos e Tributações'!B1493 &lt;&gt;"",A1475+1)</f>
        <v>0</v>
      </c>
      <c r="B1476" s="4" t="str">
        <f>IF('02 - Produtos e Tributações'!B1493&lt;&gt;"",'02 - Produtos e Tributações'!V1493,"")</f>
        <v/>
      </c>
      <c r="C1476" s="123" t="b">
        <f>IF(B1476&lt;&gt;"",IF('02 - Produtos e Tributações'!H1493&lt;&gt;"",IF('02 - Produtos e Tributações'!H1493="TERCEIRIZADA","T",IF('02 - Produtos e Tributações'!H1493="PROPRIA","P")), IF(B1476&lt;&gt;"",IF('02 - Produtos e Tributações'!H1493="","T"))))</f>
        <v>0</v>
      </c>
      <c r="D1476" s="123" t="b">
        <f>IF(B1476&lt;&gt;"",IF('02 - Produtos e Tributações'!E1493&lt;&gt;"",'02 - Produtos e Tributações'!E1493,""))</f>
        <v>0</v>
      </c>
      <c r="E1476" s="123" t="b">
        <f>IF(B1476&lt;&gt;"",IF('02 - Produtos e Tributações'!F1493&lt;&gt;"",'02 - Produtos e Tributações'!F1493,""))</f>
        <v>0</v>
      </c>
      <c r="F1476" s="123" t="b">
        <f>IF(B1476&lt;&gt;"",IF(A1476&lt;&gt;"",IF('02 - Produtos e Tributações'!G1493&lt;&gt;"",'02 - Produtos e Tributações'!G1493,"")))</f>
        <v>0</v>
      </c>
      <c r="G1476" s="123" t="b">
        <f>IF(B1476&lt;&gt;"",IF('02 - Produtos e Tributações'!J1493&lt;&gt;"",'02 - Produtos e Tributações'!J1493,IF(K1476=101,0,IF(K1476=102,41,IF(K1476=103,0,IF(K1476=201,0,IF(K1476=202,0,IF(K1476=203,0,IF(K1476=300,41,IF(K1476=400,41,IF(K1476=500,60)))))))))))</f>
        <v>0</v>
      </c>
      <c r="H1476" s="123" t="b">
        <f>IF(B1476&lt;&gt;"",IF('02 - Produtos e Tributações'!M1493&lt;&gt;"",'02 - Produtos e Tributações'!M1493,IF(L1476=101,0,IF(L1476=102,41,IF(L1476=103,0,IF(L1476=201,0,IF(L1476=202,0,IF(L1476=203,0,IF(L1476=300,41,IF(L1476=400,41,IF(L1476=500,60)))))))))))</f>
        <v>0</v>
      </c>
      <c r="I1476" s="123" t="b">
        <f>IF(B1476&lt;&gt;"",IF('02 - Produtos e Tributações'!L1493&lt;&gt;"",'02 - Produtos e Tributações'!L1493,"0,00"))</f>
        <v>0</v>
      </c>
      <c r="J1476" s="123" t="b">
        <f>IF(B1476&lt;&gt;"",IF('02 - Produtos e Tributações'!O1493&lt;&gt;"",'02 - Produtos e Tributações'!O1493,"0,00"))</f>
        <v>0</v>
      </c>
      <c r="K1476" s="123" t="b">
        <f>IF(B1476&lt;&gt;"",IF('02 - Produtos e Tributações'!K1493&lt;&gt;"",'02 - Produtos e Tributações'!K1493,"null"))</f>
        <v>0</v>
      </c>
      <c r="L1476" s="123" t="b">
        <f>IF(B1476&lt;&gt;"",IF('02 - Produtos e Tributações'!N1493&lt;&gt;"",'02 - Produtos e Tributações'!N1493,"null"))</f>
        <v>0</v>
      </c>
      <c r="M1476" s="122" t="b">
        <f>IF(B1476&lt;&gt;"",IF('02 - Produtos e Tributações'!D1493="CARNES","2.01.001.001",IF('02 - Produtos e Tributações'!D1493="MASSAS","2.01.001.002",IF('02 - Produtos e Tributações'!D1493="LATICINIOS","2.01.001.003",IF('02 - Produtos e Tributações'!D1493="DOCES E GULOSEIMAS","2.01.001.004",IF('02 - Produtos e Tributações'!D1493="FARINHAS E GRAOS","2.01.001.005",IF('02 - Produtos e Tributações'!D1493="AGUAS","2.01.002.001",IF('02 - Produtos e Tributações'!D1493="SUCOS","2.01.002.002",IF('02 - Produtos e Tributações'!D1493="BEBIDAS ALCOOLICAS","2.01.002.003",IF('02 - Produtos e Tributações'!D1493="BEBIDAS LACTEAS","2.01.002.004",IF('02 - Produtos e Tributações'!D1493="MATERIAL DE LIMPEZA","2.02",IF('02 - Produtos e Tributações'!D1493="FRUTAS","2.01.001.006",IF('02 - Produtos e Tributações'!D1493="VERDURAS E LEGUMES","2.01.001.007",IF('02 - Produtos e Tributações'!D1493="SERVIÇO","1",IF('02 - Produtos e Tributações'!D1493="PRODUTOS DIVERSOS","2","2"))))))))))))))
)</f>
        <v>0</v>
      </c>
      <c r="N1476" s="4" t="str">
        <f t="shared" si="93"/>
        <v/>
      </c>
      <c r="O1476" s="4" t="str">
        <f t="shared" si="94"/>
        <v/>
      </c>
      <c r="P1476" s="4" t="str">
        <f t="shared" si="95"/>
        <v/>
      </c>
      <c r="Q1476" s="128" t="b">
        <f>IF(B1476&lt;&gt;"",IF('02 - Produtos e Tributações'!C1493&lt;&gt;"",'02 - Produtos e Tributações'!C1493,"UN"))</f>
        <v>0</v>
      </c>
      <c r="R1476" s="93"/>
      <c r="S1476" s="93"/>
      <c r="T1476" s="93"/>
      <c r="U1476" s="120" t="str">
        <f t="shared" si="92"/>
        <v/>
      </c>
    </row>
    <row r="1477" spans="1:21" ht="15.75" customHeight="1">
      <c r="A1477" s="122" t="b">
        <f>IF('02 - Produtos e Tributações'!B1494 &lt;&gt;"",A1476+1)</f>
        <v>0</v>
      </c>
      <c r="B1477" s="4" t="str">
        <f>IF('02 - Produtos e Tributações'!B1494&lt;&gt;"",'02 - Produtos e Tributações'!V1494,"")</f>
        <v/>
      </c>
      <c r="C1477" s="123" t="b">
        <f>IF(B1477&lt;&gt;"",IF('02 - Produtos e Tributações'!H1494&lt;&gt;"",IF('02 - Produtos e Tributações'!H1494="TERCEIRIZADA","T",IF('02 - Produtos e Tributações'!H1494="PROPRIA","P")), IF(B1477&lt;&gt;"",IF('02 - Produtos e Tributações'!H1494="","T"))))</f>
        <v>0</v>
      </c>
      <c r="D1477" s="123" t="b">
        <f>IF(B1477&lt;&gt;"",IF('02 - Produtos e Tributações'!E1494&lt;&gt;"",'02 - Produtos e Tributações'!E1494,""))</f>
        <v>0</v>
      </c>
      <c r="E1477" s="123" t="b">
        <f>IF(B1477&lt;&gt;"",IF('02 - Produtos e Tributações'!F1494&lt;&gt;"",'02 - Produtos e Tributações'!F1494,""))</f>
        <v>0</v>
      </c>
      <c r="F1477" s="123" t="b">
        <f>IF(B1477&lt;&gt;"",IF(A1477&lt;&gt;"",IF('02 - Produtos e Tributações'!G1494&lt;&gt;"",'02 - Produtos e Tributações'!G1494,"")))</f>
        <v>0</v>
      </c>
      <c r="G1477" s="123" t="b">
        <f>IF(B1477&lt;&gt;"",IF('02 - Produtos e Tributações'!J1494&lt;&gt;"",'02 - Produtos e Tributações'!J1494,IF(K1477=101,0,IF(K1477=102,41,IF(K1477=103,0,IF(K1477=201,0,IF(K1477=202,0,IF(K1477=203,0,IF(K1477=300,41,IF(K1477=400,41,IF(K1477=500,60)))))))))))</f>
        <v>0</v>
      </c>
      <c r="H1477" s="123" t="b">
        <f>IF(B1477&lt;&gt;"",IF('02 - Produtos e Tributações'!M1494&lt;&gt;"",'02 - Produtos e Tributações'!M1494,IF(L1477=101,0,IF(L1477=102,41,IF(L1477=103,0,IF(L1477=201,0,IF(L1477=202,0,IF(L1477=203,0,IF(L1477=300,41,IF(L1477=400,41,IF(L1477=500,60)))))))))))</f>
        <v>0</v>
      </c>
      <c r="I1477" s="123" t="b">
        <f>IF(B1477&lt;&gt;"",IF('02 - Produtos e Tributações'!L1494&lt;&gt;"",'02 - Produtos e Tributações'!L1494,"0,00"))</f>
        <v>0</v>
      </c>
      <c r="J1477" s="123" t="b">
        <f>IF(B1477&lt;&gt;"",IF('02 - Produtos e Tributações'!O1494&lt;&gt;"",'02 - Produtos e Tributações'!O1494,"0,00"))</f>
        <v>0</v>
      </c>
      <c r="K1477" s="123" t="b">
        <f>IF(B1477&lt;&gt;"",IF('02 - Produtos e Tributações'!K1494&lt;&gt;"",'02 - Produtos e Tributações'!K1494,"null"))</f>
        <v>0</v>
      </c>
      <c r="L1477" s="123" t="b">
        <f>IF(B1477&lt;&gt;"",IF('02 - Produtos e Tributações'!N1494&lt;&gt;"",'02 - Produtos e Tributações'!N1494,"null"))</f>
        <v>0</v>
      </c>
      <c r="M1477" s="122" t="b">
        <f>IF(B1477&lt;&gt;"",IF('02 - Produtos e Tributações'!D1494="CARNES","2.01.001.001",IF('02 - Produtos e Tributações'!D1494="MASSAS","2.01.001.002",IF('02 - Produtos e Tributações'!D1494="LATICINIOS","2.01.001.003",IF('02 - Produtos e Tributações'!D1494="DOCES E GULOSEIMAS","2.01.001.004",IF('02 - Produtos e Tributações'!D1494="FARINHAS E GRAOS","2.01.001.005",IF('02 - Produtos e Tributações'!D1494="AGUAS","2.01.002.001",IF('02 - Produtos e Tributações'!D1494="SUCOS","2.01.002.002",IF('02 - Produtos e Tributações'!D1494="BEBIDAS ALCOOLICAS","2.01.002.003",IF('02 - Produtos e Tributações'!D1494="BEBIDAS LACTEAS","2.01.002.004",IF('02 - Produtos e Tributações'!D1494="MATERIAL DE LIMPEZA","2.02",IF('02 - Produtos e Tributações'!D1494="FRUTAS","2.01.001.006",IF('02 - Produtos e Tributações'!D1494="VERDURAS E LEGUMES","2.01.001.007",IF('02 - Produtos e Tributações'!D1494="SERVIÇO","1",IF('02 - Produtos e Tributações'!D1494="PRODUTOS DIVERSOS","2","2"))))))))))))))
)</f>
        <v>0</v>
      </c>
      <c r="N1477" s="4" t="str">
        <f t="shared" si="93"/>
        <v/>
      </c>
      <c r="O1477" s="4" t="str">
        <f t="shared" si="94"/>
        <v/>
      </c>
      <c r="P1477" s="4" t="str">
        <f t="shared" si="95"/>
        <v/>
      </c>
      <c r="Q1477" s="128" t="b">
        <f>IF(B1477&lt;&gt;"",IF('02 - Produtos e Tributações'!C1494&lt;&gt;"",'02 - Produtos e Tributações'!C1494,"UN"))</f>
        <v>0</v>
      </c>
      <c r="R1477" s="93"/>
      <c r="S1477" s="93"/>
      <c r="T1477" s="93"/>
      <c r="U1477" s="120" t="str">
        <f t="shared" si="92"/>
        <v/>
      </c>
    </row>
    <row r="1478" spans="1:21" ht="15.75" customHeight="1">
      <c r="A1478" s="122" t="b">
        <f>IF('02 - Produtos e Tributações'!B1495 &lt;&gt;"",A1477+1)</f>
        <v>0</v>
      </c>
      <c r="B1478" s="4" t="str">
        <f>IF('02 - Produtos e Tributações'!B1495&lt;&gt;"",'02 - Produtos e Tributações'!V1495,"")</f>
        <v/>
      </c>
      <c r="C1478" s="123" t="b">
        <f>IF(B1478&lt;&gt;"",IF('02 - Produtos e Tributações'!H1495&lt;&gt;"",IF('02 - Produtos e Tributações'!H1495="TERCEIRIZADA","T",IF('02 - Produtos e Tributações'!H1495="PROPRIA","P")), IF(B1478&lt;&gt;"",IF('02 - Produtos e Tributações'!H1495="","T"))))</f>
        <v>0</v>
      </c>
      <c r="D1478" s="123" t="b">
        <f>IF(B1478&lt;&gt;"",IF('02 - Produtos e Tributações'!E1495&lt;&gt;"",'02 - Produtos e Tributações'!E1495,""))</f>
        <v>0</v>
      </c>
      <c r="E1478" s="123" t="b">
        <f>IF(B1478&lt;&gt;"",IF('02 - Produtos e Tributações'!F1495&lt;&gt;"",'02 - Produtos e Tributações'!F1495,""))</f>
        <v>0</v>
      </c>
      <c r="F1478" s="123" t="b">
        <f>IF(B1478&lt;&gt;"",IF(A1478&lt;&gt;"",IF('02 - Produtos e Tributações'!G1495&lt;&gt;"",'02 - Produtos e Tributações'!G1495,"")))</f>
        <v>0</v>
      </c>
      <c r="G1478" s="123" t="b">
        <f>IF(B1478&lt;&gt;"",IF('02 - Produtos e Tributações'!J1495&lt;&gt;"",'02 - Produtos e Tributações'!J1495,IF(K1478=101,0,IF(K1478=102,41,IF(K1478=103,0,IF(K1478=201,0,IF(K1478=202,0,IF(K1478=203,0,IF(K1478=300,41,IF(K1478=400,41,IF(K1478=500,60)))))))))))</f>
        <v>0</v>
      </c>
      <c r="H1478" s="123" t="b">
        <f>IF(B1478&lt;&gt;"",IF('02 - Produtos e Tributações'!M1495&lt;&gt;"",'02 - Produtos e Tributações'!M1495,IF(L1478=101,0,IF(L1478=102,41,IF(L1478=103,0,IF(L1478=201,0,IF(L1478=202,0,IF(L1478=203,0,IF(L1478=300,41,IF(L1478=400,41,IF(L1478=500,60)))))))))))</f>
        <v>0</v>
      </c>
      <c r="I1478" s="123" t="b">
        <f>IF(B1478&lt;&gt;"",IF('02 - Produtos e Tributações'!L1495&lt;&gt;"",'02 - Produtos e Tributações'!L1495,"0,00"))</f>
        <v>0</v>
      </c>
      <c r="J1478" s="123" t="b">
        <f>IF(B1478&lt;&gt;"",IF('02 - Produtos e Tributações'!O1495&lt;&gt;"",'02 - Produtos e Tributações'!O1495,"0,00"))</f>
        <v>0</v>
      </c>
      <c r="K1478" s="123" t="b">
        <f>IF(B1478&lt;&gt;"",IF('02 - Produtos e Tributações'!K1495&lt;&gt;"",'02 - Produtos e Tributações'!K1495,"null"))</f>
        <v>0</v>
      </c>
      <c r="L1478" s="123" t="b">
        <f>IF(B1478&lt;&gt;"",IF('02 - Produtos e Tributações'!N1495&lt;&gt;"",'02 - Produtos e Tributações'!N1495,"null"))</f>
        <v>0</v>
      </c>
      <c r="M1478" s="122" t="b">
        <f>IF(B1478&lt;&gt;"",IF('02 - Produtos e Tributações'!D1495="CARNES","2.01.001.001",IF('02 - Produtos e Tributações'!D1495="MASSAS","2.01.001.002",IF('02 - Produtos e Tributações'!D1495="LATICINIOS","2.01.001.003",IF('02 - Produtos e Tributações'!D1495="DOCES E GULOSEIMAS","2.01.001.004",IF('02 - Produtos e Tributações'!D1495="FARINHAS E GRAOS","2.01.001.005",IF('02 - Produtos e Tributações'!D1495="AGUAS","2.01.002.001",IF('02 - Produtos e Tributações'!D1495="SUCOS","2.01.002.002",IF('02 - Produtos e Tributações'!D1495="BEBIDAS ALCOOLICAS","2.01.002.003",IF('02 - Produtos e Tributações'!D1495="BEBIDAS LACTEAS","2.01.002.004",IF('02 - Produtos e Tributações'!D1495="MATERIAL DE LIMPEZA","2.02",IF('02 - Produtos e Tributações'!D1495="FRUTAS","2.01.001.006",IF('02 - Produtos e Tributações'!D1495="VERDURAS E LEGUMES","2.01.001.007",IF('02 - Produtos e Tributações'!D1495="SERVIÇO","1",IF('02 - Produtos e Tributações'!D1495="PRODUTOS DIVERSOS","2","2"))))))))))))))
)</f>
        <v>0</v>
      </c>
      <c r="N1478" s="4" t="str">
        <f t="shared" si="93"/>
        <v/>
      </c>
      <c r="O1478" s="4" t="str">
        <f t="shared" si="94"/>
        <v/>
      </c>
      <c r="P1478" s="4" t="str">
        <f t="shared" si="95"/>
        <v/>
      </c>
      <c r="Q1478" s="128" t="b">
        <f>IF(B1478&lt;&gt;"",IF('02 - Produtos e Tributações'!C1495&lt;&gt;"",'02 - Produtos e Tributações'!C1495,"UN"))</f>
        <v>0</v>
      </c>
      <c r="R1478" s="93"/>
      <c r="S1478" s="93"/>
      <c r="T1478" s="93"/>
      <c r="U1478" s="120" t="str">
        <f t="shared" si="92"/>
        <v/>
      </c>
    </row>
    <row r="1479" spans="1:21" ht="15.75" customHeight="1">
      <c r="A1479" s="122" t="b">
        <f>IF('02 - Produtos e Tributações'!B1496 &lt;&gt;"",A1478+1)</f>
        <v>0</v>
      </c>
      <c r="B1479" s="4" t="str">
        <f>IF('02 - Produtos e Tributações'!B1496&lt;&gt;"",'02 - Produtos e Tributações'!V1496,"")</f>
        <v/>
      </c>
      <c r="C1479" s="123" t="b">
        <f>IF(B1479&lt;&gt;"",IF('02 - Produtos e Tributações'!H1496&lt;&gt;"",IF('02 - Produtos e Tributações'!H1496="TERCEIRIZADA","T",IF('02 - Produtos e Tributações'!H1496="PROPRIA","P")), IF(B1479&lt;&gt;"",IF('02 - Produtos e Tributações'!H1496="","T"))))</f>
        <v>0</v>
      </c>
      <c r="D1479" s="123" t="b">
        <f>IF(B1479&lt;&gt;"",IF('02 - Produtos e Tributações'!E1496&lt;&gt;"",'02 - Produtos e Tributações'!E1496,""))</f>
        <v>0</v>
      </c>
      <c r="E1479" s="123" t="b">
        <f>IF(B1479&lt;&gt;"",IF('02 - Produtos e Tributações'!F1496&lt;&gt;"",'02 - Produtos e Tributações'!F1496,""))</f>
        <v>0</v>
      </c>
      <c r="F1479" s="123" t="b">
        <f>IF(B1479&lt;&gt;"",IF(A1479&lt;&gt;"",IF('02 - Produtos e Tributações'!G1496&lt;&gt;"",'02 - Produtos e Tributações'!G1496,"")))</f>
        <v>0</v>
      </c>
      <c r="G1479" s="123" t="b">
        <f>IF(B1479&lt;&gt;"",IF('02 - Produtos e Tributações'!J1496&lt;&gt;"",'02 - Produtos e Tributações'!J1496,IF(K1479=101,0,IF(K1479=102,41,IF(K1479=103,0,IF(K1479=201,0,IF(K1479=202,0,IF(K1479=203,0,IF(K1479=300,41,IF(K1479=400,41,IF(K1479=500,60)))))))))))</f>
        <v>0</v>
      </c>
      <c r="H1479" s="123" t="b">
        <f>IF(B1479&lt;&gt;"",IF('02 - Produtos e Tributações'!M1496&lt;&gt;"",'02 - Produtos e Tributações'!M1496,IF(L1479=101,0,IF(L1479=102,41,IF(L1479=103,0,IF(L1479=201,0,IF(L1479=202,0,IF(L1479=203,0,IF(L1479=300,41,IF(L1479=400,41,IF(L1479=500,60)))))))))))</f>
        <v>0</v>
      </c>
      <c r="I1479" s="123" t="b">
        <f>IF(B1479&lt;&gt;"",IF('02 - Produtos e Tributações'!L1496&lt;&gt;"",'02 - Produtos e Tributações'!L1496,"0,00"))</f>
        <v>0</v>
      </c>
      <c r="J1479" s="123" t="b">
        <f>IF(B1479&lt;&gt;"",IF('02 - Produtos e Tributações'!O1496&lt;&gt;"",'02 - Produtos e Tributações'!O1496,"0,00"))</f>
        <v>0</v>
      </c>
      <c r="K1479" s="123" t="b">
        <f>IF(B1479&lt;&gt;"",IF('02 - Produtos e Tributações'!K1496&lt;&gt;"",'02 - Produtos e Tributações'!K1496,"null"))</f>
        <v>0</v>
      </c>
      <c r="L1479" s="123" t="b">
        <f>IF(B1479&lt;&gt;"",IF('02 - Produtos e Tributações'!N1496&lt;&gt;"",'02 - Produtos e Tributações'!N1496,"null"))</f>
        <v>0</v>
      </c>
      <c r="M1479" s="122" t="b">
        <f>IF(B1479&lt;&gt;"",IF('02 - Produtos e Tributações'!D1496="CARNES","2.01.001.001",IF('02 - Produtos e Tributações'!D1496="MASSAS","2.01.001.002",IF('02 - Produtos e Tributações'!D1496="LATICINIOS","2.01.001.003",IF('02 - Produtos e Tributações'!D1496="DOCES E GULOSEIMAS","2.01.001.004",IF('02 - Produtos e Tributações'!D1496="FARINHAS E GRAOS","2.01.001.005",IF('02 - Produtos e Tributações'!D1496="AGUAS","2.01.002.001",IF('02 - Produtos e Tributações'!D1496="SUCOS","2.01.002.002",IF('02 - Produtos e Tributações'!D1496="BEBIDAS ALCOOLICAS","2.01.002.003",IF('02 - Produtos e Tributações'!D1496="BEBIDAS LACTEAS","2.01.002.004",IF('02 - Produtos e Tributações'!D1496="MATERIAL DE LIMPEZA","2.02",IF('02 - Produtos e Tributações'!D1496="FRUTAS","2.01.001.006",IF('02 - Produtos e Tributações'!D1496="VERDURAS E LEGUMES","2.01.001.007",IF('02 - Produtos e Tributações'!D1496="SERVIÇO","1",IF('02 - Produtos e Tributações'!D1496="PRODUTOS DIVERSOS","2","2"))))))))))))))
)</f>
        <v>0</v>
      </c>
      <c r="N1479" s="4" t="str">
        <f t="shared" si="93"/>
        <v/>
      </c>
      <c r="O1479" s="4" t="str">
        <f t="shared" si="94"/>
        <v/>
      </c>
      <c r="P1479" s="4" t="str">
        <f t="shared" si="95"/>
        <v/>
      </c>
      <c r="Q1479" s="128" t="b">
        <f>IF(B1479&lt;&gt;"",IF('02 - Produtos e Tributações'!C1496&lt;&gt;"",'02 - Produtos e Tributações'!C1496,"UN"))</f>
        <v>0</v>
      </c>
      <c r="R1479" s="93"/>
      <c r="S1479" s="93"/>
      <c r="T1479" s="93"/>
      <c r="U1479" s="120" t="str">
        <f t="shared" si="92"/>
        <v/>
      </c>
    </row>
    <row r="1480" spans="1:21" ht="15.75" customHeight="1">
      <c r="A1480" s="122" t="b">
        <f>IF('02 - Produtos e Tributações'!B1497 &lt;&gt;"",A1479+1)</f>
        <v>0</v>
      </c>
      <c r="B1480" s="4" t="str">
        <f>IF('02 - Produtos e Tributações'!B1497&lt;&gt;"",'02 - Produtos e Tributações'!V1497,"")</f>
        <v/>
      </c>
      <c r="C1480" s="123" t="b">
        <f>IF(B1480&lt;&gt;"",IF('02 - Produtos e Tributações'!H1497&lt;&gt;"",IF('02 - Produtos e Tributações'!H1497="TERCEIRIZADA","T",IF('02 - Produtos e Tributações'!H1497="PROPRIA","P")), IF(B1480&lt;&gt;"",IF('02 - Produtos e Tributações'!H1497="","T"))))</f>
        <v>0</v>
      </c>
      <c r="D1480" s="123" t="b">
        <f>IF(B1480&lt;&gt;"",IF('02 - Produtos e Tributações'!E1497&lt;&gt;"",'02 - Produtos e Tributações'!E1497,""))</f>
        <v>0</v>
      </c>
      <c r="E1480" s="123" t="b">
        <f>IF(B1480&lt;&gt;"",IF('02 - Produtos e Tributações'!F1497&lt;&gt;"",'02 - Produtos e Tributações'!F1497,""))</f>
        <v>0</v>
      </c>
      <c r="F1480" s="123" t="b">
        <f>IF(B1480&lt;&gt;"",IF(A1480&lt;&gt;"",IF('02 - Produtos e Tributações'!G1497&lt;&gt;"",'02 - Produtos e Tributações'!G1497,"")))</f>
        <v>0</v>
      </c>
      <c r="G1480" s="123" t="b">
        <f>IF(B1480&lt;&gt;"",IF('02 - Produtos e Tributações'!J1497&lt;&gt;"",'02 - Produtos e Tributações'!J1497,IF(K1480=101,0,IF(K1480=102,41,IF(K1480=103,0,IF(K1480=201,0,IF(K1480=202,0,IF(K1480=203,0,IF(K1480=300,41,IF(K1480=400,41,IF(K1480=500,60)))))))))))</f>
        <v>0</v>
      </c>
      <c r="H1480" s="123" t="b">
        <f>IF(B1480&lt;&gt;"",IF('02 - Produtos e Tributações'!M1497&lt;&gt;"",'02 - Produtos e Tributações'!M1497,IF(L1480=101,0,IF(L1480=102,41,IF(L1480=103,0,IF(L1480=201,0,IF(L1480=202,0,IF(L1480=203,0,IF(L1480=300,41,IF(L1480=400,41,IF(L1480=500,60)))))))))))</f>
        <v>0</v>
      </c>
      <c r="I1480" s="123" t="b">
        <f>IF(B1480&lt;&gt;"",IF('02 - Produtos e Tributações'!L1497&lt;&gt;"",'02 - Produtos e Tributações'!L1497,"0,00"))</f>
        <v>0</v>
      </c>
      <c r="J1480" s="123" t="b">
        <f>IF(B1480&lt;&gt;"",IF('02 - Produtos e Tributações'!O1497&lt;&gt;"",'02 - Produtos e Tributações'!O1497,"0,00"))</f>
        <v>0</v>
      </c>
      <c r="K1480" s="123" t="b">
        <f>IF(B1480&lt;&gt;"",IF('02 - Produtos e Tributações'!K1497&lt;&gt;"",'02 - Produtos e Tributações'!K1497,"null"))</f>
        <v>0</v>
      </c>
      <c r="L1480" s="123" t="b">
        <f>IF(B1480&lt;&gt;"",IF('02 - Produtos e Tributações'!N1497&lt;&gt;"",'02 - Produtos e Tributações'!N1497,"null"))</f>
        <v>0</v>
      </c>
      <c r="M1480" s="122" t="b">
        <f>IF(B1480&lt;&gt;"",IF('02 - Produtos e Tributações'!D1497="CARNES","2.01.001.001",IF('02 - Produtos e Tributações'!D1497="MASSAS","2.01.001.002",IF('02 - Produtos e Tributações'!D1497="LATICINIOS","2.01.001.003",IF('02 - Produtos e Tributações'!D1497="DOCES E GULOSEIMAS","2.01.001.004",IF('02 - Produtos e Tributações'!D1497="FARINHAS E GRAOS","2.01.001.005",IF('02 - Produtos e Tributações'!D1497="AGUAS","2.01.002.001",IF('02 - Produtos e Tributações'!D1497="SUCOS","2.01.002.002",IF('02 - Produtos e Tributações'!D1497="BEBIDAS ALCOOLICAS","2.01.002.003",IF('02 - Produtos e Tributações'!D1497="BEBIDAS LACTEAS","2.01.002.004",IF('02 - Produtos e Tributações'!D1497="MATERIAL DE LIMPEZA","2.02",IF('02 - Produtos e Tributações'!D1497="FRUTAS","2.01.001.006",IF('02 - Produtos e Tributações'!D1497="VERDURAS E LEGUMES","2.01.001.007",IF('02 - Produtos e Tributações'!D1497="SERVIÇO","1",IF('02 - Produtos e Tributações'!D1497="PRODUTOS DIVERSOS","2","2"))))))))))))))
)</f>
        <v>0</v>
      </c>
      <c r="N1480" s="4" t="str">
        <f t="shared" si="93"/>
        <v/>
      </c>
      <c r="O1480" s="4" t="str">
        <f t="shared" si="94"/>
        <v/>
      </c>
      <c r="P1480" s="4" t="str">
        <f t="shared" si="95"/>
        <v/>
      </c>
      <c r="Q1480" s="128" t="b">
        <f>IF(B1480&lt;&gt;"",IF('02 - Produtos e Tributações'!C1497&lt;&gt;"",'02 - Produtos e Tributações'!C1497,"UN"))</f>
        <v>0</v>
      </c>
      <c r="R1480" s="93"/>
      <c r="S1480" s="93"/>
      <c r="T1480" s="93"/>
      <c r="U1480" s="120" t="str">
        <f t="shared" si="92"/>
        <v/>
      </c>
    </row>
    <row r="1481" spans="1:21" ht="15.75" customHeight="1">
      <c r="A1481" s="122" t="b">
        <f>IF('02 - Produtos e Tributações'!B1498 &lt;&gt;"",A1480+1)</f>
        <v>0</v>
      </c>
      <c r="B1481" s="4" t="str">
        <f>IF('02 - Produtos e Tributações'!B1498&lt;&gt;"",'02 - Produtos e Tributações'!V1498,"")</f>
        <v/>
      </c>
      <c r="C1481" s="123" t="b">
        <f>IF(B1481&lt;&gt;"",IF('02 - Produtos e Tributações'!H1498&lt;&gt;"",IF('02 - Produtos e Tributações'!H1498="TERCEIRIZADA","T",IF('02 - Produtos e Tributações'!H1498="PROPRIA","P")), IF(B1481&lt;&gt;"",IF('02 - Produtos e Tributações'!H1498="","T"))))</f>
        <v>0</v>
      </c>
      <c r="D1481" s="123" t="b">
        <f>IF(B1481&lt;&gt;"",IF('02 - Produtos e Tributações'!E1498&lt;&gt;"",'02 - Produtos e Tributações'!E1498,""))</f>
        <v>0</v>
      </c>
      <c r="E1481" s="123" t="b">
        <f>IF(B1481&lt;&gt;"",IF('02 - Produtos e Tributações'!F1498&lt;&gt;"",'02 - Produtos e Tributações'!F1498,""))</f>
        <v>0</v>
      </c>
      <c r="F1481" s="123" t="b">
        <f>IF(B1481&lt;&gt;"",IF(A1481&lt;&gt;"",IF('02 - Produtos e Tributações'!G1498&lt;&gt;"",'02 - Produtos e Tributações'!G1498,"")))</f>
        <v>0</v>
      </c>
      <c r="G1481" s="123" t="b">
        <f>IF(B1481&lt;&gt;"",IF('02 - Produtos e Tributações'!J1498&lt;&gt;"",'02 - Produtos e Tributações'!J1498,IF(K1481=101,0,IF(K1481=102,41,IF(K1481=103,0,IF(K1481=201,0,IF(K1481=202,0,IF(K1481=203,0,IF(K1481=300,41,IF(K1481=400,41,IF(K1481=500,60)))))))))))</f>
        <v>0</v>
      </c>
      <c r="H1481" s="123" t="b">
        <f>IF(B1481&lt;&gt;"",IF('02 - Produtos e Tributações'!M1498&lt;&gt;"",'02 - Produtos e Tributações'!M1498,IF(L1481=101,0,IF(L1481=102,41,IF(L1481=103,0,IF(L1481=201,0,IF(L1481=202,0,IF(L1481=203,0,IF(L1481=300,41,IF(L1481=400,41,IF(L1481=500,60)))))))))))</f>
        <v>0</v>
      </c>
      <c r="I1481" s="123" t="b">
        <f>IF(B1481&lt;&gt;"",IF('02 - Produtos e Tributações'!L1498&lt;&gt;"",'02 - Produtos e Tributações'!L1498,"0,00"))</f>
        <v>0</v>
      </c>
      <c r="J1481" s="123" t="b">
        <f>IF(B1481&lt;&gt;"",IF('02 - Produtos e Tributações'!O1498&lt;&gt;"",'02 - Produtos e Tributações'!O1498,"0,00"))</f>
        <v>0</v>
      </c>
      <c r="K1481" s="123" t="b">
        <f>IF(B1481&lt;&gt;"",IF('02 - Produtos e Tributações'!K1498&lt;&gt;"",'02 - Produtos e Tributações'!K1498,"null"))</f>
        <v>0</v>
      </c>
      <c r="L1481" s="123" t="b">
        <f>IF(B1481&lt;&gt;"",IF('02 - Produtos e Tributações'!N1498&lt;&gt;"",'02 - Produtos e Tributações'!N1498,"null"))</f>
        <v>0</v>
      </c>
      <c r="M1481" s="122" t="b">
        <f>IF(B1481&lt;&gt;"",IF('02 - Produtos e Tributações'!D1498="CARNES","2.01.001.001",IF('02 - Produtos e Tributações'!D1498="MASSAS","2.01.001.002",IF('02 - Produtos e Tributações'!D1498="LATICINIOS","2.01.001.003",IF('02 - Produtos e Tributações'!D1498="DOCES E GULOSEIMAS","2.01.001.004",IF('02 - Produtos e Tributações'!D1498="FARINHAS E GRAOS","2.01.001.005",IF('02 - Produtos e Tributações'!D1498="AGUAS","2.01.002.001",IF('02 - Produtos e Tributações'!D1498="SUCOS","2.01.002.002",IF('02 - Produtos e Tributações'!D1498="BEBIDAS ALCOOLICAS","2.01.002.003",IF('02 - Produtos e Tributações'!D1498="BEBIDAS LACTEAS","2.01.002.004",IF('02 - Produtos e Tributações'!D1498="MATERIAL DE LIMPEZA","2.02",IF('02 - Produtos e Tributações'!D1498="FRUTAS","2.01.001.006",IF('02 - Produtos e Tributações'!D1498="VERDURAS E LEGUMES","2.01.001.007",IF('02 - Produtos e Tributações'!D1498="SERVIÇO","1",IF('02 - Produtos e Tributações'!D1498="PRODUTOS DIVERSOS","2","2"))))))))))))))
)</f>
        <v>0</v>
      </c>
      <c r="N1481" s="4" t="str">
        <f t="shared" si="93"/>
        <v/>
      </c>
      <c r="O1481" s="4" t="str">
        <f t="shared" si="94"/>
        <v/>
      </c>
      <c r="P1481" s="4" t="str">
        <f t="shared" si="95"/>
        <v/>
      </c>
      <c r="Q1481" s="128" t="b">
        <f>IF(B1481&lt;&gt;"",IF('02 - Produtos e Tributações'!C1498&lt;&gt;"",'02 - Produtos e Tributações'!C1498,"UN"))</f>
        <v>0</v>
      </c>
      <c r="R1481" s="93"/>
      <c r="S1481" s="93"/>
      <c r="T1481" s="93"/>
      <c r="U1481" s="120" t="str">
        <f t="shared" si="92"/>
        <v/>
      </c>
    </row>
    <row r="1482" spans="1:21" ht="15.75" customHeight="1">
      <c r="A1482" s="122" t="b">
        <f>IF('02 - Produtos e Tributações'!B1499 &lt;&gt;"",A1481+1)</f>
        <v>0</v>
      </c>
      <c r="B1482" s="4" t="str">
        <f>IF('02 - Produtos e Tributações'!B1499&lt;&gt;"",'02 - Produtos e Tributações'!V1499,"")</f>
        <v/>
      </c>
      <c r="C1482" s="123" t="b">
        <f>IF(B1482&lt;&gt;"",IF('02 - Produtos e Tributações'!H1499&lt;&gt;"",IF('02 - Produtos e Tributações'!H1499="TERCEIRIZADA","T",IF('02 - Produtos e Tributações'!H1499="PROPRIA","P")), IF(B1482&lt;&gt;"",IF('02 - Produtos e Tributações'!H1499="","T"))))</f>
        <v>0</v>
      </c>
      <c r="D1482" s="123" t="b">
        <f>IF(B1482&lt;&gt;"",IF('02 - Produtos e Tributações'!E1499&lt;&gt;"",'02 - Produtos e Tributações'!E1499,""))</f>
        <v>0</v>
      </c>
      <c r="E1482" s="123" t="b">
        <f>IF(B1482&lt;&gt;"",IF('02 - Produtos e Tributações'!F1499&lt;&gt;"",'02 - Produtos e Tributações'!F1499,""))</f>
        <v>0</v>
      </c>
      <c r="F1482" s="123" t="b">
        <f>IF(B1482&lt;&gt;"",IF(A1482&lt;&gt;"",IF('02 - Produtos e Tributações'!G1499&lt;&gt;"",'02 - Produtos e Tributações'!G1499,"")))</f>
        <v>0</v>
      </c>
      <c r="G1482" s="123" t="b">
        <f>IF(B1482&lt;&gt;"",IF('02 - Produtos e Tributações'!J1499&lt;&gt;"",'02 - Produtos e Tributações'!J1499,IF(K1482=101,0,IF(K1482=102,41,IF(K1482=103,0,IF(K1482=201,0,IF(K1482=202,0,IF(K1482=203,0,IF(K1482=300,41,IF(K1482=400,41,IF(K1482=500,60)))))))))))</f>
        <v>0</v>
      </c>
      <c r="H1482" s="123" t="b">
        <f>IF(B1482&lt;&gt;"",IF('02 - Produtos e Tributações'!M1499&lt;&gt;"",'02 - Produtos e Tributações'!M1499,IF(L1482=101,0,IF(L1482=102,41,IF(L1482=103,0,IF(L1482=201,0,IF(L1482=202,0,IF(L1482=203,0,IF(L1482=300,41,IF(L1482=400,41,IF(L1482=500,60)))))))))))</f>
        <v>0</v>
      </c>
      <c r="I1482" s="123" t="b">
        <f>IF(B1482&lt;&gt;"",IF('02 - Produtos e Tributações'!L1499&lt;&gt;"",'02 - Produtos e Tributações'!L1499,"0,00"))</f>
        <v>0</v>
      </c>
      <c r="J1482" s="123" t="b">
        <f>IF(B1482&lt;&gt;"",IF('02 - Produtos e Tributações'!O1499&lt;&gt;"",'02 - Produtos e Tributações'!O1499,"0,00"))</f>
        <v>0</v>
      </c>
      <c r="K1482" s="123" t="b">
        <f>IF(B1482&lt;&gt;"",IF('02 - Produtos e Tributações'!K1499&lt;&gt;"",'02 - Produtos e Tributações'!K1499,"null"))</f>
        <v>0</v>
      </c>
      <c r="L1482" s="123" t="b">
        <f>IF(B1482&lt;&gt;"",IF('02 - Produtos e Tributações'!N1499&lt;&gt;"",'02 - Produtos e Tributações'!N1499,"null"))</f>
        <v>0</v>
      </c>
      <c r="M1482" s="122" t="b">
        <f>IF(B1482&lt;&gt;"",IF('02 - Produtos e Tributações'!D1499="CARNES","2.01.001.001",IF('02 - Produtos e Tributações'!D1499="MASSAS","2.01.001.002",IF('02 - Produtos e Tributações'!D1499="LATICINIOS","2.01.001.003",IF('02 - Produtos e Tributações'!D1499="DOCES E GULOSEIMAS","2.01.001.004",IF('02 - Produtos e Tributações'!D1499="FARINHAS E GRAOS","2.01.001.005",IF('02 - Produtos e Tributações'!D1499="AGUAS","2.01.002.001",IF('02 - Produtos e Tributações'!D1499="SUCOS","2.01.002.002",IF('02 - Produtos e Tributações'!D1499="BEBIDAS ALCOOLICAS","2.01.002.003",IF('02 - Produtos e Tributações'!D1499="BEBIDAS LACTEAS","2.01.002.004",IF('02 - Produtos e Tributações'!D1499="MATERIAL DE LIMPEZA","2.02",IF('02 - Produtos e Tributações'!D1499="FRUTAS","2.01.001.006",IF('02 - Produtos e Tributações'!D1499="VERDURAS E LEGUMES","2.01.001.007",IF('02 - Produtos e Tributações'!D1499="SERVIÇO","1",IF('02 - Produtos e Tributações'!D1499="PRODUTOS DIVERSOS","2","2"))))))))))))))
)</f>
        <v>0</v>
      </c>
      <c r="N1482" s="4" t="str">
        <f t="shared" si="93"/>
        <v/>
      </c>
      <c r="O1482" s="4" t="str">
        <f t="shared" si="94"/>
        <v/>
      </c>
      <c r="P1482" s="4" t="str">
        <f t="shared" si="95"/>
        <v/>
      </c>
      <c r="Q1482" s="128" t="b">
        <f>IF(B1482&lt;&gt;"",IF('02 - Produtos e Tributações'!C1499&lt;&gt;"",'02 - Produtos e Tributações'!C1499,"UN"))</f>
        <v>0</v>
      </c>
      <c r="R1482" s="93"/>
      <c r="S1482" s="93"/>
      <c r="T1482" s="93"/>
      <c r="U1482" s="120" t="str">
        <f t="shared" si="92"/>
        <v/>
      </c>
    </row>
    <row r="1483" spans="1:21" ht="15.75" customHeight="1">
      <c r="A1483" s="122" t="b">
        <f>IF('02 - Produtos e Tributações'!B1500 &lt;&gt;"",A1482+1)</f>
        <v>0</v>
      </c>
      <c r="B1483" s="4" t="str">
        <f>IF('02 - Produtos e Tributações'!B1500&lt;&gt;"",'02 - Produtos e Tributações'!V1500,"")</f>
        <v/>
      </c>
      <c r="C1483" s="123" t="b">
        <f>IF(B1483&lt;&gt;"",IF('02 - Produtos e Tributações'!H1500&lt;&gt;"",IF('02 - Produtos e Tributações'!H1500="TERCEIRIZADA","T",IF('02 - Produtos e Tributações'!H1500="PROPRIA","P")), IF(B1483&lt;&gt;"",IF('02 - Produtos e Tributações'!H1500="","T"))))</f>
        <v>0</v>
      </c>
      <c r="D1483" s="123" t="b">
        <f>IF(B1483&lt;&gt;"",IF('02 - Produtos e Tributações'!E1500&lt;&gt;"",'02 - Produtos e Tributações'!E1500,""))</f>
        <v>0</v>
      </c>
      <c r="E1483" s="123" t="b">
        <f>IF(B1483&lt;&gt;"",IF('02 - Produtos e Tributações'!F1500&lt;&gt;"",'02 - Produtos e Tributações'!F1500,""))</f>
        <v>0</v>
      </c>
      <c r="F1483" s="123" t="b">
        <f>IF(B1483&lt;&gt;"",IF(A1483&lt;&gt;"",IF('02 - Produtos e Tributações'!G1500&lt;&gt;"",'02 - Produtos e Tributações'!G1500,"")))</f>
        <v>0</v>
      </c>
      <c r="G1483" s="123" t="b">
        <f>IF(B1483&lt;&gt;"",IF('02 - Produtos e Tributações'!J1500&lt;&gt;"",'02 - Produtos e Tributações'!J1500,IF(K1483=101,0,IF(K1483=102,41,IF(K1483=103,0,IF(K1483=201,0,IF(K1483=202,0,IF(K1483=203,0,IF(K1483=300,41,IF(K1483=400,41,IF(K1483=500,60)))))))))))</f>
        <v>0</v>
      </c>
      <c r="H1483" s="123" t="b">
        <f>IF(B1483&lt;&gt;"",IF('02 - Produtos e Tributações'!M1500&lt;&gt;"",'02 - Produtos e Tributações'!M1500,IF(L1483=101,0,IF(L1483=102,41,IF(L1483=103,0,IF(L1483=201,0,IF(L1483=202,0,IF(L1483=203,0,IF(L1483=300,41,IF(L1483=400,41,IF(L1483=500,60)))))))))))</f>
        <v>0</v>
      </c>
      <c r="I1483" s="123" t="b">
        <f>IF(B1483&lt;&gt;"",IF('02 - Produtos e Tributações'!L1500&lt;&gt;"",'02 - Produtos e Tributações'!L1500,"0,00"))</f>
        <v>0</v>
      </c>
      <c r="J1483" s="123" t="b">
        <f>IF(B1483&lt;&gt;"",IF('02 - Produtos e Tributações'!O1500&lt;&gt;"",'02 - Produtos e Tributações'!O1500,"0,00"))</f>
        <v>0</v>
      </c>
      <c r="K1483" s="123" t="b">
        <f>IF(B1483&lt;&gt;"",IF('02 - Produtos e Tributações'!K1500&lt;&gt;"",'02 - Produtos e Tributações'!K1500,"null"))</f>
        <v>0</v>
      </c>
      <c r="L1483" s="123" t="b">
        <f>IF(B1483&lt;&gt;"",IF('02 - Produtos e Tributações'!N1500&lt;&gt;"",'02 - Produtos e Tributações'!N1500,"null"))</f>
        <v>0</v>
      </c>
      <c r="M1483" s="122" t="b">
        <f>IF(B1483&lt;&gt;"",IF('02 - Produtos e Tributações'!D1500="CARNES","2.01.001.001",IF('02 - Produtos e Tributações'!D1500="MASSAS","2.01.001.002",IF('02 - Produtos e Tributações'!D1500="LATICINIOS","2.01.001.003",IF('02 - Produtos e Tributações'!D1500="DOCES E GULOSEIMAS","2.01.001.004",IF('02 - Produtos e Tributações'!D1500="FARINHAS E GRAOS","2.01.001.005",IF('02 - Produtos e Tributações'!D1500="AGUAS","2.01.002.001",IF('02 - Produtos e Tributações'!D1500="SUCOS","2.01.002.002",IF('02 - Produtos e Tributações'!D1500="BEBIDAS ALCOOLICAS","2.01.002.003",IF('02 - Produtos e Tributações'!D1500="BEBIDAS LACTEAS","2.01.002.004",IF('02 - Produtos e Tributações'!D1500="MATERIAL DE LIMPEZA","2.02",IF('02 - Produtos e Tributações'!D1500="FRUTAS","2.01.001.006",IF('02 - Produtos e Tributações'!D1500="VERDURAS E LEGUMES","2.01.001.007",IF('02 - Produtos e Tributações'!D1500="SERVIÇO","1",IF('02 - Produtos e Tributações'!D1500="PRODUTOS DIVERSOS","2","2"))))))))))))))
)</f>
        <v>0</v>
      </c>
      <c r="N1483" s="4" t="str">
        <f t="shared" si="93"/>
        <v/>
      </c>
      <c r="O1483" s="4" t="str">
        <f t="shared" si="94"/>
        <v/>
      </c>
      <c r="P1483" s="4" t="str">
        <f t="shared" si="95"/>
        <v/>
      </c>
      <c r="Q1483" s="128" t="b">
        <f>IF(B1483&lt;&gt;"",IF('02 - Produtos e Tributações'!C1500&lt;&gt;"",'02 - Produtos e Tributações'!C1500,"UN"))</f>
        <v>0</v>
      </c>
      <c r="R1483" s="93"/>
      <c r="S1483" s="93"/>
      <c r="T1483" s="93"/>
      <c r="U1483" s="120" t="str">
        <f t="shared" si="92"/>
        <v/>
      </c>
    </row>
    <row r="1484" spans="1:21" ht="15.75" customHeight="1">
      <c r="A1484" s="122" t="b">
        <f>IF('02 - Produtos e Tributações'!B1501 &lt;&gt;"",A1483+1)</f>
        <v>0</v>
      </c>
      <c r="B1484" s="4" t="str">
        <f>IF('02 - Produtos e Tributações'!B1501&lt;&gt;"",'02 - Produtos e Tributações'!V1501,"")</f>
        <v/>
      </c>
      <c r="C1484" s="123" t="b">
        <f>IF(B1484&lt;&gt;"",IF('02 - Produtos e Tributações'!H1501&lt;&gt;"",IF('02 - Produtos e Tributações'!H1501="TERCEIRIZADA","T",IF('02 - Produtos e Tributações'!H1501="PROPRIA","P")), IF(B1484&lt;&gt;"",IF('02 - Produtos e Tributações'!H1501="","T"))))</f>
        <v>0</v>
      </c>
      <c r="D1484" s="123" t="b">
        <f>IF(B1484&lt;&gt;"",IF('02 - Produtos e Tributações'!E1501&lt;&gt;"",'02 - Produtos e Tributações'!E1501,""))</f>
        <v>0</v>
      </c>
      <c r="E1484" s="123" t="b">
        <f>IF(B1484&lt;&gt;"",IF('02 - Produtos e Tributações'!F1501&lt;&gt;"",'02 - Produtos e Tributações'!F1501,""))</f>
        <v>0</v>
      </c>
      <c r="F1484" s="123" t="b">
        <f>IF(B1484&lt;&gt;"",IF(A1484&lt;&gt;"",IF('02 - Produtos e Tributações'!G1501&lt;&gt;"",'02 - Produtos e Tributações'!G1501,"")))</f>
        <v>0</v>
      </c>
      <c r="G1484" s="123" t="b">
        <f>IF(B1484&lt;&gt;"",IF('02 - Produtos e Tributações'!J1501&lt;&gt;"",'02 - Produtos e Tributações'!J1501,IF(K1484=101,0,IF(K1484=102,41,IF(K1484=103,0,IF(K1484=201,0,IF(K1484=202,0,IF(K1484=203,0,IF(K1484=300,41,IF(K1484=400,41,IF(K1484=500,60)))))))))))</f>
        <v>0</v>
      </c>
      <c r="H1484" s="123" t="b">
        <f>IF(B1484&lt;&gt;"",IF('02 - Produtos e Tributações'!M1501&lt;&gt;"",'02 - Produtos e Tributações'!M1501,IF(L1484=101,0,IF(L1484=102,41,IF(L1484=103,0,IF(L1484=201,0,IF(L1484=202,0,IF(L1484=203,0,IF(L1484=300,41,IF(L1484=400,41,IF(L1484=500,60)))))))))))</f>
        <v>0</v>
      </c>
      <c r="I1484" s="123" t="b">
        <f>IF(B1484&lt;&gt;"",IF('02 - Produtos e Tributações'!L1501&lt;&gt;"",'02 - Produtos e Tributações'!L1501,"0,00"))</f>
        <v>0</v>
      </c>
      <c r="J1484" s="123" t="b">
        <f>IF(B1484&lt;&gt;"",IF('02 - Produtos e Tributações'!O1501&lt;&gt;"",'02 - Produtos e Tributações'!O1501,"0,00"))</f>
        <v>0</v>
      </c>
      <c r="K1484" s="123" t="b">
        <f>IF(B1484&lt;&gt;"",IF('02 - Produtos e Tributações'!K1501&lt;&gt;"",'02 - Produtos e Tributações'!K1501,"null"))</f>
        <v>0</v>
      </c>
      <c r="L1484" s="123" t="b">
        <f>IF(B1484&lt;&gt;"",IF('02 - Produtos e Tributações'!N1501&lt;&gt;"",'02 - Produtos e Tributações'!N1501,"null"))</f>
        <v>0</v>
      </c>
      <c r="M1484" s="122" t="b">
        <f>IF(B1484&lt;&gt;"",IF('02 - Produtos e Tributações'!D1501="CARNES","2.01.001.001",IF('02 - Produtos e Tributações'!D1501="MASSAS","2.01.001.002",IF('02 - Produtos e Tributações'!D1501="LATICINIOS","2.01.001.003",IF('02 - Produtos e Tributações'!D1501="DOCES E GULOSEIMAS","2.01.001.004",IF('02 - Produtos e Tributações'!D1501="FARINHAS E GRAOS","2.01.001.005",IF('02 - Produtos e Tributações'!D1501="AGUAS","2.01.002.001",IF('02 - Produtos e Tributações'!D1501="SUCOS","2.01.002.002",IF('02 - Produtos e Tributações'!D1501="BEBIDAS ALCOOLICAS","2.01.002.003",IF('02 - Produtos e Tributações'!D1501="BEBIDAS LACTEAS","2.01.002.004",IF('02 - Produtos e Tributações'!D1501="MATERIAL DE LIMPEZA","2.02",IF('02 - Produtos e Tributações'!D1501="FRUTAS","2.01.001.006",IF('02 - Produtos e Tributações'!D1501="VERDURAS E LEGUMES","2.01.001.007",IF('02 - Produtos e Tributações'!D1501="SERVIÇO","1",IF('02 - Produtos e Tributações'!D1501="PRODUTOS DIVERSOS","2","2"))))))))))))))
)</f>
        <v>0</v>
      </c>
      <c r="N1484" s="4" t="str">
        <f t="shared" si="93"/>
        <v/>
      </c>
      <c r="O1484" s="4" t="str">
        <f t="shared" si="94"/>
        <v/>
      </c>
      <c r="P1484" s="4" t="str">
        <f t="shared" si="95"/>
        <v/>
      </c>
      <c r="Q1484" s="128" t="b">
        <f>IF(B1484&lt;&gt;"",IF('02 - Produtos e Tributações'!C1501&lt;&gt;"",'02 - Produtos e Tributações'!C1501,"UN"))</f>
        <v>0</v>
      </c>
      <c r="R1484" s="93"/>
      <c r="S1484" s="93"/>
      <c r="T1484" s="93"/>
      <c r="U1484" s="120" t="str">
        <f t="shared" si="92"/>
        <v/>
      </c>
    </row>
    <row r="1485" spans="1:21" ht="15.75" customHeight="1">
      <c r="A1485" s="122" t="b">
        <f>IF('02 - Produtos e Tributações'!B1502 &lt;&gt;"",A1484+1)</f>
        <v>0</v>
      </c>
      <c r="B1485" s="4" t="str">
        <f>IF('02 - Produtos e Tributações'!B1502&lt;&gt;"",'02 - Produtos e Tributações'!V1502,"")</f>
        <v/>
      </c>
      <c r="C1485" s="123" t="b">
        <f>IF(B1485&lt;&gt;"",IF('02 - Produtos e Tributações'!H1502&lt;&gt;"",IF('02 - Produtos e Tributações'!H1502="TERCEIRIZADA","T",IF('02 - Produtos e Tributações'!H1502="PROPRIA","P")), IF(B1485&lt;&gt;"",IF('02 - Produtos e Tributações'!H1502="","T"))))</f>
        <v>0</v>
      </c>
      <c r="D1485" s="123" t="b">
        <f>IF(B1485&lt;&gt;"",IF('02 - Produtos e Tributações'!E1502&lt;&gt;"",'02 - Produtos e Tributações'!E1502,""))</f>
        <v>0</v>
      </c>
      <c r="E1485" s="123" t="b">
        <f>IF(B1485&lt;&gt;"",IF('02 - Produtos e Tributações'!F1502&lt;&gt;"",'02 - Produtos e Tributações'!F1502,""))</f>
        <v>0</v>
      </c>
      <c r="F1485" s="123" t="b">
        <f>IF(B1485&lt;&gt;"",IF(A1485&lt;&gt;"",IF('02 - Produtos e Tributações'!G1502&lt;&gt;"",'02 - Produtos e Tributações'!G1502,"")))</f>
        <v>0</v>
      </c>
      <c r="G1485" s="123" t="b">
        <f>IF(B1485&lt;&gt;"",IF('02 - Produtos e Tributações'!J1502&lt;&gt;"",'02 - Produtos e Tributações'!J1502,IF(K1485=101,0,IF(K1485=102,41,IF(K1485=103,0,IF(K1485=201,0,IF(K1485=202,0,IF(K1485=203,0,IF(K1485=300,41,IF(K1485=400,41,IF(K1485=500,60)))))))))))</f>
        <v>0</v>
      </c>
      <c r="H1485" s="123" t="b">
        <f>IF(B1485&lt;&gt;"",IF('02 - Produtos e Tributações'!M1502&lt;&gt;"",'02 - Produtos e Tributações'!M1502,IF(L1485=101,0,IF(L1485=102,41,IF(L1485=103,0,IF(L1485=201,0,IF(L1485=202,0,IF(L1485=203,0,IF(L1485=300,41,IF(L1485=400,41,IF(L1485=500,60)))))))))))</f>
        <v>0</v>
      </c>
      <c r="I1485" s="123" t="b">
        <f>IF(B1485&lt;&gt;"",IF('02 - Produtos e Tributações'!L1502&lt;&gt;"",'02 - Produtos e Tributações'!L1502,"0,00"))</f>
        <v>0</v>
      </c>
      <c r="J1485" s="123" t="b">
        <f>IF(B1485&lt;&gt;"",IF('02 - Produtos e Tributações'!O1502&lt;&gt;"",'02 - Produtos e Tributações'!O1502,"0,00"))</f>
        <v>0</v>
      </c>
      <c r="K1485" s="123" t="b">
        <f>IF(B1485&lt;&gt;"",IF('02 - Produtos e Tributações'!K1502&lt;&gt;"",'02 - Produtos e Tributações'!K1502,"null"))</f>
        <v>0</v>
      </c>
      <c r="L1485" s="123" t="b">
        <f>IF(B1485&lt;&gt;"",IF('02 - Produtos e Tributações'!N1502&lt;&gt;"",'02 - Produtos e Tributações'!N1502,"null"))</f>
        <v>0</v>
      </c>
      <c r="M1485" s="122" t="b">
        <f>IF(B1485&lt;&gt;"",IF('02 - Produtos e Tributações'!D1502="CARNES","2.01.001.001",IF('02 - Produtos e Tributações'!D1502="MASSAS","2.01.001.002",IF('02 - Produtos e Tributações'!D1502="LATICINIOS","2.01.001.003",IF('02 - Produtos e Tributações'!D1502="DOCES E GULOSEIMAS","2.01.001.004",IF('02 - Produtos e Tributações'!D1502="FARINHAS E GRAOS","2.01.001.005",IF('02 - Produtos e Tributações'!D1502="AGUAS","2.01.002.001",IF('02 - Produtos e Tributações'!D1502="SUCOS","2.01.002.002",IF('02 - Produtos e Tributações'!D1502="BEBIDAS ALCOOLICAS","2.01.002.003",IF('02 - Produtos e Tributações'!D1502="BEBIDAS LACTEAS","2.01.002.004",IF('02 - Produtos e Tributações'!D1502="MATERIAL DE LIMPEZA","2.02",IF('02 - Produtos e Tributações'!D1502="FRUTAS","2.01.001.006",IF('02 - Produtos e Tributações'!D1502="VERDURAS E LEGUMES","2.01.001.007",IF('02 - Produtos e Tributações'!D1502="SERVIÇO","1",IF('02 - Produtos e Tributações'!D1502="PRODUTOS DIVERSOS","2","2"))))))))))))))
)</f>
        <v>0</v>
      </c>
      <c r="N1485" s="4" t="str">
        <f t="shared" si="93"/>
        <v/>
      </c>
      <c r="O1485" s="4" t="str">
        <f t="shared" si="94"/>
        <v/>
      </c>
      <c r="P1485" s="4" t="str">
        <f t="shared" si="95"/>
        <v/>
      </c>
      <c r="Q1485" s="128" t="b">
        <f>IF(B1485&lt;&gt;"",IF('02 - Produtos e Tributações'!C1502&lt;&gt;"",'02 - Produtos e Tributações'!C1502,"UN"))</f>
        <v>0</v>
      </c>
      <c r="R1485" s="93"/>
      <c r="S1485" s="93"/>
      <c r="T1485" s="93"/>
      <c r="U1485" s="120" t="str">
        <f t="shared" si="92"/>
        <v/>
      </c>
    </row>
    <row r="1486" spans="1:21" ht="15.75" customHeight="1">
      <c r="A1486" s="122" t="b">
        <f>IF('02 - Produtos e Tributações'!B1503 &lt;&gt;"",A1485+1)</f>
        <v>0</v>
      </c>
      <c r="B1486" s="4" t="str">
        <f>IF('02 - Produtos e Tributações'!B1503&lt;&gt;"",'02 - Produtos e Tributações'!V1503,"")</f>
        <v/>
      </c>
      <c r="C1486" s="123" t="b">
        <f>IF(B1486&lt;&gt;"",IF('02 - Produtos e Tributações'!H1503&lt;&gt;"",IF('02 - Produtos e Tributações'!H1503="TERCEIRIZADA","T",IF('02 - Produtos e Tributações'!H1503="PROPRIA","P")), IF(B1486&lt;&gt;"",IF('02 - Produtos e Tributações'!H1503="","T"))))</f>
        <v>0</v>
      </c>
      <c r="D1486" s="123" t="b">
        <f>IF(B1486&lt;&gt;"",IF('02 - Produtos e Tributações'!E1503&lt;&gt;"",'02 - Produtos e Tributações'!E1503,""))</f>
        <v>0</v>
      </c>
      <c r="E1486" s="123" t="b">
        <f>IF(B1486&lt;&gt;"",IF('02 - Produtos e Tributações'!F1503&lt;&gt;"",'02 - Produtos e Tributações'!F1503,""))</f>
        <v>0</v>
      </c>
      <c r="F1486" s="123" t="b">
        <f>IF(B1486&lt;&gt;"",IF(A1486&lt;&gt;"",IF('02 - Produtos e Tributações'!G1503&lt;&gt;"",'02 - Produtos e Tributações'!G1503,"")))</f>
        <v>0</v>
      </c>
      <c r="G1486" s="123" t="b">
        <f>IF(B1486&lt;&gt;"",IF('02 - Produtos e Tributações'!J1503&lt;&gt;"",'02 - Produtos e Tributações'!J1503,IF(K1486=101,0,IF(K1486=102,41,IF(K1486=103,0,IF(K1486=201,0,IF(K1486=202,0,IF(K1486=203,0,IF(K1486=300,41,IF(K1486=400,41,IF(K1486=500,60)))))))))))</f>
        <v>0</v>
      </c>
      <c r="H1486" s="123" t="b">
        <f>IF(B1486&lt;&gt;"",IF('02 - Produtos e Tributações'!M1503&lt;&gt;"",'02 - Produtos e Tributações'!M1503,IF(L1486=101,0,IF(L1486=102,41,IF(L1486=103,0,IF(L1486=201,0,IF(L1486=202,0,IF(L1486=203,0,IF(L1486=300,41,IF(L1486=400,41,IF(L1486=500,60)))))))))))</f>
        <v>0</v>
      </c>
      <c r="I1486" s="123" t="b">
        <f>IF(B1486&lt;&gt;"",IF('02 - Produtos e Tributações'!L1503&lt;&gt;"",'02 - Produtos e Tributações'!L1503,"0,00"))</f>
        <v>0</v>
      </c>
      <c r="J1486" s="123" t="b">
        <f>IF(B1486&lt;&gt;"",IF('02 - Produtos e Tributações'!O1503&lt;&gt;"",'02 - Produtos e Tributações'!O1503,"0,00"))</f>
        <v>0</v>
      </c>
      <c r="K1486" s="123" t="b">
        <f>IF(B1486&lt;&gt;"",IF('02 - Produtos e Tributações'!K1503&lt;&gt;"",'02 - Produtos e Tributações'!K1503,"null"))</f>
        <v>0</v>
      </c>
      <c r="L1486" s="123" t="b">
        <f>IF(B1486&lt;&gt;"",IF('02 - Produtos e Tributações'!N1503&lt;&gt;"",'02 - Produtos e Tributações'!N1503,"null"))</f>
        <v>0</v>
      </c>
      <c r="M1486" s="122" t="b">
        <f>IF(B1486&lt;&gt;"",IF('02 - Produtos e Tributações'!D1503="CARNES","2.01.001.001",IF('02 - Produtos e Tributações'!D1503="MASSAS","2.01.001.002",IF('02 - Produtos e Tributações'!D1503="LATICINIOS","2.01.001.003",IF('02 - Produtos e Tributações'!D1503="DOCES E GULOSEIMAS","2.01.001.004",IF('02 - Produtos e Tributações'!D1503="FARINHAS E GRAOS","2.01.001.005",IF('02 - Produtos e Tributações'!D1503="AGUAS","2.01.002.001",IF('02 - Produtos e Tributações'!D1503="SUCOS","2.01.002.002",IF('02 - Produtos e Tributações'!D1503="BEBIDAS ALCOOLICAS","2.01.002.003",IF('02 - Produtos e Tributações'!D1503="BEBIDAS LACTEAS","2.01.002.004",IF('02 - Produtos e Tributações'!D1503="MATERIAL DE LIMPEZA","2.02",IF('02 - Produtos e Tributações'!D1503="FRUTAS","2.01.001.006",IF('02 - Produtos e Tributações'!D1503="VERDURAS E LEGUMES","2.01.001.007",IF('02 - Produtos e Tributações'!D1503="SERVIÇO","1",IF('02 - Produtos e Tributações'!D1503="PRODUTOS DIVERSOS","2","2"))))))))))))))
)</f>
        <v>0</v>
      </c>
      <c r="N1486" s="4" t="str">
        <f t="shared" si="93"/>
        <v/>
      </c>
      <c r="O1486" s="4" t="str">
        <f t="shared" si="94"/>
        <v/>
      </c>
      <c r="P1486" s="4" t="str">
        <f t="shared" si="95"/>
        <v/>
      </c>
      <c r="Q1486" s="128" t="b">
        <f>IF(B1486&lt;&gt;"",IF('02 - Produtos e Tributações'!C1503&lt;&gt;"",'02 - Produtos e Tributações'!C1503,"UN"))</f>
        <v>0</v>
      </c>
      <c r="R1486" s="93"/>
      <c r="S1486" s="93"/>
      <c r="T1486" s="93"/>
      <c r="U1486" s="120" t="str">
        <f t="shared" si="92"/>
        <v/>
      </c>
    </row>
    <row r="1487" spans="1:21" ht="15.75" customHeight="1">
      <c r="A1487" s="122" t="b">
        <f>IF('02 - Produtos e Tributações'!B1504 &lt;&gt;"",A1486+1)</f>
        <v>0</v>
      </c>
      <c r="B1487" s="4" t="str">
        <f>IF('02 - Produtos e Tributações'!B1504&lt;&gt;"",'02 - Produtos e Tributações'!V1504,"")</f>
        <v/>
      </c>
      <c r="C1487" s="123" t="b">
        <f>IF(B1487&lt;&gt;"",IF('02 - Produtos e Tributações'!H1504&lt;&gt;"",IF('02 - Produtos e Tributações'!H1504="TERCEIRIZADA","T",IF('02 - Produtos e Tributações'!H1504="PROPRIA","P")), IF(B1487&lt;&gt;"",IF('02 - Produtos e Tributações'!H1504="","T"))))</f>
        <v>0</v>
      </c>
      <c r="D1487" s="123" t="b">
        <f>IF(B1487&lt;&gt;"",IF('02 - Produtos e Tributações'!E1504&lt;&gt;"",'02 - Produtos e Tributações'!E1504,""))</f>
        <v>0</v>
      </c>
      <c r="E1487" s="123" t="b">
        <f>IF(B1487&lt;&gt;"",IF('02 - Produtos e Tributações'!F1504&lt;&gt;"",'02 - Produtos e Tributações'!F1504,""))</f>
        <v>0</v>
      </c>
      <c r="F1487" s="123" t="b">
        <f>IF(B1487&lt;&gt;"",IF(A1487&lt;&gt;"",IF('02 - Produtos e Tributações'!G1504&lt;&gt;"",'02 - Produtos e Tributações'!G1504,"")))</f>
        <v>0</v>
      </c>
      <c r="G1487" s="123" t="b">
        <f>IF(B1487&lt;&gt;"",IF('02 - Produtos e Tributações'!J1504&lt;&gt;"",'02 - Produtos e Tributações'!J1504,IF(K1487=101,0,IF(K1487=102,41,IF(K1487=103,0,IF(K1487=201,0,IF(K1487=202,0,IF(K1487=203,0,IF(K1487=300,41,IF(K1487=400,41,IF(K1487=500,60)))))))))))</f>
        <v>0</v>
      </c>
      <c r="H1487" s="123" t="b">
        <f>IF(B1487&lt;&gt;"",IF('02 - Produtos e Tributações'!M1504&lt;&gt;"",'02 - Produtos e Tributações'!M1504,IF(L1487=101,0,IF(L1487=102,41,IF(L1487=103,0,IF(L1487=201,0,IF(L1487=202,0,IF(L1487=203,0,IF(L1487=300,41,IF(L1487=400,41,IF(L1487=500,60)))))))))))</f>
        <v>0</v>
      </c>
      <c r="I1487" s="123" t="b">
        <f>IF(B1487&lt;&gt;"",IF('02 - Produtos e Tributações'!L1504&lt;&gt;"",'02 - Produtos e Tributações'!L1504,"0,00"))</f>
        <v>0</v>
      </c>
      <c r="J1487" s="123" t="b">
        <f>IF(B1487&lt;&gt;"",IF('02 - Produtos e Tributações'!O1504&lt;&gt;"",'02 - Produtos e Tributações'!O1504,"0,00"))</f>
        <v>0</v>
      </c>
      <c r="K1487" s="123" t="b">
        <f>IF(B1487&lt;&gt;"",IF('02 - Produtos e Tributações'!K1504&lt;&gt;"",'02 - Produtos e Tributações'!K1504,"null"))</f>
        <v>0</v>
      </c>
      <c r="L1487" s="123" t="b">
        <f>IF(B1487&lt;&gt;"",IF('02 - Produtos e Tributações'!N1504&lt;&gt;"",'02 - Produtos e Tributações'!N1504,"null"))</f>
        <v>0</v>
      </c>
      <c r="M1487" s="122" t="b">
        <f>IF(B1487&lt;&gt;"",IF('02 - Produtos e Tributações'!D1504="CARNES","2.01.001.001",IF('02 - Produtos e Tributações'!D1504="MASSAS","2.01.001.002",IF('02 - Produtos e Tributações'!D1504="LATICINIOS","2.01.001.003",IF('02 - Produtos e Tributações'!D1504="DOCES E GULOSEIMAS","2.01.001.004",IF('02 - Produtos e Tributações'!D1504="FARINHAS E GRAOS","2.01.001.005",IF('02 - Produtos e Tributações'!D1504="AGUAS","2.01.002.001",IF('02 - Produtos e Tributações'!D1504="SUCOS","2.01.002.002",IF('02 - Produtos e Tributações'!D1504="BEBIDAS ALCOOLICAS","2.01.002.003",IF('02 - Produtos e Tributações'!D1504="BEBIDAS LACTEAS","2.01.002.004",IF('02 - Produtos e Tributações'!D1504="MATERIAL DE LIMPEZA","2.02",IF('02 - Produtos e Tributações'!D1504="FRUTAS","2.01.001.006",IF('02 - Produtos e Tributações'!D1504="VERDURAS E LEGUMES","2.01.001.007",IF('02 - Produtos e Tributações'!D1504="SERVIÇO","1",IF('02 - Produtos e Tributações'!D1504="PRODUTOS DIVERSOS","2","2"))))))))))))))
)</f>
        <v>0</v>
      </c>
      <c r="N1487" s="4" t="str">
        <f t="shared" si="93"/>
        <v/>
      </c>
      <c r="O1487" s="4" t="str">
        <f t="shared" si="94"/>
        <v/>
      </c>
      <c r="P1487" s="4" t="str">
        <f t="shared" si="95"/>
        <v/>
      </c>
      <c r="Q1487" s="128" t="b">
        <f>IF(B1487&lt;&gt;"",IF('02 - Produtos e Tributações'!C1504&lt;&gt;"",'02 - Produtos e Tributações'!C1504,"UN"))</f>
        <v>0</v>
      </c>
      <c r="R1487" s="93"/>
      <c r="S1487" s="93"/>
      <c r="T1487" s="93"/>
      <c r="U1487" s="120" t="str">
        <f t="shared" si="92"/>
        <v/>
      </c>
    </row>
    <row r="1488" spans="1:21" ht="15.75" customHeight="1">
      <c r="A1488" s="122" t="b">
        <f>IF('02 - Produtos e Tributações'!B1505 &lt;&gt;"",A1487+1)</f>
        <v>0</v>
      </c>
      <c r="B1488" s="4" t="str">
        <f>IF('02 - Produtos e Tributações'!B1505&lt;&gt;"",'02 - Produtos e Tributações'!V1505,"")</f>
        <v/>
      </c>
      <c r="C1488" s="123" t="b">
        <f>IF(B1488&lt;&gt;"",IF('02 - Produtos e Tributações'!H1505&lt;&gt;"",IF('02 - Produtos e Tributações'!H1505="TERCEIRIZADA","T",IF('02 - Produtos e Tributações'!H1505="PROPRIA","P")), IF(B1488&lt;&gt;"",IF('02 - Produtos e Tributações'!H1505="","T"))))</f>
        <v>0</v>
      </c>
      <c r="D1488" s="123" t="b">
        <f>IF(B1488&lt;&gt;"",IF('02 - Produtos e Tributações'!E1505&lt;&gt;"",'02 - Produtos e Tributações'!E1505,""))</f>
        <v>0</v>
      </c>
      <c r="E1488" s="123" t="b">
        <f>IF(B1488&lt;&gt;"",IF('02 - Produtos e Tributações'!F1505&lt;&gt;"",'02 - Produtos e Tributações'!F1505,""))</f>
        <v>0</v>
      </c>
      <c r="F1488" s="123" t="b">
        <f>IF(B1488&lt;&gt;"",IF(A1488&lt;&gt;"",IF('02 - Produtos e Tributações'!G1505&lt;&gt;"",'02 - Produtos e Tributações'!G1505,"")))</f>
        <v>0</v>
      </c>
      <c r="G1488" s="123" t="b">
        <f>IF(B1488&lt;&gt;"",IF('02 - Produtos e Tributações'!J1505&lt;&gt;"",'02 - Produtos e Tributações'!J1505,IF(K1488=101,0,IF(K1488=102,41,IF(K1488=103,0,IF(K1488=201,0,IF(K1488=202,0,IF(K1488=203,0,IF(K1488=300,41,IF(K1488=400,41,IF(K1488=500,60)))))))))))</f>
        <v>0</v>
      </c>
      <c r="H1488" s="123" t="b">
        <f>IF(B1488&lt;&gt;"",IF('02 - Produtos e Tributações'!M1505&lt;&gt;"",'02 - Produtos e Tributações'!M1505,IF(L1488=101,0,IF(L1488=102,41,IF(L1488=103,0,IF(L1488=201,0,IF(L1488=202,0,IF(L1488=203,0,IF(L1488=300,41,IF(L1488=400,41,IF(L1488=500,60)))))))))))</f>
        <v>0</v>
      </c>
      <c r="I1488" s="123" t="b">
        <f>IF(B1488&lt;&gt;"",IF('02 - Produtos e Tributações'!L1505&lt;&gt;"",'02 - Produtos e Tributações'!L1505,"0,00"))</f>
        <v>0</v>
      </c>
      <c r="J1488" s="123" t="b">
        <f>IF(B1488&lt;&gt;"",IF('02 - Produtos e Tributações'!O1505&lt;&gt;"",'02 - Produtos e Tributações'!O1505,"0,00"))</f>
        <v>0</v>
      </c>
      <c r="K1488" s="123" t="b">
        <f>IF(B1488&lt;&gt;"",IF('02 - Produtos e Tributações'!K1505&lt;&gt;"",'02 - Produtos e Tributações'!K1505,"null"))</f>
        <v>0</v>
      </c>
      <c r="L1488" s="123" t="b">
        <f>IF(B1488&lt;&gt;"",IF('02 - Produtos e Tributações'!N1505&lt;&gt;"",'02 - Produtos e Tributações'!N1505,"null"))</f>
        <v>0</v>
      </c>
      <c r="M1488" s="122" t="b">
        <f>IF(B1488&lt;&gt;"",IF('02 - Produtos e Tributações'!D1505="CARNES","2.01.001.001",IF('02 - Produtos e Tributações'!D1505="MASSAS","2.01.001.002",IF('02 - Produtos e Tributações'!D1505="LATICINIOS","2.01.001.003",IF('02 - Produtos e Tributações'!D1505="DOCES E GULOSEIMAS","2.01.001.004",IF('02 - Produtos e Tributações'!D1505="FARINHAS E GRAOS","2.01.001.005",IF('02 - Produtos e Tributações'!D1505="AGUAS","2.01.002.001",IF('02 - Produtos e Tributações'!D1505="SUCOS","2.01.002.002",IF('02 - Produtos e Tributações'!D1505="BEBIDAS ALCOOLICAS","2.01.002.003",IF('02 - Produtos e Tributações'!D1505="BEBIDAS LACTEAS","2.01.002.004",IF('02 - Produtos e Tributações'!D1505="MATERIAL DE LIMPEZA","2.02",IF('02 - Produtos e Tributações'!D1505="FRUTAS","2.01.001.006",IF('02 - Produtos e Tributações'!D1505="VERDURAS E LEGUMES","2.01.001.007",IF('02 - Produtos e Tributações'!D1505="SERVIÇO","1",IF('02 - Produtos e Tributações'!D1505="PRODUTOS DIVERSOS","2","2"))))))))))))))
)</f>
        <v>0</v>
      </c>
      <c r="N1488" s="4" t="str">
        <f t="shared" si="93"/>
        <v/>
      </c>
      <c r="O1488" s="4" t="str">
        <f t="shared" si="94"/>
        <v/>
      </c>
      <c r="P1488" s="4" t="str">
        <f t="shared" si="95"/>
        <v/>
      </c>
      <c r="Q1488" s="128" t="b">
        <f>IF(B1488&lt;&gt;"",IF('02 - Produtos e Tributações'!C1505&lt;&gt;"",'02 - Produtos e Tributações'!C1505,"UN"))</f>
        <v>0</v>
      </c>
      <c r="R1488" s="93"/>
      <c r="S1488" s="93"/>
      <c r="T1488" s="93"/>
      <c r="U1488" s="120" t="str">
        <f t="shared" si="92"/>
        <v/>
      </c>
    </row>
    <row r="1489" spans="1:21" ht="15.75" customHeight="1">
      <c r="A1489" s="122" t="b">
        <f>IF('02 - Produtos e Tributações'!B1506 &lt;&gt;"",A1488+1)</f>
        <v>0</v>
      </c>
      <c r="B1489" s="4" t="str">
        <f>IF('02 - Produtos e Tributações'!B1506&lt;&gt;"",'02 - Produtos e Tributações'!V1506,"")</f>
        <v/>
      </c>
      <c r="C1489" s="123" t="b">
        <f>IF(B1489&lt;&gt;"",IF('02 - Produtos e Tributações'!H1506&lt;&gt;"",IF('02 - Produtos e Tributações'!H1506="TERCEIRIZADA","T",IF('02 - Produtos e Tributações'!H1506="PROPRIA","P")), IF(B1489&lt;&gt;"",IF('02 - Produtos e Tributações'!H1506="","T"))))</f>
        <v>0</v>
      </c>
      <c r="D1489" s="123" t="b">
        <f>IF(B1489&lt;&gt;"",IF('02 - Produtos e Tributações'!E1506&lt;&gt;"",'02 - Produtos e Tributações'!E1506,""))</f>
        <v>0</v>
      </c>
      <c r="E1489" s="123" t="b">
        <f>IF(B1489&lt;&gt;"",IF('02 - Produtos e Tributações'!F1506&lt;&gt;"",'02 - Produtos e Tributações'!F1506,""))</f>
        <v>0</v>
      </c>
      <c r="F1489" s="123" t="b">
        <f>IF(B1489&lt;&gt;"",IF(A1489&lt;&gt;"",IF('02 - Produtos e Tributações'!G1506&lt;&gt;"",'02 - Produtos e Tributações'!G1506,"")))</f>
        <v>0</v>
      </c>
      <c r="G1489" s="123" t="b">
        <f>IF(B1489&lt;&gt;"",IF('02 - Produtos e Tributações'!J1506&lt;&gt;"",'02 - Produtos e Tributações'!J1506,IF(K1489=101,0,IF(K1489=102,41,IF(K1489=103,0,IF(K1489=201,0,IF(K1489=202,0,IF(K1489=203,0,IF(K1489=300,41,IF(K1489=400,41,IF(K1489=500,60)))))))))))</f>
        <v>0</v>
      </c>
      <c r="H1489" s="123" t="b">
        <f>IF(B1489&lt;&gt;"",IF('02 - Produtos e Tributações'!M1506&lt;&gt;"",'02 - Produtos e Tributações'!M1506,IF(L1489=101,0,IF(L1489=102,41,IF(L1489=103,0,IF(L1489=201,0,IF(L1489=202,0,IF(L1489=203,0,IF(L1489=300,41,IF(L1489=400,41,IF(L1489=500,60)))))))))))</f>
        <v>0</v>
      </c>
      <c r="I1489" s="123" t="b">
        <f>IF(B1489&lt;&gt;"",IF('02 - Produtos e Tributações'!L1506&lt;&gt;"",'02 - Produtos e Tributações'!L1506,"0,00"))</f>
        <v>0</v>
      </c>
      <c r="J1489" s="123" t="b">
        <f>IF(B1489&lt;&gt;"",IF('02 - Produtos e Tributações'!O1506&lt;&gt;"",'02 - Produtos e Tributações'!O1506,"0,00"))</f>
        <v>0</v>
      </c>
      <c r="K1489" s="123" t="b">
        <f>IF(B1489&lt;&gt;"",IF('02 - Produtos e Tributações'!K1506&lt;&gt;"",'02 - Produtos e Tributações'!K1506,"null"))</f>
        <v>0</v>
      </c>
      <c r="L1489" s="123" t="b">
        <f>IF(B1489&lt;&gt;"",IF('02 - Produtos e Tributações'!N1506&lt;&gt;"",'02 - Produtos e Tributações'!N1506,"null"))</f>
        <v>0</v>
      </c>
      <c r="M1489" s="122" t="b">
        <f>IF(B1489&lt;&gt;"",IF('02 - Produtos e Tributações'!D1506="CARNES","2.01.001.001",IF('02 - Produtos e Tributações'!D1506="MASSAS","2.01.001.002",IF('02 - Produtos e Tributações'!D1506="LATICINIOS","2.01.001.003",IF('02 - Produtos e Tributações'!D1506="DOCES E GULOSEIMAS","2.01.001.004",IF('02 - Produtos e Tributações'!D1506="FARINHAS E GRAOS","2.01.001.005",IF('02 - Produtos e Tributações'!D1506="AGUAS","2.01.002.001",IF('02 - Produtos e Tributações'!D1506="SUCOS","2.01.002.002",IF('02 - Produtos e Tributações'!D1506="BEBIDAS ALCOOLICAS","2.01.002.003",IF('02 - Produtos e Tributações'!D1506="BEBIDAS LACTEAS","2.01.002.004",IF('02 - Produtos e Tributações'!D1506="MATERIAL DE LIMPEZA","2.02",IF('02 - Produtos e Tributações'!D1506="FRUTAS","2.01.001.006",IF('02 - Produtos e Tributações'!D1506="VERDURAS E LEGUMES","2.01.001.007",IF('02 - Produtos e Tributações'!D1506="SERVIÇO","1",IF('02 - Produtos e Tributações'!D1506="PRODUTOS DIVERSOS","2","2"))))))))))))))
)</f>
        <v>0</v>
      </c>
      <c r="N1489" s="4" t="str">
        <f t="shared" si="93"/>
        <v/>
      </c>
      <c r="O1489" s="4" t="str">
        <f t="shared" si="94"/>
        <v/>
      </c>
      <c r="P1489" s="4" t="str">
        <f t="shared" si="95"/>
        <v/>
      </c>
      <c r="Q1489" s="128" t="b">
        <f>IF(B1489&lt;&gt;"",IF('02 - Produtos e Tributações'!C1506&lt;&gt;"",'02 - Produtos e Tributações'!C1506,"UN"))</f>
        <v>0</v>
      </c>
      <c r="R1489" s="93"/>
      <c r="S1489" s="93"/>
      <c r="T1489" s="93"/>
      <c r="U1489" s="120" t="str">
        <f t="shared" si="92"/>
        <v/>
      </c>
    </row>
    <row r="1490" spans="1:21" ht="15.75" customHeight="1">
      <c r="A1490" s="122" t="b">
        <f>IF('02 - Produtos e Tributações'!B1507 &lt;&gt;"",A1489+1)</f>
        <v>0</v>
      </c>
      <c r="B1490" s="4" t="str">
        <f>IF('02 - Produtos e Tributações'!B1507&lt;&gt;"",'02 - Produtos e Tributações'!V1507,"")</f>
        <v/>
      </c>
      <c r="C1490" s="123" t="b">
        <f>IF(B1490&lt;&gt;"",IF('02 - Produtos e Tributações'!H1507&lt;&gt;"",IF('02 - Produtos e Tributações'!H1507="TERCEIRIZADA","T",IF('02 - Produtos e Tributações'!H1507="PROPRIA","P")), IF(B1490&lt;&gt;"",IF('02 - Produtos e Tributações'!H1507="","T"))))</f>
        <v>0</v>
      </c>
      <c r="D1490" s="123" t="b">
        <f>IF(B1490&lt;&gt;"",IF('02 - Produtos e Tributações'!E1507&lt;&gt;"",'02 - Produtos e Tributações'!E1507,""))</f>
        <v>0</v>
      </c>
      <c r="E1490" s="123" t="b">
        <f>IF(B1490&lt;&gt;"",IF('02 - Produtos e Tributações'!F1507&lt;&gt;"",'02 - Produtos e Tributações'!F1507,""))</f>
        <v>0</v>
      </c>
      <c r="F1490" s="123" t="b">
        <f>IF(B1490&lt;&gt;"",IF(A1490&lt;&gt;"",IF('02 - Produtos e Tributações'!G1507&lt;&gt;"",'02 - Produtos e Tributações'!G1507,"")))</f>
        <v>0</v>
      </c>
      <c r="G1490" s="123" t="b">
        <f>IF(B1490&lt;&gt;"",IF('02 - Produtos e Tributações'!J1507&lt;&gt;"",'02 - Produtos e Tributações'!J1507,IF(K1490=101,0,IF(K1490=102,41,IF(K1490=103,0,IF(K1490=201,0,IF(K1490=202,0,IF(K1490=203,0,IF(K1490=300,41,IF(K1490=400,41,IF(K1490=500,60)))))))))))</f>
        <v>0</v>
      </c>
      <c r="H1490" s="123" t="b">
        <f>IF(B1490&lt;&gt;"",IF('02 - Produtos e Tributações'!M1507&lt;&gt;"",'02 - Produtos e Tributações'!M1507,IF(L1490=101,0,IF(L1490=102,41,IF(L1490=103,0,IF(L1490=201,0,IF(L1490=202,0,IF(L1490=203,0,IF(L1490=300,41,IF(L1490=400,41,IF(L1490=500,60)))))))))))</f>
        <v>0</v>
      </c>
      <c r="I1490" s="123" t="b">
        <f>IF(B1490&lt;&gt;"",IF('02 - Produtos e Tributações'!L1507&lt;&gt;"",'02 - Produtos e Tributações'!L1507,"0,00"))</f>
        <v>0</v>
      </c>
      <c r="J1490" s="123" t="b">
        <f>IF(B1490&lt;&gt;"",IF('02 - Produtos e Tributações'!O1507&lt;&gt;"",'02 - Produtos e Tributações'!O1507,"0,00"))</f>
        <v>0</v>
      </c>
      <c r="K1490" s="123" t="b">
        <f>IF(B1490&lt;&gt;"",IF('02 - Produtos e Tributações'!K1507&lt;&gt;"",'02 - Produtos e Tributações'!K1507,"null"))</f>
        <v>0</v>
      </c>
      <c r="L1490" s="123" t="b">
        <f>IF(B1490&lt;&gt;"",IF('02 - Produtos e Tributações'!N1507&lt;&gt;"",'02 - Produtos e Tributações'!N1507,"null"))</f>
        <v>0</v>
      </c>
      <c r="M1490" s="122" t="b">
        <f>IF(B1490&lt;&gt;"",IF('02 - Produtos e Tributações'!D1507="CARNES","2.01.001.001",IF('02 - Produtos e Tributações'!D1507="MASSAS","2.01.001.002",IF('02 - Produtos e Tributações'!D1507="LATICINIOS","2.01.001.003",IF('02 - Produtos e Tributações'!D1507="DOCES E GULOSEIMAS","2.01.001.004",IF('02 - Produtos e Tributações'!D1507="FARINHAS E GRAOS","2.01.001.005",IF('02 - Produtos e Tributações'!D1507="AGUAS","2.01.002.001",IF('02 - Produtos e Tributações'!D1507="SUCOS","2.01.002.002",IF('02 - Produtos e Tributações'!D1507="BEBIDAS ALCOOLICAS","2.01.002.003",IF('02 - Produtos e Tributações'!D1507="BEBIDAS LACTEAS","2.01.002.004",IF('02 - Produtos e Tributações'!D1507="MATERIAL DE LIMPEZA","2.02",IF('02 - Produtos e Tributações'!D1507="FRUTAS","2.01.001.006",IF('02 - Produtos e Tributações'!D1507="VERDURAS E LEGUMES","2.01.001.007",IF('02 - Produtos e Tributações'!D1507="SERVIÇO","1",IF('02 - Produtos e Tributações'!D1507="PRODUTOS DIVERSOS","2","2"))))))))))))))
)</f>
        <v>0</v>
      </c>
      <c r="N1490" s="4" t="str">
        <f t="shared" si="93"/>
        <v/>
      </c>
      <c r="O1490" s="4" t="str">
        <f t="shared" si="94"/>
        <v/>
      </c>
      <c r="P1490" s="4" t="str">
        <f t="shared" si="95"/>
        <v/>
      </c>
      <c r="Q1490" s="128" t="b">
        <f>IF(B1490&lt;&gt;"",IF('02 - Produtos e Tributações'!C1507&lt;&gt;"",'02 - Produtos e Tributações'!C1507,"UN"))</f>
        <v>0</v>
      </c>
      <c r="R1490" s="93"/>
      <c r="S1490" s="93"/>
      <c r="T1490" s="93"/>
      <c r="U1490" s="120" t="str">
        <f t="shared" si="92"/>
        <v/>
      </c>
    </row>
    <row r="1491" spans="1:21" ht="15.75" customHeight="1">
      <c r="A1491" s="122" t="b">
        <f>IF('02 - Produtos e Tributações'!B1508 &lt;&gt;"",A1490+1)</f>
        <v>0</v>
      </c>
      <c r="B1491" s="4" t="str">
        <f>IF('02 - Produtos e Tributações'!B1508&lt;&gt;"",'02 - Produtos e Tributações'!V1508,"")</f>
        <v/>
      </c>
      <c r="C1491" s="123" t="b">
        <f>IF(B1491&lt;&gt;"",IF('02 - Produtos e Tributações'!H1508&lt;&gt;"",IF('02 - Produtos e Tributações'!H1508="TERCEIRIZADA","T",IF('02 - Produtos e Tributações'!H1508="PROPRIA","P")), IF(B1491&lt;&gt;"",IF('02 - Produtos e Tributações'!H1508="","T"))))</f>
        <v>0</v>
      </c>
      <c r="D1491" s="123" t="b">
        <f>IF(B1491&lt;&gt;"",IF('02 - Produtos e Tributações'!E1508&lt;&gt;"",'02 - Produtos e Tributações'!E1508,""))</f>
        <v>0</v>
      </c>
      <c r="E1491" s="123" t="b">
        <f>IF(B1491&lt;&gt;"",IF('02 - Produtos e Tributações'!F1508&lt;&gt;"",'02 - Produtos e Tributações'!F1508,""))</f>
        <v>0</v>
      </c>
      <c r="F1491" s="123" t="b">
        <f>IF(B1491&lt;&gt;"",IF(A1491&lt;&gt;"",IF('02 - Produtos e Tributações'!G1508&lt;&gt;"",'02 - Produtos e Tributações'!G1508,"")))</f>
        <v>0</v>
      </c>
      <c r="G1491" s="123" t="b">
        <f>IF(B1491&lt;&gt;"",IF('02 - Produtos e Tributações'!J1508&lt;&gt;"",'02 - Produtos e Tributações'!J1508,IF(K1491=101,0,IF(K1491=102,41,IF(K1491=103,0,IF(K1491=201,0,IF(K1491=202,0,IF(K1491=203,0,IF(K1491=300,41,IF(K1491=400,41,IF(K1491=500,60)))))))))))</f>
        <v>0</v>
      </c>
      <c r="H1491" s="123" t="b">
        <f>IF(B1491&lt;&gt;"",IF('02 - Produtos e Tributações'!M1508&lt;&gt;"",'02 - Produtos e Tributações'!M1508,IF(L1491=101,0,IF(L1491=102,41,IF(L1491=103,0,IF(L1491=201,0,IF(L1491=202,0,IF(L1491=203,0,IF(L1491=300,41,IF(L1491=400,41,IF(L1491=500,60)))))))))))</f>
        <v>0</v>
      </c>
      <c r="I1491" s="123" t="b">
        <f>IF(B1491&lt;&gt;"",IF('02 - Produtos e Tributações'!L1508&lt;&gt;"",'02 - Produtos e Tributações'!L1508,"0,00"))</f>
        <v>0</v>
      </c>
      <c r="J1491" s="123" t="b">
        <f>IF(B1491&lt;&gt;"",IF('02 - Produtos e Tributações'!O1508&lt;&gt;"",'02 - Produtos e Tributações'!O1508,"0,00"))</f>
        <v>0</v>
      </c>
      <c r="K1491" s="123" t="b">
        <f>IF(B1491&lt;&gt;"",IF('02 - Produtos e Tributações'!K1508&lt;&gt;"",'02 - Produtos e Tributações'!K1508,"null"))</f>
        <v>0</v>
      </c>
      <c r="L1491" s="123" t="b">
        <f>IF(B1491&lt;&gt;"",IF('02 - Produtos e Tributações'!N1508&lt;&gt;"",'02 - Produtos e Tributações'!N1508,"null"))</f>
        <v>0</v>
      </c>
      <c r="M1491" s="122" t="b">
        <f>IF(B1491&lt;&gt;"",IF('02 - Produtos e Tributações'!D1508="CARNES","2.01.001.001",IF('02 - Produtos e Tributações'!D1508="MASSAS","2.01.001.002",IF('02 - Produtos e Tributações'!D1508="LATICINIOS","2.01.001.003",IF('02 - Produtos e Tributações'!D1508="DOCES E GULOSEIMAS","2.01.001.004",IF('02 - Produtos e Tributações'!D1508="FARINHAS E GRAOS","2.01.001.005",IF('02 - Produtos e Tributações'!D1508="AGUAS","2.01.002.001",IF('02 - Produtos e Tributações'!D1508="SUCOS","2.01.002.002",IF('02 - Produtos e Tributações'!D1508="BEBIDAS ALCOOLICAS","2.01.002.003",IF('02 - Produtos e Tributações'!D1508="BEBIDAS LACTEAS","2.01.002.004",IF('02 - Produtos e Tributações'!D1508="MATERIAL DE LIMPEZA","2.02",IF('02 - Produtos e Tributações'!D1508="FRUTAS","2.01.001.006",IF('02 - Produtos e Tributações'!D1508="VERDURAS E LEGUMES","2.01.001.007",IF('02 - Produtos e Tributações'!D1508="SERVIÇO","1",IF('02 - Produtos e Tributações'!D1508="PRODUTOS DIVERSOS","2","2"))))))))))))))
)</f>
        <v>0</v>
      </c>
      <c r="N1491" s="4" t="str">
        <f t="shared" si="93"/>
        <v/>
      </c>
      <c r="O1491" s="4" t="str">
        <f t="shared" si="94"/>
        <v/>
      </c>
      <c r="P1491" s="4" t="str">
        <f t="shared" si="95"/>
        <v/>
      </c>
      <c r="Q1491" s="128" t="b">
        <f>IF(B1491&lt;&gt;"",IF('02 - Produtos e Tributações'!C1508&lt;&gt;"",'02 - Produtos e Tributações'!C1508,"UN"))</f>
        <v>0</v>
      </c>
      <c r="R1491" s="93"/>
      <c r="S1491" s="93"/>
      <c r="T1491" s="93"/>
      <c r="U1491" s="120" t="str">
        <f t="shared" si="92"/>
        <v/>
      </c>
    </row>
    <row r="1492" spans="1:21" ht="15.75" customHeight="1">
      <c r="A1492" s="122" t="b">
        <f>IF('02 - Produtos e Tributações'!B1509 &lt;&gt;"",A1491+1)</f>
        <v>0</v>
      </c>
      <c r="B1492" s="4" t="str">
        <f>IF('02 - Produtos e Tributações'!B1509&lt;&gt;"",'02 - Produtos e Tributações'!V1509,"")</f>
        <v/>
      </c>
      <c r="C1492" s="123" t="b">
        <f>IF(B1492&lt;&gt;"",IF('02 - Produtos e Tributações'!H1509&lt;&gt;"",IF('02 - Produtos e Tributações'!H1509="TERCEIRIZADA","T",IF('02 - Produtos e Tributações'!H1509="PROPRIA","P")), IF(B1492&lt;&gt;"",IF('02 - Produtos e Tributações'!H1509="","T"))))</f>
        <v>0</v>
      </c>
      <c r="D1492" s="123" t="b">
        <f>IF(B1492&lt;&gt;"",IF('02 - Produtos e Tributações'!E1509&lt;&gt;"",'02 - Produtos e Tributações'!E1509,""))</f>
        <v>0</v>
      </c>
      <c r="E1492" s="123" t="b">
        <f>IF(B1492&lt;&gt;"",IF('02 - Produtos e Tributações'!F1509&lt;&gt;"",'02 - Produtos e Tributações'!F1509,""))</f>
        <v>0</v>
      </c>
      <c r="F1492" s="123" t="b">
        <f>IF(B1492&lt;&gt;"",IF(A1492&lt;&gt;"",IF('02 - Produtos e Tributações'!G1509&lt;&gt;"",'02 - Produtos e Tributações'!G1509,"")))</f>
        <v>0</v>
      </c>
      <c r="G1492" s="123" t="b">
        <f>IF(B1492&lt;&gt;"",IF('02 - Produtos e Tributações'!J1509&lt;&gt;"",'02 - Produtos e Tributações'!J1509,IF(K1492=101,0,IF(K1492=102,41,IF(K1492=103,0,IF(K1492=201,0,IF(K1492=202,0,IF(K1492=203,0,IF(K1492=300,41,IF(K1492=400,41,IF(K1492=500,60)))))))))))</f>
        <v>0</v>
      </c>
      <c r="H1492" s="123" t="b">
        <f>IF(B1492&lt;&gt;"",IF('02 - Produtos e Tributações'!M1509&lt;&gt;"",'02 - Produtos e Tributações'!M1509,IF(L1492=101,0,IF(L1492=102,41,IF(L1492=103,0,IF(L1492=201,0,IF(L1492=202,0,IF(L1492=203,0,IF(L1492=300,41,IF(L1492=400,41,IF(L1492=500,60)))))))))))</f>
        <v>0</v>
      </c>
      <c r="I1492" s="123" t="b">
        <f>IF(B1492&lt;&gt;"",IF('02 - Produtos e Tributações'!L1509&lt;&gt;"",'02 - Produtos e Tributações'!L1509,"0,00"))</f>
        <v>0</v>
      </c>
      <c r="J1492" s="123" t="b">
        <f>IF(B1492&lt;&gt;"",IF('02 - Produtos e Tributações'!O1509&lt;&gt;"",'02 - Produtos e Tributações'!O1509,"0,00"))</f>
        <v>0</v>
      </c>
      <c r="K1492" s="123" t="b">
        <f>IF(B1492&lt;&gt;"",IF('02 - Produtos e Tributações'!K1509&lt;&gt;"",'02 - Produtos e Tributações'!K1509,"null"))</f>
        <v>0</v>
      </c>
      <c r="L1492" s="123" t="b">
        <f>IF(B1492&lt;&gt;"",IF('02 - Produtos e Tributações'!N1509&lt;&gt;"",'02 - Produtos e Tributações'!N1509,"null"))</f>
        <v>0</v>
      </c>
      <c r="M1492" s="122" t="b">
        <f>IF(B1492&lt;&gt;"",IF('02 - Produtos e Tributações'!D1509="CARNES","2.01.001.001",IF('02 - Produtos e Tributações'!D1509="MASSAS","2.01.001.002",IF('02 - Produtos e Tributações'!D1509="LATICINIOS","2.01.001.003",IF('02 - Produtos e Tributações'!D1509="DOCES E GULOSEIMAS","2.01.001.004",IF('02 - Produtos e Tributações'!D1509="FARINHAS E GRAOS","2.01.001.005",IF('02 - Produtos e Tributações'!D1509="AGUAS","2.01.002.001",IF('02 - Produtos e Tributações'!D1509="SUCOS","2.01.002.002",IF('02 - Produtos e Tributações'!D1509="BEBIDAS ALCOOLICAS","2.01.002.003",IF('02 - Produtos e Tributações'!D1509="BEBIDAS LACTEAS","2.01.002.004",IF('02 - Produtos e Tributações'!D1509="MATERIAL DE LIMPEZA","2.02",IF('02 - Produtos e Tributações'!D1509="FRUTAS","2.01.001.006",IF('02 - Produtos e Tributações'!D1509="VERDURAS E LEGUMES","2.01.001.007",IF('02 - Produtos e Tributações'!D1509="SERVIÇO","1",IF('02 - Produtos e Tributações'!D1509="PRODUTOS DIVERSOS","2","2"))))))))))))))
)</f>
        <v>0</v>
      </c>
      <c r="N1492" s="4" t="str">
        <f t="shared" si="93"/>
        <v/>
      </c>
      <c r="O1492" s="4" t="str">
        <f t="shared" si="94"/>
        <v/>
      </c>
      <c r="P1492" s="4" t="str">
        <f t="shared" si="95"/>
        <v/>
      </c>
      <c r="Q1492" s="128" t="b">
        <f>IF(B1492&lt;&gt;"",IF('02 - Produtos e Tributações'!C1509&lt;&gt;"",'02 - Produtos e Tributações'!C1509,"UN"))</f>
        <v>0</v>
      </c>
      <c r="R1492" s="93"/>
      <c r="S1492" s="93"/>
      <c r="T1492" s="93"/>
      <c r="U1492" s="120" t="str">
        <f t="shared" si="92"/>
        <v/>
      </c>
    </row>
    <row r="1493" spans="1:21" ht="15.75" customHeight="1">
      <c r="A1493" s="122" t="b">
        <f>IF('02 - Produtos e Tributações'!B1510 &lt;&gt;"",A1492+1)</f>
        <v>0</v>
      </c>
      <c r="B1493" s="4" t="str">
        <f>IF('02 - Produtos e Tributações'!B1510&lt;&gt;"",'02 - Produtos e Tributações'!V1510,"")</f>
        <v/>
      </c>
      <c r="C1493" s="123" t="b">
        <f>IF(B1493&lt;&gt;"",IF('02 - Produtos e Tributações'!H1510&lt;&gt;"",IF('02 - Produtos e Tributações'!H1510="TERCEIRIZADA","T",IF('02 - Produtos e Tributações'!H1510="PROPRIA","P")), IF(B1493&lt;&gt;"",IF('02 - Produtos e Tributações'!H1510="","T"))))</f>
        <v>0</v>
      </c>
      <c r="D1493" s="123" t="b">
        <f>IF(B1493&lt;&gt;"",IF('02 - Produtos e Tributações'!E1510&lt;&gt;"",'02 - Produtos e Tributações'!E1510,""))</f>
        <v>0</v>
      </c>
      <c r="E1493" s="123" t="b">
        <f>IF(B1493&lt;&gt;"",IF('02 - Produtos e Tributações'!F1510&lt;&gt;"",'02 - Produtos e Tributações'!F1510,""))</f>
        <v>0</v>
      </c>
      <c r="F1493" s="123" t="b">
        <f>IF(B1493&lt;&gt;"",IF(A1493&lt;&gt;"",IF('02 - Produtos e Tributações'!G1510&lt;&gt;"",'02 - Produtos e Tributações'!G1510,"")))</f>
        <v>0</v>
      </c>
      <c r="G1493" s="123" t="b">
        <f>IF(B1493&lt;&gt;"",IF('02 - Produtos e Tributações'!J1510&lt;&gt;"",'02 - Produtos e Tributações'!J1510,IF(K1493=101,0,IF(K1493=102,41,IF(K1493=103,0,IF(K1493=201,0,IF(K1493=202,0,IF(K1493=203,0,IF(K1493=300,41,IF(K1493=400,41,IF(K1493=500,60)))))))))))</f>
        <v>0</v>
      </c>
      <c r="H1493" s="123" t="b">
        <f>IF(B1493&lt;&gt;"",IF('02 - Produtos e Tributações'!M1510&lt;&gt;"",'02 - Produtos e Tributações'!M1510,IF(L1493=101,0,IF(L1493=102,41,IF(L1493=103,0,IF(L1493=201,0,IF(L1493=202,0,IF(L1493=203,0,IF(L1493=300,41,IF(L1493=400,41,IF(L1493=500,60)))))))))))</f>
        <v>0</v>
      </c>
      <c r="I1493" s="123" t="b">
        <f>IF(B1493&lt;&gt;"",IF('02 - Produtos e Tributações'!L1510&lt;&gt;"",'02 - Produtos e Tributações'!L1510,"0,00"))</f>
        <v>0</v>
      </c>
      <c r="J1493" s="123" t="b">
        <f>IF(B1493&lt;&gt;"",IF('02 - Produtos e Tributações'!O1510&lt;&gt;"",'02 - Produtos e Tributações'!O1510,"0,00"))</f>
        <v>0</v>
      </c>
      <c r="K1493" s="123" t="b">
        <f>IF(B1493&lt;&gt;"",IF('02 - Produtos e Tributações'!K1510&lt;&gt;"",'02 - Produtos e Tributações'!K1510,"null"))</f>
        <v>0</v>
      </c>
      <c r="L1493" s="123" t="b">
        <f>IF(B1493&lt;&gt;"",IF('02 - Produtos e Tributações'!N1510&lt;&gt;"",'02 - Produtos e Tributações'!N1510,"null"))</f>
        <v>0</v>
      </c>
      <c r="M1493" s="122" t="b">
        <f>IF(B1493&lt;&gt;"",IF('02 - Produtos e Tributações'!D1510="CARNES","2.01.001.001",IF('02 - Produtos e Tributações'!D1510="MASSAS","2.01.001.002",IF('02 - Produtos e Tributações'!D1510="LATICINIOS","2.01.001.003",IF('02 - Produtos e Tributações'!D1510="DOCES E GULOSEIMAS","2.01.001.004",IF('02 - Produtos e Tributações'!D1510="FARINHAS E GRAOS","2.01.001.005",IF('02 - Produtos e Tributações'!D1510="AGUAS","2.01.002.001",IF('02 - Produtos e Tributações'!D1510="SUCOS","2.01.002.002",IF('02 - Produtos e Tributações'!D1510="BEBIDAS ALCOOLICAS","2.01.002.003",IF('02 - Produtos e Tributações'!D1510="BEBIDAS LACTEAS","2.01.002.004",IF('02 - Produtos e Tributações'!D1510="MATERIAL DE LIMPEZA","2.02",IF('02 - Produtos e Tributações'!D1510="FRUTAS","2.01.001.006",IF('02 - Produtos e Tributações'!D1510="VERDURAS E LEGUMES","2.01.001.007",IF('02 - Produtos e Tributações'!D1510="SERVIÇO","1",IF('02 - Produtos e Tributações'!D1510="PRODUTOS DIVERSOS","2","2"))))))))))))))
)</f>
        <v>0</v>
      </c>
      <c r="N1493" s="4" t="str">
        <f t="shared" si="93"/>
        <v/>
      </c>
      <c r="O1493" s="4" t="str">
        <f t="shared" si="94"/>
        <v/>
      </c>
      <c r="P1493" s="4" t="str">
        <f t="shared" si="95"/>
        <v/>
      </c>
      <c r="Q1493" s="128" t="b">
        <f>IF(B1493&lt;&gt;"",IF('02 - Produtos e Tributações'!C1510&lt;&gt;"",'02 - Produtos e Tributações'!C1510,"UN"))</f>
        <v>0</v>
      </c>
      <c r="R1493" s="93"/>
      <c r="S1493" s="93"/>
      <c r="T1493" s="93"/>
      <c r="U1493" s="120" t="str">
        <f t="shared" si="92"/>
        <v/>
      </c>
    </row>
    <row r="1494" spans="1:21" ht="15.75" customHeight="1">
      <c r="A1494" s="122" t="b">
        <f>IF('02 - Produtos e Tributações'!B1511 &lt;&gt;"",A1493+1)</f>
        <v>0</v>
      </c>
      <c r="B1494" s="4" t="str">
        <f>IF('02 - Produtos e Tributações'!B1511&lt;&gt;"",'02 - Produtos e Tributações'!V1511,"")</f>
        <v/>
      </c>
      <c r="C1494" s="123" t="b">
        <f>IF(B1494&lt;&gt;"",IF('02 - Produtos e Tributações'!H1511&lt;&gt;"",IF('02 - Produtos e Tributações'!H1511="TERCEIRIZADA","T",IF('02 - Produtos e Tributações'!H1511="PROPRIA","P")), IF(B1494&lt;&gt;"",IF('02 - Produtos e Tributações'!H1511="","T"))))</f>
        <v>0</v>
      </c>
      <c r="D1494" s="123" t="b">
        <f>IF(B1494&lt;&gt;"",IF('02 - Produtos e Tributações'!E1511&lt;&gt;"",'02 - Produtos e Tributações'!E1511,""))</f>
        <v>0</v>
      </c>
      <c r="E1494" s="123" t="b">
        <f>IF(B1494&lt;&gt;"",IF('02 - Produtos e Tributações'!F1511&lt;&gt;"",'02 - Produtos e Tributações'!F1511,""))</f>
        <v>0</v>
      </c>
      <c r="F1494" s="123" t="b">
        <f>IF(B1494&lt;&gt;"",IF(A1494&lt;&gt;"",IF('02 - Produtos e Tributações'!G1511&lt;&gt;"",'02 - Produtos e Tributações'!G1511,"")))</f>
        <v>0</v>
      </c>
      <c r="G1494" s="123" t="b">
        <f>IF(B1494&lt;&gt;"",IF('02 - Produtos e Tributações'!J1511&lt;&gt;"",'02 - Produtos e Tributações'!J1511,IF(K1494=101,0,IF(K1494=102,41,IF(K1494=103,0,IF(K1494=201,0,IF(K1494=202,0,IF(K1494=203,0,IF(K1494=300,41,IF(K1494=400,41,IF(K1494=500,60)))))))))))</f>
        <v>0</v>
      </c>
      <c r="H1494" s="123" t="b">
        <f>IF(B1494&lt;&gt;"",IF('02 - Produtos e Tributações'!M1511&lt;&gt;"",'02 - Produtos e Tributações'!M1511,IF(L1494=101,0,IF(L1494=102,41,IF(L1494=103,0,IF(L1494=201,0,IF(L1494=202,0,IF(L1494=203,0,IF(L1494=300,41,IF(L1494=400,41,IF(L1494=500,60)))))))))))</f>
        <v>0</v>
      </c>
      <c r="I1494" s="123" t="b">
        <f>IF(B1494&lt;&gt;"",IF('02 - Produtos e Tributações'!L1511&lt;&gt;"",'02 - Produtos e Tributações'!L1511,"0,00"))</f>
        <v>0</v>
      </c>
      <c r="J1494" s="123" t="b">
        <f>IF(B1494&lt;&gt;"",IF('02 - Produtos e Tributações'!O1511&lt;&gt;"",'02 - Produtos e Tributações'!O1511,"0,00"))</f>
        <v>0</v>
      </c>
      <c r="K1494" s="123" t="b">
        <f>IF(B1494&lt;&gt;"",IF('02 - Produtos e Tributações'!K1511&lt;&gt;"",'02 - Produtos e Tributações'!K1511,"null"))</f>
        <v>0</v>
      </c>
      <c r="L1494" s="123" t="b">
        <f>IF(B1494&lt;&gt;"",IF('02 - Produtos e Tributações'!N1511&lt;&gt;"",'02 - Produtos e Tributações'!N1511,"null"))</f>
        <v>0</v>
      </c>
      <c r="M1494" s="122" t="b">
        <f>IF(B1494&lt;&gt;"",IF('02 - Produtos e Tributações'!D1511="CARNES","2.01.001.001",IF('02 - Produtos e Tributações'!D1511="MASSAS","2.01.001.002",IF('02 - Produtos e Tributações'!D1511="LATICINIOS","2.01.001.003",IF('02 - Produtos e Tributações'!D1511="DOCES E GULOSEIMAS","2.01.001.004",IF('02 - Produtos e Tributações'!D1511="FARINHAS E GRAOS","2.01.001.005",IF('02 - Produtos e Tributações'!D1511="AGUAS","2.01.002.001",IF('02 - Produtos e Tributações'!D1511="SUCOS","2.01.002.002",IF('02 - Produtos e Tributações'!D1511="BEBIDAS ALCOOLICAS","2.01.002.003",IF('02 - Produtos e Tributações'!D1511="BEBIDAS LACTEAS","2.01.002.004",IF('02 - Produtos e Tributações'!D1511="MATERIAL DE LIMPEZA","2.02",IF('02 - Produtos e Tributações'!D1511="FRUTAS","2.01.001.006",IF('02 - Produtos e Tributações'!D1511="VERDURAS E LEGUMES","2.01.001.007",IF('02 - Produtos e Tributações'!D1511="SERVIÇO","1",IF('02 - Produtos e Tributações'!D1511="PRODUTOS DIVERSOS","2","2"))))))))))))))
)</f>
        <v>0</v>
      </c>
      <c r="N1494" s="4" t="str">
        <f t="shared" si="93"/>
        <v/>
      </c>
      <c r="O1494" s="4" t="str">
        <f t="shared" si="94"/>
        <v/>
      </c>
      <c r="P1494" s="4" t="str">
        <f t="shared" si="95"/>
        <v/>
      </c>
      <c r="Q1494" s="128" t="b">
        <f>IF(B1494&lt;&gt;"",IF('02 - Produtos e Tributações'!C1511&lt;&gt;"",'02 - Produtos e Tributações'!C1511,"UN"))</f>
        <v>0</v>
      </c>
      <c r="R1494" s="93"/>
      <c r="S1494" s="93"/>
      <c r="T1494" s="93"/>
      <c r="U1494" s="120" t="str">
        <f t="shared" si="92"/>
        <v/>
      </c>
    </row>
    <row r="1495" spans="1:21" ht="15.75" customHeight="1">
      <c r="A1495" s="122" t="b">
        <f>IF('02 - Produtos e Tributações'!B1512 &lt;&gt;"",A1494+1)</f>
        <v>0</v>
      </c>
      <c r="B1495" s="4" t="str">
        <f>IF('02 - Produtos e Tributações'!B1512&lt;&gt;"",'02 - Produtos e Tributações'!V1512,"")</f>
        <v/>
      </c>
      <c r="C1495" s="123" t="b">
        <f>IF(B1495&lt;&gt;"",IF('02 - Produtos e Tributações'!H1512&lt;&gt;"",IF('02 - Produtos e Tributações'!H1512="TERCEIRIZADA","T",IF('02 - Produtos e Tributações'!H1512="PROPRIA","P")), IF(B1495&lt;&gt;"",IF('02 - Produtos e Tributações'!H1512="","T"))))</f>
        <v>0</v>
      </c>
      <c r="D1495" s="123" t="b">
        <f>IF(B1495&lt;&gt;"",IF('02 - Produtos e Tributações'!E1512&lt;&gt;"",'02 - Produtos e Tributações'!E1512,""))</f>
        <v>0</v>
      </c>
      <c r="E1495" s="123" t="b">
        <f>IF(B1495&lt;&gt;"",IF('02 - Produtos e Tributações'!F1512&lt;&gt;"",'02 - Produtos e Tributações'!F1512,""))</f>
        <v>0</v>
      </c>
      <c r="F1495" s="123" t="b">
        <f>IF(B1495&lt;&gt;"",IF(A1495&lt;&gt;"",IF('02 - Produtos e Tributações'!G1512&lt;&gt;"",'02 - Produtos e Tributações'!G1512,"")))</f>
        <v>0</v>
      </c>
      <c r="G1495" s="123" t="b">
        <f>IF(B1495&lt;&gt;"",IF('02 - Produtos e Tributações'!J1512&lt;&gt;"",'02 - Produtos e Tributações'!J1512,IF(K1495=101,0,IF(K1495=102,41,IF(K1495=103,0,IF(K1495=201,0,IF(K1495=202,0,IF(K1495=203,0,IF(K1495=300,41,IF(K1495=400,41,IF(K1495=500,60)))))))))))</f>
        <v>0</v>
      </c>
      <c r="H1495" s="123" t="b">
        <f>IF(B1495&lt;&gt;"",IF('02 - Produtos e Tributações'!M1512&lt;&gt;"",'02 - Produtos e Tributações'!M1512,IF(L1495=101,0,IF(L1495=102,41,IF(L1495=103,0,IF(L1495=201,0,IF(L1495=202,0,IF(L1495=203,0,IF(L1495=300,41,IF(L1495=400,41,IF(L1495=500,60)))))))))))</f>
        <v>0</v>
      </c>
      <c r="I1495" s="123" t="b">
        <f>IF(B1495&lt;&gt;"",IF('02 - Produtos e Tributações'!L1512&lt;&gt;"",'02 - Produtos e Tributações'!L1512,"0,00"))</f>
        <v>0</v>
      </c>
      <c r="J1495" s="123" t="b">
        <f>IF(B1495&lt;&gt;"",IF('02 - Produtos e Tributações'!O1512&lt;&gt;"",'02 - Produtos e Tributações'!O1512,"0,00"))</f>
        <v>0</v>
      </c>
      <c r="K1495" s="123" t="b">
        <f>IF(B1495&lt;&gt;"",IF('02 - Produtos e Tributações'!K1512&lt;&gt;"",'02 - Produtos e Tributações'!K1512,"null"))</f>
        <v>0</v>
      </c>
      <c r="L1495" s="123" t="b">
        <f>IF(B1495&lt;&gt;"",IF('02 - Produtos e Tributações'!N1512&lt;&gt;"",'02 - Produtos e Tributações'!N1512,"null"))</f>
        <v>0</v>
      </c>
      <c r="M1495" s="122" t="b">
        <f>IF(B1495&lt;&gt;"",IF('02 - Produtos e Tributações'!D1512="CARNES","2.01.001.001",IF('02 - Produtos e Tributações'!D1512="MASSAS","2.01.001.002",IF('02 - Produtos e Tributações'!D1512="LATICINIOS","2.01.001.003",IF('02 - Produtos e Tributações'!D1512="DOCES E GULOSEIMAS","2.01.001.004",IF('02 - Produtos e Tributações'!D1512="FARINHAS E GRAOS","2.01.001.005",IF('02 - Produtos e Tributações'!D1512="AGUAS","2.01.002.001",IF('02 - Produtos e Tributações'!D1512="SUCOS","2.01.002.002",IF('02 - Produtos e Tributações'!D1512="BEBIDAS ALCOOLICAS","2.01.002.003",IF('02 - Produtos e Tributações'!D1512="BEBIDAS LACTEAS","2.01.002.004",IF('02 - Produtos e Tributações'!D1512="MATERIAL DE LIMPEZA","2.02",IF('02 - Produtos e Tributações'!D1512="FRUTAS","2.01.001.006",IF('02 - Produtos e Tributações'!D1512="VERDURAS E LEGUMES","2.01.001.007",IF('02 - Produtos e Tributações'!D1512="SERVIÇO","1",IF('02 - Produtos e Tributações'!D1512="PRODUTOS DIVERSOS","2","2"))))))))))))))
)</f>
        <v>0</v>
      </c>
      <c r="N1495" s="4" t="str">
        <f t="shared" si="93"/>
        <v/>
      </c>
      <c r="O1495" s="4" t="str">
        <f t="shared" si="94"/>
        <v/>
      </c>
      <c r="P1495" s="4" t="str">
        <f t="shared" si="95"/>
        <v/>
      </c>
      <c r="Q1495" s="128" t="b">
        <f>IF(B1495&lt;&gt;"",IF('02 - Produtos e Tributações'!C1512&lt;&gt;"",'02 - Produtos e Tributações'!C1512,"UN"))</f>
        <v>0</v>
      </c>
      <c r="R1495" s="93"/>
      <c r="S1495" s="93"/>
      <c r="T1495" s="93"/>
      <c r="U1495" s="120" t="str">
        <f t="shared" si="92"/>
        <v/>
      </c>
    </row>
    <row r="1496" spans="1:21" ht="15.75" customHeight="1">
      <c r="A1496" s="122" t="b">
        <f>IF('02 - Produtos e Tributações'!B1513 &lt;&gt;"",A1495+1)</f>
        <v>0</v>
      </c>
      <c r="B1496" s="4" t="str">
        <f>IF('02 - Produtos e Tributações'!B1513&lt;&gt;"",'02 - Produtos e Tributações'!V1513,"")</f>
        <v/>
      </c>
      <c r="C1496" s="123" t="b">
        <f>IF(B1496&lt;&gt;"",IF('02 - Produtos e Tributações'!H1513&lt;&gt;"",IF('02 - Produtos e Tributações'!H1513="TERCEIRIZADA","T",IF('02 - Produtos e Tributações'!H1513="PROPRIA","P")), IF(B1496&lt;&gt;"",IF('02 - Produtos e Tributações'!H1513="","T"))))</f>
        <v>0</v>
      </c>
      <c r="D1496" s="123" t="b">
        <f>IF(B1496&lt;&gt;"",IF('02 - Produtos e Tributações'!E1513&lt;&gt;"",'02 - Produtos e Tributações'!E1513,""))</f>
        <v>0</v>
      </c>
      <c r="E1496" s="123" t="b">
        <f>IF(B1496&lt;&gt;"",IF('02 - Produtos e Tributações'!F1513&lt;&gt;"",'02 - Produtos e Tributações'!F1513,""))</f>
        <v>0</v>
      </c>
      <c r="F1496" s="123" t="b">
        <f>IF(B1496&lt;&gt;"",IF(A1496&lt;&gt;"",IF('02 - Produtos e Tributações'!G1513&lt;&gt;"",'02 - Produtos e Tributações'!G1513,"")))</f>
        <v>0</v>
      </c>
      <c r="G1496" s="123" t="b">
        <f>IF(B1496&lt;&gt;"",IF('02 - Produtos e Tributações'!J1513&lt;&gt;"",'02 - Produtos e Tributações'!J1513,IF(K1496=101,0,IF(K1496=102,41,IF(K1496=103,0,IF(K1496=201,0,IF(K1496=202,0,IF(K1496=203,0,IF(K1496=300,41,IF(K1496=400,41,IF(K1496=500,60)))))))))))</f>
        <v>0</v>
      </c>
      <c r="H1496" s="123" t="b">
        <f>IF(B1496&lt;&gt;"",IF('02 - Produtos e Tributações'!M1513&lt;&gt;"",'02 - Produtos e Tributações'!M1513,IF(L1496=101,0,IF(L1496=102,41,IF(L1496=103,0,IF(L1496=201,0,IF(L1496=202,0,IF(L1496=203,0,IF(L1496=300,41,IF(L1496=400,41,IF(L1496=500,60)))))))))))</f>
        <v>0</v>
      </c>
      <c r="I1496" s="123" t="b">
        <f>IF(B1496&lt;&gt;"",IF('02 - Produtos e Tributações'!L1513&lt;&gt;"",'02 - Produtos e Tributações'!L1513,"0,00"))</f>
        <v>0</v>
      </c>
      <c r="J1496" s="123" t="b">
        <f>IF(B1496&lt;&gt;"",IF('02 - Produtos e Tributações'!O1513&lt;&gt;"",'02 - Produtos e Tributações'!O1513,"0,00"))</f>
        <v>0</v>
      </c>
      <c r="K1496" s="123" t="b">
        <f>IF(B1496&lt;&gt;"",IF('02 - Produtos e Tributações'!K1513&lt;&gt;"",'02 - Produtos e Tributações'!K1513,"null"))</f>
        <v>0</v>
      </c>
      <c r="L1496" s="123" t="b">
        <f>IF(B1496&lt;&gt;"",IF('02 - Produtos e Tributações'!N1513&lt;&gt;"",'02 - Produtos e Tributações'!N1513,"null"))</f>
        <v>0</v>
      </c>
      <c r="M1496" s="122" t="b">
        <f>IF(B1496&lt;&gt;"",IF('02 - Produtos e Tributações'!D1513="CARNES","2.01.001.001",IF('02 - Produtos e Tributações'!D1513="MASSAS","2.01.001.002",IF('02 - Produtos e Tributações'!D1513="LATICINIOS","2.01.001.003",IF('02 - Produtos e Tributações'!D1513="DOCES E GULOSEIMAS","2.01.001.004",IF('02 - Produtos e Tributações'!D1513="FARINHAS E GRAOS","2.01.001.005",IF('02 - Produtos e Tributações'!D1513="AGUAS","2.01.002.001",IF('02 - Produtos e Tributações'!D1513="SUCOS","2.01.002.002",IF('02 - Produtos e Tributações'!D1513="BEBIDAS ALCOOLICAS","2.01.002.003",IF('02 - Produtos e Tributações'!D1513="BEBIDAS LACTEAS","2.01.002.004",IF('02 - Produtos e Tributações'!D1513="MATERIAL DE LIMPEZA","2.02",IF('02 - Produtos e Tributações'!D1513="FRUTAS","2.01.001.006",IF('02 - Produtos e Tributações'!D1513="VERDURAS E LEGUMES","2.01.001.007",IF('02 - Produtos e Tributações'!D1513="SERVIÇO","1",IF('02 - Produtos e Tributações'!D1513="PRODUTOS DIVERSOS","2","2"))))))))))))))
)</f>
        <v>0</v>
      </c>
      <c r="N1496" s="4" t="str">
        <f t="shared" si="93"/>
        <v/>
      </c>
      <c r="O1496" s="4" t="str">
        <f t="shared" si="94"/>
        <v/>
      </c>
      <c r="P1496" s="4" t="str">
        <f t="shared" si="95"/>
        <v/>
      </c>
      <c r="Q1496" s="128" t="b">
        <f>IF(B1496&lt;&gt;"",IF('02 - Produtos e Tributações'!C1513&lt;&gt;"",'02 - Produtos e Tributações'!C1513,"UN"))</f>
        <v>0</v>
      </c>
      <c r="R1496" s="93"/>
      <c r="S1496" s="93"/>
      <c r="T1496" s="93"/>
      <c r="U1496" s="120" t="str">
        <f t="shared" si="92"/>
        <v/>
      </c>
    </row>
    <row r="1497" spans="1:21" ht="15.75" customHeight="1">
      <c r="A1497" s="122" t="b">
        <f>IF('02 - Produtos e Tributações'!B1514 &lt;&gt;"",A1496+1)</f>
        <v>0</v>
      </c>
      <c r="B1497" s="4" t="str">
        <f>IF('02 - Produtos e Tributações'!B1514&lt;&gt;"",'02 - Produtos e Tributações'!V1514,"")</f>
        <v/>
      </c>
      <c r="C1497" s="123" t="b">
        <f>IF(B1497&lt;&gt;"",IF('02 - Produtos e Tributações'!H1514&lt;&gt;"",IF('02 - Produtos e Tributações'!H1514="TERCEIRIZADA","T",IF('02 - Produtos e Tributações'!H1514="PROPRIA","P")), IF(B1497&lt;&gt;"",IF('02 - Produtos e Tributações'!H1514="","T"))))</f>
        <v>0</v>
      </c>
      <c r="D1497" s="123" t="b">
        <f>IF(B1497&lt;&gt;"",IF('02 - Produtos e Tributações'!E1514&lt;&gt;"",'02 - Produtos e Tributações'!E1514,""))</f>
        <v>0</v>
      </c>
      <c r="E1497" s="123" t="b">
        <f>IF(B1497&lt;&gt;"",IF('02 - Produtos e Tributações'!F1514&lt;&gt;"",'02 - Produtos e Tributações'!F1514,""))</f>
        <v>0</v>
      </c>
      <c r="F1497" s="123" t="b">
        <f>IF(B1497&lt;&gt;"",IF(A1497&lt;&gt;"",IF('02 - Produtos e Tributações'!G1514&lt;&gt;"",'02 - Produtos e Tributações'!G1514,"")))</f>
        <v>0</v>
      </c>
      <c r="G1497" s="123" t="b">
        <f>IF(B1497&lt;&gt;"",IF('02 - Produtos e Tributações'!J1514&lt;&gt;"",'02 - Produtos e Tributações'!J1514,IF(K1497=101,0,IF(K1497=102,41,IF(K1497=103,0,IF(K1497=201,0,IF(K1497=202,0,IF(K1497=203,0,IF(K1497=300,41,IF(K1497=400,41,IF(K1497=500,60)))))))))))</f>
        <v>0</v>
      </c>
      <c r="H1497" s="123" t="b">
        <f>IF(B1497&lt;&gt;"",IF('02 - Produtos e Tributações'!M1514&lt;&gt;"",'02 - Produtos e Tributações'!M1514,IF(L1497=101,0,IF(L1497=102,41,IF(L1497=103,0,IF(L1497=201,0,IF(L1497=202,0,IF(L1497=203,0,IF(L1497=300,41,IF(L1497=400,41,IF(L1497=500,60)))))))))))</f>
        <v>0</v>
      </c>
      <c r="I1497" s="123" t="b">
        <f>IF(B1497&lt;&gt;"",IF('02 - Produtos e Tributações'!L1514&lt;&gt;"",'02 - Produtos e Tributações'!L1514,"0,00"))</f>
        <v>0</v>
      </c>
      <c r="J1497" s="123" t="b">
        <f>IF(B1497&lt;&gt;"",IF('02 - Produtos e Tributações'!O1514&lt;&gt;"",'02 - Produtos e Tributações'!O1514,"0,00"))</f>
        <v>0</v>
      </c>
      <c r="K1497" s="123" t="b">
        <f>IF(B1497&lt;&gt;"",IF('02 - Produtos e Tributações'!K1514&lt;&gt;"",'02 - Produtos e Tributações'!K1514,"null"))</f>
        <v>0</v>
      </c>
      <c r="L1497" s="123" t="b">
        <f>IF(B1497&lt;&gt;"",IF('02 - Produtos e Tributações'!N1514&lt;&gt;"",'02 - Produtos e Tributações'!N1514,"null"))</f>
        <v>0</v>
      </c>
      <c r="M1497" s="122" t="b">
        <f>IF(B1497&lt;&gt;"",IF('02 - Produtos e Tributações'!D1514="CARNES","2.01.001.001",IF('02 - Produtos e Tributações'!D1514="MASSAS","2.01.001.002",IF('02 - Produtos e Tributações'!D1514="LATICINIOS","2.01.001.003",IF('02 - Produtos e Tributações'!D1514="DOCES E GULOSEIMAS","2.01.001.004",IF('02 - Produtos e Tributações'!D1514="FARINHAS E GRAOS","2.01.001.005",IF('02 - Produtos e Tributações'!D1514="AGUAS","2.01.002.001",IF('02 - Produtos e Tributações'!D1514="SUCOS","2.01.002.002",IF('02 - Produtos e Tributações'!D1514="BEBIDAS ALCOOLICAS","2.01.002.003",IF('02 - Produtos e Tributações'!D1514="BEBIDAS LACTEAS","2.01.002.004",IF('02 - Produtos e Tributações'!D1514="MATERIAL DE LIMPEZA","2.02",IF('02 - Produtos e Tributações'!D1514="FRUTAS","2.01.001.006",IF('02 - Produtos e Tributações'!D1514="VERDURAS E LEGUMES","2.01.001.007",IF('02 - Produtos e Tributações'!D1514="SERVIÇO","1",IF('02 - Produtos e Tributações'!D1514="PRODUTOS DIVERSOS","2","2"))))))))))))))
)</f>
        <v>0</v>
      </c>
      <c r="N1497" s="4" t="str">
        <f t="shared" si="93"/>
        <v/>
      </c>
      <c r="O1497" s="4" t="str">
        <f t="shared" si="94"/>
        <v/>
      </c>
      <c r="P1497" s="4" t="str">
        <f t="shared" si="95"/>
        <v/>
      </c>
      <c r="Q1497" s="128" t="b">
        <f>IF(B1497&lt;&gt;"",IF('02 - Produtos e Tributações'!C1514&lt;&gt;"",'02 - Produtos e Tributações'!C1514,"UN"))</f>
        <v>0</v>
      </c>
      <c r="R1497" s="93"/>
      <c r="S1497" s="93"/>
      <c r="T1497" s="93"/>
      <c r="U1497" s="120" t="str">
        <f t="shared" si="92"/>
        <v/>
      </c>
    </row>
    <row r="1498" spans="1:21" ht="15.75" customHeight="1">
      <c r="A1498" s="122" t="b">
        <f>IF('02 - Produtos e Tributações'!B1515 &lt;&gt;"",A1497+1)</f>
        <v>0</v>
      </c>
      <c r="B1498" s="4" t="str">
        <f>IF('02 - Produtos e Tributações'!B1515&lt;&gt;"",'02 - Produtos e Tributações'!V1515,"")</f>
        <v/>
      </c>
      <c r="C1498" s="123" t="b">
        <f>IF(B1498&lt;&gt;"",IF('02 - Produtos e Tributações'!H1515&lt;&gt;"",IF('02 - Produtos e Tributações'!H1515="TERCEIRIZADA","T",IF('02 - Produtos e Tributações'!H1515="PROPRIA","P")), IF(B1498&lt;&gt;"",IF('02 - Produtos e Tributações'!H1515="","T"))))</f>
        <v>0</v>
      </c>
      <c r="D1498" s="123" t="b">
        <f>IF(B1498&lt;&gt;"",IF('02 - Produtos e Tributações'!E1515&lt;&gt;"",'02 - Produtos e Tributações'!E1515,""))</f>
        <v>0</v>
      </c>
      <c r="E1498" s="123" t="b">
        <f>IF(B1498&lt;&gt;"",IF('02 - Produtos e Tributações'!F1515&lt;&gt;"",'02 - Produtos e Tributações'!F1515,""))</f>
        <v>0</v>
      </c>
      <c r="F1498" s="123" t="b">
        <f>IF(B1498&lt;&gt;"",IF(A1498&lt;&gt;"",IF('02 - Produtos e Tributações'!G1515&lt;&gt;"",'02 - Produtos e Tributações'!G1515,"")))</f>
        <v>0</v>
      </c>
      <c r="G1498" s="123" t="b">
        <f>IF(B1498&lt;&gt;"",IF('02 - Produtos e Tributações'!J1515&lt;&gt;"",'02 - Produtos e Tributações'!J1515,IF(K1498=101,0,IF(K1498=102,41,IF(K1498=103,0,IF(K1498=201,0,IF(K1498=202,0,IF(K1498=203,0,IF(K1498=300,41,IF(K1498=400,41,IF(K1498=500,60)))))))))))</f>
        <v>0</v>
      </c>
      <c r="H1498" s="123" t="b">
        <f>IF(B1498&lt;&gt;"",IF('02 - Produtos e Tributações'!M1515&lt;&gt;"",'02 - Produtos e Tributações'!M1515,IF(L1498=101,0,IF(L1498=102,41,IF(L1498=103,0,IF(L1498=201,0,IF(L1498=202,0,IF(L1498=203,0,IF(L1498=300,41,IF(L1498=400,41,IF(L1498=500,60)))))))))))</f>
        <v>0</v>
      </c>
      <c r="I1498" s="123" t="b">
        <f>IF(B1498&lt;&gt;"",IF('02 - Produtos e Tributações'!L1515&lt;&gt;"",'02 - Produtos e Tributações'!L1515,"0,00"))</f>
        <v>0</v>
      </c>
      <c r="J1498" s="123" t="b">
        <f>IF(B1498&lt;&gt;"",IF('02 - Produtos e Tributações'!O1515&lt;&gt;"",'02 - Produtos e Tributações'!O1515,"0,00"))</f>
        <v>0</v>
      </c>
      <c r="K1498" s="123" t="b">
        <f>IF(B1498&lt;&gt;"",IF('02 - Produtos e Tributações'!K1515&lt;&gt;"",'02 - Produtos e Tributações'!K1515,"null"))</f>
        <v>0</v>
      </c>
      <c r="L1498" s="123" t="b">
        <f>IF(B1498&lt;&gt;"",IF('02 - Produtos e Tributações'!N1515&lt;&gt;"",'02 - Produtos e Tributações'!N1515,"null"))</f>
        <v>0</v>
      </c>
      <c r="M1498" s="122" t="b">
        <f>IF(B1498&lt;&gt;"",IF('02 - Produtos e Tributações'!D1515="CARNES","2.01.001.001",IF('02 - Produtos e Tributações'!D1515="MASSAS","2.01.001.002",IF('02 - Produtos e Tributações'!D1515="LATICINIOS","2.01.001.003",IF('02 - Produtos e Tributações'!D1515="DOCES E GULOSEIMAS","2.01.001.004",IF('02 - Produtos e Tributações'!D1515="FARINHAS E GRAOS","2.01.001.005",IF('02 - Produtos e Tributações'!D1515="AGUAS","2.01.002.001",IF('02 - Produtos e Tributações'!D1515="SUCOS","2.01.002.002",IF('02 - Produtos e Tributações'!D1515="BEBIDAS ALCOOLICAS","2.01.002.003",IF('02 - Produtos e Tributações'!D1515="BEBIDAS LACTEAS","2.01.002.004",IF('02 - Produtos e Tributações'!D1515="MATERIAL DE LIMPEZA","2.02",IF('02 - Produtos e Tributações'!D1515="FRUTAS","2.01.001.006",IF('02 - Produtos e Tributações'!D1515="VERDURAS E LEGUMES","2.01.001.007",IF('02 - Produtos e Tributações'!D1515="SERVIÇO","1",IF('02 - Produtos e Tributações'!D1515="PRODUTOS DIVERSOS","2","2"))))))))))))))
)</f>
        <v>0</v>
      </c>
      <c r="N1498" s="4" t="str">
        <f t="shared" si="93"/>
        <v/>
      </c>
      <c r="O1498" s="4" t="str">
        <f t="shared" si="94"/>
        <v/>
      </c>
      <c r="P1498" s="4" t="str">
        <f t="shared" si="95"/>
        <v/>
      </c>
      <c r="Q1498" s="128" t="b">
        <f>IF(B1498&lt;&gt;"",IF('02 - Produtos e Tributações'!C1515&lt;&gt;"",'02 - Produtos e Tributações'!C1515,"UN"))</f>
        <v>0</v>
      </c>
      <c r="R1498" s="93"/>
      <c r="S1498" s="93"/>
      <c r="T1498" s="93"/>
      <c r="U1498" s="120" t="str">
        <f t="shared" si="92"/>
        <v/>
      </c>
    </row>
    <row r="1499" spans="1:21" ht="15.75" customHeight="1">
      <c r="A1499" s="122" t="b">
        <f>IF('02 - Produtos e Tributações'!B1516 &lt;&gt;"",A1498+1)</f>
        <v>0</v>
      </c>
      <c r="B1499" s="4" t="str">
        <f>IF('02 - Produtos e Tributações'!B1516&lt;&gt;"",'02 - Produtos e Tributações'!V1516,"")</f>
        <v/>
      </c>
      <c r="C1499" s="123" t="b">
        <f>IF(B1499&lt;&gt;"",IF('02 - Produtos e Tributações'!H1516&lt;&gt;"",IF('02 - Produtos e Tributações'!H1516="TERCEIRIZADA","T",IF('02 - Produtos e Tributações'!H1516="PROPRIA","P")), IF(B1499&lt;&gt;"",IF('02 - Produtos e Tributações'!H1516="","T"))))</f>
        <v>0</v>
      </c>
      <c r="D1499" s="123" t="b">
        <f>IF(B1499&lt;&gt;"",IF('02 - Produtos e Tributações'!E1516&lt;&gt;"",'02 - Produtos e Tributações'!E1516,""))</f>
        <v>0</v>
      </c>
      <c r="E1499" s="123" t="b">
        <f>IF(B1499&lt;&gt;"",IF('02 - Produtos e Tributações'!F1516&lt;&gt;"",'02 - Produtos e Tributações'!F1516,""))</f>
        <v>0</v>
      </c>
      <c r="F1499" s="123" t="b">
        <f>IF(B1499&lt;&gt;"",IF(A1499&lt;&gt;"",IF('02 - Produtos e Tributações'!G1516&lt;&gt;"",'02 - Produtos e Tributações'!G1516,"")))</f>
        <v>0</v>
      </c>
      <c r="G1499" s="123" t="b">
        <f>IF(B1499&lt;&gt;"",IF('02 - Produtos e Tributações'!J1516&lt;&gt;"",'02 - Produtos e Tributações'!J1516,IF(K1499=101,0,IF(K1499=102,41,IF(K1499=103,0,IF(K1499=201,0,IF(K1499=202,0,IF(K1499=203,0,IF(K1499=300,41,IF(K1499=400,41,IF(K1499=500,60)))))))))))</f>
        <v>0</v>
      </c>
      <c r="H1499" s="123" t="b">
        <f>IF(B1499&lt;&gt;"",IF('02 - Produtos e Tributações'!M1516&lt;&gt;"",'02 - Produtos e Tributações'!M1516,IF(L1499=101,0,IF(L1499=102,41,IF(L1499=103,0,IF(L1499=201,0,IF(L1499=202,0,IF(L1499=203,0,IF(L1499=300,41,IF(L1499=400,41,IF(L1499=500,60)))))))))))</f>
        <v>0</v>
      </c>
      <c r="I1499" s="123" t="b">
        <f>IF(B1499&lt;&gt;"",IF('02 - Produtos e Tributações'!L1516&lt;&gt;"",'02 - Produtos e Tributações'!L1516,"0,00"))</f>
        <v>0</v>
      </c>
      <c r="J1499" s="123" t="b">
        <f>IF(B1499&lt;&gt;"",IF('02 - Produtos e Tributações'!O1516&lt;&gt;"",'02 - Produtos e Tributações'!O1516,"0,00"))</f>
        <v>0</v>
      </c>
      <c r="K1499" s="123" t="b">
        <f>IF(B1499&lt;&gt;"",IF('02 - Produtos e Tributações'!K1516&lt;&gt;"",'02 - Produtos e Tributações'!K1516,"null"))</f>
        <v>0</v>
      </c>
      <c r="L1499" s="123" t="b">
        <f>IF(B1499&lt;&gt;"",IF('02 - Produtos e Tributações'!N1516&lt;&gt;"",'02 - Produtos e Tributações'!N1516,"null"))</f>
        <v>0</v>
      </c>
      <c r="M1499" s="122" t="b">
        <f>IF(B1499&lt;&gt;"",IF('02 - Produtos e Tributações'!D1516="CARNES","2.01.001.001",IF('02 - Produtos e Tributações'!D1516="MASSAS","2.01.001.002",IF('02 - Produtos e Tributações'!D1516="LATICINIOS","2.01.001.003",IF('02 - Produtos e Tributações'!D1516="DOCES E GULOSEIMAS","2.01.001.004",IF('02 - Produtos e Tributações'!D1516="FARINHAS E GRAOS","2.01.001.005",IF('02 - Produtos e Tributações'!D1516="AGUAS","2.01.002.001",IF('02 - Produtos e Tributações'!D1516="SUCOS","2.01.002.002",IF('02 - Produtos e Tributações'!D1516="BEBIDAS ALCOOLICAS","2.01.002.003",IF('02 - Produtos e Tributações'!D1516="BEBIDAS LACTEAS","2.01.002.004",IF('02 - Produtos e Tributações'!D1516="MATERIAL DE LIMPEZA","2.02",IF('02 - Produtos e Tributações'!D1516="FRUTAS","2.01.001.006",IF('02 - Produtos e Tributações'!D1516="VERDURAS E LEGUMES","2.01.001.007",IF('02 - Produtos e Tributações'!D1516="SERVIÇO","1",IF('02 - Produtos e Tributações'!D1516="PRODUTOS DIVERSOS","2","2"))))))))))))))
)</f>
        <v>0</v>
      </c>
      <c r="N1499" s="4" t="str">
        <f t="shared" si="93"/>
        <v/>
      </c>
      <c r="O1499" s="4" t="str">
        <f t="shared" si="94"/>
        <v/>
      </c>
      <c r="P1499" s="4" t="str">
        <f t="shared" si="95"/>
        <v/>
      </c>
      <c r="Q1499" s="128" t="b">
        <f>IF(B1499&lt;&gt;"",IF('02 - Produtos e Tributações'!C1516&lt;&gt;"",'02 - Produtos e Tributações'!C1516,"UN"))</f>
        <v>0</v>
      </c>
      <c r="R1499" s="93"/>
      <c r="S1499" s="93"/>
      <c r="T1499" s="93"/>
      <c r="U1499" s="120" t="str">
        <f t="shared" si="92"/>
        <v/>
      </c>
    </row>
    <row r="1500" spans="1:21" ht="15.75" customHeight="1">
      <c r="A1500" s="122" t="b">
        <f>IF('02 - Produtos e Tributações'!B1517 &lt;&gt;"",A1499+1)</f>
        <v>0</v>
      </c>
      <c r="B1500" s="4" t="str">
        <f>IF('02 - Produtos e Tributações'!B1517&lt;&gt;"",'02 - Produtos e Tributações'!V1517,"")</f>
        <v/>
      </c>
      <c r="C1500" s="123" t="b">
        <f>IF(B1500&lt;&gt;"",IF('02 - Produtos e Tributações'!H1517&lt;&gt;"",IF('02 - Produtos e Tributações'!H1517="TERCEIRIZADA","T",IF('02 - Produtos e Tributações'!H1517="PROPRIA","P")), IF(B1500&lt;&gt;"",IF('02 - Produtos e Tributações'!H1517="","T"))))</f>
        <v>0</v>
      </c>
      <c r="D1500" s="123" t="b">
        <f>IF(B1500&lt;&gt;"",IF('02 - Produtos e Tributações'!E1517&lt;&gt;"",'02 - Produtos e Tributações'!E1517,""))</f>
        <v>0</v>
      </c>
      <c r="E1500" s="123" t="b">
        <f>IF(B1500&lt;&gt;"",IF('02 - Produtos e Tributações'!F1517&lt;&gt;"",'02 - Produtos e Tributações'!F1517,""))</f>
        <v>0</v>
      </c>
      <c r="F1500" s="123" t="b">
        <f>IF(B1500&lt;&gt;"",IF(A1500&lt;&gt;"",IF('02 - Produtos e Tributações'!G1517&lt;&gt;"",'02 - Produtos e Tributações'!G1517,"")))</f>
        <v>0</v>
      </c>
      <c r="G1500" s="123" t="b">
        <f>IF(B1500&lt;&gt;"",IF('02 - Produtos e Tributações'!J1517&lt;&gt;"",'02 - Produtos e Tributações'!J1517,IF(K1500=101,0,IF(K1500=102,41,IF(K1500=103,0,IF(K1500=201,0,IF(K1500=202,0,IF(K1500=203,0,IF(K1500=300,41,IF(K1500=400,41,IF(K1500=500,60)))))))))))</f>
        <v>0</v>
      </c>
      <c r="H1500" s="123" t="b">
        <f>IF(B1500&lt;&gt;"",IF('02 - Produtos e Tributações'!M1517&lt;&gt;"",'02 - Produtos e Tributações'!M1517,IF(L1500=101,0,IF(L1500=102,41,IF(L1500=103,0,IF(L1500=201,0,IF(L1500=202,0,IF(L1500=203,0,IF(L1500=300,41,IF(L1500=400,41,IF(L1500=500,60)))))))))))</f>
        <v>0</v>
      </c>
      <c r="I1500" s="123" t="b">
        <f>IF(B1500&lt;&gt;"",IF('02 - Produtos e Tributações'!L1517&lt;&gt;"",'02 - Produtos e Tributações'!L1517,"0,00"))</f>
        <v>0</v>
      </c>
      <c r="J1500" s="123" t="b">
        <f>IF(B1500&lt;&gt;"",IF('02 - Produtos e Tributações'!O1517&lt;&gt;"",'02 - Produtos e Tributações'!O1517,"0,00"))</f>
        <v>0</v>
      </c>
      <c r="K1500" s="123" t="b">
        <f>IF(B1500&lt;&gt;"",IF('02 - Produtos e Tributações'!K1517&lt;&gt;"",'02 - Produtos e Tributações'!K1517,"null"))</f>
        <v>0</v>
      </c>
      <c r="L1500" s="123" t="b">
        <f>IF(B1500&lt;&gt;"",IF('02 - Produtos e Tributações'!N1517&lt;&gt;"",'02 - Produtos e Tributações'!N1517,"null"))</f>
        <v>0</v>
      </c>
      <c r="M1500" s="122" t="b">
        <f>IF(B1500&lt;&gt;"",IF('02 - Produtos e Tributações'!D1517="CARNES","2.01.001.001",IF('02 - Produtos e Tributações'!D1517="MASSAS","2.01.001.002",IF('02 - Produtos e Tributações'!D1517="LATICINIOS","2.01.001.003",IF('02 - Produtos e Tributações'!D1517="DOCES E GULOSEIMAS","2.01.001.004",IF('02 - Produtos e Tributações'!D1517="FARINHAS E GRAOS","2.01.001.005",IF('02 - Produtos e Tributações'!D1517="AGUAS","2.01.002.001",IF('02 - Produtos e Tributações'!D1517="SUCOS","2.01.002.002",IF('02 - Produtos e Tributações'!D1517="BEBIDAS ALCOOLICAS","2.01.002.003",IF('02 - Produtos e Tributações'!D1517="BEBIDAS LACTEAS","2.01.002.004",IF('02 - Produtos e Tributações'!D1517="MATERIAL DE LIMPEZA","2.02",IF('02 - Produtos e Tributações'!D1517="FRUTAS","2.01.001.006",IF('02 - Produtos e Tributações'!D1517="VERDURAS E LEGUMES","2.01.001.007",IF('02 - Produtos e Tributações'!D1517="SERVIÇO","1",IF('02 - Produtos e Tributações'!D1517="PRODUTOS DIVERSOS","2","2"))))))))))))))
)</f>
        <v>0</v>
      </c>
      <c r="N1500" s="4" t="str">
        <f t="shared" si="93"/>
        <v/>
      </c>
      <c r="O1500" s="4" t="str">
        <f t="shared" si="94"/>
        <v/>
      </c>
      <c r="P1500" s="4" t="str">
        <f t="shared" si="95"/>
        <v/>
      </c>
      <c r="Q1500" s="128" t="b">
        <f>IF(B1500&lt;&gt;"",IF('02 - Produtos e Tributações'!C1517&lt;&gt;"",'02 - Produtos e Tributações'!C1517,"UN"))</f>
        <v>0</v>
      </c>
      <c r="R1500" s="93"/>
      <c r="S1500" s="93"/>
      <c r="T1500" s="93"/>
      <c r="U1500" s="120" t="str">
        <f t="shared" si="92"/>
        <v/>
      </c>
    </row>
    <row r="1501" spans="1:21" ht="15.75" customHeight="1">
      <c r="A1501" s="122" t="b">
        <f>IF('02 - Produtos e Tributações'!B1518 &lt;&gt;"",A1500+1)</f>
        <v>0</v>
      </c>
      <c r="B1501" s="4" t="str">
        <f>IF('02 - Produtos e Tributações'!B1518&lt;&gt;"",'02 - Produtos e Tributações'!V1518,"")</f>
        <v/>
      </c>
      <c r="C1501" s="123" t="b">
        <f>IF(B1501&lt;&gt;"",IF('02 - Produtos e Tributações'!H1518&lt;&gt;"",IF('02 - Produtos e Tributações'!H1518="TERCEIRIZADA","T",IF('02 - Produtos e Tributações'!H1518="PROPRIA","P")), IF(B1501&lt;&gt;"",IF('02 - Produtos e Tributações'!H1518="","T"))))</f>
        <v>0</v>
      </c>
      <c r="D1501" s="123" t="b">
        <f>IF(B1501&lt;&gt;"",IF('02 - Produtos e Tributações'!E1518&lt;&gt;"",'02 - Produtos e Tributações'!E1518,""))</f>
        <v>0</v>
      </c>
      <c r="E1501" s="123" t="b">
        <f>IF(B1501&lt;&gt;"",IF('02 - Produtos e Tributações'!F1518&lt;&gt;"",'02 - Produtos e Tributações'!F1518,""))</f>
        <v>0</v>
      </c>
      <c r="F1501" s="123" t="b">
        <f>IF(B1501&lt;&gt;"",IF(A1501&lt;&gt;"",IF('02 - Produtos e Tributações'!G1518&lt;&gt;"",'02 - Produtos e Tributações'!G1518,"")))</f>
        <v>0</v>
      </c>
      <c r="G1501" s="123" t="b">
        <f>IF(B1501&lt;&gt;"",IF('02 - Produtos e Tributações'!J1518&lt;&gt;"",'02 - Produtos e Tributações'!J1518,IF(K1501=101,0,IF(K1501=102,41,IF(K1501=103,0,IF(K1501=201,0,IF(K1501=202,0,IF(K1501=203,0,IF(K1501=300,41,IF(K1501=400,41,IF(K1501=500,60)))))))))))</f>
        <v>0</v>
      </c>
      <c r="H1501" s="123" t="b">
        <f>IF(B1501&lt;&gt;"",IF('02 - Produtos e Tributações'!M1518&lt;&gt;"",'02 - Produtos e Tributações'!M1518,IF(L1501=101,0,IF(L1501=102,41,IF(L1501=103,0,IF(L1501=201,0,IF(L1501=202,0,IF(L1501=203,0,IF(L1501=300,41,IF(L1501=400,41,IF(L1501=500,60)))))))))))</f>
        <v>0</v>
      </c>
      <c r="I1501" s="123" t="b">
        <f>IF(B1501&lt;&gt;"",IF('02 - Produtos e Tributações'!L1518&lt;&gt;"",'02 - Produtos e Tributações'!L1518,"0,00"))</f>
        <v>0</v>
      </c>
      <c r="J1501" s="123" t="b">
        <f>IF(B1501&lt;&gt;"",IF('02 - Produtos e Tributações'!O1518&lt;&gt;"",'02 - Produtos e Tributações'!O1518,"0,00"))</f>
        <v>0</v>
      </c>
      <c r="K1501" s="123" t="b">
        <f>IF(B1501&lt;&gt;"",IF('02 - Produtos e Tributações'!K1518&lt;&gt;"",'02 - Produtos e Tributações'!K1518,"null"))</f>
        <v>0</v>
      </c>
      <c r="L1501" s="123" t="b">
        <f>IF(B1501&lt;&gt;"",IF('02 - Produtos e Tributações'!N1518&lt;&gt;"",'02 - Produtos e Tributações'!N1518,"null"))</f>
        <v>0</v>
      </c>
      <c r="M1501" s="122" t="b">
        <f>IF(B1501&lt;&gt;"",IF('02 - Produtos e Tributações'!D1518="CARNES","2.01.001.001",IF('02 - Produtos e Tributações'!D1518="MASSAS","2.01.001.002",IF('02 - Produtos e Tributações'!D1518="LATICINIOS","2.01.001.003",IF('02 - Produtos e Tributações'!D1518="DOCES E GULOSEIMAS","2.01.001.004",IF('02 - Produtos e Tributações'!D1518="FARINHAS E GRAOS","2.01.001.005",IF('02 - Produtos e Tributações'!D1518="AGUAS","2.01.002.001",IF('02 - Produtos e Tributações'!D1518="SUCOS","2.01.002.002",IF('02 - Produtos e Tributações'!D1518="BEBIDAS ALCOOLICAS","2.01.002.003",IF('02 - Produtos e Tributações'!D1518="BEBIDAS LACTEAS","2.01.002.004",IF('02 - Produtos e Tributações'!D1518="MATERIAL DE LIMPEZA","2.02",IF('02 - Produtos e Tributações'!D1518="FRUTAS","2.01.001.006",IF('02 - Produtos e Tributações'!D1518="VERDURAS E LEGUMES","2.01.001.007",IF('02 - Produtos e Tributações'!D1518="SERVIÇO","1",IF('02 - Produtos e Tributações'!D1518="PRODUTOS DIVERSOS","2","2"))))))))))))))
)</f>
        <v>0</v>
      </c>
      <c r="N1501" s="4" t="str">
        <f t="shared" si="93"/>
        <v/>
      </c>
      <c r="O1501" s="4" t="str">
        <f t="shared" si="94"/>
        <v/>
      </c>
      <c r="P1501" s="4" t="str">
        <f t="shared" si="95"/>
        <v/>
      </c>
      <c r="Q1501" s="128" t="b">
        <f>IF(B1501&lt;&gt;"",IF('02 - Produtos e Tributações'!C1518&lt;&gt;"",'02 - Produtos e Tributações'!C1518,"UN"))</f>
        <v>0</v>
      </c>
      <c r="R1501" s="93"/>
      <c r="S1501" s="93"/>
      <c r="T1501" s="93"/>
      <c r="U1501" s="120" t="str">
        <f t="shared" si="92"/>
        <v/>
      </c>
    </row>
    <row r="1502" spans="1:21" ht="15.75" customHeight="1">
      <c r="A1502" s="122" t="b">
        <f>IF('02 - Produtos e Tributações'!B1519 &lt;&gt;"",A1501+1)</f>
        <v>0</v>
      </c>
      <c r="B1502" s="4" t="str">
        <f>IF('02 - Produtos e Tributações'!B1519&lt;&gt;"",'02 - Produtos e Tributações'!V1519,"")</f>
        <v/>
      </c>
      <c r="C1502" s="123" t="b">
        <f>IF(B1502&lt;&gt;"",IF('02 - Produtos e Tributações'!H1519&lt;&gt;"",IF('02 - Produtos e Tributações'!H1519="TERCEIRIZADA","T",IF('02 - Produtos e Tributações'!H1519="PROPRIA","P")), IF(B1502&lt;&gt;"",IF('02 - Produtos e Tributações'!H1519="","T"))))</f>
        <v>0</v>
      </c>
      <c r="D1502" s="123" t="b">
        <f>IF(B1502&lt;&gt;"",IF('02 - Produtos e Tributações'!E1519&lt;&gt;"",'02 - Produtos e Tributações'!E1519,""))</f>
        <v>0</v>
      </c>
      <c r="E1502" s="123" t="b">
        <f>IF(B1502&lt;&gt;"",IF('02 - Produtos e Tributações'!F1519&lt;&gt;"",'02 - Produtos e Tributações'!F1519,""))</f>
        <v>0</v>
      </c>
      <c r="F1502" s="123" t="b">
        <f>IF(B1502&lt;&gt;"",IF(A1502&lt;&gt;"",IF('02 - Produtos e Tributações'!G1519&lt;&gt;"",'02 - Produtos e Tributações'!G1519,"")))</f>
        <v>0</v>
      </c>
      <c r="G1502" s="123" t="b">
        <f>IF(B1502&lt;&gt;"",IF('02 - Produtos e Tributações'!J1519&lt;&gt;"",'02 - Produtos e Tributações'!J1519,IF(K1502=101,0,IF(K1502=102,41,IF(K1502=103,0,IF(K1502=201,0,IF(K1502=202,0,IF(K1502=203,0,IF(K1502=300,41,IF(K1502=400,41,IF(K1502=500,60)))))))))))</f>
        <v>0</v>
      </c>
      <c r="H1502" s="123" t="b">
        <f>IF(B1502&lt;&gt;"",IF('02 - Produtos e Tributações'!M1519&lt;&gt;"",'02 - Produtos e Tributações'!M1519,IF(L1502=101,0,IF(L1502=102,41,IF(L1502=103,0,IF(L1502=201,0,IF(L1502=202,0,IF(L1502=203,0,IF(L1502=300,41,IF(L1502=400,41,IF(L1502=500,60)))))))))))</f>
        <v>0</v>
      </c>
      <c r="I1502" s="123" t="b">
        <f>IF(B1502&lt;&gt;"",IF('02 - Produtos e Tributações'!L1519&lt;&gt;"",'02 - Produtos e Tributações'!L1519,"0,00"))</f>
        <v>0</v>
      </c>
      <c r="J1502" s="123" t="b">
        <f>IF(B1502&lt;&gt;"",IF('02 - Produtos e Tributações'!O1519&lt;&gt;"",'02 - Produtos e Tributações'!O1519,"0,00"))</f>
        <v>0</v>
      </c>
      <c r="K1502" s="123" t="b">
        <f>IF(B1502&lt;&gt;"",IF('02 - Produtos e Tributações'!K1519&lt;&gt;"",'02 - Produtos e Tributações'!K1519,"null"))</f>
        <v>0</v>
      </c>
      <c r="L1502" s="123" t="b">
        <f>IF(B1502&lt;&gt;"",IF('02 - Produtos e Tributações'!N1519&lt;&gt;"",'02 - Produtos e Tributações'!N1519,"null"))</f>
        <v>0</v>
      </c>
      <c r="M1502" s="122" t="b">
        <f>IF(B1502&lt;&gt;"",IF('02 - Produtos e Tributações'!D1519="CARNES","2.01.001.001",IF('02 - Produtos e Tributações'!D1519="MASSAS","2.01.001.002",IF('02 - Produtos e Tributações'!D1519="LATICINIOS","2.01.001.003",IF('02 - Produtos e Tributações'!D1519="DOCES E GULOSEIMAS","2.01.001.004",IF('02 - Produtos e Tributações'!D1519="FARINHAS E GRAOS","2.01.001.005",IF('02 - Produtos e Tributações'!D1519="AGUAS","2.01.002.001",IF('02 - Produtos e Tributações'!D1519="SUCOS","2.01.002.002",IF('02 - Produtos e Tributações'!D1519="BEBIDAS ALCOOLICAS","2.01.002.003",IF('02 - Produtos e Tributações'!D1519="BEBIDAS LACTEAS","2.01.002.004",IF('02 - Produtos e Tributações'!D1519="MATERIAL DE LIMPEZA","2.02",IF('02 - Produtos e Tributações'!D1519="FRUTAS","2.01.001.006",IF('02 - Produtos e Tributações'!D1519="VERDURAS E LEGUMES","2.01.001.007",IF('02 - Produtos e Tributações'!D1519="SERVIÇO","1",IF('02 - Produtos e Tributações'!D1519="PRODUTOS DIVERSOS","2","2"))))))))))))))
)</f>
        <v>0</v>
      </c>
      <c r="N1502" s="4" t="str">
        <f t="shared" si="93"/>
        <v/>
      </c>
      <c r="O1502" s="4" t="str">
        <f t="shared" si="94"/>
        <v/>
      </c>
      <c r="P1502" s="4" t="str">
        <f t="shared" si="95"/>
        <v/>
      </c>
      <c r="Q1502" s="128" t="b">
        <f>IF(B1502&lt;&gt;"",IF('02 - Produtos e Tributações'!C1519&lt;&gt;"",'02 - Produtos e Tributações'!C1519,"UN"))</f>
        <v>0</v>
      </c>
      <c r="R1502" s="93"/>
      <c r="S1502" s="93"/>
      <c r="T1502" s="93"/>
      <c r="U1502" s="120" t="str">
        <f t="shared" si="92"/>
        <v/>
      </c>
    </row>
    <row r="1503" spans="1:21" ht="15.75" customHeight="1">
      <c r="A1503" s="122" t="b">
        <f>IF('02 - Produtos e Tributações'!B1520 &lt;&gt;"",A1502+1)</f>
        <v>0</v>
      </c>
      <c r="B1503" s="4" t="str">
        <f>IF('02 - Produtos e Tributações'!B1520&lt;&gt;"",'02 - Produtos e Tributações'!V1520,"")</f>
        <v/>
      </c>
      <c r="C1503" s="123" t="b">
        <f>IF(B1503&lt;&gt;"",IF('02 - Produtos e Tributações'!H1520&lt;&gt;"",IF('02 - Produtos e Tributações'!H1520="TERCEIRIZADA","T",IF('02 - Produtos e Tributações'!H1520="PROPRIA","P")), IF(B1503&lt;&gt;"",IF('02 - Produtos e Tributações'!H1520="","T"))))</f>
        <v>0</v>
      </c>
      <c r="D1503" s="123" t="b">
        <f>IF(B1503&lt;&gt;"",IF('02 - Produtos e Tributações'!E1520&lt;&gt;"",'02 - Produtos e Tributações'!E1520,""))</f>
        <v>0</v>
      </c>
      <c r="E1503" s="123" t="b">
        <f>IF(B1503&lt;&gt;"",IF('02 - Produtos e Tributações'!F1520&lt;&gt;"",'02 - Produtos e Tributações'!F1520,""))</f>
        <v>0</v>
      </c>
      <c r="F1503" s="123" t="b">
        <f>IF(B1503&lt;&gt;"",IF(A1503&lt;&gt;"",IF('02 - Produtos e Tributações'!G1520&lt;&gt;"",'02 - Produtos e Tributações'!G1520,"")))</f>
        <v>0</v>
      </c>
      <c r="G1503" s="123" t="b">
        <f>IF(B1503&lt;&gt;"",IF('02 - Produtos e Tributações'!J1520&lt;&gt;"",'02 - Produtos e Tributações'!J1520,IF(K1503=101,0,IF(K1503=102,41,IF(K1503=103,0,IF(K1503=201,0,IF(K1503=202,0,IF(K1503=203,0,IF(K1503=300,41,IF(K1503=400,41,IF(K1503=500,60)))))))))))</f>
        <v>0</v>
      </c>
      <c r="H1503" s="123" t="b">
        <f>IF(B1503&lt;&gt;"",IF('02 - Produtos e Tributações'!M1520&lt;&gt;"",'02 - Produtos e Tributações'!M1520,IF(L1503=101,0,IF(L1503=102,41,IF(L1503=103,0,IF(L1503=201,0,IF(L1503=202,0,IF(L1503=203,0,IF(L1503=300,41,IF(L1503=400,41,IF(L1503=500,60)))))))))))</f>
        <v>0</v>
      </c>
      <c r="I1503" s="123" t="b">
        <f>IF(B1503&lt;&gt;"",IF('02 - Produtos e Tributações'!L1520&lt;&gt;"",'02 - Produtos e Tributações'!L1520,"0,00"))</f>
        <v>0</v>
      </c>
      <c r="J1503" s="123" t="b">
        <f>IF(B1503&lt;&gt;"",IF('02 - Produtos e Tributações'!O1520&lt;&gt;"",'02 - Produtos e Tributações'!O1520,"0,00"))</f>
        <v>0</v>
      </c>
      <c r="K1503" s="123" t="b">
        <f>IF(B1503&lt;&gt;"",IF('02 - Produtos e Tributações'!K1520&lt;&gt;"",'02 - Produtos e Tributações'!K1520,"null"))</f>
        <v>0</v>
      </c>
      <c r="L1503" s="123" t="b">
        <f>IF(B1503&lt;&gt;"",IF('02 - Produtos e Tributações'!N1520&lt;&gt;"",'02 - Produtos e Tributações'!N1520,"null"))</f>
        <v>0</v>
      </c>
      <c r="M1503" s="122" t="b">
        <f>IF(B1503&lt;&gt;"",IF('02 - Produtos e Tributações'!D1520="CARNES","2.01.001.001",IF('02 - Produtos e Tributações'!D1520="MASSAS","2.01.001.002",IF('02 - Produtos e Tributações'!D1520="LATICINIOS","2.01.001.003",IF('02 - Produtos e Tributações'!D1520="DOCES E GULOSEIMAS","2.01.001.004",IF('02 - Produtos e Tributações'!D1520="FARINHAS E GRAOS","2.01.001.005",IF('02 - Produtos e Tributações'!D1520="AGUAS","2.01.002.001",IF('02 - Produtos e Tributações'!D1520="SUCOS","2.01.002.002",IF('02 - Produtos e Tributações'!D1520="BEBIDAS ALCOOLICAS","2.01.002.003",IF('02 - Produtos e Tributações'!D1520="BEBIDAS LACTEAS","2.01.002.004",IF('02 - Produtos e Tributações'!D1520="MATERIAL DE LIMPEZA","2.02",IF('02 - Produtos e Tributações'!D1520="FRUTAS","2.01.001.006",IF('02 - Produtos e Tributações'!D1520="VERDURAS E LEGUMES","2.01.001.007",IF('02 - Produtos e Tributações'!D1520="SERVIÇO","1",IF('02 - Produtos e Tributações'!D1520="PRODUTOS DIVERSOS","2","2"))))))))))))))
)</f>
        <v>0</v>
      </c>
      <c r="N1503" s="4" t="str">
        <f t="shared" si="93"/>
        <v/>
      </c>
      <c r="O1503" s="4" t="str">
        <f t="shared" si="94"/>
        <v/>
      </c>
      <c r="P1503" s="4" t="str">
        <f t="shared" si="95"/>
        <v/>
      </c>
      <c r="Q1503" s="128" t="b">
        <f>IF(B1503&lt;&gt;"",IF('02 - Produtos e Tributações'!C1520&lt;&gt;"",'02 - Produtos e Tributações'!C1520,"UN"))</f>
        <v>0</v>
      </c>
      <c r="R1503" s="93"/>
      <c r="S1503" s="93"/>
      <c r="T1503" s="93"/>
      <c r="U1503" s="120" t="str">
        <f t="shared" si="92"/>
        <v/>
      </c>
    </row>
    <row r="1504" spans="1:21" ht="15.75" customHeight="1">
      <c r="A1504" s="122" t="b">
        <f>IF('02 - Produtos e Tributações'!B1521 &lt;&gt;"",A1503+1)</f>
        <v>0</v>
      </c>
      <c r="B1504" s="4" t="str">
        <f>IF('02 - Produtos e Tributações'!B1521&lt;&gt;"",'02 - Produtos e Tributações'!V1521,"")</f>
        <v/>
      </c>
      <c r="C1504" s="123" t="b">
        <f>IF(B1504&lt;&gt;"",IF('02 - Produtos e Tributações'!H1521&lt;&gt;"",IF('02 - Produtos e Tributações'!H1521="TERCEIRIZADA","T",IF('02 - Produtos e Tributações'!H1521="PROPRIA","P")), IF(B1504&lt;&gt;"",IF('02 - Produtos e Tributações'!H1521="","T"))))</f>
        <v>0</v>
      </c>
      <c r="D1504" s="123" t="b">
        <f>IF(B1504&lt;&gt;"",IF('02 - Produtos e Tributações'!E1521&lt;&gt;"",'02 - Produtos e Tributações'!E1521,""))</f>
        <v>0</v>
      </c>
      <c r="E1504" s="123" t="b">
        <f>IF(B1504&lt;&gt;"",IF('02 - Produtos e Tributações'!F1521&lt;&gt;"",'02 - Produtos e Tributações'!F1521,""))</f>
        <v>0</v>
      </c>
      <c r="F1504" s="123" t="b">
        <f>IF(B1504&lt;&gt;"",IF(A1504&lt;&gt;"",IF('02 - Produtos e Tributações'!G1521&lt;&gt;"",'02 - Produtos e Tributações'!G1521,"")))</f>
        <v>0</v>
      </c>
      <c r="G1504" s="123" t="b">
        <f>IF(B1504&lt;&gt;"",IF('02 - Produtos e Tributações'!J1521&lt;&gt;"",'02 - Produtos e Tributações'!J1521,IF(K1504=101,0,IF(K1504=102,41,IF(K1504=103,0,IF(K1504=201,0,IF(K1504=202,0,IF(K1504=203,0,IF(K1504=300,41,IF(K1504=400,41,IF(K1504=500,60)))))))))))</f>
        <v>0</v>
      </c>
      <c r="H1504" s="123" t="b">
        <f>IF(B1504&lt;&gt;"",IF('02 - Produtos e Tributações'!M1521&lt;&gt;"",'02 - Produtos e Tributações'!M1521,IF(L1504=101,0,IF(L1504=102,41,IF(L1504=103,0,IF(L1504=201,0,IF(L1504=202,0,IF(L1504=203,0,IF(L1504=300,41,IF(L1504=400,41,IF(L1504=500,60)))))))))))</f>
        <v>0</v>
      </c>
      <c r="I1504" s="123" t="b">
        <f>IF(B1504&lt;&gt;"",IF('02 - Produtos e Tributações'!L1521&lt;&gt;"",'02 - Produtos e Tributações'!L1521,"0,00"))</f>
        <v>0</v>
      </c>
      <c r="J1504" s="123" t="b">
        <f>IF(B1504&lt;&gt;"",IF('02 - Produtos e Tributações'!O1521&lt;&gt;"",'02 - Produtos e Tributações'!O1521,"0,00"))</f>
        <v>0</v>
      </c>
      <c r="K1504" s="123" t="b">
        <f>IF(B1504&lt;&gt;"",IF('02 - Produtos e Tributações'!K1521&lt;&gt;"",'02 - Produtos e Tributações'!K1521,"null"))</f>
        <v>0</v>
      </c>
      <c r="L1504" s="123" t="b">
        <f>IF(B1504&lt;&gt;"",IF('02 - Produtos e Tributações'!N1521&lt;&gt;"",'02 - Produtos e Tributações'!N1521,"null"))</f>
        <v>0</v>
      </c>
      <c r="M1504" s="122" t="b">
        <f>IF(B1504&lt;&gt;"",IF('02 - Produtos e Tributações'!D1521="CARNES","2.01.001.001",IF('02 - Produtos e Tributações'!D1521="MASSAS","2.01.001.002",IF('02 - Produtos e Tributações'!D1521="LATICINIOS","2.01.001.003",IF('02 - Produtos e Tributações'!D1521="DOCES E GULOSEIMAS","2.01.001.004",IF('02 - Produtos e Tributações'!D1521="FARINHAS E GRAOS","2.01.001.005",IF('02 - Produtos e Tributações'!D1521="AGUAS","2.01.002.001",IF('02 - Produtos e Tributações'!D1521="SUCOS","2.01.002.002",IF('02 - Produtos e Tributações'!D1521="BEBIDAS ALCOOLICAS","2.01.002.003",IF('02 - Produtos e Tributações'!D1521="BEBIDAS LACTEAS","2.01.002.004",IF('02 - Produtos e Tributações'!D1521="MATERIAL DE LIMPEZA","2.02",IF('02 - Produtos e Tributações'!D1521="FRUTAS","2.01.001.006",IF('02 - Produtos e Tributações'!D1521="VERDURAS E LEGUMES","2.01.001.007",IF('02 - Produtos e Tributações'!D1521="SERVIÇO","1",IF('02 - Produtos e Tributações'!D1521="PRODUTOS DIVERSOS","2","2"))))))))))))))
)</f>
        <v>0</v>
      </c>
      <c r="N1504" s="4" t="str">
        <f t="shared" si="93"/>
        <v/>
      </c>
      <c r="O1504" s="4" t="str">
        <f t="shared" si="94"/>
        <v/>
      </c>
      <c r="P1504" s="4" t="str">
        <f t="shared" si="95"/>
        <v/>
      </c>
      <c r="Q1504" s="128" t="b">
        <f>IF(B1504&lt;&gt;"",IF('02 - Produtos e Tributações'!C1521&lt;&gt;"",'02 - Produtos e Tributações'!C1521,"UN"))</f>
        <v>0</v>
      </c>
      <c r="R1504" s="93"/>
      <c r="S1504" s="93"/>
      <c r="T1504" s="93"/>
      <c r="U1504" s="120" t="str">
        <f t="shared" si="92"/>
        <v/>
      </c>
    </row>
    <row r="1505" spans="1:21" ht="15.75" customHeight="1">
      <c r="A1505" s="122" t="b">
        <f>IF('02 - Produtos e Tributações'!B1522 &lt;&gt;"",A1504+1)</f>
        <v>0</v>
      </c>
      <c r="B1505" s="4" t="str">
        <f>IF('02 - Produtos e Tributações'!B1522&lt;&gt;"",'02 - Produtos e Tributações'!V1522,"")</f>
        <v/>
      </c>
      <c r="C1505" s="123" t="b">
        <f>IF(B1505&lt;&gt;"",IF('02 - Produtos e Tributações'!H1522&lt;&gt;"",IF('02 - Produtos e Tributações'!H1522="TERCEIRIZADA","T",IF('02 - Produtos e Tributações'!H1522="PROPRIA","P")), IF(B1505&lt;&gt;"",IF('02 - Produtos e Tributações'!H1522="","T"))))</f>
        <v>0</v>
      </c>
      <c r="D1505" s="123" t="b">
        <f>IF(B1505&lt;&gt;"",IF('02 - Produtos e Tributações'!E1522&lt;&gt;"",'02 - Produtos e Tributações'!E1522,""))</f>
        <v>0</v>
      </c>
      <c r="E1505" s="123" t="b">
        <f>IF(B1505&lt;&gt;"",IF('02 - Produtos e Tributações'!F1522&lt;&gt;"",'02 - Produtos e Tributações'!F1522,""))</f>
        <v>0</v>
      </c>
      <c r="F1505" s="123" t="b">
        <f>IF(B1505&lt;&gt;"",IF(A1505&lt;&gt;"",IF('02 - Produtos e Tributações'!G1522&lt;&gt;"",'02 - Produtos e Tributações'!G1522,"")))</f>
        <v>0</v>
      </c>
      <c r="G1505" s="123" t="b">
        <f>IF(B1505&lt;&gt;"",IF('02 - Produtos e Tributações'!J1522&lt;&gt;"",'02 - Produtos e Tributações'!J1522,IF(K1505=101,0,IF(K1505=102,41,IF(K1505=103,0,IF(K1505=201,0,IF(K1505=202,0,IF(K1505=203,0,IF(K1505=300,41,IF(K1505=400,41,IF(K1505=500,60)))))))))))</f>
        <v>0</v>
      </c>
      <c r="H1505" s="123" t="b">
        <f>IF(B1505&lt;&gt;"",IF('02 - Produtos e Tributações'!M1522&lt;&gt;"",'02 - Produtos e Tributações'!M1522,IF(L1505=101,0,IF(L1505=102,41,IF(L1505=103,0,IF(L1505=201,0,IF(L1505=202,0,IF(L1505=203,0,IF(L1505=300,41,IF(L1505=400,41,IF(L1505=500,60)))))))))))</f>
        <v>0</v>
      </c>
      <c r="I1505" s="123" t="b">
        <f>IF(B1505&lt;&gt;"",IF('02 - Produtos e Tributações'!L1522&lt;&gt;"",'02 - Produtos e Tributações'!L1522,"0,00"))</f>
        <v>0</v>
      </c>
      <c r="J1505" s="123" t="b">
        <f>IF(B1505&lt;&gt;"",IF('02 - Produtos e Tributações'!O1522&lt;&gt;"",'02 - Produtos e Tributações'!O1522,"0,00"))</f>
        <v>0</v>
      </c>
      <c r="K1505" s="123" t="b">
        <f>IF(B1505&lt;&gt;"",IF('02 - Produtos e Tributações'!K1522&lt;&gt;"",'02 - Produtos e Tributações'!K1522,"null"))</f>
        <v>0</v>
      </c>
      <c r="L1505" s="123" t="b">
        <f>IF(B1505&lt;&gt;"",IF('02 - Produtos e Tributações'!N1522&lt;&gt;"",'02 - Produtos e Tributações'!N1522,"null"))</f>
        <v>0</v>
      </c>
      <c r="M1505" s="122" t="b">
        <f>IF(B1505&lt;&gt;"",IF('02 - Produtos e Tributações'!D1522="CARNES","2.01.001.001",IF('02 - Produtos e Tributações'!D1522="MASSAS","2.01.001.002",IF('02 - Produtos e Tributações'!D1522="LATICINIOS","2.01.001.003",IF('02 - Produtos e Tributações'!D1522="DOCES E GULOSEIMAS","2.01.001.004",IF('02 - Produtos e Tributações'!D1522="FARINHAS E GRAOS","2.01.001.005",IF('02 - Produtos e Tributações'!D1522="AGUAS","2.01.002.001",IF('02 - Produtos e Tributações'!D1522="SUCOS","2.01.002.002",IF('02 - Produtos e Tributações'!D1522="BEBIDAS ALCOOLICAS","2.01.002.003",IF('02 - Produtos e Tributações'!D1522="BEBIDAS LACTEAS","2.01.002.004",IF('02 - Produtos e Tributações'!D1522="MATERIAL DE LIMPEZA","2.02",IF('02 - Produtos e Tributações'!D1522="FRUTAS","2.01.001.006",IF('02 - Produtos e Tributações'!D1522="VERDURAS E LEGUMES","2.01.001.007",IF('02 - Produtos e Tributações'!D1522="SERVIÇO","1",IF('02 - Produtos e Tributações'!D1522="PRODUTOS DIVERSOS","2","2"))))))))))))))
)</f>
        <v>0</v>
      </c>
      <c r="N1505" s="4" t="str">
        <f t="shared" si="93"/>
        <v/>
      </c>
      <c r="O1505" s="4" t="str">
        <f t="shared" si="94"/>
        <v/>
      </c>
      <c r="P1505" s="4" t="str">
        <f t="shared" si="95"/>
        <v/>
      </c>
      <c r="Q1505" s="128" t="b">
        <f>IF(B1505&lt;&gt;"",IF('02 - Produtos e Tributações'!C1522&lt;&gt;"",'02 - Produtos e Tributações'!C1522,"UN"))</f>
        <v>0</v>
      </c>
      <c r="R1505" s="93"/>
      <c r="S1505" s="93"/>
      <c r="T1505" s="93"/>
      <c r="U1505" s="120" t="str">
        <f t="shared" si="92"/>
        <v/>
      </c>
    </row>
    <row r="1506" spans="1:21" ht="15.75" customHeight="1">
      <c r="A1506" s="122" t="b">
        <f>IF('02 - Produtos e Tributações'!B1523 &lt;&gt;"",A1505+1)</f>
        <v>0</v>
      </c>
      <c r="B1506" s="4" t="str">
        <f>IF('02 - Produtos e Tributações'!B1523&lt;&gt;"",'02 - Produtos e Tributações'!V1523,"")</f>
        <v/>
      </c>
      <c r="C1506" s="123" t="b">
        <f>IF(B1506&lt;&gt;"",IF('02 - Produtos e Tributações'!H1523&lt;&gt;"",IF('02 - Produtos e Tributações'!H1523="TERCEIRIZADA","T",IF('02 - Produtos e Tributações'!H1523="PROPRIA","P")), IF(B1506&lt;&gt;"",IF('02 - Produtos e Tributações'!H1523="","T"))))</f>
        <v>0</v>
      </c>
      <c r="D1506" s="123" t="b">
        <f>IF(B1506&lt;&gt;"",IF('02 - Produtos e Tributações'!E1523&lt;&gt;"",'02 - Produtos e Tributações'!E1523,""))</f>
        <v>0</v>
      </c>
      <c r="E1506" s="123" t="b">
        <f>IF(B1506&lt;&gt;"",IF('02 - Produtos e Tributações'!F1523&lt;&gt;"",'02 - Produtos e Tributações'!F1523,""))</f>
        <v>0</v>
      </c>
      <c r="F1506" s="123" t="b">
        <f>IF(B1506&lt;&gt;"",IF(A1506&lt;&gt;"",IF('02 - Produtos e Tributações'!G1523&lt;&gt;"",'02 - Produtos e Tributações'!G1523,"")))</f>
        <v>0</v>
      </c>
      <c r="G1506" s="123" t="b">
        <f>IF(B1506&lt;&gt;"",IF('02 - Produtos e Tributações'!J1523&lt;&gt;"",'02 - Produtos e Tributações'!J1523,IF(K1506=101,0,IF(K1506=102,41,IF(K1506=103,0,IF(K1506=201,0,IF(K1506=202,0,IF(K1506=203,0,IF(K1506=300,41,IF(K1506=400,41,IF(K1506=500,60)))))))))))</f>
        <v>0</v>
      </c>
      <c r="H1506" s="123" t="b">
        <f>IF(B1506&lt;&gt;"",IF('02 - Produtos e Tributações'!M1523&lt;&gt;"",'02 - Produtos e Tributações'!M1523,IF(L1506=101,0,IF(L1506=102,41,IF(L1506=103,0,IF(L1506=201,0,IF(L1506=202,0,IF(L1506=203,0,IF(L1506=300,41,IF(L1506=400,41,IF(L1506=500,60)))))))))))</f>
        <v>0</v>
      </c>
      <c r="I1506" s="123" t="b">
        <f>IF(B1506&lt;&gt;"",IF('02 - Produtos e Tributações'!L1523&lt;&gt;"",'02 - Produtos e Tributações'!L1523,"0,00"))</f>
        <v>0</v>
      </c>
      <c r="J1506" s="123" t="b">
        <f>IF(B1506&lt;&gt;"",IF('02 - Produtos e Tributações'!O1523&lt;&gt;"",'02 - Produtos e Tributações'!O1523,"0,00"))</f>
        <v>0</v>
      </c>
      <c r="K1506" s="123" t="b">
        <f>IF(B1506&lt;&gt;"",IF('02 - Produtos e Tributações'!K1523&lt;&gt;"",'02 - Produtos e Tributações'!K1523,"null"))</f>
        <v>0</v>
      </c>
      <c r="L1506" s="123" t="b">
        <f>IF(B1506&lt;&gt;"",IF('02 - Produtos e Tributações'!N1523&lt;&gt;"",'02 - Produtos e Tributações'!N1523,"null"))</f>
        <v>0</v>
      </c>
      <c r="M1506" s="122" t="b">
        <f>IF(B1506&lt;&gt;"",IF('02 - Produtos e Tributações'!D1523="CARNES","2.01.001.001",IF('02 - Produtos e Tributações'!D1523="MASSAS","2.01.001.002",IF('02 - Produtos e Tributações'!D1523="LATICINIOS","2.01.001.003",IF('02 - Produtos e Tributações'!D1523="DOCES E GULOSEIMAS","2.01.001.004",IF('02 - Produtos e Tributações'!D1523="FARINHAS E GRAOS","2.01.001.005",IF('02 - Produtos e Tributações'!D1523="AGUAS","2.01.002.001",IF('02 - Produtos e Tributações'!D1523="SUCOS","2.01.002.002",IF('02 - Produtos e Tributações'!D1523="BEBIDAS ALCOOLICAS","2.01.002.003",IF('02 - Produtos e Tributações'!D1523="BEBIDAS LACTEAS","2.01.002.004",IF('02 - Produtos e Tributações'!D1523="MATERIAL DE LIMPEZA","2.02",IF('02 - Produtos e Tributações'!D1523="FRUTAS","2.01.001.006",IF('02 - Produtos e Tributações'!D1523="VERDURAS E LEGUMES","2.01.001.007",IF('02 - Produtos e Tributações'!D1523="SERVIÇO","1",IF('02 - Produtos e Tributações'!D1523="PRODUTOS DIVERSOS","2","2"))))))))))))))
)</f>
        <v>0</v>
      </c>
      <c r="N1506" s="4" t="str">
        <f t="shared" si="93"/>
        <v/>
      </c>
      <c r="O1506" s="4" t="str">
        <f t="shared" si="94"/>
        <v/>
      </c>
      <c r="P1506" s="4" t="str">
        <f t="shared" si="95"/>
        <v/>
      </c>
      <c r="Q1506" s="128" t="b">
        <f>IF(B1506&lt;&gt;"",IF('02 - Produtos e Tributações'!C1523&lt;&gt;"",'02 - Produtos e Tributações'!C1523,"UN"))</f>
        <v>0</v>
      </c>
      <c r="R1506" s="93"/>
      <c r="S1506" s="93"/>
      <c r="T1506" s="93"/>
      <c r="U1506" s="120" t="str">
        <f t="shared" si="92"/>
        <v/>
      </c>
    </row>
    <row r="1507" spans="1:21" ht="15.75" customHeight="1">
      <c r="A1507" s="122" t="b">
        <f>IF('02 - Produtos e Tributações'!B1524 &lt;&gt;"",A1506+1)</f>
        <v>0</v>
      </c>
      <c r="B1507" s="4" t="str">
        <f>IF('02 - Produtos e Tributações'!B1524&lt;&gt;"",'02 - Produtos e Tributações'!V1524,"")</f>
        <v/>
      </c>
      <c r="C1507" s="123" t="b">
        <f>IF(B1507&lt;&gt;"",IF('02 - Produtos e Tributações'!H1524&lt;&gt;"",IF('02 - Produtos e Tributações'!H1524="TERCEIRIZADA","T",IF('02 - Produtos e Tributações'!H1524="PROPRIA","P")), IF(B1507&lt;&gt;"",IF('02 - Produtos e Tributações'!H1524="","T"))))</f>
        <v>0</v>
      </c>
      <c r="D1507" s="123" t="b">
        <f>IF(B1507&lt;&gt;"",IF('02 - Produtos e Tributações'!E1524&lt;&gt;"",'02 - Produtos e Tributações'!E1524,""))</f>
        <v>0</v>
      </c>
      <c r="E1507" s="123" t="b">
        <f>IF(B1507&lt;&gt;"",IF('02 - Produtos e Tributações'!F1524&lt;&gt;"",'02 - Produtos e Tributações'!F1524,""))</f>
        <v>0</v>
      </c>
      <c r="F1507" s="123" t="b">
        <f>IF(B1507&lt;&gt;"",IF(A1507&lt;&gt;"",IF('02 - Produtos e Tributações'!G1524&lt;&gt;"",'02 - Produtos e Tributações'!G1524,"")))</f>
        <v>0</v>
      </c>
      <c r="G1507" s="123" t="b">
        <f>IF(B1507&lt;&gt;"",IF('02 - Produtos e Tributações'!J1524&lt;&gt;"",'02 - Produtos e Tributações'!J1524,IF(K1507=101,0,IF(K1507=102,41,IF(K1507=103,0,IF(K1507=201,0,IF(K1507=202,0,IF(K1507=203,0,IF(K1507=300,41,IF(K1507=400,41,IF(K1507=500,60)))))))))))</f>
        <v>0</v>
      </c>
      <c r="H1507" s="123" t="b">
        <f>IF(B1507&lt;&gt;"",IF('02 - Produtos e Tributações'!M1524&lt;&gt;"",'02 - Produtos e Tributações'!M1524,IF(L1507=101,0,IF(L1507=102,41,IF(L1507=103,0,IF(L1507=201,0,IF(L1507=202,0,IF(L1507=203,0,IF(L1507=300,41,IF(L1507=400,41,IF(L1507=500,60)))))))))))</f>
        <v>0</v>
      </c>
      <c r="I1507" s="123" t="b">
        <f>IF(B1507&lt;&gt;"",IF('02 - Produtos e Tributações'!L1524&lt;&gt;"",'02 - Produtos e Tributações'!L1524,"0,00"))</f>
        <v>0</v>
      </c>
      <c r="J1507" s="123" t="b">
        <f>IF(B1507&lt;&gt;"",IF('02 - Produtos e Tributações'!O1524&lt;&gt;"",'02 - Produtos e Tributações'!O1524,"0,00"))</f>
        <v>0</v>
      </c>
      <c r="K1507" s="123" t="b">
        <f>IF(B1507&lt;&gt;"",IF('02 - Produtos e Tributações'!K1524&lt;&gt;"",'02 - Produtos e Tributações'!K1524,"null"))</f>
        <v>0</v>
      </c>
      <c r="L1507" s="123" t="b">
        <f>IF(B1507&lt;&gt;"",IF('02 - Produtos e Tributações'!N1524&lt;&gt;"",'02 - Produtos e Tributações'!N1524,"null"))</f>
        <v>0</v>
      </c>
      <c r="M1507" s="122" t="b">
        <f>IF(B1507&lt;&gt;"",IF('02 - Produtos e Tributações'!D1524="CARNES","2.01.001.001",IF('02 - Produtos e Tributações'!D1524="MASSAS","2.01.001.002",IF('02 - Produtos e Tributações'!D1524="LATICINIOS","2.01.001.003",IF('02 - Produtos e Tributações'!D1524="DOCES E GULOSEIMAS","2.01.001.004",IF('02 - Produtos e Tributações'!D1524="FARINHAS E GRAOS","2.01.001.005",IF('02 - Produtos e Tributações'!D1524="AGUAS","2.01.002.001",IF('02 - Produtos e Tributações'!D1524="SUCOS","2.01.002.002",IF('02 - Produtos e Tributações'!D1524="BEBIDAS ALCOOLICAS","2.01.002.003",IF('02 - Produtos e Tributações'!D1524="BEBIDAS LACTEAS","2.01.002.004",IF('02 - Produtos e Tributações'!D1524="MATERIAL DE LIMPEZA","2.02",IF('02 - Produtos e Tributações'!D1524="FRUTAS","2.01.001.006",IF('02 - Produtos e Tributações'!D1524="VERDURAS E LEGUMES","2.01.001.007",IF('02 - Produtos e Tributações'!D1524="SERVIÇO","1",IF('02 - Produtos e Tributações'!D1524="PRODUTOS DIVERSOS","2","2"))))))))))))))
)</f>
        <v>0</v>
      </c>
      <c r="N1507" s="4" t="str">
        <f t="shared" si="93"/>
        <v/>
      </c>
      <c r="O1507" s="4" t="str">
        <f t="shared" si="94"/>
        <v/>
      </c>
      <c r="P1507" s="4" t="str">
        <f t="shared" si="95"/>
        <v/>
      </c>
      <c r="Q1507" s="128" t="b">
        <f>IF(B1507&lt;&gt;"",IF('02 - Produtos e Tributações'!C1524&lt;&gt;"",'02 - Produtos e Tributações'!C1524,"UN"))</f>
        <v>0</v>
      </c>
      <c r="R1507" s="93"/>
      <c r="S1507" s="93"/>
      <c r="T1507" s="93"/>
      <c r="U1507" s="120" t="str">
        <f t="shared" si="92"/>
        <v/>
      </c>
    </row>
    <row r="1508" spans="1:21" ht="15.75" customHeight="1">
      <c r="A1508" s="122" t="b">
        <f>IF('02 - Produtos e Tributações'!B1525 &lt;&gt;"",A1507+1)</f>
        <v>0</v>
      </c>
      <c r="B1508" s="4" t="str">
        <f>IF('02 - Produtos e Tributações'!B1525&lt;&gt;"",'02 - Produtos e Tributações'!V1525,"")</f>
        <v/>
      </c>
      <c r="C1508" s="123" t="b">
        <f>IF(B1508&lt;&gt;"",IF('02 - Produtos e Tributações'!H1525&lt;&gt;"",IF('02 - Produtos e Tributações'!H1525="TERCEIRIZADA","T",IF('02 - Produtos e Tributações'!H1525="PROPRIA","P")), IF(B1508&lt;&gt;"",IF('02 - Produtos e Tributações'!H1525="","T"))))</f>
        <v>0</v>
      </c>
      <c r="D1508" s="123" t="b">
        <f>IF(B1508&lt;&gt;"",IF('02 - Produtos e Tributações'!E1525&lt;&gt;"",'02 - Produtos e Tributações'!E1525,""))</f>
        <v>0</v>
      </c>
      <c r="E1508" s="123" t="b">
        <f>IF(B1508&lt;&gt;"",IF('02 - Produtos e Tributações'!F1525&lt;&gt;"",'02 - Produtos e Tributações'!F1525,""))</f>
        <v>0</v>
      </c>
      <c r="F1508" s="123" t="b">
        <f>IF(B1508&lt;&gt;"",IF(A1508&lt;&gt;"",IF('02 - Produtos e Tributações'!G1525&lt;&gt;"",'02 - Produtos e Tributações'!G1525,"")))</f>
        <v>0</v>
      </c>
      <c r="G1508" s="123" t="b">
        <f>IF(B1508&lt;&gt;"",IF('02 - Produtos e Tributações'!J1525&lt;&gt;"",'02 - Produtos e Tributações'!J1525,IF(K1508=101,0,IF(K1508=102,41,IF(K1508=103,0,IF(K1508=201,0,IF(K1508=202,0,IF(K1508=203,0,IF(K1508=300,41,IF(K1508=400,41,IF(K1508=500,60)))))))))))</f>
        <v>0</v>
      </c>
      <c r="H1508" s="123" t="b">
        <f>IF(B1508&lt;&gt;"",IF('02 - Produtos e Tributações'!M1525&lt;&gt;"",'02 - Produtos e Tributações'!M1525,IF(L1508=101,0,IF(L1508=102,41,IF(L1508=103,0,IF(L1508=201,0,IF(L1508=202,0,IF(L1508=203,0,IF(L1508=300,41,IF(L1508=400,41,IF(L1508=500,60)))))))))))</f>
        <v>0</v>
      </c>
      <c r="I1508" s="123" t="b">
        <f>IF(B1508&lt;&gt;"",IF('02 - Produtos e Tributações'!L1525&lt;&gt;"",'02 - Produtos e Tributações'!L1525,"0,00"))</f>
        <v>0</v>
      </c>
      <c r="J1508" s="123" t="b">
        <f>IF(B1508&lt;&gt;"",IF('02 - Produtos e Tributações'!O1525&lt;&gt;"",'02 - Produtos e Tributações'!O1525,"0,00"))</f>
        <v>0</v>
      </c>
      <c r="K1508" s="123" t="b">
        <f>IF(B1508&lt;&gt;"",IF('02 - Produtos e Tributações'!K1525&lt;&gt;"",'02 - Produtos e Tributações'!K1525,"null"))</f>
        <v>0</v>
      </c>
      <c r="L1508" s="123" t="b">
        <f>IF(B1508&lt;&gt;"",IF('02 - Produtos e Tributações'!N1525&lt;&gt;"",'02 - Produtos e Tributações'!N1525,"null"))</f>
        <v>0</v>
      </c>
      <c r="M1508" s="122" t="b">
        <f>IF(B1508&lt;&gt;"",IF('02 - Produtos e Tributações'!D1525="CARNES","2.01.001.001",IF('02 - Produtos e Tributações'!D1525="MASSAS","2.01.001.002",IF('02 - Produtos e Tributações'!D1525="LATICINIOS","2.01.001.003",IF('02 - Produtos e Tributações'!D1525="DOCES E GULOSEIMAS","2.01.001.004",IF('02 - Produtos e Tributações'!D1525="FARINHAS E GRAOS","2.01.001.005",IF('02 - Produtos e Tributações'!D1525="AGUAS","2.01.002.001",IF('02 - Produtos e Tributações'!D1525="SUCOS","2.01.002.002",IF('02 - Produtos e Tributações'!D1525="BEBIDAS ALCOOLICAS","2.01.002.003",IF('02 - Produtos e Tributações'!D1525="BEBIDAS LACTEAS","2.01.002.004",IF('02 - Produtos e Tributações'!D1525="MATERIAL DE LIMPEZA","2.02",IF('02 - Produtos e Tributações'!D1525="FRUTAS","2.01.001.006",IF('02 - Produtos e Tributações'!D1525="VERDURAS E LEGUMES","2.01.001.007",IF('02 - Produtos e Tributações'!D1525="SERVIÇO","1",IF('02 - Produtos e Tributações'!D1525="PRODUTOS DIVERSOS","2","2"))))))))))))))
)</f>
        <v>0</v>
      </c>
      <c r="N1508" s="4" t="str">
        <f t="shared" si="93"/>
        <v/>
      </c>
      <c r="O1508" s="4" t="str">
        <f t="shared" si="94"/>
        <v/>
      </c>
      <c r="P1508" s="4" t="str">
        <f t="shared" si="95"/>
        <v/>
      </c>
      <c r="Q1508" s="128" t="b">
        <f>IF(B1508&lt;&gt;"",IF('02 - Produtos e Tributações'!C1525&lt;&gt;"",'02 - Produtos e Tributações'!C1525,"UN"))</f>
        <v>0</v>
      </c>
      <c r="R1508" s="93"/>
      <c r="S1508" s="93"/>
      <c r="T1508" s="93"/>
      <c r="U1508" s="120" t="str">
        <f t="shared" si="92"/>
        <v/>
      </c>
    </row>
    <row r="1509" spans="1:21" ht="15.75" customHeight="1">
      <c r="A1509" s="122" t="b">
        <f>IF('02 - Produtos e Tributações'!B1526 &lt;&gt;"",A1508+1)</f>
        <v>0</v>
      </c>
      <c r="B1509" s="4" t="str">
        <f>IF('02 - Produtos e Tributações'!B1526&lt;&gt;"",'02 - Produtos e Tributações'!V1526,"")</f>
        <v/>
      </c>
      <c r="C1509" s="123" t="b">
        <f>IF(B1509&lt;&gt;"",IF('02 - Produtos e Tributações'!H1526&lt;&gt;"",IF('02 - Produtos e Tributações'!H1526="TERCEIRIZADA","T",IF('02 - Produtos e Tributações'!H1526="PROPRIA","P")), IF(B1509&lt;&gt;"",IF('02 - Produtos e Tributações'!H1526="","T"))))</f>
        <v>0</v>
      </c>
      <c r="D1509" s="123" t="b">
        <f>IF(B1509&lt;&gt;"",IF('02 - Produtos e Tributações'!E1526&lt;&gt;"",'02 - Produtos e Tributações'!E1526,""))</f>
        <v>0</v>
      </c>
      <c r="E1509" s="123" t="b">
        <f>IF(B1509&lt;&gt;"",IF('02 - Produtos e Tributações'!F1526&lt;&gt;"",'02 - Produtos e Tributações'!F1526,""))</f>
        <v>0</v>
      </c>
      <c r="F1509" s="123" t="b">
        <f>IF(B1509&lt;&gt;"",IF(A1509&lt;&gt;"",IF('02 - Produtos e Tributações'!G1526&lt;&gt;"",'02 - Produtos e Tributações'!G1526,"")))</f>
        <v>0</v>
      </c>
      <c r="G1509" s="123" t="b">
        <f>IF(B1509&lt;&gt;"",IF('02 - Produtos e Tributações'!J1526&lt;&gt;"",'02 - Produtos e Tributações'!J1526,IF(K1509=101,0,IF(K1509=102,41,IF(K1509=103,0,IF(K1509=201,0,IF(K1509=202,0,IF(K1509=203,0,IF(K1509=300,41,IF(K1509=400,41,IF(K1509=500,60)))))))))))</f>
        <v>0</v>
      </c>
      <c r="H1509" s="123" t="b">
        <f>IF(B1509&lt;&gt;"",IF('02 - Produtos e Tributações'!M1526&lt;&gt;"",'02 - Produtos e Tributações'!M1526,IF(L1509=101,0,IF(L1509=102,41,IF(L1509=103,0,IF(L1509=201,0,IF(L1509=202,0,IF(L1509=203,0,IF(L1509=300,41,IF(L1509=400,41,IF(L1509=500,60)))))))))))</f>
        <v>0</v>
      </c>
      <c r="I1509" s="123" t="b">
        <f>IF(B1509&lt;&gt;"",IF('02 - Produtos e Tributações'!L1526&lt;&gt;"",'02 - Produtos e Tributações'!L1526,"0,00"))</f>
        <v>0</v>
      </c>
      <c r="J1509" s="123" t="b">
        <f>IF(B1509&lt;&gt;"",IF('02 - Produtos e Tributações'!O1526&lt;&gt;"",'02 - Produtos e Tributações'!O1526,"0,00"))</f>
        <v>0</v>
      </c>
      <c r="K1509" s="123" t="b">
        <f>IF(B1509&lt;&gt;"",IF('02 - Produtos e Tributações'!K1526&lt;&gt;"",'02 - Produtos e Tributações'!K1526,"null"))</f>
        <v>0</v>
      </c>
      <c r="L1509" s="123" t="b">
        <f>IF(B1509&lt;&gt;"",IF('02 - Produtos e Tributações'!N1526&lt;&gt;"",'02 - Produtos e Tributações'!N1526,"null"))</f>
        <v>0</v>
      </c>
      <c r="M1509" s="122" t="b">
        <f>IF(B1509&lt;&gt;"",IF('02 - Produtos e Tributações'!D1526="CARNES","2.01.001.001",IF('02 - Produtos e Tributações'!D1526="MASSAS","2.01.001.002",IF('02 - Produtos e Tributações'!D1526="LATICINIOS","2.01.001.003",IF('02 - Produtos e Tributações'!D1526="DOCES E GULOSEIMAS","2.01.001.004",IF('02 - Produtos e Tributações'!D1526="FARINHAS E GRAOS","2.01.001.005",IF('02 - Produtos e Tributações'!D1526="AGUAS","2.01.002.001",IF('02 - Produtos e Tributações'!D1526="SUCOS","2.01.002.002",IF('02 - Produtos e Tributações'!D1526="BEBIDAS ALCOOLICAS","2.01.002.003",IF('02 - Produtos e Tributações'!D1526="BEBIDAS LACTEAS","2.01.002.004",IF('02 - Produtos e Tributações'!D1526="MATERIAL DE LIMPEZA","2.02",IF('02 - Produtos e Tributações'!D1526="FRUTAS","2.01.001.006",IF('02 - Produtos e Tributações'!D1526="VERDURAS E LEGUMES","2.01.001.007",IF('02 - Produtos e Tributações'!D1526="SERVIÇO","1",IF('02 - Produtos e Tributações'!D1526="PRODUTOS DIVERSOS","2","2"))))))))))))))
)</f>
        <v>0</v>
      </c>
      <c r="N1509" s="4" t="str">
        <f t="shared" si="93"/>
        <v/>
      </c>
      <c r="O1509" s="4" t="str">
        <f t="shared" si="94"/>
        <v/>
      </c>
      <c r="P1509" s="4" t="str">
        <f t="shared" si="95"/>
        <v/>
      </c>
      <c r="Q1509" s="128" t="b">
        <f>IF(B1509&lt;&gt;"",IF('02 - Produtos e Tributações'!C1526&lt;&gt;"",'02 - Produtos e Tributações'!C1526,"UN"))</f>
        <v>0</v>
      </c>
      <c r="R1509" s="93"/>
      <c r="S1509" s="93"/>
      <c r="T1509" s="93"/>
      <c r="U1509" s="120" t="str">
        <f t="shared" si="92"/>
        <v/>
      </c>
    </row>
    <row r="1510" spans="1:21" ht="15.75" customHeight="1">
      <c r="A1510" s="122" t="b">
        <f>IF('02 - Produtos e Tributações'!B1527 &lt;&gt;"",A1509+1)</f>
        <v>0</v>
      </c>
      <c r="B1510" s="4" t="str">
        <f>IF('02 - Produtos e Tributações'!B1527&lt;&gt;"",'02 - Produtos e Tributações'!V1527,"")</f>
        <v/>
      </c>
      <c r="C1510" s="123" t="b">
        <f>IF(B1510&lt;&gt;"",IF('02 - Produtos e Tributações'!H1527&lt;&gt;"",IF('02 - Produtos e Tributações'!H1527="TERCEIRIZADA","T",IF('02 - Produtos e Tributações'!H1527="PROPRIA","P")), IF(B1510&lt;&gt;"",IF('02 - Produtos e Tributações'!H1527="","T"))))</f>
        <v>0</v>
      </c>
      <c r="D1510" s="123" t="b">
        <f>IF(B1510&lt;&gt;"",IF('02 - Produtos e Tributações'!E1527&lt;&gt;"",'02 - Produtos e Tributações'!E1527,""))</f>
        <v>0</v>
      </c>
      <c r="E1510" s="123" t="b">
        <f>IF(B1510&lt;&gt;"",IF('02 - Produtos e Tributações'!F1527&lt;&gt;"",'02 - Produtos e Tributações'!F1527,""))</f>
        <v>0</v>
      </c>
      <c r="F1510" s="123" t="b">
        <f>IF(B1510&lt;&gt;"",IF(A1510&lt;&gt;"",IF('02 - Produtos e Tributações'!G1527&lt;&gt;"",'02 - Produtos e Tributações'!G1527,"")))</f>
        <v>0</v>
      </c>
      <c r="G1510" s="123" t="b">
        <f>IF(B1510&lt;&gt;"",IF('02 - Produtos e Tributações'!J1527&lt;&gt;"",'02 - Produtos e Tributações'!J1527,IF(K1510=101,0,IF(K1510=102,41,IF(K1510=103,0,IF(K1510=201,0,IF(K1510=202,0,IF(K1510=203,0,IF(K1510=300,41,IF(K1510=400,41,IF(K1510=500,60)))))))))))</f>
        <v>0</v>
      </c>
      <c r="H1510" s="123" t="b">
        <f>IF(B1510&lt;&gt;"",IF('02 - Produtos e Tributações'!M1527&lt;&gt;"",'02 - Produtos e Tributações'!M1527,IF(L1510=101,0,IF(L1510=102,41,IF(L1510=103,0,IF(L1510=201,0,IF(L1510=202,0,IF(L1510=203,0,IF(L1510=300,41,IF(L1510=400,41,IF(L1510=500,60)))))))))))</f>
        <v>0</v>
      </c>
      <c r="I1510" s="123" t="b">
        <f>IF(B1510&lt;&gt;"",IF('02 - Produtos e Tributações'!L1527&lt;&gt;"",'02 - Produtos e Tributações'!L1527,"0,00"))</f>
        <v>0</v>
      </c>
      <c r="J1510" s="123" t="b">
        <f>IF(B1510&lt;&gt;"",IF('02 - Produtos e Tributações'!O1527&lt;&gt;"",'02 - Produtos e Tributações'!O1527,"0,00"))</f>
        <v>0</v>
      </c>
      <c r="K1510" s="123" t="b">
        <f>IF(B1510&lt;&gt;"",IF('02 - Produtos e Tributações'!K1527&lt;&gt;"",'02 - Produtos e Tributações'!K1527,"null"))</f>
        <v>0</v>
      </c>
      <c r="L1510" s="123" t="b">
        <f>IF(B1510&lt;&gt;"",IF('02 - Produtos e Tributações'!N1527&lt;&gt;"",'02 - Produtos e Tributações'!N1527,"null"))</f>
        <v>0</v>
      </c>
      <c r="M1510" s="122" t="b">
        <f>IF(B1510&lt;&gt;"",IF('02 - Produtos e Tributações'!D1527="CARNES","2.01.001.001",IF('02 - Produtos e Tributações'!D1527="MASSAS","2.01.001.002",IF('02 - Produtos e Tributações'!D1527="LATICINIOS","2.01.001.003",IF('02 - Produtos e Tributações'!D1527="DOCES E GULOSEIMAS","2.01.001.004",IF('02 - Produtos e Tributações'!D1527="FARINHAS E GRAOS","2.01.001.005",IF('02 - Produtos e Tributações'!D1527="AGUAS","2.01.002.001",IF('02 - Produtos e Tributações'!D1527="SUCOS","2.01.002.002",IF('02 - Produtos e Tributações'!D1527="BEBIDAS ALCOOLICAS","2.01.002.003",IF('02 - Produtos e Tributações'!D1527="BEBIDAS LACTEAS","2.01.002.004",IF('02 - Produtos e Tributações'!D1527="MATERIAL DE LIMPEZA","2.02",IF('02 - Produtos e Tributações'!D1527="FRUTAS","2.01.001.006",IF('02 - Produtos e Tributações'!D1527="VERDURAS E LEGUMES","2.01.001.007",IF('02 - Produtos e Tributações'!D1527="SERVIÇO","1",IF('02 - Produtos e Tributações'!D1527="PRODUTOS DIVERSOS","2","2"))))))))))))))
)</f>
        <v>0</v>
      </c>
      <c r="N1510" s="4" t="str">
        <f t="shared" si="93"/>
        <v/>
      </c>
      <c r="O1510" s="4" t="str">
        <f t="shared" si="94"/>
        <v/>
      </c>
      <c r="P1510" s="4" t="str">
        <f t="shared" si="95"/>
        <v/>
      </c>
      <c r="Q1510" s="128" t="b">
        <f>IF(B1510&lt;&gt;"",IF('02 - Produtos e Tributações'!C1527&lt;&gt;"",'02 - Produtos e Tributações'!C1527,"UN"))</f>
        <v>0</v>
      </c>
      <c r="R1510" s="93"/>
      <c r="S1510" s="93"/>
      <c r="T1510" s="93"/>
      <c r="U1510" s="120" t="str">
        <f t="shared" si="92"/>
        <v/>
      </c>
    </row>
    <row r="1511" spans="1:21" ht="15.75" customHeight="1">
      <c r="A1511" s="122" t="b">
        <f>IF('02 - Produtos e Tributações'!B1528 &lt;&gt;"",A1510+1)</f>
        <v>0</v>
      </c>
      <c r="B1511" s="4" t="str">
        <f>IF('02 - Produtos e Tributações'!B1528&lt;&gt;"",'02 - Produtos e Tributações'!V1528,"")</f>
        <v/>
      </c>
      <c r="C1511" s="123" t="b">
        <f>IF(B1511&lt;&gt;"",IF('02 - Produtos e Tributações'!H1528&lt;&gt;"",IF('02 - Produtos e Tributações'!H1528="TERCEIRIZADA","T",IF('02 - Produtos e Tributações'!H1528="PROPRIA","P")), IF(B1511&lt;&gt;"",IF('02 - Produtos e Tributações'!H1528="","T"))))</f>
        <v>0</v>
      </c>
      <c r="D1511" s="123" t="b">
        <f>IF(B1511&lt;&gt;"",IF('02 - Produtos e Tributações'!E1528&lt;&gt;"",'02 - Produtos e Tributações'!E1528,""))</f>
        <v>0</v>
      </c>
      <c r="E1511" s="123" t="b">
        <f>IF(B1511&lt;&gt;"",IF('02 - Produtos e Tributações'!F1528&lt;&gt;"",'02 - Produtos e Tributações'!F1528,""))</f>
        <v>0</v>
      </c>
      <c r="F1511" s="123" t="b">
        <f>IF(B1511&lt;&gt;"",IF(A1511&lt;&gt;"",IF('02 - Produtos e Tributações'!G1528&lt;&gt;"",'02 - Produtos e Tributações'!G1528,"")))</f>
        <v>0</v>
      </c>
      <c r="G1511" s="123" t="b">
        <f>IF(B1511&lt;&gt;"",IF('02 - Produtos e Tributações'!J1528&lt;&gt;"",'02 - Produtos e Tributações'!J1528,IF(K1511=101,0,IF(K1511=102,41,IF(K1511=103,0,IF(K1511=201,0,IF(K1511=202,0,IF(K1511=203,0,IF(K1511=300,41,IF(K1511=400,41,IF(K1511=500,60)))))))))))</f>
        <v>0</v>
      </c>
      <c r="H1511" s="123" t="b">
        <f>IF(B1511&lt;&gt;"",IF('02 - Produtos e Tributações'!M1528&lt;&gt;"",'02 - Produtos e Tributações'!M1528,IF(L1511=101,0,IF(L1511=102,41,IF(L1511=103,0,IF(L1511=201,0,IF(L1511=202,0,IF(L1511=203,0,IF(L1511=300,41,IF(L1511=400,41,IF(L1511=500,60)))))))))))</f>
        <v>0</v>
      </c>
      <c r="I1511" s="123" t="b">
        <f>IF(B1511&lt;&gt;"",IF('02 - Produtos e Tributações'!L1528&lt;&gt;"",'02 - Produtos e Tributações'!L1528,"0,00"))</f>
        <v>0</v>
      </c>
      <c r="J1511" s="123" t="b">
        <f>IF(B1511&lt;&gt;"",IF('02 - Produtos e Tributações'!O1528&lt;&gt;"",'02 - Produtos e Tributações'!O1528,"0,00"))</f>
        <v>0</v>
      </c>
      <c r="K1511" s="123" t="b">
        <f>IF(B1511&lt;&gt;"",IF('02 - Produtos e Tributações'!K1528&lt;&gt;"",'02 - Produtos e Tributações'!K1528,"null"))</f>
        <v>0</v>
      </c>
      <c r="L1511" s="123" t="b">
        <f>IF(B1511&lt;&gt;"",IF('02 - Produtos e Tributações'!N1528&lt;&gt;"",'02 - Produtos e Tributações'!N1528,"null"))</f>
        <v>0</v>
      </c>
      <c r="M1511" s="122" t="b">
        <f>IF(B1511&lt;&gt;"",IF('02 - Produtos e Tributações'!D1528="CARNES","2.01.001.001",IF('02 - Produtos e Tributações'!D1528="MASSAS","2.01.001.002",IF('02 - Produtos e Tributações'!D1528="LATICINIOS","2.01.001.003",IF('02 - Produtos e Tributações'!D1528="DOCES E GULOSEIMAS","2.01.001.004",IF('02 - Produtos e Tributações'!D1528="FARINHAS E GRAOS","2.01.001.005",IF('02 - Produtos e Tributações'!D1528="AGUAS","2.01.002.001",IF('02 - Produtos e Tributações'!D1528="SUCOS","2.01.002.002",IF('02 - Produtos e Tributações'!D1528="BEBIDAS ALCOOLICAS","2.01.002.003",IF('02 - Produtos e Tributações'!D1528="BEBIDAS LACTEAS","2.01.002.004",IF('02 - Produtos e Tributações'!D1528="MATERIAL DE LIMPEZA","2.02",IF('02 - Produtos e Tributações'!D1528="FRUTAS","2.01.001.006",IF('02 - Produtos e Tributações'!D1528="VERDURAS E LEGUMES","2.01.001.007",IF('02 - Produtos e Tributações'!D1528="SERVIÇO","1",IF('02 - Produtos e Tributações'!D1528="PRODUTOS DIVERSOS","2","2"))))))))))))))
)</f>
        <v>0</v>
      </c>
      <c r="N1511" s="4" t="str">
        <f t="shared" si="93"/>
        <v/>
      </c>
      <c r="O1511" s="4" t="str">
        <f t="shared" si="94"/>
        <v/>
      </c>
      <c r="P1511" s="4" t="str">
        <f t="shared" si="95"/>
        <v/>
      </c>
      <c r="Q1511" s="128" t="b">
        <f>IF(B1511&lt;&gt;"",IF('02 - Produtos e Tributações'!C1528&lt;&gt;"",'02 - Produtos e Tributações'!C1528,"UN"))</f>
        <v>0</v>
      </c>
      <c r="R1511" s="93"/>
      <c r="S1511" s="93"/>
      <c r="T1511" s="93"/>
      <c r="U1511" s="120" t="str">
        <f t="shared" si="92"/>
        <v/>
      </c>
    </row>
    <row r="1512" spans="1:21" ht="15.75" customHeight="1">
      <c r="A1512" s="122" t="b">
        <f>IF('02 - Produtos e Tributações'!B1529 &lt;&gt;"",A1511+1)</f>
        <v>0</v>
      </c>
      <c r="B1512" s="4" t="str">
        <f>IF('02 - Produtos e Tributações'!B1529&lt;&gt;"",'02 - Produtos e Tributações'!V1529,"")</f>
        <v/>
      </c>
      <c r="C1512" s="123" t="b">
        <f>IF(B1512&lt;&gt;"",IF('02 - Produtos e Tributações'!H1529&lt;&gt;"",IF('02 - Produtos e Tributações'!H1529="TERCEIRIZADA","T",IF('02 - Produtos e Tributações'!H1529="PROPRIA","P")), IF(B1512&lt;&gt;"",IF('02 - Produtos e Tributações'!H1529="","T"))))</f>
        <v>0</v>
      </c>
      <c r="D1512" s="123" t="b">
        <f>IF(B1512&lt;&gt;"",IF('02 - Produtos e Tributações'!E1529&lt;&gt;"",'02 - Produtos e Tributações'!E1529,""))</f>
        <v>0</v>
      </c>
      <c r="E1512" s="123" t="b">
        <f>IF(B1512&lt;&gt;"",IF('02 - Produtos e Tributações'!F1529&lt;&gt;"",'02 - Produtos e Tributações'!F1529,""))</f>
        <v>0</v>
      </c>
      <c r="F1512" s="123" t="b">
        <f>IF(B1512&lt;&gt;"",IF(A1512&lt;&gt;"",IF('02 - Produtos e Tributações'!G1529&lt;&gt;"",'02 - Produtos e Tributações'!G1529,"")))</f>
        <v>0</v>
      </c>
      <c r="G1512" s="123" t="b">
        <f>IF(B1512&lt;&gt;"",IF('02 - Produtos e Tributações'!J1529&lt;&gt;"",'02 - Produtos e Tributações'!J1529,IF(K1512=101,0,IF(K1512=102,41,IF(K1512=103,0,IF(K1512=201,0,IF(K1512=202,0,IF(K1512=203,0,IF(K1512=300,41,IF(K1512=400,41,IF(K1512=500,60)))))))))))</f>
        <v>0</v>
      </c>
      <c r="H1512" s="123" t="b">
        <f>IF(B1512&lt;&gt;"",IF('02 - Produtos e Tributações'!M1529&lt;&gt;"",'02 - Produtos e Tributações'!M1529,IF(L1512=101,0,IF(L1512=102,41,IF(L1512=103,0,IF(L1512=201,0,IF(L1512=202,0,IF(L1512=203,0,IF(L1512=300,41,IF(L1512=400,41,IF(L1512=500,60)))))))))))</f>
        <v>0</v>
      </c>
      <c r="I1512" s="123" t="b">
        <f>IF(B1512&lt;&gt;"",IF('02 - Produtos e Tributações'!L1529&lt;&gt;"",'02 - Produtos e Tributações'!L1529,"0,00"))</f>
        <v>0</v>
      </c>
      <c r="J1512" s="123" t="b">
        <f>IF(B1512&lt;&gt;"",IF('02 - Produtos e Tributações'!O1529&lt;&gt;"",'02 - Produtos e Tributações'!O1529,"0,00"))</f>
        <v>0</v>
      </c>
      <c r="K1512" s="123" t="b">
        <f>IF(B1512&lt;&gt;"",IF('02 - Produtos e Tributações'!K1529&lt;&gt;"",'02 - Produtos e Tributações'!K1529,"null"))</f>
        <v>0</v>
      </c>
      <c r="L1512" s="123" t="b">
        <f>IF(B1512&lt;&gt;"",IF('02 - Produtos e Tributações'!N1529&lt;&gt;"",'02 - Produtos e Tributações'!N1529,"null"))</f>
        <v>0</v>
      </c>
      <c r="M1512" s="122" t="b">
        <f>IF(B1512&lt;&gt;"",IF('02 - Produtos e Tributações'!D1529="CARNES","2.01.001.001",IF('02 - Produtos e Tributações'!D1529="MASSAS","2.01.001.002",IF('02 - Produtos e Tributações'!D1529="LATICINIOS","2.01.001.003",IF('02 - Produtos e Tributações'!D1529="DOCES E GULOSEIMAS","2.01.001.004",IF('02 - Produtos e Tributações'!D1529="FARINHAS E GRAOS","2.01.001.005",IF('02 - Produtos e Tributações'!D1529="AGUAS","2.01.002.001",IF('02 - Produtos e Tributações'!D1529="SUCOS","2.01.002.002",IF('02 - Produtos e Tributações'!D1529="BEBIDAS ALCOOLICAS","2.01.002.003",IF('02 - Produtos e Tributações'!D1529="BEBIDAS LACTEAS","2.01.002.004",IF('02 - Produtos e Tributações'!D1529="MATERIAL DE LIMPEZA","2.02",IF('02 - Produtos e Tributações'!D1529="FRUTAS","2.01.001.006",IF('02 - Produtos e Tributações'!D1529="VERDURAS E LEGUMES","2.01.001.007",IF('02 - Produtos e Tributações'!D1529="SERVIÇO","1",IF('02 - Produtos e Tributações'!D1529="PRODUTOS DIVERSOS","2","2"))))))))))))))
)</f>
        <v>0</v>
      </c>
      <c r="N1512" s="4" t="str">
        <f t="shared" si="93"/>
        <v/>
      </c>
      <c r="O1512" s="4" t="str">
        <f t="shared" si="94"/>
        <v/>
      </c>
      <c r="P1512" s="4" t="str">
        <f t="shared" si="95"/>
        <v/>
      </c>
      <c r="Q1512" s="128" t="b">
        <f>IF(B1512&lt;&gt;"",IF('02 - Produtos e Tributações'!C1529&lt;&gt;"",'02 - Produtos e Tributações'!C1529,"UN"))</f>
        <v>0</v>
      </c>
      <c r="R1512" s="93"/>
      <c r="S1512" s="93"/>
      <c r="T1512" s="93"/>
      <c r="U1512" s="120" t="str">
        <f t="shared" si="92"/>
        <v/>
      </c>
    </row>
    <row r="1513" spans="1:21" ht="15.75" customHeight="1">
      <c r="A1513" s="122" t="b">
        <f>IF('02 - Produtos e Tributações'!B1530 &lt;&gt;"",A1512+1)</f>
        <v>0</v>
      </c>
      <c r="B1513" s="4" t="str">
        <f>IF('02 - Produtos e Tributações'!B1530&lt;&gt;"",'02 - Produtos e Tributações'!V1530,"")</f>
        <v/>
      </c>
      <c r="C1513" s="123" t="b">
        <f>IF(B1513&lt;&gt;"",IF('02 - Produtos e Tributações'!H1530&lt;&gt;"",IF('02 - Produtos e Tributações'!H1530="TERCEIRIZADA","T",IF('02 - Produtos e Tributações'!H1530="PROPRIA","P")), IF(B1513&lt;&gt;"",IF('02 - Produtos e Tributações'!H1530="","T"))))</f>
        <v>0</v>
      </c>
      <c r="D1513" s="123" t="b">
        <f>IF(B1513&lt;&gt;"",IF('02 - Produtos e Tributações'!E1530&lt;&gt;"",'02 - Produtos e Tributações'!E1530,""))</f>
        <v>0</v>
      </c>
      <c r="E1513" s="123" t="b">
        <f>IF(B1513&lt;&gt;"",IF('02 - Produtos e Tributações'!F1530&lt;&gt;"",'02 - Produtos e Tributações'!F1530,""))</f>
        <v>0</v>
      </c>
      <c r="F1513" s="123" t="b">
        <f>IF(B1513&lt;&gt;"",IF(A1513&lt;&gt;"",IF('02 - Produtos e Tributações'!G1530&lt;&gt;"",'02 - Produtos e Tributações'!G1530,"")))</f>
        <v>0</v>
      </c>
      <c r="G1513" s="123" t="b">
        <f>IF(B1513&lt;&gt;"",IF('02 - Produtos e Tributações'!J1530&lt;&gt;"",'02 - Produtos e Tributações'!J1530,IF(K1513=101,0,IF(K1513=102,41,IF(K1513=103,0,IF(K1513=201,0,IF(K1513=202,0,IF(K1513=203,0,IF(K1513=300,41,IF(K1513=400,41,IF(K1513=500,60)))))))))))</f>
        <v>0</v>
      </c>
      <c r="H1513" s="123" t="b">
        <f>IF(B1513&lt;&gt;"",IF('02 - Produtos e Tributações'!M1530&lt;&gt;"",'02 - Produtos e Tributações'!M1530,IF(L1513=101,0,IF(L1513=102,41,IF(L1513=103,0,IF(L1513=201,0,IF(L1513=202,0,IF(L1513=203,0,IF(L1513=300,41,IF(L1513=400,41,IF(L1513=500,60)))))))))))</f>
        <v>0</v>
      </c>
      <c r="I1513" s="123" t="b">
        <f>IF(B1513&lt;&gt;"",IF('02 - Produtos e Tributações'!L1530&lt;&gt;"",'02 - Produtos e Tributações'!L1530,"0,00"))</f>
        <v>0</v>
      </c>
      <c r="J1513" s="123" t="b">
        <f>IF(B1513&lt;&gt;"",IF('02 - Produtos e Tributações'!O1530&lt;&gt;"",'02 - Produtos e Tributações'!O1530,"0,00"))</f>
        <v>0</v>
      </c>
      <c r="K1513" s="123" t="b">
        <f>IF(B1513&lt;&gt;"",IF('02 - Produtos e Tributações'!K1530&lt;&gt;"",'02 - Produtos e Tributações'!K1530,"null"))</f>
        <v>0</v>
      </c>
      <c r="L1513" s="123" t="b">
        <f>IF(B1513&lt;&gt;"",IF('02 - Produtos e Tributações'!N1530&lt;&gt;"",'02 - Produtos e Tributações'!N1530,"null"))</f>
        <v>0</v>
      </c>
      <c r="M1513" s="122" t="b">
        <f>IF(B1513&lt;&gt;"",IF('02 - Produtos e Tributações'!D1530="CARNES","2.01.001.001",IF('02 - Produtos e Tributações'!D1530="MASSAS","2.01.001.002",IF('02 - Produtos e Tributações'!D1530="LATICINIOS","2.01.001.003",IF('02 - Produtos e Tributações'!D1530="DOCES E GULOSEIMAS","2.01.001.004",IF('02 - Produtos e Tributações'!D1530="FARINHAS E GRAOS","2.01.001.005",IF('02 - Produtos e Tributações'!D1530="AGUAS","2.01.002.001",IF('02 - Produtos e Tributações'!D1530="SUCOS","2.01.002.002",IF('02 - Produtos e Tributações'!D1530="BEBIDAS ALCOOLICAS","2.01.002.003",IF('02 - Produtos e Tributações'!D1530="BEBIDAS LACTEAS","2.01.002.004",IF('02 - Produtos e Tributações'!D1530="MATERIAL DE LIMPEZA","2.02",IF('02 - Produtos e Tributações'!D1530="FRUTAS","2.01.001.006",IF('02 - Produtos e Tributações'!D1530="VERDURAS E LEGUMES","2.01.001.007",IF('02 - Produtos e Tributações'!D1530="SERVIÇO","1",IF('02 - Produtos e Tributações'!D1530="PRODUTOS DIVERSOS","2","2"))))))))))))))
)</f>
        <v>0</v>
      </c>
      <c r="N1513" s="4" t="str">
        <f t="shared" si="93"/>
        <v/>
      </c>
      <c r="O1513" s="4" t="str">
        <f t="shared" si="94"/>
        <v/>
      </c>
      <c r="P1513" s="4" t="str">
        <f t="shared" si="95"/>
        <v/>
      </c>
      <c r="Q1513" s="128" t="b">
        <f>IF(B1513&lt;&gt;"",IF('02 - Produtos e Tributações'!C1530&lt;&gt;"",'02 - Produtos e Tributações'!C1530,"UN"))</f>
        <v>0</v>
      </c>
      <c r="R1513" s="93"/>
      <c r="S1513" s="93"/>
      <c r="T1513" s="93"/>
      <c r="U1513" s="120" t="str">
        <f t="shared" si="92"/>
        <v/>
      </c>
    </row>
    <row r="1514" spans="1:21" ht="15.75" customHeight="1">
      <c r="A1514" s="122" t="b">
        <f>IF('02 - Produtos e Tributações'!B1531 &lt;&gt;"",A1513+1)</f>
        <v>0</v>
      </c>
      <c r="B1514" s="4" t="str">
        <f>IF('02 - Produtos e Tributações'!B1531&lt;&gt;"",'02 - Produtos e Tributações'!V1531,"")</f>
        <v/>
      </c>
      <c r="C1514" s="123" t="b">
        <f>IF(B1514&lt;&gt;"",IF('02 - Produtos e Tributações'!H1531&lt;&gt;"",IF('02 - Produtos e Tributações'!H1531="TERCEIRIZADA","T",IF('02 - Produtos e Tributações'!H1531="PROPRIA","P")), IF(B1514&lt;&gt;"",IF('02 - Produtos e Tributações'!H1531="","T"))))</f>
        <v>0</v>
      </c>
      <c r="D1514" s="123" t="b">
        <f>IF(B1514&lt;&gt;"",IF('02 - Produtos e Tributações'!E1531&lt;&gt;"",'02 - Produtos e Tributações'!E1531,""))</f>
        <v>0</v>
      </c>
      <c r="E1514" s="123" t="b">
        <f>IF(B1514&lt;&gt;"",IF('02 - Produtos e Tributações'!F1531&lt;&gt;"",'02 - Produtos e Tributações'!F1531,""))</f>
        <v>0</v>
      </c>
      <c r="F1514" s="123" t="b">
        <f>IF(B1514&lt;&gt;"",IF(A1514&lt;&gt;"",IF('02 - Produtos e Tributações'!G1531&lt;&gt;"",'02 - Produtos e Tributações'!G1531,"")))</f>
        <v>0</v>
      </c>
      <c r="G1514" s="123" t="b">
        <f>IF(B1514&lt;&gt;"",IF('02 - Produtos e Tributações'!J1531&lt;&gt;"",'02 - Produtos e Tributações'!J1531,IF(K1514=101,0,IF(K1514=102,41,IF(K1514=103,0,IF(K1514=201,0,IF(K1514=202,0,IF(K1514=203,0,IF(K1514=300,41,IF(K1514=400,41,IF(K1514=500,60)))))))))))</f>
        <v>0</v>
      </c>
      <c r="H1514" s="123" t="b">
        <f>IF(B1514&lt;&gt;"",IF('02 - Produtos e Tributações'!M1531&lt;&gt;"",'02 - Produtos e Tributações'!M1531,IF(L1514=101,0,IF(L1514=102,41,IF(L1514=103,0,IF(L1514=201,0,IF(L1514=202,0,IF(L1514=203,0,IF(L1514=300,41,IF(L1514=400,41,IF(L1514=500,60)))))))))))</f>
        <v>0</v>
      </c>
      <c r="I1514" s="123" t="b">
        <f>IF(B1514&lt;&gt;"",IF('02 - Produtos e Tributações'!L1531&lt;&gt;"",'02 - Produtos e Tributações'!L1531,"0,00"))</f>
        <v>0</v>
      </c>
      <c r="J1514" s="123" t="b">
        <f>IF(B1514&lt;&gt;"",IF('02 - Produtos e Tributações'!O1531&lt;&gt;"",'02 - Produtos e Tributações'!O1531,"0,00"))</f>
        <v>0</v>
      </c>
      <c r="K1514" s="123" t="b">
        <f>IF(B1514&lt;&gt;"",IF('02 - Produtos e Tributações'!K1531&lt;&gt;"",'02 - Produtos e Tributações'!K1531,"null"))</f>
        <v>0</v>
      </c>
      <c r="L1514" s="123" t="b">
        <f>IF(B1514&lt;&gt;"",IF('02 - Produtos e Tributações'!N1531&lt;&gt;"",'02 - Produtos e Tributações'!N1531,"null"))</f>
        <v>0</v>
      </c>
      <c r="M1514" s="122" t="b">
        <f>IF(B1514&lt;&gt;"",IF('02 - Produtos e Tributações'!D1531="CARNES","2.01.001.001",IF('02 - Produtos e Tributações'!D1531="MASSAS","2.01.001.002",IF('02 - Produtos e Tributações'!D1531="LATICINIOS","2.01.001.003",IF('02 - Produtos e Tributações'!D1531="DOCES E GULOSEIMAS","2.01.001.004",IF('02 - Produtos e Tributações'!D1531="FARINHAS E GRAOS","2.01.001.005",IF('02 - Produtos e Tributações'!D1531="AGUAS","2.01.002.001",IF('02 - Produtos e Tributações'!D1531="SUCOS","2.01.002.002",IF('02 - Produtos e Tributações'!D1531="BEBIDAS ALCOOLICAS","2.01.002.003",IF('02 - Produtos e Tributações'!D1531="BEBIDAS LACTEAS","2.01.002.004",IF('02 - Produtos e Tributações'!D1531="MATERIAL DE LIMPEZA","2.02",IF('02 - Produtos e Tributações'!D1531="FRUTAS","2.01.001.006",IF('02 - Produtos e Tributações'!D1531="VERDURAS E LEGUMES","2.01.001.007",IF('02 - Produtos e Tributações'!D1531="SERVIÇO","1",IF('02 - Produtos e Tributações'!D1531="PRODUTOS DIVERSOS","2","2"))))))))))))))
)</f>
        <v>0</v>
      </c>
      <c r="N1514" s="4" t="str">
        <f t="shared" si="93"/>
        <v/>
      </c>
      <c r="O1514" s="4" t="str">
        <f t="shared" si="94"/>
        <v/>
      </c>
      <c r="P1514" s="4" t="str">
        <f t="shared" si="95"/>
        <v/>
      </c>
      <c r="Q1514" s="128" t="b">
        <f>IF(B1514&lt;&gt;"",IF('02 - Produtos e Tributações'!C1531&lt;&gt;"",'02 - Produtos e Tributações'!C1531,"UN"))</f>
        <v>0</v>
      </c>
      <c r="R1514" s="93"/>
      <c r="S1514" s="93"/>
      <c r="T1514" s="93"/>
      <c r="U1514" s="120" t="str">
        <f t="shared" si="92"/>
        <v/>
      </c>
    </row>
    <row r="1515" spans="1:21" ht="15.75" customHeight="1">
      <c r="A1515" s="122" t="b">
        <f>IF('02 - Produtos e Tributações'!B1532 &lt;&gt;"",A1514+1)</f>
        <v>0</v>
      </c>
      <c r="B1515" s="4" t="str">
        <f>IF('02 - Produtos e Tributações'!B1532&lt;&gt;"",'02 - Produtos e Tributações'!V1532,"")</f>
        <v/>
      </c>
      <c r="C1515" s="123" t="b">
        <f>IF(B1515&lt;&gt;"",IF('02 - Produtos e Tributações'!H1532&lt;&gt;"",IF('02 - Produtos e Tributações'!H1532="TERCEIRIZADA","T",IF('02 - Produtos e Tributações'!H1532="PROPRIA","P")), IF(B1515&lt;&gt;"",IF('02 - Produtos e Tributações'!H1532="","T"))))</f>
        <v>0</v>
      </c>
      <c r="D1515" s="123" t="b">
        <f>IF(B1515&lt;&gt;"",IF('02 - Produtos e Tributações'!E1532&lt;&gt;"",'02 - Produtos e Tributações'!E1532,""))</f>
        <v>0</v>
      </c>
      <c r="E1515" s="123" t="b">
        <f>IF(B1515&lt;&gt;"",IF('02 - Produtos e Tributações'!F1532&lt;&gt;"",'02 - Produtos e Tributações'!F1532,""))</f>
        <v>0</v>
      </c>
      <c r="F1515" s="123" t="b">
        <f>IF(B1515&lt;&gt;"",IF(A1515&lt;&gt;"",IF('02 - Produtos e Tributações'!G1532&lt;&gt;"",'02 - Produtos e Tributações'!G1532,"")))</f>
        <v>0</v>
      </c>
      <c r="G1515" s="123" t="b">
        <f>IF(B1515&lt;&gt;"",IF('02 - Produtos e Tributações'!J1532&lt;&gt;"",'02 - Produtos e Tributações'!J1532,IF(K1515=101,0,IF(K1515=102,41,IF(K1515=103,0,IF(K1515=201,0,IF(K1515=202,0,IF(K1515=203,0,IF(K1515=300,41,IF(K1515=400,41,IF(K1515=500,60)))))))))))</f>
        <v>0</v>
      </c>
      <c r="H1515" s="123" t="b">
        <f>IF(B1515&lt;&gt;"",IF('02 - Produtos e Tributações'!M1532&lt;&gt;"",'02 - Produtos e Tributações'!M1532,IF(L1515=101,0,IF(L1515=102,41,IF(L1515=103,0,IF(L1515=201,0,IF(L1515=202,0,IF(L1515=203,0,IF(L1515=300,41,IF(L1515=400,41,IF(L1515=500,60)))))))))))</f>
        <v>0</v>
      </c>
      <c r="I1515" s="123" t="b">
        <f>IF(B1515&lt;&gt;"",IF('02 - Produtos e Tributações'!L1532&lt;&gt;"",'02 - Produtos e Tributações'!L1532,"0,00"))</f>
        <v>0</v>
      </c>
      <c r="J1515" s="123" t="b">
        <f>IF(B1515&lt;&gt;"",IF('02 - Produtos e Tributações'!O1532&lt;&gt;"",'02 - Produtos e Tributações'!O1532,"0,00"))</f>
        <v>0</v>
      </c>
      <c r="K1515" s="123" t="b">
        <f>IF(B1515&lt;&gt;"",IF('02 - Produtos e Tributações'!K1532&lt;&gt;"",'02 - Produtos e Tributações'!K1532,"null"))</f>
        <v>0</v>
      </c>
      <c r="L1515" s="123" t="b">
        <f>IF(B1515&lt;&gt;"",IF('02 - Produtos e Tributações'!N1532&lt;&gt;"",'02 - Produtos e Tributações'!N1532,"null"))</f>
        <v>0</v>
      </c>
      <c r="M1515" s="122" t="b">
        <f>IF(B1515&lt;&gt;"",IF('02 - Produtos e Tributações'!D1532="CARNES","2.01.001.001",IF('02 - Produtos e Tributações'!D1532="MASSAS","2.01.001.002",IF('02 - Produtos e Tributações'!D1532="LATICINIOS","2.01.001.003",IF('02 - Produtos e Tributações'!D1532="DOCES E GULOSEIMAS","2.01.001.004",IF('02 - Produtos e Tributações'!D1532="FARINHAS E GRAOS","2.01.001.005",IF('02 - Produtos e Tributações'!D1532="AGUAS","2.01.002.001",IF('02 - Produtos e Tributações'!D1532="SUCOS","2.01.002.002",IF('02 - Produtos e Tributações'!D1532="BEBIDAS ALCOOLICAS","2.01.002.003",IF('02 - Produtos e Tributações'!D1532="BEBIDAS LACTEAS","2.01.002.004",IF('02 - Produtos e Tributações'!D1532="MATERIAL DE LIMPEZA","2.02",IF('02 - Produtos e Tributações'!D1532="FRUTAS","2.01.001.006",IF('02 - Produtos e Tributações'!D1532="VERDURAS E LEGUMES","2.01.001.007",IF('02 - Produtos e Tributações'!D1532="SERVIÇO","1",IF('02 - Produtos e Tributações'!D1532="PRODUTOS DIVERSOS","2","2"))))))))))))))
)</f>
        <v>0</v>
      </c>
      <c r="N1515" s="4" t="str">
        <f t="shared" si="93"/>
        <v/>
      </c>
      <c r="O1515" s="4" t="str">
        <f t="shared" si="94"/>
        <v/>
      </c>
      <c r="P1515" s="4" t="str">
        <f t="shared" si="95"/>
        <v/>
      </c>
      <c r="Q1515" s="128" t="b">
        <f>IF(B1515&lt;&gt;"",IF('02 - Produtos e Tributações'!C1532&lt;&gt;"",'02 - Produtos e Tributações'!C1532,"UN"))</f>
        <v>0</v>
      </c>
      <c r="R1515" s="93"/>
      <c r="S1515" s="93"/>
      <c r="T1515" s="93"/>
      <c r="U1515" s="120" t="str">
        <f t="shared" si="92"/>
        <v/>
      </c>
    </row>
    <row r="1516" spans="1:21" ht="15.75" customHeight="1">
      <c r="A1516" s="122" t="b">
        <f>IF('02 - Produtos e Tributações'!B1533 &lt;&gt;"",A1515+1)</f>
        <v>0</v>
      </c>
      <c r="B1516" s="4" t="str">
        <f>IF('02 - Produtos e Tributações'!B1533&lt;&gt;"",'02 - Produtos e Tributações'!V1533,"")</f>
        <v/>
      </c>
      <c r="C1516" s="123" t="b">
        <f>IF(B1516&lt;&gt;"",IF('02 - Produtos e Tributações'!H1533&lt;&gt;"",IF('02 - Produtos e Tributações'!H1533="TERCEIRIZADA","T",IF('02 - Produtos e Tributações'!H1533="PROPRIA","P")), IF(B1516&lt;&gt;"",IF('02 - Produtos e Tributações'!H1533="","T"))))</f>
        <v>0</v>
      </c>
      <c r="D1516" s="123" t="b">
        <f>IF(B1516&lt;&gt;"",IF('02 - Produtos e Tributações'!E1533&lt;&gt;"",'02 - Produtos e Tributações'!E1533,""))</f>
        <v>0</v>
      </c>
      <c r="E1516" s="123" t="b">
        <f>IF(B1516&lt;&gt;"",IF('02 - Produtos e Tributações'!F1533&lt;&gt;"",'02 - Produtos e Tributações'!F1533,""))</f>
        <v>0</v>
      </c>
      <c r="F1516" s="123" t="b">
        <f>IF(B1516&lt;&gt;"",IF(A1516&lt;&gt;"",IF('02 - Produtos e Tributações'!G1533&lt;&gt;"",'02 - Produtos e Tributações'!G1533,"")))</f>
        <v>0</v>
      </c>
      <c r="G1516" s="123" t="b">
        <f>IF(B1516&lt;&gt;"",IF('02 - Produtos e Tributações'!J1533&lt;&gt;"",'02 - Produtos e Tributações'!J1533,IF(K1516=101,0,IF(K1516=102,41,IF(K1516=103,0,IF(K1516=201,0,IF(K1516=202,0,IF(K1516=203,0,IF(K1516=300,41,IF(K1516=400,41,IF(K1516=500,60)))))))))))</f>
        <v>0</v>
      </c>
      <c r="H1516" s="123" t="b">
        <f>IF(B1516&lt;&gt;"",IF('02 - Produtos e Tributações'!M1533&lt;&gt;"",'02 - Produtos e Tributações'!M1533,IF(L1516=101,0,IF(L1516=102,41,IF(L1516=103,0,IF(L1516=201,0,IF(L1516=202,0,IF(L1516=203,0,IF(L1516=300,41,IF(L1516=400,41,IF(L1516=500,60)))))))))))</f>
        <v>0</v>
      </c>
      <c r="I1516" s="123" t="b">
        <f>IF(B1516&lt;&gt;"",IF('02 - Produtos e Tributações'!L1533&lt;&gt;"",'02 - Produtos e Tributações'!L1533,"0,00"))</f>
        <v>0</v>
      </c>
      <c r="J1516" s="123" t="b">
        <f>IF(B1516&lt;&gt;"",IF('02 - Produtos e Tributações'!O1533&lt;&gt;"",'02 - Produtos e Tributações'!O1533,"0,00"))</f>
        <v>0</v>
      </c>
      <c r="K1516" s="123" t="b">
        <f>IF(B1516&lt;&gt;"",IF('02 - Produtos e Tributações'!K1533&lt;&gt;"",'02 - Produtos e Tributações'!K1533,"null"))</f>
        <v>0</v>
      </c>
      <c r="L1516" s="123" t="b">
        <f>IF(B1516&lt;&gt;"",IF('02 - Produtos e Tributações'!N1533&lt;&gt;"",'02 - Produtos e Tributações'!N1533,"null"))</f>
        <v>0</v>
      </c>
      <c r="M1516" s="122" t="b">
        <f>IF(B1516&lt;&gt;"",IF('02 - Produtos e Tributações'!D1533="CARNES","2.01.001.001",IF('02 - Produtos e Tributações'!D1533="MASSAS","2.01.001.002",IF('02 - Produtos e Tributações'!D1533="LATICINIOS","2.01.001.003",IF('02 - Produtos e Tributações'!D1533="DOCES E GULOSEIMAS","2.01.001.004",IF('02 - Produtos e Tributações'!D1533="FARINHAS E GRAOS","2.01.001.005",IF('02 - Produtos e Tributações'!D1533="AGUAS","2.01.002.001",IF('02 - Produtos e Tributações'!D1533="SUCOS","2.01.002.002",IF('02 - Produtos e Tributações'!D1533="BEBIDAS ALCOOLICAS","2.01.002.003",IF('02 - Produtos e Tributações'!D1533="BEBIDAS LACTEAS","2.01.002.004",IF('02 - Produtos e Tributações'!D1533="MATERIAL DE LIMPEZA","2.02",IF('02 - Produtos e Tributações'!D1533="FRUTAS","2.01.001.006",IF('02 - Produtos e Tributações'!D1533="VERDURAS E LEGUMES","2.01.001.007",IF('02 - Produtos e Tributações'!D1533="SERVIÇO","1",IF('02 - Produtos e Tributações'!D1533="PRODUTOS DIVERSOS","2","2"))))))))))))))
)</f>
        <v>0</v>
      </c>
      <c r="N1516" s="4" t="str">
        <f t="shared" si="93"/>
        <v/>
      </c>
      <c r="O1516" s="4" t="str">
        <f t="shared" si="94"/>
        <v/>
      </c>
      <c r="P1516" s="4" t="str">
        <f t="shared" si="95"/>
        <v/>
      </c>
      <c r="Q1516" s="128" t="b">
        <f>IF(B1516&lt;&gt;"",IF('02 - Produtos e Tributações'!C1533&lt;&gt;"",'02 - Produtos e Tributações'!C1533,"UN"))</f>
        <v>0</v>
      </c>
      <c r="R1516" s="93"/>
      <c r="S1516" s="93"/>
      <c r="T1516" s="93"/>
      <c r="U1516" s="120" t="str">
        <f t="shared" si="92"/>
        <v/>
      </c>
    </row>
    <row r="1517" spans="1:21" ht="15.75" customHeight="1">
      <c r="A1517" s="122" t="b">
        <f>IF('02 - Produtos e Tributações'!B1534 &lt;&gt;"",A1516+1)</f>
        <v>0</v>
      </c>
      <c r="B1517" s="4" t="str">
        <f>IF('02 - Produtos e Tributações'!B1534&lt;&gt;"",'02 - Produtos e Tributações'!V1534,"")</f>
        <v/>
      </c>
      <c r="C1517" s="123" t="b">
        <f>IF(B1517&lt;&gt;"",IF('02 - Produtos e Tributações'!H1534&lt;&gt;"",IF('02 - Produtos e Tributações'!H1534="TERCEIRIZADA","T",IF('02 - Produtos e Tributações'!H1534="PROPRIA","P")), IF(B1517&lt;&gt;"",IF('02 - Produtos e Tributações'!H1534="","T"))))</f>
        <v>0</v>
      </c>
      <c r="D1517" s="123" t="b">
        <f>IF(B1517&lt;&gt;"",IF('02 - Produtos e Tributações'!E1534&lt;&gt;"",'02 - Produtos e Tributações'!E1534,""))</f>
        <v>0</v>
      </c>
      <c r="E1517" s="123" t="b">
        <f>IF(B1517&lt;&gt;"",IF('02 - Produtos e Tributações'!F1534&lt;&gt;"",'02 - Produtos e Tributações'!F1534,""))</f>
        <v>0</v>
      </c>
      <c r="F1517" s="123" t="b">
        <f>IF(B1517&lt;&gt;"",IF(A1517&lt;&gt;"",IF('02 - Produtos e Tributações'!G1534&lt;&gt;"",'02 - Produtos e Tributações'!G1534,"")))</f>
        <v>0</v>
      </c>
      <c r="G1517" s="123" t="b">
        <f>IF(B1517&lt;&gt;"",IF('02 - Produtos e Tributações'!J1534&lt;&gt;"",'02 - Produtos e Tributações'!J1534,IF(K1517=101,0,IF(K1517=102,41,IF(K1517=103,0,IF(K1517=201,0,IF(K1517=202,0,IF(K1517=203,0,IF(K1517=300,41,IF(K1517=400,41,IF(K1517=500,60)))))))))))</f>
        <v>0</v>
      </c>
      <c r="H1517" s="123" t="b">
        <f>IF(B1517&lt;&gt;"",IF('02 - Produtos e Tributações'!M1534&lt;&gt;"",'02 - Produtos e Tributações'!M1534,IF(L1517=101,0,IF(L1517=102,41,IF(L1517=103,0,IF(L1517=201,0,IF(L1517=202,0,IF(L1517=203,0,IF(L1517=300,41,IF(L1517=400,41,IF(L1517=500,60)))))))))))</f>
        <v>0</v>
      </c>
      <c r="I1517" s="123" t="b">
        <f>IF(B1517&lt;&gt;"",IF('02 - Produtos e Tributações'!L1534&lt;&gt;"",'02 - Produtos e Tributações'!L1534,"0,00"))</f>
        <v>0</v>
      </c>
      <c r="J1517" s="123" t="b">
        <f>IF(B1517&lt;&gt;"",IF('02 - Produtos e Tributações'!O1534&lt;&gt;"",'02 - Produtos e Tributações'!O1534,"0,00"))</f>
        <v>0</v>
      </c>
      <c r="K1517" s="123" t="b">
        <f>IF(B1517&lt;&gt;"",IF('02 - Produtos e Tributações'!K1534&lt;&gt;"",'02 - Produtos e Tributações'!K1534,"null"))</f>
        <v>0</v>
      </c>
      <c r="L1517" s="123" t="b">
        <f>IF(B1517&lt;&gt;"",IF('02 - Produtos e Tributações'!N1534&lt;&gt;"",'02 - Produtos e Tributações'!N1534,"null"))</f>
        <v>0</v>
      </c>
      <c r="M1517" s="122" t="b">
        <f>IF(B1517&lt;&gt;"",IF('02 - Produtos e Tributações'!D1534="CARNES","2.01.001.001",IF('02 - Produtos e Tributações'!D1534="MASSAS","2.01.001.002",IF('02 - Produtos e Tributações'!D1534="LATICINIOS","2.01.001.003",IF('02 - Produtos e Tributações'!D1534="DOCES E GULOSEIMAS","2.01.001.004",IF('02 - Produtos e Tributações'!D1534="FARINHAS E GRAOS","2.01.001.005",IF('02 - Produtos e Tributações'!D1534="AGUAS","2.01.002.001",IF('02 - Produtos e Tributações'!D1534="SUCOS","2.01.002.002",IF('02 - Produtos e Tributações'!D1534="BEBIDAS ALCOOLICAS","2.01.002.003",IF('02 - Produtos e Tributações'!D1534="BEBIDAS LACTEAS","2.01.002.004",IF('02 - Produtos e Tributações'!D1534="MATERIAL DE LIMPEZA","2.02",IF('02 - Produtos e Tributações'!D1534="FRUTAS","2.01.001.006",IF('02 - Produtos e Tributações'!D1534="VERDURAS E LEGUMES","2.01.001.007",IF('02 - Produtos e Tributações'!D1534="SERVIÇO","1",IF('02 - Produtos e Tributações'!D1534="PRODUTOS DIVERSOS","2","2"))))))))))))))
)</f>
        <v>0</v>
      </c>
      <c r="N1517" s="4" t="str">
        <f t="shared" si="93"/>
        <v/>
      </c>
      <c r="O1517" s="4" t="str">
        <f t="shared" si="94"/>
        <v/>
      </c>
      <c r="P1517" s="4" t="str">
        <f t="shared" si="95"/>
        <v/>
      </c>
      <c r="Q1517" s="128" t="b">
        <f>IF(B1517&lt;&gt;"",IF('02 - Produtos e Tributações'!C1534&lt;&gt;"",'02 - Produtos e Tributações'!C1534,"UN"))</f>
        <v>0</v>
      </c>
      <c r="R1517" s="93"/>
      <c r="S1517" s="93"/>
      <c r="T1517" s="93"/>
      <c r="U1517" s="120" t="str">
        <f t="shared" si="92"/>
        <v/>
      </c>
    </row>
    <row r="1518" spans="1:21" ht="15.75" customHeight="1">
      <c r="A1518" s="122" t="b">
        <f>IF('02 - Produtos e Tributações'!B1535 &lt;&gt;"",A1517+1)</f>
        <v>0</v>
      </c>
      <c r="B1518" s="4" t="str">
        <f>IF('02 - Produtos e Tributações'!B1535&lt;&gt;"",'02 - Produtos e Tributações'!V1535,"")</f>
        <v/>
      </c>
      <c r="C1518" s="123" t="b">
        <f>IF(B1518&lt;&gt;"",IF('02 - Produtos e Tributações'!H1535&lt;&gt;"",IF('02 - Produtos e Tributações'!H1535="TERCEIRIZADA","T",IF('02 - Produtos e Tributações'!H1535="PROPRIA","P")), IF(B1518&lt;&gt;"",IF('02 - Produtos e Tributações'!H1535="","T"))))</f>
        <v>0</v>
      </c>
      <c r="D1518" s="123" t="b">
        <f>IF(B1518&lt;&gt;"",IF('02 - Produtos e Tributações'!E1535&lt;&gt;"",'02 - Produtos e Tributações'!E1535,""))</f>
        <v>0</v>
      </c>
      <c r="E1518" s="123" t="b">
        <f>IF(B1518&lt;&gt;"",IF('02 - Produtos e Tributações'!F1535&lt;&gt;"",'02 - Produtos e Tributações'!F1535,""))</f>
        <v>0</v>
      </c>
      <c r="F1518" s="123" t="b">
        <f>IF(B1518&lt;&gt;"",IF(A1518&lt;&gt;"",IF('02 - Produtos e Tributações'!G1535&lt;&gt;"",'02 - Produtos e Tributações'!G1535,"")))</f>
        <v>0</v>
      </c>
      <c r="G1518" s="123" t="b">
        <f>IF(B1518&lt;&gt;"",IF('02 - Produtos e Tributações'!J1535&lt;&gt;"",'02 - Produtos e Tributações'!J1535,IF(K1518=101,0,IF(K1518=102,41,IF(K1518=103,0,IF(K1518=201,0,IF(K1518=202,0,IF(K1518=203,0,IF(K1518=300,41,IF(K1518=400,41,IF(K1518=500,60)))))))))))</f>
        <v>0</v>
      </c>
      <c r="H1518" s="123" t="b">
        <f>IF(B1518&lt;&gt;"",IF('02 - Produtos e Tributações'!M1535&lt;&gt;"",'02 - Produtos e Tributações'!M1535,IF(L1518=101,0,IF(L1518=102,41,IF(L1518=103,0,IF(L1518=201,0,IF(L1518=202,0,IF(L1518=203,0,IF(L1518=300,41,IF(L1518=400,41,IF(L1518=500,60)))))))))))</f>
        <v>0</v>
      </c>
      <c r="I1518" s="123" t="b">
        <f>IF(B1518&lt;&gt;"",IF('02 - Produtos e Tributações'!L1535&lt;&gt;"",'02 - Produtos e Tributações'!L1535,"0,00"))</f>
        <v>0</v>
      </c>
      <c r="J1518" s="123" t="b">
        <f>IF(B1518&lt;&gt;"",IF('02 - Produtos e Tributações'!O1535&lt;&gt;"",'02 - Produtos e Tributações'!O1535,"0,00"))</f>
        <v>0</v>
      </c>
      <c r="K1518" s="123" t="b">
        <f>IF(B1518&lt;&gt;"",IF('02 - Produtos e Tributações'!K1535&lt;&gt;"",'02 - Produtos e Tributações'!K1535,"null"))</f>
        <v>0</v>
      </c>
      <c r="L1518" s="123" t="b">
        <f>IF(B1518&lt;&gt;"",IF('02 - Produtos e Tributações'!N1535&lt;&gt;"",'02 - Produtos e Tributações'!N1535,"null"))</f>
        <v>0</v>
      </c>
      <c r="M1518" s="122" t="b">
        <f>IF(B1518&lt;&gt;"",IF('02 - Produtos e Tributações'!D1535="CARNES","2.01.001.001",IF('02 - Produtos e Tributações'!D1535="MASSAS","2.01.001.002",IF('02 - Produtos e Tributações'!D1535="LATICINIOS","2.01.001.003",IF('02 - Produtos e Tributações'!D1535="DOCES E GULOSEIMAS","2.01.001.004",IF('02 - Produtos e Tributações'!D1535="FARINHAS E GRAOS","2.01.001.005",IF('02 - Produtos e Tributações'!D1535="AGUAS","2.01.002.001",IF('02 - Produtos e Tributações'!D1535="SUCOS","2.01.002.002",IF('02 - Produtos e Tributações'!D1535="BEBIDAS ALCOOLICAS","2.01.002.003",IF('02 - Produtos e Tributações'!D1535="BEBIDAS LACTEAS","2.01.002.004",IF('02 - Produtos e Tributações'!D1535="MATERIAL DE LIMPEZA","2.02",IF('02 - Produtos e Tributações'!D1535="FRUTAS","2.01.001.006",IF('02 - Produtos e Tributações'!D1535="VERDURAS E LEGUMES","2.01.001.007",IF('02 - Produtos e Tributações'!D1535="SERVIÇO","1",IF('02 - Produtos e Tributações'!D1535="PRODUTOS DIVERSOS","2","2"))))))))))))))
)</f>
        <v>0</v>
      </c>
      <c r="N1518" s="4" t="str">
        <f t="shared" si="93"/>
        <v/>
      </c>
      <c r="O1518" s="4" t="str">
        <f t="shared" si="94"/>
        <v/>
      </c>
      <c r="P1518" s="4" t="str">
        <f t="shared" si="95"/>
        <v/>
      </c>
      <c r="Q1518" s="128" t="b">
        <f>IF(B1518&lt;&gt;"",IF('02 - Produtos e Tributações'!C1535&lt;&gt;"",'02 - Produtos e Tributações'!C1535,"UN"))</f>
        <v>0</v>
      </c>
      <c r="R1518" s="93"/>
      <c r="S1518" s="93"/>
      <c r="T1518" s="93"/>
      <c r="U1518" s="120" t="str">
        <f t="shared" si="92"/>
        <v/>
      </c>
    </row>
    <row r="1519" spans="1:21" ht="15.75" customHeight="1">
      <c r="A1519" s="122" t="b">
        <f>IF('02 - Produtos e Tributações'!B1536 &lt;&gt;"",A1518+1)</f>
        <v>0</v>
      </c>
      <c r="B1519" s="4" t="str">
        <f>IF('02 - Produtos e Tributações'!B1536&lt;&gt;"",'02 - Produtos e Tributações'!V1536,"")</f>
        <v/>
      </c>
      <c r="C1519" s="123" t="b">
        <f>IF(B1519&lt;&gt;"",IF('02 - Produtos e Tributações'!H1536&lt;&gt;"",IF('02 - Produtos e Tributações'!H1536="TERCEIRIZADA","T",IF('02 - Produtos e Tributações'!H1536="PROPRIA","P")), IF(B1519&lt;&gt;"",IF('02 - Produtos e Tributações'!H1536="","T"))))</f>
        <v>0</v>
      </c>
      <c r="D1519" s="123" t="b">
        <f>IF(B1519&lt;&gt;"",IF('02 - Produtos e Tributações'!E1536&lt;&gt;"",'02 - Produtos e Tributações'!E1536,""))</f>
        <v>0</v>
      </c>
      <c r="E1519" s="123" t="b">
        <f>IF(B1519&lt;&gt;"",IF('02 - Produtos e Tributações'!F1536&lt;&gt;"",'02 - Produtos e Tributações'!F1536,""))</f>
        <v>0</v>
      </c>
      <c r="F1519" s="123" t="b">
        <f>IF(B1519&lt;&gt;"",IF(A1519&lt;&gt;"",IF('02 - Produtos e Tributações'!G1536&lt;&gt;"",'02 - Produtos e Tributações'!G1536,"")))</f>
        <v>0</v>
      </c>
      <c r="G1519" s="123" t="b">
        <f>IF(B1519&lt;&gt;"",IF('02 - Produtos e Tributações'!J1536&lt;&gt;"",'02 - Produtos e Tributações'!J1536,IF(K1519=101,0,IF(K1519=102,41,IF(K1519=103,0,IF(K1519=201,0,IF(K1519=202,0,IF(K1519=203,0,IF(K1519=300,41,IF(K1519=400,41,IF(K1519=500,60)))))))))))</f>
        <v>0</v>
      </c>
      <c r="H1519" s="123" t="b">
        <f>IF(B1519&lt;&gt;"",IF('02 - Produtos e Tributações'!M1536&lt;&gt;"",'02 - Produtos e Tributações'!M1536,IF(L1519=101,0,IF(L1519=102,41,IF(L1519=103,0,IF(L1519=201,0,IF(L1519=202,0,IF(L1519=203,0,IF(L1519=300,41,IF(L1519=400,41,IF(L1519=500,60)))))))))))</f>
        <v>0</v>
      </c>
      <c r="I1519" s="123" t="b">
        <f>IF(B1519&lt;&gt;"",IF('02 - Produtos e Tributações'!L1536&lt;&gt;"",'02 - Produtos e Tributações'!L1536,"0,00"))</f>
        <v>0</v>
      </c>
      <c r="J1519" s="123" t="b">
        <f>IF(B1519&lt;&gt;"",IF('02 - Produtos e Tributações'!O1536&lt;&gt;"",'02 - Produtos e Tributações'!O1536,"0,00"))</f>
        <v>0</v>
      </c>
      <c r="K1519" s="123" t="b">
        <f>IF(B1519&lt;&gt;"",IF('02 - Produtos e Tributações'!K1536&lt;&gt;"",'02 - Produtos e Tributações'!K1536,"null"))</f>
        <v>0</v>
      </c>
      <c r="L1519" s="123" t="b">
        <f>IF(B1519&lt;&gt;"",IF('02 - Produtos e Tributações'!N1536&lt;&gt;"",'02 - Produtos e Tributações'!N1536,"null"))</f>
        <v>0</v>
      </c>
      <c r="M1519" s="122" t="b">
        <f>IF(B1519&lt;&gt;"",IF('02 - Produtos e Tributações'!D1536="CARNES","2.01.001.001",IF('02 - Produtos e Tributações'!D1536="MASSAS","2.01.001.002",IF('02 - Produtos e Tributações'!D1536="LATICINIOS","2.01.001.003",IF('02 - Produtos e Tributações'!D1536="DOCES E GULOSEIMAS","2.01.001.004",IF('02 - Produtos e Tributações'!D1536="FARINHAS E GRAOS","2.01.001.005",IF('02 - Produtos e Tributações'!D1536="AGUAS","2.01.002.001",IF('02 - Produtos e Tributações'!D1536="SUCOS","2.01.002.002",IF('02 - Produtos e Tributações'!D1536="BEBIDAS ALCOOLICAS","2.01.002.003",IF('02 - Produtos e Tributações'!D1536="BEBIDAS LACTEAS","2.01.002.004",IF('02 - Produtos e Tributações'!D1536="MATERIAL DE LIMPEZA","2.02",IF('02 - Produtos e Tributações'!D1536="FRUTAS","2.01.001.006",IF('02 - Produtos e Tributações'!D1536="VERDURAS E LEGUMES","2.01.001.007",IF('02 - Produtos e Tributações'!D1536="SERVIÇO","1",IF('02 - Produtos e Tributações'!D1536="PRODUTOS DIVERSOS","2","2"))))))))))))))
)</f>
        <v>0</v>
      </c>
      <c r="N1519" s="4" t="str">
        <f t="shared" si="93"/>
        <v/>
      </c>
      <c r="O1519" s="4" t="str">
        <f t="shared" si="94"/>
        <v/>
      </c>
      <c r="P1519" s="4" t="str">
        <f t="shared" si="95"/>
        <v/>
      </c>
      <c r="Q1519" s="128" t="b">
        <f>IF(B1519&lt;&gt;"",IF('02 - Produtos e Tributações'!C1536&lt;&gt;"",'02 - Produtos e Tributações'!C1536,"UN"))</f>
        <v>0</v>
      </c>
      <c r="R1519" s="93"/>
      <c r="S1519" s="93"/>
      <c r="T1519" s="93"/>
      <c r="U1519" s="120" t="str">
        <f t="shared" si="92"/>
        <v/>
      </c>
    </row>
    <row r="1520" spans="1:21" ht="15.75" customHeight="1">
      <c r="A1520" s="122" t="b">
        <f>IF('02 - Produtos e Tributações'!B1537 &lt;&gt;"",A1519+1)</f>
        <v>0</v>
      </c>
      <c r="B1520" s="4" t="str">
        <f>IF('02 - Produtos e Tributações'!B1537&lt;&gt;"",'02 - Produtos e Tributações'!V1537,"")</f>
        <v/>
      </c>
      <c r="C1520" s="123" t="b">
        <f>IF(B1520&lt;&gt;"",IF('02 - Produtos e Tributações'!H1537&lt;&gt;"",IF('02 - Produtos e Tributações'!H1537="TERCEIRIZADA","T",IF('02 - Produtos e Tributações'!H1537="PROPRIA","P")), IF(B1520&lt;&gt;"",IF('02 - Produtos e Tributações'!H1537="","T"))))</f>
        <v>0</v>
      </c>
      <c r="D1520" s="123" t="b">
        <f>IF(B1520&lt;&gt;"",IF('02 - Produtos e Tributações'!E1537&lt;&gt;"",'02 - Produtos e Tributações'!E1537,""))</f>
        <v>0</v>
      </c>
      <c r="E1520" s="123" t="b">
        <f>IF(B1520&lt;&gt;"",IF('02 - Produtos e Tributações'!F1537&lt;&gt;"",'02 - Produtos e Tributações'!F1537,""))</f>
        <v>0</v>
      </c>
      <c r="F1520" s="123" t="b">
        <f>IF(B1520&lt;&gt;"",IF(A1520&lt;&gt;"",IF('02 - Produtos e Tributações'!G1537&lt;&gt;"",'02 - Produtos e Tributações'!G1537,"")))</f>
        <v>0</v>
      </c>
      <c r="G1520" s="123" t="b">
        <f>IF(B1520&lt;&gt;"",IF('02 - Produtos e Tributações'!J1537&lt;&gt;"",'02 - Produtos e Tributações'!J1537,IF(K1520=101,0,IF(K1520=102,41,IF(K1520=103,0,IF(K1520=201,0,IF(K1520=202,0,IF(K1520=203,0,IF(K1520=300,41,IF(K1520=400,41,IF(K1520=500,60)))))))))))</f>
        <v>0</v>
      </c>
      <c r="H1520" s="123" t="b">
        <f>IF(B1520&lt;&gt;"",IF('02 - Produtos e Tributações'!M1537&lt;&gt;"",'02 - Produtos e Tributações'!M1537,IF(L1520=101,0,IF(L1520=102,41,IF(L1520=103,0,IF(L1520=201,0,IF(L1520=202,0,IF(L1520=203,0,IF(L1520=300,41,IF(L1520=400,41,IF(L1520=500,60)))))))))))</f>
        <v>0</v>
      </c>
      <c r="I1520" s="123" t="b">
        <f>IF(B1520&lt;&gt;"",IF('02 - Produtos e Tributações'!L1537&lt;&gt;"",'02 - Produtos e Tributações'!L1537,"0,00"))</f>
        <v>0</v>
      </c>
      <c r="J1520" s="123" t="b">
        <f>IF(B1520&lt;&gt;"",IF('02 - Produtos e Tributações'!O1537&lt;&gt;"",'02 - Produtos e Tributações'!O1537,"0,00"))</f>
        <v>0</v>
      </c>
      <c r="K1520" s="123" t="b">
        <f>IF(B1520&lt;&gt;"",IF('02 - Produtos e Tributações'!K1537&lt;&gt;"",'02 - Produtos e Tributações'!K1537,"null"))</f>
        <v>0</v>
      </c>
      <c r="L1520" s="123" t="b">
        <f>IF(B1520&lt;&gt;"",IF('02 - Produtos e Tributações'!N1537&lt;&gt;"",'02 - Produtos e Tributações'!N1537,"null"))</f>
        <v>0</v>
      </c>
      <c r="M1520" s="122" t="b">
        <f>IF(B1520&lt;&gt;"",IF('02 - Produtos e Tributações'!D1537="CARNES","2.01.001.001",IF('02 - Produtos e Tributações'!D1537="MASSAS","2.01.001.002",IF('02 - Produtos e Tributações'!D1537="LATICINIOS","2.01.001.003",IF('02 - Produtos e Tributações'!D1537="DOCES E GULOSEIMAS","2.01.001.004",IF('02 - Produtos e Tributações'!D1537="FARINHAS E GRAOS","2.01.001.005",IF('02 - Produtos e Tributações'!D1537="AGUAS","2.01.002.001",IF('02 - Produtos e Tributações'!D1537="SUCOS","2.01.002.002",IF('02 - Produtos e Tributações'!D1537="BEBIDAS ALCOOLICAS","2.01.002.003",IF('02 - Produtos e Tributações'!D1537="BEBIDAS LACTEAS","2.01.002.004",IF('02 - Produtos e Tributações'!D1537="MATERIAL DE LIMPEZA","2.02",IF('02 - Produtos e Tributações'!D1537="FRUTAS","2.01.001.006",IF('02 - Produtos e Tributações'!D1537="VERDURAS E LEGUMES","2.01.001.007",IF('02 - Produtos e Tributações'!D1537="SERVIÇO","1",IF('02 - Produtos e Tributações'!D1537="PRODUTOS DIVERSOS","2","2"))))))))))))))
)</f>
        <v>0</v>
      </c>
      <c r="N1520" s="4" t="str">
        <f t="shared" si="93"/>
        <v/>
      </c>
      <c r="O1520" s="4" t="str">
        <f t="shared" si="94"/>
        <v/>
      </c>
      <c r="P1520" s="4" t="str">
        <f t="shared" si="95"/>
        <v/>
      </c>
      <c r="Q1520" s="128" t="b">
        <f>IF(B1520&lt;&gt;"",IF('02 - Produtos e Tributações'!C1537&lt;&gt;"",'02 - Produtos e Tributações'!C1537,"UN"))</f>
        <v>0</v>
      </c>
      <c r="R1520" s="93"/>
      <c r="S1520" s="93"/>
      <c r="T1520" s="93"/>
      <c r="U1520" s="120" t="str">
        <f t="shared" si="92"/>
        <v/>
      </c>
    </row>
    <row r="1521" spans="1:21" ht="15.75" customHeight="1">
      <c r="A1521" s="122" t="b">
        <f>IF('02 - Produtos e Tributações'!B1538 &lt;&gt;"",A1520+1)</f>
        <v>0</v>
      </c>
      <c r="B1521" s="4" t="str">
        <f>IF('02 - Produtos e Tributações'!B1538&lt;&gt;"",'02 - Produtos e Tributações'!V1538,"")</f>
        <v/>
      </c>
      <c r="C1521" s="123" t="b">
        <f>IF(B1521&lt;&gt;"",IF('02 - Produtos e Tributações'!H1538&lt;&gt;"",IF('02 - Produtos e Tributações'!H1538="TERCEIRIZADA","T",IF('02 - Produtos e Tributações'!H1538="PROPRIA","P")), IF(B1521&lt;&gt;"",IF('02 - Produtos e Tributações'!H1538="","T"))))</f>
        <v>0</v>
      </c>
      <c r="D1521" s="123" t="b">
        <f>IF(B1521&lt;&gt;"",IF('02 - Produtos e Tributações'!E1538&lt;&gt;"",'02 - Produtos e Tributações'!E1538,""))</f>
        <v>0</v>
      </c>
      <c r="E1521" s="123" t="b">
        <f>IF(B1521&lt;&gt;"",IF('02 - Produtos e Tributações'!F1538&lt;&gt;"",'02 - Produtos e Tributações'!F1538,""))</f>
        <v>0</v>
      </c>
      <c r="F1521" s="123" t="b">
        <f>IF(B1521&lt;&gt;"",IF(A1521&lt;&gt;"",IF('02 - Produtos e Tributações'!G1538&lt;&gt;"",'02 - Produtos e Tributações'!G1538,"")))</f>
        <v>0</v>
      </c>
      <c r="G1521" s="123" t="b">
        <f>IF(B1521&lt;&gt;"",IF('02 - Produtos e Tributações'!J1538&lt;&gt;"",'02 - Produtos e Tributações'!J1538,IF(K1521=101,0,IF(K1521=102,41,IF(K1521=103,0,IF(K1521=201,0,IF(K1521=202,0,IF(K1521=203,0,IF(K1521=300,41,IF(K1521=400,41,IF(K1521=500,60)))))))))))</f>
        <v>0</v>
      </c>
      <c r="H1521" s="123" t="b">
        <f>IF(B1521&lt;&gt;"",IF('02 - Produtos e Tributações'!M1538&lt;&gt;"",'02 - Produtos e Tributações'!M1538,IF(L1521=101,0,IF(L1521=102,41,IF(L1521=103,0,IF(L1521=201,0,IF(L1521=202,0,IF(L1521=203,0,IF(L1521=300,41,IF(L1521=400,41,IF(L1521=500,60)))))))))))</f>
        <v>0</v>
      </c>
      <c r="I1521" s="123" t="b">
        <f>IF(B1521&lt;&gt;"",IF('02 - Produtos e Tributações'!L1538&lt;&gt;"",'02 - Produtos e Tributações'!L1538,"0,00"))</f>
        <v>0</v>
      </c>
      <c r="J1521" s="123" t="b">
        <f>IF(B1521&lt;&gt;"",IF('02 - Produtos e Tributações'!O1538&lt;&gt;"",'02 - Produtos e Tributações'!O1538,"0,00"))</f>
        <v>0</v>
      </c>
      <c r="K1521" s="123" t="b">
        <f>IF(B1521&lt;&gt;"",IF('02 - Produtos e Tributações'!K1538&lt;&gt;"",'02 - Produtos e Tributações'!K1538,"null"))</f>
        <v>0</v>
      </c>
      <c r="L1521" s="123" t="b">
        <f>IF(B1521&lt;&gt;"",IF('02 - Produtos e Tributações'!N1538&lt;&gt;"",'02 - Produtos e Tributações'!N1538,"null"))</f>
        <v>0</v>
      </c>
      <c r="M1521" s="122" t="b">
        <f>IF(B1521&lt;&gt;"",IF('02 - Produtos e Tributações'!D1538="CARNES","2.01.001.001",IF('02 - Produtos e Tributações'!D1538="MASSAS","2.01.001.002",IF('02 - Produtos e Tributações'!D1538="LATICINIOS","2.01.001.003",IF('02 - Produtos e Tributações'!D1538="DOCES E GULOSEIMAS","2.01.001.004",IF('02 - Produtos e Tributações'!D1538="FARINHAS E GRAOS","2.01.001.005",IF('02 - Produtos e Tributações'!D1538="AGUAS","2.01.002.001",IF('02 - Produtos e Tributações'!D1538="SUCOS","2.01.002.002",IF('02 - Produtos e Tributações'!D1538="BEBIDAS ALCOOLICAS","2.01.002.003",IF('02 - Produtos e Tributações'!D1538="BEBIDAS LACTEAS","2.01.002.004",IF('02 - Produtos e Tributações'!D1538="MATERIAL DE LIMPEZA","2.02",IF('02 - Produtos e Tributações'!D1538="FRUTAS","2.01.001.006",IF('02 - Produtos e Tributações'!D1538="VERDURAS E LEGUMES","2.01.001.007",IF('02 - Produtos e Tributações'!D1538="SERVIÇO","1",IF('02 - Produtos e Tributações'!D1538="PRODUTOS DIVERSOS","2","2"))))))))))))))
)</f>
        <v>0</v>
      </c>
      <c r="N1521" s="4" t="str">
        <f t="shared" si="93"/>
        <v/>
      </c>
      <c r="O1521" s="4" t="str">
        <f t="shared" si="94"/>
        <v/>
      </c>
      <c r="P1521" s="4" t="str">
        <f t="shared" si="95"/>
        <v/>
      </c>
      <c r="Q1521" s="128" t="b">
        <f>IF(B1521&lt;&gt;"",IF('02 - Produtos e Tributações'!C1538&lt;&gt;"",'02 - Produtos e Tributações'!C1538,"UN"))</f>
        <v>0</v>
      </c>
      <c r="R1521" s="93"/>
      <c r="S1521" s="93"/>
      <c r="T1521" s="93"/>
      <c r="U1521" s="120" t="str">
        <f t="shared" si="92"/>
        <v/>
      </c>
    </row>
    <row r="1522" spans="1:21" ht="15.75" customHeight="1">
      <c r="A1522" s="122" t="b">
        <f>IF('02 - Produtos e Tributações'!B1539 &lt;&gt;"",A1521+1)</f>
        <v>0</v>
      </c>
      <c r="B1522" s="4" t="str">
        <f>IF('02 - Produtos e Tributações'!B1539&lt;&gt;"",'02 - Produtos e Tributações'!V1539,"")</f>
        <v/>
      </c>
      <c r="C1522" s="123" t="b">
        <f>IF(B1522&lt;&gt;"",IF('02 - Produtos e Tributações'!H1539&lt;&gt;"",IF('02 - Produtos e Tributações'!H1539="TERCEIRIZADA","T",IF('02 - Produtos e Tributações'!H1539="PROPRIA","P")), IF(B1522&lt;&gt;"",IF('02 - Produtos e Tributações'!H1539="","T"))))</f>
        <v>0</v>
      </c>
      <c r="D1522" s="123" t="b">
        <f>IF(B1522&lt;&gt;"",IF('02 - Produtos e Tributações'!E1539&lt;&gt;"",'02 - Produtos e Tributações'!E1539,""))</f>
        <v>0</v>
      </c>
      <c r="E1522" s="123" t="b">
        <f>IF(B1522&lt;&gt;"",IF('02 - Produtos e Tributações'!F1539&lt;&gt;"",'02 - Produtos e Tributações'!F1539,""))</f>
        <v>0</v>
      </c>
      <c r="F1522" s="123" t="b">
        <f>IF(B1522&lt;&gt;"",IF(A1522&lt;&gt;"",IF('02 - Produtos e Tributações'!G1539&lt;&gt;"",'02 - Produtos e Tributações'!G1539,"")))</f>
        <v>0</v>
      </c>
      <c r="G1522" s="123" t="b">
        <f>IF(B1522&lt;&gt;"",IF('02 - Produtos e Tributações'!J1539&lt;&gt;"",'02 - Produtos e Tributações'!J1539,IF(K1522=101,0,IF(K1522=102,41,IF(K1522=103,0,IF(K1522=201,0,IF(K1522=202,0,IF(K1522=203,0,IF(K1522=300,41,IF(K1522=400,41,IF(K1522=500,60)))))))))))</f>
        <v>0</v>
      </c>
      <c r="H1522" s="123" t="b">
        <f>IF(B1522&lt;&gt;"",IF('02 - Produtos e Tributações'!M1539&lt;&gt;"",'02 - Produtos e Tributações'!M1539,IF(L1522=101,0,IF(L1522=102,41,IF(L1522=103,0,IF(L1522=201,0,IF(L1522=202,0,IF(L1522=203,0,IF(L1522=300,41,IF(L1522=400,41,IF(L1522=500,60)))))))))))</f>
        <v>0</v>
      </c>
      <c r="I1522" s="123" t="b">
        <f>IF(B1522&lt;&gt;"",IF('02 - Produtos e Tributações'!L1539&lt;&gt;"",'02 - Produtos e Tributações'!L1539,"0,00"))</f>
        <v>0</v>
      </c>
      <c r="J1522" s="123" t="b">
        <f>IF(B1522&lt;&gt;"",IF('02 - Produtos e Tributações'!O1539&lt;&gt;"",'02 - Produtos e Tributações'!O1539,"0,00"))</f>
        <v>0</v>
      </c>
      <c r="K1522" s="123" t="b">
        <f>IF(B1522&lt;&gt;"",IF('02 - Produtos e Tributações'!K1539&lt;&gt;"",'02 - Produtos e Tributações'!K1539,"null"))</f>
        <v>0</v>
      </c>
      <c r="L1522" s="123" t="b">
        <f>IF(B1522&lt;&gt;"",IF('02 - Produtos e Tributações'!N1539&lt;&gt;"",'02 - Produtos e Tributações'!N1539,"null"))</f>
        <v>0</v>
      </c>
      <c r="M1522" s="122" t="b">
        <f>IF(B1522&lt;&gt;"",IF('02 - Produtos e Tributações'!D1539="CARNES","2.01.001.001",IF('02 - Produtos e Tributações'!D1539="MASSAS","2.01.001.002",IF('02 - Produtos e Tributações'!D1539="LATICINIOS","2.01.001.003",IF('02 - Produtos e Tributações'!D1539="DOCES E GULOSEIMAS","2.01.001.004",IF('02 - Produtos e Tributações'!D1539="FARINHAS E GRAOS","2.01.001.005",IF('02 - Produtos e Tributações'!D1539="AGUAS","2.01.002.001",IF('02 - Produtos e Tributações'!D1539="SUCOS","2.01.002.002",IF('02 - Produtos e Tributações'!D1539="BEBIDAS ALCOOLICAS","2.01.002.003",IF('02 - Produtos e Tributações'!D1539="BEBIDAS LACTEAS","2.01.002.004",IF('02 - Produtos e Tributações'!D1539="MATERIAL DE LIMPEZA","2.02",IF('02 - Produtos e Tributações'!D1539="FRUTAS","2.01.001.006",IF('02 - Produtos e Tributações'!D1539="VERDURAS E LEGUMES","2.01.001.007",IF('02 - Produtos e Tributações'!D1539="SERVIÇO","1",IF('02 - Produtos e Tributações'!D1539="PRODUTOS DIVERSOS","2","2"))))))))))))))
)</f>
        <v>0</v>
      </c>
      <c r="N1522" s="4" t="str">
        <f t="shared" si="93"/>
        <v/>
      </c>
      <c r="O1522" s="4" t="str">
        <f t="shared" si="94"/>
        <v/>
      </c>
      <c r="P1522" s="4" t="str">
        <f t="shared" si="95"/>
        <v/>
      </c>
      <c r="Q1522" s="128" t="b">
        <f>IF(B1522&lt;&gt;"",IF('02 - Produtos e Tributações'!C1539&lt;&gt;"",'02 - Produtos e Tributações'!C1539,"UN"))</f>
        <v>0</v>
      </c>
      <c r="R1522" s="93"/>
      <c r="S1522" s="93"/>
      <c r="T1522" s="93"/>
      <c r="U1522" s="120" t="str">
        <f t="shared" si="92"/>
        <v/>
      </c>
    </row>
    <row r="1523" spans="1:21" ht="15.75" customHeight="1">
      <c r="A1523" s="122" t="b">
        <f>IF('02 - Produtos e Tributações'!B1540 &lt;&gt;"",A1522+1)</f>
        <v>0</v>
      </c>
      <c r="B1523" s="4" t="str">
        <f>IF('02 - Produtos e Tributações'!B1540&lt;&gt;"",'02 - Produtos e Tributações'!V1540,"")</f>
        <v/>
      </c>
      <c r="C1523" s="123" t="b">
        <f>IF(B1523&lt;&gt;"",IF('02 - Produtos e Tributações'!H1540&lt;&gt;"",IF('02 - Produtos e Tributações'!H1540="TERCEIRIZADA","T",IF('02 - Produtos e Tributações'!H1540="PROPRIA","P")), IF(B1523&lt;&gt;"",IF('02 - Produtos e Tributações'!H1540="","T"))))</f>
        <v>0</v>
      </c>
      <c r="D1523" s="123" t="b">
        <f>IF(B1523&lt;&gt;"",IF('02 - Produtos e Tributações'!E1540&lt;&gt;"",'02 - Produtos e Tributações'!E1540,""))</f>
        <v>0</v>
      </c>
      <c r="E1523" s="123" t="b">
        <f>IF(B1523&lt;&gt;"",IF('02 - Produtos e Tributações'!F1540&lt;&gt;"",'02 - Produtos e Tributações'!F1540,""))</f>
        <v>0</v>
      </c>
      <c r="F1523" s="123" t="b">
        <f>IF(B1523&lt;&gt;"",IF(A1523&lt;&gt;"",IF('02 - Produtos e Tributações'!G1540&lt;&gt;"",'02 - Produtos e Tributações'!G1540,"")))</f>
        <v>0</v>
      </c>
      <c r="G1523" s="123" t="b">
        <f>IF(B1523&lt;&gt;"",IF('02 - Produtos e Tributações'!J1540&lt;&gt;"",'02 - Produtos e Tributações'!J1540,IF(K1523=101,0,IF(K1523=102,41,IF(K1523=103,0,IF(K1523=201,0,IF(K1523=202,0,IF(K1523=203,0,IF(K1523=300,41,IF(K1523=400,41,IF(K1523=500,60)))))))))))</f>
        <v>0</v>
      </c>
      <c r="H1523" s="123" t="b">
        <f>IF(B1523&lt;&gt;"",IF('02 - Produtos e Tributações'!M1540&lt;&gt;"",'02 - Produtos e Tributações'!M1540,IF(L1523=101,0,IF(L1523=102,41,IF(L1523=103,0,IF(L1523=201,0,IF(L1523=202,0,IF(L1523=203,0,IF(L1523=300,41,IF(L1523=400,41,IF(L1523=500,60)))))))))))</f>
        <v>0</v>
      </c>
      <c r="I1523" s="123" t="b">
        <f>IF(B1523&lt;&gt;"",IF('02 - Produtos e Tributações'!L1540&lt;&gt;"",'02 - Produtos e Tributações'!L1540,"0,00"))</f>
        <v>0</v>
      </c>
      <c r="J1523" s="123" t="b">
        <f>IF(B1523&lt;&gt;"",IF('02 - Produtos e Tributações'!O1540&lt;&gt;"",'02 - Produtos e Tributações'!O1540,"0,00"))</f>
        <v>0</v>
      </c>
      <c r="K1523" s="123" t="b">
        <f>IF(B1523&lt;&gt;"",IF('02 - Produtos e Tributações'!K1540&lt;&gt;"",'02 - Produtos e Tributações'!K1540,"null"))</f>
        <v>0</v>
      </c>
      <c r="L1523" s="123" t="b">
        <f>IF(B1523&lt;&gt;"",IF('02 - Produtos e Tributações'!N1540&lt;&gt;"",'02 - Produtos e Tributações'!N1540,"null"))</f>
        <v>0</v>
      </c>
      <c r="M1523" s="122" t="b">
        <f>IF(B1523&lt;&gt;"",IF('02 - Produtos e Tributações'!D1540="CARNES","2.01.001.001",IF('02 - Produtos e Tributações'!D1540="MASSAS","2.01.001.002",IF('02 - Produtos e Tributações'!D1540="LATICINIOS","2.01.001.003",IF('02 - Produtos e Tributações'!D1540="DOCES E GULOSEIMAS","2.01.001.004",IF('02 - Produtos e Tributações'!D1540="FARINHAS E GRAOS","2.01.001.005",IF('02 - Produtos e Tributações'!D1540="AGUAS","2.01.002.001",IF('02 - Produtos e Tributações'!D1540="SUCOS","2.01.002.002",IF('02 - Produtos e Tributações'!D1540="BEBIDAS ALCOOLICAS","2.01.002.003",IF('02 - Produtos e Tributações'!D1540="BEBIDAS LACTEAS","2.01.002.004",IF('02 - Produtos e Tributações'!D1540="MATERIAL DE LIMPEZA","2.02",IF('02 - Produtos e Tributações'!D1540="FRUTAS","2.01.001.006",IF('02 - Produtos e Tributações'!D1540="VERDURAS E LEGUMES","2.01.001.007",IF('02 - Produtos e Tributações'!D1540="SERVIÇO","1",IF('02 - Produtos e Tributações'!D1540="PRODUTOS DIVERSOS","2","2"))))))))))))))
)</f>
        <v>0</v>
      </c>
      <c r="N1523" s="4" t="str">
        <f t="shared" si="93"/>
        <v/>
      </c>
      <c r="O1523" s="4" t="str">
        <f t="shared" si="94"/>
        <v/>
      </c>
      <c r="P1523" s="4" t="str">
        <f t="shared" si="95"/>
        <v/>
      </c>
      <c r="Q1523" s="128" t="b">
        <f>IF(B1523&lt;&gt;"",IF('02 - Produtos e Tributações'!C1540&lt;&gt;"",'02 - Produtos e Tributações'!C1540,"UN"))</f>
        <v>0</v>
      </c>
      <c r="R1523" s="93"/>
      <c r="S1523" s="93"/>
      <c r="T1523" s="93"/>
      <c r="U1523" s="120" t="str">
        <f t="shared" si="92"/>
        <v/>
      </c>
    </row>
    <row r="1524" spans="1:21" ht="15.75" customHeight="1">
      <c r="A1524" s="122" t="b">
        <f>IF('02 - Produtos e Tributações'!B1541 &lt;&gt;"",A1523+1)</f>
        <v>0</v>
      </c>
      <c r="B1524" s="4" t="str">
        <f>IF('02 - Produtos e Tributações'!B1541&lt;&gt;"",'02 - Produtos e Tributações'!V1541,"")</f>
        <v/>
      </c>
      <c r="C1524" s="123" t="b">
        <f>IF(B1524&lt;&gt;"",IF('02 - Produtos e Tributações'!H1541&lt;&gt;"",IF('02 - Produtos e Tributações'!H1541="TERCEIRIZADA","T",IF('02 - Produtos e Tributações'!H1541="PROPRIA","P")), IF(B1524&lt;&gt;"",IF('02 - Produtos e Tributações'!H1541="","T"))))</f>
        <v>0</v>
      </c>
      <c r="D1524" s="123" t="b">
        <f>IF(B1524&lt;&gt;"",IF('02 - Produtos e Tributações'!E1541&lt;&gt;"",'02 - Produtos e Tributações'!E1541,""))</f>
        <v>0</v>
      </c>
      <c r="E1524" s="123" t="b">
        <f>IF(B1524&lt;&gt;"",IF('02 - Produtos e Tributações'!F1541&lt;&gt;"",'02 - Produtos e Tributações'!F1541,""))</f>
        <v>0</v>
      </c>
      <c r="F1524" s="123" t="b">
        <f>IF(B1524&lt;&gt;"",IF(A1524&lt;&gt;"",IF('02 - Produtos e Tributações'!G1541&lt;&gt;"",'02 - Produtos e Tributações'!G1541,"")))</f>
        <v>0</v>
      </c>
      <c r="G1524" s="123" t="b">
        <f>IF(B1524&lt;&gt;"",IF('02 - Produtos e Tributações'!J1541&lt;&gt;"",'02 - Produtos e Tributações'!J1541,IF(K1524=101,0,IF(K1524=102,41,IF(K1524=103,0,IF(K1524=201,0,IF(K1524=202,0,IF(K1524=203,0,IF(K1524=300,41,IF(K1524=400,41,IF(K1524=500,60)))))))))))</f>
        <v>0</v>
      </c>
      <c r="H1524" s="123" t="b">
        <f>IF(B1524&lt;&gt;"",IF('02 - Produtos e Tributações'!M1541&lt;&gt;"",'02 - Produtos e Tributações'!M1541,IF(L1524=101,0,IF(L1524=102,41,IF(L1524=103,0,IF(L1524=201,0,IF(L1524=202,0,IF(L1524=203,0,IF(L1524=300,41,IF(L1524=400,41,IF(L1524=500,60)))))))))))</f>
        <v>0</v>
      </c>
      <c r="I1524" s="123" t="b">
        <f>IF(B1524&lt;&gt;"",IF('02 - Produtos e Tributações'!L1541&lt;&gt;"",'02 - Produtos e Tributações'!L1541,"0,00"))</f>
        <v>0</v>
      </c>
      <c r="J1524" s="123" t="b">
        <f>IF(B1524&lt;&gt;"",IF('02 - Produtos e Tributações'!O1541&lt;&gt;"",'02 - Produtos e Tributações'!O1541,"0,00"))</f>
        <v>0</v>
      </c>
      <c r="K1524" s="123" t="b">
        <f>IF(B1524&lt;&gt;"",IF('02 - Produtos e Tributações'!K1541&lt;&gt;"",'02 - Produtos e Tributações'!K1541,"null"))</f>
        <v>0</v>
      </c>
      <c r="L1524" s="123" t="b">
        <f>IF(B1524&lt;&gt;"",IF('02 - Produtos e Tributações'!N1541&lt;&gt;"",'02 - Produtos e Tributações'!N1541,"null"))</f>
        <v>0</v>
      </c>
      <c r="M1524" s="122" t="b">
        <f>IF(B1524&lt;&gt;"",IF('02 - Produtos e Tributações'!D1541="CARNES","2.01.001.001",IF('02 - Produtos e Tributações'!D1541="MASSAS","2.01.001.002",IF('02 - Produtos e Tributações'!D1541="LATICINIOS","2.01.001.003",IF('02 - Produtos e Tributações'!D1541="DOCES E GULOSEIMAS","2.01.001.004",IF('02 - Produtos e Tributações'!D1541="FARINHAS E GRAOS","2.01.001.005",IF('02 - Produtos e Tributações'!D1541="AGUAS","2.01.002.001",IF('02 - Produtos e Tributações'!D1541="SUCOS","2.01.002.002",IF('02 - Produtos e Tributações'!D1541="BEBIDAS ALCOOLICAS","2.01.002.003",IF('02 - Produtos e Tributações'!D1541="BEBIDAS LACTEAS","2.01.002.004",IF('02 - Produtos e Tributações'!D1541="MATERIAL DE LIMPEZA","2.02",IF('02 - Produtos e Tributações'!D1541="FRUTAS","2.01.001.006",IF('02 - Produtos e Tributações'!D1541="VERDURAS E LEGUMES","2.01.001.007",IF('02 - Produtos e Tributações'!D1541="SERVIÇO","1",IF('02 - Produtos e Tributações'!D1541="PRODUTOS DIVERSOS","2","2"))))))))))))))
)</f>
        <v>0</v>
      </c>
      <c r="N1524" s="4" t="str">
        <f t="shared" si="93"/>
        <v/>
      </c>
      <c r="O1524" s="4" t="str">
        <f t="shared" si="94"/>
        <v/>
      </c>
      <c r="P1524" s="4" t="str">
        <f t="shared" si="95"/>
        <v/>
      </c>
      <c r="Q1524" s="128" t="b">
        <f>IF(B1524&lt;&gt;"",IF('02 - Produtos e Tributações'!C1541&lt;&gt;"",'02 - Produtos e Tributações'!C1541,"UN"))</f>
        <v>0</v>
      </c>
      <c r="R1524" s="93"/>
      <c r="S1524" s="93"/>
      <c r="T1524" s="93"/>
      <c r="U1524" s="120" t="str">
        <f t="shared" si="92"/>
        <v/>
      </c>
    </row>
    <row r="1525" spans="1:21" ht="15.75" customHeight="1">
      <c r="A1525" s="122" t="b">
        <f>IF('02 - Produtos e Tributações'!B1542 &lt;&gt;"",A1524+1)</f>
        <v>0</v>
      </c>
      <c r="B1525" s="4" t="str">
        <f>IF('02 - Produtos e Tributações'!B1542&lt;&gt;"",'02 - Produtos e Tributações'!V1542,"")</f>
        <v/>
      </c>
      <c r="C1525" s="123" t="b">
        <f>IF(B1525&lt;&gt;"",IF('02 - Produtos e Tributações'!H1542&lt;&gt;"",IF('02 - Produtos e Tributações'!H1542="TERCEIRIZADA","T",IF('02 - Produtos e Tributações'!H1542="PROPRIA","P")), IF(B1525&lt;&gt;"",IF('02 - Produtos e Tributações'!H1542="","T"))))</f>
        <v>0</v>
      </c>
      <c r="D1525" s="123" t="b">
        <f>IF(B1525&lt;&gt;"",IF('02 - Produtos e Tributações'!E1542&lt;&gt;"",'02 - Produtos e Tributações'!E1542,""))</f>
        <v>0</v>
      </c>
      <c r="E1525" s="123" t="b">
        <f>IF(B1525&lt;&gt;"",IF('02 - Produtos e Tributações'!F1542&lt;&gt;"",'02 - Produtos e Tributações'!F1542,""))</f>
        <v>0</v>
      </c>
      <c r="F1525" s="123" t="b">
        <f>IF(B1525&lt;&gt;"",IF(A1525&lt;&gt;"",IF('02 - Produtos e Tributações'!G1542&lt;&gt;"",'02 - Produtos e Tributações'!G1542,"")))</f>
        <v>0</v>
      </c>
      <c r="G1525" s="123" t="b">
        <f>IF(B1525&lt;&gt;"",IF('02 - Produtos e Tributações'!J1542&lt;&gt;"",'02 - Produtos e Tributações'!J1542,IF(K1525=101,0,IF(K1525=102,41,IF(K1525=103,0,IF(K1525=201,0,IF(K1525=202,0,IF(K1525=203,0,IF(K1525=300,41,IF(K1525=400,41,IF(K1525=500,60)))))))))))</f>
        <v>0</v>
      </c>
      <c r="H1525" s="123" t="b">
        <f>IF(B1525&lt;&gt;"",IF('02 - Produtos e Tributações'!M1542&lt;&gt;"",'02 - Produtos e Tributações'!M1542,IF(L1525=101,0,IF(L1525=102,41,IF(L1525=103,0,IF(L1525=201,0,IF(L1525=202,0,IF(L1525=203,0,IF(L1525=300,41,IF(L1525=400,41,IF(L1525=500,60)))))))))))</f>
        <v>0</v>
      </c>
      <c r="I1525" s="123" t="b">
        <f>IF(B1525&lt;&gt;"",IF('02 - Produtos e Tributações'!L1542&lt;&gt;"",'02 - Produtos e Tributações'!L1542,"0,00"))</f>
        <v>0</v>
      </c>
      <c r="J1525" s="123" t="b">
        <f>IF(B1525&lt;&gt;"",IF('02 - Produtos e Tributações'!O1542&lt;&gt;"",'02 - Produtos e Tributações'!O1542,"0,00"))</f>
        <v>0</v>
      </c>
      <c r="K1525" s="123" t="b">
        <f>IF(B1525&lt;&gt;"",IF('02 - Produtos e Tributações'!K1542&lt;&gt;"",'02 - Produtos e Tributações'!K1542,"null"))</f>
        <v>0</v>
      </c>
      <c r="L1525" s="123" t="b">
        <f>IF(B1525&lt;&gt;"",IF('02 - Produtos e Tributações'!N1542&lt;&gt;"",'02 - Produtos e Tributações'!N1542,"null"))</f>
        <v>0</v>
      </c>
      <c r="M1525" s="122" t="b">
        <f>IF(B1525&lt;&gt;"",IF('02 - Produtos e Tributações'!D1542="CARNES","2.01.001.001",IF('02 - Produtos e Tributações'!D1542="MASSAS","2.01.001.002",IF('02 - Produtos e Tributações'!D1542="LATICINIOS","2.01.001.003",IF('02 - Produtos e Tributações'!D1542="DOCES E GULOSEIMAS","2.01.001.004",IF('02 - Produtos e Tributações'!D1542="FARINHAS E GRAOS","2.01.001.005",IF('02 - Produtos e Tributações'!D1542="AGUAS","2.01.002.001",IF('02 - Produtos e Tributações'!D1542="SUCOS","2.01.002.002",IF('02 - Produtos e Tributações'!D1542="BEBIDAS ALCOOLICAS","2.01.002.003",IF('02 - Produtos e Tributações'!D1542="BEBIDAS LACTEAS","2.01.002.004",IF('02 - Produtos e Tributações'!D1542="MATERIAL DE LIMPEZA","2.02",IF('02 - Produtos e Tributações'!D1542="FRUTAS","2.01.001.006",IF('02 - Produtos e Tributações'!D1542="VERDURAS E LEGUMES","2.01.001.007",IF('02 - Produtos e Tributações'!D1542="SERVIÇO","1",IF('02 - Produtos e Tributações'!D1542="PRODUTOS DIVERSOS","2","2"))))))))))))))
)</f>
        <v>0</v>
      </c>
      <c r="N1525" s="4" t="str">
        <f t="shared" si="93"/>
        <v/>
      </c>
      <c r="O1525" s="4" t="str">
        <f t="shared" si="94"/>
        <v/>
      </c>
      <c r="P1525" s="4" t="str">
        <f t="shared" si="95"/>
        <v/>
      </c>
      <c r="Q1525" s="128" t="b">
        <f>IF(B1525&lt;&gt;"",IF('02 - Produtos e Tributações'!C1542&lt;&gt;"",'02 - Produtos e Tributações'!C1542,"UN"))</f>
        <v>0</v>
      </c>
      <c r="R1525" s="93"/>
      <c r="S1525" s="93"/>
      <c r="T1525" s="93"/>
      <c r="U1525" s="120" t="str">
        <f t="shared" si="92"/>
        <v/>
      </c>
    </row>
    <row r="1526" spans="1:21" ht="15.75" customHeight="1">
      <c r="A1526" s="122" t="b">
        <f>IF('02 - Produtos e Tributações'!B1543 &lt;&gt;"",A1525+1)</f>
        <v>0</v>
      </c>
      <c r="B1526" s="4" t="str">
        <f>IF('02 - Produtos e Tributações'!B1543&lt;&gt;"",'02 - Produtos e Tributações'!V1543,"")</f>
        <v/>
      </c>
      <c r="C1526" s="123" t="b">
        <f>IF(B1526&lt;&gt;"",IF('02 - Produtos e Tributações'!H1543&lt;&gt;"",IF('02 - Produtos e Tributações'!H1543="TERCEIRIZADA","T",IF('02 - Produtos e Tributações'!H1543="PROPRIA","P")), IF(B1526&lt;&gt;"",IF('02 - Produtos e Tributações'!H1543="","T"))))</f>
        <v>0</v>
      </c>
      <c r="D1526" s="123" t="b">
        <f>IF(B1526&lt;&gt;"",IF('02 - Produtos e Tributações'!E1543&lt;&gt;"",'02 - Produtos e Tributações'!E1543,""))</f>
        <v>0</v>
      </c>
      <c r="E1526" s="123" t="b">
        <f>IF(B1526&lt;&gt;"",IF('02 - Produtos e Tributações'!F1543&lt;&gt;"",'02 - Produtos e Tributações'!F1543,""))</f>
        <v>0</v>
      </c>
      <c r="F1526" s="123" t="b">
        <f>IF(B1526&lt;&gt;"",IF(A1526&lt;&gt;"",IF('02 - Produtos e Tributações'!G1543&lt;&gt;"",'02 - Produtos e Tributações'!G1543,"")))</f>
        <v>0</v>
      </c>
      <c r="G1526" s="123" t="b">
        <f>IF(B1526&lt;&gt;"",IF('02 - Produtos e Tributações'!J1543&lt;&gt;"",'02 - Produtos e Tributações'!J1543,IF(K1526=101,0,IF(K1526=102,41,IF(K1526=103,0,IF(K1526=201,0,IF(K1526=202,0,IF(K1526=203,0,IF(K1526=300,41,IF(K1526=400,41,IF(K1526=500,60)))))))))))</f>
        <v>0</v>
      </c>
      <c r="H1526" s="123" t="b">
        <f>IF(B1526&lt;&gt;"",IF('02 - Produtos e Tributações'!M1543&lt;&gt;"",'02 - Produtos e Tributações'!M1543,IF(L1526=101,0,IF(L1526=102,41,IF(L1526=103,0,IF(L1526=201,0,IF(L1526=202,0,IF(L1526=203,0,IF(L1526=300,41,IF(L1526=400,41,IF(L1526=500,60)))))))))))</f>
        <v>0</v>
      </c>
      <c r="I1526" s="123" t="b">
        <f>IF(B1526&lt;&gt;"",IF('02 - Produtos e Tributações'!L1543&lt;&gt;"",'02 - Produtos e Tributações'!L1543,"0,00"))</f>
        <v>0</v>
      </c>
      <c r="J1526" s="123" t="b">
        <f>IF(B1526&lt;&gt;"",IF('02 - Produtos e Tributações'!O1543&lt;&gt;"",'02 - Produtos e Tributações'!O1543,"0,00"))</f>
        <v>0</v>
      </c>
      <c r="K1526" s="123" t="b">
        <f>IF(B1526&lt;&gt;"",IF('02 - Produtos e Tributações'!K1543&lt;&gt;"",'02 - Produtos e Tributações'!K1543,"null"))</f>
        <v>0</v>
      </c>
      <c r="L1526" s="123" t="b">
        <f>IF(B1526&lt;&gt;"",IF('02 - Produtos e Tributações'!N1543&lt;&gt;"",'02 - Produtos e Tributações'!N1543,"null"))</f>
        <v>0</v>
      </c>
      <c r="M1526" s="122" t="b">
        <f>IF(B1526&lt;&gt;"",IF('02 - Produtos e Tributações'!D1543="CARNES","2.01.001.001",IF('02 - Produtos e Tributações'!D1543="MASSAS","2.01.001.002",IF('02 - Produtos e Tributações'!D1543="LATICINIOS","2.01.001.003",IF('02 - Produtos e Tributações'!D1543="DOCES E GULOSEIMAS","2.01.001.004",IF('02 - Produtos e Tributações'!D1543="FARINHAS E GRAOS","2.01.001.005",IF('02 - Produtos e Tributações'!D1543="AGUAS","2.01.002.001",IF('02 - Produtos e Tributações'!D1543="SUCOS","2.01.002.002",IF('02 - Produtos e Tributações'!D1543="BEBIDAS ALCOOLICAS","2.01.002.003",IF('02 - Produtos e Tributações'!D1543="BEBIDAS LACTEAS","2.01.002.004",IF('02 - Produtos e Tributações'!D1543="MATERIAL DE LIMPEZA","2.02",IF('02 - Produtos e Tributações'!D1543="FRUTAS","2.01.001.006",IF('02 - Produtos e Tributações'!D1543="VERDURAS E LEGUMES","2.01.001.007",IF('02 - Produtos e Tributações'!D1543="SERVIÇO","1",IF('02 - Produtos e Tributações'!D1543="PRODUTOS DIVERSOS","2","2"))))))))))))))
)</f>
        <v>0</v>
      </c>
      <c r="N1526" s="4" t="str">
        <f t="shared" si="93"/>
        <v/>
      </c>
      <c r="O1526" s="4" t="str">
        <f t="shared" si="94"/>
        <v/>
      </c>
      <c r="P1526" s="4" t="str">
        <f t="shared" si="95"/>
        <v/>
      </c>
      <c r="Q1526" s="128" t="b">
        <f>IF(B1526&lt;&gt;"",IF('02 - Produtos e Tributações'!C1543&lt;&gt;"",'02 - Produtos e Tributações'!C1543,"UN"))</f>
        <v>0</v>
      </c>
      <c r="R1526" s="93"/>
      <c r="S1526" s="93"/>
      <c r="T1526" s="93"/>
      <c r="U1526" s="120" t="str">
        <f t="shared" si="92"/>
        <v/>
      </c>
    </row>
    <row r="1527" spans="1:21" ht="15.75" customHeight="1">
      <c r="A1527" s="122" t="b">
        <f>IF('02 - Produtos e Tributações'!B1544 &lt;&gt;"",A1526+1)</f>
        <v>0</v>
      </c>
      <c r="B1527" s="4" t="str">
        <f>IF('02 - Produtos e Tributações'!B1544&lt;&gt;"",'02 - Produtos e Tributações'!V1544,"")</f>
        <v/>
      </c>
      <c r="C1527" s="123" t="b">
        <f>IF(B1527&lt;&gt;"",IF('02 - Produtos e Tributações'!H1544&lt;&gt;"",IF('02 - Produtos e Tributações'!H1544="TERCEIRIZADA","T",IF('02 - Produtos e Tributações'!H1544="PROPRIA","P")), IF(B1527&lt;&gt;"",IF('02 - Produtos e Tributações'!H1544="","T"))))</f>
        <v>0</v>
      </c>
      <c r="D1527" s="123" t="b">
        <f>IF(B1527&lt;&gt;"",IF('02 - Produtos e Tributações'!E1544&lt;&gt;"",'02 - Produtos e Tributações'!E1544,""))</f>
        <v>0</v>
      </c>
      <c r="E1527" s="123" t="b">
        <f>IF(B1527&lt;&gt;"",IF('02 - Produtos e Tributações'!F1544&lt;&gt;"",'02 - Produtos e Tributações'!F1544,""))</f>
        <v>0</v>
      </c>
      <c r="F1527" s="123" t="b">
        <f>IF(B1527&lt;&gt;"",IF(A1527&lt;&gt;"",IF('02 - Produtos e Tributações'!G1544&lt;&gt;"",'02 - Produtos e Tributações'!G1544,"")))</f>
        <v>0</v>
      </c>
      <c r="G1527" s="123" t="b">
        <f>IF(B1527&lt;&gt;"",IF('02 - Produtos e Tributações'!J1544&lt;&gt;"",'02 - Produtos e Tributações'!J1544,IF(K1527=101,0,IF(K1527=102,41,IF(K1527=103,0,IF(K1527=201,0,IF(K1527=202,0,IF(K1527=203,0,IF(K1527=300,41,IF(K1527=400,41,IF(K1527=500,60)))))))))))</f>
        <v>0</v>
      </c>
      <c r="H1527" s="123" t="b">
        <f>IF(B1527&lt;&gt;"",IF('02 - Produtos e Tributações'!M1544&lt;&gt;"",'02 - Produtos e Tributações'!M1544,IF(L1527=101,0,IF(L1527=102,41,IF(L1527=103,0,IF(L1527=201,0,IF(L1527=202,0,IF(L1527=203,0,IF(L1527=300,41,IF(L1527=400,41,IF(L1527=500,60)))))))))))</f>
        <v>0</v>
      </c>
      <c r="I1527" s="123" t="b">
        <f>IF(B1527&lt;&gt;"",IF('02 - Produtos e Tributações'!L1544&lt;&gt;"",'02 - Produtos e Tributações'!L1544,"0,00"))</f>
        <v>0</v>
      </c>
      <c r="J1527" s="123" t="b">
        <f>IF(B1527&lt;&gt;"",IF('02 - Produtos e Tributações'!O1544&lt;&gt;"",'02 - Produtos e Tributações'!O1544,"0,00"))</f>
        <v>0</v>
      </c>
      <c r="K1527" s="123" t="b">
        <f>IF(B1527&lt;&gt;"",IF('02 - Produtos e Tributações'!K1544&lt;&gt;"",'02 - Produtos e Tributações'!K1544,"null"))</f>
        <v>0</v>
      </c>
      <c r="L1527" s="123" t="b">
        <f>IF(B1527&lt;&gt;"",IF('02 - Produtos e Tributações'!N1544&lt;&gt;"",'02 - Produtos e Tributações'!N1544,"null"))</f>
        <v>0</v>
      </c>
      <c r="M1527" s="122" t="b">
        <f>IF(B1527&lt;&gt;"",IF('02 - Produtos e Tributações'!D1544="CARNES","2.01.001.001",IF('02 - Produtos e Tributações'!D1544="MASSAS","2.01.001.002",IF('02 - Produtos e Tributações'!D1544="LATICINIOS","2.01.001.003",IF('02 - Produtos e Tributações'!D1544="DOCES E GULOSEIMAS","2.01.001.004",IF('02 - Produtos e Tributações'!D1544="FARINHAS E GRAOS","2.01.001.005",IF('02 - Produtos e Tributações'!D1544="AGUAS","2.01.002.001",IF('02 - Produtos e Tributações'!D1544="SUCOS","2.01.002.002",IF('02 - Produtos e Tributações'!D1544="BEBIDAS ALCOOLICAS","2.01.002.003",IF('02 - Produtos e Tributações'!D1544="BEBIDAS LACTEAS","2.01.002.004",IF('02 - Produtos e Tributações'!D1544="MATERIAL DE LIMPEZA","2.02",IF('02 - Produtos e Tributações'!D1544="FRUTAS","2.01.001.006",IF('02 - Produtos e Tributações'!D1544="VERDURAS E LEGUMES","2.01.001.007",IF('02 - Produtos e Tributações'!D1544="SERVIÇO","1",IF('02 - Produtos e Tributações'!D1544="PRODUTOS DIVERSOS","2","2"))))))))))))))
)</f>
        <v>0</v>
      </c>
      <c r="N1527" s="4" t="str">
        <f t="shared" si="93"/>
        <v/>
      </c>
      <c r="O1527" s="4" t="str">
        <f t="shared" si="94"/>
        <v/>
      </c>
      <c r="P1527" s="4" t="str">
        <f t="shared" si="95"/>
        <v/>
      </c>
      <c r="Q1527" s="128" t="b">
        <f>IF(B1527&lt;&gt;"",IF('02 - Produtos e Tributações'!C1544&lt;&gt;"",'02 - Produtos e Tributações'!C1544,"UN"))</f>
        <v>0</v>
      </c>
      <c r="R1527" s="93"/>
      <c r="S1527" s="93"/>
      <c r="T1527" s="93"/>
      <c r="U1527" s="120" t="str">
        <f t="shared" si="92"/>
        <v/>
      </c>
    </row>
    <row r="1528" spans="1:21" ht="15.75" customHeight="1">
      <c r="A1528" s="122" t="b">
        <f>IF('02 - Produtos e Tributações'!B1545 &lt;&gt;"",A1527+1)</f>
        <v>0</v>
      </c>
      <c r="B1528" s="4" t="str">
        <f>IF('02 - Produtos e Tributações'!B1545&lt;&gt;"",'02 - Produtos e Tributações'!V1545,"")</f>
        <v/>
      </c>
      <c r="C1528" s="123" t="b">
        <f>IF(B1528&lt;&gt;"",IF('02 - Produtos e Tributações'!H1545&lt;&gt;"",IF('02 - Produtos e Tributações'!H1545="TERCEIRIZADA","T",IF('02 - Produtos e Tributações'!H1545="PROPRIA","P")), IF(B1528&lt;&gt;"",IF('02 - Produtos e Tributações'!H1545="","T"))))</f>
        <v>0</v>
      </c>
      <c r="D1528" s="123" t="b">
        <f>IF(B1528&lt;&gt;"",IF('02 - Produtos e Tributações'!E1545&lt;&gt;"",'02 - Produtos e Tributações'!E1545,""))</f>
        <v>0</v>
      </c>
      <c r="E1528" s="123" t="b">
        <f>IF(B1528&lt;&gt;"",IF('02 - Produtos e Tributações'!F1545&lt;&gt;"",'02 - Produtos e Tributações'!F1545,""))</f>
        <v>0</v>
      </c>
      <c r="F1528" s="123" t="b">
        <f>IF(B1528&lt;&gt;"",IF(A1528&lt;&gt;"",IF('02 - Produtos e Tributações'!G1545&lt;&gt;"",'02 - Produtos e Tributações'!G1545,"")))</f>
        <v>0</v>
      </c>
      <c r="G1528" s="123" t="b">
        <f>IF(B1528&lt;&gt;"",IF('02 - Produtos e Tributações'!J1545&lt;&gt;"",'02 - Produtos e Tributações'!J1545,IF(K1528=101,0,IF(K1528=102,41,IF(K1528=103,0,IF(K1528=201,0,IF(K1528=202,0,IF(K1528=203,0,IF(K1528=300,41,IF(K1528=400,41,IF(K1528=500,60)))))))))))</f>
        <v>0</v>
      </c>
      <c r="H1528" s="123" t="b">
        <f>IF(B1528&lt;&gt;"",IF('02 - Produtos e Tributações'!M1545&lt;&gt;"",'02 - Produtos e Tributações'!M1545,IF(L1528=101,0,IF(L1528=102,41,IF(L1528=103,0,IF(L1528=201,0,IF(L1528=202,0,IF(L1528=203,0,IF(L1528=300,41,IF(L1528=400,41,IF(L1528=500,60)))))))))))</f>
        <v>0</v>
      </c>
      <c r="I1528" s="123" t="b">
        <f>IF(B1528&lt;&gt;"",IF('02 - Produtos e Tributações'!L1545&lt;&gt;"",'02 - Produtos e Tributações'!L1545,"0,00"))</f>
        <v>0</v>
      </c>
      <c r="J1528" s="123" t="b">
        <f>IF(B1528&lt;&gt;"",IF('02 - Produtos e Tributações'!O1545&lt;&gt;"",'02 - Produtos e Tributações'!O1545,"0,00"))</f>
        <v>0</v>
      </c>
      <c r="K1528" s="123" t="b">
        <f>IF(B1528&lt;&gt;"",IF('02 - Produtos e Tributações'!K1545&lt;&gt;"",'02 - Produtos e Tributações'!K1545,"null"))</f>
        <v>0</v>
      </c>
      <c r="L1528" s="123" t="b">
        <f>IF(B1528&lt;&gt;"",IF('02 - Produtos e Tributações'!N1545&lt;&gt;"",'02 - Produtos e Tributações'!N1545,"null"))</f>
        <v>0</v>
      </c>
      <c r="M1528" s="122" t="b">
        <f>IF(B1528&lt;&gt;"",IF('02 - Produtos e Tributações'!D1545="CARNES","2.01.001.001",IF('02 - Produtos e Tributações'!D1545="MASSAS","2.01.001.002",IF('02 - Produtos e Tributações'!D1545="LATICINIOS","2.01.001.003",IF('02 - Produtos e Tributações'!D1545="DOCES E GULOSEIMAS","2.01.001.004",IF('02 - Produtos e Tributações'!D1545="FARINHAS E GRAOS","2.01.001.005",IF('02 - Produtos e Tributações'!D1545="AGUAS","2.01.002.001",IF('02 - Produtos e Tributações'!D1545="SUCOS","2.01.002.002",IF('02 - Produtos e Tributações'!D1545="BEBIDAS ALCOOLICAS","2.01.002.003",IF('02 - Produtos e Tributações'!D1545="BEBIDAS LACTEAS","2.01.002.004",IF('02 - Produtos e Tributações'!D1545="MATERIAL DE LIMPEZA","2.02",IF('02 - Produtos e Tributações'!D1545="FRUTAS","2.01.001.006",IF('02 - Produtos e Tributações'!D1545="VERDURAS E LEGUMES","2.01.001.007",IF('02 - Produtos e Tributações'!D1545="SERVIÇO","1",IF('02 - Produtos e Tributações'!D1545="PRODUTOS DIVERSOS","2","2"))))))))))))))
)</f>
        <v>0</v>
      </c>
      <c r="N1528" s="4" t="str">
        <f t="shared" si="93"/>
        <v/>
      </c>
      <c r="O1528" s="4" t="str">
        <f t="shared" si="94"/>
        <v/>
      </c>
      <c r="P1528" s="4" t="str">
        <f t="shared" si="95"/>
        <v/>
      </c>
      <c r="Q1528" s="128" t="b">
        <f>IF(B1528&lt;&gt;"",IF('02 - Produtos e Tributações'!C1545&lt;&gt;"",'02 - Produtos e Tributações'!C1545,"UN"))</f>
        <v>0</v>
      </c>
      <c r="R1528" s="93"/>
      <c r="S1528" s="93"/>
      <c r="T1528" s="93"/>
      <c r="U1528" s="120" t="str">
        <f t="shared" si="92"/>
        <v/>
      </c>
    </row>
    <row r="1529" spans="1:21" ht="15.75" customHeight="1">
      <c r="A1529" s="122" t="b">
        <f>IF('02 - Produtos e Tributações'!B1546 &lt;&gt;"",A1528+1)</f>
        <v>0</v>
      </c>
      <c r="B1529" s="4" t="str">
        <f>IF('02 - Produtos e Tributações'!B1546&lt;&gt;"",'02 - Produtos e Tributações'!V1546,"")</f>
        <v/>
      </c>
      <c r="C1529" s="123" t="b">
        <f>IF(B1529&lt;&gt;"",IF('02 - Produtos e Tributações'!H1546&lt;&gt;"",IF('02 - Produtos e Tributações'!H1546="TERCEIRIZADA","T",IF('02 - Produtos e Tributações'!H1546="PROPRIA","P")), IF(B1529&lt;&gt;"",IF('02 - Produtos e Tributações'!H1546="","T"))))</f>
        <v>0</v>
      </c>
      <c r="D1529" s="123" t="b">
        <f>IF(B1529&lt;&gt;"",IF('02 - Produtos e Tributações'!E1546&lt;&gt;"",'02 - Produtos e Tributações'!E1546,""))</f>
        <v>0</v>
      </c>
      <c r="E1529" s="123" t="b">
        <f>IF(B1529&lt;&gt;"",IF('02 - Produtos e Tributações'!F1546&lt;&gt;"",'02 - Produtos e Tributações'!F1546,""))</f>
        <v>0</v>
      </c>
      <c r="F1529" s="123" t="b">
        <f>IF(B1529&lt;&gt;"",IF(A1529&lt;&gt;"",IF('02 - Produtos e Tributações'!G1546&lt;&gt;"",'02 - Produtos e Tributações'!G1546,"")))</f>
        <v>0</v>
      </c>
      <c r="G1529" s="123" t="b">
        <f>IF(B1529&lt;&gt;"",IF('02 - Produtos e Tributações'!J1546&lt;&gt;"",'02 - Produtos e Tributações'!J1546,IF(K1529=101,0,IF(K1529=102,41,IF(K1529=103,0,IF(K1529=201,0,IF(K1529=202,0,IF(K1529=203,0,IF(K1529=300,41,IF(K1529=400,41,IF(K1529=500,60)))))))))))</f>
        <v>0</v>
      </c>
      <c r="H1529" s="123" t="b">
        <f>IF(B1529&lt;&gt;"",IF('02 - Produtos e Tributações'!M1546&lt;&gt;"",'02 - Produtos e Tributações'!M1546,IF(L1529=101,0,IF(L1529=102,41,IF(L1529=103,0,IF(L1529=201,0,IF(L1529=202,0,IF(L1529=203,0,IF(L1529=300,41,IF(L1529=400,41,IF(L1529=500,60)))))))))))</f>
        <v>0</v>
      </c>
      <c r="I1529" s="123" t="b">
        <f>IF(B1529&lt;&gt;"",IF('02 - Produtos e Tributações'!L1546&lt;&gt;"",'02 - Produtos e Tributações'!L1546,"0,00"))</f>
        <v>0</v>
      </c>
      <c r="J1529" s="123" t="b">
        <f>IF(B1529&lt;&gt;"",IF('02 - Produtos e Tributações'!O1546&lt;&gt;"",'02 - Produtos e Tributações'!O1546,"0,00"))</f>
        <v>0</v>
      </c>
      <c r="K1529" s="123" t="b">
        <f>IF(B1529&lt;&gt;"",IF('02 - Produtos e Tributações'!K1546&lt;&gt;"",'02 - Produtos e Tributações'!K1546,"null"))</f>
        <v>0</v>
      </c>
      <c r="L1529" s="123" t="b">
        <f>IF(B1529&lt;&gt;"",IF('02 - Produtos e Tributações'!N1546&lt;&gt;"",'02 - Produtos e Tributações'!N1546,"null"))</f>
        <v>0</v>
      </c>
      <c r="M1529" s="122" t="b">
        <f>IF(B1529&lt;&gt;"",IF('02 - Produtos e Tributações'!D1546="CARNES","2.01.001.001",IF('02 - Produtos e Tributações'!D1546="MASSAS","2.01.001.002",IF('02 - Produtos e Tributações'!D1546="LATICINIOS","2.01.001.003",IF('02 - Produtos e Tributações'!D1546="DOCES E GULOSEIMAS","2.01.001.004",IF('02 - Produtos e Tributações'!D1546="FARINHAS E GRAOS","2.01.001.005",IF('02 - Produtos e Tributações'!D1546="AGUAS","2.01.002.001",IF('02 - Produtos e Tributações'!D1546="SUCOS","2.01.002.002",IF('02 - Produtos e Tributações'!D1546="BEBIDAS ALCOOLICAS","2.01.002.003",IF('02 - Produtos e Tributações'!D1546="BEBIDAS LACTEAS","2.01.002.004",IF('02 - Produtos e Tributações'!D1546="MATERIAL DE LIMPEZA","2.02",IF('02 - Produtos e Tributações'!D1546="FRUTAS","2.01.001.006",IF('02 - Produtos e Tributações'!D1546="VERDURAS E LEGUMES","2.01.001.007",IF('02 - Produtos e Tributações'!D1546="SERVIÇO","1",IF('02 - Produtos e Tributações'!D1546="PRODUTOS DIVERSOS","2","2"))))))))))))))
)</f>
        <v>0</v>
      </c>
      <c r="N1529" s="4" t="str">
        <f t="shared" si="93"/>
        <v/>
      </c>
      <c r="O1529" s="4" t="str">
        <f t="shared" si="94"/>
        <v/>
      </c>
      <c r="P1529" s="4" t="str">
        <f t="shared" si="95"/>
        <v/>
      </c>
      <c r="Q1529" s="128" t="b">
        <f>IF(B1529&lt;&gt;"",IF('02 - Produtos e Tributações'!C1546&lt;&gt;"",'02 - Produtos e Tributações'!C1546,"UN"))</f>
        <v>0</v>
      </c>
      <c r="R1529" s="93"/>
      <c r="S1529" s="93"/>
      <c r="T1529" s="93"/>
      <c r="U1529" s="120" t="str">
        <f t="shared" si="92"/>
        <v/>
      </c>
    </row>
    <row r="1530" spans="1:21" ht="15.75" customHeight="1">
      <c r="A1530" s="122" t="b">
        <f>IF('02 - Produtos e Tributações'!B1547 &lt;&gt;"",A1529+1)</f>
        <v>0</v>
      </c>
      <c r="B1530" s="4" t="str">
        <f>IF('02 - Produtos e Tributações'!B1547&lt;&gt;"",'02 - Produtos e Tributações'!V1547,"")</f>
        <v/>
      </c>
      <c r="C1530" s="123" t="b">
        <f>IF(B1530&lt;&gt;"",IF('02 - Produtos e Tributações'!H1547&lt;&gt;"",IF('02 - Produtos e Tributações'!H1547="TERCEIRIZADA","T",IF('02 - Produtos e Tributações'!H1547="PROPRIA","P")), IF(B1530&lt;&gt;"",IF('02 - Produtos e Tributações'!H1547="","T"))))</f>
        <v>0</v>
      </c>
      <c r="D1530" s="123" t="b">
        <f>IF(B1530&lt;&gt;"",IF('02 - Produtos e Tributações'!E1547&lt;&gt;"",'02 - Produtos e Tributações'!E1547,""))</f>
        <v>0</v>
      </c>
      <c r="E1530" s="123" t="b">
        <f>IF(B1530&lt;&gt;"",IF('02 - Produtos e Tributações'!F1547&lt;&gt;"",'02 - Produtos e Tributações'!F1547,""))</f>
        <v>0</v>
      </c>
      <c r="F1530" s="123" t="b">
        <f>IF(B1530&lt;&gt;"",IF(A1530&lt;&gt;"",IF('02 - Produtos e Tributações'!G1547&lt;&gt;"",'02 - Produtos e Tributações'!G1547,"")))</f>
        <v>0</v>
      </c>
      <c r="G1530" s="123" t="b">
        <f>IF(B1530&lt;&gt;"",IF('02 - Produtos e Tributações'!J1547&lt;&gt;"",'02 - Produtos e Tributações'!J1547,IF(K1530=101,0,IF(K1530=102,41,IF(K1530=103,0,IF(K1530=201,0,IF(K1530=202,0,IF(K1530=203,0,IF(K1530=300,41,IF(K1530=400,41,IF(K1530=500,60)))))))))))</f>
        <v>0</v>
      </c>
      <c r="H1530" s="123" t="b">
        <f>IF(B1530&lt;&gt;"",IF('02 - Produtos e Tributações'!M1547&lt;&gt;"",'02 - Produtos e Tributações'!M1547,IF(L1530=101,0,IF(L1530=102,41,IF(L1530=103,0,IF(L1530=201,0,IF(L1530=202,0,IF(L1530=203,0,IF(L1530=300,41,IF(L1530=400,41,IF(L1530=500,60)))))))))))</f>
        <v>0</v>
      </c>
      <c r="I1530" s="123" t="b">
        <f>IF(B1530&lt;&gt;"",IF('02 - Produtos e Tributações'!L1547&lt;&gt;"",'02 - Produtos e Tributações'!L1547,"0,00"))</f>
        <v>0</v>
      </c>
      <c r="J1530" s="123" t="b">
        <f>IF(B1530&lt;&gt;"",IF('02 - Produtos e Tributações'!O1547&lt;&gt;"",'02 - Produtos e Tributações'!O1547,"0,00"))</f>
        <v>0</v>
      </c>
      <c r="K1530" s="123" t="b">
        <f>IF(B1530&lt;&gt;"",IF('02 - Produtos e Tributações'!K1547&lt;&gt;"",'02 - Produtos e Tributações'!K1547,"null"))</f>
        <v>0</v>
      </c>
      <c r="L1530" s="123" t="b">
        <f>IF(B1530&lt;&gt;"",IF('02 - Produtos e Tributações'!N1547&lt;&gt;"",'02 - Produtos e Tributações'!N1547,"null"))</f>
        <v>0</v>
      </c>
      <c r="M1530" s="122" t="b">
        <f>IF(B1530&lt;&gt;"",IF('02 - Produtos e Tributações'!D1547="CARNES","2.01.001.001",IF('02 - Produtos e Tributações'!D1547="MASSAS","2.01.001.002",IF('02 - Produtos e Tributações'!D1547="LATICINIOS","2.01.001.003",IF('02 - Produtos e Tributações'!D1547="DOCES E GULOSEIMAS","2.01.001.004",IF('02 - Produtos e Tributações'!D1547="FARINHAS E GRAOS","2.01.001.005",IF('02 - Produtos e Tributações'!D1547="AGUAS","2.01.002.001",IF('02 - Produtos e Tributações'!D1547="SUCOS","2.01.002.002",IF('02 - Produtos e Tributações'!D1547="BEBIDAS ALCOOLICAS","2.01.002.003",IF('02 - Produtos e Tributações'!D1547="BEBIDAS LACTEAS","2.01.002.004",IF('02 - Produtos e Tributações'!D1547="MATERIAL DE LIMPEZA","2.02",IF('02 - Produtos e Tributações'!D1547="FRUTAS","2.01.001.006",IF('02 - Produtos e Tributações'!D1547="VERDURAS E LEGUMES","2.01.001.007",IF('02 - Produtos e Tributações'!D1547="SERVIÇO","1",IF('02 - Produtos e Tributações'!D1547="PRODUTOS DIVERSOS","2","2"))))))))))))))
)</f>
        <v>0</v>
      </c>
      <c r="N1530" s="4" t="str">
        <f t="shared" si="93"/>
        <v/>
      </c>
      <c r="O1530" s="4" t="str">
        <f t="shared" si="94"/>
        <v/>
      </c>
      <c r="P1530" s="4" t="str">
        <f t="shared" si="95"/>
        <v/>
      </c>
      <c r="Q1530" s="128" t="b">
        <f>IF(B1530&lt;&gt;"",IF('02 - Produtos e Tributações'!C1547&lt;&gt;"",'02 - Produtos e Tributações'!C1547,"UN"))</f>
        <v>0</v>
      </c>
      <c r="R1530" s="93"/>
      <c r="S1530" s="93"/>
      <c r="T1530" s="93"/>
      <c r="U1530" s="120" t="str">
        <f t="shared" si="92"/>
        <v/>
      </c>
    </row>
    <row r="1531" spans="1:21" ht="15.75" customHeight="1">
      <c r="A1531" s="122" t="b">
        <f>IF('02 - Produtos e Tributações'!B1548 &lt;&gt;"",A1530+1)</f>
        <v>0</v>
      </c>
      <c r="B1531" s="4" t="str">
        <f>IF('02 - Produtos e Tributações'!B1548&lt;&gt;"",'02 - Produtos e Tributações'!V1548,"")</f>
        <v/>
      </c>
      <c r="C1531" s="123" t="b">
        <f>IF(B1531&lt;&gt;"",IF('02 - Produtos e Tributações'!H1548&lt;&gt;"",IF('02 - Produtos e Tributações'!H1548="TERCEIRIZADA","T",IF('02 - Produtos e Tributações'!H1548="PROPRIA","P")), IF(B1531&lt;&gt;"",IF('02 - Produtos e Tributações'!H1548="","T"))))</f>
        <v>0</v>
      </c>
      <c r="D1531" s="123" t="b">
        <f>IF(B1531&lt;&gt;"",IF('02 - Produtos e Tributações'!E1548&lt;&gt;"",'02 - Produtos e Tributações'!E1548,""))</f>
        <v>0</v>
      </c>
      <c r="E1531" s="123" t="b">
        <f>IF(B1531&lt;&gt;"",IF('02 - Produtos e Tributações'!F1548&lt;&gt;"",'02 - Produtos e Tributações'!F1548,""))</f>
        <v>0</v>
      </c>
      <c r="F1531" s="123" t="b">
        <f>IF(B1531&lt;&gt;"",IF(A1531&lt;&gt;"",IF('02 - Produtos e Tributações'!G1548&lt;&gt;"",'02 - Produtos e Tributações'!G1548,"")))</f>
        <v>0</v>
      </c>
      <c r="G1531" s="123" t="b">
        <f>IF(B1531&lt;&gt;"",IF('02 - Produtos e Tributações'!J1548&lt;&gt;"",'02 - Produtos e Tributações'!J1548,IF(K1531=101,0,IF(K1531=102,41,IF(K1531=103,0,IF(K1531=201,0,IF(K1531=202,0,IF(K1531=203,0,IF(K1531=300,41,IF(K1531=400,41,IF(K1531=500,60)))))))))))</f>
        <v>0</v>
      </c>
      <c r="H1531" s="123" t="b">
        <f>IF(B1531&lt;&gt;"",IF('02 - Produtos e Tributações'!M1548&lt;&gt;"",'02 - Produtos e Tributações'!M1548,IF(L1531=101,0,IF(L1531=102,41,IF(L1531=103,0,IF(L1531=201,0,IF(L1531=202,0,IF(L1531=203,0,IF(L1531=300,41,IF(L1531=400,41,IF(L1531=500,60)))))))))))</f>
        <v>0</v>
      </c>
      <c r="I1531" s="123" t="b">
        <f>IF(B1531&lt;&gt;"",IF('02 - Produtos e Tributações'!L1548&lt;&gt;"",'02 - Produtos e Tributações'!L1548,"0,00"))</f>
        <v>0</v>
      </c>
      <c r="J1531" s="123" t="b">
        <f>IF(B1531&lt;&gt;"",IF('02 - Produtos e Tributações'!O1548&lt;&gt;"",'02 - Produtos e Tributações'!O1548,"0,00"))</f>
        <v>0</v>
      </c>
      <c r="K1531" s="123" t="b">
        <f>IF(B1531&lt;&gt;"",IF('02 - Produtos e Tributações'!K1548&lt;&gt;"",'02 - Produtos e Tributações'!K1548,"null"))</f>
        <v>0</v>
      </c>
      <c r="L1531" s="123" t="b">
        <f>IF(B1531&lt;&gt;"",IF('02 - Produtos e Tributações'!N1548&lt;&gt;"",'02 - Produtos e Tributações'!N1548,"null"))</f>
        <v>0</v>
      </c>
      <c r="M1531" s="122" t="b">
        <f>IF(B1531&lt;&gt;"",IF('02 - Produtos e Tributações'!D1548="CARNES","2.01.001.001",IF('02 - Produtos e Tributações'!D1548="MASSAS","2.01.001.002",IF('02 - Produtos e Tributações'!D1548="LATICINIOS","2.01.001.003",IF('02 - Produtos e Tributações'!D1548="DOCES E GULOSEIMAS","2.01.001.004",IF('02 - Produtos e Tributações'!D1548="FARINHAS E GRAOS","2.01.001.005",IF('02 - Produtos e Tributações'!D1548="AGUAS","2.01.002.001",IF('02 - Produtos e Tributações'!D1548="SUCOS","2.01.002.002",IF('02 - Produtos e Tributações'!D1548="BEBIDAS ALCOOLICAS","2.01.002.003",IF('02 - Produtos e Tributações'!D1548="BEBIDAS LACTEAS","2.01.002.004",IF('02 - Produtos e Tributações'!D1548="MATERIAL DE LIMPEZA","2.02",IF('02 - Produtos e Tributações'!D1548="FRUTAS","2.01.001.006",IF('02 - Produtos e Tributações'!D1548="VERDURAS E LEGUMES","2.01.001.007",IF('02 - Produtos e Tributações'!D1548="SERVIÇO","1",IF('02 - Produtos e Tributações'!D1548="PRODUTOS DIVERSOS","2","2"))))))))))))))
)</f>
        <v>0</v>
      </c>
      <c r="N1531" s="4" t="str">
        <f t="shared" si="93"/>
        <v/>
      </c>
      <c r="O1531" s="4" t="str">
        <f t="shared" si="94"/>
        <v/>
      </c>
      <c r="P1531" s="4" t="str">
        <f t="shared" si="95"/>
        <v/>
      </c>
      <c r="Q1531" s="128" t="b">
        <f>IF(B1531&lt;&gt;"",IF('02 - Produtos e Tributações'!C1548&lt;&gt;"",'02 - Produtos e Tributações'!C1548,"UN"))</f>
        <v>0</v>
      </c>
      <c r="R1531" s="93"/>
      <c r="S1531" s="93"/>
      <c r="T1531" s="93"/>
      <c r="U1531" s="120" t="str">
        <f t="shared" si="92"/>
        <v/>
      </c>
    </row>
    <row r="1532" spans="1:21" ht="15.75" customHeight="1">
      <c r="A1532" s="122" t="b">
        <f>IF('02 - Produtos e Tributações'!B1549 &lt;&gt;"",A1531+1)</f>
        <v>0</v>
      </c>
      <c r="B1532" s="4" t="str">
        <f>IF('02 - Produtos e Tributações'!B1549&lt;&gt;"",'02 - Produtos e Tributações'!V1549,"")</f>
        <v/>
      </c>
      <c r="C1532" s="123" t="b">
        <f>IF(B1532&lt;&gt;"",IF('02 - Produtos e Tributações'!H1549&lt;&gt;"",IF('02 - Produtos e Tributações'!H1549="TERCEIRIZADA","T",IF('02 - Produtos e Tributações'!H1549="PROPRIA","P")), IF(B1532&lt;&gt;"",IF('02 - Produtos e Tributações'!H1549="","T"))))</f>
        <v>0</v>
      </c>
      <c r="D1532" s="123" t="b">
        <f>IF(B1532&lt;&gt;"",IF('02 - Produtos e Tributações'!E1549&lt;&gt;"",'02 - Produtos e Tributações'!E1549,""))</f>
        <v>0</v>
      </c>
      <c r="E1532" s="123" t="b">
        <f>IF(B1532&lt;&gt;"",IF('02 - Produtos e Tributações'!F1549&lt;&gt;"",'02 - Produtos e Tributações'!F1549,""))</f>
        <v>0</v>
      </c>
      <c r="F1532" s="123" t="b">
        <f>IF(B1532&lt;&gt;"",IF(A1532&lt;&gt;"",IF('02 - Produtos e Tributações'!G1549&lt;&gt;"",'02 - Produtos e Tributações'!G1549,"")))</f>
        <v>0</v>
      </c>
      <c r="G1532" s="123" t="b">
        <f>IF(B1532&lt;&gt;"",IF('02 - Produtos e Tributações'!J1549&lt;&gt;"",'02 - Produtos e Tributações'!J1549,IF(K1532=101,0,IF(K1532=102,41,IF(K1532=103,0,IF(K1532=201,0,IF(K1532=202,0,IF(K1532=203,0,IF(K1532=300,41,IF(K1532=400,41,IF(K1532=500,60)))))))))))</f>
        <v>0</v>
      </c>
      <c r="H1532" s="123" t="b">
        <f>IF(B1532&lt;&gt;"",IF('02 - Produtos e Tributações'!M1549&lt;&gt;"",'02 - Produtos e Tributações'!M1549,IF(L1532=101,0,IF(L1532=102,41,IF(L1532=103,0,IF(L1532=201,0,IF(L1532=202,0,IF(L1532=203,0,IF(L1532=300,41,IF(L1532=400,41,IF(L1532=500,60)))))))))))</f>
        <v>0</v>
      </c>
      <c r="I1532" s="123" t="b">
        <f>IF(B1532&lt;&gt;"",IF('02 - Produtos e Tributações'!L1549&lt;&gt;"",'02 - Produtos e Tributações'!L1549,"0,00"))</f>
        <v>0</v>
      </c>
      <c r="J1532" s="123" t="b">
        <f>IF(B1532&lt;&gt;"",IF('02 - Produtos e Tributações'!O1549&lt;&gt;"",'02 - Produtos e Tributações'!O1549,"0,00"))</f>
        <v>0</v>
      </c>
      <c r="K1532" s="123" t="b">
        <f>IF(B1532&lt;&gt;"",IF('02 - Produtos e Tributações'!K1549&lt;&gt;"",'02 - Produtos e Tributações'!K1549,"null"))</f>
        <v>0</v>
      </c>
      <c r="L1532" s="123" t="b">
        <f>IF(B1532&lt;&gt;"",IF('02 - Produtos e Tributações'!N1549&lt;&gt;"",'02 - Produtos e Tributações'!N1549,"null"))</f>
        <v>0</v>
      </c>
      <c r="M1532" s="122" t="b">
        <f>IF(B1532&lt;&gt;"",IF('02 - Produtos e Tributações'!D1549="CARNES","2.01.001.001",IF('02 - Produtos e Tributações'!D1549="MASSAS","2.01.001.002",IF('02 - Produtos e Tributações'!D1549="LATICINIOS","2.01.001.003",IF('02 - Produtos e Tributações'!D1549="DOCES E GULOSEIMAS","2.01.001.004",IF('02 - Produtos e Tributações'!D1549="FARINHAS E GRAOS","2.01.001.005",IF('02 - Produtos e Tributações'!D1549="AGUAS","2.01.002.001",IF('02 - Produtos e Tributações'!D1549="SUCOS","2.01.002.002",IF('02 - Produtos e Tributações'!D1549="BEBIDAS ALCOOLICAS","2.01.002.003",IF('02 - Produtos e Tributações'!D1549="BEBIDAS LACTEAS","2.01.002.004",IF('02 - Produtos e Tributações'!D1549="MATERIAL DE LIMPEZA","2.02",IF('02 - Produtos e Tributações'!D1549="FRUTAS","2.01.001.006",IF('02 - Produtos e Tributações'!D1549="VERDURAS E LEGUMES","2.01.001.007",IF('02 - Produtos e Tributações'!D1549="SERVIÇO","1",IF('02 - Produtos e Tributações'!D1549="PRODUTOS DIVERSOS","2","2"))))))))))))))
)</f>
        <v>0</v>
      </c>
      <c r="N1532" s="4" t="str">
        <f t="shared" si="93"/>
        <v/>
      </c>
      <c r="O1532" s="4" t="str">
        <f t="shared" si="94"/>
        <v/>
      </c>
      <c r="P1532" s="4" t="str">
        <f t="shared" si="95"/>
        <v/>
      </c>
      <c r="Q1532" s="128" t="b">
        <f>IF(B1532&lt;&gt;"",IF('02 - Produtos e Tributações'!C1549&lt;&gt;"",'02 - Produtos e Tributações'!C1549,"UN"))</f>
        <v>0</v>
      </c>
      <c r="R1532" s="93"/>
      <c r="S1532" s="93"/>
      <c r="T1532" s="93"/>
      <c r="U1532" s="120" t="str">
        <f t="shared" si="92"/>
        <v/>
      </c>
    </row>
    <row r="1533" spans="1:21" ht="15.75" customHeight="1">
      <c r="A1533" s="122" t="b">
        <f>IF('02 - Produtos e Tributações'!B1550 &lt;&gt;"",A1532+1)</f>
        <v>0</v>
      </c>
      <c r="B1533" s="4" t="str">
        <f>IF('02 - Produtos e Tributações'!B1550&lt;&gt;"",'02 - Produtos e Tributações'!V1550,"")</f>
        <v/>
      </c>
      <c r="C1533" s="123" t="b">
        <f>IF(B1533&lt;&gt;"",IF('02 - Produtos e Tributações'!H1550&lt;&gt;"",IF('02 - Produtos e Tributações'!H1550="TERCEIRIZADA","T",IF('02 - Produtos e Tributações'!H1550="PROPRIA","P")), IF(B1533&lt;&gt;"",IF('02 - Produtos e Tributações'!H1550="","T"))))</f>
        <v>0</v>
      </c>
      <c r="D1533" s="123" t="b">
        <f>IF(B1533&lt;&gt;"",IF('02 - Produtos e Tributações'!E1550&lt;&gt;"",'02 - Produtos e Tributações'!E1550,""))</f>
        <v>0</v>
      </c>
      <c r="E1533" s="123" t="b">
        <f>IF(B1533&lt;&gt;"",IF('02 - Produtos e Tributações'!F1550&lt;&gt;"",'02 - Produtos e Tributações'!F1550,""))</f>
        <v>0</v>
      </c>
      <c r="F1533" s="123" t="b">
        <f>IF(B1533&lt;&gt;"",IF(A1533&lt;&gt;"",IF('02 - Produtos e Tributações'!G1550&lt;&gt;"",'02 - Produtos e Tributações'!G1550,"")))</f>
        <v>0</v>
      </c>
      <c r="G1533" s="123" t="b">
        <f>IF(B1533&lt;&gt;"",IF('02 - Produtos e Tributações'!J1550&lt;&gt;"",'02 - Produtos e Tributações'!J1550,IF(K1533=101,0,IF(K1533=102,41,IF(K1533=103,0,IF(K1533=201,0,IF(K1533=202,0,IF(K1533=203,0,IF(K1533=300,41,IF(K1533=400,41,IF(K1533=500,60)))))))))))</f>
        <v>0</v>
      </c>
      <c r="H1533" s="123" t="b">
        <f>IF(B1533&lt;&gt;"",IF('02 - Produtos e Tributações'!M1550&lt;&gt;"",'02 - Produtos e Tributações'!M1550,IF(L1533=101,0,IF(L1533=102,41,IF(L1533=103,0,IF(L1533=201,0,IF(L1533=202,0,IF(L1533=203,0,IF(L1533=300,41,IF(L1533=400,41,IF(L1533=500,60)))))))))))</f>
        <v>0</v>
      </c>
      <c r="I1533" s="123" t="b">
        <f>IF(B1533&lt;&gt;"",IF('02 - Produtos e Tributações'!L1550&lt;&gt;"",'02 - Produtos e Tributações'!L1550,"0,00"))</f>
        <v>0</v>
      </c>
      <c r="J1533" s="123" t="b">
        <f>IF(B1533&lt;&gt;"",IF('02 - Produtos e Tributações'!O1550&lt;&gt;"",'02 - Produtos e Tributações'!O1550,"0,00"))</f>
        <v>0</v>
      </c>
      <c r="K1533" s="123" t="b">
        <f>IF(B1533&lt;&gt;"",IF('02 - Produtos e Tributações'!K1550&lt;&gt;"",'02 - Produtos e Tributações'!K1550,"null"))</f>
        <v>0</v>
      </c>
      <c r="L1533" s="123" t="b">
        <f>IF(B1533&lt;&gt;"",IF('02 - Produtos e Tributações'!N1550&lt;&gt;"",'02 - Produtos e Tributações'!N1550,"null"))</f>
        <v>0</v>
      </c>
      <c r="M1533" s="122" t="b">
        <f>IF(B1533&lt;&gt;"",IF('02 - Produtos e Tributações'!D1550="CARNES","2.01.001.001",IF('02 - Produtos e Tributações'!D1550="MASSAS","2.01.001.002",IF('02 - Produtos e Tributações'!D1550="LATICINIOS","2.01.001.003",IF('02 - Produtos e Tributações'!D1550="DOCES E GULOSEIMAS","2.01.001.004",IF('02 - Produtos e Tributações'!D1550="FARINHAS E GRAOS","2.01.001.005",IF('02 - Produtos e Tributações'!D1550="AGUAS","2.01.002.001",IF('02 - Produtos e Tributações'!D1550="SUCOS","2.01.002.002",IF('02 - Produtos e Tributações'!D1550="BEBIDAS ALCOOLICAS","2.01.002.003",IF('02 - Produtos e Tributações'!D1550="BEBIDAS LACTEAS","2.01.002.004",IF('02 - Produtos e Tributações'!D1550="MATERIAL DE LIMPEZA","2.02",IF('02 - Produtos e Tributações'!D1550="FRUTAS","2.01.001.006",IF('02 - Produtos e Tributações'!D1550="VERDURAS E LEGUMES","2.01.001.007",IF('02 - Produtos e Tributações'!D1550="SERVIÇO","1",IF('02 - Produtos e Tributações'!D1550="PRODUTOS DIVERSOS","2","2"))))))))))))))
)</f>
        <v>0</v>
      </c>
      <c r="N1533" s="4" t="str">
        <f t="shared" si="93"/>
        <v/>
      </c>
      <c r="O1533" s="4" t="str">
        <f t="shared" si="94"/>
        <v/>
      </c>
      <c r="P1533" s="4" t="str">
        <f t="shared" si="95"/>
        <v/>
      </c>
      <c r="Q1533" s="128" t="b">
        <f>IF(B1533&lt;&gt;"",IF('02 - Produtos e Tributações'!C1550&lt;&gt;"",'02 - Produtos e Tributações'!C1550,"UN"))</f>
        <v>0</v>
      </c>
      <c r="R1533" s="93"/>
      <c r="S1533" s="93"/>
      <c r="T1533" s="93"/>
      <c r="U1533" s="120" t="str">
        <f t="shared" ref="U1533:U1596" si="96">IF(B1533="","",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(",A1533,";'",B1533,"';'",C1533,"';'",D1533,"';'",E1533,"';'",1,"';'",F1533,"';'",G1533,"';'",H1533,"';'",I1533,"';'",J1533,"';",K1533,";",L1533,";'",M1533,"';'",O1533,"';'",P1533,"';'",Q1533,"';1;1;1;0.000;0.00;1;1;0;0.00;0.00;'T';0;0;'';'';0.000;0.00);"))</f>
        <v/>
      </c>
    </row>
    <row r="1534" spans="1:21" ht="15.75" customHeight="1">
      <c r="A1534" s="122" t="b">
        <f>IF('02 - Produtos e Tributações'!B1551 &lt;&gt;"",A1533+1)</f>
        <v>0</v>
      </c>
      <c r="B1534" s="4" t="str">
        <f>IF('02 - Produtos e Tributações'!B1551&lt;&gt;"",'02 - Produtos e Tributações'!V1551,"")</f>
        <v/>
      </c>
      <c r="C1534" s="123" t="b">
        <f>IF(B1534&lt;&gt;"",IF('02 - Produtos e Tributações'!H1551&lt;&gt;"",IF('02 - Produtos e Tributações'!H1551="TERCEIRIZADA","T",IF('02 - Produtos e Tributações'!H1551="PROPRIA","P")), IF(B1534&lt;&gt;"",IF('02 - Produtos e Tributações'!H1551="","T"))))</f>
        <v>0</v>
      </c>
      <c r="D1534" s="123" t="b">
        <f>IF(B1534&lt;&gt;"",IF('02 - Produtos e Tributações'!E1551&lt;&gt;"",'02 - Produtos e Tributações'!E1551,""))</f>
        <v>0</v>
      </c>
      <c r="E1534" s="123" t="b">
        <f>IF(B1534&lt;&gt;"",IF('02 - Produtos e Tributações'!F1551&lt;&gt;"",'02 - Produtos e Tributações'!F1551,""))</f>
        <v>0</v>
      </c>
      <c r="F1534" s="123" t="b">
        <f>IF(B1534&lt;&gt;"",IF(A1534&lt;&gt;"",IF('02 - Produtos e Tributações'!G1551&lt;&gt;"",'02 - Produtos e Tributações'!G1551,"")))</f>
        <v>0</v>
      </c>
      <c r="G1534" s="123" t="b">
        <f>IF(B1534&lt;&gt;"",IF('02 - Produtos e Tributações'!J1551&lt;&gt;"",'02 - Produtos e Tributações'!J1551,IF(K1534=101,0,IF(K1534=102,41,IF(K1534=103,0,IF(K1534=201,0,IF(K1534=202,0,IF(K1534=203,0,IF(K1534=300,41,IF(K1534=400,41,IF(K1534=500,60)))))))))))</f>
        <v>0</v>
      </c>
      <c r="H1534" s="123" t="b">
        <f>IF(B1534&lt;&gt;"",IF('02 - Produtos e Tributações'!M1551&lt;&gt;"",'02 - Produtos e Tributações'!M1551,IF(L1534=101,0,IF(L1534=102,41,IF(L1534=103,0,IF(L1534=201,0,IF(L1534=202,0,IF(L1534=203,0,IF(L1534=300,41,IF(L1534=400,41,IF(L1534=500,60)))))))))))</f>
        <v>0</v>
      </c>
      <c r="I1534" s="123" t="b">
        <f>IF(B1534&lt;&gt;"",IF('02 - Produtos e Tributações'!L1551&lt;&gt;"",'02 - Produtos e Tributações'!L1551,"0,00"))</f>
        <v>0</v>
      </c>
      <c r="J1534" s="123" t="b">
        <f>IF(B1534&lt;&gt;"",IF('02 - Produtos e Tributações'!O1551&lt;&gt;"",'02 - Produtos e Tributações'!O1551,"0,00"))</f>
        <v>0</v>
      </c>
      <c r="K1534" s="123" t="b">
        <f>IF(B1534&lt;&gt;"",IF('02 - Produtos e Tributações'!K1551&lt;&gt;"",'02 - Produtos e Tributações'!K1551,"null"))</f>
        <v>0</v>
      </c>
      <c r="L1534" s="123" t="b">
        <f>IF(B1534&lt;&gt;"",IF('02 - Produtos e Tributações'!N1551&lt;&gt;"",'02 - Produtos e Tributações'!N1551,"null"))</f>
        <v>0</v>
      </c>
      <c r="M1534" s="122" t="b">
        <f>IF(B1534&lt;&gt;"",IF('02 - Produtos e Tributações'!D1551="CARNES","2.01.001.001",IF('02 - Produtos e Tributações'!D1551="MASSAS","2.01.001.002",IF('02 - Produtos e Tributações'!D1551="LATICINIOS","2.01.001.003",IF('02 - Produtos e Tributações'!D1551="DOCES E GULOSEIMAS","2.01.001.004",IF('02 - Produtos e Tributações'!D1551="FARINHAS E GRAOS","2.01.001.005",IF('02 - Produtos e Tributações'!D1551="AGUAS","2.01.002.001",IF('02 - Produtos e Tributações'!D1551="SUCOS","2.01.002.002",IF('02 - Produtos e Tributações'!D1551="BEBIDAS ALCOOLICAS","2.01.002.003",IF('02 - Produtos e Tributações'!D1551="BEBIDAS LACTEAS","2.01.002.004",IF('02 - Produtos e Tributações'!D1551="MATERIAL DE LIMPEZA","2.02",IF('02 - Produtos e Tributações'!D1551="FRUTAS","2.01.001.006",IF('02 - Produtos e Tributações'!D1551="VERDURAS E LEGUMES","2.01.001.007",IF('02 - Produtos e Tributações'!D1551="SERVIÇO","1",IF('02 - Produtos e Tributações'!D1551="PRODUTOS DIVERSOS","2","2"))))))))))))))
)</f>
        <v>0</v>
      </c>
      <c r="N1534" s="4" t="str">
        <f t="shared" si="93"/>
        <v/>
      </c>
      <c r="O1534" s="4" t="str">
        <f t="shared" si="94"/>
        <v/>
      </c>
      <c r="P1534" s="4" t="str">
        <f t="shared" si="95"/>
        <v/>
      </c>
      <c r="Q1534" s="128" t="b">
        <f>IF(B1534&lt;&gt;"",IF('02 - Produtos e Tributações'!C1551&lt;&gt;"",'02 - Produtos e Tributações'!C1551,"UN"))</f>
        <v>0</v>
      </c>
      <c r="R1534" s="93"/>
      <c r="S1534" s="93"/>
      <c r="T1534" s="93"/>
      <c r="U1534" s="120" t="str">
        <f t="shared" si="96"/>
        <v/>
      </c>
    </row>
    <row r="1535" spans="1:21" ht="15.75" customHeight="1">
      <c r="A1535" s="122" t="b">
        <f>IF('02 - Produtos e Tributações'!B1552 &lt;&gt;"",A1534+1)</f>
        <v>0</v>
      </c>
      <c r="B1535" s="4" t="str">
        <f>IF('02 - Produtos e Tributações'!B1552&lt;&gt;"",'02 - Produtos e Tributações'!V1552,"")</f>
        <v/>
      </c>
      <c r="C1535" s="123" t="b">
        <f>IF(B1535&lt;&gt;"",IF('02 - Produtos e Tributações'!H1552&lt;&gt;"",IF('02 - Produtos e Tributações'!H1552="TERCEIRIZADA","T",IF('02 - Produtos e Tributações'!H1552="PROPRIA","P")), IF(B1535&lt;&gt;"",IF('02 - Produtos e Tributações'!H1552="","T"))))</f>
        <v>0</v>
      </c>
      <c r="D1535" s="123" t="b">
        <f>IF(B1535&lt;&gt;"",IF('02 - Produtos e Tributações'!E1552&lt;&gt;"",'02 - Produtos e Tributações'!E1552,""))</f>
        <v>0</v>
      </c>
      <c r="E1535" s="123" t="b">
        <f>IF(B1535&lt;&gt;"",IF('02 - Produtos e Tributações'!F1552&lt;&gt;"",'02 - Produtos e Tributações'!F1552,""))</f>
        <v>0</v>
      </c>
      <c r="F1535" s="123" t="b">
        <f>IF(B1535&lt;&gt;"",IF(A1535&lt;&gt;"",IF('02 - Produtos e Tributações'!G1552&lt;&gt;"",'02 - Produtos e Tributações'!G1552,"")))</f>
        <v>0</v>
      </c>
      <c r="G1535" s="123" t="b">
        <f>IF(B1535&lt;&gt;"",IF('02 - Produtos e Tributações'!J1552&lt;&gt;"",'02 - Produtos e Tributações'!J1552,IF(K1535=101,0,IF(K1535=102,41,IF(K1535=103,0,IF(K1535=201,0,IF(K1535=202,0,IF(K1535=203,0,IF(K1535=300,41,IF(K1535=400,41,IF(K1535=500,60)))))))))))</f>
        <v>0</v>
      </c>
      <c r="H1535" s="123" t="b">
        <f>IF(B1535&lt;&gt;"",IF('02 - Produtos e Tributações'!M1552&lt;&gt;"",'02 - Produtos e Tributações'!M1552,IF(L1535=101,0,IF(L1535=102,41,IF(L1535=103,0,IF(L1535=201,0,IF(L1535=202,0,IF(L1535=203,0,IF(L1535=300,41,IF(L1535=400,41,IF(L1535=500,60)))))))))))</f>
        <v>0</v>
      </c>
      <c r="I1535" s="123" t="b">
        <f>IF(B1535&lt;&gt;"",IF('02 - Produtos e Tributações'!L1552&lt;&gt;"",'02 - Produtos e Tributações'!L1552,"0,00"))</f>
        <v>0</v>
      </c>
      <c r="J1535" s="123" t="b">
        <f>IF(B1535&lt;&gt;"",IF('02 - Produtos e Tributações'!O1552&lt;&gt;"",'02 - Produtos e Tributações'!O1552,"0,00"))</f>
        <v>0</v>
      </c>
      <c r="K1535" s="123" t="b">
        <f>IF(B1535&lt;&gt;"",IF('02 - Produtos e Tributações'!K1552&lt;&gt;"",'02 - Produtos e Tributações'!K1552,"null"))</f>
        <v>0</v>
      </c>
      <c r="L1535" s="123" t="b">
        <f>IF(B1535&lt;&gt;"",IF('02 - Produtos e Tributações'!N1552&lt;&gt;"",'02 - Produtos e Tributações'!N1552,"null"))</f>
        <v>0</v>
      </c>
      <c r="M1535" s="122" t="b">
        <f>IF(B1535&lt;&gt;"",IF('02 - Produtos e Tributações'!D1552="CARNES","2.01.001.001",IF('02 - Produtos e Tributações'!D1552="MASSAS","2.01.001.002",IF('02 - Produtos e Tributações'!D1552="LATICINIOS","2.01.001.003",IF('02 - Produtos e Tributações'!D1552="DOCES E GULOSEIMAS","2.01.001.004",IF('02 - Produtos e Tributações'!D1552="FARINHAS E GRAOS","2.01.001.005",IF('02 - Produtos e Tributações'!D1552="AGUAS","2.01.002.001",IF('02 - Produtos e Tributações'!D1552="SUCOS","2.01.002.002",IF('02 - Produtos e Tributações'!D1552="BEBIDAS ALCOOLICAS","2.01.002.003",IF('02 - Produtos e Tributações'!D1552="BEBIDAS LACTEAS","2.01.002.004",IF('02 - Produtos e Tributações'!D1552="MATERIAL DE LIMPEZA","2.02",IF('02 - Produtos e Tributações'!D1552="FRUTAS","2.01.001.006",IF('02 - Produtos e Tributações'!D1552="VERDURAS E LEGUMES","2.01.001.007",IF('02 - Produtos e Tributações'!D1552="SERVIÇO","1",IF('02 - Produtos e Tributações'!D1552="PRODUTOS DIVERSOS","2","2"))))))))))))))
)</f>
        <v>0</v>
      </c>
      <c r="N1535" s="4" t="str">
        <f t="shared" si="93"/>
        <v/>
      </c>
      <c r="O1535" s="4" t="str">
        <f t="shared" si="94"/>
        <v/>
      </c>
      <c r="P1535" s="4" t="str">
        <f t="shared" si="95"/>
        <v/>
      </c>
      <c r="Q1535" s="128" t="b">
        <f>IF(B1535&lt;&gt;"",IF('02 - Produtos e Tributações'!C1552&lt;&gt;"",'02 - Produtos e Tributações'!C1552,"UN"))</f>
        <v>0</v>
      </c>
      <c r="R1535" s="93"/>
      <c r="S1535" s="93"/>
      <c r="T1535" s="93"/>
      <c r="U1535" s="120" t="str">
        <f t="shared" si="96"/>
        <v/>
      </c>
    </row>
    <row r="1536" spans="1:21" ht="15.75" customHeight="1">
      <c r="A1536" s="122" t="b">
        <f>IF('02 - Produtos e Tributações'!B1553 &lt;&gt;"",A1535+1)</f>
        <v>0</v>
      </c>
      <c r="B1536" s="4" t="str">
        <f>IF('02 - Produtos e Tributações'!B1553&lt;&gt;"",'02 - Produtos e Tributações'!V1553,"")</f>
        <v/>
      </c>
      <c r="C1536" s="123" t="b">
        <f>IF(B1536&lt;&gt;"",IF('02 - Produtos e Tributações'!H1553&lt;&gt;"",IF('02 - Produtos e Tributações'!H1553="TERCEIRIZADA","T",IF('02 - Produtos e Tributações'!H1553="PROPRIA","P")), IF(B1536&lt;&gt;"",IF('02 - Produtos e Tributações'!H1553="","T"))))</f>
        <v>0</v>
      </c>
      <c r="D1536" s="123" t="b">
        <f>IF(B1536&lt;&gt;"",IF('02 - Produtos e Tributações'!E1553&lt;&gt;"",'02 - Produtos e Tributações'!E1553,""))</f>
        <v>0</v>
      </c>
      <c r="E1536" s="123" t="b">
        <f>IF(B1536&lt;&gt;"",IF('02 - Produtos e Tributações'!F1553&lt;&gt;"",'02 - Produtos e Tributações'!F1553,""))</f>
        <v>0</v>
      </c>
      <c r="F1536" s="123" t="b">
        <f>IF(B1536&lt;&gt;"",IF(A1536&lt;&gt;"",IF('02 - Produtos e Tributações'!G1553&lt;&gt;"",'02 - Produtos e Tributações'!G1553,"")))</f>
        <v>0</v>
      </c>
      <c r="G1536" s="123" t="b">
        <f>IF(B1536&lt;&gt;"",IF('02 - Produtos e Tributações'!J1553&lt;&gt;"",'02 - Produtos e Tributações'!J1553,IF(K1536=101,0,IF(K1536=102,41,IF(K1536=103,0,IF(K1536=201,0,IF(K1536=202,0,IF(K1536=203,0,IF(K1536=300,41,IF(K1536=400,41,IF(K1536=500,60)))))))))))</f>
        <v>0</v>
      </c>
      <c r="H1536" s="123" t="b">
        <f>IF(B1536&lt;&gt;"",IF('02 - Produtos e Tributações'!M1553&lt;&gt;"",'02 - Produtos e Tributações'!M1553,IF(L1536=101,0,IF(L1536=102,41,IF(L1536=103,0,IF(L1536=201,0,IF(L1536=202,0,IF(L1536=203,0,IF(L1536=300,41,IF(L1536=400,41,IF(L1536=500,60)))))))))))</f>
        <v>0</v>
      </c>
      <c r="I1536" s="123" t="b">
        <f>IF(B1536&lt;&gt;"",IF('02 - Produtos e Tributações'!L1553&lt;&gt;"",'02 - Produtos e Tributações'!L1553,"0,00"))</f>
        <v>0</v>
      </c>
      <c r="J1536" s="123" t="b">
        <f>IF(B1536&lt;&gt;"",IF('02 - Produtos e Tributações'!O1553&lt;&gt;"",'02 - Produtos e Tributações'!O1553,"0,00"))</f>
        <v>0</v>
      </c>
      <c r="K1536" s="123" t="b">
        <f>IF(B1536&lt;&gt;"",IF('02 - Produtos e Tributações'!K1553&lt;&gt;"",'02 - Produtos e Tributações'!K1553,"null"))</f>
        <v>0</v>
      </c>
      <c r="L1536" s="123" t="b">
        <f>IF(B1536&lt;&gt;"",IF('02 - Produtos e Tributações'!N1553&lt;&gt;"",'02 - Produtos e Tributações'!N1553,"null"))</f>
        <v>0</v>
      </c>
      <c r="M1536" s="122" t="b">
        <f>IF(B1536&lt;&gt;"",IF('02 - Produtos e Tributações'!D1553="CARNES","2.01.001.001",IF('02 - Produtos e Tributações'!D1553="MASSAS","2.01.001.002",IF('02 - Produtos e Tributações'!D1553="LATICINIOS","2.01.001.003",IF('02 - Produtos e Tributações'!D1553="DOCES E GULOSEIMAS","2.01.001.004",IF('02 - Produtos e Tributações'!D1553="FARINHAS E GRAOS","2.01.001.005",IF('02 - Produtos e Tributações'!D1553="AGUAS","2.01.002.001",IF('02 - Produtos e Tributações'!D1553="SUCOS","2.01.002.002",IF('02 - Produtos e Tributações'!D1553="BEBIDAS ALCOOLICAS","2.01.002.003",IF('02 - Produtos e Tributações'!D1553="BEBIDAS LACTEAS","2.01.002.004",IF('02 - Produtos e Tributações'!D1553="MATERIAL DE LIMPEZA","2.02",IF('02 - Produtos e Tributações'!D1553="FRUTAS","2.01.001.006",IF('02 - Produtos e Tributações'!D1553="VERDURAS E LEGUMES","2.01.001.007",IF('02 - Produtos e Tributações'!D1553="SERVIÇO","1",IF('02 - Produtos e Tributações'!D1553="PRODUTOS DIVERSOS","2","2"))))))))))))))
)</f>
        <v>0</v>
      </c>
      <c r="N1536" s="4" t="str">
        <f t="shared" si="93"/>
        <v/>
      </c>
      <c r="O1536" s="4" t="str">
        <f t="shared" si="94"/>
        <v/>
      </c>
      <c r="P1536" s="4" t="str">
        <f t="shared" si="95"/>
        <v/>
      </c>
      <c r="Q1536" s="128" t="b">
        <f>IF(B1536&lt;&gt;"",IF('02 - Produtos e Tributações'!C1553&lt;&gt;"",'02 - Produtos e Tributações'!C1553,"UN"))</f>
        <v>0</v>
      </c>
      <c r="R1536" s="93"/>
      <c r="S1536" s="93"/>
      <c r="T1536" s="93"/>
      <c r="U1536" s="120" t="str">
        <f t="shared" si="96"/>
        <v/>
      </c>
    </row>
    <row r="1537" spans="1:21" ht="15.75" customHeight="1">
      <c r="A1537" s="122" t="b">
        <f>IF('02 - Produtos e Tributações'!B1554 &lt;&gt;"",A1536+1)</f>
        <v>0</v>
      </c>
      <c r="B1537" s="4" t="str">
        <f>IF('02 - Produtos e Tributações'!B1554&lt;&gt;"",'02 - Produtos e Tributações'!V1554,"")</f>
        <v/>
      </c>
      <c r="C1537" s="123" t="b">
        <f>IF(B1537&lt;&gt;"",IF('02 - Produtos e Tributações'!H1554&lt;&gt;"",IF('02 - Produtos e Tributações'!H1554="TERCEIRIZADA","T",IF('02 - Produtos e Tributações'!H1554="PROPRIA","P")), IF(B1537&lt;&gt;"",IF('02 - Produtos e Tributações'!H1554="","T"))))</f>
        <v>0</v>
      </c>
      <c r="D1537" s="123" t="b">
        <f>IF(B1537&lt;&gt;"",IF('02 - Produtos e Tributações'!E1554&lt;&gt;"",'02 - Produtos e Tributações'!E1554,""))</f>
        <v>0</v>
      </c>
      <c r="E1537" s="123" t="b">
        <f>IF(B1537&lt;&gt;"",IF('02 - Produtos e Tributações'!F1554&lt;&gt;"",'02 - Produtos e Tributações'!F1554,""))</f>
        <v>0</v>
      </c>
      <c r="F1537" s="123" t="b">
        <f>IF(B1537&lt;&gt;"",IF(A1537&lt;&gt;"",IF('02 - Produtos e Tributações'!G1554&lt;&gt;"",'02 - Produtos e Tributações'!G1554,"")))</f>
        <v>0</v>
      </c>
      <c r="G1537" s="123" t="b">
        <f>IF(B1537&lt;&gt;"",IF('02 - Produtos e Tributações'!J1554&lt;&gt;"",'02 - Produtos e Tributações'!J1554,IF(K1537=101,0,IF(K1537=102,41,IF(K1537=103,0,IF(K1537=201,0,IF(K1537=202,0,IF(K1537=203,0,IF(K1537=300,41,IF(K1537=400,41,IF(K1537=500,60)))))))))))</f>
        <v>0</v>
      </c>
      <c r="H1537" s="123" t="b">
        <f>IF(B1537&lt;&gt;"",IF('02 - Produtos e Tributações'!M1554&lt;&gt;"",'02 - Produtos e Tributações'!M1554,IF(L1537=101,0,IF(L1537=102,41,IF(L1537=103,0,IF(L1537=201,0,IF(L1537=202,0,IF(L1537=203,0,IF(L1537=300,41,IF(L1537=400,41,IF(L1537=500,60)))))))))))</f>
        <v>0</v>
      </c>
      <c r="I1537" s="123" t="b">
        <f>IF(B1537&lt;&gt;"",IF('02 - Produtos e Tributações'!L1554&lt;&gt;"",'02 - Produtos e Tributações'!L1554,"0,00"))</f>
        <v>0</v>
      </c>
      <c r="J1537" s="123" t="b">
        <f>IF(B1537&lt;&gt;"",IF('02 - Produtos e Tributações'!O1554&lt;&gt;"",'02 - Produtos e Tributações'!O1554,"0,00"))</f>
        <v>0</v>
      </c>
      <c r="K1537" s="123" t="b">
        <f>IF(B1537&lt;&gt;"",IF('02 - Produtos e Tributações'!K1554&lt;&gt;"",'02 - Produtos e Tributações'!K1554,"null"))</f>
        <v>0</v>
      </c>
      <c r="L1537" s="123" t="b">
        <f>IF(B1537&lt;&gt;"",IF('02 - Produtos e Tributações'!N1554&lt;&gt;"",'02 - Produtos e Tributações'!N1554,"null"))</f>
        <v>0</v>
      </c>
      <c r="M1537" s="122" t="b">
        <f>IF(B1537&lt;&gt;"",IF('02 - Produtos e Tributações'!D1554="CARNES","2.01.001.001",IF('02 - Produtos e Tributações'!D1554="MASSAS","2.01.001.002",IF('02 - Produtos e Tributações'!D1554="LATICINIOS","2.01.001.003",IF('02 - Produtos e Tributações'!D1554="DOCES E GULOSEIMAS","2.01.001.004",IF('02 - Produtos e Tributações'!D1554="FARINHAS E GRAOS","2.01.001.005",IF('02 - Produtos e Tributações'!D1554="AGUAS","2.01.002.001",IF('02 - Produtos e Tributações'!D1554="SUCOS","2.01.002.002",IF('02 - Produtos e Tributações'!D1554="BEBIDAS ALCOOLICAS","2.01.002.003",IF('02 - Produtos e Tributações'!D1554="BEBIDAS LACTEAS","2.01.002.004",IF('02 - Produtos e Tributações'!D1554="MATERIAL DE LIMPEZA","2.02",IF('02 - Produtos e Tributações'!D1554="FRUTAS","2.01.001.006",IF('02 - Produtos e Tributações'!D1554="VERDURAS E LEGUMES","2.01.001.007",IF('02 - Produtos e Tributações'!D1554="SERVIÇO","1",IF('02 - Produtos e Tributações'!D1554="PRODUTOS DIVERSOS","2","2"))))))))))))))
)</f>
        <v>0</v>
      </c>
      <c r="N1537" s="4" t="str">
        <f t="shared" si="93"/>
        <v/>
      </c>
      <c r="O1537" s="4" t="str">
        <f t="shared" si="94"/>
        <v/>
      </c>
      <c r="P1537" s="4" t="str">
        <f t="shared" si="95"/>
        <v/>
      </c>
      <c r="Q1537" s="128" t="b">
        <f>IF(B1537&lt;&gt;"",IF('02 - Produtos e Tributações'!C1554&lt;&gt;"",'02 - Produtos e Tributações'!C1554,"UN"))</f>
        <v>0</v>
      </c>
      <c r="R1537" s="93"/>
      <c r="S1537" s="93"/>
      <c r="T1537" s="93"/>
      <c r="U1537" s="120" t="str">
        <f t="shared" si="96"/>
        <v/>
      </c>
    </row>
    <row r="1538" spans="1:21" ht="15.75" customHeight="1">
      <c r="A1538" s="122" t="b">
        <f>IF('02 - Produtos e Tributações'!B1555 &lt;&gt;"",A1537+1)</f>
        <v>0</v>
      </c>
      <c r="B1538" s="4" t="str">
        <f>IF('02 - Produtos e Tributações'!B1555&lt;&gt;"",'02 - Produtos e Tributações'!V1555,"")</f>
        <v/>
      </c>
      <c r="C1538" s="123" t="b">
        <f>IF(B1538&lt;&gt;"",IF('02 - Produtos e Tributações'!H1555&lt;&gt;"",IF('02 - Produtos e Tributações'!H1555="TERCEIRIZADA","T",IF('02 - Produtos e Tributações'!H1555="PROPRIA","P")), IF(B1538&lt;&gt;"",IF('02 - Produtos e Tributações'!H1555="","T"))))</f>
        <v>0</v>
      </c>
      <c r="D1538" s="123" t="b">
        <f>IF(B1538&lt;&gt;"",IF('02 - Produtos e Tributações'!E1555&lt;&gt;"",'02 - Produtos e Tributações'!E1555,""))</f>
        <v>0</v>
      </c>
      <c r="E1538" s="123" t="b">
        <f>IF(B1538&lt;&gt;"",IF('02 - Produtos e Tributações'!F1555&lt;&gt;"",'02 - Produtos e Tributações'!F1555,""))</f>
        <v>0</v>
      </c>
      <c r="F1538" s="123" t="b">
        <f>IF(B1538&lt;&gt;"",IF(A1538&lt;&gt;"",IF('02 - Produtos e Tributações'!G1555&lt;&gt;"",'02 - Produtos e Tributações'!G1555,"")))</f>
        <v>0</v>
      </c>
      <c r="G1538" s="123" t="b">
        <f>IF(B1538&lt;&gt;"",IF('02 - Produtos e Tributações'!J1555&lt;&gt;"",'02 - Produtos e Tributações'!J1555,IF(K1538=101,0,IF(K1538=102,41,IF(K1538=103,0,IF(K1538=201,0,IF(K1538=202,0,IF(K1538=203,0,IF(K1538=300,41,IF(K1538=400,41,IF(K1538=500,60)))))))))))</f>
        <v>0</v>
      </c>
      <c r="H1538" s="123" t="b">
        <f>IF(B1538&lt;&gt;"",IF('02 - Produtos e Tributações'!M1555&lt;&gt;"",'02 - Produtos e Tributações'!M1555,IF(L1538=101,0,IF(L1538=102,41,IF(L1538=103,0,IF(L1538=201,0,IF(L1538=202,0,IF(L1538=203,0,IF(L1538=300,41,IF(L1538=400,41,IF(L1538=500,60)))))))))))</f>
        <v>0</v>
      </c>
      <c r="I1538" s="123" t="b">
        <f>IF(B1538&lt;&gt;"",IF('02 - Produtos e Tributações'!L1555&lt;&gt;"",'02 - Produtos e Tributações'!L1555,"0,00"))</f>
        <v>0</v>
      </c>
      <c r="J1538" s="123" t="b">
        <f>IF(B1538&lt;&gt;"",IF('02 - Produtos e Tributações'!O1555&lt;&gt;"",'02 - Produtos e Tributações'!O1555,"0,00"))</f>
        <v>0</v>
      </c>
      <c r="K1538" s="123" t="b">
        <f>IF(B1538&lt;&gt;"",IF('02 - Produtos e Tributações'!K1555&lt;&gt;"",'02 - Produtos e Tributações'!K1555,"null"))</f>
        <v>0</v>
      </c>
      <c r="L1538" s="123" t="b">
        <f>IF(B1538&lt;&gt;"",IF('02 - Produtos e Tributações'!N1555&lt;&gt;"",'02 - Produtos e Tributações'!N1555,"null"))</f>
        <v>0</v>
      </c>
      <c r="M1538" s="122" t="b">
        <f>IF(B1538&lt;&gt;"",IF('02 - Produtos e Tributações'!D1555="CARNES","2.01.001.001",IF('02 - Produtos e Tributações'!D1555="MASSAS","2.01.001.002",IF('02 - Produtos e Tributações'!D1555="LATICINIOS","2.01.001.003",IF('02 - Produtos e Tributações'!D1555="DOCES E GULOSEIMAS","2.01.001.004",IF('02 - Produtos e Tributações'!D1555="FARINHAS E GRAOS","2.01.001.005",IF('02 - Produtos e Tributações'!D1555="AGUAS","2.01.002.001",IF('02 - Produtos e Tributações'!D1555="SUCOS","2.01.002.002",IF('02 - Produtos e Tributações'!D1555="BEBIDAS ALCOOLICAS","2.01.002.003",IF('02 - Produtos e Tributações'!D1555="BEBIDAS LACTEAS","2.01.002.004",IF('02 - Produtos e Tributações'!D1555="MATERIAL DE LIMPEZA","2.02",IF('02 - Produtos e Tributações'!D1555="FRUTAS","2.01.001.006",IF('02 - Produtos e Tributações'!D1555="VERDURAS E LEGUMES","2.01.001.007",IF('02 - Produtos e Tributações'!D1555="SERVIÇO","1",IF('02 - Produtos e Tributações'!D1555="PRODUTOS DIVERSOS","2","2"))))))))))))))
)</f>
        <v>0</v>
      </c>
      <c r="N1538" s="4" t="str">
        <f t="shared" ref="N1538:N1601" si="97">IF(B1538&lt;&gt;"",AC1538,"")</f>
        <v/>
      </c>
      <c r="O1538" s="4" t="str">
        <f t="shared" ref="O1538:O1601" si="98">IF(B1538&lt;&gt;"",1,"")</f>
        <v/>
      </c>
      <c r="P1538" s="4" t="str">
        <f t="shared" ref="P1538:P1601" si="99">IF(B1538&lt;&gt;"",1,"")</f>
        <v/>
      </c>
      <c r="Q1538" s="128" t="b">
        <f>IF(B1538&lt;&gt;"",IF('02 - Produtos e Tributações'!C1555&lt;&gt;"",'02 - Produtos e Tributações'!C1555,"UN"))</f>
        <v>0</v>
      </c>
      <c r="R1538" s="93"/>
      <c r="S1538" s="93"/>
      <c r="T1538" s="93"/>
      <c r="U1538" s="120" t="str">
        <f t="shared" si="96"/>
        <v/>
      </c>
    </row>
    <row r="1539" spans="1:21" ht="15.75" customHeight="1">
      <c r="A1539" s="122" t="b">
        <f>IF('02 - Produtos e Tributações'!B1556 &lt;&gt;"",A1538+1)</f>
        <v>0</v>
      </c>
      <c r="B1539" s="4" t="str">
        <f>IF('02 - Produtos e Tributações'!B1556&lt;&gt;"",'02 - Produtos e Tributações'!V1556,"")</f>
        <v/>
      </c>
      <c r="C1539" s="123" t="b">
        <f>IF(B1539&lt;&gt;"",IF('02 - Produtos e Tributações'!H1556&lt;&gt;"",IF('02 - Produtos e Tributações'!H1556="TERCEIRIZADA","T",IF('02 - Produtos e Tributações'!H1556="PROPRIA","P")), IF(B1539&lt;&gt;"",IF('02 - Produtos e Tributações'!H1556="","T"))))</f>
        <v>0</v>
      </c>
      <c r="D1539" s="123" t="b">
        <f>IF(B1539&lt;&gt;"",IF('02 - Produtos e Tributações'!E1556&lt;&gt;"",'02 - Produtos e Tributações'!E1556,""))</f>
        <v>0</v>
      </c>
      <c r="E1539" s="123" t="b">
        <f>IF(B1539&lt;&gt;"",IF('02 - Produtos e Tributações'!F1556&lt;&gt;"",'02 - Produtos e Tributações'!F1556,""))</f>
        <v>0</v>
      </c>
      <c r="F1539" s="123" t="b">
        <f>IF(B1539&lt;&gt;"",IF(A1539&lt;&gt;"",IF('02 - Produtos e Tributações'!G1556&lt;&gt;"",'02 - Produtos e Tributações'!G1556,"")))</f>
        <v>0</v>
      </c>
      <c r="G1539" s="123" t="b">
        <f>IF(B1539&lt;&gt;"",IF('02 - Produtos e Tributações'!J1556&lt;&gt;"",'02 - Produtos e Tributações'!J1556,IF(K1539=101,0,IF(K1539=102,41,IF(K1539=103,0,IF(K1539=201,0,IF(K1539=202,0,IF(K1539=203,0,IF(K1539=300,41,IF(K1539=400,41,IF(K1539=500,60)))))))))))</f>
        <v>0</v>
      </c>
      <c r="H1539" s="123" t="b">
        <f>IF(B1539&lt;&gt;"",IF('02 - Produtos e Tributações'!M1556&lt;&gt;"",'02 - Produtos e Tributações'!M1556,IF(L1539=101,0,IF(L1539=102,41,IF(L1539=103,0,IF(L1539=201,0,IF(L1539=202,0,IF(L1539=203,0,IF(L1539=300,41,IF(L1539=400,41,IF(L1539=500,60)))))))))))</f>
        <v>0</v>
      </c>
      <c r="I1539" s="123" t="b">
        <f>IF(B1539&lt;&gt;"",IF('02 - Produtos e Tributações'!L1556&lt;&gt;"",'02 - Produtos e Tributações'!L1556,"0,00"))</f>
        <v>0</v>
      </c>
      <c r="J1539" s="123" t="b">
        <f>IF(B1539&lt;&gt;"",IF('02 - Produtos e Tributações'!O1556&lt;&gt;"",'02 - Produtos e Tributações'!O1556,"0,00"))</f>
        <v>0</v>
      </c>
      <c r="K1539" s="123" t="b">
        <f>IF(B1539&lt;&gt;"",IF('02 - Produtos e Tributações'!K1556&lt;&gt;"",'02 - Produtos e Tributações'!K1556,"null"))</f>
        <v>0</v>
      </c>
      <c r="L1539" s="123" t="b">
        <f>IF(B1539&lt;&gt;"",IF('02 - Produtos e Tributações'!N1556&lt;&gt;"",'02 - Produtos e Tributações'!N1556,"null"))</f>
        <v>0</v>
      </c>
      <c r="M1539" s="122" t="b">
        <f>IF(B1539&lt;&gt;"",IF('02 - Produtos e Tributações'!D1556="CARNES","2.01.001.001",IF('02 - Produtos e Tributações'!D1556="MASSAS","2.01.001.002",IF('02 - Produtos e Tributações'!D1556="LATICINIOS","2.01.001.003",IF('02 - Produtos e Tributações'!D1556="DOCES E GULOSEIMAS","2.01.001.004",IF('02 - Produtos e Tributações'!D1556="FARINHAS E GRAOS","2.01.001.005",IF('02 - Produtos e Tributações'!D1556="AGUAS","2.01.002.001",IF('02 - Produtos e Tributações'!D1556="SUCOS","2.01.002.002",IF('02 - Produtos e Tributações'!D1556="BEBIDAS ALCOOLICAS","2.01.002.003",IF('02 - Produtos e Tributações'!D1556="BEBIDAS LACTEAS","2.01.002.004",IF('02 - Produtos e Tributações'!D1556="MATERIAL DE LIMPEZA","2.02",IF('02 - Produtos e Tributações'!D1556="FRUTAS","2.01.001.006",IF('02 - Produtos e Tributações'!D1556="VERDURAS E LEGUMES","2.01.001.007",IF('02 - Produtos e Tributações'!D1556="SERVIÇO","1",IF('02 - Produtos e Tributações'!D1556="PRODUTOS DIVERSOS","2","2"))))))))))))))
)</f>
        <v>0</v>
      </c>
      <c r="N1539" s="4" t="str">
        <f t="shared" si="97"/>
        <v/>
      </c>
      <c r="O1539" s="4" t="str">
        <f t="shared" si="98"/>
        <v/>
      </c>
      <c r="P1539" s="4" t="str">
        <f t="shared" si="99"/>
        <v/>
      </c>
      <c r="Q1539" s="128" t="b">
        <f>IF(B1539&lt;&gt;"",IF('02 - Produtos e Tributações'!C1556&lt;&gt;"",'02 - Produtos e Tributações'!C1556,"UN"))</f>
        <v>0</v>
      </c>
      <c r="R1539" s="93"/>
      <c r="S1539" s="93"/>
      <c r="T1539" s="93"/>
      <c r="U1539" s="120" t="str">
        <f t="shared" si="96"/>
        <v/>
      </c>
    </row>
    <row r="1540" spans="1:21" ht="15.75" customHeight="1">
      <c r="A1540" s="122" t="b">
        <f>IF('02 - Produtos e Tributações'!B1557 &lt;&gt;"",A1539+1)</f>
        <v>0</v>
      </c>
      <c r="B1540" s="4" t="str">
        <f>IF('02 - Produtos e Tributações'!B1557&lt;&gt;"",'02 - Produtos e Tributações'!V1557,"")</f>
        <v/>
      </c>
      <c r="C1540" s="123" t="b">
        <f>IF(B1540&lt;&gt;"",IF('02 - Produtos e Tributações'!H1557&lt;&gt;"",IF('02 - Produtos e Tributações'!H1557="TERCEIRIZADA","T",IF('02 - Produtos e Tributações'!H1557="PROPRIA","P")), IF(B1540&lt;&gt;"",IF('02 - Produtos e Tributações'!H1557="","T"))))</f>
        <v>0</v>
      </c>
      <c r="D1540" s="123" t="b">
        <f>IF(B1540&lt;&gt;"",IF('02 - Produtos e Tributações'!E1557&lt;&gt;"",'02 - Produtos e Tributações'!E1557,""))</f>
        <v>0</v>
      </c>
      <c r="E1540" s="123" t="b">
        <f>IF(B1540&lt;&gt;"",IF('02 - Produtos e Tributações'!F1557&lt;&gt;"",'02 - Produtos e Tributações'!F1557,""))</f>
        <v>0</v>
      </c>
      <c r="F1540" s="123" t="b">
        <f>IF(B1540&lt;&gt;"",IF(A1540&lt;&gt;"",IF('02 - Produtos e Tributações'!G1557&lt;&gt;"",'02 - Produtos e Tributações'!G1557,"")))</f>
        <v>0</v>
      </c>
      <c r="G1540" s="123" t="b">
        <f>IF(B1540&lt;&gt;"",IF('02 - Produtos e Tributações'!J1557&lt;&gt;"",'02 - Produtos e Tributações'!J1557,IF(K1540=101,0,IF(K1540=102,41,IF(K1540=103,0,IF(K1540=201,0,IF(K1540=202,0,IF(K1540=203,0,IF(K1540=300,41,IF(K1540=400,41,IF(K1540=500,60)))))))))))</f>
        <v>0</v>
      </c>
      <c r="H1540" s="123" t="b">
        <f>IF(B1540&lt;&gt;"",IF('02 - Produtos e Tributações'!M1557&lt;&gt;"",'02 - Produtos e Tributações'!M1557,IF(L1540=101,0,IF(L1540=102,41,IF(L1540=103,0,IF(L1540=201,0,IF(L1540=202,0,IF(L1540=203,0,IF(L1540=300,41,IF(L1540=400,41,IF(L1540=500,60)))))))))))</f>
        <v>0</v>
      </c>
      <c r="I1540" s="123" t="b">
        <f>IF(B1540&lt;&gt;"",IF('02 - Produtos e Tributações'!L1557&lt;&gt;"",'02 - Produtos e Tributações'!L1557,"0,00"))</f>
        <v>0</v>
      </c>
      <c r="J1540" s="123" t="b">
        <f>IF(B1540&lt;&gt;"",IF('02 - Produtos e Tributações'!O1557&lt;&gt;"",'02 - Produtos e Tributações'!O1557,"0,00"))</f>
        <v>0</v>
      </c>
      <c r="K1540" s="123" t="b">
        <f>IF(B1540&lt;&gt;"",IF('02 - Produtos e Tributações'!K1557&lt;&gt;"",'02 - Produtos e Tributações'!K1557,"null"))</f>
        <v>0</v>
      </c>
      <c r="L1540" s="123" t="b">
        <f>IF(B1540&lt;&gt;"",IF('02 - Produtos e Tributações'!N1557&lt;&gt;"",'02 - Produtos e Tributações'!N1557,"null"))</f>
        <v>0</v>
      </c>
      <c r="M1540" s="122" t="b">
        <f>IF(B1540&lt;&gt;"",IF('02 - Produtos e Tributações'!D1557="CARNES","2.01.001.001",IF('02 - Produtos e Tributações'!D1557="MASSAS","2.01.001.002",IF('02 - Produtos e Tributações'!D1557="LATICINIOS","2.01.001.003",IF('02 - Produtos e Tributações'!D1557="DOCES E GULOSEIMAS","2.01.001.004",IF('02 - Produtos e Tributações'!D1557="FARINHAS E GRAOS","2.01.001.005",IF('02 - Produtos e Tributações'!D1557="AGUAS","2.01.002.001",IF('02 - Produtos e Tributações'!D1557="SUCOS","2.01.002.002",IF('02 - Produtos e Tributações'!D1557="BEBIDAS ALCOOLICAS","2.01.002.003",IF('02 - Produtos e Tributações'!D1557="BEBIDAS LACTEAS","2.01.002.004",IF('02 - Produtos e Tributações'!D1557="MATERIAL DE LIMPEZA","2.02",IF('02 - Produtos e Tributações'!D1557="FRUTAS","2.01.001.006",IF('02 - Produtos e Tributações'!D1557="VERDURAS E LEGUMES","2.01.001.007",IF('02 - Produtos e Tributações'!D1557="SERVIÇO","1",IF('02 - Produtos e Tributações'!D1557="PRODUTOS DIVERSOS","2","2"))))))))))))))
)</f>
        <v>0</v>
      </c>
      <c r="N1540" s="4" t="str">
        <f t="shared" si="97"/>
        <v/>
      </c>
      <c r="O1540" s="4" t="str">
        <f t="shared" si="98"/>
        <v/>
      </c>
      <c r="P1540" s="4" t="str">
        <f t="shared" si="99"/>
        <v/>
      </c>
      <c r="Q1540" s="128" t="b">
        <f>IF(B1540&lt;&gt;"",IF('02 - Produtos e Tributações'!C1557&lt;&gt;"",'02 - Produtos e Tributações'!C1557,"UN"))</f>
        <v>0</v>
      </c>
      <c r="R1540" s="93"/>
      <c r="S1540" s="93"/>
      <c r="T1540" s="93"/>
      <c r="U1540" s="120" t="str">
        <f t="shared" si="96"/>
        <v/>
      </c>
    </row>
    <row r="1541" spans="1:21" ht="15.75" customHeight="1">
      <c r="A1541" s="122" t="b">
        <f>IF('02 - Produtos e Tributações'!B1558 &lt;&gt;"",A1540+1)</f>
        <v>0</v>
      </c>
      <c r="B1541" s="4" t="str">
        <f>IF('02 - Produtos e Tributações'!B1558&lt;&gt;"",'02 - Produtos e Tributações'!V1558,"")</f>
        <v/>
      </c>
      <c r="C1541" s="123" t="b">
        <f>IF(B1541&lt;&gt;"",IF('02 - Produtos e Tributações'!H1558&lt;&gt;"",IF('02 - Produtos e Tributações'!H1558="TERCEIRIZADA","T",IF('02 - Produtos e Tributações'!H1558="PROPRIA","P")), IF(B1541&lt;&gt;"",IF('02 - Produtos e Tributações'!H1558="","T"))))</f>
        <v>0</v>
      </c>
      <c r="D1541" s="123" t="b">
        <f>IF(B1541&lt;&gt;"",IF('02 - Produtos e Tributações'!E1558&lt;&gt;"",'02 - Produtos e Tributações'!E1558,""))</f>
        <v>0</v>
      </c>
      <c r="E1541" s="123" t="b">
        <f>IF(B1541&lt;&gt;"",IF('02 - Produtos e Tributações'!F1558&lt;&gt;"",'02 - Produtos e Tributações'!F1558,""))</f>
        <v>0</v>
      </c>
      <c r="F1541" s="123" t="b">
        <f>IF(B1541&lt;&gt;"",IF(A1541&lt;&gt;"",IF('02 - Produtos e Tributações'!G1558&lt;&gt;"",'02 - Produtos e Tributações'!G1558,"")))</f>
        <v>0</v>
      </c>
      <c r="G1541" s="123" t="b">
        <f>IF(B1541&lt;&gt;"",IF('02 - Produtos e Tributações'!J1558&lt;&gt;"",'02 - Produtos e Tributações'!J1558,IF(K1541=101,0,IF(K1541=102,41,IF(K1541=103,0,IF(K1541=201,0,IF(K1541=202,0,IF(K1541=203,0,IF(K1541=300,41,IF(K1541=400,41,IF(K1541=500,60)))))))))))</f>
        <v>0</v>
      </c>
      <c r="H1541" s="123" t="b">
        <f>IF(B1541&lt;&gt;"",IF('02 - Produtos e Tributações'!M1558&lt;&gt;"",'02 - Produtos e Tributações'!M1558,IF(L1541=101,0,IF(L1541=102,41,IF(L1541=103,0,IF(L1541=201,0,IF(L1541=202,0,IF(L1541=203,0,IF(L1541=300,41,IF(L1541=400,41,IF(L1541=500,60)))))))))))</f>
        <v>0</v>
      </c>
      <c r="I1541" s="123" t="b">
        <f>IF(B1541&lt;&gt;"",IF('02 - Produtos e Tributações'!L1558&lt;&gt;"",'02 - Produtos e Tributações'!L1558,"0,00"))</f>
        <v>0</v>
      </c>
      <c r="J1541" s="123" t="b">
        <f>IF(B1541&lt;&gt;"",IF('02 - Produtos e Tributações'!O1558&lt;&gt;"",'02 - Produtos e Tributações'!O1558,"0,00"))</f>
        <v>0</v>
      </c>
      <c r="K1541" s="123" t="b">
        <f>IF(B1541&lt;&gt;"",IF('02 - Produtos e Tributações'!K1558&lt;&gt;"",'02 - Produtos e Tributações'!K1558,"null"))</f>
        <v>0</v>
      </c>
      <c r="L1541" s="123" t="b">
        <f>IF(B1541&lt;&gt;"",IF('02 - Produtos e Tributações'!N1558&lt;&gt;"",'02 - Produtos e Tributações'!N1558,"null"))</f>
        <v>0</v>
      </c>
      <c r="M1541" s="122" t="b">
        <f>IF(B1541&lt;&gt;"",IF('02 - Produtos e Tributações'!D1558="CARNES","2.01.001.001",IF('02 - Produtos e Tributações'!D1558="MASSAS","2.01.001.002",IF('02 - Produtos e Tributações'!D1558="LATICINIOS","2.01.001.003",IF('02 - Produtos e Tributações'!D1558="DOCES E GULOSEIMAS","2.01.001.004",IF('02 - Produtos e Tributações'!D1558="FARINHAS E GRAOS","2.01.001.005",IF('02 - Produtos e Tributações'!D1558="AGUAS","2.01.002.001",IF('02 - Produtos e Tributações'!D1558="SUCOS","2.01.002.002",IF('02 - Produtos e Tributações'!D1558="BEBIDAS ALCOOLICAS","2.01.002.003",IF('02 - Produtos e Tributações'!D1558="BEBIDAS LACTEAS","2.01.002.004",IF('02 - Produtos e Tributações'!D1558="MATERIAL DE LIMPEZA","2.02",IF('02 - Produtos e Tributações'!D1558="FRUTAS","2.01.001.006",IF('02 - Produtos e Tributações'!D1558="VERDURAS E LEGUMES","2.01.001.007",IF('02 - Produtos e Tributações'!D1558="SERVIÇO","1",IF('02 - Produtos e Tributações'!D1558="PRODUTOS DIVERSOS","2","2"))))))))))))))
)</f>
        <v>0</v>
      </c>
      <c r="N1541" s="4" t="str">
        <f t="shared" si="97"/>
        <v/>
      </c>
      <c r="O1541" s="4" t="str">
        <f t="shared" si="98"/>
        <v/>
      </c>
      <c r="P1541" s="4" t="str">
        <f t="shared" si="99"/>
        <v/>
      </c>
      <c r="Q1541" s="128" t="b">
        <f>IF(B1541&lt;&gt;"",IF('02 - Produtos e Tributações'!C1558&lt;&gt;"",'02 - Produtos e Tributações'!C1558,"UN"))</f>
        <v>0</v>
      </c>
      <c r="R1541" s="93"/>
      <c r="S1541" s="93"/>
      <c r="T1541" s="93"/>
      <c r="U1541" s="120" t="str">
        <f t="shared" si="96"/>
        <v/>
      </c>
    </row>
    <row r="1542" spans="1:21" ht="15.75" customHeight="1">
      <c r="A1542" s="122" t="b">
        <f>IF('02 - Produtos e Tributações'!B1559 &lt;&gt;"",A1541+1)</f>
        <v>0</v>
      </c>
      <c r="B1542" s="4" t="str">
        <f>IF('02 - Produtos e Tributações'!B1559&lt;&gt;"",'02 - Produtos e Tributações'!V1559,"")</f>
        <v/>
      </c>
      <c r="C1542" s="123" t="b">
        <f>IF(B1542&lt;&gt;"",IF('02 - Produtos e Tributações'!H1559&lt;&gt;"",IF('02 - Produtos e Tributações'!H1559="TERCEIRIZADA","T",IF('02 - Produtos e Tributações'!H1559="PROPRIA","P")), IF(B1542&lt;&gt;"",IF('02 - Produtos e Tributações'!H1559="","T"))))</f>
        <v>0</v>
      </c>
      <c r="D1542" s="123" t="b">
        <f>IF(B1542&lt;&gt;"",IF('02 - Produtos e Tributações'!E1559&lt;&gt;"",'02 - Produtos e Tributações'!E1559,""))</f>
        <v>0</v>
      </c>
      <c r="E1542" s="123" t="b">
        <f>IF(B1542&lt;&gt;"",IF('02 - Produtos e Tributações'!F1559&lt;&gt;"",'02 - Produtos e Tributações'!F1559,""))</f>
        <v>0</v>
      </c>
      <c r="F1542" s="123" t="b">
        <f>IF(B1542&lt;&gt;"",IF(A1542&lt;&gt;"",IF('02 - Produtos e Tributações'!G1559&lt;&gt;"",'02 - Produtos e Tributações'!G1559,"")))</f>
        <v>0</v>
      </c>
      <c r="G1542" s="123" t="b">
        <f>IF(B1542&lt;&gt;"",IF('02 - Produtos e Tributações'!J1559&lt;&gt;"",'02 - Produtos e Tributações'!J1559,IF(K1542=101,0,IF(K1542=102,41,IF(K1542=103,0,IF(K1542=201,0,IF(K1542=202,0,IF(K1542=203,0,IF(K1542=300,41,IF(K1542=400,41,IF(K1542=500,60)))))))))))</f>
        <v>0</v>
      </c>
      <c r="H1542" s="123" t="b">
        <f>IF(B1542&lt;&gt;"",IF('02 - Produtos e Tributações'!M1559&lt;&gt;"",'02 - Produtos e Tributações'!M1559,IF(L1542=101,0,IF(L1542=102,41,IF(L1542=103,0,IF(L1542=201,0,IF(L1542=202,0,IF(L1542=203,0,IF(L1542=300,41,IF(L1542=400,41,IF(L1542=500,60)))))))))))</f>
        <v>0</v>
      </c>
      <c r="I1542" s="123" t="b">
        <f>IF(B1542&lt;&gt;"",IF('02 - Produtos e Tributações'!L1559&lt;&gt;"",'02 - Produtos e Tributações'!L1559,"0,00"))</f>
        <v>0</v>
      </c>
      <c r="J1542" s="123" t="b">
        <f>IF(B1542&lt;&gt;"",IF('02 - Produtos e Tributações'!O1559&lt;&gt;"",'02 - Produtos e Tributações'!O1559,"0,00"))</f>
        <v>0</v>
      </c>
      <c r="K1542" s="123" t="b">
        <f>IF(B1542&lt;&gt;"",IF('02 - Produtos e Tributações'!K1559&lt;&gt;"",'02 - Produtos e Tributações'!K1559,"null"))</f>
        <v>0</v>
      </c>
      <c r="L1542" s="123" t="b">
        <f>IF(B1542&lt;&gt;"",IF('02 - Produtos e Tributações'!N1559&lt;&gt;"",'02 - Produtos e Tributações'!N1559,"null"))</f>
        <v>0</v>
      </c>
      <c r="M1542" s="122" t="b">
        <f>IF(B1542&lt;&gt;"",IF('02 - Produtos e Tributações'!D1559="CARNES","2.01.001.001",IF('02 - Produtos e Tributações'!D1559="MASSAS","2.01.001.002",IF('02 - Produtos e Tributações'!D1559="LATICINIOS","2.01.001.003",IF('02 - Produtos e Tributações'!D1559="DOCES E GULOSEIMAS","2.01.001.004",IF('02 - Produtos e Tributações'!D1559="FARINHAS E GRAOS","2.01.001.005",IF('02 - Produtos e Tributações'!D1559="AGUAS","2.01.002.001",IF('02 - Produtos e Tributações'!D1559="SUCOS","2.01.002.002",IF('02 - Produtos e Tributações'!D1559="BEBIDAS ALCOOLICAS","2.01.002.003",IF('02 - Produtos e Tributações'!D1559="BEBIDAS LACTEAS","2.01.002.004",IF('02 - Produtos e Tributações'!D1559="MATERIAL DE LIMPEZA","2.02",IF('02 - Produtos e Tributações'!D1559="FRUTAS","2.01.001.006",IF('02 - Produtos e Tributações'!D1559="VERDURAS E LEGUMES","2.01.001.007",IF('02 - Produtos e Tributações'!D1559="SERVIÇO","1",IF('02 - Produtos e Tributações'!D1559="PRODUTOS DIVERSOS","2","2"))))))))))))))
)</f>
        <v>0</v>
      </c>
      <c r="N1542" s="4" t="str">
        <f t="shared" si="97"/>
        <v/>
      </c>
      <c r="O1542" s="4" t="str">
        <f t="shared" si="98"/>
        <v/>
      </c>
      <c r="P1542" s="4" t="str">
        <f t="shared" si="99"/>
        <v/>
      </c>
      <c r="Q1542" s="128" t="b">
        <f>IF(B1542&lt;&gt;"",IF('02 - Produtos e Tributações'!C1559&lt;&gt;"",'02 - Produtos e Tributações'!C1559,"UN"))</f>
        <v>0</v>
      </c>
      <c r="R1542" s="93"/>
      <c r="S1542" s="93"/>
      <c r="T1542" s="93"/>
      <c r="U1542" s="120" t="str">
        <f t="shared" si="96"/>
        <v/>
      </c>
    </row>
    <row r="1543" spans="1:21" ht="15.75" customHeight="1">
      <c r="A1543" s="122" t="b">
        <f>IF('02 - Produtos e Tributações'!B1560 &lt;&gt;"",A1542+1)</f>
        <v>0</v>
      </c>
      <c r="B1543" s="4" t="str">
        <f>IF('02 - Produtos e Tributações'!B1560&lt;&gt;"",'02 - Produtos e Tributações'!V1560,"")</f>
        <v/>
      </c>
      <c r="C1543" s="123" t="b">
        <f>IF(B1543&lt;&gt;"",IF('02 - Produtos e Tributações'!H1560&lt;&gt;"",IF('02 - Produtos e Tributações'!H1560="TERCEIRIZADA","T",IF('02 - Produtos e Tributações'!H1560="PROPRIA","P")), IF(B1543&lt;&gt;"",IF('02 - Produtos e Tributações'!H1560="","T"))))</f>
        <v>0</v>
      </c>
      <c r="D1543" s="123" t="b">
        <f>IF(B1543&lt;&gt;"",IF('02 - Produtos e Tributações'!E1560&lt;&gt;"",'02 - Produtos e Tributações'!E1560,""))</f>
        <v>0</v>
      </c>
      <c r="E1543" s="123" t="b">
        <f>IF(B1543&lt;&gt;"",IF('02 - Produtos e Tributações'!F1560&lt;&gt;"",'02 - Produtos e Tributações'!F1560,""))</f>
        <v>0</v>
      </c>
      <c r="F1543" s="123" t="b">
        <f>IF(B1543&lt;&gt;"",IF(A1543&lt;&gt;"",IF('02 - Produtos e Tributações'!G1560&lt;&gt;"",'02 - Produtos e Tributações'!G1560,"")))</f>
        <v>0</v>
      </c>
      <c r="G1543" s="123" t="b">
        <f>IF(B1543&lt;&gt;"",IF('02 - Produtos e Tributações'!J1560&lt;&gt;"",'02 - Produtos e Tributações'!J1560,IF(K1543=101,0,IF(K1543=102,41,IF(K1543=103,0,IF(K1543=201,0,IF(K1543=202,0,IF(K1543=203,0,IF(K1543=300,41,IF(K1543=400,41,IF(K1543=500,60)))))))))))</f>
        <v>0</v>
      </c>
      <c r="H1543" s="123" t="b">
        <f>IF(B1543&lt;&gt;"",IF('02 - Produtos e Tributações'!M1560&lt;&gt;"",'02 - Produtos e Tributações'!M1560,IF(L1543=101,0,IF(L1543=102,41,IF(L1543=103,0,IF(L1543=201,0,IF(L1543=202,0,IF(L1543=203,0,IF(L1543=300,41,IF(L1543=400,41,IF(L1543=500,60)))))))))))</f>
        <v>0</v>
      </c>
      <c r="I1543" s="123" t="b">
        <f>IF(B1543&lt;&gt;"",IF('02 - Produtos e Tributações'!L1560&lt;&gt;"",'02 - Produtos e Tributações'!L1560,"0,00"))</f>
        <v>0</v>
      </c>
      <c r="J1543" s="123" t="b">
        <f>IF(B1543&lt;&gt;"",IF('02 - Produtos e Tributações'!O1560&lt;&gt;"",'02 - Produtos e Tributações'!O1560,"0,00"))</f>
        <v>0</v>
      </c>
      <c r="K1543" s="123" t="b">
        <f>IF(B1543&lt;&gt;"",IF('02 - Produtos e Tributações'!K1560&lt;&gt;"",'02 - Produtos e Tributações'!K1560,"null"))</f>
        <v>0</v>
      </c>
      <c r="L1543" s="123" t="b">
        <f>IF(B1543&lt;&gt;"",IF('02 - Produtos e Tributações'!N1560&lt;&gt;"",'02 - Produtos e Tributações'!N1560,"null"))</f>
        <v>0</v>
      </c>
      <c r="M1543" s="122" t="b">
        <f>IF(B1543&lt;&gt;"",IF('02 - Produtos e Tributações'!D1560="CARNES","2.01.001.001",IF('02 - Produtos e Tributações'!D1560="MASSAS","2.01.001.002",IF('02 - Produtos e Tributações'!D1560="LATICINIOS","2.01.001.003",IF('02 - Produtos e Tributações'!D1560="DOCES E GULOSEIMAS","2.01.001.004",IF('02 - Produtos e Tributações'!D1560="FARINHAS E GRAOS","2.01.001.005",IF('02 - Produtos e Tributações'!D1560="AGUAS","2.01.002.001",IF('02 - Produtos e Tributações'!D1560="SUCOS","2.01.002.002",IF('02 - Produtos e Tributações'!D1560="BEBIDAS ALCOOLICAS","2.01.002.003",IF('02 - Produtos e Tributações'!D1560="BEBIDAS LACTEAS","2.01.002.004",IF('02 - Produtos e Tributações'!D1560="MATERIAL DE LIMPEZA","2.02",IF('02 - Produtos e Tributações'!D1560="FRUTAS","2.01.001.006",IF('02 - Produtos e Tributações'!D1560="VERDURAS E LEGUMES","2.01.001.007",IF('02 - Produtos e Tributações'!D1560="SERVIÇO","1",IF('02 - Produtos e Tributações'!D1560="PRODUTOS DIVERSOS","2","2"))))))))))))))
)</f>
        <v>0</v>
      </c>
      <c r="N1543" s="4" t="str">
        <f t="shared" si="97"/>
        <v/>
      </c>
      <c r="O1543" s="4" t="str">
        <f t="shared" si="98"/>
        <v/>
      </c>
      <c r="P1543" s="4" t="str">
        <f t="shared" si="99"/>
        <v/>
      </c>
      <c r="Q1543" s="128" t="b">
        <f>IF(B1543&lt;&gt;"",IF('02 - Produtos e Tributações'!C1560&lt;&gt;"",'02 - Produtos e Tributações'!C1560,"UN"))</f>
        <v>0</v>
      </c>
      <c r="R1543" s="93"/>
      <c r="S1543" s="93"/>
      <c r="T1543" s="93"/>
      <c r="U1543" s="120" t="str">
        <f t="shared" si="96"/>
        <v/>
      </c>
    </row>
    <row r="1544" spans="1:21" ht="15.75" customHeight="1">
      <c r="A1544" s="122" t="b">
        <f>IF('02 - Produtos e Tributações'!B1561 &lt;&gt;"",A1543+1)</f>
        <v>0</v>
      </c>
      <c r="B1544" s="4" t="str">
        <f>IF('02 - Produtos e Tributações'!B1561&lt;&gt;"",'02 - Produtos e Tributações'!V1561,"")</f>
        <v/>
      </c>
      <c r="C1544" s="123" t="b">
        <f>IF(B1544&lt;&gt;"",IF('02 - Produtos e Tributações'!H1561&lt;&gt;"",IF('02 - Produtos e Tributações'!H1561="TERCEIRIZADA","T",IF('02 - Produtos e Tributações'!H1561="PROPRIA","P")), IF(B1544&lt;&gt;"",IF('02 - Produtos e Tributações'!H1561="","T"))))</f>
        <v>0</v>
      </c>
      <c r="D1544" s="123" t="b">
        <f>IF(B1544&lt;&gt;"",IF('02 - Produtos e Tributações'!E1561&lt;&gt;"",'02 - Produtos e Tributações'!E1561,""))</f>
        <v>0</v>
      </c>
      <c r="E1544" s="123" t="b">
        <f>IF(B1544&lt;&gt;"",IF('02 - Produtos e Tributações'!F1561&lt;&gt;"",'02 - Produtos e Tributações'!F1561,""))</f>
        <v>0</v>
      </c>
      <c r="F1544" s="123" t="b">
        <f>IF(B1544&lt;&gt;"",IF(A1544&lt;&gt;"",IF('02 - Produtos e Tributações'!G1561&lt;&gt;"",'02 - Produtos e Tributações'!G1561,"")))</f>
        <v>0</v>
      </c>
      <c r="G1544" s="123" t="b">
        <f>IF(B1544&lt;&gt;"",IF('02 - Produtos e Tributações'!J1561&lt;&gt;"",'02 - Produtos e Tributações'!J1561,IF(K1544=101,0,IF(K1544=102,41,IF(K1544=103,0,IF(K1544=201,0,IF(K1544=202,0,IF(K1544=203,0,IF(K1544=300,41,IF(K1544=400,41,IF(K1544=500,60)))))))))))</f>
        <v>0</v>
      </c>
      <c r="H1544" s="123" t="b">
        <f>IF(B1544&lt;&gt;"",IF('02 - Produtos e Tributações'!M1561&lt;&gt;"",'02 - Produtos e Tributações'!M1561,IF(L1544=101,0,IF(L1544=102,41,IF(L1544=103,0,IF(L1544=201,0,IF(L1544=202,0,IF(L1544=203,0,IF(L1544=300,41,IF(L1544=400,41,IF(L1544=500,60)))))))))))</f>
        <v>0</v>
      </c>
      <c r="I1544" s="123" t="b">
        <f>IF(B1544&lt;&gt;"",IF('02 - Produtos e Tributações'!L1561&lt;&gt;"",'02 - Produtos e Tributações'!L1561,"0,00"))</f>
        <v>0</v>
      </c>
      <c r="J1544" s="123" t="b">
        <f>IF(B1544&lt;&gt;"",IF('02 - Produtos e Tributações'!O1561&lt;&gt;"",'02 - Produtos e Tributações'!O1561,"0,00"))</f>
        <v>0</v>
      </c>
      <c r="K1544" s="123" t="b">
        <f>IF(B1544&lt;&gt;"",IF('02 - Produtos e Tributações'!K1561&lt;&gt;"",'02 - Produtos e Tributações'!K1561,"null"))</f>
        <v>0</v>
      </c>
      <c r="L1544" s="123" t="b">
        <f>IF(B1544&lt;&gt;"",IF('02 - Produtos e Tributações'!N1561&lt;&gt;"",'02 - Produtos e Tributações'!N1561,"null"))</f>
        <v>0</v>
      </c>
      <c r="M1544" s="122" t="b">
        <f>IF(B1544&lt;&gt;"",IF('02 - Produtos e Tributações'!D1561="CARNES","2.01.001.001",IF('02 - Produtos e Tributações'!D1561="MASSAS","2.01.001.002",IF('02 - Produtos e Tributações'!D1561="LATICINIOS","2.01.001.003",IF('02 - Produtos e Tributações'!D1561="DOCES E GULOSEIMAS","2.01.001.004",IF('02 - Produtos e Tributações'!D1561="FARINHAS E GRAOS","2.01.001.005",IF('02 - Produtos e Tributações'!D1561="AGUAS","2.01.002.001",IF('02 - Produtos e Tributações'!D1561="SUCOS","2.01.002.002",IF('02 - Produtos e Tributações'!D1561="BEBIDAS ALCOOLICAS","2.01.002.003",IF('02 - Produtos e Tributações'!D1561="BEBIDAS LACTEAS","2.01.002.004",IF('02 - Produtos e Tributações'!D1561="MATERIAL DE LIMPEZA","2.02",IF('02 - Produtos e Tributações'!D1561="FRUTAS","2.01.001.006",IF('02 - Produtos e Tributações'!D1561="VERDURAS E LEGUMES","2.01.001.007",IF('02 - Produtos e Tributações'!D1561="SERVIÇO","1",IF('02 - Produtos e Tributações'!D1561="PRODUTOS DIVERSOS","2","2"))))))))))))))
)</f>
        <v>0</v>
      </c>
      <c r="N1544" s="4" t="str">
        <f t="shared" si="97"/>
        <v/>
      </c>
      <c r="O1544" s="4" t="str">
        <f t="shared" si="98"/>
        <v/>
      </c>
      <c r="P1544" s="4" t="str">
        <f t="shared" si="99"/>
        <v/>
      </c>
      <c r="Q1544" s="128" t="b">
        <f>IF(B1544&lt;&gt;"",IF('02 - Produtos e Tributações'!C1561&lt;&gt;"",'02 - Produtos e Tributações'!C1561,"UN"))</f>
        <v>0</v>
      </c>
      <c r="R1544" s="93"/>
      <c r="S1544" s="93"/>
      <c r="T1544" s="93"/>
      <c r="U1544" s="120" t="str">
        <f t="shared" si="96"/>
        <v/>
      </c>
    </row>
    <row r="1545" spans="1:21" ht="15.75" customHeight="1">
      <c r="A1545" s="122" t="b">
        <f>IF('02 - Produtos e Tributações'!B1562 &lt;&gt;"",A1544+1)</f>
        <v>0</v>
      </c>
      <c r="B1545" s="4" t="str">
        <f>IF('02 - Produtos e Tributações'!B1562&lt;&gt;"",'02 - Produtos e Tributações'!V1562,"")</f>
        <v/>
      </c>
      <c r="C1545" s="123" t="b">
        <f>IF(B1545&lt;&gt;"",IF('02 - Produtos e Tributações'!H1562&lt;&gt;"",IF('02 - Produtos e Tributações'!H1562="TERCEIRIZADA","T",IF('02 - Produtos e Tributações'!H1562="PROPRIA","P")), IF(B1545&lt;&gt;"",IF('02 - Produtos e Tributações'!H1562="","T"))))</f>
        <v>0</v>
      </c>
      <c r="D1545" s="123" t="b">
        <f>IF(B1545&lt;&gt;"",IF('02 - Produtos e Tributações'!E1562&lt;&gt;"",'02 - Produtos e Tributações'!E1562,""))</f>
        <v>0</v>
      </c>
      <c r="E1545" s="123" t="b">
        <f>IF(B1545&lt;&gt;"",IF('02 - Produtos e Tributações'!F1562&lt;&gt;"",'02 - Produtos e Tributações'!F1562,""))</f>
        <v>0</v>
      </c>
      <c r="F1545" s="123" t="b">
        <f>IF(B1545&lt;&gt;"",IF(A1545&lt;&gt;"",IF('02 - Produtos e Tributações'!G1562&lt;&gt;"",'02 - Produtos e Tributações'!G1562,"")))</f>
        <v>0</v>
      </c>
      <c r="G1545" s="123" t="b">
        <f>IF(B1545&lt;&gt;"",IF('02 - Produtos e Tributações'!J1562&lt;&gt;"",'02 - Produtos e Tributações'!J1562,IF(K1545=101,0,IF(K1545=102,41,IF(K1545=103,0,IF(K1545=201,0,IF(K1545=202,0,IF(K1545=203,0,IF(K1545=300,41,IF(K1545=400,41,IF(K1545=500,60)))))))))))</f>
        <v>0</v>
      </c>
      <c r="H1545" s="123" t="b">
        <f>IF(B1545&lt;&gt;"",IF('02 - Produtos e Tributações'!M1562&lt;&gt;"",'02 - Produtos e Tributações'!M1562,IF(L1545=101,0,IF(L1545=102,41,IF(L1545=103,0,IF(L1545=201,0,IF(L1545=202,0,IF(L1545=203,0,IF(L1545=300,41,IF(L1545=400,41,IF(L1545=500,60)))))))))))</f>
        <v>0</v>
      </c>
      <c r="I1545" s="123" t="b">
        <f>IF(B1545&lt;&gt;"",IF('02 - Produtos e Tributações'!L1562&lt;&gt;"",'02 - Produtos e Tributações'!L1562,"0,00"))</f>
        <v>0</v>
      </c>
      <c r="J1545" s="123" t="b">
        <f>IF(B1545&lt;&gt;"",IF('02 - Produtos e Tributações'!O1562&lt;&gt;"",'02 - Produtos e Tributações'!O1562,"0,00"))</f>
        <v>0</v>
      </c>
      <c r="K1545" s="123" t="b">
        <f>IF(B1545&lt;&gt;"",IF('02 - Produtos e Tributações'!K1562&lt;&gt;"",'02 - Produtos e Tributações'!K1562,"null"))</f>
        <v>0</v>
      </c>
      <c r="L1545" s="123" t="b">
        <f>IF(B1545&lt;&gt;"",IF('02 - Produtos e Tributações'!N1562&lt;&gt;"",'02 - Produtos e Tributações'!N1562,"null"))</f>
        <v>0</v>
      </c>
      <c r="M1545" s="122" t="b">
        <f>IF(B1545&lt;&gt;"",IF('02 - Produtos e Tributações'!D1562="CARNES","2.01.001.001",IF('02 - Produtos e Tributações'!D1562="MASSAS","2.01.001.002",IF('02 - Produtos e Tributações'!D1562="LATICINIOS","2.01.001.003",IF('02 - Produtos e Tributações'!D1562="DOCES E GULOSEIMAS","2.01.001.004",IF('02 - Produtos e Tributações'!D1562="FARINHAS E GRAOS","2.01.001.005",IF('02 - Produtos e Tributações'!D1562="AGUAS","2.01.002.001",IF('02 - Produtos e Tributações'!D1562="SUCOS","2.01.002.002",IF('02 - Produtos e Tributações'!D1562="BEBIDAS ALCOOLICAS","2.01.002.003",IF('02 - Produtos e Tributações'!D1562="BEBIDAS LACTEAS","2.01.002.004",IF('02 - Produtos e Tributações'!D1562="MATERIAL DE LIMPEZA","2.02",IF('02 - Produtos e Tributações'!D1562="FRUTAS","2.01.001.006",IF('02 - Produtos e Tributações'!D1562="VERDURAS E LEGUMES","2.01.001.007",IF('02 - Produtos e Tributações'!D1562="SERVIÇO","1",IF('02 - Produtos e Tributações'!D1562="PRODUTOS DIVERSOS","2","2"))))))))))))))
)</f>
        <v>0</v>
      </c>
      <c r="N1545" s="4" t="str">
        <f t="shared" si="97"/>
        <v/>
      </c>
      <c r="O1545" s="4" t="str">
        <f t="shared" si="98"/>
        <v/>
      </c>
      <c r="P1545" s="4" t="str">
        <f t="shared" si="99"/>
        <v/>
      </c>
      <c r="Q1545" s="128" t="b">
        <f>IF(B1545&lt;&gt;"",IF('02 - Produtos e Tributações'!C1562&lt;&gt;"",'02 - Produtos e Tributações'!C1562,"UN"))</f>
        <v>0</v>
      </c>
      <c r="R1545" s="93"/>
      <c r="S1545" s="93"/>
      <c r="T1545" s="93"/>
      <c r="U1545" s="120" t="str">
        <f t="shared" si="96"/>
        <v/>
      </c>
    </row>
    <row r="1546" spans="1:21" ht="15.75" customHeight="1">
      <c r="A1546" s="122" t="b">
        <f>IF('02 - Produtos e Tributações'!B1563 &lt;&gt;"",A1545+1)</f>
        <v>0</v>
      </c>
      <c r="B1546" s="4" t="str">
        <f>IF('02 - Produtos e Tributações'!B1563&lt;&gt;"",'02 - Produtos e Tributações'!V1563,"")</f>
        <v/>
      </c>
      <c r="C1546" s="123" t="b">
        <f>IF(B1546&lt;&gt;"",IF('02 - Produtos e Tributações'!H1563&lt;&gt;"",IF('02 - Produtos e Tributações'!H1563="TERCEIRIZADA","T",IF('02 - Produtos e Tributações'!H1563="PROPRIA","P")), IF(B1546&lt;&gt;"",IF('02 - Produtos e Tributações'!H1563="","T"))))</f>
        <v>0</v>
      </c>
      <c r="D1546" s="123" t="b">
        <f>IF(B1546&lt;&gt;"",IF('02 - Produtos e Tributações'!E1563&lt;&gt;"",'02 - Produtos e Tributações'!E1563,""))</f>
        <v>0</v>
      </c>
      <c r="E1546" s="123" t="b">
        <f>IF(B1546&lt;&gt;"",IF('02 - Produtos e Tributações'!F1563&lt;&gt;"",'02 - Produtos e Tributações'!F1563,""))</f>
        <v>0</v>
      </c>
      <c r="F1546" s="123" t="b">
        <f>IF(B1546&lt;&gt;"",IF(A1546&lt;&gt;"",IF('02 - Produtos e Tributações'!G1563&lt;&gt;"",'02 - Produtos e Tributações'!G1563,"")))</f>
        <v>0</v>
      </c>
      <c r="G1546" s="123" t="b">
        <f>IF(B1546&lt;&gt;"",IF('02 - Produtos e Tributações'!J1563&lt;&gt;"",'02 - Produtos e Tributações'!J1563,IF(K1546=101,0,IF(K1546=102,41,IF(K1546=103,0,IF(K1546=201,0,IF(K1546=202,0,IF(K1546=203,0,IF(K1546=300,41,IF(K1546=400,41,IF(K1546=500,60)))))))))))</f>
        <v>0</v>
      </c>
      <c r="H1546" s="123" t="b">
        <f>IF(B1546&lt;&gt;"",IF('02 - Produtos e Tributações'!M1563&lt;&gt;"",'02 - Produtos e Tributações'!M1563,IF(L1546=101,0,IF(L1546=102,41,IF(L1546=103,0,IF(L1546=201,0,IF(L1546=202,0,IF(L1546=203,0,IF(L1546=300,41,IF(L1546=400,41,IF(L1546=500,60)))))))))))</f>
        <v>0</v>
      </c>
      <c r="I1546" s="123" t="b">
        <f>IF(B1546&lt;&gt;"",IF('02 - Produtos e Tributações'!L1563&lt;&gt;"",'02 - Produtos e Tributações'!L1563,"0,00"))</f>
        <v>0</v>
      </c>
      <c r="J1546" s="123" t="b">
        <f>IF(B1546&lt;&gt;"",IF('02 - Produtos e Tributações'!O1563&lt;&gt;"",'02 - Produtos e Tributações'!O1563,"0,00"))</f>
        <v>0</v>
      </c>
      <c r="K1546" s="123" t="b">
        <f>IF(B1546&lt;&gt;"",IF('02 - Produtos e Tributações'!K1563&lt;&gt;"",'02 - Produtos e Tributações'!K1563,"null"))</f>
        <v>0</v>
      </c>
      <c r="L1546" s="123" t="b">
        <f>IF(B1546&lt;&gt;"",IF('02 - Produtos e Tributações'!N1563&lt;&gt;"",'02 - Produtos e Tributações'!N1563,"null"))</f>
        <v>0</v>
      </c>
      <c r="M1546" s="122" t="b">
        <f>IF(B1546&lt;&gt;"",IF('02 - Produtos e Tributações'!D1563="CARNES","2.01.001.001",IF('02 - Produtos e Tributações'!D1563="MASSAS","2.01.001.002",IF('02 - Produtos e Tributações'!D1563="LATICINIOS","2.01.001.003",IF('02 - Produtos e Tributações'!D1563="DOCES E GULOSEIMAS","2.01.001.004",IF('02 - Produtos e Tributações'!D1563="FARINHAS E GRAOS","2.01.001.005",IF('02 - Produtos e Tributações'!D1563="AGUAS","2.01.002.001",IF('02 - Produtos e Tributações'!D1563="SUCOS","2.01.002.002",IF('02 - Produtos e Tributações'!D1563="BEBIDAS ALCOOLICAS","2.01.002.003",IF('02 - Produtos e Tributações'!D1563="BEBIDAS LACTEAS","2.01.002.004",IF('02 - Produtos e Tributações'!D1563="MATERIAL DE LIMPEZA","2.02",IF('02 - Produtos e Tributações'!D1563="FRUTAS","2.01.001.006",IF('02 - Produtos e Tributações'!D1563="VERDURAS E LEGUMES","2.01.001.007",IF('02 - Produtos e Tributações'!D1563="SERVIÇO","1",IF('02 - Produtos e Tributações'!D1563="PRODUTOS DIVERSOS","2","2"))))))))))))))
)</f>
        <v>0</v>
      </c>
      <c r="N1546" s="4" t="str">
        <f t="shared" si="97"/>
        <v/>
      </c>
      <c r="O1546" s="4" t="str">
        <f t="shared" si="98"/>
        <v/>
      </c>
      <c r="P1546" s="4" t="str">
        <f t="shared" si="99"/>
        <v/>
      </c>
      <c r="Q1546" s="128" t="b">
        <f>IF(B1546&lt;&gt;"",IF('02 - Produtos e Tributações'!C1563&lt;&gt;"",'02 - Produtos e Tributações'!C1563,"UN"))</f>
        <v>0</v>
      </c>
      <c r="R1546" s="93"/>
      <c r="S1546" s="93"/>
      <c r="T1546" s="93"/>
      <c r="U1546" s="120" t="str">
        <f t="shared" si="96"/>
        <v/>
      </c>
    </row>
    <row r="1547" spans="1:21" ht="15.75" customHeight="1">
      <c r="A1547" s="122" t="b">
        <f>IF('02 - Produtos e Tributações'!B1564 &lt;&gt;"",A1546+1)</f>
        <v>0</v>
      </c>
      <c r="B1547" s="4" t="str">
        <f>IF('02 - Produtos e Tributações'!B1564&lt;&gt;"",'02 - Produtos e Tributações'!V1564,"")</f>
        <v/>
      </c>
      <c r="C1547" s="123" t="b">
        <f>IF(B1547&lt;&gt;"",IF('02 - Produtos e Tributações'!H1564&lt;&gt;"",IF('02 - Produtos e Tributações'!H1564="TERCEIRIZADA","T",IF('02 - Produtos e Tributações'!H1564="PROPRIA","P")), IF(B1547&lt;&gt;"",IF('02 - Produtos e Tributações'!H1564="","T"))))</f>
        <v>0</v>
      </c>
      <c r="D1547" s="123" t="b">
        <f>IF(B1547&lt;&gt;"",IF('02 - Produtos e Tributações'!E1564&lt;&gt;"",'02 - Produtos e Tributações'!E1564,""))</f>
        <v>0</v>
      </c>
      <c r="E1547" s="123" t="b">
        <f>IF(B1547&lt;&gt;"",IF('02 - Produtos e Tributações'!F1564&lt;&gt;"",'02 - Produtos e Tributações'!F1564,""))</f>
        <v>0</v>
      </c>
      <c r="F1547" s="123" t="b">
        <f>IF(B1547&lt;&gt;"",IF(A1547&lt;&gt;"",IF('02 - Produtos e Tributações'!G1564&lt;&gt;"",'02 - Produtos e Tributações'!G1564,"")))</f>
        <v>0</v>
      </c>
      <c r="G1547" s="123" t="b">
        <f>IF(B1547&lt;&gt;"",IF('02 - Produtos e Tributações'!J1564&lt;&gt;"",'02 - Produtos e Tributações'!J1564,IF(K1547=101,0,IF(K1547=102,41,IF(K1547=103,0,IF(K1547=201,0,IF(K1547=202,0,IF(K1547=203,0,IF(K1547=300,41,IF(K1547=400,41,IF(K1547=500,60)))))))))))</f>
        <v>0</v>
      </c>
      <c r="H1547" s="123" t="b">
        <f>IF(B1547&lt;&gt;"",IF('02 - Produtos e Tributações'!M1564&lt;&gt;"",'02 - Produtos e Tributações'!M1564,IF(L1547=101,0,IF(L1547=102,41,IF(L1547=103,0,IF(L1547=201,0,IF(L1547=202,0,IF(L1547=203,0,IF(L1547=300,41,IF(L1547=400,41,IF(L1547=500,60)))))))))))</f>
        <v>0</v>
      </c>
      <c r="I1547" s="123" t="b">
        <f>IF(B1547&lt;&gt;"",IF('02 - Produtos e Tributações'!L1564&lt;&gt;"",'02 - Produtos e Tributações'!L1564,"0,00"))</f>
        <v>0</v>
      </c>
      <c r="J1547" s="123" t="b">
        <f>IF(B1547&lt;&gt;"",IF('02 - Produtos e Tributações'!O1564&lt;&gt;"",'02 - Produtos e Tributações'!O1564,"0,00"))</f>
        <v>0</v>
      </c>
      <c r="K1547" s="123" t="b">
        <f>IF(B1547&lt;&gt;"",IF('02 - Produtos e Tributações'!K1564&lt;&gt;"",'02 - Produtos e Tributações'!K1564,"null"))</f>
        <v>0</v>
      </c>
      <c r="L1547" s="123" t="b">
        <f>IF(B1547&lt;&gt;"",IF('02 - Produtos e Tributações'!N1564&lt;&gt;"",'02 - Produtos e Tributações'!N1564,"null"))</f>
        <v>0</v>
      </c>
      <c r="M1547" s="122" t="b">
        <f>IF(B1547&lt;&gt;"",IF('02 - Produtos e Tributações'!D1564="CARNES","2.01.001.001",IF('02 - Produtos e Tributações'!D1564="MASSAS","2.01.001.002",IF('02 - Produtos e Tributações'!D1564="LATICINIOS","2.01.001.003",IF('02 - Produtos e Tributações'!D1564="DOCES E GULOSEIMAS","2.01.001.004",IF('02 - Produtos e Tributações'!D1564="FARINHAS E GRAOS","2.01.001.005",IF('02 - Produtos e Tributações'!D1564="AGUAS","2.01.002.001",IF('02 - Produtos e Tributações'!D1564="SUCOS","2.01.002.002",IF('02 - Produtos e Tributações'!D1564="BEBIDAS ALCOOLICAS","2.01.002.003",IF('02 - Produtos e Tributações'!D1564="BEBIDAS LACTEAS","2.01.002.004",IF('02 - Produtos e Tributações'!D1564="MATERIAL DE LIMPEZA","2.02",IF('02 - Produtos e Tributações'!D1564="FRUTAS","2.01.001.006",IF('02 - Produtos e Tributações'!D1564="VERDURAS E LEGUMES","2.01.001.007",IF('02 - Produtos e Tributações'!D1564="SERVIÇO","1",IF('02 - Produtos e Tributações'!D1564="PRODUTOS DIVERSOS","2","2"))))))))))))))
)</f>
        <v>0</v>
      </c>
      <c r="N1547" s="4" t="str">
        <f t="shared" si="97"/>
        <v/>
      </c>
      <c r="O1547" s="4" t="str">
        <f t="shared" si="98"/>
        <v/>
      </c>
      <c r="P1547" s="4" t="str">
        <f t="shared" si="99"/>
        <v/>
      </c>
      <c r="Q1547" s="128" t="b">
        <f>IF(B1547&lt;&gt;"",IF('02 - Produtos e Tributações'!C1564&lt;&gt;"",'02 - Produtos e Tributações'!C1564,"UN"))</f>
        <v>0</v>
      </c>
      <c r="R1547" s="93"/>
      <c r="S1547" s="93"/>
      <c r="T1547" s="93"/>
      <c r="U1547" s="120" t="str">
        <f t="shared" si="96"/>
        <v/>
      </c>
    </row>
    <row r="1548" spans="1:21" ht="15.75" customHeight="1">
      <c r="A1548" s="122" t="b">
        <f>IF('02 - Produtos e Tributações'!B1565 &lt;&gt;"",A1547+1)</f>
        <v>0</v>
      </c>
      <c r="B1548" s="4" t="str">
        <f>IF('02 - Produtos e Tributações'!B1565&lt;&gt;"",'02 - Produtos e Tributações'!V1565,"")</f>
        <v/>
      </c>
      <c r="C1548" s="123" t="b">
        <f>IF(B1548&lt;&gt;"",IF('02 - Produtos e Tributações'!H1565&lt;&gt;"",IF('02 - Produtos e Tributações'!H1565="TERCEIRIZADA","T",IF('02 - Produtos e Tributações'!H1565="PROPRIA","P")), IF(B1548&lt;&gt;"",IF('02 - Produtos e Tributações'!H1565="","T"))))</f>
        <v>0</v>
      </c>
      <c r="D1548" s="123" t="b">
        <f>IF(B1548&lt;&gt;"",IF('02 - Produtos e Tributações'!E1565&lt;&gt;"",'02 - Produtos e Tributações'!E1565,""))</f>
        <v>0</v>
      </c>
      <c r="E1548" s="123" t="b">
        <f>IF(B1548&lt;&gt;"",IF('02 - Produtos e Tributações'!F1565&lt;&gt;"",'02 - Produtos e Tributações'!F1565,""))</f>
        <v>0</v>
      </c>
      <c r="F1548" s="123" t="b">
        <f>IF(B1548&lt;&gt;"",IF(A1548&lt;&gt;"",IF('02 - Produtos e Tributações'!G1565&lt;&gt;"",'02 - Produtos e Tributações'!G1565,"")))</f>
        <v>0</v>
      </c>
      <c r="G1548" s="123" t="b">
        <f>IF(B1548&lt;&gt;"",IF('02 - Produtos e Tributações'!J1565&lt;&gt;"",'02 - Produtos e Tributações'!J1565,IF(K1548=101,0,IF(K1548=102,41,IF(K1548=103,0,IF(K1548=201,0,IF(K1548=202,0,IF(K1548=203,0,IF(K1548=300,41,IF(K1548=400,41,IF(K1548=500,60)))))))))))</f>
        <v>0</v>
      </c>
      <c r="H1548" s="123" t="b">
        <f>IF(B1548&lt;&gt;"",IF('02 - Produtos e Tributações'!M1565&lt;&gt;"",'02 - Produtos e Tributações'!M1565,IF(L1548=101,0,IF(L1548=102,41,IF(L1548=103,0,IF(L1548=201,0,IF(L1548=202,0,IF(L1548=203,0,IF(L1548=300,41,IF(L1548=400,41,IF(L1548=500,60)))))))))))</f>
        <v>0</v>
      </c>
      <c r="I1548" s="123" t="b">
        <f>IF(B1548&lt;&gt;"",IF('02 - Produtos e Tributações'!L1565&lt;&gt;"",'02 - Produtos e Tributações'!L1565,"0,00"))</f>
        <v>0</v>
      </c>
      <c r="J1548" s="123" t="b">
        <f>IF(B1548&lt;&gt;"",IF('02 - Produtos e Tributações'!O1565&lt;&gt;"",'02 - Produtos e Tributações'!O1565,"0,00"))</f>
        <v>0</v>
      </c>
      <c r="K1548" s="123" t="b">
        <f>IF(B1548&lt;&gt;"",IF('02 - Produtos e Tributações'!K1565&lt;&gt;"",'02 - Produtos e Tributações'!K1565,"null"))</f>
        <v>0</v>
      </c>
      <c r="L1548" s="123" t="b">
        <f>IF(B1548&lt;&gt;"",IF('02 - Produtos e Tributações'!N1565&lt;&gt;"",'02 - Produtos e Tributações'!N1565,"null"))</f>
        <v>0</v>
      </c>
      <c r="M1548" s="122" t="b">
        <f>IF(B1548&lt;&gt;"",IF('02 - Produtos e Tributações'!D1565="CARNES","2.01.001.001",IF('02 - Produtos e Tributações'!D1565="MASSAS","2.01.001.002",IF('02 - Produtos e Tributações'!D1565="LATICINIOS","2.01.001.003",IF('02 - Produtos e Tributações'!D1565="DOCES E GULOSEIMAS","2.01.001.004",IF('02 - Produtos e Tributações'!D1565="FARINHAS E GRAOS","2.01.001.005",IF('02 - Produtos e Tributações'!D1565="AGUAS","2.01.002.001",IF('02 - Produtos e Tributações'!D1565="SUCOS","2.01.002.002",IF('02 - Produtos e Tributações'!D1565="BEBIDAS ALCOOLICAS","2.01.002.003",IF('02 - Produtos e Tributações'!D1565="BEBIDAS LACTEAS","2.01.002.004",IF('02 - Produtos e Tributações'!D1565="MATERIAL DE LIMPEZA","2.02",IF('02 - Produtos e Tributações'!D1565="FRUTAS","2.01.001.006",IF('02 - Produtos e Tributações'!D1565="VERDURAS E LEGUMES","2.01.001.007",IF('02 - Produtos e Tributações'!D1565="SERVIÇO","1",IF('02 - Produtos e Tributações'!D1565="PRODUTOS DIVERSOS","2","2"))))))))))))))
)</f>
        <v>0</v>
      </c>
      <c r="N1548" s="4" t="str">
        <f t="shared" si="97"/>
        <v/>
      </c>
      <c r="O1548" s="4" t="str">
        <f t="shared" si="98"/>
        <v/>
      </c>
      <c r="P1548" s="4" t="str">
        <f t="shared" si="99"/>
        <v/>
      </c>
      <c r="Q1548" s="128" t="b">
        <f>IF(B1548&lt;&gt;"",IF('02 - Produtos e Tributações'!C1565&lt;&gt;"",'02 - Produtos e Tributações'!C1565,"UN"))</f>
        <v>0</v>
      </c>
      <c r="R1548" s="93"/>
      <c r="S1548" s="93"/>
      <c r="T1548" s="93"/>
      <c r="U1548" s="120" t="str">
        <f t="shared" si="96"/>
        <v/>
      </c>
    </row>
    <row r="1549" spans="1:21" ht="15.75" customHeight="1">
      <c r="A1549" s="122" t="b">
        <f>IF('02 - Produtos e Tributações'!B1566 &lt;&gt;"",A1548+1)</f>
        <v>0</v>
      </c>
      <c r="B1549" s="4" t="str">
        <f>IF('02 - Produtos e Tributações'!B1566&lt;&gt;"",'02 - Produtos e Tributações'!V1566,"")</f>
        <v/>
      </c>
      <c r="C1549" s="123" t="b">
        <f>IF(B1549&lt;&gt;"",IF('02 - Produtos e Tributações'!H1566&lt;&gt;"",IF('02 - Produtos e Tributações'!H1566="TERCEIRIZADA","T",IF('02 - Produtos e Tributações'!H1566="PROPRIA","P")), IF(B1549&lt;&gt;"",IF('02 - Produtos e Tributações'!H1566="","T"))))</f>
        <v>0</v>
      </c>
      <c r="D1549" s="123" t="b">
        <f>IF(B1549&lt;&gt;"",IF('02 - Produtos e Tributações'!E1566&lt;&gt;"",'02 - Produtos e Tributações'!E1566,""))</f>
        <v>0</v>
      </c>
      <c r="E1549" s="123" t="b">
        <f>IF(B1549&lt;&gt;"",IF('02 - Produtos e Tributações'!F1566&lt;&gt;"",'02 - Produtos e Tributações'!F1566,""))</f>
        <v>0</v>
      </c>
      <c r="F1549" s="123" t="b">
        <f>IF(B1549&lt;&gt;"",IF(A1549&lt;&gt;"",IF('02 - Produtos e Tributações'!G1566&lt;&gt;"",'02 - Produtos e Tributações'!G1566,"")))</f>
        <v>0</v>
      </c>
      <c r="G1549" s="123" t="b">
        <f>IF(B1549&lt;&gt;"",IF('02 - Produtos e Tributações'!J1566&lt;&gt;"",'02 - Produtos e Tributações'!J1566,IF(K1549=101,0,IF(K1549=102,41,IF(K1549=103,0,IF(K1549=201,0,IF(K1549=202,0,IF(K1549=203,0,IF(K1549=300,41,IF(K1549=400,41,IF(K1549=500,60)))))))))))</f>
        <v>0</v>
      </c>
      <c r="H1549" s="123" t="b">
        <f>IF(B1549&lt;&gt;"",IF('02 - Produtos e Tributações'!M1566&lt;&gt;"",'02 - Produtos e Tributações'!M1566,IF(L1549=101,0,IF(L1549=102,41,IF(L1549=103,0,IF(L1549=201,0,IF(L1549=202,0,IF(L1549=203,0,IF(L1549=300,41,IF(L1549=400,41,IF(L1549=500,60)))))))))))</f>
        <v>0</v>
      </c>
      <c r="I1549" s="123" t="b">
        <f>IF(B1549&lt;&gt;"",IF('02 - Produtos e Tributações'!L1566&lt;&gt;"",'02 - Produtos e Tributações'!L1566,"0,00"))</f>
        <v>0</v>
      </c>
      <c r="J1549" s="123" t="b">
        <f>IF(B1549&lt;&gt;"",IF('02 - Produtos e Tributações'!O1566&lt;&gt;"",'02 - Produtos e Tributações'!O1566,"0,00"))</f>
        <v>0</v>
      </c>
      <c r="K1549" s="123" t="b">
        <f>IF(B1549&lt;&gt;"",IF('02 - Produtos e Tributações'!K1566&lt;&gt;"",'02 - Produtos e Tributações'!K1566,"null"))</f>
        <v>0</v>
      </c>
      <c r="L1549" s="123" t="b">
        <f>IF(B1549&lt;&gt;"",IF('02 - Produtos e Tributações'!N1566&lt;&gt;"",'02 - Produtos e Tributações'!N1566,"null"))</f>
        <v>0</v>
      </c>
      <c r="M1549" s="122" t="b">
        <f>IF(B1549&lt;&gt;"",IF('02 - Produtos e Tributações'!D1566="CARNES","2.01.001.001",IF('02 - Produtos e Tributações'!D1566="MASSAS","2.01.001.002",IF('02 - Produtos e Tributações'!D1566="LATICINIOS","2.01.001.003",IF('02 - Produtos e Tributações'!D1566="DOCES E GULOSEIMAS","2.01.001.004",IF('02 - Produtos e Tributações'!D1566="FARINHAS E GRAOS","2.01.001.005",IF('02 - Produtos e Tributações'!D1566="AGUAS","2.01.002.001",IF('02 - Produtos e Tributações'!D1566="SUCOS","2.01.002.002",IF('02 - Produtos e Tributações'!D1566="BEBIDAS ALCOOLICAS","2.01.002.003",IF('02 - Produtos e Tributações'!D1566="BEBIDAS LACTEAS","2.01.002.004",IF('02 - Produtos e Tributações'!D1566="MATERIAL DE LIMPEZA","2.02",IF('02 - Produtos e Tributações'!D1566="FRUTAS","2.01.001.006",IF('02 - Produtos e Tributações'!D1566="VERDURAS E LEGUMES","2.01.001.007",IF('02 - Produtos e Tributações'!D1566="SERVIÇO","1",IF('02 - Produtos e Tributações'!D1566="PRODUTOS DIVERSOS","2","2"))))))))))))))
)</f>
        <v>0</v>
      </c>
      <c r="N1549" s="4" t="str">
        <f t="shared" si="97"/>
        <v/>
      </c>
      <c r="O1549" s="4" t="str">
        <f t="shared" si="98"/>
        <v/>
      </c>
      <c r="P1549" s="4" t="str">
        <f t="shared" si="99"/>
        <v/>
      </c>
      <c r="Q1549" s="128" t="b">
        <f>IF(B1549&lt;&gt;"",IF('02 - Produtos e Tributações'!C1566&lt;&gt;"",'02 - Produtos e Tributações'!C1566,"UN"))</f>
        <v>0</v>
      </c>
      <c r="R1549" s="93"/>
      <c r="S1549" s="93"/>
      <c r="T1549" s="93"/>
      <c r="U1549" s="120" t="str">
        <f t="shared" si="96"/>
        <v/>
      </c>
    </row>
    <row r="1550" spans="1:21" ht="15.75" customHeight="1">
      <c r="A1550" s="122" t="b">
        <f>IF('02 - Produtos e Tributações'!B1567 &lt;&gt;"",A1549+1)</f>
        <v>0</v>
      </c>
      <c r="B1550" s="4" t="str">
        <f>IF('02 - Produtos e Tributações'!B1567&lt;&gt;"",'02 - Produtos e Tributações'!V1567,"")</f>
        <v/>
      </c>
      <c r="C1550" s="123" t="b">
        <f>IF(B1550&lt;&gt;"",IF('02 - Produtos e Tributações'!H1567&lt;&gt;"",IF('02 - Produtos e Tributações'!H1567="TERCEIRIZADA","T",IF('02 - Produtos e Tributações'!H1567="PROPRIA","P")), IF(B1550&lt;&gt;"",IF('02 - Produtos e Tributações'!H1567="","T"))))</f>
        <v>0</v>
      </c>
      <c r="D1550" s="123" t="b">
        <f>IF(B1550&lt;&gt;"",IF('02 - Produtos e Tributações'!E1567&lt;&gt;"",'02 - Produtos e Tributações'!E1567,""))</f>
        <v>0</v>
      </c>
      <c r="E1550" s="123" t="b">
        <f>IF(B1550&lt;&gt;"",IF('02 - Produtos e Tributações'!F1567&lt;&gt;"",'02 - Produtos e Tributações'!F1567,""))</f>
        <v>0</v>
      </c>
      <c r="F1550" s="123" t="b">
        <f>IF(B1550&lt;&gt;"",IF(A1550&lt;&gt;"",IF('02 - Produtos e Tributações'!G1567&lt;&gt;"",'02 - Produtos e Tributações'!G1567,"")))</f>
        <v>0</v>
      </c>
      <c r="G1550" s="123" t="b">
        <f>IF(B1550&lt;&gt;"",IF('02 - Produtos e Tributações'!J1567&lt;&gt;"",'02 - Produtos e Tributações'!J1567,IF(K1550=101,0,IF(K1550=102,41,IF(K1550=103,0,IF(K1550=201,0,IF(K1550=202,0,IF(K1550=203,0,IF(K1550=300,41,IF(K1550=400,41,IF(K1550=500,60)))))))))))</f>
        <v>0</v>
      </c>
      <c r="H1550" s="123" t="b">
        <f>IF(B1550&lt;&gt;"",IF('02 - Produtos e Tributações'!M1567&lt;&gt;"",'02 - Produtos e Tributações'!M1567,IF(L1550=101,0,IF(L1550=102,41,IF(L1550=103,0,IF(L1550=201,0,IF(L1550=202,0,IF(L1550=203,0,IF(L1550=300,41,IF(L1550=400,41,IF(L1550=500,60)))))))))))</f>
        <v>0</v>
      </c>
      <c r="I1550" s="123" t="b">
        <f>IF(B1550&lt;&gt;"",IF('02 - Produtos e Tributações'!L1567&lt;&gt;"",'02 - Produtos e Tributações'!L1567,"0,00"))</f>
        <v>0</v>
      </c>
      <c r="J1550" s="123" t="b">
        <f>IF(B1550&lt;&gt;"",IF('02 - Produtos e Tributações'!O1567&lt;&gt;"",'02 - Produtos e Tributações'!O1567,"0,00"))</f>
        <v>0</v>
      </c>
      <c r="K1550" s="123" t="b">
        <f>IF(B1550&lt;&gt;"",IF('02 - Produtos e Tributações'!K1567&lt;&gt;"",'02 - Produtos e Tributações'!K1567,"null"))</f>
        <v>0</v>
      </c>
      <c r="L1550" s="123" t="b">
        <f>IF(B1550&lt;&gt;"",IF('02 - Produtos e Tributações'!N1567&lt;&gt;"",'02 - Produtos e Tributações'!N1567,"null"))</f>
        <v>0</v>
      </c>
      <c r="M1550" s="122" t="b">
        <f>IF(B1550&lt;&gt;"",IF('02 - Produtos e Tributações'!D1567="CARNES","2.01.001.001",IF('02 - Produtos e Tributações'!D1567="MASSAS","2.01.001.002",IF('02 - Produtos e Tributações'!D1567="LATICINIOS","2.01.001.003",IF('02 - Produtos e Tributações'!D1567="DOCES E GULOSEIMAS","2.01.001.004",IF('02 - Produtos e Tributações'!D1567="FARINHAS E GRAOS","2.01.001.005",IF('02 - Produtos e Tributações'!D1567="AGUAS","2.01.002.001",IF('02 - Produtos e Tributações'!D1567="SUCOS","2.01.002.002",IF('02 - Produtos e Tributações'!D1567="BEBIDAS ALCOOLICAS","2.01.002.003",IF('02 - Produtos e Tributações'!D1567="BEBIDAS LACTEAS","2.01.002.004",IF('02 - Produtos e Tributações'!D1567="MATERIAL DE LIMPEZA","2.02",IF('02 - Produtos e Tributações'!D1567="FRUTAS","2.01.001.006",IF('02 - Produtos e Tributações'!D1567="VERDURAS E LEGUMES","2.01.001.007",IF('02 - Produtos e Tributações'!D1567="SERVIÇO","1",IF('02 - Produtos e Tributações'!D1567="PRODUTOS DIVERSOS","2","2"))))))))))))))
)</f>
        <v>0</v>
      </c>
      <c r="N1550" s="4" t="str">
        <f t="shared" si="97"/>
        <v/>
      </c>
      <c r="O1550" s="4" t="str">
        <f t="shared" si="98"/>
        <v/>
      </c>
      <c r="P1550" s="4" t="str">
        <f t="shared" si="99"/>
        <v/>
      </c>
      <c r="Q1550" s="128" t="b">
        <f>IF(B1550&lt;&gt;"",IF('02 - Produtos e Tributações'!C1567&lt;&gt;"",'02 - Produtos e Tributações'!C1567,"UN"))</f>
        <v>0</v>
      </c>
      <c r="R1550" s="93"/>
      <c r="S1550" s="93"/>
      <c r="T1550" s="93"/>
      <c r="U1550" s="120" t="str">
        <f t="shared" si="96"/>
        <v/>
      </c>
    </row>
    <row r="1551" spans="1:21" ht="15.75" customHeight="1">
      <c r="A1551" s="122" t="b">
        <f>IF('02 - Produtos e Tributações'!B1568 &lt;&gt;"",A1550+1)</f>
        <v>0</v>
      </c>
      <c r="B1551" s="4" t="str">
        <f>IF('02 - Produtos e Tributações'!B1568&lt;&gt;"",'02 - Produtos e Tributações'!V1568,"")</f>
        <v/>
      </c>
      <c r="C1551" s="123" t="b">
        <f>IF(B1551&lt;&gt;"",IF('02 - Produtos e Tributações'!H1568&lt;&gt;"",IF('02 - Produtos e Tributações'!H1568="TERCEIRIZADA","T",IF('02 - Produtos e Tributações'!H1568="PROPRIA","P")), IF(B1551&lt;&gt;"",IF('02 - Produtos e Tributações'!H1568="","T"))))</f>
        <v>0</v>
      </c>
      <c r="D1551" s="123" t="b">
        <f>IF(B1551&lt;&gt;"",IF('02 - Produtos e Tributações'!E1568&lt;&gt;"",'02 - Produtos e Tributações'!E1568,""))</f>
        <v>0</v>
      </c>
      <c r="E1551" s="123" t="b">
        <f>IF(B1551&lt;&gt;"",IF('02 - Produtos e Tributações'!F1568&lt;&gt;"",'02 - Produtos e Tributações'!F1568,""))</f>
        <v>0</v>
      </c>
      <c r="F1551" s="123" t="b">
        <f>IF(B1551&lt;&gt;"",IF(A1551&lt;&gt;"",IF('02 - Produtos e Tributações'!G1568&lt;&gt;"",'02 - Produtos e Tributações'!G1568,"")))</f>
        <v>0</v>
      </c>
      <c r="G1551" s="123" t="b">
        <f>IF(B1551&lt;&gt;"",IF('02 - Produtos e Tributações'!J1568&lt;&gt;"",'02 - Produtos e Tributações'!J1568,IF(K1551=101,0,IF(K1551=102,41,IF(K1551=103,0,IF(K1551=201,0,IF(K1551=202,0,IF(K1551=203,0,IF(K1551=300,41,IF(K1551=400,41,IF(K1551=500,60)))))))))))</f>
        <v>0</v>
      </c>
      <c r="H1551" s="123" t="b">
        <f>IF(B1551&lt;&gt;"",IF('02 - Produtos e Tributações'!M1568&lt;&gt;"",'02 - Produtos e Tributações'!M1568,IF(L1551=101,0,IF(L1551=102,41,IF(L1551=103,0,IF(L1551=201,0,IF(L1551=202,0,IF(L1551=203,0,IF(L1551=300,41,IF(L1551=400,41,IF(L1551=500,60)))))))))))</f>
        <v>0</v>
      </c>
      <c r="I1551" s="123" t="b">
        <f>IF(B1551&lt;&gt;"",IF('02 - Produtos e Tributações'!L1568&lt;&gt;"",'02 - Produtos e Tributações'!L1568,"0,00"))</f>
        <v>0</v>
      </c>
      <c r="J1551" s="123" t="b">
        <f>IF(B1551&lt;&gt;"",IF('02 - Produtos e Tributações'!O1568&lt;&gt;"",'02 - Produtos e Tributações'!O1568,"0,00"))</f>
        <v>0</v>
      </c>
      <c r="K1551" s="123" t="b">
        <f>IF(B1551&lt;&gt;"",IF('02 - Produtos e Tributações'!K1568&lt;&gt;"",'02 - Produtos e Tributações'!K1568,"null"))</f>
        <v>0</v>
      </c>
      <c r="L1551" s="123" t="b">
        <f>IF(B1551&lt;&gt;"",IF('02 - Produtos e Tributações'!N1568&lt;&gt;"",'02 - Produtos e Tributações'!N1568,"null"))</f>
        <v>0</v>
      </c>
      <c r="M1551" s="122" t="b">
        <f>IF(B1551&lt;&gt;"",IF('02 - Produtos e Tributações'!D1568="CARNES","2.01.001.001",IF('02 - Produtos e Tributações'!D1568="MASSAS","2.01.001.002",IF('02 - Produtos e Tributações'!D1568="LATICINIOS","2.01.001.003",IF('02 - Produtos e Tributações'!D1568="DOCES E GULOSEIMAS","2.01.001.004",IF('02 - Produtos e Tributações'!D1568="FARINHAS E GRAOS","2.01.001.005",IF('02 - Produtos e Tributações'!D1568="AGUAS","2.01.002.001",IF('02 - Produtos e Tributações'!D1568="SUCOS","2.01.002.002",IF('02 - Produtos e Tributações'!D1568="BEBIDAS ALCOOLICAS","2.01.002.003",IF('02 - Produtos e Tributações'!D1568="BEBIDAS LACTEAS","2.01.002.004",IF('02 - Produtos e Tributações'!D1568="MATERIAL DE LIMPEZA","2.02",IF('02 - Produtos e Tributações'!D1568="FRUTAS","2.01.001.006",IF('02 - Produtos e Tributações'!D1568="VERDURAS E LEGUMES","2.01.001.007",IF('02 - Produtos e Tributações'!D1568="SERVIÇO","1",IF('02 - Produtos e Tributações'!D1568="PRODUTOS DIVERSOS","2","2"))))))))))))))
)</f>
        <v>0</v>
      </c>
      <c r="N1551" s="4" t="str">
        <f t="shared" si="97"/>
        <v/>
      </c>
      <c r="O1551" s="4" t="str">
        <f t="shared" si="98"/>
        <v/>
      </c>
      <c r="P1551" s="4" t="str">
        <f t="shared" si="99"/>
        <v/>
      </c>
      <c r="Q1551" s="128" t="b">
        <f>IF(B1551&lt;&gt;"",IF('02 - Produtos e Tributações'!C1568&lt;&gt;"",'02 - Produtos e Tributações'!C1568,"UN"))</f>
        <v>0</v>
      </c>
      <c r="R1551" s="93"/>
      <c r="S1551" s="93"/>
      <c r="T1551" s="93"/>
      <c r="U1551" s="120" t="str">
        <f t="shared" si="96"/>
        <v/>
      </c>
    </row>
    <row r="1552" spans="1:21" ht="15.75" customHeight="1">
      <c r="A1552" s="122" t="b">
        <f>IF('02 - Produtos e Tributações'!B1569 &lt;&gt;"",A1551+1)</f>
        <v>0</v>
      </c>
      <c r="B1552" s="4" t="str">
        <f>IF('02 - Produtos e Tributações'!B1569&lt;&gt;"",'02 - Produtos e Tributações'!V1569,"")</f>
        <v/>
      </c>
      <c r="C1552" s="123" t="b">
        <f>IF(B1552&lt;&gt;"",IF('02 - Produtos e Tributações'!H1569&lt;&gt;"",IF('02 - Produtos e Tributações'!H1569="TERCEIRIZADA","T",IF('02 - Produtos e Tributações'!H1569="PROPRIA","P")), IF(B1552&lt;&gt;"",IF('02 - Produtos e Tributações'!H1569="","T"))))</f>
        <v>0</v>
      </c>
      <c r="D1552" s="123" t="b">
        <f>IF(B1552&lt;&gt;"",IF('02 - Produtos e Tributações'!E1569&lt;&gt;"",'02 - Produtos e Tributações'!E1569,""))</f>
        <v>0</v>
      </c>
      <c r="E1552" s="123" t="b">
        <f>IF(B1552&lt;&gt;"",IF('02 - Produtos e Tributações'!F1569&lt;&gt;"",'02 - Produtos e Tributações'!F1569,""))</f>
        <v>0</v>
      </c>
      <c r="F1552" s="123" t="b">
        <f>IF(B1552&lt;&gt;"",IF(A1552&lt;&gt;"",IF('02 - Produtos e Tributações'!G1569&lt;&gt;"",'02 - Produtos e Tributações'!G1569,"")))</f>
        <v>0</v>
      </c>
      <c r="G1552" s="123" t="b">
        <f>IF(B1552&lt;&gt;"",IF('02 - Produtos e Tributações'!J1569&lt;&gt;"",'02 - Produtos e Tributações'!J1569,IF(K1552=101,0,IF(K1552=102,41,IF(K1552=103,0,IF(K1552=201,0,IF(K1552=202,0,IF(K1552=203,0,IF(K1552=300,41,IF(K1552=400,41,IF(K1552=500,60)))))))))))</f>
        <v>0</v>
      </c>
      <c r="H1552" s="123" t="b">
        <f>IF(B1552&lt;&gt;"",IF('02 - Produtos e Tributações'!M1569&lt;&gt;"",'02 - Produtos e Tributações'!M1569,IF(L1552=101,0,IF(L1552=102,41,IF(L1552=103,0,IF(L1552=201,0,IF(L1552=202,0,IF(L1552=203,0,IF(L1552=300,41,IF(L1552=400,41,IF(L1552=500,60)))))))))))</f>
        <v>0</v>
      </c>
      <c r="I1552" s="123" t="b">
        <f>IF(B1552&lt;&gt;"",IF('02 - Produtos e Tributações'!L1569&lt;&gt;"",'02 - Produtos e Tributações'!L1569,"0,00"))</f>
        <v>0</v>
      </c>
      <c r="J1552" s="123" t="b">
        <f>IF(B1552&lt;&gt;"",IF('02 - Produtos e Tributações'!O1569&lt;&gt;"",'02 - Produtos e Tributações'!O1569,"0,00"))</f>
        <v>0</v>
      </c>
      <c r="K1552" s="123" t="b">
        <f>IF(B1552&lt;&gt;"",IF('02 - Produtos e Tributações'!K1569&lt;&gt;"",'02 - Produtos e Tributações'!K1569,"null"))</f>
        <v>0</v>
      </c>
      <c r="L1552" s="123" t="b">
        <f>IF(B1552&lt;&gt;"",IF('02 - Produtos e Tributações'!N1569&lt;&gt;"",'02 - Produtos e Tributações'!N1569,"null"))</f>
        <v>0</v>
      </c>
      <c r="M1552" s="122" t="b">
        <f>IF(B1552&lt;&gt;"",IF('02 - Produtos e Tributações'!D1569="CARNES","2.01.001.001",IF('02 - Produtos e Tributações'!D1569="MASSAS","2.01.001.002",IF('02 - Produtos e Tributações'!D1569="LATICINIOS","2.01.001.003",IF('02 - Produtos e Tributações'!D1569="DOCES E GULOSEIMAS","2.01.001.004",IF('02 - Produtos e Tributações'!D1569="FARINHAS E GRAOS","2.01.001.005",IF('02 - Produtos e Tributações'!D1569="AGUAS","2.01.002.001",IF('02 - Produtos e Tributações'!D1569="SUCOS","2.01.002.002",IF('02 - Produtos e Tributações'!D1569="BEBIDAS ALCOOLICAS","2.01.002.003",IF('02 - Produtos e Tributações'!D1569="BEBIDAS LACTEAS","2.01.002.004",IF('02 - Produtos e Tributações'!D1569="MATERIAL DE LIMPEZA","2.02",IF('02 - Produtos e Tributações'!D1569="FRUTAS","2.01.001.006",IF('02 - Produtos e Tributações'!D1569="VERDURAS E LEGUMES","2.01.001.007",IF('02 - Produtos e Tributações'!D1569="SERVIÇO","1",IF('02 - Produtos e Tributações'!D1569="PRODUTOS DIVERSOS","2","2"))))))))))))))
)</f>
        <v>0</v>
      </c>
      <c r="N1552" s="4" t="str">
        <f t="shared" si="97"/>
        <v/>
      </c>
      <c r="O1552" s="4" t="str">
        <f t="shared" si="98"/>
        <v/>
      </c>
      <c r="P1552" s="4" t="str">
        <f t="shared" si="99"/>
        <v/>
      </c>
      <c r="Q1552" s="128" t="b">
        <f>IF(B1552&lt;&gt;"",IF('02 - Produtos e Tributações'!C1569&lt;&gt;"",'02 - Produtos e Tributações'!C1569,"UN"))</f>
        <v>0</v>
      </c>
      <c r="R1552" s="93"/>
      <c r="S1552" s="93"/>
      <c r="T1552" s="93"/>
      <c r="U1552" s="120" t="str">
        <f t="shared" si="96"/>
        <v/>
      </c>
    </row>
    <row r="1553" spans="1:21" ht="15.75" customHeight="1">
      <c r="A1553" s="122" t="b">
        <f>IF('02 - Produtos e Tributações'!B1570 &lt;&gt;"",A1552+1)</f>
        <v>0</v>
      </c>
      <c r="B1553" s="4" t="str">
        <f>IF('02 - Produtos e Tributações'!B1570&lt;&gt;"",'02 - Produtos e Tributações'!V1570,"")</f>
        <v/>
      </c>
      <c r="C1553" s="123" t="b">
        <f>IF(B1553&lt;&gt;"",IF('02 - Produtos e Tributações'!H1570&lt;&gt;"",IF('02 - Produtos e Tributações'!H1570="TERCEIRIZADA","T",IF('02 - Produtos e Tributações'!H1570="PROPRIA","P")), IF(B1553&lt;&gt;"",IF('02 - Produtos e Tributações'!H1570="","T"))))</f>
        <v>0</v>
      </c>
      <c r="D1553" s="123" t="b">
        <f>IF(B1553&lt;&gt;"",IF('02 - Produtos e Tributações'!E1570&lt;&gt;"",'02 - Produtos e Tributações'!E1570,""))</f>
        <v>0</v>
      </c>
      <c r="E1553" s="123" t="b">
        <f>IF(B1553&lt;&gt;"",IF('02 - Produtos e Tributações'!F1570&lt;&gt;"",'02 - Produtos e Tributações'!F1570,""))</f>
        <v>0</v>
      </c>
      <c r="F1553" s="123" t="b">
        <f>IF(B1553&lt;&gt;"",IF(A1553&lt;&gt;"",IF('02 - Produtos e Tributações'!G1570&lt;&gt;"",'02 - Produtos e Tributações'!G1570,"")))</f>
        <v>0</v>
      </c>
      <c r="G1553" s="123" t="b">
        <f>IF(B1553&lt;&gt;"",IF('02 - Produtos e Tributações'!J1570&lt;&gt;"",'02 - Produtos e Tributações'!J1570,IF(K1553=101,0,IF(K1553=102,41,IF(K1553=103,0,IF(K1553=201,0,IF(K1553=202,0,IF(K1553=203,0,IF(K1553=300,41,IF(K1553=400,41,IF(K1553=500,60)))))))))))</f>
        <v>0</v>
      </c>
      <c r="H1553" s="123" t="b">
        <f>IF(B1553&lt;&gt;"",IF('02 - Produtos e Tributações'!M1570&lt;&gt;"",'02 - Produtos e Tributações'!M1570,IF(L1553=101,0,IF(L1553=102,41,IF(L1553=103,0,IF(L1553=201,0,IF(L1553=202,0,IF(L1553=203,0,IF(L1553=300,41,IF(L1553=400,41,IF(L1553=500,60)))))))))))</f>
        <v>0</v>
      </c>
      <c r="I1553" s="123" t="b">
        <f>IF(B1553&lt;&gt;"",IF('02 - Produtos e Tributações'!L1570&lt;&gt;"",'02 - Produtos e Tributações'!L1570,"0,00"))</f>
        <v>0</v>
      </c>
      <c r="J1553" s="123" t="b">
        <f>IF(B1553&lt;&gt;"",IF('02 - Produtos e Tributações'!O1570&lt;&gt;"",'02 - Produtos e Tributações'!O1570,"0,00"))</f>
        <v>0</v>
      </c>
      <c r="K1553" s="123" t="b">
        <f>IF(B1553&lt;&gt;"",IF('02 - Produtos e Tributações'!K1570&lt;&gt;"",'02 - Produtos e Tributações'!K1570,"null"))</f>
        <v>0</v>
      </c>
      <c r="L1553" s="123" t="b">
        <f>IF(B1553&lt;&gt;"",IF('02 - Produtos e Tributações'!N1570&lt;&gt;"",'02 - Produtos e Tributações'!N1570,"null"))</f>
        <v>0</v>
      </c>
      <c r="M1553" s="122" t="b">
        <f>IF(B1553&lt;&gt;"",IF('02 - Produtos e Tributações'!D1570="CARNES","2.01.001.001",IF('02 - Produtos e Tributações'!D1570="MASSAS","2.01.001.002",IF('02 - Produtos e Tributações'!D1570="LATICINIOS","2.01.001.003",IF('02 - Produtos e Tributações'!D1570="DOCES E GULOSEIMAS","2.01.001.004",IF('02 - Produtos e Tributações'!D1570="FARINHAS E GRAOS","2.01.001.005",IF('02 - Produtos e Tributações'!D1570="AGUAS","2.01.002.001",IF('02 - Produtos e Tributações'!D1570="SUCOS","2.01.002.002",IF('02 - Produtos e Tributações'!D1570="BEBIDAS ALCOOLICAS","2.01.002.003",IF('02 - Produtos e Tributações'!D1570="BEBIDAS LACTEAS","2.01.002.004",IF('02 - Produtos e Tributações'!D1570="MATERIAL DE LIMPEZA","2.02",IF('02 - Produtos e Tributações'!D1570="FRUTAS","2.01.001.006",IF('02 - Produtos e Tributações'!D1570="VERDURAS E LEGUMES","2.01.001.007",IF('02 - Produtos e Tributações'!D1570="SERVIÇO","1",IF('02 - Produtos e Tributações'!D1570="PRODUTOS DIVERSOS","2","2"))))))))))))))
)</f>
        <v>0</v>
      </c>
      <c r="N1553" s="4" t="str">
        <f t="shared" si="97"/>
        <v/>
      </c>
      <c r="O1553" s="4" t="str">
        <f t="shared" si="98"/>
        <v/>
      </c>
      <c r="P1553" s="4" t="str">
        <f t="shared" si="99"/>
        <v/>
      </c>
      <c r="Q1553" s="128" t="b">
        <f>IF(B1553&lt;&gt;"",IF('02 - Produtos e Tributações'!C1570&lt;&gt;"",'02 - Produtos e Tributações'!C1570,"UN"))</f>
        <v>0</v>
      </c>
      <c r="R1553" s="93"/>
      <c r="S1553" s="93"/>
      <c r="T1553" s="93"/>
      <c r="U1553" s="120" t="str">
        <f t="shared" si="96"/>
        <v/>
      </c>
    </row>
    <row r="1554" spans="1:21" ht="15.75" customHeight="1">
      <c r="A1554" s="122" t="b">
        <f>IF('02 - Produtos e Tributações'!B1571 &lt;&gt;"",A1553+1)</f>
        <v>0</v>
      </c>
      <c r="B1554" s="4" t="str">
        <f>IF('02 - Produtos e Tributações'!B1571&lt;&gt;"",'02 - Produtos e Tributações'!V1571,"")</f>
        <v/>
      </c>
      <c r="C1554" s="123" t="b">
        <f>IF(B1554&lt;&gt;"",IF('02 - Produtos e Tributações'!H1571&lt;&gt;"",IF('02 - Produtos e Tributações'!H1571="TERCEIRIZADA","T",IF('02 - Produtos e Tributações'!H1571="PROPRIA","P")), IF(B1554&lt;&gt;"",IF('02 - Produtos e Tributações'!H1571="","T"))))</f>
        <v>0</v>
      </c>
      <c r="D1554" s="123" t="b">
        <f>IF(B1554&lt;&gt;"",IF('02 - Produtos e Tributações'!E1571&lt;&gt;"",'02 - Produtos e Tributações'!E1571,""))</f>
        <v>0</v>
      </c>
      <c r="E1554" s="123" t="b">
        <f>IF(B1554&lt;&gt;"",IF('02 - Produtos e Tributações'!F1571&lt;&gt;"",'02 - Produtos e Tributações'!F1571,""))</f>
        <v>0</v>
      </c>
      <c r="F1554" s="123" t="b">
        <f>IF(B1554&lt;&gt;"",IF(A1554&lt;&gt;"",IF('02 - Produtos e Tributações'!G1571&lt;&gt;"",'02 - Produtos e Tributações'!G1571,"")))</f>
        <v>0</v>
      </c>
      <c r="G1554" s="123" t="b">
        <f>IF(B1554&lt;&gt;"",IF('02 - Produtos e Tributações'!J1571&lt;&gt;"",'02 - Produtos e Tributações'!J1571,IF(K1554=101,0,IF(K1554=102,41,IF(K1554=103,0,IF(K1554=201,0,IF(K1554=202,0,IF(K1554=203,0,IF(K1554=300,41,IF(K1554=400,41,IF(K1554=500,60)))))))))))</f>
        <v>0</v>
      </c>
      <c r="H1554" s="123" t="b">
        <f>IF(B1554&lt;&gt;"",IF('02 - Produtos e Tributações'!M1571&lt;&gt;"",'02 - Produtos e Tributações'!M1571,IF(L1554=101,0,IF(L1554=102,41,IF(L1554=103,0,IF(L1554=201,0,IF(L1554=202,0,IF(L1554=203,0,IF(L1554=300,41,IF(L1554=400,41,IF(L1554=500,60)))))))))))</f>
        <v>0</v>
      </c>
      <c r="I1554" s="123" t="b">
        <f>IF(B1554&lt;&gt;"",IF('02 - Produtos e Tributações'!L1571&lt;&gt;"",'02 - Produtos e Tributações'!L1571,"0,00"))</f>
        <v>0</v>
      </c>
      <c r="J1554" s="123" t="b">
        <f>IF(B1554&lt;&gt;"",IF('02 - Produtos e Tributações'!O1571&lt;&gt;"",'02 - Produtos e Tributações'!O1571,"0,00"))</f>
        <v>0</v>
      </c>
      <c r="K1554" s="123" t="b">
        <f>IF(B1554&lt;&gt;"",IF('02 - Produtos e Tributações'!K1571&lt;&gt;"",'02 - Produtos e Tributações'!K1571,"null"))</f>
        <v>0</v>
      </c>
      <c r="L1554" s="123" t="b">
        <f>IF(B1554&lt;&gt;"",IF('02 - Produtos e Tributações'!N1571&lt;&gt;"",'02 - Produtos e Tributações'!N1571,"null"))</f>
        <v>0</v>
      </c>
      <c r="M1554" s="122" t="b">
        <f>IF(B1554&lt;&gt;"",IF('02 - Produtos e Tributações'!D1571="CARNES","2.01.001.001",IF('02 - Produtos e Tributações'!D1571="MASSAS","2.01.001.002",IF('02 - Produtos e Tributações'!D1571="LATICINIOS","2.01.001.003",IF('02 - Produtos e Tributações'!D1571="DOCES E GULOSEIMAS","2.01.001.004",IF('02 - Produtos e Tributações'!D1571="FARINHAS E GRAOS","2.01.001.005",IF('02 - Produtos e Tributações'!D1571="AGUAS","2.01.002.001",IF('02 - Produtos e Tributações'!D1571="SUCOS","2.01.002.002",IF('02 - Produtos e Tributações'!D1571="BEBIDAS ALCOOLICAS","2.01.002.003",IF('02 - Produtos e Tributações'!D1571="BEBIDAS LACTEAS","2.01.002.004",IF('02 - Produtos e Tributações'!D1571="MATERIAL DE LIMPEZA","2.02",IF('02 - Produtos e Tributações'!D1571="FRUTAS","2.01.001.006",IF('02 - Produtos e Tributações'!D1571="VERDURAS E LEGUMES","2.01.001.007",IF('02 - Produtos e Tributações'!D1571="SERVIÇO","1",IF('02 - Produtos e Tributações'!D1571="PRODUTOS DIVERSOS","2","2"))))))))))))))
)</f>
        <v>0</v>
      </c>
      <c r="N1554" s="4" t="str">
        <f t="shared" si="97"/>
        <v/>
      </c>
      <c r="O1554" s="4" t="str">
        <f t="shared" si="98"/>
        <v/>
      </c>
      <c r="P1554" s="4" t="str">
        <f t="shared" si="99"/>
        <v/>
      </c>
      <c r="Q1554" s="128" t="b">
        <f>IF(B1554&lt;&gt;"",IF('02 - Produtos e Tributações'!C1571&lt;&gt;"",'02 - Produtos e Tributações'!C1571,"UN"))</f>
        <v>0</v>
      </c>
      <c r="R1554" s="93"/>
      <c r="S1554" s="93"/>
      <c r="T1554" s="93"/>
      <c r="U1554" s="120" t="str">
        <f t="shared" si="96"/>
        <v/>
      </c>
    </row>
    <row r="1555" spans="1:21" ht="15.75" customHeight="1">
      <c r="A1555" s="122" t="b">
        <f>IF('02 - Produtos e Tributações'!B1572 &lt;&gt;"",A1554+1)</f>
        <v>0</v>
      </c>
      <c r="B1555" s="4" t="str">
        <f>IF('02 - Produtos e Tributações'!B1572&lt;&gt;"",'02 - Produtos e Tributações'!V1572,"")</f>
        <v/>
      </c>
      <c r="C1555" s="123" t="b">
        <f>IF(B1555&lt;&gt;"",IF('02 - Produtos e Tributações'!H1572&lt;&gt;"",IF('02 - Produtos e Tributações'!H1572="TERCEIRIZADA","T",IF('02 - Produtos e Tributações'!H1572="PROPRIA","P")), IF(B1555&lt;&gt;"",IF('02 - Produtos e Tributações'!H1572="","T"))))</f>
        <v>0</v>
      </c>
      <c r="D1555" s="123" t="b">
        <f>IF(B1555&lt;&gt;"",IF('02 - Produtos e Tributações'!E1572&lt;&gt;"",'02 - Produtos e Tributações'!E1572,""))</f>
        <v>0</v>
      </c>
      <c r="E1555" s="123" t="b">
        <f>IF(B1555&lt;&gt;"",IF('02 - Produtos e Tributações'!F1572&lt;&gt;"",'02 - Produtos e Tributações'!F1572,""))</f>
        <v>0</v>
      </c>
      <c r="F1555" s="123" t="b">
        <f>IF(B1555&lt;&gt;"",IF(A1555&lt;&gt;"",IF('02 - Produtos e Tributações'!G1572&lt;&gt;"",'02 - Produtos e Tributações'!G1572,"")))</f>
        <v>0</v>
      </c>
      <c r="G1555" s="123" t="b">
        <f>IF(B1555&lt;&gt;"",IF('02 - Produtos e Tributações'!J1572&lt;&gt;"",'02 - Produtos e Tributações'!J1572,IF(K1555=101,0,IF(K1555=102,41,IF(K1555=103,0,IF(K1555=201,0,IF(K1555=202,0,IF(K1555=203,0,IF(K1555=300,41,IF(K1555=400,41,IF(K1555=500,60)))))))))))</f>
        <v>0</v>
      </c>
      <c r="H1555" s="123" t="b">
        <f>IF(B1555&lt;&gt;"",IF('02 - Produtos e Tributações'!M1572&lt;&gt;"",'02 - Produtos e Tributações'!M1572,IF(L1555=101,0,IF(L1555=102,41,IF(L1555=103,0,IF(L1555=201,0,IF(L1555=202,0,IF(L1555=203,0,IF(L1555=300,41,IF(L1555=400,41,IF(L1555=500,60)))))))))))</f>
        <v>0</v>
      </c>
      <c r="I1555" s="123" t="b">
        <f>IF(B1555&lt;&gt;"",IF('02 - Produtos e Tributações'!L1572&lt;&gt;"",'02 - Produtos e Tributações'!L1572,"0,00"))</f>
        <v>0</v>
      </c>
      <c r="J1555" s="123" t="b">
        <f>IF(B1555&lt;&gt;"",IF('02 - Produtos e Tributações'!O1572&lt;&gt;"",'02 - Produtos e Tributações'!O1572,"0,00"))</f>
        <v>0</v>
      </c>
      <c r="K1555" s="123" t="b">
        <f>IF(B1555&lt;&gt;"",IF('02 - Produtos e Tributações'!K1572&lt;&gt;"",'02 - Produtos e Tributações'!K1572,"null"))</f>
        <v>0</v>
      </c>
      <c r="L1555" s="123" t="b">
        <f>IF(B1555&lt;&gt;"",IF('02 - Produtos e Tributações'!N1572&lt;&gt;"",'02 - Produtos e Tributações'!N1572,"null"))</f>
        <v>0</v>
      </c>
      <c r="M1555" s="122" t="b">
        <f>IF(B1555&lt;&gt;"",IF('02 - Produtos e Tributações'!D1572="CARNES","2.01.001.001",IF('02 - Produtos e Tributações'!D1572="MASSAS","2.01.001.002",IF('02 - Produtos e Tributações'!D1572="LATICINIOS","2.01.001.003",IF('02 - Produtos e Tributações'!D1572="DOCES E GULOSEIMAS","2.01.001.004",IF('02 - Produtos e Tributações'!D1572="FARINHAS E GRAOS","2.01.001.005",IF('02 - Produtos e Tributações'!D1572="AGUAS","2.01.002.001",IF('02 - Produtos e Tributações'!D1572="SUCOS","2.01.002.002",IF('02 - Produtos e Tributações'!D1572="BEBIDAS ALCOOLICAS","2.01.002.003",IF('02 - Produtos e Tributações'!D1572="BEBIDAS LACTEAS","2.01.002.004",IF('02 - Produtos e Tributações'!D1572="MATERIAL DE LIMPEZA","2.02",IF('02 - Produtos e Tributações'!D1572="FRUTAS","2.01.001.006",IF('02 - Produtos e Tributações'!D1572="VERDURAS E LEGUMES","2.01.001.007",IF('02 - Produtos e Tributações'!D1572="SERVIÇO","1",IF('02 - Produtos e Tributações'!D1572="PRODUTOS DIVERSOS","2","2"))))))))))))))
)</f>
        <v>0</v>
      </c>
      <c r="N1555" s="4" t="str">
        <f t="shared" si="97"/>
        <v/>
      </c>
      <c r="O1555" s="4" t="str">
        <f t="shared" si="98"/>
        <v/>
      </c>
      <c r="P1555" s="4" t="str">
        <f t="shared" si="99"/>
        <v/>
      </c>
      <c r="Q1555" s="128" t="b">
        <f>IF(B1555&lt;&gt;"",IF('02 - Produtos e Tributações'!C1572&lt;&gt;"",'02 - Produtos e Tributações'!C1572,"UN"))</f>
        <v>0</v>
      </c>
      <c r="R1555" s="93"/>
      <c r="S1555" s="93"/>
      <c r="T1555" s="93"/>
      <c r="U1555" s="120" t="str">
        <f t="shared" si="96"/>
        <v/>
      </c>
    </row>
    <row r="1556" spans="1:21" ht="15.75" customHeight="1">
      <c r="A1556" s="122" t="b">
        <f>IF('02 - Produtos e Tributações'!B1573 &lt;&gt;"",A1555+1)</f>
        <v>0</v>
      </c>
      <c r="B1556" s="4" t="str">
        <f>IF('02 - Produtos e Tributações'!B1573&lt;&gt;"",'02 - Produtos e Tributações'!V1573,"")</f>
        <v/>
      </c>
      <c r="C1556" s="123" t="b">
        <f>IF(B1556&lt;&gt;"",IF('02 - Produtos e Tributações'!H1573&lt;&gt;"",IF('02 - Produtos e Tributações'!H1573="TERCEIRIZADA","T",IF('02 - Produtos e Tributações'!H1573="PROPRIA","P")), IF(B1556&lt;&gt;"",IF('02 - Produtos e Tributações'!H1573="","T"))))</f>
        <v>0</v>
      </c>
      <c r="D1556" s="123" t="b">
        <f>IF(B1556&lt;&gt;"",IF('02 - Produtos e Tributações'!E1573&lt;&gt;"",'02 - Produtos e Tributações'!E1573,""))</f>
        <v>0</v>
      </c>
      <c r="E1556" s="123" t="b">
        <f>IF(B1556&lt;&gt;"",IF('02 - Produtos e Tributações'!F1573&lt;&gt;"",'02 - Produtos e Tributações'!F1573,""))</f>
        <v>0</v>
      </c>
      <c r="F1556" s="123" t="b">
        <f>IF(B1556&lt;&gt;"",IF(A1556&lt;&gt;"",IF('02 - Produtos e Tributações'!G1573&lt;&gt;"",'02 - Produtos e Tributações'!G1573,"")))</f>
        <v>0</v>
      </c>
      <c r="G1556" s="123" t="b">
        <f>IF(B1556&lt;&gt;"",IF('02 - Produtos e Tributações'!J1573&lt;&gt;"",'02 - Produtos e Tributações'!J1573,IF(K1556=101,0,IF(K1556=102,41,IF(K1556=103,0,IF(K1556=201,0,IF(K1556=202,0,IF(K1556=203,0,IF(K1556=300,41,IF(K1556=400,41,IF(K1556=500,60)))))))))))</f>
        <v>0</v>
      </c>
      <c r="H1556" s="123" t="b">
        <f>IF(B1556&lt;&gt;"",IF('02 - Produtos e Tributações'!M1573&lt;&gt;"",'02 - Produtos e Tributações'!M1573,IF(L1556=101,0,IF(L1556=102,41,IF(L1556=103,0,IF(L1556=201,0,IF(L1556=202,0,IF(L1556=203,0,IF(L1556=300,41,IF(L1556=400,41,IF(L1556=500,60)))))))))))</f>
        <v>0</v>
      </c>
      <c r="I1556" s="123" t="b">
        <f>IF(B1556&lt;&gt;"",IF('02 - Produtos e Tributações'!L1573&lt;&gt;"",'02 - Produtos e Tributações'!L1573,"0,00"))</f>
        <v>0</v>
      </c>
      <c r="J1556" s="123" t="b">
        <f>IF(B1556&lt;&gt;"",IF('02 - Produtos e Tributações'!O1573&lt;&gt;"",'02 - Produtos e Tributações'!O1573,"0,00"))</f>
        <v>0</v>
      </c>
      <c r="K1556" s="123" t="b">
        <f>IF(B1556&lt;&gt;"",IF('02 - Produtos e Tributações'!K1573&lt;&gt;"",'02 - Produtos e Tributações'!K1573,"null"))</f>
        <v>0</v>
      </c>
      <c r="L1556" s="123" t="b">
        <f>IF(B1556&lt;&gt;"",IF('02 - Produtos e Tributações'!N1573&lt;&gt;"",'02 - Produtos e Tributações'!N1573,"null"))</f>
        <v>0</v>
      </c>
      <c r="M1556" s="122" t="b">
        <f>IF(B1556&lt;&gt;"",IF('02 - Produtos e Tributações'!D1573="CARNES","2.01.001.001",IF('02 - Produtos e Tributações'!D1573="MASSAS","2.01.001.002",IF('02 - Produtos e Tributações'!D1573="LATICINIOS","2.01.001.003",IF('02 - Produtos e Tributações'!D1573="DOCES E GULOSEIMAS","2.01.001.004",IF('02 - Produtos e Tributações'!D1573="FARINHAS E GRAOS","2.01.001.005",IF('02 - Produtos e Tributações'!D1573="AGUAS","2.01.002.001",IF('02 - Produtos e Tributações'!D1573="SUCOS","2.01.002.002",IF('02 - Produtos e Tributações'!D1573="BEBIDAS ALCOOLICAS","2.01.002.003",IF('02 - Produtos e Tributações'!D1573="BEBIDAS LACTEAS","2.01.002.004",IF('02 - Produtos e Tributações'!D1573="MATERIAL DE LIMPEZA","2.02",IF('02 - Produtos e Tributações'!D1573="FRUTAS","2.01.001.006",IF('02 - Produtos e Tributações'!D1573="VERDURAS E LEGUMES","2.01.001.007",IF('02 - Produtos e Tributações'!D1573="SERVIÇO","1",IF('02 - Produtos e Tributações'!D1573="PRODUTOS DIVERSOS","2","2"))))))))))))))
)</f>
        <v>0</v>
      </c>
      <c r="N1556" s="4" t="str">
        <f t="shared" si="97"/>
        <v/>
      </c>
      <c r="O1556" s="4" t="str">
        <f t="shared" si="98"/>
        <v/>
      </c>
      <c r="P1556" s="4" t="str">
        <f t="shared" si="99"/>
        <v/>
      </c>
      <c r="Q1556" s="128" t="b">
        <f>IF(B1556&lt;&gt;"",IF('02 - Produtos e Tributações'!C1573&lt;&gt;"",'02 - Produtos e Tributações'!C1573,"UN"))</f>
        <v>0</v>
      </c>
      <c r="R1556" s="93"/>
      <c r="S1556" s="93"/>
      <c r="T1556" s="93"/>
      <c r="U1556" s="120" t="str">
        <f t="shared" si="96"/>
        <v/>
      </c>
    </row>
    <row r="1557" spans="1:21" ht="15.75" customHeight="1">
      <c r="A1557" s="122" t="b">
        <f>IF('02 - Produtos e Tributações'!B1574 &lt;&gt;"",A1556+1)</f>
        <v>0</v>
      </c>
      <c r="B1557" s="4" t="str">
        <f>IF('02 - Produtos e Tributações'!B1574&lt;&gt;"",'02 - Produtos e Tributações'!V1574,"")</f>
        <v/>
      </c>
      <c r="C1557" s="123" t="b">
        <f>IF(B1557&lt;&gt;"",IF('02 - Produtos e Tributações'!H1574&lt;&gt;"",IF('02 - Produtos e Tributações'!H1574="TERCEIRIZADA","T",IF('02 - Produtos e Tributações'!H1574="PROPRIA","P")), IF(B1557&lt;&gt;"",IF('02 - Produtos e Tributações'!H1574="","T"))))</f>
        <v>0</v>
      </c>
      <c r="D1557" s="123" t="b">
        <f>IF(B1557&lt;&gt;"",IF('02 - Produtos e Tributações'!E1574&lt;&gt;"",'02 - Produtos e Tributações'!E1574,""))</f>
        <v>0</v>
      </c>
      <c r="E1557" s="123" t="b">
        <f>IF(B1557&lt;&gt;"",IF('02 - Produtos e Tributações'!F1574&lt;&gt;"",'02 - Produtos e Tributações'!F1574,""))</f>
        <v>0</v>
      </c>
      <c r="F1557" s="123" t="b">
        <f>IF(B1557&lt;&gt;"",IF(A1557&lt;&gt;"",IF('02 - Produtos e Tributações'!G1574&lt;&gt;"",'02 - Produtos e Tributações'!G1574,"")))</f>
        <v>0</v>
      </c>
      <c r="G1557" s="123" t="b">
        <f>IF(B1557&lt;&gt;"",IF('02 - Produtos e Tributações'!J1574&lt;&gt;"",'02 - Produtos e Tributações'!J1574,IF(K1557=101,0,IF(K1557=102,41,IF(K1557=103,0,IF(K1557=201,0,IF(K1557=202,0,IF(K1557=203,0,IF(K1557=300,41,IF(K1557=400,41,IF(K1557=500,60)))))))))))</f>
        <v>0</v>
      </c>
      <c r="H1557" s="123" t="b">
        <f>IF(B1557&lt;&gt;"",IF('02 - Produtos e Tributações'!M1574&lt;&gt;"",'02 - Produtos e Tributações'!M1574,IF(L1557=101,0,IF(L1557=102,41,IF(L1557=103,0,IF(L1557=201,0,IF(L1557=202,0,IF(L1557=203,0,IF(L1557=300,41,IF(L1557=400,41,IF(L1557=500,60)))))))))))</f>
        <v>0</v>
      </c>
      <c r="I1557" s="123" t="b">
        <f>IF(B1557&lt;&gt;"",IF('02 - Produtos e Tributações'!L1574&lt;&gt;"",'02 - Produtos e Tributações'!L1574,"0,00"))</f>
        <v>0</v>
      </c>
      <c r="J1557" s="123" t="b">
        <f>IF(B1557&lt;&gt;"",IF('02 - Produtos e Tributações'!O1574&lt;&gt;"",'02 - Produtos e Tributações'!O1574,"0,00"))</f>
        <v>0</v>
      </c>
      <c r="K1557" s="123" t="b">
        <f>IF(B1557&lt;&gt;"",IF('02 - Produtos e Tributações'!K1574&lt;&gt;"",'02 - Produtos e Tributações'!K1574,"null"))</f>
        <v>0</v>
      </c>
      <c r="L1557" s="123" t="b">
        <f>IF(B1557&lt;&gt;"",IF('02 - Produtos e Tributações'!N1574&lt;&gt;"",'02 - Produtos e Tributações'!N1574,"null"))</f>
        <v>0</v>
      </c>
      <c r="M1557" s="122" t="b">
        <f>IF(B1557&lt;&gt;"",IF('02 - Produtos e Tributações'!D1574="CARNES","2.01.001.001",IF('02 - Produtos e Tributações'!D1574="MASSAS","2.01.001.002",IF('02 - Produtos e Tributações'!D1574="LATICINIOS","2.01.001.003",IF('02 - Produtos e Tributações'!D1574="DOCES E GULOSEIMAS","2.01.001.004",IF('02 - Produtos e Tributações'!D1574="FARINHAS E GRAOS","2.01.001.005",IF('02 - Produtos e Tributações'!D1574="AGUAS","2.01.002.001",IF('02 - Produtos e Tributações'!D1574="SUCOS","2.01.002.002",IF('02 - Produtos e Tributações'!D1574="BEBIDAS ALCOOLICAS","2.01.002.003",IF('02 - Produtos e Tributações'!D1574="BEBIDAS LACTEAS","2.01.002.004",IF('02 - Produtos e Tributações'!D1574="MATERIAL DE LIMPEZA","2.02",IF('02 - Produtos e Tributações'!D1574="FRUTAS","2.01.001.006",IF('02 - Produtos e Tributações'!D1574="VERDURAS E LEGUMES","2.01.001.007",IF('02 - Produtos e Tributações'!D1574="SERVIÇO","1",IF('02 - Produtos e Tributações'!D1574="PRODUTOS DIVERSOS","2","2"))))))))))))))
)</f>
        <v>0</v>
      </c>
      <c r="N1557" s="4" t="str">
        <f t="shared" si="97"/>
        <v/>
      </c>
      <c r="O1557" s="4" t="str">
        <f t="shared" si="98"/>
        <v/>
      </c>
      <c r="P1557" s="4" t="str">
        <f t="shared" si="99"/>
        <v/>
      </c>
      <c r="Q1557" s="128" t="b">
        <f>IF(B1557&lt;&gt;"",IF('02 - Produtos e Tributações'!C1574&lt;&gt;"",'02 - Produtos e Tributações'!C1574,"UN"))</f>
        <v>0</v>
      </c>
      <c r="R1557" s="93"/>
      <c r="S1557" s="93"/>
      <c r="T1557" s="93"/>
      <c r="U1557" s="120" t="str">
        <f t="shared" si="96"/>
        <v/>
      </c>
    </row>
    <row r="1558" spans="1:21" ht="15.75" customHeight="1">
      <c r="A1558" s="122" t="b">
        <f>IF('02 - Produtos e Tributações'!B1575 &lt;&gt;"",A1557+1)</f>
        <v>0</v>
      </c>
      <c r="B1558" s="4" t="str">
        <f>IF('02 - Produtos e Tributações'!B1575&lt;&gt;"",'02 - Produtos e Tributações'!V1575,"")</f>
        <v/>
      </c>
      <c r="C1558" s="123" t="b">
        <f>IF(B1558&lt;&gt;"",IF('02 - Produtos e Tributações'!H1575&lt;&gt;"",IF('02 - Produtos e Tributações'!H1575="TERCEIRIZADA","T",IF('02 - Produtos e Tributações'!H1575="PROPRIA","P")), IF(B1558&lt;&gt;"",IF('02 - Produtos e Tributações'!H1575="","T"))))</f>
        <v>0</v>
      </c>
      <c r="D1558" s="123" t="b">
        <f>IF(B1558&lt;&gt;"",IF('02 - Produtos e Tributações'!E1575&lt;&gt;"",'02 - Produtos e Tributações'!E1575,""))</f>
        <v>0</v>
      </c>
      <c r="E1558" s="123" t="b">
        <f>IF(B1558&lt;&gt;"",IF('02 - Produtos e Tributações'!F1575&lt;&gt;"",'02 - Produtos e Tributações'!F1575,""))</f>
        <v>0</v>
      </c>
      <c r="F1558" s="123" t="b">
        <f>IF(B1558&lt;&gt;"",IF(A1558&lt;&gt;"",IF('02 - Produtos e Tributações'!G1575&lt;&gt;"",'02 - Produtos e Tributações'!G1575,"")))</f>
        <v>0</v>
      </c>
      <c r="G1558" s="123" t="b">
        <f>IF(B1558&lt;&gt;"",IF('02 - Produtos e Tributações'!J1575&lt;&gt;"",'02 - Produtos e Tributações'!J1575,IF(K1558=101,0,IF(K1558=102,41,IF(K1558=103,0,IF(K1558=201,0,IF(K1558=202,0,IF(K1558=203,0,IF(K1558=300,41,IF(K1558=400,41,IF(K1558=500,60)))))))))))</f>
        <v>0</v>
      </c>
      <c r="H1558" s="123" t="b">
        <f>IF(B1558&lt;&gt;"",IF('02 - Produtos e Tributações'!M1575&lt;&gt;"",'02 - Produtos e Tributações'!M1575,IF(L1558=101,0,IF(L1558=102,41,IF(L1558=103,0,IF(L1558=201,0,IF(L1558=202,0,IF(L1558=203,0,IF(L1558=300,41,IF(L1558=400,41,IF(L1558=500,60)))))))))))</f>
        <v>0</v>
      </c>
      <c r="I1558" s="123" t="b">
        <f>IF(B1558&lt;&gt;"",IF('02 - Produtos e Tributações'!L1575&lt;&gt;"",'02 - Produtos e Tributações'!L1575,"0,00"))</f>
        <v>0</v>
      </c>
      <c r="J1558" s="123" t="b">
        <f>IF(B1558&lt;&gt;"",IF('02 - Produtos e Tributações'!O1575&lt;&gt;"",'02 - Produtos e Tributações'!O1575,"0,00"))</f>
        <v>0</v>
      </c>
      <c r="K1558" s="123" t="b">
        <f>IF(B1558&lt;&gt;"",IF('02 - Produtos e Tributações'!K1575&lt;&gt;"",'02 - Produtos e Tributações'!K1575,"null"))</f>
        <v>0</v>
      </c>
      <c r="L1558" s="123" t="b">
        <f>IF(B1558&lt;&gt;"",IF('02 - Produtos e Tributações'!N1575&lt;&gt;"",'02 - Produtos e Tributações'!N1575,"null"))</f>
        <v>0</v>
      </c>
      <c r="M1558" s="122" t="b">
        <f>IF(B1558&lt;&gt;"",IF('02 - Produtos e Tributações'!D1575="CARNES","2.01.001.001",IF('02 - Produtos e Tributações'!D1575="MASSAS","2.01.001.002",IF('02 - Produtos e Tributações'!D1575="LATICINIOS","2.01.001.003",IF('02 - Produtos e Tributações'!D1575="DOCES E GULOSEIMAS","2.01.001.004",IF('02 - Produtos e Tributações'!D1575="FARINHAS E GRAOS","2.01.001.005",IF('02 - Produtos e Tributações'!D1575="AGUAS","2.01.002.001",IF('02 - Produtos e Tributações'!D1575="SUCOS","2.01.002.002",IF('02 - Produtos e Tributações'!D1575="BEBIDAS ALCOOLICAS","2.01.002.003",IF('02 - Produtos e Tributações'!D1575="BEBIDAS LACTEAS","2.01.002.004",IF('02 - Produtos e Tributações'!D1575="MATERIAL DE LIMPEZA","2.02",IF('02 - Produtos e Tributações'!D1575="FRUTAS","2.01.001.006",IF('02 - Produtos e Tributações'!D1575="VERDURAS E LEGUMES","2.01.001.007",IF('02 - Produtos e Tributações'!D1575="SERVIÇO","1",IF('02 - Produtos e Tributações'!D1575="PRODUTOS DIVERSOS","2","2"))))))))))))))
)</f>
        <v>0</v>
      </c>
      <c r="N1558" s="4" t="str">
        <f t="shared" si="97"/>
        <v/>
      </c>
      <c r="O1558" s="4" t="str">
        <f t="shared" si="98"/>
        <v/>
      </c>
      <c r="P1558" s="4" t="str">
        <f t="shared" si="99"/>
        <v/>
      </c>
      <c r="Q1558" s="128" t="b">
        <f>IF(B1558&lt;&gt;"",IF('02 - Produtos e Tributações'!C1575&lt;&gt;"",'02 - Produtos e Tributações'!C1575,"UN"))</f>
        <v>0</v>
      </c>
      <c r="R1558" s="93"/>
      <c r="S1558" s="93"/>
      <c r="T1558" s="93"/>
      <c r="U1558" s="120" t="str">
        <f t="shared" si="96"/>
        <v/>
      </c>
    </row>
    <row r="1559" spans="1:21" ht="15.75" customHeight="1">
      <c r="A1559" s="122" t="b">
        <f>IF('02 - Produtos e Tributações'!B1576 &lt;&gt;"",A1558+1)</f>
        <v>0</v>
      </c>
      <c r="B1559" s="4" t="str">
        <f>IF('02 - Produtos e Tributações'!B1576&lt;&gt;"",'02 - Produtos e Tributações'!V1576,"")</f>
        <v/>
      </c>
      <c r="C1559" s="123" t="b">
        <f>IF(B1559&lt;&gt;"",IF('02 - Produtos e Tributações'!H1576&lt;&gt;"",IF('02 - Produtos e Tributações'!H1576="TERCEIRIZADA","T",IF('02 - Produtos e Tributações'!H1576="PROPRIA","P")), IF(B1559&lt;&gt;"",IF('02 - Produtos e Tributações'!H1576="","T"))))</f>
        <v>0</v>
      </c>
      <c r="D1559" s="123" t="b">
        <f>IF(B1559&lt;&gt;"",IF('02 - Produtos e Tributações'!E1576&lt;&gt;"",'02 - Produtos e Tributações'!E1576,""))</f>
        <v>0</v>
      </c>
      <c r="E1559" s="123" t="b">
        <f>IF(B1559&lt;&gt;"",IF('02 - Produtos e Tributações'!F1576&lt;&gt;"",'02 - Produtos e Tributações'!F1576,""))</f>
        <v>0</v>
      </c>
      <c r="F1559" s="123" t="b">
        <f>IF(B1559&lt;&gt;"",IF(A1559&lt;&gt;"",IF('02 - Produtos e Tributações'!G1576&lt;&gt;"",'02 - Produtos e Tributações'!G1576,"")))</f>
        <v>0</v>
      </c>
      <c r="G1559" s="123" t="b">
        <f>IF(B1559&lt;&gt;"",IF('02 - Produtos e Tributações'!J1576&lt;&gt;"",'02 - Produtos e Tributações'!J1576,IF(K1559=101,0,IF(K1559=102,41,IF(K1559=103,0,IF(K1559=201,0,IF(K1559=202,0,IF(K1559=203,0,IF(K1559=300,41,IF(K1559=400,41,IF(K1559=500,60)))))))))))</f>
        <v>0</v>
      </c>
      <c r="H1559" s="123" t="b">
        <f>IF(B1559&lt;&gt;"",IF('02 - Produtos e Tributações'!M1576&lt;&gt;"",'02 - Produtos e Tributações'!M1576,IF(L1559=101,0,IF(L1559=102,41,IF(L1559=103,0,IF(L1559=201,0,IF(L1559=202,0,IF(L1559=203,0,IF(L1559=300,41,IF(L1559=400,41,IF(L1559=500,60)))))))))))</f>
        <v>0</v>
      </c>
      <c r="I1559" s="123" t="b">
        <f>IF(B1559&lt;&gt;"",IF('02 - Produtos e Tributações'!L1576&lt;&gt;"",'02 - Produtos e Tributações'!L1576,"0,00"))</f>
        <v>0</v>
      </c>
      <c r="J1559" s="123" t="b">
        <f>IF(B1559&lt;&gt;"",IF('02 - Produtos e Tributações'!O1576&lt;&gt;"",'02 - Produtos e Tributações'!O1576,"0,00"))</f>
        <v>0</v>
      </c>
      <c r="K1559" s="123" t="b">
        <f>IF(B1559&lt;&gt;"",IF('02 - Produtos e Tributações'!K1576&lt;&gt;"",'02 - Produtos e Tributações'!K1576,"null"))</f>
        <v>0</v>
      </c>
      <c r="L1559" s="123" t="b">
        <f>IF(B1559&lt;&gt;"",IF('02 - Produtos e Tributações'!N1576&lt;&gt;"",'02 - Produtos e Tributações'!N1576,"null"))</f>
        <v>0</v>
      </c>
      <c r="M1559" s="122" t="b">
        <f>IF(B1559&lt;&gt;"",IF('02 - Produtos e Tributações'!D1576="CARNES","2.01.001.001",IF('02 - Produtos e Tributações'!D1576="MASSAS","2.01.001.002",IF('02 - Produtos e Tributações'!D1576="LATICINIOS","2.01.001.003",IF('02 - Produtos e Tributações'!D1576="DOCES E GULOSEIMAS","2.01.001.004",IF('02 - Produtos e Tributações'!D1576="FARINHAS E GRAOS","2.01.001.005",IF('02 - Produtos e Tributações'!D1576="AGUAS","2.01.002.001",IF('02 - Produtos e Tributações'!D1576="SUCOS","2.01.002.002",IF('02 - Produtos e Tributações'!D1576="BEBIDAS ALCOOLICAS","2.01.002.003",IF('02 - Produtos e Tributações'!D1576="BEBIDAS LACTEAS","2.01.002.004",IF('02 - Produtos e Tributações'!D1576="MATERIAL DE LIMPEZA","2.02",IF('02 - Produtos e Tributações'!D1576="FRUTAS","2.01.001.006",IF('02 - Produtos e Tributações'!D1576="VERDURAS E LEGUMES","2.01.001.007",IF('02 - Produtos e Tributações'!D1576="SERVIÇO","1",IF('02 - Produtos e Tributações'!D1576="PRODUTOS DIVERSOS","2","2"))))))))))))))
)</f>
        <v>0</v>
      </c>
      <c r="N1559" s="4" t="str">
        <f t="shared" si="97"/>
        <v/>
      </c>
      <c r="O1559" s="4" t="str">
        <f t="shared" si="98"/>
        <v/>
      </c>
      <c r="P1559" s="4" t="str">
        <f t="shared" si="99"/>
        <v/>
      </c>
      <c r="Q1559" s="128" t="b">
        <f>IF(B1559&lt;&gt;"",IF('02 - Produtos e Tributações'!C1576&lt;&gt;"",'02 - Produtos e Tributações'!C1576,"UN"))</f>
        <v>0</v>
      </c>
      <c r="R1559" s="93"/>
      <c r="S1559" s="93"/>
      <c r="T1559" s="93"/>
      <c r="U1559" s="120" t="str">
        <f t="shared" si="96"/>
        <v/>
      </c>
    </row>
    <row r="1560" spans="1:21" ht="15.75" customHeight="1">
      <c r="A1560" s="122" t="b">
        <f>IF('02 - Produtos e Tributações'!B1577 &lt;&gt;"",A1559+1)</f>
        <v>0</v>
      </c>
      <c r="B1560" s="4" t="str">
        <f>IF('02 - Produtos e Tributações'!B1577&lt;&gt;"",'02 - Produtos e Tributações'!V1577,"")</f>
        <v/>
      </c>
      <c r="C1560" s="123" t="b">
        <f>IF(B1560&lt;&gt;"",IF('02 - Produtos e Tributações'!H1577&lt;&gt;"",IF('02 - Produtos e Tributações'!H1577="TERCEIRIZADA","T",IF('02 - Produtos e Tributações'!H1577="PROPRIA","P")), IF(B1560&lt;&gt;"",IF('02 - Produtos e Tributações'!H1577="","T"))))</f>
        <v>0</v>
      </c>
      <c r="D1560" s="123" t="b">
        <f>IF(B1560&lt;&gt;"",IF('02 - Produtos e Tributações'!E1577&lt;&gt;"",'02 - Produtos e Tributações'!E1577,""))</f>
        <v>0</v>
      </c>
      <c r="E1560" s="123" t="b">
        <f>IF(B1560&lt;&gt;"",IF('02 - Produtos e Tributações'!F1577&lt;&gt;"",'02 - Produtos e Tributações'!F1577,""))</f>
        <v>0</v>
      </c>
      <c r="F1560" s="123" t="b">
        <f>IF(B1560&lt;&gt;"",IF(A1560&lt;&gt;"",IF('02 - Produtos e Tributações'!G1577&lt;&gt;"",'02 - Produtos e Tributações'!G1577,"")))</f>
        <v>0</v>
      </c>
      <c r="G1560" s="123" t="b">
        <f>IF(B1560&lt;&gt;"",IF('02 - Produtos e Tributações'!J1577&lt;&gt;"",'02 - Produtos e Tributações'!J1577,IF(K1560=101,0,IF(K1560=102,41,IF(K1560=103,0,IF(K1560=201,0,IF(K1560=202,0,IF(K1560=203,0,IF(K1560=300,41,IF(K1560=400,41,IF(K1560=500,60)))))))))))</f>
        <v>0</v>
      </c>
      <c r="H1560" s="123" t="b">
        <f>IF(B1560&lt;&gt;"",IF('02 - Produtos e Tributações'!M1577&lt;&gt;"",'02 - Produtos e Tributações'!M1577,IF(L1560=101,0,IF(L1560=102,41,IF(L1560=103,0,IF(L1560=201,0,IF(L1560=202,0,IF(L1560=203,0,IF(L1560=300,41,IF(L1560=400,41,IF(L1560=500,60)))))))))))</f>
        <v>0</v>
      </c>
      <c r="I1560" s="123" t="b">
        <f>IF(B1560&lt;&gt;"",IF('02 - Produtos e Tributações'!L1577&lt;&gt;"",'02 - Produtos e Tributações'!L1577,"0,00"))</f>
        <v>0</v>
      </c>
      <c r="J1560" s="123" t="b">
        <f>IF(B1560&lt;&gt;"",IF('02 - Produtos e Tributações'!O1577&lt;&gt;"",'02 - Produtos e Tributações'!O1577,"0,00"))</f>
        <v>0</v>
      </c>
      <c r="K1560" s="123" t="b">
        <f>IF(B1560&lt;&gt;"",IF('02 - Produtos e Tributações'!K1577&lt;&gt;"",'02 - Produtos e Tributações'!K1577,"null"))</f>
        <v>0</v>
      </c>
      <c r="L1560" s="123" t="b">
        <f>IF(B1560&lt;&gt;"",IF('02 - Produtos e Tributações'!N1577&lt;&gt;"",'02 - Produtos e Tributações'!N1577,"null"))</f>
        <v>0</v>
      </c>
      <c r="M1560" s="122" t="b">
        <f>IF(B1560&lt;&gt;"",IF('02 - Produtos e Tributações'!D1577="CARNES","2.01.001.001",IF('02 - Produtos e Tributações'!D1577="MASSAS","2.01.001.002",IF('02 - Produtos e Tributações'!D1577="LATICINIOS","2.01.001.003",IF('02 - Produtos e Tributações'!D1577="DOCES E GULOSEIMAS","2.01.001.004",IF('02 - Produtos e Tributações'!D1577="FARINHAS E GRAOS","2.01.001.005",IF('02 - Produtos e Tributações'!D1577="AGUAS","2.01.002.001",IF('02 - Produtos e Tributações'!D1577="SUCOS","2.01.002.002",IF('02 - Produtos e Tributações'!D1577="BEBIDAS ALCOOLICAS","2.01.002.003",IF('02 - Produtos e Tributações'!D1577="BEBIDAS LACTEAS","2.01.002.004",IF('02 - Produtos e Tributações'!D1577="MATERIAL DE LIMPEZA","2.02",IF('02 - Produtos e Tributações'!D1577="FRUTAS","2.01.001.006",IF('02 - Produtos e Tributações'!D1577="VERDURAS E LEGUMES","2.01.001.007",IF('02 - Produtos e Tributações'!D1577="SERVIÇO","1",IF('02 - Produtos e Tributações'!D1577="PRODUTOS DIVERSOS","2","2"))))))))))))))
)</f>
        <v>0</v>
      </c>
      <c r="N1560" s="4" t="str">
        <f t="shared" si="97"/>
        <v/>
      </c>
      <c r="O1560" s="4" t="str">
        <f t="shared" si="98"/>
        <v/>
      </c>
      <c r="P1560" s="4" t="str">
        <f t="shared" si="99"/>
        <v/>
      </c>
      <c r="Q1560" s="128" t="b">
        <f>IF(B1560&lt;&gt;"",IF('02 - Produtos e Tributações'!C1577&lt;&gt;"",'02 - Produtos e Tributações'!C1577,"UN"))</f>
        <v>0</v>
      </c>
      <c r="R1560" s="93"/>
      <c r="S1560" s="93"/>
      <c r="T1560" s="93"/>
      <c r="U1560" s="120" t="str">
        <f t="shared" si="96"/>
        <v/>
      </c>
    </row>
    <row r="1561" spans="1:21" ht="15.75" customHeight="1">
      <c r="A1561" s="122" t="b">
        <f>IF('02 - Produtos e Tributações'!B1578 &lt;&gt;"",A1560+1)</f>
        <v>0</v>
      </c>
      <c r="B1561" s="4" t="str">
        <f>IF('02 - Produtos e Tributações'!B1578&lt;&gt;"",'02 - Produtos e Tributações'!V1578,"")</f>
        <v/>
      </c>
      <c r="C1561" s="123" t="b">
        <f>IF(B1561&lt;&gt;"",IF('02 - Produtos e Tributações'!H1578&lt;&gt;"",IF('02 - Produtos e Tributações'!H1578="TERCEIRIZADA","T",IF('02 - Produtos e Tributações'!H1578="PROPRIA","P")), IF(B1561&lt;&gt;"",IF('02 - Produtos e Tributações'!H1578="","T"))))</f>
        <v>0</v>
      </c>
      <c r="D1561" s="123" t="b">
        <f>IF(B1561&lt;&gt;"",IF('02 - Produtos e Tributações'!E1578&lt;&gt;"",'02 - Produtos e Tributações'!E1578,""))</f>
        <v>0</v>
      </c>
      <c r="E1561" s="123" t="b">
        <f>IF(B1561&lt;&gt;"",IF('02 - Produtos e Tributações'!F1578&lt;&gt;"",'02 - Produtos e Tributações'!F1578,""))</f>
        <v>0</v>
      </c>
      <c r="F1561" s="123" t="b">
        <f>IF(B1561&lt;&gt;"",IF(A1561&lt;&gt;"",IF('02 - Produtos e Tributações'!G1578&lt;&gt;"",'02 - Produtos e Tributações'!G1578,"")))</f>
        <v>0</v>
      </c>
      <c r="G1561" s="123" t="b">
        <f>IF(B1561&lt;&gt;"",IF('02 - Produtos e Tributações'!J1578&lt;&gt;"",'02 - Produtos e Tributações'!J1578,IF(K1561=101,0,IF(K1561=102,41,IF(K1561=103,0,IF(K1561=201,0,IF(K1561=202,0,IF(K1561=203,0,IF(K1561=300,41,IF(K1561=400,41,IF(K1561=500,60)))))))))))</f>
        <v>0</v>
      </c>
      <c r="H1561" s="123" t="b">
        <f>IF(B1561&lt;&gt;"",IF('02 - Produtos e Tributações'!M1578&lt;&gt;"",'02 - Produtos e Tributações'!M1578,IF(L1561=101,0,IF(L1561=102,41,IF(L1561=103,0,IF(L1561=201,0,IF(L1561=202,0,IF(L1561=203,0,IF(L1561=300,41,IF(L1561=400,41,IF(L1561=500,60)))))))))))</f>
        <v>0</v>
      </c>
      <c r="I1561" s="123" t="b">
        <f>IF(B1561&lt;&gt;"",IF('02 - Produtos e Tributações'!L1578&lt;&gt;"",'02 - Produtos e Tributações'!L1578,"0,00"))</f>
        <v>0</v>
      </c>
      <c r="J1561" s="123" t="b">
        <f>IF(B1561&lt;&gt;"",IF('02 - Produtos e Tributações'!O1578&lt;&gt;"",'02 - Produtos e Tributações'!O1578,"0,00"))</f>
        <v>0</v>
      </c>
      <c r="K1561" s="123" t="b">
        <f>IF(B1561&lt;&gt;"",IF('02 - Produtos e Tributações'!K1578&lt;&gt;"",'02 - Produtos e Tributações'!K1578,"null"))</f>
        <v>0</v>
      </c>
      <c r="L1561" s="123" t="b">
        <f>IF(B1561&lt;&gt;"",IF('02 - Produtos e Tributações'!N1578&lt;&gt;"",'02 - Produtos e Tributações'!N1578,"null"))</f>
        <v>0</v>
      </c>
      <c r="M1561" s="122" t="b">
        <f>IF(B1561&lt;&gt;"",IF('02 - Produtos e Tributações'!D1578="CARNES","2.01.001.001",IF('02 - Produtos e Tributações'!D1578="MASSAS","2.01.001.002",IF('02 - Produtos e Tributações'!D1578="LATICINIOS","2.01.001.003",IF('02 - Produtos e Tributações'!D1578="DOCES E GULOSEIMAS","2.01.001.004",IF('02 - Produtos e Tributações'!D1578="FARINHAS E GRAOS","2.01.001.005",IF('02 - Produtos e Tributações'!D1578="AGUAS","2.01.002.001",IF('02 - Produtos e Tributações'!D1578="SUCOS","2.01.002.002",IF('02 - Produtos e Tributações'!D1578="BEBIDAS ALCOOLICAS","2.01.002.003",IF('02 - Produtos e Tributações'!D1578="BEBIDAS LACTEAS","2.01.002.004",IF('02 - Produtos e Tributações'!D1578="MATERIAL DE LIMPEZA","2.02",IF('02 - Produtos e Tributações'!D1578="FRUTAS","2.01.001.006",IF('02 - Produtos e Tributações'!D1578="VERDURAS E LEGUMES","2.01.001.007",IF('02 - Produtos e Tributações'!D1578="SERVIÇO","1",IF('02 - Produtos e Tributações'!D1578="PRODUTOS DIVERSOS","2","2"))))))))))))))
)</f>
        <v>0</v>
      </c>
      <c r="N1561" s="4" t="str">
        <f t="shared" si="97"/>
        <v/>
      </c>
      <c r="O1561" s="4" t="str">
        <f t="shared" si="98"/>
        <v/>
      </c>
      <c r="P1561" s="4" t="str">
        <f t="shared" si="99"/>
        <v/>
      </c>
      <c r="Q1561" s="128" t="b">
        <f>IF(B1561&lt;&gt;"",IF('02 - Produtos e Tributações'!C1578&lt;&gt;"",'02 - Produtos e Tributações'!C1578,"UN"))</f>
        <v>0</v>
      </c>
      <c r="R1561" s="93"/>
      <c r="S1561" s="93"/>
      <c r="T1561" s="93"/>
      <c r="U1561" s="120" t="str">
        <f t="shared" si="96"/>
        <v/>
      </c>
    </row>
    <row r="1562" spans="1:21" ht="15.75" customHeight="1">
      <c r="A1562" s="122" t="b">
        <f>IF('02 - Produtos e Tributações'!B1579 &lt;&gt;"",A1561+1)</f>
        <v>0</v>
      </c>
      <c r="B1562" s="4" t="str">
        <f>IF('02 - Produtos e Tributações'!B1579&lt;&gt;"",'02 - Produtos e Tributações'!V1579,"")</f>
        <v/>
      </c>
      <c r="C1562" s="123" t="b">
        <f>IF(B1562&lt;&gt;"",IF('02 - Produtos e Tributações'!H1579&lt;&gt;"",IF('02 - Produtos e Tributações'!H1579="TERCEIRIZADA","T",IF('02 - Produtos e Tributações'!H1579="PROPRIA","P")), IF(B1562&lt;&gt;"",IF('02 - Produtos e Tributações'!H1579="","T"))))</f>
        <v>0</v>
      </c>
      <c r="D1562" s="123" t="b">
        <f>IF(B1562&lt;&gt;"",IF('02 - Produtos e Tributações'!E1579&lt;&gt;"",'02 - Produtos e Tributações'!E1579,""))</f>
        <v>0</v>
      </c>
      <c r="E1562" s="123" t="b">
        <f>IF(B1562&lt;&gt;"",IF('02 - Produtos e Tributações'!F1579&lt;&gt;"",'02 - Produtos e Tributações'!F1579,""))</f>
        <v>0</v>
      </c>
      <c r="F1562" s="123" t="b">
        <f>IF(B1562&lt;&gt;"",IF(A1562&lt;&gt;"",IF('02 - Produtos e Tributações'!G1579&lt;&gt;"",'02 - Produtos e Tributações'!G1579,"")))</f>
        <v>0</v>
      </c>
      <c r="G1562" s="123" t="b">
        <f>IF(B1562&lt;&gt;"",IF('02 - Produtos e Tributações'!J1579&lt;&gt;"",'02 - Produtos e Tributações'!J1579,IF(K1562=101,0,IF(K1562=102,41,IF(K1562=103,0,IF(K1562=201,0,IF(K1562=202,0,IF(K1562=203,0,IF(K1562=300,41,IF(K1562=400,41,IF(K1562=500,60)))))))))))</f>
        <v>0</v>
      </c>
      <c r="H1562" s="123" t="b">
        <f>IF(B1562&lt;&gt;"",IF('02 - Produtos e Tributações'!M1579&lt;&gt;"",'02 - Produtos e Tributações'!M1579,IF(L1562=101,0,IF(L1562=102,41,IF(L1562=103,0,IF(L1562=201,0,IF(L1562=202,0,IF(L1562=203,0,IF(L1562=300,41,IF(L1562=400,41,IF(L1562=500,60)))))))))))</f>
        <v>0</v>
      </c>
      <c r="I1562" s="123" t="b">
        <f>IF(B1562&lt;&gt;"",IF('02 - Produtos e Tributações'!L1579&lt;&gt;"",'02 - Produtos e Tributações'!L1579,"0,00"))</f>
        <v>0</v>
      </c>
      <c r="J1562" s="123" t="b">
        <f>IF(B1562&lt;&gt;"",IF('02 - Produtos e Tributações'!O1579&lt;&gt;"",'02 - Produtos e Tributações'!O1579,"0,00"))</f>
        <v>0</v>
      </c>
      <c r="K1562" s="123" t="b">
        <f>IF(B1562&lt;&gt;"",IF('02 - Produtos e Tributações'!K1579&lt;&gt;"",'02 - Produtos e Tributações'!K1579,"null"))</f>
        <v>0</v>
      </c>
      <c r="L1562" s="123" t="b">
        <f>IF(B1562&lt;&gt;"",IF('02 - Produtos e Tributações'!N1579&lt;&gt;"",'02 - Produtos e Tributações'!N1579,"null"))</f>
        <v>0</v>
      </c>
      <c r="M1562" s="122" t="b">
        <f>IF(B1562&lt;&gt;"",IF('02 - Produtos e Tributações'!D1579="CARNES","2.01.001.001",IF('02 - Produtos e Tributações'!D1579="MASSAS","2.01.001.002",IF('02 - Produtos e Tributações'!D1579="LATICINIOS","2.01.001.003",IF('02 - Produtos e Tributações'!D1579="DOCES E GULOSEIMAS","2.01.001.004",IF('02 - Produtos e Tributações'!D1579="FARINHAS E GRAOS","2.01.001.005",IF('02 - Produtos e Tributações'!D1579="AGUAS","2.01.002.001",IF('02 - Produtos e Tributações'!D1579="SUCOS","2.01.002.002",IF('02 - Produtos e Tributações'!D1579="BEBIDAS ALCOOLICAS","2.01.002.003",IF('02 - Produtos e Tributações'!D1579="BEBIDAS LACTEAS","2.01.002.004",IF('02 - Produtos e Tributações'!D1579="MATERIAL DE LIMPEZA","2.02",IF('02 - Produtos e Tributações'!D1579="FRUTAS","2.01.001.006",IF('02 - Produtos e Tributações'!D1579="VERDURAS E LEGUMES","2.01.001.007",IF('02 - Produtos e Tributações'!D1579="SERVIÇO","1",IF('02 - Produtos e Tributações'!D1579="PRODUTOS DIVERSOS","2","2"))))))))))))))
)</f>
        <v>0</v>
      </c>
      <c r="N1562" s="4" t="str">
        <f t="shared" si="97"/>
        <v/>
      </c>
      <c r="O1562" s="4" t="str">
        <f t="shared" si="98"/>
        <v/>
      </c>
      <c r="P1562" s="4" t="str">
        <f t="shared" si="99"/>
        <v/>
      </c>
      <c r="Q1562" s="128" t="b">
        <f>IF(B1562&lt;&gt;"",IF('02 - Produtos e Tributações'!C1579&lt;&gt;"",'02 - Produtos e Tributações'!C1579,"UN"))</f>
        <v>0</v>
      </c>
      <c r="R1562" s="93"/>
      <c r="S1562" s="93"/>
      <c r="T1562" s="93"/>
      <c r="U1562" s="120" t="str">
        <f t="shared" si="96"/>
        <v/>
      </c>
    </row>
    <row r="1563" spans="1:21" ht="15.75" customHeight="1">
      <c r="A1563" s="122" t="b">
        <f>IF('02 - Produtos e Tributações'!B1580 &lt;&gt;"",A1562+1)</f>
        <v>0</v>
      </c>
      <c r="B1563" s="4" t="str">
        <f>IF('02 - Produtos e Tributações'!B1580&lt;&gt;"",'02 - Produtos e Tributações'!V1580,"")</f>
        <v/>
      </c>
      <c r="C1563" s="123" t="b">
        <f>IF(B1563&lt;&gt;"",IF('02 - Produtos e Tributações'!H1580&lt;&gt;"",IF('02 - Produtos e Tributações'!H1580="TERCEIRIZADA","T",IF('02 - Produtos e Tributações'!H1580="PROPRIA","P")), IF(B1563&lt;&gt;"",IF('02 - Produtos e Tributações'!H1580="","T"))))</f>
        <v>0</v>
      </c>
      <c r="D1563" s="123" t="b">
        <f>IF(B1563&lt;&gt;"",IF('02 - Produtos e Tributações'!E1580&lt;&gt;"",'02 - Produtos e Tributações'!E1580,""))</f>
        <v>0</v>
      </c>
      <c r="E1563" s="123" t="b">
        <f>IF(B1563&lt;&gt;"",IF('02 - Produtos e Tributações'!F1580&lt;&gt;"",'02 - Produtos e Tributações'!F1580,""))</f>
        <v>0</v>
      </c>
      <c r="F1563" s="123" t="b">
        <f>IF(B1563&lt;&gt;"",IF(A1563&lt;&gt;"",IF('02 - Produtos e Tributações'!G1580&lt;&gt;"",'02 - Produtos e Tributações'!G1580,"")))</f>
        <v>0</v>
      </c>
      <c r="G1563" s="123" t="b">
        <f>IF(B1563&lt;&gt;"",IF('02 - Produtos e Tributações'!J1580&lt;&gt;"",'02 - Produtos e Tributações'!J1580,IF(K1563=101,0,IF(K1563=102,41,IF(K1563=103,0,IF(K1563=201,0,IF(K1563=202,0,IF(K1563=203,0,IF(K1563=300,41,IF(K1563=400,41,IF(K1563=500,60)))))))))))</f>
        <v>0</v>
      </c>
      <c r="H1563" s="123" t="b">
        <f>IF(B1563&lt;&gt;"",IF('02 - Produtos e Tributações'!M1580&lt;&gt;"",'02 - Produtos e Tributações'!M1580,IF(L1563=101,0,IF(L1563=102,41,IF(L1563=103,0,IF(L1563=201,0,IF(L1563=202,0,IF(L1563=203,0,IF(L1563=300,41,IF(L1563=400,41,IF(L1563=500,60)))))))))))</f>
        <v>0</v>
      </c>
      <c r="I1563" s="123" t="b">
        <f>IF(B1563&lt;&gt;"",IF('02 - Produtos e Tributações'!L1580&lt;&gt;"",'02 - Produtos e Tributações'!L1580,"0,00"))</f>
        <v>0</v>
      </c>
      <c r="J1563" s="123" t="b">
        <f>IF(B1563&lt;&gt;"",IF('02 - Produtos e Tributações'!O1580&lt;&gt;"",'02 - Produtos e Tributações'!O1580,"0,00"))</f>
        <v>0</v>
      </c>
      <c r="K1563" s="123" t="b">
        <f>IF(B1563&lt;&gt;"",IF('02 - Produtos e Tributações'!K1580&lt;&gt;"",'02 - Produtos e Tributações'!K1580,"null"))</f>
        <v>0</v>
      </c>
      <c r="L1563" s="123" t="b">
        <f>IF(B1563&lt;&gt;"",IF('02 - Produtos e Tributações'!N1580&lt;&gt;"",'02 - Produtos e Tributações'!N1580,"null"))</f>
        <v>0</v>
      </c>
      <c r="M1563" s="122" t="b">
        <f>IF(B1563&lt;&gt;"",IF('02 - Produtos e Tributações'!D1580="CARNES","2.01.001.001",IF('02 - Produtos e Tributações'!D1580="MASSAS","2.01.001.002",IF('02 - Produtos e Tributações'!D1580="LATICINIOS","2.01.001.003",IF('02 - Produtos e Tributações'!D1580="DOCES E GULOSEIMAS","2.01.001.004",IF('02 - Produtos e Tributações'!D1580="FARINHAS E GRAOS","2.01.001.005",IF('02 - Produtos e Tributações'!D1580="AGUAS","2.01.002.001",IF('02 - Produtos e Tributações'!D1580="SUCOS","2.01.002.002",IF('02 - Produtos e Tributações'!D1580="BEBIDAS ALCOOLICAS","2.01.002.003",IF('02 - Produtos e Tributações'!D1580="BEBIDAS LACTEAS","2.01.002.004",IF('02 - Produtos e Tributações'!D1580="MATERIAL DE LIMPEZA","2.02",IF('02 - Produtos e Tributações'!D1580="FRUTAS","2.01.001.006",IF('02 - Produtos e Tributações'!D1580="VERDURAS E LEGUMES","2.01.001.007",IF('02 - Produtos e Tributações'!D1580="SERVIÇO","1",IF('02 - Produtos e Tributações'!D1580="PRODUTOS DIVERSOS","2","2"))))))))))))))
)</f>
        <v>0</v>
      </c>
      <c r="N1563" s="4" t="str">
        <f t="shared" si="97"/>
        <v/>
      </c>
      <c r="O1563" s="4" t="str">
        <f t="shared" si="98"/>
        <v/>
      </c>
      <c r="P1563" s="4" t="str">
        <f t="shared" si="99"/>
        <v/>
      </c>
      <c r="Q1563" s="128" t="b">
        <f>IF(B1563&lt;&gt;"",IF('02 - Produtos e Tributações'!C1580&lt;&gt;"",'02 - Produtos e Tributações'!C1580,"UN"))</f>
        <v>0</v>
      </c>
      <c r="R1563" s="93"/>
      <c r="S1563" s="93"/>
      <c r="T1563" s="93"/>
      <c r="U1563" s="120" t="str">
        <f t="shared" si="96"/>
        <v/>
      </c>
    </row>
    <row r="1564" spans="1:21" ht="15.75" customHeight="1">
      <c r="A1564" s="122" t="b">
        <f>IF('02 - Produtos e Tributações'!B1581 &lt;&gt;"",A1563+1)</f>
        <v>0</v>
      </c>
      <c r="B1564" s="4" t="str">
        <f>IF('02 - Produtos e Tributações'!B1581&lt;&gt;"",'02 - Produtos e Tributações'!V1581,"")</f>
        <v/>
      </c>
      <c r="C1564" s="123" t="b">
        <f>IF(B1564&lt;&gt;"",IF('02 - Produtos e Tributações'!H1581&lt;&gt;"",IF('02 - Produtos e Tributações'!H1581="TERCEIRIZADA","T",IF('02 - Produtos e Tributações'!H1581="PROPRIA","P")), IF(B1564&lt;&gt;"",IF('02 - Produtos e Tributações'!H1581="","T"))))</f>
        <v>0</v>
      </c>
      <c r="D1564" s="123" t="b">
        <f>IF(B1564&lt;&gt;"",IF('02 - Produtos e Tributações'!E1581&lt;&gt;"",'02 - Produtos e Tributações'!E1581,""))</f>
        <v>0</v>
      </c>
      <c r="E1564" s="123" t="b">
        <f>IF(B1564&lt;&gt;"",IF('02 - Produtos e Tributações'!F1581&lt;&gt;"",'02 - Produtos e Tributações'!F1581,""))</f>
        <v>0</v>
      </c>
      <c r="F1564" s="123" t="b">
        <f>IF(B1564&lt;&gt;"",IF(A1564&lt;&gt;"",IF('02 - Produtos e Tributações'!G1581&lt;&gt;"",'02 - Produtos e Tributações'!G1581,"")))</f>
        <v>0</v>
      </c>
      <c r="G1564" s="123" t="b">
        <f>IF(B1564&lt;&gt;"",IF('02 - Produtos e Tributações'!J1581&lt;&gt;"",'02 - Produtos e Tributações'!J1581,IF(K1564=101,0,IF(K1564=102,41,IF(K1564=103,0,IF(K1564=201,0,IF(K1564=202,0,IF(K1564=203,0,IF(K1564=300,41,IF(K1564=400,41,IF(K1564=500,60)))))))))))</f>
        <v>0</v>
      </c>
      <c r="H1564" s="123" t="b">
        <f>IF(B1564&lt;&gt;"",IF('02 - Produtos e Tributações'!M1581&lt;&gt;"",'02 - Produtos e Tributações'!M1581,IF(L1564=101,0,IF(L1564=102,41,IF(L1564=103,0,IF(L1564=201,0,IF(L1564=202,0,IF(L1564=203,0,IF(L1564=300,41,IF(L1564=400,41,IF(L1564=500,60)))))))))))</f>
        <v>0</v>
      </c>
      <c r="I1564" s="123" t="b">
        <f>IF(B1564&lt;&gt;"",IF('02 - Produtos e Tributações'!L1581&lt;&gt;"",'02 - Produtos e Tributações'!L1581,"0,00"))</f>
        <v>0</v>
      </c>
      <c r="J1564" s="123" t="b">
        <f>IF(B1564&lt;&gt;"",IF('02 - Produtos e Tributações'!O1581&lt;&gt;"",'02 - Produtos e Tributações'!O1581,"0,00"))</f>
        <v>0</v>
      </c>
      <c r="K1564" s="123" t="b">
        <f>IF(B1564&lt;&gt;"",IF('02 - Produtos e Tributações'!K1581&lt;&gt;"",'02 - Produtos e Tributações'!K1581,"null"))</f>
        <v>0</v>
      </c>
      <c r="L1564" s="123" t="b">
        <f>IF(B1564&lt;&gt;"",IF('02 - Produtos e Tributações'!N1581&lt;&gt;"",'02 - Produtos e Tributações'!N1581,"null"))</f>
        <v>0</v>
      </c>
      <c r="M1564" s="122" t="b">
        <f>IF(B1564&lt;&gt;"",IF('02 - Produtos e Tributações'!D1581="CARNES","2.01.001.001",IF('02 - Produtos e Tributações'!D1581="MASSAS","2.01.001.002",IF('02 - Produtos e Tributações'!D1581="LATICINIOS","2.01.001.003",IF('02 - Produtos e Tributações'!D1581="DOCES E GULOSEIMAS","2.01.001.004",IF('02 - Produtos e Tributações'!D1581="FARINHAS E GRAOS","2.01.001.005",IF('02 - Produtos e Tributações'!D1581="AGUAS","2.01.002.001",IF('02 - Produtos e Tributações'!D1581="SUCOS","2.01.002.002",IF('02 - Produtos e Tributações'!D1581="BEBIDAS ALCOOLICAS","2.01.002.003",IF('02 - Produtos e Tributações'!D1581="BEBIDAS LACTEAS","2.01.002.004",IF('02 - Produtos e Tributações'!D1581="MATERIAL DE LIMPEZA","2.02",IF('02 - Produtos e Tributações'!D1581="FRUTAS","2.01.001.006",IF('02 - Produtos e Tributações'!D1581="VERDURAS E LEGUMES","2.01.001.007",IF('02 - Produtos e Tributações'!D1581="SERVIÇO","1",IF('02 - Produtos e Tributações'!D1581="PRODUTOS DIVERSOS","2","2"))))))))))))))
)</f>
        <v>0</v>
      </c>
      <c r="N1564" s="4" t="str">
        <f t="shared" si="97"/>
        <v/>
      </c>
      <c r="O1564" s="4" t="str">
        <f t="shared" si="98"/>
        <v/>
      </c>
      <c r="P1564" s="4" t="str">
        <f t="shared" si="99"/>
        <v/>
      </c>
      <c r="Q1564" s="128" t="b">
        <f>IF(B1564&lt;&gt;"",IF('02 - Produtos e Tributações'!C1581&lt;&gt;"",'02 - Produtos e Tributações'!C1581,"UN"))</f>
        <v>0</v>
      </c>
      <c r="R1564" s="93"/>
      <c r="S1564" s="93"/>
      <c r="T1564" s="93"/>
      <c r="U1564" s="120" t="str">
        <f t="shared" si="96"/>
        <v/>
      </c>
    </row>
    <row r="1565" spans="1:21" ht="15.75" customHeight="1">
      <c r="A1565" s="122" t="b">
        <f>IF('02 - Produtos e Tributações'!B1582 &lt;&gt;"",A1564+1)</f>
        <v>0</v>
      </c>
      <c r="B1565" s="4" t="str">
        <f>IF('02 - Produtos e Tributações'!B1582&lt;&gt;"",'02 - Produtos e Tributações'!V1582,"")</f>
        <v/>
      </c>
      <c r="C1565" s="123" t="b">
        <f>IF(B1565&lt;&gt;"",IF('02 - Produtos e Tributações'!H1582&lt;&gt;"",IF('02 - Produtos e Tributações'!H1582="TERCEIRIZADA","T",IF('02 - Produtos e Tributações'!H1582="PROPRIA","P")), IF(B1565&lt;&gt;"",IF('02 - Produtos e Tributações'!H1582="","T"))))</f>
        <v>0</v>
      </c>
      <c r="D1565" s="123" t="b">
        <f>IF(B1565&lt;&gt;"",IF('02 - Produtos e Tributações'!E1582&lt;&gt;"",'02 - Produtos e Tributações'!E1582,""))</f>
        <v>0</v>
      </c>
      <c r="E1565" s="123" t="b">
        <f>IF(B1565&lt;&gt;"",IF('02 - Produtos e Tributações'!F1582&lt;&gt;"",'02 - Produtos e Tributações'!F1582,""))</f>
        <v>0</v>
      </c>
      <c r="F1565" s="123" t="b">
        <f>IF(B1565&lt;&gt;"",IF(A1565&lt;&gt;"",IF('02 - Produtos e Tributações'!G1582&lt;&gt;"",'02 - Produtos e Tributações'!G1582,"")))</f>
        <v>0</v>
      </c>
      <c r="G1565" s="123" t="b">
        <f>IF(B1565&lt;&gt;"",IF('02 - Produtos e Tributações'!J1582&lt;&gt;"",'02 - Produtos e Tributações'!J1582,IF(K1565=101,0,IF(K1565=102,41,IF(K1565=103,0,IF(K1565=201,0,IF(K1565=202,0,IF(K1565=203,0,IF(K1565=300,41,IF(K1565=400,41,IF(K1565=500,60)))))))))))</f>
        <v>0</v>
      </c>
      <c r="H1565" s="123" t="b">
        <f>IF(B1565&lt;&gt;"",IF('02 - Produtos e Tributações'!M1582&lt;&gt;"",'02 - Produtos e Tributações'!M1582,IF(L1565=101,0,IF(L1565=102,41,IF(L1565=103,0,IF(L1565=201,0,IF(L1565=202,0,IF(L1565=203,0,IF(L1565=300,41,IF(L1565=400,41,IF(L1565=500,60)))))))))))</f>
        <v>0</v>
      </c>
      <c r="I1565" s="123" t="b">
        <f>IF(B1565&lt;&gt;"",IF('02 - Produtos e Tributações'!L1582&lt;&gt;"",'02 - Produtos e Tributações'!L1582,"0,00"))</f>
        <v>0</v>
      </c>
      <c r="J1565" s="123" t="b">
        <f>IF(B1565&lt;&gt;"",IF('02 - Produtos e Tributações'!O1582&lt;&gt;"",'02 - Produtos e Tributações'!O1582,"0,00"))</f>
        <v>0</v>
      </c>
      <c r="K1565" s="123" t="b">
        <f>IF(B1565&lt;&gt;"",IF('02 - Produtos e Tributações'!K1582&lt;&gt;"",'02 - Produtos e Tributações'!K1582,"null"))</f>
        <v>0</v>
      </c>
      <c r="L1565" s="123" t="b">
        <f>IF(B1565&lt;&gt;"",IF('02 - Produtos e Tributações'!N1582&lt;&gt;"",'02 - Produtos e Tributações'!N1582,"null"))</f>
        <v>0</v>
      </c>
      <c r="M1565" s="122" t="b">
        <f>IF(B1565&lt;&gt;"",IF('02 - Produtos e Tributações'!D1582="CARNES","2.01.001.001",IF('02 - Produtos e Tributações'!D1582="MASSAS","2.01.001.002",IF('02 - Produtos e Tributações'!D1582="LATICINIOS","2.01.001.003",IF('02 - Produtos e Tributações'!D1582="DOCES E GULOSEIMAS","2.01.001.004",IF('02 - Produtos e Tributações'!D1582="FARINHAS E GRAOS","2.01.001.005",IF('02 - Produtos e Tributações'!D1582="AGUAS","2.01.002.001",IF('02 - Produtos e Tributações'!D1582="SUCOS","2.01.002.002",IF('02 - Produtos e Tributações'!D1582="BEBIDAS ALCOOLICAS","2.01.002.003",IF('02 - Produtos e Tributações'!D1582="BEBIDAS LACTEAS","2.01.002.004",IF('02 - Produtos e Tributações'!D1582="MATERIAL DE LIMPEZA","2.02",IF('02 - Produtos e Tributações'!D1582="FRUTAS","2.01.001.006",IF('02 - Produtos e Tributações'!D1582="VERDURAS E LEGUMES","2.01.001.007",IF('02 - Produtos e Tributações'!D1582="SERVIÇO","1",IF('02 - Produtos e Tributações'!D1582="PRODUTOS DIVERSOS","2","2"))))))))))))))
)</f>
        <v>0</v>
      </c>
      <c r="N1565" s="4" t="str">
        <f t="shared" si="97"/>
        <v/>
      </c>
      <c r="O1565" s="4" t="str">
        <f t="shared" si="98"/>
        <v/>
      </c>
      <c r="P1565" s="4" t="str">
        <f t="shared" si="99"/>
        <v/>
      </c>
      <c r="Q1565" s="128" t="b">
        <f>IF(B1565&lt;&gt;"",IF('02 - Produtos e Tributações'!C1582&lt;&gt;"",'02 - Produtos e Tributações'!C1582,"UN"))</f>
        <v>0</v>
      </c>
      <c r="R1565" s="93"/>
      <c r="S1565" s="93"/>
      <c r="T1565" s="93"/>
      <c r="U1565" s="120" t="str">
        <f t="shared" si="96"/>
        <v/>
      </c>
    </row>
    <row r="1566" spans="1:21" ht="15.75" customHeight="1">
      <c r="A1566" s="122" t="b">
        <f>IF('02 - Produtos e Tributações'!B1583 &lt;&gt;"",A1565+1)</f>
        <v>0</v>
      </c>
      <c r="B1566" s="4" t="str">
        <f>IF('02 - Produtos e Tributações'!B1583&lt;&gt;"",'02 - Produtos e Tributações'!V1583,"")</f>
        <v/>
      </c>
      <c r="C1566" s="123" t="b">
        <f>IF(B1566&lt;&gt;"",IF('02 - Produtos e Tributações'!H1583&lt;&gt;"",IF('02 - Produtos e Tributações'!H1583="TERCEIRIZADA","T",IF('02 - Produtos e Tributações'!H1583="PROPRIA","P")), IF(B1566&lt;&gt;"",IF('02 - Produtos e Tributações'!H1583="","T"))))</f>
        <v>0</v>
      </c>
      <c r="D1566" s="123" t="b">
        <f>IF(B1566&lt;&gt;"",IF('02 - Produtos e Tributações'!E1583&lt;&gt;"",'02 - Produtos e Tributações'!E1583,""))</f>
        <v>0</v>
      </c>
      <c r="E1566" s="123" t="b">
        <f>IF(B1566&lt;&gt;"",IF('02 - Produtos e Tributações'!F1583&lt;&gt;"",'02 - Produtos e Tributações'!F1583,""))</f>
        <v>0</v>
      </c>
      <c r="F1566" s="123" t="b">
        <f>IF(B1566&lt;&gt;"",IF(A1566&lt;&gt;"",IF('02 - Produtos e Tributações'!G1583&lt;&gt;"",'02 - Produtos e Tributações'!G1583,"")))</f>
        <v>0</v>
      </c>
      <c r="G1566" s="123" t="b">
        <f>IF(B1566&lt;&gt;"",IF('02 - Produtos e Tributações'!J1583&lt;&gt;"",'02 - Produtos e Tributações'!J1583,IF(K1566=101,0,IF(K1566=102,41,IF(K1566=103,0,IF(K1566=201,0,IF(K1566=202,0,IF(K1566=203,0,IF(K1566=300,41,IF(K1566=400,41,IF(K1566=500,60)))))))))))</f>
        <v>0</v>
      </c>
      <c r="H1566" s="123" t="b">
        <f>IF(B1566&lt;&gt;"",IF('02 - Produtos e Tributações'!M1583&lt;&gt;"",'02 - Produtos e Tributações'!M1583,IF(L1566=101,0,IF(L1566=102,41,IF(L1566=103,0,IF(L1566=201,0,IF(L1566=202,0,IF(L1566=203,0,IF(L1566=300,41,IF(L1566=400,41,IF(L1566=500,60)))))))))))</f>
        <v>0</v>
      </c>
      <c r="I1566" s="123" t="b">
        <f>IF(B1566&lt;&gt;"",IF('02 - Produtos e Tributações'!L1583&lt;&gt;"",'02 - Produtos e Tributações'!L1583,"0,00"))</f>
        <v>0</v>
      </c>
      <c r="J1566" s="123" t="b">
        <f>IF(B1566&lt;&gt;"",IF('02 - Produtos e Tributações'!O1583&lt;&gt;"",'02 - Produtos e Tributações'!O1583,"0,00"))</f>
        <v>0</v>
      </c>
      <c r="K1566" s="123" t="b">
        <f>IF(B1566&lt;&gt;"",IF('02 - Produtos e Tributações'!K1583&lt;&gt;"",'02 - Produtos e Tributações'!K1583,"null"))</f>
        <v>0</v>
      </c>
      <c r="L1566" s="123" t="b">
        <f>IF(B1566&lt;&gt;"",IF('02 - Produtos e Tributações'!N1583&lt;&gt;"",'02 - Produtos e Tributações'!N1583,"null"))</f>
        <v>0</v>
      </c>
      <c r="M1566" s="122" t="b">
        <f>IF(B1566&lt;&gt;"",IF('02 - Produtos e Tributações'!D1583="CARNES","2.01.001.001",IF('02 - Produtos e Tributações'!D1583="MASSAS","2.01.001.002",IF('02 - Produtos e Tributações'!D1583="LATICINIOS","2.01.001.003",IF('02 - Produtos e Tributações'!D1583="DOCES E GULOSEIMAS","2.01.001.004",IF('02 - Produtos e Tributações'!D1583="FARINHAS E GRAOS","2.01.001.005",IF('02 - Produtos e Tributações'!D1583="AGUAS","2.01.002.001",IF('02 - Produtos e Tributações'!D1583="SUCOS","2.01.002.002",IF('02 - Produtos e Tributações'!D1583="BEBIDAS ALCOOLICAS","2.01.002.003",IF('02 - Produtos e Tributações'!D1583="BEBIDAS LACTEAS","2.01.002.004",IF('02 - Produtos e Tributações'!D1583="MATERIAL DE LIMPEZA","2.02",IF('02 - Produtos e Tributações'!D1583="FRUTAS","2.01.001.006",IF('02 - Produtos e Tributações'!D1583="VERDURAS E LEGUMES","2.01.001.007",IF('02 - Produtos e Tributações'!D1583="SERVIÇO","1",IF('02 - Produtos e Tributações'!D1583="PRODUTOS DIVERSOS","2","2"))))))))))))))
)</f>
        <v>0</v>
      </c>
      <c r="N1566" s="4" t="str">
        <f t="shared" si="97"/>
        <v/>
      </c>
      <c r="O1566" s="4" t="str">
        <f t="shared" si="98"/>
        <v/>
      </c>
      <c r="P1566" s="4" t="str">
        <f t="shared" si="99"/>
        <v/>
      </c>
      <c r="Q1566" s="128" t="b">
        <f>IF(B1566&lt;&gt;"",IF('02 - Produtos e Tributações'!C1583&lt;&gt;"",'02 - Produtos e Tributações'!C1583,"UN"))</f>
        <v>0</v>
      </c>
      <c r="R1566" s="93"/>
      <c r="S1566" s="93"/>
      <c r="T1566" s="93"/>
      <c r="U1566" s="120" t="str">
        <f t="shared" si="96"/>
        <v/>
      </c>
    </row>
    <row r="1567" spans="1:21" ht="15.75" customHeight="1">
      <c r="A1567" s="122" t="b">
        <f>IF('02 - Produtos e Tributações'!B1584 &lt;&gt;"",A1566+1)</f>
        <v>0</v>
      </c>
      <c r="B1567" s="4" t="str">
        <f>IF('02 - Produtos e Tributações'!B1584&lt;&gt;"",'02 - Produtos e Tributações'!V1584,"")</f>
        <v/>
      </c>
      <c r="C1567" s="123" t="b">
        <f>IF(B1567&lt;&gt;"",IF('02 - Produtos e Tributações'!H1584&lt;&gt;"",IF('02 - Produtos e Tributações'!H1584="TERCEIRIZADA","T",IF('02 - Produtos e Tributações'!H1584="PROPRIA","P")), IF(B1567&lt;&gt;"",IF('02 - Produtos e Tributações'!H1584="","T"))))</f>
        <v>0</v>
      </c>
      <c r="D1567" s="123" t="b">
        <f>IF(B1567&lt;&gt;"",IF('02 - Produtos e Tributações'!E1584&lt;&gt;"",'02 - Produtos e Tributações'!E1584,""))</f>
        <v>0</v>
      </c>
      <c r="E1567" s="123" t="b">
        <f>IF(B1567&lt;&gt;"",IF('02 - Produtos e Tributações'!F1584&lt;&gt;"",'02 - Produtos e Tributações'!F1584,""))</f>
        <v>0</v>
      </c>
      <c r="F1567" s="123" t="b">
        <f>IF(B1567&lt;&gt;"",IF(A1567&lt;&gt;"",IF('02 - Produtos e Tributações'!G1584&lt;&gt;"",'02 - Produtos e Tributações'!G1584,"")))</f>
        <v>0</v>
      </c>
      <c r="G1567" s="123" t="b">
        <f>IF(B1567&lt;&gt;"",IF('02 - Produtos e Tributações'!J1584&lt;&gt;"",'02 - Produtos e Tributações'!J1584,IF(K1567=101,0,IF(K1567=102,41,IF(K1567=103,0,IF(K1567=201,0,IF(K1567=202,0,IF(K1567=203,0,IF(K1567=300,41,IF(K1567=400,41,IF(K1567=500,60)))))))))))</f>
        <v>0</v>
      </c>
      <c r="H1567" s="123" t="b">
        <f>IF(B1567&lt;&gt;"",IF('02 - Produtos e Tributações'!M1584&lt;&gt;"",'02 - Produtos e Tributações'!M1584,IF(L1567=101,0,IF(L1567=102,41,IF(L1567=103,0,IF(L1567=201,0,IF(L1567=202,0,IF(L1567=203,0,IF(L1567=300,41,IF(L1567=400,41,IF(L1567=500,60)))))))))))</f>
        <v>0</v>
      </c>
      <c r="I1567" s="123" t="b">
        <f>IF(B1567&lt;&gt;"",IF('02 - Produtos e Tributações'!L1584&lt;&gt;"",'02 - Produtos e Tributações'!L1584,"0,00"))</f>
        <v>0</v>
      </c>
      <c r="J1567" s="123" t="b">
        <f>IF(B1567&lt;&gt;"",IF('02 - Produtos e Tributações'!O1584&lt;&gt;"",'02 - Produtos e Tributações'!O1584,"0,00"))</f>
        <v>0</v>
      </c>
      <c r="K1567" s="123" t="b">
        <f>IF(B1567&lt;&gt;"",IF('02 - Produtos e Tributações'!K1584&lt;&gt;"",'02 - Produtos e Tributações'!K1584,"null"))</f>
        <v>0</v>
      </c>
      <c r="L1567" s="123" t="b">
        <f>IF(B1567&lt;&gt;"",IF('02 - Produtos e Tributações'!N1584&lt;&gt;"",'02 - Produtos e Tributações'!N1584,"null"))</f>
        <v>0</v>
      </c>
      <c r="M1567" s="122" t="b">
        <f>IF(B1567&lt;&gt;"",IF('02 - Produtos e Tributações'!D1584="CARNES","2.01.001.001",IF('02 - Produtos e Tributações'!D1584="MASSAS","2.01.001.002",IF('02 - Produtos e Tributações'!D1584="LATICINIOS","2.01.001.003",IF('02 - Produtos e Tributações'!D1584="DOCES E GULOSEIMAS","2.01.001.004",IF('02 - Produtos e Tributações'!D1584="FARINHAS E GRAOS","2.01.001.005",IF('02 - Produtos e Tributações'!D1584="AGUAS","2.01.002.001",IF('02 - Produtos e Tributações'!D1584="SUCOS","2.01.002.002",IF('02 - Produtos e Tributações'!D1584="BEBIDAS ALCOOLICAS","2.01.002.003",IF('02 - Produtos e Tributações'!D1584="BEBIDAS LACTEAS","2.01.002.004",IF('02 - Produtos e Tributações'!D1584="MATERIAL DE LIMPEZA","2.02",IF('02 - Produtos e Tributações'!D1584="FRUTAS","2.01.001.006",IF('02 - Produtos e Tributações'!D1584="VERDURAS E LEGUMES","2.01.001.007",IF('02 - Produtos e Tributações'!D1584="SERVIÇO","1",IF('02 - Produtos e Tributações'!D1584="PRODUTOS DIVERSOS","2","2"))))))))))))))
)</f>
        <v>0</v>
      </c>
      <c r="N1567" s="4" t="str">
        <f t="shared" si="97"/>
        <v/>
      </c>
      <c r="O1567" s="4" t="str">
        <f t="shared" si="98"/>
        <v/>
      </c>
      <c r="P1567" s="4" t="str">
        <f t="shared" si="99"/>
        <v/>
      </c>
      <c r="Q1567" s="128" t="b">
        <f>IF(B1567&lt;&gt;"",IF('02 - Produtos e Tributações'!C1584&lt;&gt;"",'02 - Produtos e Tributações'!C1584,"UN"))</f>
        <v>0</v>
      </c>
      <c r="R1567" s="93"/>
      <c r="S1567" s="93"/>
      <c r="T1567" s="93"/>
      <c r="U1567" s="120" t="str">
        <f t="shared" si="96"/>
        <v/>
      </c>
    </row>
    <row r="1568" spans="1:21" ht="15.75" customHeight="1">
      <c r="A1568" s="122" t="b">
        <f>IF('02 - Produtos e Tributações'!B1585 &lt;&gt;"",A1567+1)</f>
        <v>0</v>
      </c>
      <c r="B1568" s="4" t="str">
        <f>IF('02 - Produtos e Tributações'!B1585&lt;&gt;"",'02 - Produtos e Tributações'!V1585,"")</f>
        <v/>
      </c>
      <c r="C1568" s="123" t="b">
        <f>IF(B1568&lt;&gt;"",IF('02 - Produtos e Tributações'!H1585&lt;&gt;"",IF('02 - Produtos e Tributações'!H1585="TERCEIRIZADA","T",IF('02 - Produtos e Tributações'!H1585="PROPRIA","P")), IF(B1568&lt;&gt;"",IF('02 - Produtos e Tributações'!H1585="","T"))))</f>
        <v>0</v>
      </c>
      <c r="D1568" s="123" t="b">
        <f>IF(B1568&lt;&gt;"",IF('02 - Produtos e Tributações'!E1585&lt;&gt;"",'02 - Produtos e Tributações'!E1585,""))</f>
        <v>0</v>
      </c>
      <c r="E1568" s="123" t="b">
        <f>IF(B1568&lt;&gt;"",IF('02 - Produtos e Tributações'!F1585&lt;&gt;"",'02 - Produtos e Tributações'!F1585,""))</f>
        <v>0</v>
      </c>
      <c r="F1568" s="123" t="b">
        <f>IF(B1568&lt;&gt;"",IF(A1568&lt;&gt;"",IF('02 - Produtos e Tributações'!G1585&lt;&gt;"",'02 - Produtos e Tributações'!G1585,"")))</f>
        <v>0</v>
      </c>
      <c r="G1568" s="123" t="b">
        <f>IF(B1568&lt;&gt;"",IF('02 - Produtos e Tributações'!J1585&lt;&gt;"",'02 - Produtos e Tributações'!J1585,IF(K1568=101,0,IF(K1568=102,41,IF(K1568=103,0,IF(K1568=201,0,IF(K1568=202,0,IF(K1568=203,0,IF(K1568=300,41,IF(K1568=400,41,IF(K1568=500,60)))))))))))</f>
        <v>0</v>
      </c>
      <c r="H1568" s="123" t="b">
        <f>IF(B1568&lt;&gt;"",IF('02 - Produtos e Tributações'!M1585&lt;&gt;"",'02 - Produtos e Tributações'!M1585,IF(L1568=101,0,IF(L1568=102,41,IF(L1568=103,0,IF(L1568=201,0,IF(L1568=202,0,IF(L1568=203,0,IF(L1568=300,41,IF(L1568=400,41,IF(L1568=500,60)))))))))))</f>
        <v>0</v>
      </c>
      <c r="I1568" s="123" t="b">
        <f>IF(B1568&lt;&gt;"",IF('02 - Produtos e Tributações'!L1585&lt;&gt;"",'02 - Produtos e Tributações'!L1585,"0,00"))</f>
        <v>0</v>
      </c>
      <c r="J1568" s="123" t="b">
        <f>IF(B1568&lt;&gt;"",IF('02 - Produtos e Tributações'!O1585&lt;&gt;"",'02 - Produtos e Tributações'!O1585,"0,00"))</f>
        <v>0</v>
      </c>
      <c r="K1568" s="123" t="b">
        <f>IF(B1568&lt;&gt;"",IF('02 - Produtos e Tributações'!K1585&lt;&gt;"",'02 - Produtos e Tributações'!K1585,"null"))</f>
        <v>0</v>
      </c>
      <c r="L1568" s="123" t="b">
        <f>IF(B1568&lt;&gt;"",IF('02 - Produtos e Tributações'!N1585&lt;&gt;"",'02 - Produtos e Tributações'!N1585,"null"))</f>
        <v>0</v>
      </c>
      <c r="M1568" s="122" t="b">
        <f>IF(B1568&lt;&gt;"",IF('02 - Produtos e Tributações'!D1585="CARNES","2.01.001.001",IF('02 - Produtos e Tributações'!D1585="MASSAS","2.01.001.002",IF('02 - Produtos e Tributações'!D1585="LATICINIOS","2.01.001.003",IF('02 - Produtos e Tributações'!D1585="DOCES E GULOSEIMAS","2.01.001.004",IF('02 - Produtos e Tributações'!D1585="FARINHAS E GRAOS","2.01.001.005",IF('02 - Produtos e Tributações'!D1585="AGUAS","2.01.002.001",IF('02 - Produtos e Tributações'!D1585="SUCOS","2.01.002.002",IF('02 - Produtos e Tributações'!D1585="BEBIDAS ALCOOLICAS","2.01.002.003",IF('02 - Produtos e Tributações'!D1585="BEBIDAS LACTEAS","2.01.002.004",IF('02 - Produtos e Tributações'!D1585="MATERIAL DE LIMPEZA","2.02",IF('02 - Produtos e Tributações'!D1585="FRUTAS","2.01.001.006",IF('02 - Produtos e Tributações'!D1585="VERDURAS E LEGUMES","2.01.001.007",IF('02 - Produtos e Tributações'!D1585="SERVIÇO","1",IF('02 - Produtos e Tributações'!D1585="PRODUTOS DIVERSOS","2","2"))))))))))))))
)</f>
        <v>0</v>
      </c>
      <c r="N1568" s="4" t="str">
        <f t="shared" si="97"/>
        <v/>
      </c>
      <c r="O1568" s="4" t="str">
        <f t="shared" si="98"/>
        <v/>
      </c>
      <c r="P1568" s="4" t="str">
        <f t="shared" si="99"/>
        <v/>
      </c>
      <c r="Q1568" s="128" t="b">
        <f>IF(B1568&lt;&gt;"",IF('02 - Produtos e Tributações'!C1585&lt;&gt;"",'02 - Produtos e Tributações'!C1585,"UN"))</f>
        <v>0</v>
      </c>
      <c r="R1568" s="93"/>
      <c r="S1568" s="93"/>
      <c r="T1568" s="93"/>
      <c r="U1568" s="120" t="str">
        <f t="shared" si="96"/>
        <v/>
      </c>
    </row>
    <row r="1569" spans="1:21" ht="15.75" customHeight="1">
      <c r="A1569" s="122" t="b">
        <f>IF('02 - Produtos e Tributações'!B1586 &lt;&gt;"",A1568+1)</f>
        <v>0</v>
      </c>
      <c r="B1569" s="4" t="str">
        <f>IF('02 - Produtos e Tributações'!B1586&lt;&gt;"",'02 - Produtos e Tributações'!V1586,"")</f>
        <v/>
      </c>
      <c r="C1569" s="123" t="b">
        <f>IF(B1569&lt;&gt;"",IF('02 - Produtos e Tributações'!H1586&lt;&gt;"",IF('02 - Produtos e Tributações'!H1586="TERCEIRIZADA","T",IF('02 - Produtos e Tributações'!H1586="PROPRIA","P")), IF(B1569&lt;&gt;"",IF('02 - Produtos e Tributações'!H1586="","T"))))</f>
        <v>0</v>
      </c>
      <c r="D1569" s="123" t="b">
        <f>IF(B1569&lt;&gt;"",IF('02 - Produtos e Tributações'!E1586&lt;&gt;"",'02 - Produtos e Tributações'!E1586,""))</f>
        <v>0</v>
      </c>
      <c r="E1569" s="123" t="b">
        <f>IF(B1569&lt;&gt;"",IF('02 - Produtos e Tributações'!F1586&lt;&gt;"",'02 - Produtos e Tributações'!F1586,""))</f>
        <v>0</v>
      </c>
      <c r="F1569" s="123" t="b">
        <f>IF(B1569&lt;&gt;"",IF(A1569&lt;&gt;"",IF('02 - Produtos e Tributações'!G1586&lt;&gt;"",'02 - Produtos e Tributações'!G1586,"")))</f>
        <v>0</v>
      </c>
      <c r="G1569" s="123" t="b">
        <f>IF(B1569&lt;&gt;"",IF('02 - Produtos e Tributações'!J1586&lt;&gt;"",'02 - Produtos e Tributações'!J1586,IF(K1569=101,0,IF(K1569=102,41,IF(K1569=103,0,IF(K1569=201,0,IF(K1569=202,0,IF(K1569=203,0,IF(K1569=300,41,IF(K1569=400,41,IF(K1569=500,60)))))))))))</f>
        <v>0</v>
      </c>
      <c r="H1569" s="123" t="b">
        <f>IF(B1569&lt;&gt;"",IF('02 - Produtos e Tributações'!M1586&lt;&gt;"",'02 - Produtos e Tributações'!M1586,IF(L1569=101,0,IF(L1569=102,41,IF(L1569=103,0,IF(L1569=201,0,IF(L1569=202,0,IF(L1569=203,0,IF(L1569=300,41,IF(L1569=400,41,IF(L1569=500,60)))))))))))</f>
        <v>0</v>
      </c>
      <c r="I1569" s="123" t="b">
        <f>IF(B1569&lt;&gt;"",IF('02 - Produtos e Tributações'!L1586&lt;&gt;"",'02 - Produtos e Tributações'!L1586,"0,00"))</f>
        <v>0</v>
      </c>
      <c r="J1569" s="123" t="b">
        <f>IF(B1569&lt;&gt;"",IF('02 - Produtos e Tributações'!O1586&lt;&gt;"",'02 - Produtos e Tributações'!O1586,"0,00"))</f>
        <v>0</v>
      </c>
      <c r="K1569" s="123" t="b">
        <f>IF(B1569&lt;&gt;"",IF('02 - Produtos e Tributações'!K1586&lt;&gt;"",'02 - Produtos e Tributações'!K1586,"null"))</f>
        <v>0</v>
      </c>
      <c r="L1569" s="123" t="b">
        <f>IF(B1569&lt;&gt;"",IF('02 - Produtos e Tributações'!N1586&lt;&gt;"",'02 - Produtos e Tributações'!N1586,"null"))</f>
        <v>0</v>
      </c>
      <c r="M1569" s="122" t="b">
        <f>IF(B1569&lt;&gt;"",IF('02 - Produtos e Tributações'!D1586="CARNES","2.01.001.001",IF('02 - Produtos e Tributações'!D1586="MASSAS","2.01.001.002",IF('02 - Produtos e Tributações'!D1586="LATICINIOS","2.01.001.003",IF('02 - Produtos e Tributações'!D1586="DOCES E GULOSEIMAS","2.01.001.004",IF('02 - Produtos e Tributações'!D1586="FARINHAS E GRAOS","2.01.001.005",IF('02 - Produtos e Tributações'!D1586="AGUAS","2.01.002.001",IF('02 - Produtos e Tributações'!D1586="SUCOS","2.01.002.002",IF('02 - Produtos e Tributações'!D1586="BEBIDAS ALCOOLICAS","2.01.002.003",IF('02 - Produtos e Tributações'!D1586="BEBIDAS LACTEAS","2.01.002.004",IF('02 - Produtos e Tributações'!D1586="MATERIAL DE LIMPEZA","2.02",IF('02 - Produtos e Tributações'!D1586="FRUTAS","2.01.001.006",IF('02 - Produtos e Tributações'!D1586="VERDURAS E LEGUMES","2.01.001.007",IF('02 - Produtos e Tributações'!D1586="SERVIÇO","1",IF('02 - Produtos e Tributações'!D1586="PRODUTOS DIVERSOS","2","2"))))))))))))))
)</f>
        <v>0</v>
      </c>
      <c r="N1569" s="4" t="str">
        <f t="shared" si="97"/>
        <v/>
      </c>
      <c r="O1569" s="4" t="str">
        <f t="shared" si="98"/>
        <v/>
      </c>
      <c r="P1569" s="4" t="str">
        <f t="shared" si="99"/>
        <v/>
      </c>
      <c r="Q1569" s="128" t="b">
        <f>IF(B1569&lt;&gt;"",IF('02 - Produtos e Tributações'!C1586&lt;&gt;"",'02 - Produtos e Tributações'!C1586,"UN"))</f>
        <v>0</v>
      </c>
      <c r="R1569" s="93"/>
      <c r="S1569" s="93"/>
      <c r="T1569" s="93"/>
      <c r="U1569" s="120" t="str">
        <f t="shared" si="96"/>
        <v/>
      </c>
    </row>
    <row r="1570" spans="1:21" ht="15.75" customHeight="1">
      <c r="A1570" s="122" t="b">
        <f>IF('02 - Produtos e Tributações'!B1587 &lt;&gt;"",A1569+1)</f>
        <v>0</v>
      </c>
      <c r="B1570" s="4" t="str">
        <f>IF('02 - Produtos e Tributações'!B1587&lt;&gt;"",'02 - Produtos e Tributações'!V1587,"")</f>
        <v/>
      </c>
      <c r="C1570" s="123" t="b">
        <f>IF(B1570&lt;&gt;"",IF('02 - Produtos e Tributações'!H1587&lt;&gt;"",IF('02 - Produtos e Tributações'!H1587="TERCEIRIZADA","T",IF('02 - Produtos e Tributações'!H1587="PROPRIA","P")), IF(B1570&lt;&gt;"",IF('02 - Produtos e Tributações'!H1587="","T"))))</f>
        <v>0</v>
      </c>
      <c r="D1570" s="123" t="b">
        <f>IF(B1570&lt;&gt;"",IF('02 - Produtos e Tributações'!E1587&lt;&gt;"",'02 - Produtos e Tributações'!E1587,""))</f>
        <v>0</v>
      </c>
      <c r="E1570" s="123" t="b">
        <f>IF(B1570&lt;&gt;"",IF('02 - Produtos e Tributações'!F1587&lt;&gt;"",'02 - Produtos e Tributações'!F1587,""))</f>
        <v>0</v>
      </c>
      <c r="F1570" s="123" t="b">
        <f>IF(B1570&lt;&gt;"",IF(A1570&lt;&gt;"",IF('02 - Produtos e Tributações'!G1587&lt;&gt;"",'02 - Produtos e Tributações'!G1587,"")))</f>
        <v>0</v>
      </c>
      <c r="G1570" s="123" t="b">
        <f>IF(B1570&lt;&gt;"",IF('02 - Produtos e Tributações'!J1587&lt;&gt;"",'02 - Produtos e Tributações'!J1587,IF(K1570=101,0,IF(K1570=102,41,IF(K1570=103,0,IF(K1570=201,0,IF(K1570=202,0,IF(K1570=203,0,IF(K1570=300,41,IF(K1570=400,41,IF(K1570=500,60)))))))))))</f>
        <v>0</v>
      </c>
      <c r="H1570" s="123" t="b">
        <f>IF(B1570&lt;&gt;"",IF('02 - Produtos e Tributações'!M1587&lt;&gt;"",'02 - Produtos e Tributações'!M1587,IF(L1570=101,0,IF(L1570=102,41,IF(L1570=103,0,IF(L1570=201,0,IF(L1570=202,0,IF(L1570=203,0,IF(L1570=300,41,IF(L1570=400,41,IF(L1570=500,60)))))))))))</f>
        <v>0</v>
      </c>
      <c r="I1570" s="123" t="b">
        <f>IF(B1570&lt;&gt;"",IF('02 - Produtos e Tributações'!L1587&lt;&gt;"",'02 - Produtos e Tributações'!L1587,"0,00"))</f>
        <v>0</v>
      </c>
      <c r="J1570" s="123" t="b">
        <f>IF(B1570&lt;&gt;"",IF('02 - Produtos e Tributações'!O1587&lt;&gt;"",'02 - Produtos e Tributações'!O1587,"0,00"))</f>
        <v>0</v>
      </c>
      <c r="K1570" s="123" t="b">
        <f>IF(B1570&lt;&gt;"",IF('02 - Produtos e Tributações'!K1587&lt;&gt;"",'02 - Produtos e Tributações'!K1587,"null"))</f>
        <v>0</v>
      </c>
      <c r="L1570" s="123" t="b">
        <f>IF(B1570&lt;&gt;"",IF('02 - Produtos e Tributações'!N1587&lt;&gt;"",'02 - Produtos e Tributações'!N1587,"null"))</f>
        <v>0</v>
      </c>
      <c r="M1570" s="122" t="b">
        <f>IF(B1570&lt;&gt;"",IF('02 - Produtos e Tributações'!D1587="CARNES","2.01.001.001",IF('02 - Produtos e Tributações'!D1587="MASSAS","2.01.001.002",IF('02 - Produtos e Tributações'!D1587="LATICINIOS","2.01.001.003",IF('02 - Produtos e Tributações'!D1587="DOCES E GULOSEIMAS","2.01.001.004",IF('02 - Produtos e Tributações'!D1587="FARINHAS E GRAOS","2.01.001.005",IF('02 - Produtos e Tributações'!D1587="AGUAS","2.01.002.001",IF('02 - Produtos e Tributações'!D1587="SUCOS","2.01.002.002",IF('02 - Produtos e Tributações'!D1587="BEBIDAS ALCOOLICAS","2.01.002.003",IF('02 - Produtos e Tributações'!D1587="BEBIDAS LACTEAS","2.01.002.004",IF('02 - Produtos e Tributações'!D1587="MATERIAL DE LIMPEZA","2.02",IF('02 - Produtos e Tributações'!D1587="FRUTAS","2.01.001.006",IF('02 - Produtos e Tributações'!D1587="VERDURAS E LEGUMES","2.01.001.007",IF('02 - Produtos e Tributações'!D1587="SERVIÇO","1",IF('02 - Produtos e Tributações'!D1587="PRODUTOS DIVERSOS","2","2"))))))))))))))
)</f>
        <v>0</v>
      </c>
      <c r="N1570" s="4" t="str">
        <f t="shared" si="97"/>
        <v/>
      </c>
      <c r="O1570" s="4" t="str">
        <f t="shared" si="98"/>
        <v/>
      </c>
      <c r="P1570" s="4" t="str">
        <f t="shared" si="99"/>
        <v/>
      </c>
      <c r="Q1570" s="128" t="b">
        <f>IF(B1570&lt;&gt;"",IF('02 - Produtos e Tributações'!C1587&lt;&gt;"",'02 - Produtos e Tributações'!C1587,"UN"))</f>
        <v>0</v>
      </c>
      <c r="R1570" s="93"/>
      <c r="S1570" s="93"/>
      <c r="T1570" s="93"/>
      <c r="U1570" s="120" t="str">
        <f t="shared" si="96"/>
        <v/>
      </c>
    </row>
    <row r="1571" spans="1:21" ht="15.75" customHeight="1">
      <c r="A1571" s="122" t="b">
        <f>IF('02 - Produtos e Tributações'!B1588 &lt;&gt;"",A1570+1)</f>
        <v>0</v>
      </c>
      <c r="B1571" s="4" t="str">
        <f>IF('02 - Produtos e Tributações'!B1588&lt;&gt;"",'02 - Produtos e Tributações'!V1588,"")</f>
        <v/>
      </c>
      <c r="C1571" s="123" t="b">
        <f>IF(B1571&lt;&gt;"",IF('02 - Produtos e Tributações'!H1588&lt;&gt;"",IF('02 - Produtos e Tributações'!H1588="TERCEIRIZADA","T",IF('02 - Produtos e Tributações'!H1588="PROPRIA","P")), IF(B1571&lt;&gt;"",IF('02 - Produtos e Tributações'!H1588="","T"))))</f>
        <v>0</v>
      </c>
      <c r="D1571" s="123" t="b">
        <f>IF(B1571&lt;&gt;"",IF('02 - Produtos e Tributações'!E1588&lt;&gt;"",'02 - Produtos e Tributações'!E1588,""))</f>
        <v>0</v>
      </c>
      <c r="E1571" s="123" t="b">
        <f>IF(B1571&lt;&gt;"",IF('02 - Produtos e Tributações'!F1588&lt;&gt;"",'02 - Produtos e Tributações'!F1588,""))</f>
        <v>0</v>
      </c>
      <c r="F1571" s="123" t="b">
        <f>IF(B1571&lt;&gt;"",IF(A1571&lt;&gt;"",IF('02 - Produtos e Tributações'!G1588&lt;&gt;"",'02 - Produtos e Tributações'!G1588,"")))</f>
        <v>0</v>
      </c>
      <c r="G1571" s="123" t="b">
        <f>IF(B1571&lt;&gt;"",IF('02 - Produtos e Tributações'!J1588&lt;&gt;"",'02 - Produtos e Tributações'!J1588,IF(K1571=101,0,IF(K1571=102,41,IF(K1571=103,0,IF(K1571=201,0,IF(K1571=202,0,IF(K1571=203,0,IF(K1571=300,41,IF(K1571=400,41,IF(K1571=500,60)))))))))))</f>
        <v>0</v>
      </c>
      <c r="H1571" s="123" t="b">
        <f>IF(B1571&lt;&gt;"",IF('02 - Produtos e Tributações'!M1588&lt;&gt;"",'02 - Produtos e Tributações'!M1588,IF(L1571=101,0,IF(L1571=102,41,IF(L1571=103,0,IF(L1571=201,0,IF(L1571=202,0,IF(L1571=203,0,IF(L1571=300,41,IF(L1571=400,41,IF(L1571=500,60)))))))))))</f>
        <v>0</v>
      </c>
      <c r="I1571" s="123" t="b">
        <f>IF(B1571&lt;&gt;"",IF('02 - Produtos e Tributações'!L1588&lt;&gt;"",'02 - Produtos e Tributações'!L1588,"0,00"))</f>
        <v>0</v>
      </c>
      <c r="J1571" s="123" t="b">
        <f>IF(B1571&lt;&gt;"",IF('02 - Produtos e Tributações'!O1588&lt;&gt;"",'02 - Produtos e Tributações'!O1588,"0,00"))</f>
        <v>0</v>
      </c>
      <c r="K1571" s="123" t="b">
        <f>IF(B1571&lt;&gt;"",IF('02 - Produtos e Tributações'!K1588&lt;&gt;"",'02 - Produtos e Tributações'!K1588,"null"))</f>
        <v>0</v>
      </c>
      <c r="L1571" s="123" t="b">
        <f>IF(B1571&lt;&gt;"",IF('02 - Produtos e Tributações'!N1588&lt;&gt;"",'02 - Produtos e Tributações'!N1588,"null"))</f>
        <v>0</v>
      </c>
      <c r="M1571" s="122" t="b">
        <f>IF(B1571&lt;&gt;"",IF('02 - Produtos e Tributações'!D1588="CARNES","2.01.001.001",IF('02 - Produtos e Tributações'!D1588="MASSAS","2.01.001.002",IF('02 - Produtos e Tributações'!D1588="LATICINIOS","2.01.001.003",IF('02 - Produtos e Tributações'!D1588="DOCES E GULOSEIMAS","2.01.001.004",IF('02 - Produtos e Tributações'!D1588="FARINHAS E GRAOS","2.01.001.005",IF('02 - Produtos e Tributações'!D1588="AGUAS","2.01.002.001",IF('02 - Produtos e Tributações'!D1588="SUCOS","2.01.002.002",IF('02 - Produtos e Tributações'!D1588="BEBIDAS ALCOOLICAS","2.01.002.003",IF('02 - Produtos e Tributações'!D1588="BEBIDAS LACTEAS","2.01.002.004",IF('02 - Produtos e Tributações'!D1588="MATERIAL DE LIMPEZA","2.02",IF('02 - Produtos e Tributações'!D1588="FRUTAS","2.01.001.006",IF('02 - Produtos e Tributações'!D1588="VERDURAS E LEGUMES","2.01.001.007",IF('02 - Produtos e Tributações'!D1588="SERVIÇO","1",IF('02 - Produtos e Tributações'!D1588="PRODUTOS DIVERSOS","2","2"))))))))))))))
)</f>
        <v>0</v>
      </c>
      <c r="N1571" s="4" t="str">
        <f t="shared" si="97"/>
        <v/>
      </c>
      <c r="O1571" s="4" t="str">
        <f t="shared" si="98"/>
        <v/>
      </c>
      <c r="P1571" s="4" t="str">
        <f t="shared" si="99"/>
        <v/>
      </c>
      <c r="Q1571" s="128" t="b">
        <f>IF(B1571&lt;&gt;"",IF('02 - Produtos e Tributações'!C1588&lt;&gt;"",'02 - Produtos e Tributações'!C1588,"UN"))</f>
        <v>0</v>
      </c>
      <c r="R1571" s="93"/>
      <c r="S1571" s="93"/>
      <c r="T1571" s="93"/>
      <c r="U1571" s="120" t="str">
        <f t="shared" si="96"/>
        <v/>
      </c>
    </row>
    <row r="1572" spans="1:21" ht="15.75" customHeight="1">
      <c r="A1572" s="122" t="b">
        <f>IF('02 - Produtos e Tributações'!B1589 &lt;&gt;"",A1571+1)</f>
        <v>0</v>
      </c>
      <c r="B1572" s="4" t="str">
        <f>IF('02 - Produtos e Tributações'!B1589&lt;&gt;"",'02 - Produtos e Tributações'!V1589,"")</f>
        <v/>
      </c>
      <c r="C1572" s="123" t="b">
        <f>IF(B1572&lt;&gt;"",IF('02 - Produtos e Tributações'!H1589&lt;&gt;"",IF('02 - Produtos e Tributações'!H1589="TERCEIRIZADA","T",IF('02 - Produtos e Tributações'!H1589="PROPRIA","P")), IF(B1572&lt;&gt;"",IF('02 - Produtos e Tributações'!H1589="","T"))))</f>
        <v>0</v>
      </c>
      <c r="D1572" s="123" t="b">
        <f>IF(B1572&lt;&gt;"",IF('02 - Produtos e Tributações'!E1589&lt;&gt;"",'02 - Produtos e Tributações'!E1589,""))</f>
        <v>0</v>
      </c>
      <c r="E1572" s="123" t="b">
        <f>IF(B1572&lt;&gt;"",IF('02 - Produtos e Tributações'!F1589&lt;&gt;"",'02 - Produtos e Tributações'!F1589,""))</f>
        <v>0</v>
      </c>
      <c r="F1572" s="123" t="b">
        <f>IF(B1572&lt;&gt;"",IF(A1572&lt;&gt;"",IF('02 - Produtos e Tributações'!G1589&lt;&gt;"",'02 - Produtos e Tributações'!G1589,"")))</f>
        <v>0</v>
      </c>
      <c r="G1572" s="123" t="b">
        <f>IF(B1572&lt;&gt;"",IF('02 - Produtos e Tributações'!J1589&lt;&gt;"",'02 - Produtos e Tributações'!J1589,IF(K1572=101,0,IF(K1572=102,41,IF(K1572=103,0,IF(K1572=201,0,IF(K1572=202,0,IF(K1572=203,0,IF(K1572=300,41,IF(K1572=400,41,IF(K1572=500,60)))))))))))</f>
        <v>0</v>
      </c>
      <c r="H1572" s="123" t="b">
        <f>IF(B1572&lt;&gt;"",IF('02 - Produtos e Tributações'!M1589&lt;&gt;"",'02 - Produtos e Tributações'!M1589,IF(L1572=101,0,IF(L1572=102,41,IF(L1572=103,0,IF(L1572=201,0,IF(L1572=202,0,IF(L1572=203,0,IF(L1572=300,41,IF(L1572=400,41,IF(L1572=500,60)))))))))))</f>
        <v>0</v>
      </c>
      <c r="I1572" s="123" t="b">
        <f>IF(B1572&lt;&gt;"",IF('02 - Produtos e Tributações'!L1589&lt;&gt;"",'02 - Produtos e Tributações'!L1589,"0,00"))</f>
        <v>0</v>
      </c>
      <c r="J1572" s="123" t="b">
        <f>IF(B1572&lt;&gt;"",IF('02 - Produtos e Tributações'!O1589&lt;&gt;"",'02 - Produtos e Tributações'!O1589,"0,00"))</f>
        <v>0</v>
      </c>
      <c r="K1572" s="123" t="b">
        <f>IF(B1572&lt;&gt;"",IF('02 - Produtos e Tributações'!K1589&lt;&gt;"",'02 - Produtos e Tributações'!K1589,"null"))</f>
        <v>0</v>
      </c>
      <c r="L1572" s="123" t="b">
        <f>IF(B1572&lt;&gt;"",IF('02 - Produtos e Tributações'!N1589&lt;&gt;"",'02 - Produtos e Tributações'!N1589,"null"))</f>
        <v>0</v>
      </c>
      <c r="M1572" s="122" t="b">
        <f>IF(B1572&lt;&gt;"",IF('02 - Produtos e Tributações'!D1589="CARNES","2.01.001.001",IF('02 - Produtos e Tributações'!D1589="MASSAS","2.01.001.002",IF('02 - Produtos e Tributações'!D1589="LATICINIOS","2.01.001.003",IF('02 - Produtos e Tributações'!D1589="DOCES E GULOSEIMAS","2.01.001.004",IF('02 - Produtos e Tributações'!D1589="FARINHAS E GRAOS","2.01.001.005",IF('02 - Produtos e Tributações'!D1589="AGUAS","2.01.002.001",IF('02 - Produtos e Tributações'!D1589="SUCOS","2.01.002.002",IF('02 - Produtos e Tributações'!D1589="BEBIDAS ALCOOLICAS","2.01.002.003",IF('02 - Produtos e Tributações'!D1589="BEBIDAS LACTEAS","2.01.002.004",IF('02 - Produtos e Tributações'!D1589="MATERIAL DE LIMPEZA","2.02",IF('02 - Produtos e Tributações'!D1589="FRUTAS","2.01.001.006",IF('02 - Produtos e Tributações'!D1589="VERDURAS E LEGUMES","2.01.001.007",IF('02 - Produtos e Tributações'!D1589="SERVIÇO","1",IF('02 - Produtos e Tributações'!D1589="PRODUTOS DIVERSOS","2","2"))))))))))))))
)</f>
        <v>0</v>
      </c>
      <c r="N1572" s="4" t="str">
        <f t="shared" si="97"/>
        <v/>
      </c>
      <c r="O1572" s="4" t="str">
        <f t="shared" si="98"/>
        <v/>
      </c>
      <c r="P1572" s="4" t="str">
        <f t="shared" si="99"/>
        <v/>
      </c>
      <c r="Q1572" s="128" t="b">
        <f>IF(B1572&lt;&gt;"",IF('02 - Produtos e Tributações'!C1589&lt;&gt;"",'02 - Produtos e Tributações'!C1589,"UN"))</f>
        <v>0</v>
      </c>
      <c r="R1572" s="93"/>
      <c r="S1572" s="93"/>
      <c r="T1572" s="93"/>
      <c r="U1572" s="120" t="str">
        <f t="shared" si="96"/>
        <v/>
      </c>
    </row>
    <row r="1573" spans="1:21" ht="15.75" customHeight="1">
      <c r="A1573" s="122" t="b">
        <f>IF('02 - Produtos e Tributações'!B1590 &lt;&gt;"",A1572+1)</f>
        <v>0</v>
      </c>
      <c r="B1573" s="4" t="str">
        <f>IF('02 - Produtos e Tributações'!B1590&lt;&gt;"",'02 - Produtos e Tributações'!V1590,"")</f>
        <v/>
      </c>
      <c r="C1573" s="123" t="b">
        <f>IF(B1573&lt;&gt;"",IF('02 - Produtos e Tributações'!H1590&lt;&gt;"",IF('02 - Produtos e Tributações'!H1590="TERCEIRIZADA","T",IF('02 - Produtos e Tributações'!H1590="PROPRIA","P")), IF(B1573&lt;&gt;"",IF('02 - Produtos e Tributações'!H1590="","T"))))</f>
        <v>0</v>
      </c>
      <c r="D1573" s="123" t="b">
        <f>IF(B1573&lt;&gt;"",IF('02 - Produtos e Tributações'!E1590&lt;&gt;"",'02 - Produtos e Tributações'!E1590,""))</f>
        <v>0</v>
      </c>
      <c r="E1573" s="123" t="b">
        <f>IF(B1573&lt;&gt;"",IF('02 - Produtos e Tributações'!F1590&lt;&gt;"",'02 - Produtos e Tributações'!F1590,""))</f>
        <v>0</v>
      </c>
      <c r="F1573" s="123" t="b">
        <f>IF(B1573&lt;&gt;"",IF(A1573&lt;&gt;"",IF('02 - Produtos e Tributações'!G1590&lt;&gt;"",'02 - Produtos e Tributações'!G1590,"")))</f>
        <v>0</v>
      </c>
      <c r="G1573" s="123" t="b">
        <f>IF(B1573&lt;&gt;"",IF('02 - Produtos e Tributações'!J1590&lt;&gt;"",'02 - Produtos e Tributações'!J1590,IF(K1573=101,0,IF(K1573=102,41,IF(K1573=103,0,IF(K1573=201,0,IF(K1573=202,0,IF(K1573=203,0,IF(K1573=300,41,IF(K1573=400,41,IF(K1573=500,60)))))))))))</f>
        <v>0</v>
      </c>
      <c r="H1573" s="123" t="b">
        <f>IF(B1573&lt;&gt;"",IF('02 - Produtos e Tributações'!M1590&lt;&gt;"",'02 - Produtos e Tributações'!M1590,IF(L1573=101,0,IF(L1573=102,41,IF(L1573=103,0,IF(L1573=201,0,IF(L1573=202,0,IF(L1573=203,0,IF(L1573=300,41,IF(L1573=400,41,IF(L1573=500,60)))))))))))</f>
        <v>0</v>
      </c>
      <c r="I1573" s="123" t="b">
        <f>IF(B1573&lt;&gt;"",IF('02 - Produtos e Tributações'!L1590&lt;&gt;"",'02 - Produtos e Tributações'!L1590,"0,00"))</f>
        <v>0</v>
      </c>
      <c r="J1573" s="123" t="b">
        <f>IF(B1573&lt;&gt;"",IF('02 - Produtos e Tributações'!O1590&lt;&gt;"",'02 - Produtos e Tributações'!O1590,"0,00"))</f>
        <v>0</v>
      </c>
      <c r="K1573" s="123" t="b">
        <f>IF(B1573&lt;&gt;"",IF('02 - Produtos e Tributações'!K1590&lt;&gt;"",'02 - Produtos e Tributações'!K1590,"null"))</f>
        <v>0</v>
      </c>
      <c r="L1573" s="123" t="b">
        <f>IF(B1573&lt;&gt;"",IF('02 - Produtos e Tributações'!N1590&lt;&gt;"",'02 - Produtos e Tributações'!N1590,"null"))</f>
        <v>0</v>
      </c>
      <c r="M1573" s="122" t="b">
        <f>IF(B1573&lt;&gt;"",IF('02 - Produtos e Tributações'!D1590="CARNES","2.01.001.001",IF('02 - Produtos e Tributações'!D1590="MASSAS","2.01.001.002",IF('02 - Produtos e Tributações'!D1590="LATICINIOS","2.01.001.003",IF('02 - Produtos e Tributações'!D1590="DOCES E GULOSEIMAS","2.01.001.004",IF('02 - Produtos e Tributações'!D1590="FARINHAS E GRAOS","2.01.001.005",IF('02 - Produtos e Tributações'!D1590="AGUAS","2.01.002.001",IF('02 - Produtos e Tributações'!D1590="SUCOS","2.01.002.002",IF('02 - Produtos e Tributações'!D1590="BEBIDAS ALCOOLICAS","2.01.002.003",IF('02 - Produtos e Tributações'!D1590="BEBIDAS LACTEAS","2.01.002.004",IF('02 - Produtos e Tributações'!D1590="MATERIAL DE LIMPEZA","2.02",IF('02 - Produtos e Tributações'!D1590="FRUTAS","2.01.001.006",IF('02 - Produtos e Tributações'!D1590="VERDURAS E LEGUMES","2.01.001.007",IF('02 - Produtos e Tributações'!D1590="SERVIÇO","1",IF('02 - Produtos e Tributações'!D1590="PRODUTOS DIVERSOS","2","2"))))))))))))))
)</f>
        <v>0</v>
      </c>
      <c r="N1573" s="4" t="str">
        <f t="shared" si="97"/>
        <v/>
      </c>
      <c r="O1573" s="4" t="str">
        <f t="shared" si="98"/>
        <v/>
      </c>
      <c r="P1573" s="4" t="str">
        <f t="shared" si="99"/>
        <v/>
      </c>
      <c r="Q1573" s="128" t="b">
        <f>IF(B1573&lt;&gt;"",IF('02 - Produtos e Tributações'!C1590&lt;&gt;"",'02 - Produtos e Tributações'!C1590,"UN"))</f>
        <v>0</v>
      </c>
      <c r="R1573" s="93"/>
      <c r="S1573" s="93"/>
      <c r="T1573" s="93"/>
      <c r="U1573" s="120" t="str">
        <f t="shared" si="96"/>
        <v/>
      </c>
    </row>
    <row r="1574" spans="1:21" ht="15.75" customHeight="1">
      <c r="A1574" s="122" t="b">
        <f>IF('02 - Produtos e Tributações'!B1591 &lt;&gt;"",A1573+1)</f>
        <v>0</v>
      </c>
      <c r="B1574" s="4" t="str">
        <f>IF('02 - Produtos e Tributações'!B1591&lt;&gt;"",'02 - Produtos e Tributações'!V1591,"")</f>
        <v/>
      </c>
      <c r="C1574" s="123" t="b">
        <f>IF(B1574&lt;&gt;"",IF('02 - Produtos e Tributações'!H1591&lt;&gt;"",IF('02 - Produtos e Tributações'!H1591="TERCEIRIZADA","T",IF('02 - Produtos e Tributações'!H1591="PROPRIA","P")), IF(B1574&lt;&gt;"",IF('02 - Produtos e Tributações'!H1591="","T"))))</f>
        <v>0</v>
      </c>
      <c r="D1574" s="123" t="b">
        <f>IF(B1574&lt;&gt;"",IF('02 - Produtos e Tributações'!E1591&lt;&gt;"",'02 - Produtos e Tributações'!E1591,""))</f>
        <v>0</v>
      </c>
      <c r="E1574" s="123" t="b">
        <f>IF(B1574&lt;&gt;"",IF('02 - Produtos e Tributações'!F1591&lt;&gt;"",'02 - Produtos e Tributações'!F1591,""))</f>
        <v>0</v>
      </c>
      <c r="F1574" s="123" t="b">
        <f>IF(B1574&lt;&gt;"",IF(A1574&lt;&gt;"",IF('02 - Produtos e Tributações'!G1591&lt;&gt;"",'02 - Produtos e Tributações'!G1591,"")))</f>
        <v>0</v>
      </c>
      <c r="G1574" s="123" t="b">
        <f>IF(B1574&lt;&gt;"",IF('02 - Produtos e Tributações'!J1591&lt;&gt;"",'02 - Produtos e Tributações'!J1591,IF(K1574=101,0,IF(K1574=102,41,IF(K1574=103,0,IF(K1574=201,0,IF(K1574=202,0,IF(K1574=203,0,IF(K1574=300,41,IF(K1574=400,41,IF(K1574=500,60)))))))))))</f>
        <v>0</v>
      </c>
      <c r="H1574" s="123" t="b">
        <f>IF(B1574&lt;&gt;"",IF('02 - Produtos e Tributações'!M1591&lt;&gt;"",'02 - Produtos e Tributações'!M1591,IF(L1574=101,0,IF(L1574=102,41,IF(L1574=103,0,IF(L1574=201,0,IF(L1574=202,0,IF(L1574=203,0,IF(L1574=300,41,IF(L1574=400,41,IF(L1574=500,60)))))))))))</f>
        <v>0</v>
      </c>
      <c r="I1574" s="123" t="b">
        <f>IF(B1574&lt;&gt;"",IF('02 - Produtos e Tributações'!L1591&lt;&gt;"",'02 - Produtos e Tributações'!L1591,"0,00"))</f>
        <v>0</v>
      </c>
      <c r="J1574" s="123" t="b">
        <f>IF(B1574&lt;&gt;"",IF('02 - Produtos e Tributações'!O1591&lt;&gt;"",'02 - Produtos e Tributações'!O1591,"0,00"))</f>
        <v>0</v>
      </c>
      <c r="K1574" s="123" t="b">
        <f>IF(B1574&lt;&gt;"",IF('02 - Produtos e Tributações'!K1591&lt;&gt;"",'02 - Produtos e Tributações'!K1591,"null"))</f>
        <v>0</v>
      </c>
      <c r="L1574" s="123" t="b">
        <f>IF(B1574&lt;&gt;"",IF('02 - Produtos e Tributações'!N1591&lt;&gt;"",'02 - Produtos e Tributações'!N1591,"null"))</f>
        <v>0</v>
      </c>
      <c r="M1574" s="122" t="b">
        <f>IF(B1574&lt;&gt;"",IF('02 - Produtos e Tributações'!D1591="CARNES","2.01.001.001",IF('02 - Produtos e Tributações'!D1591="MASSAS","2.01.001.002",IF('02 - Produtos e Tributações'!D1591="LATICINIOS","2.01.001.003",IF('02 - Produtos e Tributações'!D1591="DOCES E GULOSEIMAS","2.01.001.004",IF('02 - Produtos e Tributações'!D1591="FARINHAS E GRAOS","2.01.001.005",IF('02 - Produtos e Tributações'!D1591="AGUAS","2.01.002.001",IF('02 - Produtos e Tributações'!D1591="SUCOS","2.01.002.002",IF('02 - Produtos e Tributações'!D1591="BEBIDAS ALCOOLICAS","2.01.002.003",IF('02 - Produtos e Tributações'!D1591="BEBIDAS LACTEAS","2.01.002.004",IF('02 - Produtos e Tributações'!D1591="MATERIAL DE LIMPEZA","2.02",IF('02 - Produtos e Tributações'!D1591="FRUTAS","2.01.001.006",IF('02 - Produtos e Tributações'!D1591="VERDURAS E LEGUMES","2.01.001.007",IF('02 - Produtos e Tributações'!D1591="SERVIÇO","1",IF('02 - Produtos e Tributações'!D1591="PRODUTOS DIVERSOS","2","2"))))))))))))))
)</f>
        <v>0</v>
      </c>
      <c r="N1574" s="4" t="str">
        <f t="shared" si="97"/>
        <v/>
      </c>
      <c r="O1574" s="4" t="str">
        <f t="shared" si="98"/>
        <v/>
      </c>
      <c r="P1574" s="4" t="str">
        <f t="shared" si="99"/>
        <v/>
      </c>
      <c r="Q1574" s="128" t="b">
        <f>IF(B1574&lt;&gt;"",IF('02 - Produtos e Tributações'!C1591&lt;&gt;"",'02 - Produtos e Tributações'!C1591,"UN"))</f>
        <v>0</v>
      </c>
      <c r="R1574" s="93"/>
      <c r="S1574" s="93"/>
      <c r="T1574" s="93"/>
      <c r="U1574" s="120" t="str">
        <f t="shared" si="96"/>
        <v/>
      </c>
    </row>
    <row r="1575" spans="1:21" ht="15.75" customHeight="1">
      <c r="A1575" s="122" t="b">
        <f>IF('02 - Produtos e Tributações'!B1592 &lt;&gt;"",A1574+1)</f>
        <v>0</v>
      </c>
      <c r="B1575" s="4" t="str">
        <f>IF('02 - Produtos e Tributações'!B1592&lt;&gt;"",'02 - Produtos e Tributações'!V1592,"")</f>
        <v/>
      </c>
      <c r="C1575" s="123" t="b">
        <f>IF(B1575&lt;&gt;"",IF('02 - Produtos e Tributações'!H1592&lt;&gt;"",IF('02 - Produtos e Tributações'!H1592="TERCEIRIZADA","T",IF('02 - Produtos e Tributações'!H1592="PROPRIA","P")), IF(B1575&lt;&gt;"",IF('02 - Produtos e Tributações'!H1592="","T"))))</f>
        <v>0</v>
      </c>
      <c r="D1575" s="123" t="b">
        <f>IF(B1575&lt;&gt;"",IF('02 - Produtos e Tributações'!E1592&lt;&gt;"",'02 - Produtos e Tributações'!E1592,""))</f>
        <v>0</v>
      </c>
      <c r="E1575" s="123" t="b">
        <f>IF(B1575&lt;&gt;"",IF('02 - Produtos e Tributações'!F1592&lt;&gt;"",'02 - Produtos e Tributações'!F1592,""))</f>
        <v>0</v>
      </c>
      <c r="F1575" s="123" t="b">
        <f>IF(B1575&lt;&gt;"",IF(A1575&lt;&gt;"",IF('02 - Produtos e Tributações'!G1592&lt;&gt;"",'02 - Produtos e Tributações'!G1592,"")))</f>
        <v>0</v>
      </c>
      <c r="G1575" s="123" t="b">
        <f>IF(B1575&lt;&gt;"",IF('02 - Produtos e Tributações'!J1592&lt;&gt;"",'02 - Produtos e Tributações'!J1592,IF(K1575=101,0,IF(K1575=102,41,IF(K1575=103,0,IF(K1575=201,0,IF(K1575=202,0,IF(K1575=203,0,IF(K1575=300,41,IF(K1575=400,41,IF(K1575=500,60)))))))))))</f>
        <v>0</v>
      </c>
      <c r="H1575" s="123" t="b">
        <f>IF(B1575&lt;&gt;"",IF('02 - Produtos e Tributações'!M1592&lt;&gt;"",'02 - Produtos e Tributações'!M1592,IF(L1575=101,0,IF(L1575=102,41,IF(L1575=103,0,IF(L1575=201,0,IF(L1575=202,0,IF(L1575=203,0,IF(L1575=300,41,IF(L1575=400,41,IF(L1575=500,60)))))))))))</f>
        <v>0</v>
      </c>
      <c r="I1575" s="123" t="b">
        <f>IF(B1575&lt;&gt;"",IF('02 - Produtos e Tributações'!L1592&lt;&gt;"",'02 - Produtos e Tributações'!L1592,"0,00"))</f>
        <v>0</v>
      </c>
      <c r="J1575" s="123" t="b">
        <f>IF(B1575&lt;&gt;"",IF('02 - Produtos e Tributações'!O1592&lt;&gt;"",'02 - Produtos e Tributações'!O1592,"0,00"))</f>
        <v>0</v>
      </c>
      <c r="K1575" s="123" t="b">
        <f>IF(B1575&lt;&gt;"",IF('02 - Produtos e Tributações'!K1592&lt;&gt;"",'02 - Produtos e Tributações'!K1592,"null"))</f>
        <v>0</v>
      </c>
      <c r="L1575" s="123" t="b">
        <f>IF(B1575&lt;&gt;"",IF('02 - Produtos e Tributações'!N1592&lt;&gt;"",'02 - Produtos e Tributações'!N1592,"null"))</f>
        <v>0</v>
      </c>
      <c r="M1575" s="122" t="b">
        <f>IF(B1575&lt;&gt;"",IF('02 - Produtos e Tributações'!D1592="CARNES","2.01.001.001",IF('02 - Produtos e Tributações'!D1592="MASSAS","2.01.001.002",IF('02 - Produtos e Tributações'!D1592="LATICINIOS","2.01.001.003",IF('02 - Produtos e Tributações'!D1592="DOCES E GULOSEIMAS","2.01.001.004",IF('02 - Produtos e Tributações'!D1592="FARINHAS E GRAOS","2.01.001.005",IF('02 - Produtos e Tributações'!D1592="AGUAS","2.01.002.001",IF('02 - Produtos e Tributações'!D1592="SUCOS","2.01.002.002",IF('02 - Produtos e Tributações'!D1592="BEBIDAS ALCOOLICAS","2.01.002.003",IF('02 - Produtos e Tributações'!D1592="BEBIDAS LACTEAS","2.01.002.004",IF('02 - Produtos e Tributações'!D1592="MATERIAL DE LIMPEZA","2.02",IF('02 - Produtos e Tributações'!D1592="FRUTAS","2.01.001.006",IF('02 - Produtos e Tributações'!D1592="VERDURAS E LEGUMES","2.01.001.007",IF('02 - Produtos e Tributações'!D1592="SERVIÇO","1",IF('02 - Produtos e Tributações'!D1592="PRODUTOS DIVERSOS","2","2"))))))))))))))
)</f>
        <v>0</v>
      </c>
      <c r="N1575" s="4" t="str">
        <f t="shared" si="97"/>
        <v/>
      </c>
      <c r="O1575" s="4" t="str">
        <f t="shared" si="98"/>
        <v/>
      </c>
      <c r="P1575" s="4" t="str">
        <f t="shared" si="99"/>
        <v/>
      </c>
      <c r="Q1575" s="128" t="b">
        <f>IF(B1575&lt;&gt;"",IF('02 - Produtos e Tributações'!C1592&lt;&gt;"",'02 - Produtos e Tributações'!C1592,"UN"))</f>
        <v>0</v>
      </c>
      <c r="R1575" s="93"/>
      <c r="S1575" s="93"/>
      <c r="T1575" s="93"/>
      <c r="U1575" s="120" t="str">
        <f t="shared" si="96"/>
        <v/>
      </c>
    </row>
    <row r="1576" spans="1:21" ht="15.75" customHeight="1">
      <c r="A1576" s="122" t="b">
        <f>IF('02 - Produtos e Tributações'!B1593 &lt;&gt;"",A1575+1)</f>
        <v>0</v>
      </c>
      <c r="B1576" s="4" t="str">
        <f>IF('02 - Produtos e Tributações'!B1593&lt;&gt;"",'02 - Produtos e Tributações'!V1593,"")</f>
        <v/>
      </c>
      <c r="C1576" s="123" t="b">
        <f>IF(B1576&lt;&gt;"",IF('02 - Produtos e Tributações'!H1593&lt;&gt;"",IF('02 - Produtos e Tributações'!H1593="TERCEIRIZADA","T",IF('02 - Produtos e Tributações'!H1593="PROPRIA","P")), IF(B1576&lt;&gt;"",IF('02 - Produtos e Tributações'!H1593="","T"))))</f>
        <v>0</v>
      </c>
      <c r="D1576" s="123" t="b">
        <f>IF(B1576&lt;&gt;"",IF('02 - Produtos e Tributações'!E1593&lt;&gt;"",'02 - Produtos e Tributações'!E1593,""))</f>
        <v>0</v>
      </c>
      <c r="E1576" s="123" t="b">
        <f>IF(B1576&lt;&gt;"",IF('02 - Produtos e Tributações'!F1593&lt;&gt;"",'02 - Produtos e Tributações'!F1593,""))</f>
        <v>0</v>
      </c>
      <c r="F1576" s="123" t="b">
        <f>IF(B1576&lt;&gt;"",IF(A1576&lt;&gt;"",IF('02 - Produtos e Tributações'!G1593&lt;&gt;"",'02 - Produtos e Tributações'!G1593,"")))</f>
        <v>0</v>
      </c>
      <c r="G1576" s="123" t="b">
        <f>IF(B1576&lt;&gt;"",IF('02 - Produtos e Tributações'!J1593&lt;&gt;"",'02 - Produtos e Tributações'!J1593,IF(K1576=101,0,IF(K1576=102,41,IF(K1576=103,0,IF(K1576=201,0,IF(K1576=202,0,IF(K1576=203,0,IF(K1576=300,41,IF(K1576=400,41,IF(K1576=500,60)))))))))))</f>
        <v>0</v>
      </c>
      <c r="H1576" s="123" t="b">
        <f>IF(B1576&lt;&gt;"",IF('02 - Produtos e Tributações'!M1593&lt;&gt;"",'02 - Produtos e Tributações'!M1593,IF(L1576=101,0,IF(L1576=102,41,IF(L1576=103,0,IF(L1576=201,0,IF(L1576=202,0,IF(L1576=203,0,IF(L1576=300,41,IF(L1576=400,41,IF(L1576=500,60)))))))))))</f>
        <v>0</v>
      </c>
      <c r="I1576" s="123" t="b">
        <f>IF(B1576&lt;&gt;"",IF('02 - Produtos e Tributações'!L1593&lt;&gt;"",'02 - Produtos e Tributações'!L1593,"0,00"))</f>
        <v>0</v>
      </c>
      <c r="J1576" s="123" t="b">
        <f>IF(B1576&lt;&gt;"",IF('02 - Produtos e Tributações'!O1593&lt;&gt;"",'02 - Produtos e Tributações'!O1593,"0,00"))</f>
        <v>0</v>
      </c>
      <c r="K1576" s="123" t="b">
        <f>IF(B1576&lt;&gt;"",IF('02 - Produtos e Tributações'!K1593&lt;&gt;"",'02 - Produtos e Tributações'!K1593,"null"))</f>
        <v>0</v>
      </c>
      <c r="L1576" s="123" t="b">
        <f>IF(B1576&lt;&gt;"",IF('02 - Produtos e Tributações'!N1593&lt;&gt;"",'02 - Produtos e Tributações'!N1593,"null"))</f>
        <v>0</v>
      </c>
      <c r="M1576" s="122" t="b">
        <f>IF(B1576&lt;&gt;"",IF('02 - Produtos e Tributações'!D1593="CARNES","2.01.001.001",IF('02 - Produtos e Tributações'!D1593="MASSAS","2.01.001.002",IF('02 - Produtos e Tributações'!D1593="LATICINIOS","2.01.001.003",IF('02 - Produtos e Tributações'!D1593="DOCES E GULOSEIMAS","2.01.001.004",IF('02 - Produtos e Tributações'!D1593="FARINHAS E GRAOS","2.01.001.005",IF('02 - Produtos e Tributações'!D1593="AGUAS","2.01.002.001",IF('02 - Produtos e Tributações'!D1593="SUCOS","2.01.002.002",IF('02 - Produtos e Tributações'!D1593="BEBIDAS ALCOOLICAS","2.01.002.003",IF('02 - Produtos e Tributações'!D1593="BEBIDAS LACTEAS","2.01.002.004",IF('02 - Produtos e Tributações'!D1593="MATERIAL DE LIMPEZA","2.02",IF('02 - Produtos e Tributações'!D1593="FRUTAS","2.01.001.006",IF('02 - Produtos e Tributações'!D1593="VERDURAS E LEGUMES","2.01.001.007",IF('02 - Produtos e Tributações'!D1593="SERVIÇO","1",IF('02 - Produtos e Tributações'!D1593="PRODUTOS DIVERSOS","2","2"))))))))))))))
)</f>
        <v>0</v>
      </c>
      <c r="N1576" s="4" t="str">
        <f t="shared" si="97"/>
        <v/>
      </c>
      <c r="O1576" s="4" t="str">
        <f t="shared" si="98"/>
        <v/>
      </c>
      <c r="P1576" s="4" t="str">
        <f t="shared" si="99"/>
        <v/>
      </c>
      <c r="Q1576" s="128" t="b">
        <f>IF(B1576&lt;&gt;"",IF('02 - Produtos e Tributações'!C1593&lt;&gt;"",'02 - Produtos e Tributações'!C1593,"UN"))</f>
        <v>0</v>
      </c>
      <c r="R1576" s="93"/>
      <c r="S1576" s="93"/>
      <c r="T1576" s="93"/>
      <c r="U1576" s="120" t="str">
        <f t="shared" si="96"/>
        <v/>
      </c>
    </row>
    <row r="1577" spans="1:21" ht="15.75" customHeight="1">
      <c r="A1577" s="122" t="b">
        <f>IF('02 - Produtos e Tributações'!B1594 &lt;&gt;"",A1576+1)</f>
        <v>0</v>
      </c>
      <c r="B1577" s="4" t="str">
        <f>IF('02 - Produtos e Tributações'!B1594&lt;&gt;"",'02 - Produtos e Tributações'!V1594,"")</f>
        <v/>
      </c>
      <c r="C1577" s="123" t="b">
        <f>IF(B1577&lt;&gt;"",IF('02 - Produtos e Tributações'!H1594&lt;&gt;"",IF('02 - Produtos e Tributações'!H1594="TERCEIRIZADA","T",IF('02 - Produtos e Tributações'!H1594="PROPRIA","P")), IF(B1577&lt;&gt;"",IF('02 - Produtos e Tributações'!H1594="","T"))))</f>
        <v>0</v>
      </c>
      <c r="D1577" s="123" t="b">
        <f>IF(B1577&lt;&gt;"",IF('02 - Produtos e Tributações'!E1594&lt;&gt;"",'02 - Produtos e Tributações'!E1594,""))</f>
        <v>0</v>
      </c>
      <c r="E1577" s="123" t="b">
        <f>IF(B1577&lt;&gt;"",IF('02 - Produtos e Tributações'!F1594&lt;&gt;"",'02 - Produtos e Tributações'!F1594,""))</f>
        <v>0</v>
      </c>
      <c r="F1577" s="123" t="b">
        <f>IF(B1577&lt;&gt;"",IF(A1577&lt;&gt;"",IF('02 - Produtos e Tributações'!G1594&lt;&gt;"",'02 - Produtos e Tributações'!G1594,"")))</f>
        <v>0</v>
      </c>
      <c r="G1577" s="123" t="b">
        <f>IF(B1577&lt;&gt;"",IF('02 - Produtos e Tributações'!J1594&lt;&gt;"",'02 - Produtos e Tributações'!J1594,IF(K1577=101,0,IF(K1577=102,41,IF(K1577=103,0,IF(K1577=201,0,IF(K1577=202,0,IF(K1577=203,0,IF(K1577=300,41,IF(K1577=400,41,IF(K1577=500,60)))))))))))</f>
        <v>0</v>
      </c>
      <c r="H1577" s="123" t="b">
        <f>IF(B1577&lt;&gt;"",IF('02 - Produtos e Tributações'!M1594&lt;&gt;"",'02 - Produtos e Tributações'!M1594,IF(L1577=101,0,IF(L1577=102,41,IF(L1577=103,0,IF(L1577=201,0,IF(L1577=202,0,IF(L1577=203,0,IF(L1577=300,41,IF(L1577=400,41,IF(L1577=500,60)))))))))))</f>
        <v>0</v>
      </c>
      <c r="I1577" s="123" t="b">
        <f>IF(B1577&lt;&gt;"",IF('02 - Produtos e Tributações'!L1594&lt;&gt;"",'02 - Produtos e Tributações'!L1594,"0,00"))</f>
        <v>0</v>
      </c>
      <c r="J1577" s="123" t="b">
        <f>IF(B1577&lt;&gt;"",IF('02 - Produtos e Tributações'!O1594&lt;&gt;"",'02 - Produtos e Tributações'!O1594,"0,00"))</f>
        <v>0</v>
      </c>
      <c r="K1577" s="123" t="b">
        <f>IF(B1577&lt;&gt;"",IF('02 - Produtos e Tributações'!K1594&lt;&gt;"",'02 - Produtos e Tributações'!K1594,"null"))</f>
        <v>0</v>
      </c>
      <c r="L1577" s="123" t="b">
        <f>IF(B1577&lt;&gt;"",IF('02 - Produtos e Tributações'!N1594&lt;&gt;"",'02 - Produtos e Tributações'!N1594,"null"))</f>
        <v>0</v>
      </c>
      <c r="M1577" s="122" t="b">
        <f>IF(B1577&lt;&gt;"",IF('02 - Produtos e Tributações'!D1594="CARNES","2.01.001.001",IF('02 - Produtos e Tributações'!D1594="MASSAS","2.01.001.002",IF('02 - Produtos e Tributações'!D1594="LATICINIOS","2.01.001.003",IF('02 - Produtos e Tributações'!D1594="DOCES E GULOSEIMAS","2.01.001.004",IF('02 - Produtos e Tributações'!D1594="FARINHAS E GRAOS","2.01.001.005",IF('02 - Produtos e Tributações'!D1594="AGUAS","2.01.002.001",IF('02 - Produtos e Tributações'!D1594="SUCOS","2.01.002.002",IF('02 - Produtos e Tributações'!D1594="BEBIDAS ALCOOLICAS","2.01.002.003",IF('02 - Produtos e Tributações'!D1594="BEBIDAS LACTEAS","2.01.002.004",IF('02 - Produtos e Tributações'!D1594="MATERIAL DE LIMPEZA","2.02",IF('02 - Produtos e Tributações'!D1594="FRUTAS","2.01.001.006",IF('02 - Produtos e Tributações'!D1594="VERDURAS E LEGUMES","2.01.001.007",IF('02 - Produtos e Tributações'!D1594="SERVIÇO","1",IF('02 - Produtos e Tributações'!D1594="PRODUTOS DIVERSOS","2","2"))))))))))))))
)</f>
        <v>0</v>
      </c>
      <c r="N1577" s="4" t="str">
        <f t="shared" si="97"/>
        <v/>
      </c>
      <c r="O1577" s="4" t="str">
        <f t="shared" si="98"/>
        <v/>
      </c>
      <c r="P1577" s="4" t="str">
        <f t="shared" si="99"/>
        <v/>
      </c>
      <c r="Q1577" s="128" t="b">
        <f>IF(B1577&lt;&gt;"",IF('02 - Produtos e Tributações'!C1594&lt;&gt;"",'02 - Produtos e Tributações'!C1594,"UN"))</f>
        <v>0</v>
      </c>
      <c r="R1577" s="93"/>
      <c r="S1577" s="93"/>
      <c r="T1577" s="93"/>
      <c r="U1577" s="120" t="str">
        <f t="shared" si="96"/>
        <v/>
      </c>
    </row>
    <row r="1578" spans="1:21" ht="15.75" customHeight="1">
      <c r="A1578" s="122" t="b">
        <f>IF('02 - Produtos e Tributações'!B1595 &lt;&gt;"",A1577+1)</f>
        <v>0</v>
      </c>
      <c r="B1578" s="4" t="str">
        <f>IF('02 - Produtos e Tributações'!B1595&lt;&gt;"",'02 - Produtos e Tributações'!V1595,"")</f>
        <v/>
      </c>
      <c r="C1578" s="123" t="b">
        <f>IF(B1578&lt;&gt;"",IF('02 - Produtos e Tributações'!H1595&lt;&gt;"",IF('02 - Produtos e Tributações'!H1595="TERCEIRIZADA","T",IF('02 - Produtos e Tributações'!H1595="PROPRIA","P")), IF(B1578&lt;&gt;"",IF('02 - Produtos e Tributações'!H1595="","T"))))</f>
        <v>0</v>
      </c>
      <c r="D1578" s="123" t="b">
        <f>IF(B1578&lt;&gt;"",IF('02 - Produtos e Tributações'!E1595&lt;&gt;"",'02 - Produtos e Tributações'!E1595,""))</f>
        <v>0</v>
      </c>
      <c r="E1578" s="123" t="b">
        <f>IF(B1578&lt;&gt;"",IF('02 - Produtos e Tributações'!F1595&lt;&gt;"",'02 - Produtos e Tributações'!F1595,""))</f>
        <v>0</v>
      </c>
      <c r="F1578" s="123" t="b">
        <f>IF(B1578&lt;&gt;"",IF(A1578&lt;&gt;"",IF('02 - Produtos e Tributações'!G1595&lt;&gt;"",'02 - Produtos e Tributações'!G1595,"")))</f>
        <v>0</v>
      </c>
      <c r="G1578" s="123" t="b">
        <f>IF(B1578&lt;&gt;"",IF('02 - Produtos e Tributações'!J1595&lt;&gt;"",'02 - Produtos e Tributações'!J1595,IF(K1578=101,0,IF(K1578=102,41,IF(K1578=103,0,IF(K1578=201,0,IF(K1578=202,0,IF(K1578=203,0,IF(K1578=300,41,IF(K1578=400,41,IF(K1578=500,60)))))))))))</f>
        <v>0</v>
      </c>
      <c r="H1578" s="123" t="b">
        <f>IF(B1578&lt;&gt;"",IF('02 - Produtos e Tributações'!M1595&lt;&gt;"",'02 - Produtos e Tributações'!M1595,IF(L1578=101,0,IF(L1578=102,41,IF(L1578=103,0,IF(L1578=201,0,IF(L1578=202,0,IF(L1578=203,0,IF(L1578=300,41,IF(L1578=400,41,IF(L1578=500,60)))))))))))</f>
        <v>0</v>
      </c>
      <c r="I1578" s="123" t="b">
        <f>IF(B1578&lt;&gt;"",IF('02 - Produtos e Tributações'!L1595&lt;&gt;"",'02 - Produtos e Tributações'!L1595,"0,00"))</f>
        <v>0</v>
      </c>
      <c r="J1578" s="123" t="b">
        <f>IF(B1578&lt;&gt;"",IF('02 - Produtos e Tributações'!O1595&lt;&gt;"",'02 - Produtos e Tributações'!O1595,"0,00"))</f>
        <v>0</v>
      </c>
      <c r="K1578" s="123" t="b">
        <f>IF(B1578&lt;&gt;"",IF('02 - Produtos e Tributações'!K1595&lt;&gt;"",'02 - Produtos e Tributações'!K1595,"null"))</f>
        <v>0</v>
      </c>
      <c r="L1578" s="123" t="b">
        <f>IF(B1578&lt;&gt;"",IF('02 - Produtos e Tributações'!N1595&lt;&gt;"",'02 - Produtos e Tributações'!N1595,"null"))</f>
        <v>0</v>
      </c>
      <c r="M1578" s="122" t="b">
        <f>IF(B1578&lt;&gt;"",IF('02 - Produtos e Tributações'!D1595="CARNES","2.01.001.001",IF('02 - Produtos e Tributações'!D1595="MASSAS","2.01.001.002",IF('02 - Produtos e Tributações'!D1595="LATICINIOS","2.01.001.003",IF('02 - Produtos e Tributações'!D1595="DOCES E GULOSEIMAS","2.01.001.004",IF('02 - Produtos e Tributações'!D1595="FARINHAS E GRAOS","2.01.001.005",IF('02 - Produtos e Tributações'!D1595="AGUAS","2.01.002.001",IF('02 - Produtos e Tributações'!D1595="SUCOS","2.01.002.002",IF('02 - Produtos e Tributações'!D1595="BEBIDAS ALCOOLICAS","2.01.002.003",IF('02 - Produtos e Tributações'!D1595="BEBIDAS LACTEAS","2.01.002.004",IF('02 - Produtos e Tributações'!D1595="MATERIAL DE LIMPEZA","2.02",IF('02 - Produtos e Tributações'!D1595="FRUTAS","2.01.001.006",IF('02 - Produtos e Tributações'!D1595="VERDURAS E LEGUMES","2.01.001.007",IF('02 - Produtos e Tributações'!D1595="SERVIÇO","1",IF('02 - Produtos e Tributações'!D1595="PRODUTOS DIVERSOS","2","2"))))))))))))))
)</f>
        <v>0</v>
      </c>
      <c r="N1578" s="4" t="str">
        <f t="shared" si="97"/>
        <v/>
      </c>
      <c r="O1578" s="4" t="str">
        <f t="shared" si="98"/>
        <v/>
      </c>
      <c r="P1578" s="4" t="str">
        <f t="shared" si="99"/>
        <v/>
      </c>
      <c r="Q1578" s="128" t="b">
        <f>IF(B1578&lt;&gt;"",IF('02 - Produtos e Tributações'!C1595&lt;&gt;"",'02 - Produtos e Tributações'!C1595,"UN"))</f>
        <v>0</v>
      </c>
      <c r="R1578" s="93"/>
      <c r="S1578" s="93"/>
      <c r="T1578" s="93"/>
      <c r="U1578" s="120" t="str">
        <f t="shared" si="96"/>
        <v/>
      </c>
    </row>
    <row r="1579" spans="1:21" ht="15.75" customHeight="1">
      <c r="A1579" s="122" t="b">
        <f>IF('02 - Produtos e Tributações'!B1596 &lt;&gt;"",A1578+1)</f>
        <v>0</v>
      </c>
      <c r="B1579" s="4" t="str">
        <f>IF('02 - Produtos e Tributações'!B1596&lt;&gt;"",'02 - Produtos e Tributações'!V1596,"")</f>
        <v/>
      </c>
      <c r="C1579" s="123" t="b">
        <f>IF(B1579&lt;&gt;"",IF('02 - Produtos e Tributações'!H1596&lt;&gt;"",IF('02 - Produtos e Tributações'!H1596="TERCEIRIZADA","T",IF('02 - Produtos e Tributações'!H1596="PROPRIA","P")), IF(B1579&lt;&gt;"",IF('02 - Produtos e Tributações'!H1596="","T"))))</f>
        <v>0</v>
      </c>
      <c r="D1579" s="123" t="b">
        <f>IF(B1579&lt;&gt;"",IF('02 - Produtos e Tributações'!E1596&lt;&gt;"",'02 - Produtos e Tributações'!E1596,""))</f>
        <v>0</v>
      </c>
      <c r="E1579" s="123" t="b">
        <f>IF(B1579&lt;&gt;"",IF('02 - Produtos e Tributações'!F1596&lt;&gt;"",'02 - Produtos e Tributações'!F1596,""))</f>
        <v>0</v>
      </c>
      <c r="F1579" s="123" t="b">
        <f>IF(B1579&lt;&gt;"",IF(A1579&lt;&gt;"",IF('02 - Produtos e Tributações'!G1596&lt;&gt;"",'02 - Produtos e Tributações'!G1596,"")))</f>
        <v>0</v>
      </c>
      <c r="G1579" s="123" t="b">
        <f>IF(B1579&lt;&gt;"",IF('02 - Produtos e Tributações'!J1596&lt;&gt;"",'02 - Produtos e Tributações'!J1596,IF(K1579=101,0,IF(K1579=102,41,IF(K1579=103,0,IF(K1579=201,0,IF(K1579=202,0,IF(K1579=203,0,IF(K1579=300,41,IF(K1579=400,41,IF(K1579=500,60)))))))))))</f>
        <v>0</v>
      </c>
      <c r="H1579" s="123" t="b">
        <f>IF(B1579&lt;&gt;"",IF('02 - Produtos e Tributações'!M1596&lt;&gt;"",'02 - Produtos e Tributações'!M1596,IF(L1579=101,0,IF(L1579=102,41,IF(L1579=103,0,IF(L1579=201,0,IF(L1579=202,0,IF(L1579=203,0,IF(L1579=300,41,IF(L1579=400,41,IF(L1579=500,60)))))))))))</f>
        <v>0</v>
      </c>
      <c r="I1579" s="123" t="b">
        <f>IF(B1579&lt;&gt;"",IF('02 - Produtos e Tributações'!L1596&lt;&gt;"",'02 - Produtos e Tributações'!L1596,"0,00"))</f>
        <v>0</v>
      </c>
      <c r="J1579" s="123" t="b">
        <f>IF(B1579&lt;&gt;"",IF('02 - Produtos e Tributações'!O1596&lt;&gt;"",'02 - Produtos e Tributações'!O1596,"0,00"))</f>
        <v>0</v>
      </c>
      <c r="K1579" s="123" t="b">
        <f>IF(B1579&lt;&gt;"",IF('02 - Produtos e Tributações'!K1596&lt;&gt;"",'02 - Produtos e Tributações'!K1596,"null"))</f>
        <v>0</v>
      </c>
      <c r="L1579" s="123" t="b">
        <f>IF(B1579&lt;&gt;"",IF('02 - Produtos e Tributações'!N1596&lt;&gt;"",'02 - Produtos e Tributações'!N1596,"null"))</f>
        <v>0</v>
      </c>
      <c r="M1579" s="122" t="b">
        <f>IF(B1579&lt;&gt;"",IF('02 - Produtos e Tributações'!D1596="CARNES","2.01.001.001",IF('02 - Produtos e Tributações'!D1596="MASSAS","2.01.001.002",IF('02 - Produtos e Tributações'!D1596="LATICINIOS","2.01.001.003",IF('02 - Produtos e Tributações'!D1596="DOCES E GULOSEIMAS","2.01.001.004",IF('02 - Produtos e Tributações'!D1596="FARINHAS E GRAOS","2.01.001.005",IF('02 - Produtos e Tributações'!D1596="AGUAS","2.01.002.001",IF('02 - Produtos e Tributações'!D1596="SUCOS","2.01.002.002",IF('02 - Produtos e Tributações'!D1596="BEBIDAS ALCOOLICAS","2.01.002.003",IF('02 - Produtos e Tributações'!D1596="BEBIDAS LACTEAS","2.01.002.004",IF('02 - Produtos e Tributações'!D1596="MATERIAL DE LIMPEZA","2.02",IF('02 - Produtos e Tributações'!D1596="FRUTAS","2.01.001.006",IF('02 - Produtos e Tributações'!D1596="VERDURAS E LEGUMES","2.01.001.007",IF('02 - Produtos e Tributações'!D1596="SERVIÇO","1",IF('02 - Produtos e Tributações'!D1596="PRODUTOS DIVERSOS","2","2"))))))))))))))
)</f>
        <v>0</v>
      </c>
      <c r="N1579" s="4" t="str">
        <f t="shared" si="97"/>
        <v/>
      </c>
      <c r="O1579" s="4" t="str">
        <f t="shared" si="98"/>
        <v/>
      </c>
      <c r="P1579" s="4" t="str">
        <f t="shared" si="99"/>
        <v/>
      </c>
      <c r="Q1579" s="128" t="b">
        <f>IF(B1579&lt;&gt;"",IF('02 - Produtos e Tributações'!C1596&lt;&gt;"",'02 - Produtos e Tributações'!C1596,"UN"))</f>
        <v>0</v>
      </c>
      <c r="R1579" s="93"/>
      <c r="S1579" s="93"/>
      <c r="T1579" s="93"/>
      <c r="U1579" s="120" t="str">
        <f t="shared" si="96"/>
        <v/>
      </c>
    </row>
    <row r="1580" spans="1:21" ht="15.75" customHeight="1">
      <c r="A1580" s="122" t="b">
        <f>IF('02 - Produtos e Tributações'!B1597 &lt;&gt;"",A1579+1)</f>
        <v>0</v>
      </c>
      <c r="B1580" s="4" t="str">
        <f>IF('02 - Produtos e Tributações'!B1597&lt;&gt;"",'02 - Produtos e Tributações'!V1597,"")</f>
        <v/>
      </c>
      <c r="C1580" s="123" t="b">
        <f>IF(B1580&lt;&gt;"",IF('02 - Produtos e Tributações'!H1597&lt;&gt;"",IF('02 - Produtos e Tributações'!H1597="TERCEIRIZADA","T",IF('02 - Produtos e Tributações'!H1597="PROPRIA","P")), IF(B1580&lt;&gt;"",IF('02 - Produtos e Tributações'!H1597="","T"))))</f>
        <v>0</v>
      </c>
      <c r="D1580" s="123" t="b">
        <f>IF(B1580&lt;&gt;"",IF('02 - Produtos e Tributações'!E1597&lt;&gt;"",'02 - Produtos e Tributações'!E1597,""))</f>
        <v>0</v>
      </c>
      <c r="E1580" s="123" t="b">
        <f>IF(B1580&lt;&gt;"",IF('02 - Produtos e Tributações'!F1597&lt;&gt;"",'02 - Produtos e Tributações'!F1597,""))</f>
        <v>0</v>
      </c>
      <c r="F1580" s="123" t="b">
        <f>IF(B1580&lt;&gt;"",IF(A1580&lt;&gt;"",IF('02 - Produtos e Tributações'!G1597&lt;&gt;"",'02 - Produtos e Tributações'!G1597,"")))</f>
        <v>0</v>
      </c>
      <c r="G1580" s="123" t="b">
        <f>IF(B1580&lt;&gt;"",IF('02 - Produtos e Tributações'!J1597&lt;&gt;"",'02 - Produtos e Tributações'!J1597,IF(K1580=101,0,IF(K1580=102,41,IF(K1580=103,0,IF(K1580=201,0,IF(K1580=202,0,IF(K1580=203,0,IF(K1580=300,41,IF(K1580=400,41,IF(K1580=500,60)))))))))))</f>
        <v>0</v>
      </c>
      <c r="H1580" s="123" t="b">
        <f>IF(B1580&lt;&gt;"",IF('02 - Produtos e Tributações'!M1597&lt;&gt;"",'02 - Produtos e Tributações'!M1597,IF(L1580=101,0,IF(L1580=102,41,IF(L1580=103,0,IF(L1580=201,0,IF(L1580=202,0,IF(L1580=203,0,IF(L1580=300,41,IF(L1580=400,41,IF(L1580=500,60)))))))))))</f>
        <v>0</v>
      </c>
      <c r="I1580" s="123" t="b">
        <f>IF(B1580&lt;&gt;"",IF('02 - Produtos e Tributações'!L1597&lt;&gt;"",'02 - Produtos e Tributações'!L1597,"0,00"))</f>
        <v>0</v>
      </c>
      <c r="J1580" s="123" t="b">
        <f>IF(B1580&lt;&gt;"",IF('02 - Produtos e Tributações'!O1597&lt;&gt;"",'02 - Produtos e Tributações'!O1597,"0,00"))</f>
        <v>0</v>
      </c>
      <c r="K1580" s="123" t="b">
        <f>IF(B1580&lt;&gt;"",IF('02 - Produtos e Tributações'!K1597&lt;&gt;"",'02 - Produtos e Tributações'!K1597,"null"))</f>
        <v>0</v>
      </c>
      <c r="L1580" s="123" t="b">
        <f>IF(B1580&lt;&gt;"",IF('02 - Produtos e Tributações'!N1597&lt;&gt;"",'02 - Produtos e Tributações'!N1597,"null"))</f>
        <v>0</v>
      </c>
      <c r="M1580" s="122" t="b">
        <f>IF(B1580&lt;&gt;"",IF('02 - Produtos e Tributações'!D1597="CARNES","2.01.001.001",IF('02 - Produtos e Tributações'!D1597="MASSAS","2.01.001.002",IF('02 - Produtos e Tributações'!D1597="LATICINIOS","2.01.001.003",IF('02 - Produtos e Tributações'!D1597="DOCES E GULOSEIMAS","2.01.001.004",IF('02 - Produtos e Tributações'!D1597="FARINHAS E GRAOS","2.01.001.005",IF('02 - Produtos e Tributações'!D1597="AGUAS","2.01.002.001",IF('02 - Produtos e Tributações'!D1597="SUCOS","2.01.002.002",IF('02 - Produtos e Tributações'!D1597="BEBIDAS ALCOOLICAS","2.01.002.003",IF('02 - Produtos e Tributações'!D1597="BEBIDAS LACTEAS","2.01.002.004",IF('02 - Produtos e Tributações'!D1597="MATERIAL DE LIMPEZA","2.02",IF('02 - Produtos e Tributações'!D1597="FRUTAS","2.01.001.006",IF('02 - Produtos e Tributações'!D1597="VERDURAS E LEGUMES","2.01.001.007",IF('02 - Produtos e Tributações'!D1597="SERVIÇO","1",IF('02 - Produtos e Tributações'!D1597="PRODUTOS DIVERSOS","2","2"))))))))))))))
)</f>
        <v>0</v>
      </c>
      <c r="N1580" s="4" t="str">
        <f t="shared" si="97"/>
        <v/>
      </c>
      <c r="O1580" s="4" t="str">
        <f t="shared" si="98"/>
        <v/>
      </c>
      <c r="P1580" s="4" t="str">
        <f t="shared" si="99"/>
        <v/>
      </c>
      <c r="Q1580" s="128" t="b">
        <f>IF(B1580&lt;&gt;"",IF('02 - Produtos e Tributações'!C1597&lt;&gt;"",'02 - Produtos e Tributações'!C1597,"UN"))</f>
        <v>0</v>
      </c>
      <c r="R1580" s="93"/>
      <c r="S1580" s="93"/>
      <c r="T1580" s="93"/>
      <c r="U1580" s="120" t="str">
        <f t="shared" si="96"/>
        <v/>
      </c>
    </row>
    <row r="1581" spans="1:21" ht="15.75" customHeight="1">
      <c r="A1581" s="122" t="b">
        <f>IF('02 - Produtos e Tributações'!B1598 &lt;&gt;"",A1580+1)</f>
        <v>0</v>
      </c>
      <c r="B1581" s="4" t="str">
        <f>IF('02 - Produtos e Tributações'!B1598&lt;&gt;"",'02 - Produtos e Tributações'!V1598,"")</f>
        <v/>
      </c>
      <c r="C1581" s="123" t="b">
        <f>IF(B1581&lt;&gt;"",IF('02 - Produtos e Tributações'!H1598&lt;&gt;"",IF('02 - Produtos e Tributações'!H1598="TERCEIRIZADA","T",IF('02 - Produtos e Tributações'!H1598="PROPRIA","P")), IF(B1581&lt;&gt;"",IF('02 - Produtos e Tributações'!H1598="","T"))))</f>
        <v>0</v>
      </c>
      <c r="D1581" s="123" t="b">
        <f>IF(B1581&lt;&gt;"",IF('02 - Produtos e Tributações'!E1598&lt;&gt;"",'02 - Produtos e Tributações'!E1598,""))</f>
        <v>0</v>
      </c>
      <c r="E1581" s="123" t="b">
        <f>IF(B1581&lt;&gt;"",IF('02 - Produtos e Tributações'!F1598&lt;&gt;"",'02 - Produtos e Tributações'!F1598,""))</f>
        <v>0</v>
      </c>
      <c r="F1581" s="123" t="b">
        <f>IF(B1581&lt;&gt;"",IF(A1581&lt;&gt;"",IF('02 - Produtos e Tributações'!G1598&lt;&gt;"",'02 - Produtos e Tributações'!G1598,"")))</f>
        <v>0</v>
      </c>
      <c r="G1581" s="123" t="b">
        <f>IF(B1581&lt;&gt;"",IF('02 - Produtos e Tributações'!J1598&lt;&gt;"",'02 - Produtos e Tributações'!J1598,IF(K1581=101,0,IF(K1581=102,41,IF(K1581=103,0,IF(K1581=201,0,IF(K1581=202,0,IF(K1581=203,0,IF(K1581=300,41,IF(K1581=400,41,IF(K1581=500,60)))))))))))</f>
        <v>0</v>
      </c>
      <c r="H1581" s="123" t="b">
        <f>IF(B1581&lt;&gt;"",IF('02 - Produtos e Tributações'!M1598&lt;&gt;"",'02 - Produtos e Tributações'!M1598,IF(L1581=101,0,IF(L1581=102,41,IF(L1581=103,0,IF(L1581=201,0,IF(L1581=202,0,IF(L1581=203,0,IF(L1581=300,41,IF(L1581=400,41,IF(L1581=500,60)))))))))))</f>
        <v>0</v>
      </c>
      <c r="I1581" s="123" t="b">
        <f>IF(B1581&lt;&gt;"",IF('02 - Produtos e Tributações'!L1598&lt;&gt;"",'02 - Produtos e Tributações'!L1598,"0,00"))</f>
        <v>0</v>
      </c>
      <c r="J1581" s="123" t="b">
        <f>IF(B1581&lt;&gt;"",IF('02 - Produtos e Tributações'!O1598&lt;&gt;"",'02 - Produtos e Tributações'!O1598,"0,00"))</f>
        <v>0</v>
      </c>
      <c r="K1581" s="123" t="b">
        <f>IF(B1581&lt;&gt;"",IF('02 - Produtos e Tributações'!K1598&lt;&gt;"",'02 - Produtos e Tributações'!K1598,"null"))</f>
        <v>0</v>
      </c>
      <c r="L1581" s="123" t="b">
        <f>IF(B1581&lt;&gt;"",IF('02 - Produtos e Tributações'!N1598&lt;&gt;"",'02 - Produtos e Tributações'!N1598,"null"))</f>
        <v>0</v>
      </c>
      <c r="M1581" s="122" t="b">
        <f>IF(B1581&lt;&gt;"",IF('02 - Produtos e Tributações'!D1598="CARNES","2.01.001.001",IF('02 - Produtos e Tributações'!D1598="MASSAS","2.01.001.002",IF('02 - Produtos e Tributações'!D1598="LATICINIOS","2.01.001.003",IF('02 - Produtos e Tributações'!D1598="DOCES E GULOSEIMAS","2.01.001.004",IF('02 - Produtos e Tributações'!D1598="FARINHAS E GRAOS","2.01.001.005",IF('02 - Produtos e Tributações'!D1598="AGUAS","2.01.002.001",IF('02 - Produtos e Tributações'!D1598="SUCOS","2.01.002.002",IF('02 - Produtos e Tributações'!D1598="BEBIDAS ALCOOLICAS","2.01.002.003",IF('02 - Produtos e Tributações'!D1598="BEBIDAS LACTEAS","2.01.002.004",IF('02 - Produtos e Tributações'!D1598="MATERIAL DE LIMPEZA","2.02",IF('02 - Produtos e Tributações'!D1598="FRUTAS","2.01.001.006",IF('02 - Produtos e Tributações'!D1598="VERDURAS E LEGUMES","2.01.001.007",IF('02 - Produtos e Tributações'!D1598="SERVIÇO","1",IF('02 - Produtos e Tributações'!D1598="PRODUTOS DIVERSOS","2","2"))))))))))))))
)</f>
        <v>0</v>
      </c>
      <c r="N1581" s="4" t="str">
        <f t="shared" si="97"/>
        <v/>
      </c>
      <c r="O1581" s="4" t="str">
        <f t="shared" si="98"/>
        <v/>
      </c>
      <c r="P1581" s="4" t="str">
        <f t="shared" si="99"/>
        <v/>
      </c>
      <c r="Q1581" s="128" t="b">
        <f>IF(B1581&lt;&gt;"",IF('02 - Produtos e Tributações'!C1598&lt;&gt;"",'02 - Produtos e Tributações'!C1598,"UN"))</f>
        <v>0</v>
      </c>
      <c r="R1581" s="93"/>
      <c r="S1581" s="93"/>
      <c r="T1581" s="93"/>
      <c r="U1581" s="120" t="str">
        <f t="shared" si="96"/>
        <v/>
      </c>
    </row>
    <row r="1582" spans="1:21" ht="15.75" customHeight="1">
      <c r="A1582" s="122" t="b">
        <f>IF('02 - Produtos e Tributações'!B1599 &lt;&gt;"",A1581+1)</f>
        <v>0</v>
      </c>
      <c r="B1582" s="4" t="str">
        <f>IF('02 - Produtos e Tributações'!B1599&lt;&gt;"",'02 - Produtos e Tributações'!V1599,"")</f>
        <v/>
      </c>
      <c r="C1582" s="123" t="b">
        <f>IF(B1582&lt;&gt;"",IF('02 - Produtos e Tributações'!H1599&lt;&gt;"",IF('02 - Produtos e Tributações'!H1599="TERCEIRIZADA","T",IF('02 - Produtos e Tributações'!H1599="PROPRIA","P")), IF(B1582&lt;&gt;"",IF('02 - Produtos e Tributações'!H1599="","T"))))</f>
        <v>0</v>
      </c>
      <c r="D1582" s="123" t="b">
        <f>IF(B1582&lt;&gt;"",IF('02 - Produtos e Tributações'!E1599&lt;&gt;"",'02 - Produtos e Tributações'!E1599,""))</f>
        <v>0</v>
      </c>
      <c r="E1582" s="123" t="b">
        <f>IF(B1582&lt;&gt;"",IF('02 - Produtos e Tributações'!F1599&lt;&gt;"",'02 - Produtos e Tributações'!F1599,""))</f>
        <v>0</v>
      </c>
      <c r="F1582" s="123" t="b">
        <f>IF(B1582&lt;&gt;"",IF(A1582&lt;&gt;"",IF('02 - Produtos e Tributações'!G1599&lt;&gt;"",'02 - Produtos e Tributações'!G1599,"")))</f>
        <v>0</v>
      </c>
      <c r="G1582" s="123" t="b">
        <f>IF(B1582&lt;&gt;"",IF('02 - Produtos e Tributações'!J1599&lt;&gt;"",'02 - Produtos e Tributações'!J1599,IF(K1582=101,0,IF(K1582=102,41,IF(K1582=103,0,IF(K1582=201,0,IF(K1582=202,0,IF(K1582=203,0,IF(K1582=300,41,IF(K1582=400,41,IF(K1582=500,60)))))))))))</f>
        <v>0</v>
      </c>
      <c r="H1582" s="123" t="b">
        <f>IF(B1582&lt;&gt;"",IF('02 - Produtos e Tributações'!M1599&lt;&gt;"",'02 - Produtos e Tributações'!M1599,IF(L1582=101,0,IF(L1582=102,41,IF(L1582=103,0,IF(L1582=201,0,IF(L1582=202,0,IF(L1582=203,0,IF(L1582=300,41,IF(L1582=400,41,IF(L1582=500,60)))))))))))</f>
        <v>0</v>
      </c>
      <c r="I1582" s="123" t="b">
        <f>IF(B1582&lt;&gt;"",IF('02 - Produtos e Tributações'!L1599&lt;&gt;"",'02 - Produtos e Tributações'!L1599,"0,00"))</f>
        <v>0</v>
      </c>
      <c r="J1582" s="123" t="b">
        <f>IF(B1582&lt;&gt;"",IF('02 - Produtos e Tributações'!O1599&lt;&gt;"",'02 - Produtos e Tributações'!O1599,"0,00"))</f>
        <v>0</v>
      </c>
      <c r="K1582" s="123" t="b">
        <f>IF(B1582&lt;&gt;"",IF('02 - Produtos e Tributações'!K1599&lt;&gt;"",'02 - Produtos e Tributações'!K1599,"null"))</f>
        <v>0</v>
      </c>
      <c r="L1582" s="123" t="b">
        <f>IF(B1582&lt;&gt;"",IF('02 - Produtos e Tributações'!N1599&lt;&gt;"",'02 - Produtos e Tributações'!N1599,"null"))</f>
        <v>0</v>
      </c>
      <c r="M1582" s="122" t="b">
        <f>IF(B1582&lt;&gt;"",IF('02 - Produtos e Tributações'!D1599="CARNES","2.01.001.001",IF('02 - Produtos e Tributações'!D1599="MASSAS","2.01.001.002",IF('02 - Produtos e Tributações'!D1599="LATICINIOS","2.01.001.003",IF('02 - Produtos e Tributações'!D1599="DOCES E GULOSEIMAS","2.01.001.004",IF('02 - Produtos e Tributações'!D1599="FARINHAS E GRAOS","2.01.001.005",IF('02 - Produtos e Tributações'!D1599="AGUAS","2.01.002.001",IF('02 - Produtos e Tributações'!D1599="SUCOS","2.01.002.002",IF('02 - Produtos e Tributações'!D1599="BEBIDAS ALCOOLICAS","2.01.002.003",IF('02 - Produtos e Tributações'!D1599="BEBIDAS LACTEAS","2.01.002.004",IF('02 - Produtos e Tributações'!D1599="MATERIAL DE LIMPEZA","2.02",IF('02 - Produtos e Tributações'!D1599="FRUTAS","2.01.001.006",IF('02 - Produtos e Tributações'!D1599="VERDURAS E LEGUMES","2.01.001.007",IF('02 - Produtos e Tributações'!D1599="SERVIÇO","1",IF('02 - Produtos e Tributações'!D1599="PRODUTOS DIVERSOS","2","2"))))))))))))))
)</f>
        <v>0</v>
      </c>
      <c r="N1582" s="4" t="str">
        <f t="shared" si="97"/>
        <v/>
      </c>
      <c r="O1582" s="4" t="str">
        <f t="shared" si="98"/>
        <v/>
      </c>
      <c r="P1582" s="4" t="str">
        <f t="shared" si="99"/>
        <v/>
      </c>
      <c r="Q1582" s="128" t="b">
        <f>IF(B1582&lt;&gt;"",IF('02 - Produtos e Tributações'!C1599&lt;&gt;"",'02 - Produtos e Tributações'!C1599,"UN"))</f>
        <v>0</v>
      </c>
      <c r="R1582" s="93"/>
      <c r="S1582" s="93"/>
      <c r="T1582" s="93"/>
      <c r="U1582" s="120" t="str">
        <f t="shared" si="96"/>
        <v/>
      </c>
    </row>
    <row r="1583" spans="1:21" ht="15.75" customHeight="1">
      <c r="A1583" s="122" t="b">
        <f>IF('02 - Produtos e Tributações'!B1600 &lt;&gt;"",A1582+1)</f>
        <v>0</v>
      </c>
      <c r="B1583" s="4" t="str">
        <f>IF('02 - Produtos e Tributações'!B1600&lt;&gt;"",'02 - Produtos e Tributações'!V1600,"")</f>
        <v/>
      </c>
      <c r="C1583" s="123" t="b">
        <f>IF(B1583&lt;&gt;"",IF('02 - Produtos e Tributações'!H1600&lt;&gt;"",IF('02 - Produtos e Tributações'!H1600="TERCEIRIZADA","T",IF('02 - Produtos e Tributações'!H1600="PROPRIA","P")), IF(B1583&lt;&gt;"",IF('02 - Produtos e Tributações'!H1600="","T"))))</f>
        <v>0</v>
      </c>
      <c r="D1583" s="123" t="b">
        <f>IF(B1583&lt;&gt;"",IF('02 - Produtos e Tributações'!E1600&lt;&gt;"",'02 - Produtos e Tributações'!E1600,""))</f>
        <v>0</v>
      </c>
      <c r="E1583" s="123" t="b">
        <f>IF(B1583&lt;&gt;"",IF('02 - Produtos e Tributações'!F1600&lt;&gt;"",'02 - Produtos e Tributações'!F1600,""))</f>
        <v>0</v>
      </c>
      <c r="F1583" s="123" t="b">
        <f>IF(B1583&lt;&gt;"",IF(A1583&lt;&gt;"",IF('02 - Produtos e Tributações'!G1600&lt;&gt;"",'02 - Produtos e Tributações'!G1600,"")))</f>
        <v>0</v>
      </c>
      <c r="G1583" s="123" t="b">
        <f>IF(B1583&lt;&gt;"",IF('02 - Produtos e Tributações'!J1600&lt;&gt;"",'02 - Produtos e Tributações'!J1600,IF(K1583=101,0,IF(K1583=102,41,IF(K1583=103,0,IF(K1583=201,0,IF(K1583=202,0,IF(K1583=203,0,IF(K1583=300,41,IF(K1583=400,41,IF(K1583=500,60)))))))))))</f>
        <v>0</v>
      </c>
      <c r="H1583" s="123" t="b">
        <f>IF(B1583&lt;&gt;"",IF('02 - Produtos e Tributações'!M1600&lt;&gt;"",'02 - Produtos e Tributações'!M1600,IF(L1583=101,0,IF(L1583=102,41,IF(L1583=103,0,IF(L1583=201,0,IF(L1583=202,0,IF(L1583=203,0,IF(L1583=300,41,IF(L1583=400,41,IF(L1583=500,60)))))))))))</f>
        <v>0</v>
      </c>
      <c r="I1583" s="123" t="b">
        <f>IF(B1583&lt;&gt;"",IF('02 - Produtos e Tributações'!L1600&lt;&gt;"",'02 - Produtos e Tributações'!L1600,"0,00"))</f>
        <v>0</v>
      </c>
      <c r="J1583" s="123" t="b">
        <f>IF(B1583&lt;&gt;"",IF('02 - Produtos e Tributações'!O1600&lt;&gt;"",'02 - Produtos e Tributações'!O1600,"0,00"))</f>
        <v>0</v>
      </c>
      <c r="K1583" s="123" t="b">
        <f>IF(B1583&lt;&gt;"",IF('02 - Produtos e Tributações'!K1600&lt;&gt;"",'02 - Produtos e Tributações'!K1600,"null"))</f>
        <v>0</v>
      </c>
      <c r="L1583" s="123" t="b">
        <f>IF(B1583&lt;&gt;"",IF('02 - Produtos e Tributações'!N1600&lt;&gt;"",'02 - Produtos e Tributações'!N1600,"null"))</f>
        <v>0</v>
      </c>
      <c r="M1583" s="122" t="b">
        <f>IF(B1583&lt;&gt;"",IF('02 - Produtos e Tributações'!D1600="CARNES","2.01.001.001",IF('02 - Produtos e Tributações'!D1600="MASSAS","2.01.001.002",IF('02 - Produtos e Tributações'!D1600="LATICINIOS","2.01.001.003",IF('02 - Produtos e Tributações'!D1600="DOCES E GULOSEIMAS","2.01.001.004",IF('02 - Produtos e Tributações'!D1600="FARINHAS E GRAOS","2.01.001.005",IF('02 - Produtos e Tributações'!D1600="AGUAS","2.01.002.001",IF('02 - Produtos e Tributações'!D1600="SUCOS","2.01.002.002",IF('02 - Produtos e Tributações'!D1600="BEBIDAS ALCOOLICAS","2.01.002.003",IF('02 - Produtos e Tributações'!D1600="BEBIDAS LACTEAS","2.01.002.004",IF('02 - Produtos e Tributações'!D1600="MATERIAL DE LIMPEZA","2.02",IF('02 - Produtos e Tributações'!D1600="FRUTAS","2.01.001.006",IF('02 - Produtos e Tributações'!D1600="VERDURAS E LEGUMES","2.01.001.007",IF('02 - Produtos e Tributações'!D1600="SERVIÇO","1",IF('02 - Produtos e Tributações'!D1600="PRODUTOS DIVERSOS","2","2"))))))))))))))
)</f>
        <v>0</v>
      </c>
      <c r="N1583" s="4" t="str">
        <f t="shared" si="97"/>
        <v/>
      </c>
      <c r="O1583" s="4" t="str">
        <f t="shared" si="98"/>
        <v/>
      </c>
      <c r="P1583" s="4" t="str">
        <f t="shared" si="99"/>
        <v/>
      </c>
      <c r="Q1583" s="128" t="b">
        <f>IF(B1583&lt;&gt;"",IF('02 - Produtos e Tributações'!C1600&lt;&gt;"",'02 - Produtos e Tributações'!C1600,"UN"))</f>
        <v>0</v>
      </c>
      <c r="R1583" s="93"/>
      <c r="S1583" s="93"/>
      <c r="T1583" s="93"/>
      <c r="U1583" s="120" t="str">
        <f t="shared" si="96"/>
        <v/>
      </c>
    </row>
    <row r="1584" spans="1:21" ht="15.75" customHeight="1">
      <c r="A1584" s="122" t="b">
        <f>IF('02 - Produtos e Tributações'!B1601 &lt;&gt;"",A1583+1)</f>
        <v>0</v>
      </c>
      <c r="B1584" s="4" t="str">
        <f>IF('02 - Produtos e Tributações'!B1601&lt;&gt;"",'02 - Produtos e Tributações'!V1601,"")</f>
        <v/>
      </c>
      <c r="C1584" s="123" t="b">
        <f>IF(B1584&lt;&gt;"",IF('02 - Produtos e Tributações'!H1601&lt;&gt;"",IF('02 - Produtos e Tributações'!H1601="TERCEIRIZADA","T",IF('02 - Produtos e Tributações'!H1601="PROPRIA","P")), IF(B1584&lt;&gt;"",IF('02 - Produtos e Tributações'!H1601="","T"))))</f>
        <v>0</v>
      </c>
      <c r="D1584" s="123" t="b">
        <f>IF(B1584&lt;&gt;"",IF('02 - Produtos e Tributações'!E1601&lt;&gt;"",'02 - Produtos e Tributações'!E1601,""))</f>
        <v>0</v>
      </c>
      <c r="E1584" s="123" t="b">
        <f>IF(B1584&lt;&gt;"",IF('02 - Produtos e Tributações'!F1601&lt;&gt;"",'02 - Produtos e Tributações'!F1601,""))</f>
        <v>0</v>
      </c>
      <c r="F1584" s="123" t="b">
        <f>IF(B1584&lt;&gt;"",IF(A1584&lt;&gt;"",IF('02 - Produtos e Tributações'!G1601&lt;&gt;"",'02 - Produtos e Tributações'!G1601,"")))</f>
        <v>0</v>
      </c>
      <c r="G1584" s="123" t="b">
        <f>IF(B1584&lt;&gt;"",IF('02 - Produtos e Tributações'!J1601&lt;&gt;"",'02 - Produtos e Tributações'!J1601,IF(K1584=101,0,IF(K1584=102,41,IF(K1584=103,0,IF(K1584=201,0,IF(K1584=202,0,IF(K1584=203,0,IF(K1584=300,41,IF(K1584=400,41,IF(K1584=500,60)))))))))))</f>
        <v>0</v>
      </c>
      <c r="H1584" s="123" t="b">
        <f>IF(B1584&lt;&gt;"",IF('02 - Produtos e Tributações'!M1601&lt;&gt;"",'02 - Produtos e Tributações'!M1601,IF(L1584=101,0,IF(L1584=102,41,IF(L1584=103,0,IF(L1584=201,0,IF(L1584=202,0,IF(L1584=203,0,IF(L1584=300,41,IF(L1584=400,41,IF(L1584=500,60)))))))))))</f>
        <v>0</v>
      </c>
      <c r="I1584" s="123" t="b">
        <f>IF(B1584&lt;&gt;"",IF('02 - Produtos e Tributações'!L1601&lt;&gt;"",'02 - Produtos e Tributações'!L1601,"0,00"))</f>
        <v>0</v>
      </c>
      <c r="J1584" s="123" t="b">
        <f>IF(B1584&lt;&gt;"",IF('02 - Produtos e Tributações'!O1601&lt;&gt;"",'02 - Produtos e Tributações'!O1601,"0,00"))</f>
        <v>0</v>
      </c>
      <c r="K1584" s="123" t="b">
        <f>IF(B1584&lt;&gt;"",IF('02 - Produtos e Tributações'!K1601&lt;&gt;"",'02 - Produtos e Tributações'!K1601,"null"))</f>
        <v>0</v>
      </c>
      <c r="L1584" s="123" t="b">
        <f>IF(B1584&lt;&gt;"",IF('02 - Produtos e Tributações'!N1601&lt;&gt;"",'02 - Produtos e Tributações'!N1601,"null"))</f>
        <v>0</v>
      </c>
      <c r="M1584" s="122" t="b">
        <f>IF(B1584&lt;&gt;"",IF('02 - Produtos e Tributações'!D1601="CARNES","2.01.001.001",IF('02 - Produtos e Tributações'!D1601="MASSAS","2.01.001.002",IF('02 - Produtos e Tributações'!D1601="LATICINIOS","2.01.001.003",IF('02 - Produtos e Tributações'!D1601="DOCES E GULOSEIMAS","2.01.001.004",IF('02 - Produtos e Tributações'!D1601="FARINHAS E GRAOS","2.01.001.005",IF('02 - Produtos e Tributações'!D1601="AGUAS","2.01.002.001",IF('02 - Produtos e Tributações'!D1601="SUCOS","2.01.002.002",IF('02 - Produtos e Tributações'!D1601="BEBIDAS ALCOOLICAS","2.01.002.003",IF('02 - Produtos e Tributações'!D1601="BEBIDAS LACTEAS","2.01.002.004",IF('02 - Produtos e Tributações'!D1601="MATERIAL DE LIMPEZA","2.02",IF('02 - Produtos e Tributações'!D1601="FRUTAS","2.01.001.006",IF('02 - Produtos e Tributações'!D1601="VERDURAS E LEGUMES","2.01.001.007",IF('02 - Produtos e Tributações'!D1601="SERVIÇO","1",IF('02 - Produtos e Tributações'!D1601="PRODUTOS DIVERSOS","2","2"))))))))))))))
)</f>
        <v>0</v>
      </c>
      <c r="N1584" s="4" t="str">
        <f t="shared" si="97"/>
        <v/>
      </c>
      <c r="O1584" s="4" t="str">
        <f t="shared" si="98"/>
        <v/>
      </c>
      <c r="P1584" s="4" t="str">
        <f t="shared" si="99"/>
        <v/>
      </c>
      <c r="Q1584" s="128" t="b">
        <f>IF(B1584&lt;&gt;"",IF('02 - Produtos e Tributações'!C1601&lt;&gt;"",'02 - Produtos e Tributações'!C1601,"UN"))</f>
        <v>0</v>
      </c>
      <c r="R1584" s="93"/>
      <c r="S1584" s="93"/>
      <c r="T1584" s="93"/>
      <c r="U1584" s="120" t="str">
        <f t="shared" si="96"/>
        <v/>
      </c>
    </row>
    <row r="1585" spans="1:21" ht="15.75" customHeight="1">
      <c r="A1585" s="122" t="b">
        <f>IF('02 - Produtos e Tributações'!B1602 &lt;&gt;"",A1584+1)</f>
        <v>0</v>
      </c>
      <c r="B1585" s="4" t="str">
        <f>IF('02 - Produtos e Tributações'!B1602&lt;&gt;"",'02 - Produtos e Tributações'!V1602,"")</f>
        <v/>
      </c>
      <c r="C1585" s="123" t="b">
        <f>IF(B1585&lt;&gt;"",IF('02 - Produtos e Tributações'!H1602&lt;&gt;"",IF('02 - Produtos e Tributações'!H1602="TERCEIRIZADA","T",IF('02 - Produtos e Tributações'!H1602="PROPRIA","P")), IF(B1585&lt;&gt;"",IF('02 - Produtos e Tributações'!H1602="","T"))))</f>
        <v>0</v>
      </c>
      <c r="D1585" s="123" t="b">
        <f>IF(B1585&lt;&gt;"",IF('02 - Produtos e Tributações'!E1602&lt;&gt;"",'02 - Produtos e Tributações'!E1602,""))</f>
        <v>0</v>
      </c>
      <c r="E1585" s="123" t="b">
        <f>IF(B1585&lt;&gt;"",IF('02 - Produtos e Tributações'!F1602&lt;&gt;"",'02 - Produtos e Tributações'!F1602,""))</f>
        <v>0</v>
      </c>
      <c r="F1585" s="123" t="b">
        <f>IF(B1585&lt;&gt;"",IF(A1585&lt;&gt;"",IF('02 - Produtos e Tributações'!G1602&lt;&gt;"",'02 - Produtos e Tributações'!G1602,"")))</f>
        <v>0</v>
      </c>
      <c r="G1585" s="123" t="b">
        <f>IF(B1585&lt;&gt;"",IF('02 - Produtos e Tributações'!J1602&lt;&gt;"",'02 - Produtos e Tributações'!J1602,IF(K1585=101,0,IF(K1585=102,41,IF(K1585=103,0,IF(K1585=201,0,IF(K1585=202,0,IF(K1585=203,0,IF(K1585=300,41,IF(K1585=400,41,IF(K1585=500,60)))))))))))</f>
        <v>0</v>
      </c>
      <c r="H1585" s="123" t="b">
        <f>IF(B1585&lt;&gt;"",IF('02 - Produtos e Tributações'!M1602&lt;&gt;"",'02 - Produtos e Tributações'!M1602,IF(L1585=101,0,IF(L1585=102,41,IF(L1585=103,0,IF(L1585=201,0,IF(L1585=202,0,IF(L1585=203,0,IF(L1585=300,41,IF(L1585=400,41,IF(L1585=500,60)))))))))))</f>
        <v>0</v>
      </c>
      <c r="I1585" s="123" t="b">
        <f>IF(B1585&lt;&gt;"",IF('02 - Produtos e Tributações'!L1602&lt;&gt;"",'02 - Produtos e Tributações'!L1602,"0,00"))</f>
        <v>0</v>
      </c>
      <c r="J1585" s="123" t="b">
        <f>IF(B1585&lt;&gt;"",IF('02 - Produtos e Tributações'!O1602&lt;&gt;"",'02 - Produtos e Tributações'!O1602,"0,00"))</f>
        <v>0</v>
      </c>
      <c r="K1585" s="123" t="b">
        <f>IF(B1585&lt;&gt;"",IF('02 - Produtos e Tributações'!K1602&lt;&gt;"",'02 - Produtos e Tributações'!K1602,"null"))</f>
        <v>0</v>
      </c>
      <c r="L1585" s="123" t="b">
        <f>IF(B1585&lt;&gt;"",IF('02 - Produtos e Tributações'!N1602&lt;&gt;"",'02 - Produtos e Tributações'!N1602,"null"))</f>
        <v>0</v>
      </c>
      <c r="M1585" s="122" t="b">
        <f>IF(B1585&lt;&gt;"",IF('02 - Produtos e Tributações'!D1602="CARNES","2.01.001.001",IF('02 - Produtos e Tributações'!D1602="MASSAS","2.01.001.002",IF('02 - Produtos e Tributações'!D1602="LATICINIOS","2.01.001.003",IF('02 - Produtos e Tributações'!D1602="DOCES E GULOSEIMAS","2.01.001.004",IF('02 - Produtos e Tributações'!D1602="FARINHAS E GRAOS","2.01.001.005",IF('02 - Produtos e Tributações'!D1602="AGUAS","2.01.002.001",IF('02 - Produtos e Tributações'!D1602="SUCOS","2.01.002.002",IF('02 - Produtos e Tributações'!D1602="BEBIDAS ALCOOLICAS","2.01.002.003",IF('02 - Produtos e Tributações'!D1602="BEBIDAS LACTEAS","2.01.002.004",IF('02 - Produtos e Tributações'!D1602="MATERIAL DE LIMPEZA","2.02",IF('02 - Produtos e Tributações'!D1602="FRUTAS","2.01.001.006",IF('02 - Produtos e Tributações'!D1602="VERDURAS E LEGUMES","2.01.001.007",IF('02 - Produtos e Tributações'!D1602="SERVIÇO","1",IF('02 - Produtos e Tributações'!D1602="PRODUTOS DIVERSOS","2","2"))))))))))))))
)</f>
        <v>0</v>
      </c>
      <c r="N1585" s="4" t="str">
        <f t="shared" si="97"/>
        <v/>
      </c>
      <c r="O1585" s="4" t="str">
        <f t="shared" si="98"/>
        <v/>
      </c>
      <c r="P1585" s="4" t="str">
        <f t="shared" si="99"/>
        <v/>
      </c>
      <c r="Q1585" s="128" t="b">
        <f>IF(B1585&lt;&gt;"",IF('02 - Produtos e Tributações'!C1602&lt;&gt;"",'02 - Produtos e Tributações'!C1602,"UN"))</f>
        <v>0</v>
      </c>
      <c r="R1585" s="93"/>
      <c r="S1585" s="93"/>
      <c r="T1585" s="93"/>
      <c r="U1585" s="120" t="str">
        <f t="shared" si="96"/>
        <v/>
      </c>
    </row>
    <row r="1586" spans="1:21" ht="15.75" customHeight="1">
      <c r="A1586" s="122" t="b">
        <f>IF('02 - Produtos e Tributações'!B1603 &lt;&gt;"",A1585+1)</f>
        <v>0</v>
      </c>
      <c r="B1586" s="4" t="str">
        <f>IF('02 - Produtos e Tributações'!B1603&lt;&gt;"",'02 - Produtos e Tributações'!V1603,"")</f>
        <v/>
      </c>
      <c r="C1586" s="123" t="b">
        <f>IF(B1586&lt;&gt;"",IF('02 - Produtos e Tributações'!H1603&lt;&gt;"",IF('02 - Produtos e Tributações'!H1603="TERCEIRIZADA","T",IF('02 - Produtos e Tributações'!H1603="PROPRIA","P")), IF(B1586&lt;&gt;"",IF('02 - Produtos e Tributações'!H1603="","T"))))</f>
        <v>0</v>
      </c>
      <c r="D1586" s="123" t="b">
        <f>IF(B1586&lt;&gt;"",IF('02 - Produtos e Tributações'!E1603&lt;&gt;"",'02 - Produtos e Tributações'!E1603,""))</f>
        <v>0</v>
      </c>
      <c r="E1586" s="123" t="b">
        <f>IF(B1586&lt;&gt;"",IF('02 - Produtos e Tributações'!F1603&lt;&gt;"",'02 - Produtos e Tributações'!F1603,""))</f>
        <v>0</v>
      </c>
      <c r="F1586" s="123" t="b">
        <f>IF(B1586&lt;&gt;"",IF(A1586&lt;&gt;"",IF('02 - Produtos e Tributações'!G1603&lt;&gt;"",'02 - Produtos e Tributações'!G1603,"")))</f>
        <v>0</v>
      </c>
      <c r="G1586" s="123" t="b">
        <f>IF(B1586&lt;&gt;"",IF('02 - Produtos e Tributações'!J1603&lt;&gt;"",'02 - Produtos e Tributações'!J1603,IF(K1586=101,0,IF(K1586=102,41,IF(K1586=103,0,IF(K1586=201,0,IF(K1586=202,0,IF(K1586=203,0,IF(K1586=300,41,IF(K1586=400,41,IF(K1586=500,60)))))))))))</f>
        <v>0</v>
      </c>
      <c r="H1586" s="123" t="b">
        <f>IF(B1586&lt;&gt;"",IF('02 - Produtos e Tributações'!M1603&lt;&gt;"",'02 - Produtos e Tributações'!M1603,IF(L1586=101,0,IF(L1586=102,41,IF(L1586=103,0,IF(L1586=201,0,IF(L1586=202,0,IF(L1586=203,0,IF(L1586=300,41,IF(L1586=400,41,IF(L1586=500,60)))))))))))</f>
        <v>0</v>
      </c>
      <c r="I1586" s="123" t="b">
        <f>IF(B1586&lt;&gt;"",IF('02 - Produtos e Tributações'!L1603&lt;&gt;"",'02 - Produtos e Tributações'!L1603,"0,00"))</f>
        <v>0</v>
      </c>
      <c r="J1586" s="123" t="b">
        <f>IF(B1586&lt;&gt;"",IF('02 - Produtos e Tributações'!O1603&lt;&gt;"",'02 - Produtos e Tributações'!O1603,"0,00"))</f>
        <v>0</v>
      </c>
      <c r="K1586" s="123" t="b">
        <f>IF(B1586&lt;&gt;"",IF('02 - Produtos e Tributações'!K1603&lt;&gt;"",'02 - Produtos e Tributações'!K1603,"null"))</f>
        <v>0</v>
      </c>
      <c r="L1586" s="123" t="b">
        <f>IF(B1586&lt;&gt;"",IF('02 - Produtos e Tributações'!N1603&lt;&gt;"",'02 - Produtos e Tributações'!N1603,"null"))</f>
        <v>0</v>
      </c>
      <c r="M1586" s="122" t="b">
        <f>IF(B1586&lt;&gt;"",IF('02 - Produtos e Tributações'!D1603="CARNES","2.01.001.001",IF('02 - Produtos e Tributações'!D1603="MASSAS","2.01.001.002",IF('02 - Produtos e Tributações'!D1603="LATICINIOS","2.01.001.003",IF('02 - Produtos e Tributações'!D1603="DOCES E GULOSEIMAS","2.01.001.004",IF('02 - Produtos e Tributações'!D1603="FARINHAS E GRAOS","2.01.001.005",IF('02 - Produtos e Tributações'!D1603="AGUAS","2.01.002.001",IF('02 - Produtos e Tributações'!D1603="SUCOS","2.01.002.002",IF('02 - Produtos e Tributações'!D1603="BEBIDAS ALCOOLICAS","2.01.002.003",IF('02 - Produtos e Tributações'!D1603="BEBIDAS LACTEAS","2.01.002.004",IF('02 - Produtos e Tributações'!D1603="MATERIAL DE LIMPEZA","2.02",IF('02 - Produtos e Tributações'!D1603="FRUTAS","2.01.001.006",IF('02 - Produtos e Tributações'!D1603="VERDURAS E LEGUMES","2.01.001.007",IF('02 - Produtos e Tributações'!D1603="SERVIÇO","1",IF('02 - Produtos e Tributações'!D1603="PRODUTOS DIVERSOS","2","2"))))))))))))))
)</f>
        <v>0</v>
      </c>
      <c r="N1586" s="4" t="str">
        <f t="shared" si="97"/>
        <v/>
      </c>
      <c r="O1586" s="4" t="str">
        <f t="shared" si="98"/>
        <v/>
      </c>
      <c r="P1586" s="4" t="str">
        <f t="shared" si="99"/>
        <v/>
      </c>
      <c r="Q1586" s="128" t="b">
        <f>IF(B1586&lt;&gt;"",IF('02 - Produtos e Tributações'!C1603&lt;&gt;"",'02 - Produtos e Tributações'!C1603,"UN"))</f>
        <v>0</v>
      </c>
      <c r="R1586" s="93"/>
      <c r="S1586" s="93"/>
      <c r="T1586" s="93"/>
      <c r="U1586" s="120" t="str">
        <f t="shared" si="96"/>
        <v/>
      </c>
    </row>
    <row r="1587" spans="1:21" ht="15.75" customHeight="1">
      <c r="A1587" s="122" t="b">
        <f>IF('02 - Produtos e Tributações'!B1604 &lt;&gt;"",A1586+1)</f>
        <v>0</v>
      </c>
      <c r="B1587" s="4" t="str">
        <f>IF('02 - Produtos e Tributações'!B1604&lt;&gt;"",'02 - Produtos e Tributações'!V1604,"")</f>
        <v/>
      </c>
      <c r="C1587" s="123" t="b">
        <f>IF(B1587&lt;&gt;"",IF('02 - Produtos e Tributações'!H1604&lt;&gt;"",IF('02 - Produtos e Tributações'!H1604="TERCEIRIZADA","T",IF('02 - Produtos e Tributações'!H1604="PROPRIA","P")), IF(B1587&lt;&gt;"",IF('02 - Produtos e Tributações'!H1604="","T"))))</f>
        <v>0</v>
      </c>
      <c r="D1587" s="123" t="b">
        <f>IF(B1587&lt;&gt;"",IF('02 - Produtos e Tributações'!E1604&lt;&gt;"",'02 - Produtos e Tributações'!E1604,""))</f>
        <v>0</v>
      </c>
      <c r="E1587" s="123" t="b">
        <f>IF(B1587&lt;&gt;"",IF('02 - Produtos e Tributações'!F1604&lt;&gt;"",'02 - Produtos e Tributações'!F1604,""))</f>
        <v>0</v>
      </c>
      <c r="F1587" s="123" t="b">
        <f>IF(B1587&lt;&gt;"",IF(A1587&lt;&gt;"",IF('02 - Produtos e Tributações'!G1604&lt;&gt;"",'02 - Produtos e Tributações'!G1604,"")))</f>
        <v>0</v>
      </c>
      <c r="G1587" s="123" t="b">
        <f>IF(B1587&lt;&gt;"",IF('02 - Produtos e Tributações'!J1604&lt;&gt;"",'02 - Produtos e Tributações'!J1604,IF(K1587=101,0,IF(K1587=102,41,IF(K1587=103,0,IF(K1587=201,0,IF(K1587=202,0,IF(K1587=203,0,IF(K1587=300,41,IF(K1587=400,41,IF(K1587=500,60)))))))))))</f>
        <v>0</v>
      </c>
      <c r="H1587" s="123" t="b">
        <f>IF(B1587&lt;&gt;"",IF('02 - Produtos e Tributações'!M1604&lt;&gt;"",'02 - Produtos e Tributações'!M1604,IF(L1587=101,0,IF(L1587=102,41,IF(L1587=103,0,IF(L1587=201,0,IF(L1587=202,0,IF(L1587=203,0,IF(L1587=300,41,IF(L1587=400,41,IF(L1587=500,60)))))))))))</f>
        <v>0</v>
      </c>
      <c r="I1587" s="123" t="b">
        <f>IF(B1587&lt;&gt;"",IF('02 - Produtos e Tributações'!L1604&lt;&gt;"",'02 - Produtos e Tributações'!L1604,"0,00"))</f>
        <v>0</v>
      </c>
      <c r="J1587" s="123" t="b">
        <f>IF(B1587&lt;&gt;"",IF('02 - Produtos e Tributações'!O1604&lt;&gt;"",'02 - Produtos e Tributações'!O1604,"0,00"))</f>
        <v>0</v>
      </c>
      <c r="K1587" s="123" t="b">
        <f>IF(B1587&lt;&gt;"",IF('02 - Produtos e Tributações'!K1604&lt;&gt;"",'02 - Produtos e Tributações'!K1604,"null"))</f>
        <v>0</v>
      </c>
      <c r="L1587" s="123" t="b">
        <f>IF(B1587&lt;&gt;"",IF('02 - Produtos e Tributações'!N1604&lt;&gt;"",'02 - Produtos e Tributações'!N1604,"null"))</f>
        <v>0</v>
      </c>
      <c r="M1587" s="122" t="b">
        <f>IF(B1587&lt;&gt;"",IF('02 - Produtos e Tributações'!D1604="CARNES","2.01.001.001",IF('02 - Produtos e Tributações'!D1604="MASSAS","2.01.001.002",IF('02 - Produtos e Tributações'!D1604="LATICINIOS","2.01.001.003",IF('02 - Produtos e Tributações'!D1604="DOCES E GULOSEIMAS","2.01.001.004",IF('02 - Produtos e Tributações'!D1604="FARINHAS E GRAOS","2.01.001.005",IF('02 - Produtos e Tributações'!D1604="AGUAS","2.01.002.001",IF('02 - Produtos e Tributações'!D1604="SUCOS","2.01.002.002",IF('02 - Produtos e Tributações'!D1604="BEBIDAS ALCOOLICAS","2.01.002.003",IF('02 - Produtos e Tributações'!D1604="BEBIDAS LACTEAS","2.01.002.004",IF('02 - Produtos e Tributações'!D1604="MATERIAL DE LIMPEZA","2.02",IF('02 - Produtos e Tributações'!D1604="FRUTAS","2.01.001.006",IF('02 - Produtos e Tributações'!D1604="VERDURAS E LEGUMES","2.01.001.007",IF('02 - Produtos e Tributações'!D1604="SERVIÇO","1",IF('02 - Produtos e Tributações'!D1604="PRODUTOS DIVERSOS","2","2"))))))))))))))
)</f>
        <v>0</v>
      </c>
      <c r="N1587" s="4" t="str">
        <f t="shared" si="97"/>
        <v/>
      </c>
      <c r="O1587" s="4" t="str">
        <f t="shared" si="98"/>
        <v/>
      </c>
      <c r="P1587" s="4" t="str">
        <f t="shared" si="99"/>
        <v/>
      </c>
      <c r="Q1587" s="128" t="b">
        <f>IF(B1587&lt;&gt;"",IF('02 - Produtos e Tributações'!C1604&lt;&gt;"",'02 - Produtos e Tributações'!C1604,"UN"))</f>
        <v>0</v>
      </c>
      <c r="R1587" s="93"/>
      <c r="S1587" s="93"/>
      <c r="T1587" s="93"/>
      <c r="U1587" s="120" t="str">
        <f t="shared" si="96"/>
        <v/>
      </c>
    </row>
    <row r="1588" spans="1:21" ht="15.75" customHeight="1">
      <c r="A1588" s="122" t="b">
        <f>IF('02 - Produtos e Tributações'!B1605 &lt;&gt;"",A1587+1)</f>
        <v>0</v>
      </c>
      <c r="B1588" s="4" t="str">
        <f>IF('02 - Produtos e Tributações'!B1605&lt;&gt;"",'02 - Produtos e Tributações'!V1605,"")</f>
        <v/>
      </c>
      <c r="C1588" s="123" t="b">
        <f>IF(B1588&lt;&gt;"",IF('02 - Produtos e Tributações'!H1605&lt;&gt;"",IF('02 - Produtos e Tributações'!H1605="TERCEIRIZADA","T",IF('02 - Produtos e Tributações'!H1605="PROPRIA","P")), IF(B1588&lt;&gt;"",IF('02 - Produtos e Tributações'!H1605="","T"))))</f>
        <v>0</v>
      </c>
      <c r="D1588" s="123" t="b">
        <f>IF(B1588&lt;&gt;"",IF('02 - Produtos e Tributações'!E1605&lt;&gt;"",'02 - Produtos e Tributações'!E1605,""))</f>
        <v>0</v>
      </c>
      <c r="E1588" s="123" t="b">
        <f>IF(B1588&lt;&gt;"",IF('02 - Produtos e Tributações'!F1605&lt;&gt;"",'02 - Produtos e Tributações'!F1605,""))</f>
        <v>0</v>
      </c>
      <c r="F1588" s="123" t="b">
        <f>IF(B1588&lt;&gt;"",IF(A1588&lt;&gt;"",IF('02 - Produtos e Tributações'!G1605&lt;&gt;"",'02 - Produtos e Tributações'!G1605,"")))</f>
        <v>0</v>
      </c>
      <c r="G1588" s="123" t="b">
        <f>IF(B1588&lt;&gt;"",IF('02 - Produtos e Tributações'!J1605&lt;&gt;"",'02 - Produtos e Tributações'!J1605,IF(K1588=101,0,IF(K1588=102,41,IF(K1588=103,0,IF(K1588=201,0,IF(K1588=202,0,IF(K1588=203,0,IF(K1588=300,41,IF(K1588=400,41,IF(K1588=500,60)))))))))))</f>
        <v>0</v>
      </c>
      <c r="H1588" s="123" t="b">
        <f>IF(B1588&lt;&gt;"",IF('02 - Produtos e Tributações'!M1605&lt;&gt;"",'02 - Produtos e Tributações'!M1605,IF(L1588=101,0,IF(L1588=102,41,IF(L1588=103,0,IF(L1588=201,0,IF(L1588=202,0,IF(L1588=203,0,IF(L1588=300,41,IF(L1588=400,41,IF(L1588=500,60)))))))))))</f>
        <v>0</v>
      </c>
      <c r="I1588" s="123" t="b">
        <f>IF(B1588&lt;&gt;"",IF('02 - Produtos e Tributações'!L1605&lt;&gt;"",'02 - Produtos e Tributações'!L1605,"0,00"))</f>
        <v>0</v>
      </c>
      <c r="J1588" s="123" t="b">
        <f>IF(B1588&lt;&gt;"",IF('02 - Produtos e Tributações'!O1605&lt;&gt;"",'02 - Produtos e Tributações'!O1605,"0,00"))</f>
        <v>0</v>
      </c>
      <c r="K1588" s="123" t="b">
        <f>IF(B1588&lt;&gt;"",IF('02 - Produtos e Tributações'!K1605&lt;&gt;"",'02 - Produtos e Tributações'!K1605,"null"))</f>
        <v>0</v>
      </c>
      <c r="L1588" s="123" t="b">
        <f>IF(B1588&lt;&gt;"",IF('02 - Produtos e Tributações'!N1605&lt;&gt;"",'02 - Produtos e Tributações'!N1605,"null"))</f>
        <v>0</v>
      </c>
      <c r="M1588" s="122" t="b">
        <f>IF(B1588&lt;&gt;"",IF('02 - Produtos e Tributações'!D1605="CARNES","2.01.001.001",IF('02 - Produtos e Tributações'!D1605="MASSAS","2.01.001.002",IF('02 - Produtos e Tributações'!D1605="LATICINIOS","2.01.001.003",IF('02 - Produtos e Tributações'!D1605="DOCES E GULOSEIMAS","2.01.001.004",IF('02 - Produtos e Tributações'!D1605="FARINHAS E GRAOS","2.01.001.005",IF('02 - Produtos e Tributações'!D1605="AGUAS","2.01.002.001",IF('02 - Produtos e Tributações'!D1605="SUCOS","2.01.002.002",IF('02 - Produtos e Tributações'!D1605="BEBIDAS ALCOOLICAS","2.01.002.003",IF('02 - Produtos e Tributações'!D1605="BEBIDAS LACTEAS","2.01.002.004",IF('02 - Produtos e Tributações'!D1605="MATERIAL DE LIMPEZA","2.02",IF('02 - Produtos e Tributações'!D1605="FRUTAS","2.01.001.006",IF('02 - Produtos e Tributações'!D1605="VERDURAS E LEGUMES","2.01.001.007",IF('02 - Produtos e Tributações'!D1605="SERVIÇO","1",IF('02 - Produtos e Tributações'!D1605="PRODUTOS DIVERSOS","2","2"))))))))))))))
)</f>
        <v>0</v>
      </c>
      <c r="N1588" s="4" t="str">
        <f t="shared" si="97"/>
        <v/>
      </c>
      <c r="O1588" s="4" t="str">
        <f t="shared" si="98"/>
        <v/>
      </c>
      <c r="P1588" s="4" t="str">
        <f t="shared" si="99"/>
        <v/>
      </c>
      <c r="Q1588" s="128" t="b">
        <f>IF(B1588&lt;&gt;"",IF('02 - Produtos e Tributações'!C1605&lt;&gt;"",'02 - Produtos e Tributações'!C1605,"UN"))</f>
        <v>0</v>
      </c>
      <c r="R1588" s="93"/>
      <c r="S1588" s="93"/>
      <c r="T1588" s="93"/>
      <c r="U1588" s="120" t="str">
        <f t="shared" si="96"/>
        <v/>
      </c>
    </row>
    <row r="1589" spans="1:21" ht="15.75" customHeight="1">
      <c r="A1589" s="122" t="b">
        <f>IF('02 - Produtos e Tributações'!B1606 &lt;&gt;"",A1588+1)</f>
        <v>0</v>
      </c>
      <c r="B1589" s="4" t="str">
        <f>IF('02 - Produtos e Tributações'!B1606&lt;&gt;"",'02 - Produtos e Tributações'!V1606,"")</f>
        <v/>
      </c>
      <c r="C1589" s="123" t="b">
        <f>IF(B1589&lt;&gt;"",IF('02 - Produtos e Tributações'!H1606&lt;&gt;"",IF('02 - Produtos e Tributações'!H1606="TERCEIRIZADA","T",IF('02 - Produtos e Tributações'!H1606="PROPRIA","P")), IF(B1589&lt;&gt;"",IF('02 - Produtos e Tributações'!H1606="","T"))))</f>
        <v>0</v>
      </c>
      <c r="D1589" s="123" t="b">
        <f>IF(B1589&lt;&gt;"",IF('02 - Produtos e Tributações'!E1606&lt;&gt;"",'02 - Produtos e Tributações'!E1606,""))</f>
        <v>0</v>
      </c>
      <c r="E1589" s="123" t="b">
        <f>IF(B1589&lt;&gt;"",IF('02 - Produtos e Tributações'!F1606&lt;&gt;"",'02 - Produtos e Tributações'!F1606,""))</f>
        <v>0</v>
      </c>
      <c r="F1589" s="123" t="b">
        <f>IF(B1589&lt;&gt;"",IF(A1589&lt;&gt;"",IF('02 - Produtos e Tributações'!G1606&lt;&gt;"",'02 - Produtos e Tributações'!G1606,"")))</f>
        <v>0</v>
      </c>
      <c r="G1589" s="123" t="b">
        <f>IF(B1589&lt;&gt;"",IF('02 - Produtos e Tributações'!J1606&lt;&gt;"",'02 - Produtos e Tributações'!J1606,IF(K1589=101,0,IF(K1589=102,41,IF(K1589=103,0,IF(K1589=201,0,IF(K1589=202,0,IF(K1589=203,0,IF(K1589=300,41,IF(K1589=400,41,IF(K1589=500,60)))))))))))</f>
        <v>0</v>
      </c>
      <c r="H1589" s="123" t="b">
        <f>IF(B1589&lt;&gt;"",IF('02 - Produtos e Tributações'!M1606&lt;&gt;"",'02 - Produtos e Tributações'!M1606,IF(L1589=101,0,IF(L1589=102,41,IF(L1589=103,0,IF(L1589=201,0,IF(L1589=202,0,IF(L1589=203,0,IF(L1589=300,41,IF(L1589=400,41,IF(L1589=500,60)))))))))))</f>
        <v>0</v>
      </c>
      <c r="I1589" s="123" t="b">
        <f>IF(B1589&lt;&gt;"",IF('02 - Produtos e Tributações'!L1606&lt;&gt;"",'02 - Produtos e Tributações'!L1606,"0,00"))</f>
        <v>0</v>
      </c>
      <c r="J1589" s="123" t="b">
        <f>IF(B1589&lt;&gt;"",IF('02 - Produtos e Tributações'!O1606&lt;&gt;"",'02 - Produtos e Tributações'!O1606,"0,00"))</f>
        <v>0</v>
      </c>
      <c r="K1589" s="123" t="b">
        <f>IF(B1589&lt;&gt;"",IF('02 - Produtos e Tributações'!K1606&lt;&gt;"",'02 - Produtos e Tributações'!K1606,"null"))</f>
        <v>0</v>
      </c>
      <c r="L1589" s="123" t="b">
        <f>IF(B1589&lt;&gt;"",IF('02 - Produtos e Tributações'!N1606&lt;&gt;"",'02 - Produtos e Tributações'!N1606,"null"))</f>
        <v>0</v>
      </c>
      <c r="M1589" s="122" t="b">
        <f>IF(B1589&lt;&gt;"",IF('02 - Produtos e Tributações'!D1606="CARNES","2.01.001.001",IF('02 - Produtos e Tributações'!D1606="MASSAS","2.01.001.002",IF('02 - Produtos e Tributações'!D1606="LATICINIOS","2.01.001.003",IF('02 - Produtos e Tributações'!D1606="DOCES E GULOSEIMAS","2.01.001.004",IF('02 - Produtos e Tributações'!D1606="FARINHAS E GRAOS","2.01.001.005",IF('02 - Produtos e Tributações'!D1606="AGUAS","2.01.002.001",IF('02 - Produtos e Tributações'!D1606="SUCOS","2.01.002.002",IF('02 - Produtos e Tributações'!D1606="BEBIDAS ALCOOLICAS","2.01.002.003",IF('02 - Produtos e Tributações'!D1606="BEBIDAS LACTEAS","2.01.002.004",IF('02 - Produtos e Tributações'!D1606="MATERIAL DE LIMPEZA","2.02",IF('02 - Produtos e Tributações'!D1606="FRUTAS","2.01.001.006",IF('02 - Produtos e Tributações'!D1606="VERDURAS E LEGUMES","2.01.001.007",IF('02 - Produtos e Tributações'!D1606="SERVIÇO","1",IF('02 - Produtos e Tributações'!D1606="PRODUTOS DIVERSOS","2","2"))))))))))))))
)</f>
        <v>0</v>
      </c>
      <c r="N1589" s="4" t="str">
        <f t="shared" si="97"/>
        <v/>
      </c>
      <c r="O1589" s="4" t="str">
        <f t="shared" si="98"/>
        <v/>
      </c>
      <c r="P1589" s="4" t="str">
        <f t="shared" si="99"/>
        <v/>
      </c>
      <c r="Q1589" s="128" t="b">
        <f>IF(B1589&lt;&gt;"",IF('02 - Produtos e Tributações'!C1606&lt;&gt;"",'02 - Produtos e Tributações'!C1606,"UN"))</f>
        <v>0</v>
      </c>
      <c r="R1589" s="93"/>
      <c r="S1589" s="93"/>
      <c r="T1589" s="93"/>
      <c r="U1589" s="120" t="str">
        <f t="shared" si="96"/>
        <v/>
      </c>
    </row>
    <row r="1590" spans="1:21" ht="15.75" customHeight="1">
      <c r="A1590" s="122" t="b">
        <f>IF('02 - Produtos e Tributações'!B1607 &lt;&gt;"",A1589+1)</f>
        <v>0</v>
      </c>
      <c r="B1590" s="4" t="str">
        <f>IF('02 - Produtos e Tributações'!B1607&lt;&gt;"",'02 - Produtos e Tributações'!V1607,"")</f>
        <v/>
      </c>
      <c r="C1590" s="123" t="b">
        <f>IF(B1590&lt;&gt;"",IF('02 - Produtos e Tributações'!H1607&lt;&gt;"",IF('02 - Produtos e Tributações'!H1607="TERCEIRIZADA","T",IF('02 - Produtos e Tributações'!H1607="PROPRIA","P")), IF(B1590&lt;&gt;"",IF('02 - Produtos e Tributações'!H1607="","T"))))</f>
        <v>0</v>
      </c>
      <c r="D1590" s="123" t="b">
        <f>IF(B1590&lt;&gt;"",IF('02 - Produtos e Tributações'!E1607&lt;&gt;"",'02 - Produtos e Tributações'!E1607,""))</f>
        <v>0</v>
      </c>
      <c r="E1590" s="123" t="b">
        <f>IF(B1590&lt;&gt;"",IF('02 - Produtos e Tributações'!F1607&lt;&gt;"",'02 - Produtos e Tributações'!F1607,""))</f>
        <v>0</v>
      </c>
      <c r="F1590" s="123" t="b">
        <f>IF(B1590&lt;&gt;"",IF(A1590&lt;&gt;"",IF('02 - Produtos e Tributações'!G1607&lt;&gt;"",'02 - Produtos e Tributações'!G1607,"")))</f>
        <v>0</v>
      </c>
      <c r="G1590" s="123" t="b">
        <f>IF(B1590&lt;&gt;"",IF('02 - Produtos e Tributações'!J1607&lt;&gt;"",'02 - Produtos e Tributações'!J1607,IF(K1590=101,0,IF(K1590=102,41,IF(K1590=103,0,IF(K1590=201,0,IF(K1590=202,0,IF(K1590=203,0,IF(K1590=300,41,IF(K1590=400,41,IF(K1590=500,60)))))))))))</f>
        <v>0</v>
      </c>
      <c r="H1590" s="123" t="b">
        <f>IF(B1590&lt;&gt;"",IF('02 - Produtos e Tributações'!M1607&lt;&gt;"",'02 - Produtos e Tributações'!M1607,IF(L1590=101,0,IF(L1590=102,41,IF(L1590=103,0,IF(L1590=201,0,IF(L1590=202,0,IF(L1590=203,0,IF(L1590=300,41,IF(L1590=400,41,IF(L1590=500,60)))))))))))</f>
        <v>0</v>
      </c>
      <c r="I1590" s="123" t="b">
        <f>IF(B1590&lt;&gt;"",IF('02 - Produtos e Tributações'!L1607&lt;&gt;"",'02 - Produtos e Tributações'!L1607,"0,00"))</f>
        <v>0</v>
      </c>
      <c r="J1590" s="123" t="b">
        <f>IF(B1590&lt;&gt;"",IF('02 - Produtos e Tributações'!O1607&lt;&gt;"",'02 - Produtos e Tributações'!O1607,"0,00"))</f>
        <v>0</v>
      </c>
      <c r="K1590" s="123" t="b">
        <f>IF(B1590&lt;&gt;"",IF('02 - Produtos e Tributações'!K1607&lt;&gt;"",'02 - Produtos e Tributações'!K1607,"null"))</f>
        <v>0</v>
      </c>
      <c r="L1590" s="123" t="b">
        <f>IF(B1590&lt;&gt;"",IF('02 - Produtos e Tributações'!N1607&lt;&gt;"",'02 - Produtos e Tributações'!N1607,"null"))</f>
        <v>0</v>
      </c>
      <c r="M1590" s="122" t="b">
        <f>IF(B1590&lt;&gt;"",IF('02 - Produtos e Tributações'!D1607="CARNES","2.01.001.001",IF('02 - Produtos e Tributações'!D1607="MASSAS","2.01.001.002",IF('02 - Produtos e Tributações'!D1607="LATICINIOS","2.01.001.003",IF('02 - Produtos e Tributações'!D1607="DOCES E GULOSEIMAS","2.01.001.004",IF('02 - Produtos e Tributações'!D1607="FARINHAS E GRAOS","2.01.001.005",IF('02 - Produtos e Tributações'!D1607="AGUAS","2.01.002.001",IF('02 - Produtos e Tributações'!D1607="SUCOS","2.01.002.002",IF('02 - Produtos e Tributações'!D1607="BEBIDAS ALCOOLICAS","2.01.002.003",IF('02 - Produtos e Tributações'!D1607="BEBIDAS LACTEAS","2.01.002.004",IF('02 - Produtos e Tributações'!D1607="MATERIAL DE LIMPEZA","2.02",IF('02 - Produtos e Tributações'!D1607="FRUTAS","2.01.001.006",IF('02 - Produtos e Tributações'!D1607="VERDURAS E LEGUMES","2.01.001.007",IF('02 - Produtos e Tributações'!D1607="SERVIÇO","1",IF('02 - Produtos e Tributações'!D1607="PRODUTOS DIVERSOS","2","2"))))))))))))))
)</f>
        <v>0</v>
      </c>
      <c r="N1590" s="4" t="str">
        <f t="shared" si="97"/>
        <v/>
      </c>
      <c r="O1590" s="4" t="str">
        <f t="shared" si="98"/>
        <v/>
      </c>
      <c r="P1590" s="4" t="str">
        <f t="shared" si="99"/>
        <v/>
      </c>
      <c r="Q1590" s="128" t="b">
        <f>IF(B1590&lt;&gt;"",IF('02 - Produtos e Tributações'!C1607&lt;&gt;"",'02 - Produtos e Tributações'!C1607,"UN"))</f>
        <v>0</v>
      </c>
      <c r="R1590" s="93"/>
      <c r="S1590" s="93"/>
      <c r="T1590" s="93"/>
      <c r="U1590" s="120" t="str">
        <f t="shared" si="96"/>
        <v/>
      </c>
    </row>
    <row r="1591" spans="1:21" ht="15.75" customHeight="1">
      <c r="A1591" s="122" t="b">
        <f>IF('02 - Produtos e Tributações'!B1608 &lt;&gt;"",A1590+1)</f>
        <v>0</v>
      </c>
      <c r="B1591" s="4" t="str">
        <f>IF('02 - Produtos e Tributações'!B1608&lt;&gt;"",'02 - Produtos e Tributações'!V1608,"")</f>
        <v/>
      </c>
      <c r="C1591" s="123" t="b">
        <f>IF(B1591&lt;&gt;"",IF('02 - Produtos e Tributações'!H1608&lt;&gt;"",IF('02 - Produtos e Tributações'!H1608="TERCEIRIZADA","T",IF('02 - Produtos e Tributações'!H1608="PROPRIA","P")), IF(B1591&lt;&gt;"",IF('02 - Produtos e Tributações'!H1608="","T"))))</f>
        <v>0</v>
      </c>
      <c r="D1591" s="123" t="b">
        <f>IF(B1591&lt;&gt;"",IF('02 - Produtos e Tributações'!E1608&lt;&gt;"",'02 - Produtos e Tributações'!E1608,""))</f>
        <v>0</v>
      </c>
      <c r="E1591" s="123" t="b">
        <f>IF(B1591&lt;&gt;"",IF('02 - Produtos e Tributações'!F1608&lt;&gt;"",'02 - Produtos e Tributações'!F1608,""))</f>
        <v>0</v>
      </c>
      <c r="F1591" s="123" t="b">
        <f>IF(B1591&lt;&gt;"",IF(A1591&lt;&gt;"",IF('02 - Produtos e Tributações'!G1608&lt;&gt;"",'02 - Produtos e Tributações'!G1608,"")))</f>
        <v>0</v>
      </c>
      <c r="G1591" s="123" t="b">
        <f>IF(B1591&lt;&gt;"",IF('02 - Produtos e Tributações'!J1608&lt;&gt;"",'02 - Produtos e Tributações'!J1608,IF(K1591=101,0,IF(K1591=102,41,IF(K1591=103,0,IF(K1591=201,0,IF(K1591=202,0,IF(K1591=203,0,IF(K1591=300,41,IF(K1591=400,41,IF(K1591=500,60)))))))))))</f>
        <v>0</v>
      </c>
      <c r="H1591" s="123" t="b">
        <f>IF(B1591&lt;&gt;"",IF('02 - Produtos e Tributações'!M1608&lt;&gt;"",'02 - Produtos e Tributações'!M1608,IF(L1591=101,0,IF(L1591=102,41,IF(L1591=103,0,IF(L1591=201,0,IF(L1591=202,0,IF(L1591=203,0,IF(L1591=300,41,IF(L1591=400,41,IF(L1591=500,60)))))))))))</f>
        <v>0</v>
      </c>
      <c r="I1591" s="123" t="b">
        <f>IF(B1591&lt;&gt;"",IF('02 - Produtos e Tributações'!L1608&lt;&gt;"",'02 - Produtos e Tributações'!L1608,"0,00"))</f>
        <v>0</v>
      </c>
      <c r="J1591" s="123" t="b">
        <f>IF(B1591&lt;&gt;"",IF('02 - Produtos e Tributações'!O1608&lt;&gt;"",'02 - Produtos e Tributações'!O1608,"0,00"))</f>
        <v>0</v>
      </c>
      <c r="K1591" s="123" t="b">
        <f>IF(B1591&lt;&gt;"",IF('02 - Produtos e Tributações'!K1608&lt;&gt;"",'02 - Produtos e Tributações'!K1608,"null"))</f>
        <v>0</v>
      </c>
      <c r="L1591" s="123" t="b">
        <f>IF(B1591&lt;&gt;"",IF('02 - Produtos e Tributações'!N1608&lt;&gt;"",'02 - Produtos e Tributações'!N1608,"null"))</f>
        <v>0</v>
      </c>
      <c r="M1591" s="122" t="b">
        <f>IF(B1591&lt;&gt;"",IF('02 - Produtos e Tributações'!D1608="CARNES","2.01.001.001",IF('02 - Produtos e Tributações'!D1608="MASSAS","2.01.001.002",IF('02 - Produtos e Tributações'!D1608="LATICINIOS","2.01.001.003",IF('02 - Produtos e Tributações'!D1608="DOCES E GULOSEIMAS","2.01.001.004",IF('02 - Produtos e Tributações'!D1608="FARINHAS E GRAOS","2.01.001.005",IF('02 - Produtos e Tributações'!D1608="AGUAS","2.01.002.001",IF('02 - Produtos e Tributações'!D1608="SUCOS","2.01.002.002",IF('02 - Produtos e Tributações'!D1608="BEBIDAS ALCOOLICAS","2.01.002.003",IF('02 - Produtos e Tributações'!D1608="BEBIDAS LACTEAS","2.01.002.004",IF('02 - Produtos e Tributações'!D1608="MATERIAL DE LIMPEZA","2.02",IF('02 - Produtos e Tributações'!D1608="FRUTAS","2.01.001.006",IF('02 - Produtos e Tributações'!D1608="VERDURAS E LEGUMES","2.01.001.007",IF('02 - Produtos e Tributações'!D1608="SERVIÇO","1",IF('02 - Produtos e Tributações'!D1608="PRODUTOS DIVERSOS","2","2"))))))))))))))
)</f>
        <v>0</v>
      </c>
      <c r="N1591" s="4" t="str">
        <f t="shared" si="97"/>
        <v/>
      </c>
      <c r="O1591" s="4" t="str">
        <f t="shared" si="98"/>
        <v/>
      </c>
      <c r="P1591" s="4" t="str">
        <f t="shared" si="99"/>
        <v/>
      </c>
      <c r="Q1591" s="128" t="b">
        <f>IF(B1591&lt;&gt;"",IF('02 - Produtos e Tributações'!C1608&lt;&gt;"",'02 - Produtos e Tributações'!C1608,"UN"))</f>
        <v>0</v>
      </c>
      <c r="R1591" s="93"/>
      <c r="S1591" s="93"/>
      <c r="T1591" s="93"/>
      <c r="U1591" s="120" t="str">
        <f t="shared" si="96"/>
        <v/>
      </c>
    </row>
    <row r="1592" spans="1:21" ht="15.75" customHeight="1">
      <c r="A1592" s="122" t="b">
        <f>IF('02 - Produtos e Tributações'!B1609 &lt;&gt;"",A1591+1)</f>
        <v>0</v>
      </c>
      <c r="B1592" s="4" t="str">
        <f>IF('02 - Produtos e Tributações'!B1609&lt;&gt;"",'02 - Produtos e Tributações'!V1609,"")</f>
        <v/>
      </c>
      <c r="C1592" s="123" t="b">
        <f>IF(B1592&lt;&gt;"",IF('02 - Produtos e Tributações'!H1609&lt;&gt;"",IF('02 - Produtos e Tributações'!H1609="TERCEIRIZADA","T",IF('02 - Produtos e Tributações'!H1609="PROPRIA","P")), IF(B1592&lt;&gt;"",IF('02 - Produtos e Tributações'!H1609="","T"))))</f>
        <v>0</v>
      </c>
      <c r="D1592" s="123" t="b">
        <f>IF(B1592&lt;&gt;"",IF('02 - Produtos e Tributações'!E1609&lt;&gt;"",'02 - Produtos e Tributações'!E1609,""))</f>
        <v>0</v>
      </c>
      <c r="E1592" s="123" t="b">
        <f>IF(B1592&lt;&gt;"",IF('02 - Produtos e Tributações'!F1609&lt;&gt;"",'02 - Produtos e Tributações'!F1609,""))</f>
        <v>0</v>
      </c>
      <c r="F1592" s="123" t="b">
        <f>IF(B1592&lt;&gt;"",IF(A1592&lt;&gt;"",IF('02 - Produtos e Tributações'!G1609&lt;&gt;"",'02 - Produtos e Tributações'!G1609,"")))</f>
        <v>0</v>
      </c>
      <c r="G1592" s="123" t="b">
        <f>IF(B1592&lt;&gt;"",IF('02 - Produtos e Tributações'!J1609&lt;&gt;"",'02 - Produtos e Tributações'!J1609,IF(K1592=101,0,IF(K1592=102,41,IF(K1592=103,0,IF(K1592=201,0,IF(K1592=202,0,IF(K1592=203,0,IF(K1592=300,41,IF(K1592=400,41,IF(K1592=500,60)))))))))))</f>
        <v>0</v>
      </c>
      <c r="H1592" s="123" t="b">
        <f>IF(B1592&lt;&gt;"",IF('02 - Produtos e Tributações'!M1609&lt;&gt;"",'02 - Produtos e Tributações'!M1609,IF(L1592=101,0,IF(L1592=102,41,IF(L1592=103,0,IF(L1592=201,0,IF(L1592=202,0,IF(L1592=203,0,IF(L1592=300,41,IF(L1592=400,41,IF(L1592=500,60)))))))))))</f>
        <v>0</v>
      </c>
      <c r="I1592" s="123" t="b">
        <f>IF(B1592&lt;&gt;"",IF('02 - Produtos e Tributações'!L1609&lt;&gt;"",'02 - Produtos e Tributações'!L1609,"0,00"))</f>
        <v>0</v>
      </c>
      <c r="J1592" s="123" t="b">
        <f>IF(B1592&lt;&gt;"",IF('02 - Produtos e Tributações'!O1609&lt;&gt;"",'02 - Produtos e Tributações'!O1609,"0,00"))</f>
        <v>0</v>
      </c>
      <c r="K1592" s="123" t="b">
        <f>IF(B1592&lt;&gt;"",IF('02 - Produtos e Tributações'!K1609&lt;&gt;"",'02 - Produtos e Tributações'!K1609,"null"))</f>
        <v>0</v>
      </c>
      <c r="L1592" s="123" t="b">
        <f>IF(B1592&lt;&gt;"",IF('02 - Produtos e Tributações'!N1609&lt;&gt;"",'02 - Produtos e Tributações'!N1609,"null"))</f>
        <v>0</v>
      </c>
      <c r="M1592" s="122" t="b">
        <f>IF(B1592&lt;&gt;"",IF('02 - Produtos e Tributações'!D1609="CARNES","2.01.001.001",IF('02 - Produtos e Tributações'!D1609="MASSAS","2.01.001.002",IF('02 - Produtos e Tributações'!D1609="LATICINIOS","2.01.001.003",IF('02 - Produtos e Tributações'!D1609="DOCES E GULOSEIMAS","2.01.001.004",IF('02 - Produtos e Tributações'!D1609="FARINHAS E GRAOS","2.01.001.005",IF('02 - Produtos e Tributações'!D1609="AGUAS","2.01.002.001",IF('02 - Produtos e Tributações'!D1609="SUCOS","2.01.002.002",IF('02 - Produtos e Tributações'!D1609="BEBIDAS ALCOOLICAS","2.01.002.003",IF('02 - Produtos e Tributações'!D1609="BEBIDAS LACTEAS","2.01.002.004",IF('02 - Produtos e Tributações'!D1609="MATERIAL DE LIMPEZA","2.02",IF('02 - Produtos e Tributações'!D1609="FRUTAS","2.01.001.006",IF('02 - Produtos e Tributações'!D1609="VERDURAS E LEGUMES","2.01.001.007",IF('02 - Produtos e Tributações'!D1609="SERVIÇO","1",IF('02 - Produtos e Tributações'!D1609="PRODUTOS DIVERSOS","2","2"))))))))))))))
)</f>
        <v>0</v>
      </c>
      <c r="N1592" s="4" t="str">
        <f t="shared" si="97"/>
        <v/>
      </c>
      <c r="O1592" s="4" t="str">
        <f t="shared" si="98"/>
        <v/>
      </c>
      <c r="P1592" s="4" t="str">
        <f t="shared" si="99"/>
        <v/>
      </c>
      <c r="Q1592" s="128" t="b">
        <f>IF(B1592&lt;&gt;"",IF('02 - Produtos e Tributações'!C1609&lt;&gt;"",'02 - Produtos e Tributações'!C1609,"UN"))</f>
        <v>0</v>
      </c>
      <c r="R1592" s="93"/>
      <c r="S1592" s="93"/>
      <c r="T1592" s="93"/>
      <c r="U1592" s="120" t="str">
        <f t="shared" si="96"/>
        <v/>
      </c>
    </row>
    <row r="1593" spans="1:21" ht="15.75" customHeight="1">
      <c r="A1593" s="122" t="b">
        <f>IF('02 - Produtos e Tributações'!B1610 &lt;&gt;"",A1592+1)</f>
        <v>0</v>
      </c>
      <c r="B1593" s="4" t="str">
        <f>IF('02 - Produtos e Tributações'!B1610&lt;&gt;"",'02 - Produtos e Tributações'!V1610,"")</f>
        <v/>
      </c>
      <c r="C1593" s="123" t="b">
        <f>IF(B1593&lt;&gt;"",IF('02 - Produtos e Tributações'!H1610&lt;&gt;"",IF('02 - Produtos e Tributações'!H1610="TERCEIRIZADA","T",IF('02 - Produtos e Tributações'!H1610="PROPRIA","P")), IF(B1593&lt;&gt;"",IF('02 - Produtos e Tributações'!H1610="","T"))))</f>
        <v>0</v>
      </c>
      <c r="D1593" s="123" t="b">
        <f>IF(B1593&lt;&gt;"",IF('02 - Produtos e Tributações'!E1610&lt;&gt;"",'02 - Produtos e Tributações'!E1610,""))</f>
        <v>0</v>
      </c>
      <c r="E1593" s="123" t="b">
        <f>IF(B1593&lt;&gt;"",IF('02 - Produtos e Tributações'!F1610&lt;&gt;"",'02 - Produtos e Tributações'!F1610,""))</f>
        <v>0</v>
      </c>
      <c r="F1593" s="123" t="b">
        <f>IF(B1593&lt;&gt;"",IF(A1593&lt;&gt;"",IF('02 - Produtos e Tributações'!G1610&lt;&gt;"",'02 - Produtos e Tributações'!G1610,"")))</f>
        <v>0</v>
      </c>
      <c r="G1593" s="123" t="b">
        <f>IF(B1593&lt;&gt;"",IF('02 - Produtos e Tributações'!J1610&lt;&gt;"",'02 - Produtos e Tributações'!J1610,IF(K1593=101,0,IF(K1593=102,41,IF(K1593=103,0,IF(K1593=201,0,IF(K1593=202,0,IF(K1593=203,0,IF(K1593=300,41,IF(K1593=400,41,IF(K1593=500,60)))))))))))</f>
        <v>0</v>
      </c>
      <c r="H1593" s="123" t="b">
        <f>IF(B1593&lt;&gt;"",IF('02 - Produtos e Tributações'!M1610&lt;&gt;"",'02 - Produtos e Tributações'!M1610,IF(L1593=101,0,IF(L1593=102,41,IF(L1593=103,0,IF(L1593=201,0,IF(L1593=202,0,IF(L1593=203,0,IF(L1593=300,41,IF(L1593=400,41,IF(L1593=500,60)))))))))))</f>
        <v>0</v>
      </c>
      <c r="I1593" s="123" t="b">
        <f>IF(B1593&lt;&gt;"",IF('02 - Produtos e Tributações'!L1610&lt;&gt;"",'02 - Produtos e Tributações'!L1610,"0,00"))</f>
        <v>0</v>
      </c>
      <c r="J1593" s="123" t="b">
        <f>IF(B1593&lt;&gt;"",IF('02 - Produtos e Tributações'!O1610&lt;&gt;"",'02 - Produtos e Tributações'!O1610,"0,00"))</f>
        <v>0</v>
      </c>
      <c r="K1593" s="123" t="b">
        <f>IF(B1593&lt;&gt;"",IF('02 - Produtos e Tributações'!K1610&lt;&gt;"",'02 - Produtos e Tributações'!K1610,"null"))</f>
        <v>0</v>
      </c>
      <c r="L1593" s="123" t="b">
        <f>IF(B1593&lt;&gt;"",IF('02 - Produtos e Tributações'!N1610&lt;&gt;"",'02 - Produtos e Tributações'!N1610,"null"))</f>
        <v>0</v>
      </c>
      <c r="M1593" s="122" t="b">
        <f>IF(B1593&lt;&gt;"",IF('02 - Produtos e Tributações'!D1610="CARNES","2.01.001.001",IF('02 - Produtos e Tributações'!D1610="MASSAS","2.01.001.002",IF('02 - Produtos e Tributações'!D1610="LATICINIOS","2.01.001.003",IF('02 - Produtos e Tributações'!D1610="DOCES E GULOSEIMAS","2.01.001.004",IF('02 - Produtos e Tributações'!D1610="FARINHAS E GRAOS","2.01.001.005",IF('02 - Produtos e Tributações'!D1610="AGUAS","2.01.002.001",IF('02 - Produtos e Tributações'!D1610="SUCOS","2.01.002.002",IF('02 - Produtos e Tributações'!D1610="BEBIDAS ALCOOLICAS","2.01.002.003",IF('02 - Produtos e Tributações'!D1610="BEBIDAS LACTEAS","2.01.002.004",IF('02 - Produtos e Tributações'!D1610="MATERIAL DE LIMPEZA","2.02",IF('02 - Produtos e Tributações'!D1610="FRUTAS","2.01.001.006",IF('02 - Produtos e Tributações'!D1610="VERDURAS E LEGUMES","2.01.001.007",IF('02 - Produtos e Tributações'!D1610="SERVIÇO","1",IF('02 - Produtos e Tributações'!D1610="PRODUTOS DIVERSOS","2","2"))))))))))))))
)</f>
        <v>0</v>
      </c>
      <c r="N1593" s="4" t="str">
        <f t="shared" si="97"/>
        <v/>
      </c>
      <c r="O1593" s="4" t="str">
        <f t="shared" si="98"/>
        <v/>
      </c>
      <c r="P1593" s="4" t="str">
        <f t="shared" si="99"/>
        <v/>
      </c>
      <c r="Q1593" s="128" t="b">
        <f>IF(B1593&lt;&gt;"",IF('02 - Produtos e Tributações'!C1610&lt;&gt;"",'02 - Produtos e Tributações'!C1610,"UN"))</f>
        <v>0</v>
      </c>
      <c r="R1593" s="93"/>
      <c r="S1593" s="93"/>
      <c r="T1593" s="93"/>
      <c r="U1593" s="120" t="str">
        <f t="shared" si="96"/>
        <v/>
      </c>
    </row>
    <row r="1594" spans="1:21" ht="15.75" customHeight="1">
      <c r="A1594" s="122" t="b">
        <f>IF('02 - Produtos e Tributações'!B1611 &lt;&gt;"",A1593+1)</f>
        <v>0</v>
      </c>
      <c r="B1594" s="4" t="str">
        <f>IF('02 - Produtos e Tributações'!B1611&lt;&gt;"",'02 - Produtos e Tributações'!V1611,"")</f>
        <v/>
      </c>
      <c r="C1594" s="123" t="b">
        <f>IF(B1594&lt;&gt;"",IF('02 - Produtos e Tributações'!H1611&lt;&gt;"",IF('02 - Produtos e Tributações'!H1611="TERCEIRIZADA","T",IF('02 - Produtos e Tributações'!H1611="PROPRIA","P")), IF(B1594&lt;&gt;"",IF('02 - Produtos e Tributações'!H1611="","T"))))</f>
        <v>0</v>
      </c>
      <c r="D1594" s="123" t="b">
        <f>IF(B1594&lt;&gt;"",IF('02 - Produtos e Tributações'!E1611&lt;&gt;"",'02 - Produtos e Tributações'!E1611,""))</f>
        <v>0</v>
      </c>
      <c r="E1594" s="123" t="b">
        <f>IF(B1594&lt;&gt;"",IF('02 - Produtos e Tributações'!F1611&lt;&gt;"",'02 - Produtos e Tributações'!F1611,""))</f>
        <v>0</v>
      </c>
      <c r="F1594" s="123" t="b">
        <f>IF(B1594&lt;&gt;"",IF(A1594&lt;&gt;"",IF('02 - Produtos e Tributações'!G1611&lt;&gt;"",'02 - Produtos e Tributações'!G1611,"")))</f>
        <v>0</v>
      </c>
      <c r="G1594" s="123" t="b">
        <f>IF(B1594&lt;&gt;"",IF('02 - Produtos e Tributações'!J1611&lt;&gt;"",'02 - Produtos e Tributações'!J1611,IF(K1594=101,0,IF(K1594=102,41,IF(K1594=103,0,IF(K1594=201,0,IF(K1594=202,0,IF(K1594=203,0,IF(K1594=300,41,IF(K1594=400,41,IF(K1594=500,60)))))))))))</f>
        <v>0</v>
      </c>
      <c r="H1594" s="123" t="b">
        <f>IF(B1594&lt;&gt;"",IF('02 - Produtos e Tributações'!M1611&lt;&gt;"",'02 - Produtos e Tributações'!M1611,IF(L1594=101,0,IF(L1594=102,41,IF(L1594=103,0,IF(L1594=201,0,IF(L1594=202,0,IF(L1594=203,0,IF(L1594=300,41,IF(L1594=400,41,IF(L1594=500,60)))))))))))</f>
        <v>0</v>
      </c>
      <c r="I1594" s="123" t="b">
        <f>IF(B1594&lt;&gt;"",IF('02 - Produtos e Tributações'!L1611&lt;&gt;"",'02 - Produtos e Tributações'!L1611,"0,00"))</f>
        <v>0</v>
      </c>
      <c r="J1594" s="123" t="b">
        <f>IF(B1594&lt;&gt;"",IF('02 - Produtos e Tributações'!O1611&lt;&gt;"",'02 - Produtos e Tributações'!O1611,"0,00"))</f>
        <v>0</v>
      </c>
      <c r="K1594" s="123" t="b">
        <f>IF(B1594&lt;&gt;"",IF('02 - Produtos e Tributações'!K1611&lt;&gt;"",'02 - Produtos e Tributações'!K1611,"null"))</f>
        <v>0</v>
      </c>
      <c r="L1594" s="123" t="b">
        <f>IF(B1594&lt;&gt;"",IF('02 - Produtos e Tributações'!N1611&lt;&gt;"",'02 - Produtos e Tributações'!N1611,"null"))</f>
        <v>0</v>
      </c>
      <c r="M1594" s="122" t="b">
        <f>IF(B1594&lt;&gt;"",IF('02 - Produtos e Tributações'!D1611="CARNES","2.01.001.001",IF('02 - Produtos e Tributações'!D1611="MASSAS","2.01.001.002",IF('02 - Produtos e Tributações'!D1611="LATICINIOS","2.01.001.003",IF('02 - Produtos e Tributações'!D1611="DOCES E GULOSEIMAS","2.01.001.004",IF('02 - Produtos e Tributações'!D1611="FARINHAS E GRAOS","2.01.001.005",IF('02 - Produtos e Tributações'!D1611="AGUAS","2.01.002.001",IF('02 - Produtos e Tributações'!D1611="SUCOS","2.01.002.002",IF('02 - Produtos e Tributações'!D1611="BEBIDAS ALCOOLICAS","2.01.002.003",IF('02 - Produtos e Tributações'!D1611="BEBIDAS LACTEAS","2.01.002.004",IF('02 - Produtos e Tributações'!D1611="MATERIAL DE LIMPEZA","2.02",IF('02 - Produtos e Tributações'!D1611="FRUTAS","2.01.001.006",IF('02 - Produtos e Tributações'!D1611="VERDURAS E LEGUMES","2.01.001.007",IF('02 - Produtos e Tributações'!D1611="SERVIÇO","1",IF('02 - Produtos e Tributações'!D1611="PRODUTOS DIVERSOS","2","2"))))))))))))))
)</f>
        <v>0</v>
      </c>
      <c r="N1594" s="4" t="str">
        <f t="shared" si="97"/>
        <v/>
      </c>
      <c r="O1594" s="4" t="str">
        <f t="shared" si="98"/>
        <v/>
      </c>
      <c r="P1594" s="4" t="str">
        <f t="shared" si="99"/>
        <v/>
      </c>
      <c r="Q1594" s="128" t="b">
        <f>IF(B1594&lt;&gt;"",IF('02 - Produtos e Tributações'!C1611&lt;&gt;"",'02 - Produtos e Tributações'!C1611,"UN"))</f>
        <v>0</v>
      </c>
      <c r="R1594" s="93"/>
      <c r="S1594" s="93"/>
      <c r="T1594" s="93"/>
      <c r="U1594" s="120" t="str">
        <f t="shared" si="96"/>
        <v/>
      </c>
    </row>
    <row r="1595" spans="1:21" ht="15.75" customHeight="1">
      <c r="A1595" s="122" t="b">
        <f>IF('02 - Produtos e Tributações'!B1612 &lt;&gt;"",A1594+1)</f>
        <v>0</v>
      </c>
      <c r="B1595" s="4" t="str">
        <f>IF('02 - Produtos e Tributações'!B1612&lt;&gt;"",'02 - Produtos e Tributações'!V1612,"")</f>
        <v/>
      </c>
      <c r="C1595" s="123" t="b">
        <f>IF(B1595&lt;&gt;"",IF('02 - Produtos e Tributações'!H1612&lt;&gt;"",IF('02 - Produtos e Tributações'!H1612="TERCEIRIZADA","T",IF('02 - Produtos e Tributações'!H1612="PROPRIA","P")), IF(B1595&lt;&gt;"",IF('02 - Produtos e Tributações'!H1612="","T"))))</f>
        <v>0</v>
      </c>
      <c r="D1595" s="123" t="b">
        <f>IF(B1595&lt;&gt;"",IF('02 - Produtos e Tributações'!E1612&lt;&gt;"",'02 - Produtos e Tributações'!E1612,""))</f>
        <v>0</v>
      </c>
      <c r="E1595" s="123" t="b">
        <f>IF(B1595&lt;&gt;"",IF('02 - Produtos e Tributações'!F1612&lt;&gt;"",'02 - Produtos e Tributações'!F1612,""))</f>
        <v>0</v>
      </c>
      <c r="F1595" s="123" t="b">
        <f>IF(B1595&lt;&gt;"",IF(A1595&lt;&gt;"",IF('02 - Produtos e Tributações'!G1612&lt;&gt;"",'02 - Produtos e Tributações'!G1612,"")))</f>
        <v>0</v>
      </c>
      <c r="G1595" s="123" t="b">
        <f>IF(B1595&lt;&gt;"",IF('02 - Produtos e Tributações'!J1612&lt;&gt;"",'02 - Produtos e Tributações'!J1612,IF(K1595=101,0,IF(K1595=102,41,IF(K1595=103,0,IF(K1595=201,0,IF(K1595=202,0,IF(K1595=203,0,IF(K1595=300,41,IF(K1595=400,41,IF(K1595=500,60)))))))))))</f>
        <v>0</v>
      </c>
      <c r="H1595" s="123" t="b">
        <f>IF(B1595&lt;&gt;"",IF('02 - Produtos e Tributações'!M1612&lt;&gt;"",'02 - Produtos e Tributações'!M1612,IF(L1595=101,0,IF(L1595=102,41,IF(L1595=103,0,IF(L1595=201,0,IF(L1595=202,0,IF(L1595=203,0,IF(L1595=300,41,IF(L1595=400,41,IF(L1595=500,60)))))))))))</f>
        <v>0</v>
      </c>
      <c r="I1595" s="123" t="b">
        <f>IF(B1595&lt;&gt;"",IF('02 - Produtos e Tributações'!L1612&lt;&gt;"",'02 - Produtos e Tributações'!L1612,"0,00"))</f>
        <v>0</v>
      </c>
      <c r="J1595" s="123" t="b">
        <f>IF(B1595&lt;&gt;"",IF('02 - Produtos e Tributações'!O1612&lt;&gt;"",'02 - Produtos e Tributações'!O1612,"0,00"))</f>
        <v>0</v>
      </c>
      <c r="K1595" s="123" t="b">
        <f>IF(B1595&lt;&gt;"",IF('02 - Produtos e Tributações'!K1612&lt;&gt;"",'02 - Produtos e Tributações'!K1612,"null"))</f>
        <v>0</v>
      </c>
      <c r="L1595" s="123" t="b">
        <f>IF(B1595&lt;&gt;"",IF('02 - Produtos e Tributações'!N1612&lt;&gt;"",'02 - Produtos e Tributações'!N1612,"null"))</f>
        <v>0</v>
      </c>
      <c r="M1595" s="122" t="b">
        <f>IF(B1595&lt;&gt;"",IF('02 - Produtos e Tributações'!D1612="CARNES","2.01.001.001",IF('02 - Produtos e Tributações'!D1612="MASSAS","2.01.001.002",IF('02 - Produtos e Tributações'!D1612="LATICINIOS","2.01.001.003",IF('02 - Produtos e Tributações'!D1612="DOCES E GULOSEIMAS","2.01.001.004",IF('02 - Produtos e Tributações'!D1612="FARINHAS E GRAOS","2.01.001.005",IF('02 - Produtos e Tributações'!D1612="AGUAS","2.01.002.001",IF('02 - Produtos e Tributações'!D1612="SUCOS","2.01.002.002",IF('02 - Produtos e Tributações'!D1612="BEBIDAS ALCOOLICAS","2.01.002.003",IF('02 - Produtos e Tributações'!D1612="BEBIDAS LACTEAS","2.01.002.004",IF('02 - Produtos e Tributações'!D1612="MATERIAL DE LIMPEZA","2.02",IF('02 - Produtos e Tributações'!D1612="FRUTAS","2.01.001.006",IF('02 - Produtos e Tributações'!D1612="VERDURAS E LEGUMES","2.01.001.007",IF('02 - Produtos e Tributações'!D1612="SERVIÇO","1",IF('02 - Produtos e Tributações'!D1612="PRODUTOS DIVERSOS","2","2"))))))))))))))
)</f>
        <v>0</v>
      </c>
      <c r="N1595" s="4" t="str">
        <f t="shared" si="97"/>
        <v/>
      </c>
      <c r="O1595" s="4" t="str">
        <f t="shared" si="98"/>
        <v/>
      </c>
      <c r="P1595" s="4" t="str">
        <f t="shared" si="99"/>
        <v/>
      </c>
      <c r="Q1595" s="128" t="b">
        <f>IF(B1595&lt;&gt;"",IF('02 - Produtos e Tributações'!C1612&lt;&gt;"",'02 - Produtos e Tributações'!C1612,"UN"))</f>
        <v>0</v>
      </c>
      <c r="R1595" s="93"/>
      <c r="S1595" s="93"/>
      <c r="T1595" s="93"/>
      <c r="U1595" s="120" t="str">
        <f t="shared" si="96"/>
        <v/>
      </c>
    </row>
    <row r="1596" spans="1:21" ht="15.75" customHeight="1">
      <c r="A1596" s="122" t="b">
        <f>IF('02 - Produtos e Tributações'!B1613 &lt;&gt;"",A1595+1)</f>
        <v>0</v>
      </c>
      <c r="B1596" s="4" t="str">
        <f>IF('02 - Produtos e Tributações'!B1613&lt;&gt;"",'02 - Produtos e Tributações'!V1613,"")</f>
        <v/>
      </c>
      <c r="C1596" s="123" t="b">
        <f>IF(B1596&lt;&gt;"",IF('02 - Produtos e Tributações'!H1613&lt;&gt;"",IF('02 - Produtos e Tributações'!H1613="TERCEIRIZADA","T",IF('02 - Produtos e Tributações'!H1613="PROPRIA","P")), IF(B1596&lt;&gt;"",IF('02 - Produtos e Tributações'!H1613="","T"))))</f>
        <v>0</v>
      </c>
      <c r="D1596" s="123" t="b">
        <f>IF(B1596&lt;&gt;"",IF('02 - Produtos e Tributações'!E1613&lt;&gt;"",'02 - Produtos e Tributações'!E1613,""))</f>
        <v>0</v>
      </c>
      <c r="E1596" s="123" t="b">
        <f>IF(B1596&lt;&gt;"",IF('02 - Produtos e Tributações'!F1613&lt;&gt;"",'02 - Produtos e Tributações'!F1613,""))</f>
        <v>0</v>
      </c>
      <c r="F1596" s="123" t="b">
        <f>IF(B1596&lt;&gt;"",IF(A1596&lt;&gt;"",IF('02 - Produtos e Tributações'!G1613&lt;&gt;"",'02 - Produtos e Tributações'!G1613,"")))</f>
        <v>0</v>
      </c>
      <c r="G1596" s="123" t="b">
        <f>IF(B1596&lt;&gt;"",IF('02 - Produtos e Tributações'!J1613&lt;&gt;"",'02 - Produtos e Tributações'!J1613,IF(K1596=101,0,IF(K1596=102,41,IF(K1596=103,0,IF(K1596=201,0,IF(K1596=202,0,IF(K1596=203,0,IF(K1596=300,41,IF(K1596=400,41,IF(K1596=500,60)))))))))))</f>
        <v>0</v>
      </c>
      <c r="H1596" s="123" t="b">
        <f>IF(B1596&lt;&gt;"",IF('02 - Produtos e Tributações'!M1613&lt;&gt;"",'02 - Produtos e Tributações'!M1613,IF(L1596=101,0,IF(L1596=102,41,IF(L1596=103,0,IF(L1596=201,0,IF(L1596=202,0,IF(L1596=203,0,IF(L1596=300,41,IF(L1596=400,41,IF(L1596=500,60)))))))))))</f>
        <v>0</v>
      </c>
      <c r="I1596" s="123" t="b">
        <f>IF(B1596&lt;&gt;"",IF('02 - Produtos e Tributações'!L1613&lt;&gt;"",'02 - Produtos e Tributações'!L1613,"0,00"))</f>
        <v>0</v>
      </c>
      <c r="J1596" s="123" t="b">
        <f>IF(B1596&lt;&gt;"",IF('02 - Produtos e Tributações'!O1613&lt;&gt;"",'02 - Produtos e Tributações'!O1613,"0,00"))</f>
        <v>0</v>
      </c>
      <c r="K1596" s="123" t="b">
        <f>IF(B1596&lt;&gt;"",IF('02 - Produtos e Tributações'!K1613&lt;&gt;"",'02 - Produtos e Tributações'!K1613,"null"))</f>
        <v>0</v>
      </c>
      <c r="L1596" s="123" t="b">
        <f>IF(B1596&lt;&gt;"",IF('02 - Produtos e Tributações'!N1613&lt;&gt;"",'02 - Produtos e Tributações'!N1613,"null"))</f>
        <v>0</v>
      </c>
      <c r="M1596" s="122" t="b">
        <f>IF(B1596&lt;&gt;"",IF('02 - Produtos e Tributações'!D1613="CARNES","2.01.001.001",IF('02 - Produtos e Tributações'!D1613="MASSAS","2.01.001.002",IF('02 - Produtos e Tributações'!D1613="LATICINIOS","2.01.001.003",IF('02 - Produtos e Tributações'!D1613="DOCES E GULOSEIMAS","2.01.001.004",IF('02 - Produtos e Tributações'!D1613="FARINHAS E GRAOS","2.01.001.005",IF('02 - Produtos e Tributações'!D1613="AGUAS","2.01.002.001",IF('02 - Produtos e Tributações'!D1613="SUCOS","2.01.002.002",IF('02 - Produtos e Tributações'!D1613="BEBIDAS ALCOOLICAS","2.01.002.003",IF('02 - Produtos e Tributações'!D1613="BEBIDAS LACTEAS","2.01.002.004",IF('02 - Produtos e Tributações'!D1613="MATERIAL DE LIMPEZA","2.02",IF('02 - Produtos e Tributações'!D1613="FRUTAS","2.01.001.006",IF('02 - Produtos e Tributações'!D1613="VERDURAS E LEGUMES","2.01.001.007",IF('02 - Produtos e Tributações'!D1613="SERVIÇO","1",IF('02 - Produtos e Tributações'!D1613="PRODUTOS DIVERSOS","2","2"))))))))))))))
)</f>
        <v>0</v>
      </c>
      <c r="N1596" s="4" t="str">
        <f t="shared" si="97"/>
        <v/>
      </c>
      <c r="O1596" s="4" t="str">
        <f t="shared" si="98"/>
        <v/>
      </c>
      <c r="P1596" s="4" t="str">
        <f t="shared" si="99"/>
        <v/>
      </c>
      <c r="Q1596" s="128" t="b">
        <f>IF(B1596&lt;&gt;"",IF('02 - Produtos e Tributações'!C1613&lt;&gt;"",'02 - Produtos e Tributações'!C1613,"UN"))</f>
        <v>0</v>
      </c>
      <c r="R1596" s="93"/>
      <c r="S1596" s="93"/>
      <c r="T1596" s="93"/>
      <c r="U1596" s="120" t="str">
        <f t="shared" si="96"/>
        <v/>
      </c>
    </row>
    <row r="1597" spans="1:21" ht="15.75" customHeight="1">
      <c r="A1597" s="122" t="b">
        <f>IF('02 - Produtos e Tributações'!B1614 &lt;&gt;"",A1596+1)</f>
        <v>0</v>
      </c>
      <c r="B1597" s="4" t="str">
        <f>IF('02 - Produtos e Tributações'!B1614&lt;&gt;"",'02 - Produtos e Tributações'!V1614,"")</f>
        <v/>
      </c>
      <c r="C1597" s="123" t="b">
        <f>IF(B1597&lt;&gt;"",IF('02 - Produtos e Tributações'!H1614&lt;&gt;"",IF('02 - Produtos e Tributações'!H1614="TERCEIRIZADA","T",IF('02 - Produtos e Tributações'!H1614="PROPRIA","P")), IF(B1597&lt;&gt;"",IF('02 - Produtos e Tributações'!H1614="","T"))))</f>
        <v>0</v>
      </c>
      <c r="D1597" s="123" t="b">
        <f>IF(B1597&lt;&gt;"",IF('02 - Produtos e Tributações'!E1614&lt;&gt;"",'02 - Produtos e Tributações'!E1614,""))</f>
        <v>0</v>
      </c>
      <c r="E1597" s="123" t="b">
        <f>IF(B1597&lt;&gt;"",IF('02 - Produtos e Tributações'!F1614&lt;&gt;"",'02 - Produtos e Tributações'!F1614,""))</f>
        <v>0</v>
      </c>
      <c r="F1597" s="123" t="b">
        <f>IF(B1597&lt;&gt;"",IF(A1597&lt;&gt;"",IF('02 - Produtos e Tributações'!G1614&lt;&gt;"",'02 - Produtos e Tributações'!G1614,"")))</f>
        <v>0</v>
      </c>
      <c r="G1597" s="123" t="b">
        <f>IF(B1597&lt;&gt;"",IF('02 - Produtos e Tributações'!J1614&lt;&gt;"",'02 - Produtos e Tributações'!J1614,IF(K1597=101,0,IF(K1597=102,41,IF(K1597=103,0,IF(K1597=201,0,IF(K1597=202,0,IF(K1597=203,0,IF(K1597=300,41,IF(K1597=400,41,IF(K1597=500,60)))))))))))</f>
        <v>0</v>
      </c>
      <c r="H1597" s="123" t="b">
        <f>IF(B1597&lt;&gt;"",IF('02 - Produtos e Tributações'!M1614&lt;&gt;"",'02 - Produtos e Tributações'!M1614,IF(L1597=101,0,IF(L1597=102,41,IF(L1597=103,0,IF(L1597=201,0,IF(L1597=202,0,IF(L1597=203,0,IF(L1597=300,41,IF(L1597=400,41,IF(L1597=500,60)))))))))))</f>
        <v>0</v>
      </c>
      <c r="I1597" s="123" t="b">
        <f>IF(B1597&lt;&gt;"",IF('02 - Produtos e Tributações'!L1614&lt;&gt;"",'02 - Produtos e Tributações'!L1614,"0,00"))</f>
        <v>0</v>
      </c>
      <c r="J1597" s="123" t="b">
        <f>IF(B1597&lt;&gt;"",IF('02 - Produtos e Tributações'!O1614&lt;&gt;"",'02 - Produtos e Tributações'!O1614,"0,00"))</f>
        <v>0</v>
      </c>
      <c r="K1597" s="123" t="b">
        <f>IF(B1597&lt;&gt;"",IF('02 - Produtos e Tributações'!K1614&lt;&gt;"",'02 - Produtos e Tributações'!K1614,"null"))</f>
        <v>0</v>
      </c>
      <c r="L1597" s="123" t="b">
        <f>IF(B1597&lt;&gt;"",IF('02 - Produtos e Tributações'!N1614&lt;&gt;"",'02 - Produtos e Tributações'!N1614,"null"))</f>
        <v>0</v>
      </c>
      <c r="M1597" s="122" t="b">
        <f>IF(B1597&lt;&gt;"",IF('02 - Produtos e Tributações'!D1614="CARNES","2.01.001.001",IF('02 - Produtos e Tributações'!D1614="MASSAS","2.01.001.002",IF('02 - Produtos e Tributações'!D1614="LATICINIOS","2.01.001.003",IF('02 - Produtos e Tributações'!D1614="DOCES E GULOSEIMAS","2.01.001.004",IF('02 - Produtos e Tributações'!D1614="FARINHAS E GRAOS","2.01.001.005",IF('02 - Produtos e Tributações'!D1614="AGUAS","2.01.002.001",IF('02 - Produtos e Tributações'!D1614="SUCOS","2.01.002.002",IF('02 - Produtos e Tributações'!D1614="BEBIDAS ALCOOLICAS","2.01.002.003",IF('02 - Produtos e Tributações'!D1614="BEBIDAS LACTEAS","2.01.002.004",IF('02 - Produtos e Tributações'!D1614="MATERIAL DE LIMPEZA","2.02",IF('02 - Produtos e Tributações'!D1614="FRUTAS","2.01.001.006",IF('02 - Produtos e Tributações'!D1614="VERDURAS E LEGUMES","2.01.001.007",IF('02 - Produtos e Tributações'!D1614="SERVIÇO","1",IF('02 - Produtos e Tributações'!D1614="PRODUTOS DIVERSOS","2","2"))))))))))))))
)</f>
        <v>0</v>
      </c>
      <c r="N1597" s="4" t="str">
        <f t="shared" si="97"/>
        <v/>
      </c>
      <c r="O1597" s="4" t="str">
        <f t="shared" si="98"/>
        <v/>
      </c>
      <c r="P1597" s="4" t="str">
        <f t="shared" si="99"/>
        <v/>
      </c>
      <c r="Q1597" s="128" t="b">
        <f>IF(B1597&lt;&gt;"",IF('02 - Produtos e Tributações'!C1614&lt;&gt;"",'02 - Produtos e Tributações'!C1614,"UN"))</f>
        <v>0</v>
      </c>
      <c r="R1597" s="93"/>
      <c r="S1597" s="93"/>
      <c r="T1597" s="93"/>
      <c r="U1597" s="120" t="str">
        <f t="shared" ref="U1597:U1660" si="100">IF(B1597="","",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(",A1597,";'",B1597,"';'",C1597,"';'",D1597,"';'",E1597,"';'",1,"';'",F1597,"';'",G1597,"';'",H1597,"';'",I1597,"';'",J1597,"';",K1597,";",L1597,";'",M1597,"';'",O1597,"';'",P1597,"';'",Q1597,"';1;1;1;0.000;0.00;1;1;0;0.00;0.00;'T';0;0;'';'';0.000;0.00);"))</f>
        <v/>
      </c>
    </row>
    <row r="1598" spans="1:21" ht="15.75" customHeight="1">
      <c r="A1598" s="122" t="b">
        <f>IF('02 - Produtos e Tributações'!B1615 &lt;&gt;"",A1597+1)</f>
        <v>0</v>
      </c>
      <c r="B1598" s="4" t="str">
        <f>IF('02 - Produtos e Tributações'!B1615&lt;&gt;"",'02 - Produtos e Tributações'!V1615,"")</f>
        <v/>
      </c>
      <c r="C1598" s="123" t="b">
        <f>IF(B1598&lt;&gt;"",IF('02 - Produtos e Tributações'!H1615&lt;&gt;"",IF('02 - Produtos e Tributações'!H1615="TERCEIRIZADA","T",IF('02 - Produtos e Tributações'!H1615="PROPRIA","P")), IF(B1598&lt;&gt;"",IF('02 - Produtos e Tributações'!H1615="","T"))))</f>
        <v>0</v>
      </c>
      <c r="D1598" s="123" t="b">
        <f>IF(B1598&lt;&gt;"",IF('02 - Produtos e Tributações'!E1615&lt;&gt;"",'02 - Produtos e Tributações'!E1615,""))</f>
        <v>0</v>
      </c>
      <c r="E1598" s="123" t="b">
        <f>IF(B1598&lt;&gt;"",IF('02 - Produtos e Tributações'!F1615&lt;&gt;"",'02 - Produtos e Tributações'!F1615,""))</f>
        <v>0</v>
      </c>
      <c r="F1598" s="123" t="b">
        <f>IF(B1598&lt;&gt;"",IF(A1598&lt;&gt;"",IF('02 - Produtos e Tributações'!G1615&lt;&gt;"",'02 - Produtos e Tributações'!G1615,"")))</f>
        <v>0</v>
      </c>
      <c r="G1598" s="123" t="b">
        <f>IF(B1598&lt;&gt;"",IF('02 - Produtos e Tributações'!J1615&lt;&gt;"",'02 - Produtos e Tributações'!J1615,IF(K1598=101,0,IF(K1598=102,41,IF(K1598=103,0,IF(K1598=201,0,IF(K1598=202,0,IF(K1598=203,0,IF(K1598=300,41,IF(K1598=400,41,IF(K1598=500,60)))))))))))</f>
        <v>0</v>
      </c>
      <c r="H1598" s="123" t="b">
        <f>IF(B1598&lt;&gt;"",IF('02 - Produtos e Tributações'!M1615&lt;&gt;"",'02 - Produtos e Tributações'!M1615,IF(L1598=101,0,IF(L1598=102,41,IF(L1598=103,0,IF(L1598=201,0,IF(L1598=202,0,IF(L1598=203,0,IF(L1598=300,41,IF(L1598=400,41,IF(L1598=500,60)))))))))))</f>
        <v>0</v>
      </c>
      <c r="I1598" s="123" t="b">
        <f>IF(B1598&lt;&gt;"",IF('02 - Produtos e Tributações'!L1615&lt;&gt;"",'02 - Produtos e Tributações'!L1615,"0,00"))</f>
        <v>0</v>
      </c>
      <c r="J1598" s="123" t="b">
        <f>IF(B1598&lt;&gt;"",IF('02 - Produtos e Tributações'!O1615&lt;&gt;"",'02 - Produtos e Tributações'!O1615,"0,00"))</f>
        <v>0</v>
      </c>
      <c r="K1598" s="123" t="b">
        <f>IF(B1598&lt;&gt;"",IF('02 - Produtos e Tributações'!K1615&lt;&gt;"",'02 - Produtos e Tributações'!K1615,"null"))</f>
        <v>0</v>
      </c>
      <c r="L1598" s="123" t="b">
        <f>IF(B1598&lt;&gt;"",IF('02 - Produtos e Tributações'!N1615&lt;&gt;"",'02 - Produtos e Tributações'!N1615,"null"))</f>
        <v>0</v>
      </c>
      <c r="M1598" s="122" t="b">
        <f>IF(B1598&lt;&gt;"",IF('02 - Produtos e Tributações'!D1615="CARNES","2.01.001.001",IF('02 - Produtos e Tributações'!D1615="MASSAS","2.01.001.002",IF('02 - Produtos e Tributações'!D1615="LATICINIOS","2.01.001.003",IF('02 - Produtos e Tributações'!D1615="DOCES E GULOSEIMAS","2.01.001.004",IF('02 - Produtos e Tributações'!D1615="FARINHAS E GRAOS","2.01.001.005",IF('02 - Produtos e Tributações'!D1615="AGUAS","2.01.002.001",IF('02 - Produtos e Tributações'!D1615="SUCOS","2.01.002.002",IF('02 - Produtos e Tributações'!D1615="BEBIDAS ALCOOLICAS","2.01.002.003",IF('02 - Produtos e Tributações'!D1615="BEBIDAS LACTEAS","2.01.002.004",IF('02 - Produtos e Tributações'!D1615="MATERIAL DE LIMPEZA","2.02",IF('02 - Produtos e Tributações'!D1615="FRUTAS","2.01.001.006",IF('02 - Produtos e Tributações'!D1615="VERDURAS E LEGUMES","2.01.001.007",IF('02 - Produtos e Tributações'!D1615="SERVIÇO","1",IF('02 - Produtos e Tributações'!D1615="PRODUTOS DIVERSOS","2","2"))))))))))))))
)</f>
        <v>0</v>
      </c>
      <c r="N1598" s="4" t="str">
        <f t="shared" si="97"/>
        <v/>
      </c>
      <c r="O1598" s="4" t="str">
        <f t="shared" si="98"/>
        <v/>
      </c>
      <c r="P1598" s="4" t="str">
        <f t="shared" si="99"/>
        <v/>
      </c>
      <c r="Q1598" s="128" t="b">
        <f>IF(B1598&lt;&gt;"",IF('02 - Produtos e Tributações'!C1615&lt;&gt;"",'02 - Produtos e Tributações'!C1615,"UN"))</f>
        <v>0</v>
      </c>
      <c r="R1598" s="93"/>
      <c r="S1598" s="93"/>
      <c r="T1598" s="93"/>
      <c r="U1598" s="120" t="str">
        <f t="shared" si="100"/>
        <v/>
      </c>
    </row>
    <row r="1599" spans="1:21" ht="15.75" customHeight="1">
      <c r="A1599" s="122" t="b">
        <f>IF('02 - Produtos e Tributações'!B1616 &lt;&gt;"",A1598+1)</f>
        <v>0</v>
      </c>
      <c r="B1599" s="4" t="str">
        <f>IF('02 - Produtos e Tributações'!B1616&lt;&gt;"",'02 - Produtos e Tributações'!V1616,"")</f>
        <v/>
      </c>
      <c r="C1599" s="123" t="b">
        <f>IF(B1599&lt;&gt;"",IF('02 - Produtos e Tributações'!H1616&lt;&gt;"",IF('02 - Produtos e Tributações'!H1616="TERCEIRIZADA","T",IF('02 - Produtos e Tributações'!H1616="PROPRIA","P")), IF(B1599&lt;&gt;"",IF('02 - Produtos e Tributações'!H1616="","T"))))</f>
        <v>0</v>
      </c>
      <c r="D1599" s="123" t="b">
        <f>IF(B1599&lt;&gt;"",IF('02 - Produtos e Tributações'!E1616&lt;&gt;"",'02 - Produtos e Tributações'!E1616,""))</f>
        <v>0</v>
      </c>
      <c r="E1599" s="123" t="b">
        <f>IF(B1599&lt;&gt;"",IF('02 - Produtos e Tributações'!F1616&lt;&gt;"",'02 - Produtos e Tributações'!F1616,""))</f>
        <v>0</v>
      </c>
      <c r="F1599" s="123" t="b">
        <f>IF(B1599&lt;&gt;"",IF(A1599&lt;&gt;"",IF('02 - Produtos e Tributações'!G1616&lt;&gt;"",'02 - Produtos e Tributações'!G1616,"")))</f>
        <v>0</v>
      </c>
      <c r="G1599" s="123" t="b">
        <f>IF(B1599&lt;&gt;"",IF('02 - Produtos e Tributações'!J1616&lt;&gt;"",'02 - Produtos e Tributações'!J1616,IF(K1599=101,0,IF(K1599=102,41,IF(K1599=103,0,IF(K1599=201,0,IF(K1599=202,0,IF(K1599=203,0,IF(K1599=300,41,IF(K1599=400,41,IF(K1599=500,60)))))))))))</f>
        <v>0</v>
      </c>
      <c r="H1599" s="123" t="b">
        <f>IF(B1599&lt;&gt;"",IF('02 - Produtos e Tributações'!M1616&lt;&gt;"",'02 - Produtos e Tributações'!M1616,IF(L1599=101,0,IF(L1599=102,41,IF(L1599=103,0,IF(L1599=201,0,IF(L1599=202,0,IF(L1599=203,0,IF(L1599=300,41,IF(L1599=400,41,IF(L1599=500,60)))))))))))</f>
        <v>0</v>
      </c>
      <c r="I1599" s="123" t="b">
        <f>IF(B1599&lt;&gt;"",IF('02 - Produtos e Tributações'!L1616&lt;&gt;"",'02 - Produtos e Tributações'!L1616,"0,00"))</f>
        <v>0</v>
      </c>
      <c r="J1599" s="123" t="b">
        <f>IF(B1599&lt;&gt;"",IF('02 - Produtos e Tributações'!O1616&lt;&gt;"",'02 - Produtos e Tributações'!O1616,"0,00"))</f>
        <v>0</v>
      </c>
      <c r="K1599" s="123" t="b">
        <f>IF(B1599&lt;&gt;"",IF('02 - Produtos e Tributações'!K1616&lt;&gt;"",'02 - Produtos e Tributações'!K1616,"null"))</f>
        <v>0</v>
      </c>
      <c r="L1599" s="123" t="b">
        <f>IF(B1599&lt;&gt;"",IF('02 - Produtos e Tributações'!N1616&lt;&gt;"",'02 - Produtos e Tributações'!N1616,"null"))</f>
        <v>0</v>
      </c>
      <c r="M1599" s="122" t="b">
        <f>IF(B1599&lt;&gt;"",IF('02 - Produtos e Tributações'!D1616="CARNES","2.01.001.001",IF('02 - Produtos e Tributações'!D1616="MASSAS","2.01.001.002",IF('02 - Produtos e Tributações'!D1616="LATICINIOS","2.01.001.003",IF('02 - Produtos e Tributações'!D1616="DOCES E GULOSEIMAS","2.01.001.004",IF('02 - Produtos e Tributações'!D1616="FARINHAS E GRAOS","2.01.001.005",IF('02 - Produtos e Tributações'!D1616="AGUAS","2.01.002.001",IF('02 - Produtos e Tributações'!D1616="SUCOS","2.01.002.002",IF('02 - Produtos e Tributações'!D1616="BEBIDAS ALCOOLICAS","2.01.002.003",IF('02 - Produtos e Tributações'!D1616="BEBIDAS LACTEAS","2.01.002.004",IF('02 - Produtos e Tributações'!D1616="MATERIAL DE LIMPEZA","2.02",IF('02 - Produtos e Tributações'!D1616="FRUTAS","2.01.001.006",IF('02 - Produtos e Tributações'!D1616="VERDURAS E LEGUMES","2.01.001.007",IF('02 - Produtos e Tributações'!D1616="SERVIÇO","1",IF('02 - Produtos e Tributações'!D1616="PRODUTOS DIVERSOS","2","2"))))))))))))))
)</f>
        <v>0</v>
      </c>
      <c r="N1599" s="4" t="str">
        <f t="shared" si="97"/>
        <v/>
      </c>
      <c r="O1599" s="4" t="str">
        <f t="shared" si="98"/>
        <v/>
      </c>
      <c r="P1599" s="4" t="str">
        <f t="shared" si="99"/>
        <v/>
      </c>
      <c r="Q1599" s="128" t="b">
        <f>IF(B1599&lt;&gt;"",IF('02 - Produtos e Tributações'!C1616&lt;&gt;"",'02 - Produtos e Tributações'!C1616,"UN"))</f>
        <v>0</v>
      </c>
      <c r="R1599" s="93"/>
      <c r="S1599" s="93"/>
      <c r="T1599" s="93"/>
      <c r="U1599" s="120" t="str">
        <f t="shared" si="100"/>
        <v/>
      </c>
    </row>
    <row r="1600" spans="1:21" ht="15.75" customHeight="1">
      <c r="A1600" s="122" t="b">
        <f>IF('02 - Produtos e Tributações'!B1617 &lt;&gt;"",A1599+1)</f>
        <v>0</v>
      </c>
      <c r="B1600" s="4" t="str">
        <f>IF('02 - Produtos e Tributações'!B1617&lt;&gt;"",'02 - Produtos e Tributações'!V1617,"")</f>
        <v/>
      </c>
      <c r="C1600" s="123" t="b">
        <f>IF(B1600&lt;&gt;"",IF('02 - Produtos e Tributações'!H1617&lt;&gt;"",IF('02 - Produtos e Tributações'!H1617="TERCEIRIZADA","T",IF('02 - Produtos e Tributações'!H1617="PROPRIA","P")), IF(B1600&lt;&gt;"",IF('02 - Produtos e Tributações'!H1617="","T"))))</f>
        <v>0</v>
      </c>
      <c r="D1600" s="123" t="b">
        <f>IF(B1600&lt;&gt;"",IF('02 - Produtos e Tributações'!E1617&lt;&gt;"",'02 - Produtos e Tributações'!E1617,""))</f>
        <v>0</v>
      </c>
      <c r="E1600" s="123" t="b">
        <f>IF(B1600&lt;&gt;"",IF('02 - Produtos e Tributações'!F1617&lt;&gt;"",'02 - Produtos e Tributações'!F1617,""))</f>
        <v>0</v>
      </c>
      <c r="F1600" s="123" t="b">
        <f>IF(B1600&lt;&gt;"",IF(A1600&lt;&gt;"",IF('02 - Produtos e Tributações'!G1617&lt;&gt;"",'02 - Produtos e Tributações'!G1617,"")))</f>
        <v>0</v>
      </c>
      <c r="G1600" s="123" t="b">
        <f>IF(B1600&lt;&gt;"",IF('02 - Produtos e Tributações'!J1617&lt;&gt;"",'02 - Produtos e Tributações'!J1617,IF(K1600=101,0,IF(K1600=102,41,IF(K1600=103,0,IF(K1600=201,0,IF(K1600=202,0,IF(K1600=203,0,IF(K1600=300,41,IF(K1600=400,41,IF(K1600=500,60)))))))))))</f>
        <v>0</v>
      </c>
      <c r="H1600" s="123" t="b">
        <f>IF(B1600&lt;&gt;"",IF('02 - Produtos e Tributações'!M1617&lt;&gt;"",'02 - Produtos e Tributações'!M1617,IF(L1600=101,0,IF(L1600=102,41,IF(L1600=103,0,IF(L1600=201,0,IF(L1600=202,0,IF(L1600=203,0,IF(L1600=300,41,IF(L1600=400,41,IF(L1600=500,60)))))))))))</f>
        <v>0</v>
      </c>
      <c r="I1600" s="123" t="b">
        <f>IF(B1600&lt;&gt;"",IF('02 - Produtos e Tributações'!L1617&lt;&gt;"",'02 - Produtos e Tributações'!L1617,"0,00"))</f>
        <v>0</v>
      </c>
      <c r="J1600" s="123" t="b">
        <f>IF(B1600&lt;&gt;"",IF('02 - Produtos e Tributações'!O1617&lt;&gt;"",'02 - Produtos e Tributações'!O1617,"0,00"))</f>
        <v>0</v>
      </c>
      <c r="K1600" s="123" t="b">
        <f>IF(B1600&lt;&gt;"",IF('02 - Produtos e Tributações'!K1617&lt;&gt;"",'02 - Produtos e Tributações'!K1617,"null"))</f>
        <v>0</v>
      </c>
      <c r="L1600" s="123" t="b">
        <f>IF(B1600&lt;&gt;"",IF('02 - Produtos e Tributações'!N1617&lt;&gt;"",'02 - Produtos e Tributações'!N1617,"null"))</f>
        <v>0</v>
      </c>
      <c r="M1600" s="122" t="b">
        <f>IF(B1600&lt;&gt;"",IF('02 - Produtos e Tributações'!D1617="CARNES","2.01.001.001",IF('02 - Produtos e Tributações'!D1617="MASSAS","2.01.001.002",IF('02 - Produtos e Tributações'!D1617="LATICINIOS","2.01.001.003",IF('02 - Produtos e Tributações'!D1617="DOCES E GULOSEIMAS","2.01.001.004",IF('02 - Produtos e Tributações'!D1617="FARINHAS E GRAOS","2.01.001.005",IF('02 - Produtos e Tributações'!D1617="AGUAS","2.01.002.001",IF('02 - Produtos e Tributações'!D1617="SUCOS","2.01.002.002",IF('02 - Produtos e Tributações'!D1617="BEBIDAS ALCOOLICAS","2.01.002.003",IF('02 - Produtos e Tributações'!D1617="BEBIDAS LACTEAS","2.01.002.004",IF('02 - Produtos e Tributações'!D1617="MATERIAL DE LIMPEZA","2.02",IF('02 - Produtos e Tributações'!D1617="FRUTAS","2.01.001.006",IF('02 - Produtos e Tributações'!D1617="VERDURAS E LEGUMES","2.01.001.007",IF('02 - Produtos e Tributações'!D1617="SERVIÇO","1",IF('02 - Produtos e Tributações'!D1617="PRODUTOS DIVERSOS","2","2"))))))))))))))
)</f>
        <v>0</v>
      </c>
      <c r="N1600" s="4" t="str">
        <f t="shared" si="97"/>
        <v/>
      </c>
      <c r="O1600" s="4" t="str">
        <f t="shared" si="98"/>
        <v/>
      </c>
      <c r="P1600" s="4" t="str">
        <f t="shared" si="99"/>
        <v/>
      </c>
      <c r="Q1600" s="128" t="b">
        <f>IF(B1600&lt;&gt;"",IF('02 - Produtos e Tributações'!C1617&lt;&gt;"",'02 - Produtos e Tributações'!C1617,"UN"))</f>
        <v>0</v>
      </c>
      <c r="R1600" s="93"/>
      <c r="S1600" s="93"/>
      <c r="T1600" s="93"/>
      <c r="U1600" s="120" t="str">
        <f t="shared" si="100"/>
        <v/>
      </c>
    </row>
    <row r="1601" spans="1:21" ht="15.75" customHeight="1">
      <c r="A1601" s="122" t="b">
        <f>IF('02 - Produtos e Tributações'!B1618 &lt;&gt;"",A1600+1)</f>
        <v>0</v>
      </c>
      <c r="B1601" s="4" t="str">
        <f>IF('02 - Produtos e Tributações'!B1618&lt;&gt;"",'02 - Produtos e Tributações'!V1618,"")</f>
        <v/>
      </c>
      <c r="C1601" s="123" t="b">
        <f>IF(B1601&lt;&gt;"",IF('02 - Produtos e Tributações'!H1618&lt;&gt;"",IF('02 - Produtos e Tributações'!H1618="TERCEIRIZADA","T",IF('02 - Produtos e Tributações'!H1618="PROPRIA","P")), IF(B1601&lt;&gt;"",IF('02 - Produtos e Tributações'!H1618="","T"))))</f>
        <v>0</v>
      </c>
      <c r="D1601" s="123" t="b">
        <f>IF(B1601&lt;&gt;"",IF('02 - Produtos e Tributações'!E1618&lt;&gt;"",'02 - Produtos e Tributações'!E1618,""))</f>
        <v>0</v>
      </c>
      <c r="E1601" s="123" t="b">
        <f>IF(B1601&lt;&gt;"",IF('02 - Produtos e Tributações'!F1618&lt;&gt;"",'02 - Produtos e Tributações'!F1618,""))</f>
        <v>0</v>
      </c>
      <c r="F1601" s="123" t="b">
        <f>IF(B1601&lt;&gt;"",IF(A1601&lt;&gt;"",IF('02 - Produtos e Tributações'!G1618&lt;&gt;"",'02 - Produtos e Tributações'!G1618,"")))</f>
        <v>0</v>
      </c>
      <c r="G1601" s="123" t="b">
        <f>IF(B1601&lt;&gt;"",IF('02 - Produtos e Tributações'!J1618&lt;&gt;"",'02 - Produtos e Tributações'!J1618,IF(K1601=101,0,IF(K1601=102,41,IF(K1601=103,0,IF(K1601=201,0,IF(K1601=202,0,IF(K1601=203,0,IF(K1601=300,41,IF(K1601=400,41,IF(K1601=500,60)))))))))))</f>
        <v>0</v>
      </c>
      <c r="H1601" s="123" t="b">
        <f>IF(B1601&lt;&gt;"",IF('02 - Produtos e Tributações'!M1618&lt;&gt;"",'02 - Produtos e Tributações'!M1618,IF(L1601=101,0,IF(L1601=102,41,IF(L1601=103,0,IF(L1601=201,0,IF(L1601=202,0,IF(L1601=203,0,IF(L1601=300,41,IF(L1601=400,41,IF(L1601=500,60)))))))))))</f>
        <v>0</v>
      </c>
      <c r="I1601" s="123" t="b">
        <f>IF(B1601&lt;&gt;"",IF('02 - Produtos e Tributações'!L1618&lt;&gt;"",'02 - Produtos e Tributações'!L1618,"0,00"))</f>
        <v>0</v>
      </c>
      <c r="J1601" s="123" t="b">
        <f>IF(B1601&lt;&gt;"",IF('02 - Produtos e Tributações'!O1618&lt;&gt;"",'02 - Produtos e Tributações'!O1618,"0,00"))</f>
        <v>0</v>
      </c>
      <c r="K1601" s="123" t="b">
        <f>IF(B1601&lt;&gt;"",IF('02 - Produtos e Tributações'!K1618&lt;&gt;"",'02 - Produtos e Tributações'!K1618,"null"))</f>
        <v>0</v>
      </c>
      <c r="L1601" s="123" t="b">
        <f>IF(B1601&lt;&gt;"",IF('02 - Produtos e Tributações'!N1618&lt;&gt;"",'02 - Produtos e Tributações'!N1618,"null"))</f>
        <v>0</v>
      </c>
      <c r="M1601" s="122" t="b">
        <f>IF(B1601&lt;&gt;"",IF('02 - Produtos e Tributações'!D1618="CARNES","2.01.001.001",IF('02 - Produtos e Tributações'!D1618="MASSAS","2.01.001.002",IF('02 - Produtos e Tributações'!D1618="LATICINIOS","2.01.001.003",IF('02 - Produtos e Tributações'!D1618="DOCES E GULOSEIMAS","2.01.001.004",IF('02 - Produtos e Tributações'!D1618="FARINHAS E GRAOS","2.01.001.005",IF('02 - Produtos e Tributações'!D1618="AGUAS","2.01.002.001",IF('02 - Produtos e Tributações'!D1618="SUCOS","2.01.002.002",IF('02 - Produtos e Tributações'!D1618="BEBIDAS ALCOOLICAS","2.01.002.003",IF('02 - Produtos e Tributações'!D1618="BEBIDAS LACTEAS","2.01.002.004",IF('02 - Produtos e Tributações'!D1618="MATERIAL DE LIMPEZA","2.02",IF('02 - Produtos e Tributações'!D1618="FRUTAS","2.01.001.006",IF('02 - Produtos e Tributações'!D1618="VERDURAS E LEGUMES","2.01.001.007",IF('02 - Produtos e Tributações'!D1618="SERVIÇO","1",IF('02 - Produtos e Tributações'!D1618="PRODUTOS DIVERSOS","2","2"))))))))))))))
)</f>
        <v>0</v>
      </c>
      <c r="N1601" s="4" t="str">
        <f t="shared" si="97"/>
        <v/>
      </c>
      <c r="O1601" s="4" t="str">
        <f t="shared" si="98"/>
        <v/>
      </c>
      <c r="P1601" s="4" t="str">
        <f t="shared" si="99"/>
        <v/>
      </c>
      <c r="Q1601" s="128" t="b">
        <f>IF(B1601&lt;&gt;"",IF('02 - Produtos e Tributações'!C1618&lt;&gt;"",'02 - Produtos e Tributações'!C1618,"UN"))</f>
        <v>0</v>
      </c>
      <c r="R1601" s="93"/>
      <c r="S1601" s="93"/>
      <c r="T1601" s="93"/>
      <c r="U1601" s="120" t="str">
        <f t="shared" si="100"/>
        <v/>
      </c>
    </row>
    <row r="1602" spans="1:21" ht="15.75" customHeight="1">
      <c r="A1602" s="122" t="b">
        <f>IF('02 - Produtos e Tributações'!B1619 &lt;&gt;"",A1601+1)</f>
        <v>0</v>
      </c>
      <c r="B1602" s="4" t="str">
        <f>IF('02 - Produtos e Tributações'!B1619&lt;&gt;"",'02 - Produtos e Tributações'!V1619,"")</f>
        <v/>
      </c>
      <c r="C1602" s="123" t="b">
        <f>IF(B1602&lt;&gt;"",IF('02 - Produtos e Tributações'!H1619&lt;&gt;"",IF('02 - Produtos e Tributações'!H1619="TERCEIRIZADA","T",IF('02 - Produtos e Tributações'!H1619="PROPRIA","P")), IF(B1602&lt;&gt;"",IF('02 - Produtos e Tributações'!H1619="","T"))))</f>
        <v>0</v>
      </c>
      <c r="D1602" s="123" t="b">
        <f>IF(B1602&lt;&gt;"",IF('02 - Produtos e Tributações'!E1619&lt;&gt;"",'02 - Produtos e Tributações'!E1619,""))</f>
        <v>0</v>
      </c>
      <c r="E1602" s="123" t="b">
        <f>IF(B1602&lt;&gt;"",IF('02 - Produtos e Tributações'!F1619&lt;&gt;"",'02 - Produtos e Tributações'!F1619,""))</f>
        <v>0</v>
      </c>
      <c r="F1602" s="123" t="b">
        <f>IF(B1602&lt;&gt;"",IF(A1602&lt;&gt;"",IF('02 - Produtos e Tributações'!G1619&lt;&gt;"",'02 - Produtos e Tributações'!G1619,"")))</f>
        <v>0</v>
      </c>
      <c r="G1602" s="123" t="b">
        <f>IF(B1602&lt;&gt;"",IF('02 - Produtos e Tributações'!J1619&lt;&gt;"",'02 - Produtos e Tributações'!J1619,IF(K1602=101,0,IF(K1602=102,41,IF(K1602=103,0,IF(K1602=201,0,IF(K1602=202,0,IF(K1602=203,0,IF(K1602=300,41,IF(K1602=400,41,IF(K1602=500,60)))))))))))</f>
        <v>0</v>
      </c>
      <c r="H1602" s="123" t="b">
        <f>IF(B1602&lt;&gt;"",IF('02 - Produtos e Tributações'!M1619&lt;&gt;"",'02 - Produtos e Tributações'!M1619,IF(L1602=101,0,IF(L1602=102,41,IF(L1602=103,0,IF(L1602=201,0,IF(L1602=202,0,IF(L1602=203,0,IF(L1602=300,41,IF(L1602=400,41,IF(L1602=500,60)))))))))))</f>
        <v>0</v>
      </c>
      <c r="I1602" s="123" t="b">
        <f>IF(B1602&lt;&gt;"",IF('02 - Produtos e Tributações'!L1619&lt;&gt;"",'02 - Produtos e Tributações'!L1619,"0,00"))</f>
        <v>0</v>
      </c>
      <c r="J1602" s="123" t="b">
        <f>IF(B1602&lt;&gt;"",IF('02 - Produtos e Tributações'!O1619&lt;&gt;"",'02 - Produtos e Tributações'!O1619,"0,00"))</f>
        <v>0</v>
      </c>
      <c r="K1602" s="123" t="b">
        <f>IF(B1602&lt;&gt;"",IF('02 - Produtos e Tributações'!K1619&lt;&gt;"",'02 - Produtos e Tributações'!K1619,"null"))</f>
        <v>0</v>
      </c>
      <c r="L1602" s="123" t="b">
        <f>IF(B1602&lt;&gt;"",IF('02 - Produtos e Tributações'!N1619&lt;&gt;"",'02 - Produtos e Tributações'!N1619,"null"))</f>
        <v>0</v>
      </c>
      <c r="M1602" s="122" t="b">
        <f>IF(B1602&lt;&gt;"",IF('02 - Produtos e Tributações'!D1619="CARNES","2.01.001.001",IF('02 - Produtos e Tributações'!D1619="MASSAS","2.01.001.002",IF('02 - Produtos e Tributações'!D1619="LATICINIOS","2.01.001.003",IF('02 - Produtos e Tributações'!D1619="DOCES E GULOSEIMAS","2.01.001.004",IF('02 - Produtos e Tributações'!D1619="FARINHAS E GRAOS","2.01.001.005",IF('02 - Produtos e Tributações'!D1619="AGUAS","2.01.002.001",IF('02 - Produtos e Tributações'!D1619="SUCOS","2.01.002.002",IF('02 - Produtos e Tributações'!D1619="BEBIDAS ALCOOLICAS","2.01.002.003",IF('02 - Produtos e Tributações'!D1619="BEBIDAS LACTEAS","2.01.002.004",IF('02 - Produtos e Tributações'!D1619="MATERIAL DE LIMPEZA","2.02",IF('02 - Produtos e Tributações'!D1619="FRUTAS","2.01.001.006",IF('02 - Produtos e Tributações'!D1619="VERDURAS E LEGUMES","2.01.001.007",IF('02 - Produtos e Tributações'!D1619="SERVIÇO","1",IF('02 - Produtos e Tributações'!D1619="PRODUTOS DIVERSOS","2","2"))))))))))))))
)</f>
        <v>0</v>
      </c>
      <c r="N1602" s="4" t="str">
        <f t="shared" ref="N1602:N1665" si="101">IF(B1602&lt;&gt;"",AC1602,"")</f>
        <v/>
      </c>
      <c r="O1602" s="4" t="str">
        <f t="shared" ref="O1602:O1665" si="102">IF(B1602&lt;&gt;"",1,"")</f>
        <v/>
      </c>
      <c r="P1602" s="4" t="str">
        <f t="shared" ref="P1602:P1665" si="103">IF(B1602&lt;&gt;"",1,"")</f>
        <v/>
      </c>
      <c r="Q1602" s="128" t="b">
        <f>IF(B1602&lt;&gt;"",IF('02 - Produtos e Tributações'!C1619&lt;&gt;"",'02 - Produtos e Tributações'!C1619,"UN"))</f>
        <v>0</v>
      </c>
      <c r="R1602" s="93"/>
      <c r="S1602" s="93"/>
      <c r="T1602" s="93"/>
      <c r="U1602" s="120" t="str">
        <f t="shared" si="100"/>
        <v/>
      </c>
    </row>
    <row r="1603" spans="1:21" ht="15.75" customHeight="1">
      <c r="A1603" s="122" t="b">
        <f>IF('02 - Produtos e Tributações'!B1620 &lt;&gt;"",A1602+1)</f>
        <v>0</v>
      </c>
      <c r="B1603" s="4" t="str">
        <f>IF('02 - Produtos e Tributações'!B1620&lt;&gt;"",'02 - Produtos e Tributações'!V1620,"")</f>
        <v/>
      </c>
      <c r="C1603" s="123" t="b">
        <f>IF(B1603&lt;&gt;"",IF('02 - Produtos e Tributações'!H1620&lt;&gt;"",IF('02 - Produtos e Tributações'!H1620="TERCEIRIZADA","T",IF('02 - Produtos e Tributações'!H1620="PROPRIA","P")), IF(B1603&lt;&gt;"",IF('02 - Produtos e Tributações'!H1620="","T"))))</f>
        <v>0</v>
      </c>
      <c r="D1603" s="123" t="b">
        <f>IF(B1603&lt;&gt;"",IF('02 - Produtos e Tributações'!E1620&lt;&gt;"",'02 - Produtos e Tributações'!E1620,""))</f>
        <v>0</v>
      </c>
      <c r="E1603" s="123" t="b">
        <f>IF(B1603&lt;&gt;"",IF('02 - Produtos e Tributações'!F1620&lt;&gt;"",'02 - Produtos e Tributações'!F1620,""))</f>
        <v>0</v>
      </c>
      <c r="F1603" s="123" t="b">
        <f>IF(B1603&lt;&gt;"",IF(A1603&lt;&gt;"",IF('02 - Produtos e Tributações'!G1620&lt;&gt;"",'02 - Produtos e Tributações'!G1620,"")))</f>
        <v>0</v>
      </c>
      <c r="G1603" s="123" t="b">
        <f>IF(B1603&lt;&gt;"",IF('02 - Produtos e Tributações'!J1620&lt;&gt;"",'02 - Produtos e Tributações'!J1620,IF(K1603=101,0,IF(K1603=102,41,IF(K1603=103,0,IF(K1603=201,0,IF(K1603=202,0,IF(K1603=203,0,IF(K1603=300,41,IF(K1603=400,41,IF(K1603=500,60)))))))))))</f>
        <v>0</v>
      </c>
      <c r="H1603" s="123" t="b">
        <f>IF(B1603&lt;&gt;"",IF('02 - Produtos e Tributações'!M1620&lt;&gt;"",'02 - Produtos e Tributações'!M1620,IF(L1603=101,0,IF(L1603=102,41,IF(L1603=103,0,IF(L1603=201,0,IF(L1603=202,0,IF(L1603=203,0,IF(L1603=300,41,IF(L1603=400,41,IF(L1603=500,60)))))))))))</f>
        <v>0</v>
      </c>
      <c r="I1603" s="123" t="b">
        <f>IF(B1603&lt;&gt;"",IF('02 - Produtos e Tributações'!L1620&lt;&gt;"",'02 - Produtos e Tributações'!L1620,"0,00"))</f>
        <v>0</v>
      </c>
      <c r="J1603" s="123" t="b">
        <f>IF(B1603&lt;&gt;"",IF('02 - Produtos e Tributações'!O1620&lt;&gt;"",'02 - Produtos e Tributações'!O1620,"0,00"))</f>
        <v>0</v>
      </c>
      <c r="K1603" s="123" t="b">
        <f>IF(B1603&lt;&gt;"",IF('02 - Produtos e Tributações'!K1620&lt;&gt;"",'02 - Produtos e Tributações'!K1620,"null"))</f>
        <v>0</v>
      </c>
      <c r="L1603" s="123" t="b">
        <f>IF(B1603&lt;&gt;"",IF('02 - Produtos e Tributações'!N1620&lt;&gt;"",'02 - Produtos e Tributações'!N1620,"null"))</f>
        <v>0</v>
      </c>
      <c r="M1603" s="122" t="b">
        <f>IF(B1603&lt;&gt;"",IF('02 - Produtos e Tributações'!D1620="CARNES","2.01.001.001",IF('02 - Produtos e Tributações'!D1620="MASSAS","2.01.001.002",IF('02 - Produtos e Tributações'!D1620="LATICINIOS","2.01.001.003",IF('02 - Produtos e Tributações'!D1620="DOCES E GULOSEIMAS","2.01.001.004",IF('02 - Produtos e Tributações'!D1620="FARINHAS E GRAOS","2.01.001.005",IF('02 - Produtos e Tributações'!D1620="AGUAS","2.01.002.001",IF('02 - Produtos e Tributações'!D1620="SUCOS","2.01.002.002",IF('02 - Produtos e Tributações'!D1620="BEBIDAS ALCOOLICAS","2.01.002.003",IF('02 - Produtos e Tributações'!D1620="BEBIDAS LACTEAS","2.01.002.004",IF('02 - Produtos e Tributações'!D1620="MATERIAL DE LIMPEZA","2.02",IF('02 - Produtos e Tributações'!D1620="FRUTAS","2.01.001.006",IF('02 - Produtos e Tributações'!D1620="VERDURAS E LEGUMES","2.01.001.007",IF('02 - Produtos e Tributações'!D1620="SERVIÇO","1",IF('02 - Produtos e Tributações'!D1620="PRODUTOS DIVERSOS","2","2"))))))))))))))
)</f>
        <v>0</v>
      </c>
      <c r="N1603" s="4" t="str">
        <f t="shared" si="101"/>
        <v/>
      </c>
      <c r="O1603" s="4" t="str">
        <f t="shared" si="102"/>
        <v/>
      </c>
      <c r="P1603" s="4" t="str">
        <f t="shared" si="103"/>
        <v/>
      </c>
      <c r="Q1603" s="128" t="b">
        <f>IF(B1603&lt;&gt;"",IF('02 - Produtos e Tributações'!C1620&lt;&gt;"",'02 - Produtos e Tributações'!C1620,"UN"))</f>
        <v>0</v>
      </c>
      <c r="R1603" s="93"/>
      <c r="S1603" s="93"/>
      <c r="T1603" s="93"/>
      <c r="U1603" s="120" t="str">
        <f t="shared" si="100"/>
        <v/>
      </c>
    </row>
    <row r="1604" spans="1:21" ht="15.75" customHeight="1">
      <c r="A1604" s="122" t="b">
        <f>IF('02 - Produtos e Tributações'!B1621 &lt;&gt;"",A1603+1)</f>
        <v>0</v>
      </c>
      <c r="B1604" s="4" t="str">
        <f>IF('02 - Produtos e Tributações'!B1621&lt;&gt;"",'02 - Produtos e Tributações'!V1621,"")</f>
        <v/>
      </c>
      <c r="C1604" s="123" t="b">
        <f>IF(B1604&lt;&gt;"",IF('02 - Produtos e Tributações'!H1621&lt;&gt;"",IF('02 - Produtos e Tributações'!H1621="TERCEIRIZADA","T",IF('02 - Produtos e Tributações'!H1621="PROPRIA","P")), IF(B1604&lt;&gt;"",IF('02 - Produtos e Tributações'!H1621="","T"))))</f>
        <v>0</v>
      </c>
      <c r="D1604" s="123" t="b">
        <f>IF(B1604&lt;&gt;"",IF('02 - Produtos e Tributações'!E1621&lt;&gt;"",'02 - Produtos e Tributações'!E1621,""))</f>
        <v>0</v>
      </c>
      <c r="E1604" s="123" t="b">
        <f>IF(B1604&lt;&gt;"",IF('02 - Produtos e Tributações'!F1621&lt;&gt;"",'02 - Produtos e Tributações'!F1621,""))</f>
        <v>0</v>
      </c>
      <c r="F1604" s="123" t="b">
        <f>IF(B1604&lt;&gt;"",IF(A1604&lt;&gt;"",IF('02 - Produtos e Tributações'!G1621&lt;&gt;"",'02 - Produtos e Tributações'!G1621,"")))</f>
        <v>0</v>
      </c>
      <c r="G1604" s="123" t="b">
        <f>IF(B1604&lt;&gt;"",IF('02 - Produtos e Tributações'!J1621&lt;&gt;"",'02 - Produtos e Tributações'!J1621,IF(K1604=101,0,IF(K1604=102,41,IF(K1604=103,0,IF(K1604=201,0,IF(K1604=202,0,IF(K1604=203,0,IF(K1604=300,41,IF(K1604=400,41,IF(K1604=500,60)))))))))))</f>
        <v>0</v>
      </c>
      <c r="H1604" s="123" t="b">
        <f>IF(B1604&lt;&gt;"",IF('02 - Produtos e Tributações'!M1621&lt;&gt;"",'02 - Produtos e Tributações'!M1621,IF(L1604=101,0,IF(L1604=102,41,IF(L1604=103,0,IF(L1604=201,0,IF(L1604=202,0,IF(L1604=203,0,IF(L1604=300,41,IF(L1604=400,41,IF(L1604=500,60)))))))))))</f>
        <v>0</v>
      </c>
      <c r="I1604" s="123" t="b">
        <f>IF(B1604&lt;&gt;"",IF('02 - Produtos e Tributações'!L1621&lt;&gt;"",'02 - Produtos e Tributações'!L1621,"0,00"))</f>
        <v>0</v>
      </c>
      <c r="J1604" s="123" t="b">
        <f>IF(B1604&lt;&gt;"",IF('02 - Produtos e Tributações'!O1621&lt;&gt;"",'02 - Produtos e Tributações'!O1621,"0,00"))</f>
        <v>0</v>
      </c>
      <c r="K1604" s="123" t="b">
        <f>IF(B1604&lt;&gt;"",IF('02 - Produtos e Tributações'!K1621&lt;&gt;"",'02 - Produtos e Tributações'!K1621,"null"))</f>
        <v>0</v>
      </c>
      <c r="L1604" s="123" t="b">
        <f>IF(B1604&lt;&gt;"",IF('02 - Produtos e Tributações'!N1621&lt;&gt;"",'02 - Produtos e Tributações'!N1621,"null"))</f>
        <v>0</v>
      </c>
      <c r="M1604" s="122" t="b">
        <f>IF(B1604&lt;&gt;"",IF('02 - Produtos e Tributações'!D1621="CARNES","2.01.001.001",IF('02 - Produtos e Tributações'!D1621="MASSAS","2.01.001.002",IF('02 - Produtos e Tributações'!D1621="LATICINIOS","2.01.001.003",IF('02 - Produtos e Tributações'!D1621="DOCES E GULOSEIMAS","2.01.001.004",IF('02 - Produtos e Tributações'!D1621="FARINHAS E GRAOS","2.01.001.005",IF('02 - Produtos e Tributações'!D1621="AGUAS","2.01.002.001",IF('02 - Produtos e Tributações'!D1621="SUCOS","2.01.002.002",IF('02 - Produtos e Tributações'!D1621="BEBIDAS ALCOOLICAS","2.01.002.003",IF('02 - Produtos e Tributações'!D1621="BEBIDAS LACTEAS","2.01.002.004",IF('02 - Produtos e Tributações'!D1621="MATERIAL DE LIMPEZA","2.02",IF('02 - Produtos e Tributações'!D1621="FRUTAS","2.01.001.006",IF('02 - Produtos e Tributações'!D1621="VERDURAS E LEGUMES","2.01.001.007",IF('02 - Produtos e Tributações'!D1621="SERVIÇO","1",IF('02 - Produtos e Tributações'!D1621="PRODUTOS DIVERSOS","2","2"))))))))))))))
)</f>
        <v>0</v>
      </c>
      <c r="N1604" s="4" t="str">
        <f t="shared" si="101"/>
        <v/>
      </c>
      <c r="O1604" s="4" t="str">
        <f t="shared" si="102"/>
        <v/>
      </c>
      <c r="P1604" s="4" t="str">
        <f t="shared" si="103"/>
        <v/>
      </c>
      <c r="Q1604" s="128" t="b">
        <f>IF(B1604&lt;&gt;"",IF('02 - Produtos e Tributações'!C1621&lt;&gt;"",'02 - Produtos e Tributações'!C1621,"UN"))</f>
        <v>0</v>
      </c>
      <c r="R1604" s="93"/>
      <c r="S1604" s="93"/>
      <c r="T1604" s="93"/>
      <c r="U1604" s="120" t="str">
        <f t="shared" si="100"/>
        <v/>
      </c>
    </row>
    <row r="1605" spans="1:21" ht="15.75" customHeight="1">
      <c r="A1605" s="122" t="b">
        <f>IF('02 - Produtos e Tributações'!B1622 &lt;&gt;"",A1604+1)</f>
        <v>0</v>
      </c>
      <c r="B1605" s="4" t="str">
        <f>IF('02 - Produtos e Tributações'!B1622&lt;&gt;"",'02 - Produtos e Tributações'!V1622,"")</f>
        <v/>
      </c>
      <c r="C1605" s="123" t="b">
        <f>IF(B1605&lt;&gt;"",IF('02 - Produtos e Tributações'!H1622&lt;&gt;"",IF('02 - Produtos e Tributações'!H1622="TERCEIRIZADA","T",IF('02 - Produtos e Tributações'!H1622="PROPRIA","P")), IF(B1605&lt;&gt;"",IF('02 - Produtos e Tributações'!H1622="","T"))))</f>
        <v>0</v>
      </c>
      <c r="D1605" s="123" t="b">
        <f>IF(B1605&lt;&gt;"",IF('02 - Produtos e Tributações'!E1622&lt;&gt;"",'02 - Produtos e Tributações'!E1622,""))</f>
        <v>0</v>
      </c>
      <c r="E1605" s="123" t="b">
        <f>IF(B1605&lt;&gt;"",IF('02 - Produtos e Tributações'!F1622&lt;&gt;"",'02 - Produtos e Tributações'!F1622,""))</f>
        <v>0</v>
      </c>
      <c r="F1605" s="123" t="b">
        <f>IF(B1605&lt;&gt;"",IF(A1605&lt;&gt;"",IF('02 - Produtos e Tributações'!G1622&lt;&gt;"",'02 - Produtos e Tributações'!G1622,"")))</f>
        <v>0</v>
      </c>
      <c r="G1605" s="123" t="b">
        <f>IF(B1605&lt;&gt;"",IF('02 - Produtos e Tributações'!J1622&lt;&gt;"",'02 - Produtos e Tributações'!J1622,IF(K1605=101,0,IF(K1605=102,41,IF(K1605=103,0,IF(K1605=201,0,IF(K1605=202,0,IF(K1605=203,0,IF(K1605=300,41,IF(K1605=400,41,IF(K1605=500,60)))))))))))</f>
        <v>0</v>
      </c>
      <c r="H1605" s="123" t="b">
        <f>IF(B1605&lt;&gt;"",IF('02 - Produtos e Tributações'!M1622&lt;&gt;"",'02 - Produtos e Tributações'!M1622,IF(L1605=101,0,IF(L1605=102,41,IF(L1605=103,0,IF(L1605=201,0,IF(L1605=202,0,IF(L1605=203,0,IF(L1605=300,41,IF(L1605=400,41,IF(L1605=500,60)))))))))))</f>
        <v>0</v>
      </c>
      <c r="I1605" s="123" t="b">
        <f>IF(B1605&lt;&gt;"",IF('02 - Produtos e Tributações'!L1622&lt;&gt;"",'02 - Produtos e Tributações'!L1622,"0,00"))</f>
        <v>0</v>
      </c>
      <c r="J1605" s="123" t="b">
        <f>IF(B1605&lt;&gt;"",IF('02 - Produtos e Tributações'!O1622&lt;&gt;"",'02 - Produtos e Tributações'!O1622,"0,00"))</f>
        <v>0</v>
      </c>
      <c r="K1605" s="123" t="b">
        <f>IF(B1605&lt;&gt;"",IF('02 - Produtos e Tributações'!K1622&lt;&gt;"",'02 - Produtos e Tributações'!K1622,"null"))</f>
        <v>0</v>
      </c>
      <c r="L1605" s="123" t="b">
        <f>IF(B1605&lt;&gt;"",IF('02 - Produtos e Tributações'!N1622&lt;&gt;"",'02 - Produtos e Tributações'!N1622,"null"))</f>
        <v>0</v>
      </c>
      <c r="M1605" s="122" t="b">
        <f>IF(B1605&lt;&gt;"",IF('02 - Produtos e Tributações'!D1622="CARNES","2.01.001.001",IF('02 - Produtos e Tributações'!D1622="MASSAS","2.01.001.002",IF('02 - Produtos e Tributações'!D1622="LATICINIOS","2.01.001.003",IF('02 - Produtos e Tributações'!D1622="DOCES E GULOSEIMAS","2.01.001.004",IF('02 - Produtos e Tributações'!D1622="FARINHAS E GRAOS","2.01.001.005",IF('02 - Produtos e Tributações'!D1622="AGUAS","2.01.002.001",IF('02 - Produtos e Tributações'!D1622="SUCOS","2.01.002.002",IF('02 - Produtos e Tributações'!D1622="BEBIDAS ALCOOLICAS","2.01.002.003",IF('02 - Produtos e Tributações'!D1622="BEBIDAS LACTEAS","2.01.002.004",IF('02 - Produtos e Tributações'!D1622="MATERIAL DE LIMPEZA","2.02",IF('02 - Produtos e Tributações'!D1622="FRUTAS","2.01.001.006",IF('02 - Produtos e Tributações'!D1622="VERDURAS E LEGUMES","2.01.001.007",IF('02 - Produtos e Tributações'!D1622="SERVIÇO","1",IF('02 - Produtos e Tributações'!D1622="PRODUTOS DIVERSOS","2","2"))))))))))))))
)</f>
        <v>0</v>
      </c>
      <c r="N1605" s="4" t="str">
        <f t="shared" si="101"/>
        <v/>
      </c>
      <c r="O1605" s="4" t="str">
        <f t="shared" si="102"/>
        <v/>
      </c>
      <c r="P1605" s="4" t="str">
        <f t="shared" si="103"/>
        <v/>
      </c>
      <c r="Q1605" s="128" t="b">
        <f>IF(B1605&lt;&gt;"",IF('02 - Produtos e Tributações'!C1622&lt;&gt;"",'02 - Produtos e Tributações'!C1622,"UN"))</f>
        <v>0</v>
      </c>
      <c r="R1605" s="93"/>
      <c r="S1605" s="93"/>
      <c r="T1605" s="93"/>
      <c r="U1605" s="120" t="str">
        <f t="shared" si="100"/>
        <v/>
      </c>
    </row>
    <row r="1606" spans="1:21" ht="15.75" customHeight="1">
      <c r="A1606" s="122" t="b">
        <f>IF('02 - Produtos e Tributações'!B1623 &lt;&gt;"",A1605+1)</f>
        <v>0</v>
      </c>
      <c r="B1606" s="4" t="str">
        <f>IF('02 - Produtos e Tributações'!B1623&lt;&gt;"",'02 - Produtos e Tributações'!V1623,"")</f>
        <v/>
      </c>
      <c r="C1606" s="123" t="b">
        <f>IF(B1606&lt;&gt;"",IF('02 - Produtos e Tributações'!H1623&lt;&gt;"",IF('02 - Produtos e Tributações'!H1623="TERCEIRIZADA","T",IF('02 - Produtos e Tributações'!H1623="PROPRIA","P")), IF(B1606&lt;&gt;"",IF('02 - Produtos e Tributações'!H1623="","T"))))</f>
        <v>0</v>
      </c>
      <c r="D1606" s="123" t="b">
        <f>IF(B1606&lt;&gt;"",IF('02 - Produtos e Tributações'!E1623&lt;&gt;"",'02 - Produtos e Tributações'!E1623,""))</f>
        <v>0</v>
      </c>
      <c r="E1606" s="123" t="b">
        <f>IF(B1606&lt;&gt;"",IF('02 - Produtos e Tributações'!F1623&lt;&gt;"",'02 - Produtos e Tributações'!F1623,""))</f>
        <v>0</v>
      </c>
      <c r="F1606" s="123" t="b">
        <f>IF(B1606&lt;&gt;"",IF(A1606&lt;&gt;"",IF('02 - Produtos e Tributações'!G1623&lt;&gt;"",'02 - Produtos e Tributações'!G1623,"")))</f>
        <v>0</v>
      </c>
      <c r="G1606" s="123" t="b">
        <f>IF(B1606&lt;&gt;"",IF('02 - Produtos e Tributações'!J1623&lt;&gt;"",'02 - Produtos e Tributações'!J1623,IF(K1606=101,0,IF(K1606=102,41,IF(K1606=103,0,IF(K1606=201,0,IF(K1606=202,0,IF(K1606=203,0,IF(K1606=300,41,IF(K1606=400,41,IF(K1606=500,60)))))))))))</f>
        <v>0</v>
      </c>
      <c r="H1606" s="123" t="b">
        <f>IF(B1606&lt;&gt;"",IF('02 - Produtos e Tributações'!M1623&lt;&gt;"",'02 - Produtos e Tributações'!M1623,IF(L1606=101,0,IF(L1606=102,41,IF(L1606=103,0,IF(L1606=201,0,IF(L1606=202,0,IF(L1606=203,0,IF(L1606=300,41,IF(L1606=400,41,IF(L1606=500,60)))))))))))</f>
        <v>0</v>
      </c>
      <c r="I1606" s="123" t="b">
        <f>IF(B1606&lt;&gt;"",IF('02 - Produtos e Tributações'!L1623&lt;&gt;"",'02 - Produtos e Tributações'!L1623,"0,00"))</f>
        <v>0</v>
      </c>
      <c r="J1606" s="123" t="b">
        <f>IF(B1606&lt;&gt;"",IF('02 - Produtos e Tributações'!O1623&lt;&gt;"",'02 - Produtos e Tributações'!O1623,"0,00"))</f>
        <v>0</v>
      </c>
      <c r="K1606" s="123" t="b">
        <f>IF(B1606&lt;&gt;"",IF('02 - Produtos e Tributações'!K1623&lt;&gt;"",'02 - Produtos e Tributações'!K1623,"null"))</f>
        <v>0</v>
      </c>
      <c r="L1606" s="123" t="b">
        <f>IF(B1606&lt;&gt;"",IF('02 - Produtos e Tributações'!N1623&lt;&gt;"",'02 - Produtos e Tributações'!N1623,"null"))</f>
        <v>0</v>
      </c>
      <c r="M1606" s="122" t="b">
        <f>IF(B1606&lt;&gt;"",IF('02 - Produtos e Tributações'!D1623="CARNES","2.01.001.001",IF('02 - Produtos e Tributações'!D1623="MASSAS","2.01.001.002",IF('02 - Produtos e Tributações'!D1623="LATICINIOS","2.01.001.003",IF('02 - Produtos e Tributações'!D1623="DOCES E GULOSEIMAS","2.01.001.004",IF('02 - Produtos e Tributações'!D1623="FARINHAS E GRAOS","2.01.001.005",IF('02 - Produtos e Tributações'!D1623="AGUAS","2.01.002.001",IF('02 - Produtos e Tributações'!D1623="SUCOS","2.01.002.002",IF('02 - Produtos e Tributações'!D1623="BEBIDAS ALCOOLICAS","2.01.002.003",IF('02 - Produtos e Tributações'!D1623="BEBIDAS LACTEAS","2.01.002.004",IF('02 - Produtos e Tributações'!D1623="MATERIAL DE LIMPEZA","2.02",IF('02 - Produtos e Tributações'!D1623="FRUTAS","2.01.001.006",IF('02 - Produtos e Tributações'!D1623="VERDURAS E LEGUMES","2.01.001.007",IF('02 - Produtos e Tributações'!D1623="SERVIÇO","1",IF('02 - Produtos e Tributações'!D1623="PRODUTOS DIVERSOS","2","2"))))))))))))))
)</f>
        <v>0</v>
      </c>
      <c r="N1606" s="4" t="str">
        <f t="shared" si="101"/>
        <v/>
      </c>
      <c r="O1606" s="4" t="str">
        <f t="shared" si="102"/>
        <v/>
      </c>
      <c r="P1606" s="4" t="str">
        <f t="shared" si="103"/>
        <v/>
      </c>
      <c r="Q1606" s="128" t="b">
        <f>IF(B1606&lt;&gt;"",IF('02 - Produtos e Tributações'!C1623&lt;&gt;"",'02 - Produtos e Tributações'!C1623,"UN"))</f>
        <v>0</v>
      </c>
      <c r="R1606" s="93"/>
      <c r="S1606" s="93"/>
      <c r="T1606" s="93"/>
      <c r="U1606" s="120" t="str">
        <f t="shared" si="100"/>
        <v/>
      </c>
    </row>
    <row r="1607" spans="1:21" ht="15.75" customHeight="1">
      <c r="A1607" s="122" t="b">
        <f>IF('02 - Produtos e Tributações'!B1624 &lt;&gt;"",A1606+1)</f>
        <v>0</v>
      </c>
      <c r="B1607" s="4" t="str">
        <f>IF('02 - Produtos e Tributações'!B1624&lt;&gt;"",'02 - Produtos e Tributações'!V1624,"")</f>
        <v/>
      </c>
      <c r="C1607" s="123" t="b">
        <f>IF(B1607&lt;&gt;"",IF('02 - Produtos e Tributações'!H1624&lt;&gt;"",IF('02 - Produtos e Tributações'!H1624="TERCEIRIZADA","T",IF('02 - Produtos e Tributações'!H1624="PROPRIA","P")), IF(B1607&lt;&gt;"",IF('02 - Produtos e Tributações'!H1624="","T"))))</f>
        <v>0</v>
      </c>
      <c r="D1607" s="123" t="b">
        <f>IF(B1607&lt;&gt;"",IF('02 - Produtos e Tributações'!E1624&lt;&gt;"",'02 - Produtos e Tributações'!E1624,""))</f>
        <v>0</v>
      </c>
      <c r="E1607" s="123" t="b">
        <f>IF(B1607&lt;&gt;"",IF('02 - Produtos e Tributações'!F1624&lt;&gt;"",'02 - Produtos e Tributações'!F1624,""))</f>
        <v>0</v>
      </c>
      <c r="F1607" s="123" t="b">
        <f>IF(B1607&lt;&gt;"",IF(A1607&lt;&gt;"",IF('02 - Produtos e Tributações'!G1624&lt;&gt;"",'02 - Produtos e Tributações'!G1624,"")))</f>
        <v>0</v>
      </c>
      <c r="G1607" s="123" t="b">
        <f>IF(B1607&lt;&gt;"",IF('02 - Produtos e Tributações'!J1624&lt;&gt;"",'02 - Produtos e Tributações'!J1624,IF(K1607=101,0,IF(K1607=102,41,IF(K1607=103,0,IF(K1607=201,0,IF(K1607=202,0,IF(K1607=203,0,IF(K1607=300,41,IF(K1607=400,41,IF(K1607=500,60)))))))))))</f>
        <v>0</v>
      </c>
      <c r="H1607" s="123" t="b">
        <f>IF(B1607&lt;&gt;"",IF('02 - Produtos e Tributações'!M1624&lt;&gt;"",'02 - Produtos e Tributações'!M1624,IF(L1607=101,0,IF(L1607=102,41,IF(L1607=103,0,IF(L1607=201,0,IF(L1607=202,0,IF(L1607=203,0,IF(L1607=300,41,IF(L1607=400,41,IF(L1607=500,60)))))))))))</f>
        <v>0</v>
      </c>
      <c r="I1607" s="123" t="b">
        <f>IF(B1607&lt;&gt;"",IF('02 - Produtos e Tributações'!L1624&lt;&gt;"",'02 - Produtos e Tributações'!L1624,"0,00"))</f>
        <v>0</v>
      </c>
      <c r="J1607" s="123" t="b">
        <f>IF(B1607&lt;&gt;"",IF('02 - Produtos e Tributações'!O1624&lt;&gt;"",'02 - Produtos e Tributações'!O1624,"0,00"))</f>
        <v>0</v>
      </c>
      <c r="K1607" s="123" t="b">
        <f>IF(B1607&lt;&gt;"",IF('02 - Produtos e Tributações'!K1624&lt;&gt;"",'02 - Produtos e Tributações'!K1624,"null"))</f>
        <v>0</v>
      </c>
      <c r="L1607" s="123" t="b">
        <f>IF(B1607&lt;&gt;"",IF('02 - Produtos e Tributações'!N1624&lt;&gt;"",'02 - Produtos e Tributações'!N1624,"null"))</f>
        <v>0</v>
      </c>
      <c r="M1607" s="122" t="b">
        <f>IF(B1607&lt;&gt;"",IF('02 - Produtos e Tributações'!D1624="CARNES","2.01.001.001",IF('02 - Produtos e Tributações'!D1624="MASSAS","2.01.001.002",IF('02 - Produtos e Tributações'!D1624="LATICINIOS","2.01.001.003",IF('02 - Produtos e Tributações'!D1624="DOCES E GULOSEIMAS","2.01.001.004",IF('02 - Produtos e Tributações'!D1624="FARINHAS E GRAOS","2.01.001.005",IF('02 - Produtos e Tributações'!D1624="AGUAS","2.01.002.001",IF('02 - Produtos e Tributações'!D1624="SUCOS","2.01.002.002",IF('02 - Produtos e Tributações'!D1624="BEBIDAS ALCOOLICAS","2.01.002.003",IF('02 - Produtos e Tributações'!D1624="BEBIDAS LACTEAS","2.01.002.004",IF('02 - Produtos e Tributações'!D1624="MATERIAL DE LIMPEZA","2.02",IF('02 - Produtos e Tributações'!D1624="FRUTAS","2.01.001.006",IF('02 - Produtos e Tributações'!D1624="VERDURAS E LEGUMES","2.01.001.007",IF('02 - Produtos e Tributações'!D1624="SERVIÇO","1",IF('02 - Produtos e Tributações'!D1624="PRODUTOS DIVERSOS","2","2"))))))))))))))
)</f>
        <v>0</v>
      </c>
      <c r="N1607" s="4" t="str">
        <f t="shared" si="101"/>
        <v/>
      </c>
      <c r="O1607" s="4" t="str">
        <f t="shared" si="102"/>
        <v/>
      </c>
      <c r="P1607" s="4" t="str">
        <f t="shared" si="103"/>
        <v/>
      </c>
      <c r="Q1607" s="128" t="b">
        <f>IF(B1607&lt;&gt;"",IF('02 - Produtos e Tributações'!C1624&lt;&gt;"",'02 - Produtos e Tributações'!C1624,"UN"))</f>
        <v>0</v>
      </c>
      <c r="R1607" s="93"/>
      <c r="S1607" s="93"/>
      <c r="T1607" s="93"/>
      <c r="U1607" s="120" t="str">
        <f t="shared" si="100"/>
        <v/>
      </c>
    </row>
    <row r="1608" spans="1:21" ht="15.75" customHeight="1">
      <c r="A1608" s="122" t="b">
        <f>IF('02 - Produtos e Tributações'!B1625 &lt;&gt;"",A1607+1)</f>
        <v>0</v>
      </c>
      <c r="B1608" s="4" t="str">
        <f>IF('02 - Produtos e Tributações'!B1625&lt;&gt;"",'02 - Produtos e Tributações'!V1625,"")</f>
        <v/>
      </c>
      <c r="C1608" s="123" t="b">
        <f>IF(B1608&lt;&gt;"",IF('02 - Produtos e Tributações'!H1625&lt;&gt;"",IF('02 - Produtos e Tributações'!H1625="TERCEIRIZADA","T",IF('02 - Produtos e Tributações'!H1625="PROPRIA","P")), IF(B1608&lt;&gt;"",IF('02 - Produtos e Tributações'!H1625="","T"))))</f>
        <v>0</v>
      </c>
      <c r="D1608" s="123" t="b">
        <f>IF(B1608&lt;&gt;"",IF('02 - Produtos e Tributações'!E1625&lt;&gt;"",'02 - Produtos e Tributações'!E1625,""))</f>
        <v>0</v>
      </c>
      <c r="E1608" s="123" t="b">
        <f>IF(B1608&lt;&gt;"",IF('02 - Produtos e Tributações'!F1625&lt;&gt;"",'02 - Produtos e Tributações'!F1625,""))</f>
        <v>0</v>
      </c>
      <c r="F1608" s="123" t="b">
        <f>IF(B1608&lt;&gt;"",IF(A1608&lt;&gt;"",IF('02 - Produtos e Tributações'!G1625&lt;&gt;"",'02 - Produtos e Tributações'!G1625,"")))</f>
        <v>0</v>
      </c>
      <c r="G1608" s="123" t="b">
        <f>IF(B1608&lt;&gt;"",IF('02 - Produtos e Tributações'!J1625&lt;&gt;"",'02 - Produtos e Tributações'!J1625,IF(K1608=101,0,IF(K1608=102,41,IF(K1608=103,0,IF(K1608=201,0,IF(K1608=202,0,IF(K1608=203,0,IF(K1608=300,41,IF(K1608=400,41,IF(K1608=500,60)))))))))))</f>
        <v>0</v>
      </c>
      <c r="H1608" s="123" t="b">
        <f>IF(B1608&lt;&gt;"",IF('02 - Produtos e Tributações'!M1625&lt;&gt;"",'02 - Produtos e Tributações'!M1625,IF(L1608=101,0,IF(L1608=102,41,IF(L1608=103,0,IF(L1608=201,0,IF(L1608=202,0,IF(L1608=203,0,IF(L1608=300,41,IF(L1608=400,41,IF(L1608=500,60)))))))))))</f>
        <v>0</v>
      </c>
      <c r="I1608" s="123" t="b">
        <f>IF(B1608&lt;&gt;"",IF('02 - Produtos e Tributações'!L1625&lt;&gt;"",'02 - Produtos e Tributações'!L1625,"0,00"))</f>
        <v>0</v>
      </c>
      <c r="J1608" s="123" t="b">
        <f>IF(B1608&lt;&gt;"",IF('02 - Produtos e Tributações'!O1625&lt;&gt;"",'02 - Produtos e Tributações'!O1625,"0,00"))</f>
        <v>0</v>
      </c>
      <c r="K1608" s="123" t="b">
        <f>IF(B1608&lt;&gt;"",IF('02 - Produtos e Tributações'!K1625&lt;&gt;"",'02 - Produtos e Tributações'!K1625,"null"))</f>
        <v>0</v>
      </c>
      <c r="L1608" s="123" t="b">
        <f>IF(B1608&lt;&gt;"",IF('02 - Produtos e Tributações'!N1625&lt;&gt;"",'02 - Produtos e Tributações'!N1625,"null"))</f>
        <v>0</v>
      </c>
      <c r="M1608" s="122" t="b">
        <f>IF(B1608&lt;&gt;"",IF('02 - Produtos e Tributações'!D1625="CARNES","2.01.001.001",IF('02 - Produtos e Tributações'!D1625="MASSAS","2.01.001.002",IF('02 - Produtos e Tributações'!D1625="LATICINIOS","2.01.001.003",IF('02 - Produtos e Tributações'!D1625="DOCES E GULOSEIMAS","2.01.001.004",IF('02 - Produtos e Tributações'!D1625="FARINHAS E GRAOS","2.01.001.005",IF('02 - Produtos e Tributações'!D1625="AGUAS","2.01.002.001",IF('02 - Produtos e Tributações'!D1625="SUCOS","2.01.002.002",IF('02 - Produtos e Tributações'!D1625="BEBIDAS ALCOOLICAS","2.01.002.003",IF('02 - Produtos e Tributações'!D1625="BEBIDAS LACTEAS","2.01.002.004",IF('02 - Produtos e Tributações'!D1625="MATERIAL DE LIMPEZA","2.02",IF('02 - Produtos e Tributações'!D1625="FRUTAS","2.01.001.006",IF('02 - Produtos e Tributações'!D1625="VERDURAS E LEGUMES","2.01.001.007",IF('02 - Produtos e Tributações'!D1625="SERVIÇO","1",IF('02 - Produtos e Tributações'!D1625="PRODUTOS DIVERSOS","2","2"))))))))))))))
)</f>
        <v>0</v>
      </c>
      <c r="N1608" s="4" t="str">
        <f t="shared" si="101"/>
        <v/>
      </c>
      <c r="O1608" s="4" t="str">
        <f t="shared" si="102"/>
        <v/>
      </c>
      <c r="P1608" s="4" t="str">
        <f t="shared" si="103"/>
        <v/>
      </c>
      <c r="Q1608" s="128" t="b">
        <f>IF(B1608&lt;&gt;"",IF('02 - Produtos e Tributações'!C1625&lt;&gt;"",'02 - Produtos e Tributações'!C1625,"UN"))</f>
        <v>0</v>
      </c>
      <c r="R1608" s="93"/>
      <c r="S1608" s="93"/>
      <c r="T1608" s="93"/>
      <c r="U1608" s="120" t="str">
        <f t="shared" si="100"/>
        <v/>
      </c>
    </row>
    <row r="1609" spans="1:21" ht="15.75" customHeight="1">
      <c r="A1609" s="122" t="b">
        <f>IF('02 - Produtos e Tributações'!B1626 &lt;&gt;"",A1608+1)</f>
        <v>0</v>
      </c>
      <c r="B1609" s="4" t="str">
        <f>IF('02 - Produtos e Tributações'!B1626&lt;&gt;"",'02 - Produtos e Tributações'!V1626,"")</f>
        <v/>
      </c>
      <c r="C1609" s="123" t="b">
        <f>IF(B1609&lt;&gt;"",IF('02 - Produtos e Tributações'!H1626&lt;&gt;"",IF('02 - Produtos e Tributações'!H1626="TERCEIRIZADA","T",IF('02 - Produtos e Tributações'!H1626="PROPRIA","P")), IF(B1609&lt;&gt;"",IF('02 - Produtos e Tributações'!H1626="","T"))))</f>
        <v>0</v>
      </c>
      <c r="D1609" s="123" t="b">
        <f>IF(B1609&lt;&gt;"",IF('02 - Produtos e Tributações'!E1626&lt;&gt;"",'02 - Produtos e Tributações'!E1626,""))</f>
        <v>0</v>
      </c>
      <c r="E1609" s="123" t="b">
        <f>IF(B1609&lt;&gt;"",IF('02 - Produtos e Tributações'!F1626&lt;&gt;"",'02 - Produtos e Tributações'!F1626,""))</f>
        <v>0</v>
      </c>
      <c r="F1609" s="123" t="b">
        <f>IF(B1609&lt;&gt;"",IF(A1609&lt;&gt;"",IF('02 - Produtos e Tributações'!G1626&lt;&gt;"",'02 - Produtos e Tributações'!G1626,"")))</f>
        <v>0</v>
      </c>
      <c r="G1609" s="123" t="b">
        <f>IF(B1609&lt;&gt;"",IF('02 - Produtos e Tributações'!J1626&lt;&gt;"",'02 - Produtos e Tributações'!J1626,IF(K1609=101,0,IF(K1609=102,41,IF(K1609=103,0,IF(K1609=201,0,IF(K1609=202,0,IF(K1609=203,0,IF(K1609=300,41,IF(K1609=400,41,IF(K1609=500,60)))))))))))</f>
        <v>0</v>
      </c>
      <c r="H1609" s="123" t="b">
        <f>IF(B1609&lt;&gt;"",IF('02 - Produtos e Tributações'!M1626&lt;&gt;"",'02 - Produtos e Tributações'!M1626,IF(L1609=101,0,IF(L1609=102,41,IF(L1609=103,0,IF(L1609=201,0,IF(L1609=202,0,IF(L1609=203,0,IF(L1609=300,41,IF(L1609=400,41,IF(L1609=500,60)))))))))))</f>
        <v>0</v>
      </c>
      <c r="I1609" s="123" t="b">
        <f>IF(B1609&lt;&gt;"",IF('02 - Produtos e Tributações'!L1626&lt;&gt;"",'02 - Produtos e Tributações'!L1626,"0,00"))</f>
        <v>0</v>
      </c>
      <c r="J1609" s="123" t="b">
        <f>IF(B1609&lt;&gt;"",IF('02 - Produtos e Tributações'!O1626&lt;&gt;"",'02 - Produtos e Tributações'!O1626,"0,00"))</f>
        <v>0</v>
      </c>
      <c r="K1609" s="123" t="b">
        <f>IF(B1609&lt;&gt;"",IF('02 - Produtos e Tributações'!K1626&lt;&gt;"",'02 - Produtos e Tributações'!K1626,"null"))</f>
        <v>0</v>
      </c>
      <c r="L1609" s="123" t="b">
        <f>IF(B1609&lt;&gt;"",IF('02 - Produtos e Tributações'!N1626&lt;&gt;"",'02 - Produtos e Tributações'!N1626,"null"))</f>
        <v>0</v>
      </c>
      <c r="M1609" s="122" t="b">
        <f>IF(B1609&lt;&gt;"",IF('02 - Produtos e Tributações'!D1626="CARNES","2.01.001.001",IF('02 - Produtos e Tributações'!D1626="MASSAS","2.01.001.002",IF('02 - Produtos e Tributações'!D1626="LATICINIOS","2.01.001.003",IF('02 - Produtos e Tributações'!D1626="DOCES E GULOSEIMAS","2.01.001.004",IF('02 - Produtos e Tributações'!D1626="FARINHAS E GRAOS","2.01.001.005",IF('02 - Produtos e Tributações'!D1626="AGUAS","2.01.002.001",IF('02 - Produtos e Tributações'!D1626="SUCOS","2.01.002.002",IF('02 - Produtos e Tributações'!D1626="BEBIDAS ALCOOLICAS","2.01.002.003",IF('02 - Produtos e Tributações'!D1626="BEBIDAS LACTEAS","2.01.002.004",IF('02 - Produtos e Tributações'!D1626="MATERIAL DE LIMPEZA","2.02",IF('02 - Produtos e Tributações'!D1626="FRUTAS","2.01.001.006",IF('02 - Produtos e Tributações'!D1626="VERDURAS E LEGUMES","2.01.001.007",IF('02 - Produtos e Tributações'!D1626="SERVIÇO","1",IF('02 - Produtos e Tributações'!D1626="PRODUTOS DIVERSOS","2","2"))))))))))))))
)</f>
        <v>0</v>
      </c>
      <c r="N1609" s="4" t="str">
        <f t="shared" si="101"/>
        <v/>
      </c>
      <c r="O1609" s="4" t="str">
        <f t="shared" si="102"/>
        <v/>
      </c>
      <c r="P1609" s="4" t="str">
        <f t="shared" si="103"/>
        <v/>
      </c>
      <c r="Q1609" s="128" t="b">
        <f>IF(B1609&lt;&gt;"",IF('02 - Produtos e Tributações'!C1626&lt;&gt;"",'02 - Produtos e Tributações'!C1626,"UN"))</f>
        <v>0</v>
      </c>
      <c r="R1609" s="93"/>
      <c r="S1609" s="93"/>
      <c r="T1609" s="93"/>
      <c r="U1609" s="120" t="str">
        <f t="shared" si="100"/>
        <v/>
      </c>
    </row>
    <row r="1610" spans="1:21" ht="15.75" customHeight="1">
      <c r="A1610" s="122" t="b">
        <f>IF('02 - Produtos e Tributações'!B1627 &lt;&gt;"",A1609+1)</f>
        <v>0</v>
      </c>
      <c r="B1610" s="4" t="str">
        <f>IF('02 - Produtos e Tributações'!B1627&lt;&gt;"",'02 - Produtos e Tributações'!V1627,"")</f>
        <v/>
      </c>
      <c r="C1610" s="123" t="b">
        <f>IF(B1610&lt;&gt;"",IF('02 - Produtos e Tributações'!H1627&lt;&gt;"",IF('02 - Produtos e Tributações'!H1627="TERCEIRIZADA","T",IF('02 - Produtos e Tributações'!H1627="PROPRIA","P")), IF(B1610&lt;&gt;"",IF('02 - Produtos e Tributações'!H1627="","T"))))</f>
        <v>0</v>
      </c>
      <c r="D1610" s="123" t="b">
        <f>IF(B1610&lt;&gt;"",IF('02 - Produtos e Tributações'!E1627&lt;&gt;"",'02 - Produtos e Tributações'!E1627,""))</f>
        <v>0</v>
      </c>
      <c r="E1610" s="123" t="b">
        <f>IF(B1610&lt;&gt;"",IF('02 - Produtos e Tributações'!F1627&lt;&gt;"",'02 - Produtos e Tributações'!F1627,""))</f>
        <v>0</v>
      </c>
      <c r="F1610" s="123" t="b">
        <f>IF(B1610&lt;&gt;"",IF(A1610&lt;&gt;"",IF('02 - Produtos e Tributações'!G1627&lt;&gt;"",'02 - Produtos e Tributações'!G1627,"")))</f>
        <v>0</v>
      </c>
      <c r="G1610" s="123" t="b">
        <f>IF(B1610&lt;&gt;"",IF('02 - Produtos e Tributações'!J1627&lt;&gt;"",'02 - Produtos e Tributações'!J1627,IF(K1610=101,0,IF(K1610=102,41,IF(K1610=103,0,IF(K1610=201,0,IF(K1610=202,0,IF(K1610=203,0,IF(K1610=300,41,IF(K1610=400,41,IF(K1610=500,60)))))))))))</f>
        <v>0</v>
      </c>
      <c r="H1610" s="123" t="b">
        <f>IF(B1610&lt;&gt;"",IF('02 - Produtos e Tributações'!M1627&lt;&gt;"",'02 - Produtos e Tributações'!M1627,IF(L1610=101,0,IF(L1610=102,41,IF(L1610=103,0,IF(L1610=201,0,IF(L1610=202,0,IF(L1610=203,0,IF(L1610=300,41,IF(L1610=400,41,IF(L1610=500,60)))))))))))</f>
        <v>0</v>
      </c>
      <c r="I1610" s="123" t="b">
        <f>IF(B1610&lt;&gt;"",IF('02 - Produtos e Tributações'!L1627&lt;&gt;"",'02 - Produtos e Tributações'!L1627,"0,00"))</f>
        <v>0</v>
      </c>
      <c r="J1610" s="123" t="b">
        <f>IF(B1610&lt;&gt;"",IF('02 - Produtos e Tributações'!O1627&lt;&gt;"",'02 - Produtos e Tributações'!O1627,"0,00"))</f>
        <v>0</v>
      </c>
      <c r="K1610" s="123" t="b">
        <f>IF(B1610&lt;&gt;"",IF('02 - Produtos e Tributações'!K1627&lt;&gt;"",'02 - Produtos e Tributações'!K1627,"null"))</f>
        <v>0</v>
      </c>
      <c r="L1610" s="123" t="b">
        <f>IF(B1610&lt;&gt;"",IF('02 - Produtos e Tributações'!N1627&lt;&gt;"",'02 - Produtos e Tributações'!N1627,"null"))</f>
        <v>0</v>
      </c>
      <c r="M1610" s="122" t="b">
        <f>IF(B1610&lt;&gt;"",IF('02 - Produtos e Tributações'!D1627="CARNES","2.01.001.001",IF('02 - Produtos e Tributações'!D1627="MASSAS","2.01.001.002",IF('02 - Produtos e Tributações'!D1627="LATICINIOS","2.01.001.003",IF('02 - Produtos e Tributações'!D1627="DOCES E GULOSEIMAS","2.01.001.004",IF('02 - Produtos e Tributações'!D1627="FARINHAS E GRAOS","2.01.001.005",IF('02 - Produtos e Tributações'!D1627="AGUAS","2.01.002.001",IF('02 - Produtos e Tributações'!D1627="SUCOS","2.01.002.002",IF('02 - Produtos e Tributações'!D1627="BEBIDAS ALCOOLICAS","2.01.002.003",IF('02 - Produtos e Tributações'!D1627="BEBIDAS LACTEAS","2.01.002.004",IF('02 - Produtos e Tributações'!D1627="MATERIAL DE LIMPEZA","2.02",IF('02 - Produtos e Tributações'!D1627="FRUTAS","2.01.001.006",IF('02 - Produtos e Tributações'!D1627="VERDURAS E LEGUMES","2.01.001.007",IF('02 - Produtos e Tributações'!D1627="SERVIÇO","1",IF('02 - Produtos e Tributações'!D1627="PRODUTOS DIVERSOS","2","2"))))))))))))))
)</f>
        <v>0</v>
      </c>
      <c r="N1610" s="4" t="str">
        <f t="shared" si="101"/>
        <v/>
      </c>
      <c r="O1610" s="4" t="str">
        <f t="shared" si="102"/>
        <v/>
      </c>
      <c r="P1610" s="4" t="str">
        <f t="shared" si="103"/>
        <v/>
      </c>
      <c r="Q1610" s="128" t="b">
        <f>IF(B1610&lt;&gt;"",IF('02 - Produtos e Tributações'!C1627&lt;&gt;"",'02 - Produtos e Tributações'!C1627,"UN"))</f>
        <v>0</v>
      </c>
      <c r="R1610" s="93"/>
      <c r="S1610" s="93"/>
      <c r="T1610" s="93"/>
      <c r="U1610" s="120" t="str">
        <f t="shared" si="100"/>
        <v/>
      </c>
    </row>
    <row r="1611" spans="1:21" ht="15.75" customHeight="1">
      <c r="A1611" s="122" t="b">
        <f>IF('02 - Produtos e Tributações'!B1628 &lt;&gt;"",A1610+1)</f>
        <v>0</v>
      </c>
      <c r="B1611" s="4" t="str">
        <f>IF('02 - Produtos e Tributações'!B1628&lt;&gt;"",'02 - Produtos e Tributações'!V1628,"")</f>
        <v/>
      </c>
      <c r="C1611" s="123" t="b">
        <f>IF(B1611&lt;&gt;"",IF('02 - Produtos e Tributações'!H1628&lt;&gt;"",IF('02 - Produtos e Tributações'!H1628="TERCEIRIZADA","T",IF('02 - Produtos e Tributações'!H1628="PROPRIA","P")), IF(B1611&lt;&gt;"",IF('02 - Produtos e Tributações'!H1628="","T"))))</f>
        <v>0</v>
      </c>
      <c r="D1611" s="123" t="b">
        <f>IF(B1611&lt;&gt;"",IF('02 - Produtos e Tributações'!E1628&lt;&gt;"",'02 - Produtos e Tributações'!E1628,""))</f>
        <v>0</v>
      </c>
      <c r="E1611" s="123" t="b">
        <f>IF(B1611&lt;&gt;"",IF('02 - Produtos e Tributações'!F1628&lt;&gt;"",'02 - Produtos e Tributações'!F1628,""))</f>
        <v>0</v>
      </c>
      <c r="F1611" s="123" t="b">
        <f>IF(B1611&lt;&gt;"",IF(A1611&lt;&gt;"",IF('02 - Produtos e Tributações'!G1628&lt;&gt;"",'02 - Produtos e Tributações'!G1628,"")))</f>
        <v>0</v>
      </c>
      <c r="G1611" s="123" t="b">
        <f>IF(B1611&lt;&gt;"",IF('02 - Produtos e Tributações'!J1628&lt;&gt;"",'02 - Produtos e Tributações'!J1628,IF(K1611=101,0,IF(K1611=102,41,IF(K1611=103,0,IF(K1611=201,0,IF(K1611=202,0,IF(K1611=203,0,IF(K1611=300,41,IF(K1611=400,41,IF(K1611=500,60)))))))))))</f>
        <v>0</v>
      </c>
      <c r="H1611" s="123" t="b">
        <f>IF(B1611&lt;&gt;"",IF('02 - Produtos e Tributações'!M1628&lt;&gt;"",'02 - Produtos e Tributações'!M1628,IF(L1611=101,0,IF(L1611=102,41,IF(L1611=103,0,IF(L1611=201,0,IF(L1611=202,0,IF(L1611=203,0,IF(L1611=300,41,IF(L1611=400,41,IF(L1611=500,60)))))))))))</f>
        <v>0</v>
      </c>
      <c r="I1611" s="123" t="b">
        <f>IF(B1611&lt;&gt;"",IF('02 - Produtos e Tributações'!L1628&lt;&gt;"",'02 - Produtos e Tributações'!L1628,"0,00"))</f>
        <v>0</v>
      </c>
      <c r="J1611" s="123" t="b">
        <f>IF(B1611&lt;&gt;"",IF('02 - Produtos e Tributações'!O1628&lt;&gt;"",'02 - Produtos e Tributações'!O1628,"0,00"))</f>
        <v>0</v>
      </c>
      <c r="K1611" s="123" t="b">
        <f>IF(B1611&lt;&gt;"",IF('02 - Produtos e Tributações'!K1628&lt;&gt;"",'02 - Produtos e Tributações'!K1628,"null"))</f>
        <v>0</v>
      </c>
      <c r="L1611" s="123" t="b">
        <f>IF(B1611&lt;&gt;"",IF('02 - Produtos e Tributações'!N1628&lt;&gt;"",'02 - Produtos e Tributações'!N1628,"null"))</f>
        <v>0</v>
      </c>
      <c r="M1611" s="122" t="b">
        <f>IF(B1611&lt;&gt;"",IF('02 - Produtos e Tributações'!D1628="CARNES","2.01.001.001",IF('02 - Produtos e Tributações'!D1628="MASSAS","2.01.001.002",IF('02 - Produtos e Tributações'!D1628="LATICINIOS","2.01.001.003",IF('02 - Produtos e Tributações'!D1628="DOCES E GULOSEIMAS","2.01.001.004",IF('02 - Produtos e Tributações'!D1628="FARINHAS E GRAOS","2.01.001.005",IF('02 - Produtos e Tributações'!D1628="AGUAS","2.01.002.001",IF('02 - Produtos e Tributações'!D1628="SUCOS","2.01.002.002",IF('02 - Produtos e Tributações'!D1628="BEBIDAS ALCOOLICAS","2.01.002.003",IF('02 - Produtos e Tributações'!D1628="BEBIDAS LACTEAS","2.01.002.004",IF('02 - Produtos e Tributações'!D1628="MATERIAL DE LIMPEZA","2.02",IF('02 - Produtos e Tributações'!D1628="FRUTAS","2.01.001.006",IF('02 - Produtos e Tributações'!D1628="VERDURAS E LEGUMES","2.01.001.007",IF('02 - Produtos e Tributações'!D1628="SERVIÇO","1",IF('02 - Produtos e Tributações'!D1628="PRODUTOS DIVERSOS","2","2"))))))))))))))
)</f>
        <v>0</v>
      </c>
      <c r="N1611" s="4" t="str">
        <f t="shared" si="101"/>
        <v/>
      </c>
      <c r="O1611" s="4" t="str">
        <f t="shared" si="102"/>
        <v/>
      </c>
      <c r="P1611" s="4" t="str">
        <f t="shared" si="103"/>
        <v/>
      </c>
      <c r="Q1611" s="128" t="b">
        <f>IF(B1611&lt;&gt;"",IF('02 - Produtos e Tributações'!C1628&lt;&gt;"",'02 - Produtos e Tributações'!C1628,"UN"))</f>
        <v>0</v>
      </c>
      <c r="R1611" s="93"/>
      <c r="S1611" s="93"/>
      <c r="T1611" s="93"/>
      <c r="U1611" s="120" t="str">
        <f t="shared" si="100"/>
        <v/>
      </c>
    </row>
    <row r="1612" spans="1:21" ht="15.75" customHeight="1">
      <c r="A1612" s="122" t="b">
        <f>IF('02 - Produtos e Tributações'!B1629 &lt;&gt;"",A1611+1)</f>
        <v>0</v>
      </c>
      <c r="B1612" s="4" t="str">
        <f>IF('02 - Produtos e Tributações'!B1629&lt;&gt;"",'02 - Produtos e Tributações'!V1629,"")</f>
        <v/>
      </c>
      <c r="C1612" s="123" t="b">
        <f>IF(B1612&lt;&gt;"",IF('02 - Produtos e Tributações'!H1629&lt;&gt;"",IF('02 - Produtos e Tributações'!H1629="TERCEIRIZADA","T",IF('02 - Produtos e Tributações'!H1629="PROPRIA","P")), IF(B1612&lt;&gt;"",IF('02 - Produtos e Tributações'!H1629="","T"))))</f>
        <v>0</v>
      </c>
      <c r="D1612" s="123" t="b">
        <f>IF(B1612&lt;&gt;"",IF('02 - Produtos e Tributações'!E1629&lt;&gt;"",'02 - Produtos e Tributações'!E1629,""))</f>
        <v>0</v>
      </c>
      <c r="E1612" s="123" t="b">
        <f>IF(B1612&lt;&gt;"",IF('02 - Produtos e Tributações'!F1629&lt;&gt;"",'02 - Produtos e Tributações'!F1629,""))</f>
        <v>0</v>
      </c>
      <c r="F1612" s="123" t="b">
        <f>IF(B1612&lt;&gt;"",IF(A1612&lt;&gt;"",IF('02 - Produtos e Tributações'!G1629&lt;&gt;"",'02 - Produtos e Tributações'!G1629,"")))</f>
        <v>0</v>
      </c>
      <c r="G1612" s="123" t="b">
        <f>IF(B1612&lt;&gt;"",IF('02 - Produtos e Tributações'!J1629&lt;&gt;"",'02 - Produtos e Tributações'!J1629,IF(K1612=101,0,IF(K1612=102,41,IF(K1612=103,0,IF(K1612=201,0,IF(K1612=202,0,IF(K1612=203,0,IF(K1612=300,41,IF(K1612=400,41,IF(K1612=500,60)))))))))))</f>
        <v>0</v>
      </c>
      <c r="H1612" s="123" t="b">
        <f>IF(B1612&lt;&gt;"",IF('02 - Produtos e Tributações'!M1629&lt;&gt;"",'02 - Produtos e Tributações'!M1629,IF(L1612=101,0,IF(L1612=102,41,IF(L1612=103,0,IF(L1612=201,0,IF(L1612=202,0,IF(L1612=203,0,IF(L1612=300,41,IF(L1612=400,41,IF(L1612=500,60)))))))))))</f>
        <v>0</v>
      </c>
      <c r="I1612" s="123" t="b">
        <f>IF(B1612&lt;&gt;"",IF('02 - Produtos e Tributações'!L1629&lt;&gt;"",'02 - Produtos e Tributações'!L1629,"0,00"))</f>
        <v>0</v>
      </c>
      <c r="J1612" s="123" t="b">
        <f>IF(B1612&lt;&gt;"",IF('02 - Produtos e Tributações'!O1629&lt;&gt;"",'02 - Produtos e Tributações'!O1629,"0,00"))</f>
        <v>0</v>
      </c>
      <c r="K1612" s="123" t="b">
        <f>IF(B1612&lt;&gt;"",IF('02 - Produtos e Tributações'!K1629&lt;&gt;"",'02 - Produtos e Tributações'!K1629,"null"))</f>
        <v>0</v>
      </c>
      <c r="L1612" s="123" t="b">
        <f>IF(B1612&lt;&gt;"",IF('02 - Produtos e Tributações'!N1629&lt;&gt;"",'02 - Produtos e Tributações'!N1629,"null"))</f>
        <v>0</v>
      </c>
      <c r="M1612" s="122" t="b">
        <f>IF(B1612&lt;&gt;"",IF('02 - Produtos e Tributações'!D1629="CARNES","2.01.001.001",IF('02 - Produtos e Tributações'!D1629="MASSAS","2.01.001.002",IF('02 - Produtos e Tributações'!D1629="LATICINIOS","2.01.001.003",IF('02 - Produtos e Tributações'!D1629="DOCES E GULOSEIMAS","2.01.001.004",IF('02 - Produtos e Tributações'!D1629="FARINHAS E GRAOS","2.01.001.005",IF('02 - Produtos e Tributações'!D1629="AGUAS","2.01.002.001",IF('02 - Produtos e Tributações'!D1629="SUCOS","2.01.002.002",IF('02 - Produtos e Tributações'!D1629="BEBIDAS ALCOOLICAS","2.01.002.003",IF('02 - Produtos e Tributações'!D1629="BEBIDAS LACTEAS","2.01.002.004",IF('02 - Produtos e Tributações'!D1629="MATERIAL DE LIMPEZA","2.02",IF('02 - Produtos e Tributações'!D1629="FRUTAS","2.01.001.006",IF('02 - Produtos e Tributações'!D1629="VERDURAS E LEGUMES","2.01.001.007",IF('02 - Produtos e Tributações'!D1629="SERVIÇO","1",IF('02 - Produtos e Tributações'!D1629="PRODUTOS DIVERSOS","2","2"))))))))))))))
)</f>
        <v>0</v>
      </c>
      <c r="N1612" s="4" t="str">
        <f t="shared" si="101"/>
        <v/>
      </c>
      <c r="O1612" s="4" t="str">
        <f t="shared" si="102"/>
        <v/>
      </c>
      <c r="P1612" s="4" t="str">
        <f t="shared" si="103"/>
        <v/>
      </c>
      <c r="Q1612" s="128" t="b">
        <f>IF(B1612&lt;&gt;"",IF('02 - Produtos e Tributações'!C1629&lt;&gt;"",'02 - Produtos e Tributações'!C1629,"UN"))</f>
        <v>0</v>
      </c>
      <c r="R1612" s="93"/>
      <c r="S1612" s="93"/>
      <c r="T1612" s="93"/>
      <c r="U1612" s="120" t="str">
        <f t="shared" si="100"/>
        <v/>
      </c>
    </row>
    <row r="1613" spans="1:21" ht="15.75" customHeight="1">
      <c r="A1613" s="122" t="b">
        <f>IF('02 - Produtos e Tributações'!B1630 &lt;&gt;"",A1612+1)</f>
        <v>0</v>
      </c>
      <c r="B1613" s="4" t="str">
        <f>IF('02 - Produtos e Tributações'!B1630&lt;&gt;"",'02 - Produtos e Tributações'!V1630,"")</f>
        <v/>
      </c>
      <c r="C1613" s="123" t="b">
        <f>IF(B1613&lt;&gt;"",IF('02 - Produtos e Tributações'!H1630&lt;&gt;"",IF('02 - Produtos e Tributações'!H1630="TERCEIRIZADA","T",IF('02 - Produtos e Tributações'!H1630="PROPRIA","P")), IF(B1613&lt;&gt;"",IF('02 - Produtos e Tributações'!H1630="","T"))))</f>
        <v>0</v>
      </c>
      <c r="D1613" s="123" t="b">
        <f>IF(B1613&lt;&gt;"",IF('02 - Produtos e Tributações'!E1630&lt;&gt;"",'02 - Produtos e Tributações'!E1630,""))</f>
        <v>0</v>
      </c>
      <c r="E1613" s="123" t="b">
        <f>IF(B1613&lt;&gt;"",IF('02 - Produtos e Tributações'!F1630&lt;&gt;"",'02 - Produtos e Tributações'!F1630,""))</f>
        <v>0</v>
      </c>
      <c r="F1613" s="123" t="b">
        <f>IF(B1613&lt;&gt;"",IF(A1613&lt;&gt;"",IF('02 - Produtos e Tributações'!G1630&lt;&gt;"",'02 - Produtos e Tributações'!G1630,"")))</f>
        <v>0</v>
      </c>
      <c r="G1613" s="123" t="b">
        <f>IF(B1613&lt;&gt;"",IF('02 - Produtos e Tributações'!J1630&lt;&gt;"",'02 - Produtos e Tributações'!J1630,IF(K1613=101,0,IF(K1613=102,41,IF(K1613=103,0,IF(K1613=201,0,IF(K1613=202,0,IF(K1613=203,0,IF(K1613=300,41,IF(K1613=400,41,IF(K1613=500,60)))))))))))</f>
        <v>0</v>
      </c>
      <c r="H1613" s="123" t="b">
        <f>IF(B1613&lt;&gt;"",IF('02 - Produtos e Tributações'!M1630&lt;&gt;"",'02 - Produtos e Tributações'!M1630,IF(L1613=101,0,IF(L1613=102,41,IF(L1613=103,0,IF(L1613=201,0,IF(L1613=202,0,IF(L1613=203,0,IF(L1613=300,41,IF(L1613=400,41,IF(L1613=500,60)))))))))))</f>
        <v>0</v>
      </c>
      <c r="I1613" s="123" t="b">
        <f>IF(B1613&lt;&gt;"",IF('02 - Produtos e Tributações'!L1630&lt;&gt;"",'02 - Produtos e Tributações'!L1630,"0,00"))</f>
        <v>0</v>
      </c>
      <c r="J1613" s="123" t="b">
        <f>IF(B1613&lt;&gt;"",IF('02 - Produtos e Tributações'!O1630&lt;&gt;"",'02 - Produtos e Tributações'!O1630,"0,00"))</f>
        <v>0</v>
      </c>
      <c r="K1613" s="123" t="b">
        <f>IF(B1613&lt;&gt;"",IF('02 - Produtos e Tributações'!K1630&lt;&gt;"",'02 - Produtos e Tributações'!K1630,"null"))</f>
        <v>0</v>
      </c>
      <c r="L1613" s="123" t="b">
        <f>IF(B1613&lt;&gt;"",IF('02 - Produtos e Tributações'!N1630&lt;&gt;"",'02 - Produtos e Tributações'!N1630,"null"))</f>
        <v>0</v>
      </c>
      <c r="M1613" s="122" t="b">
        <f>IF(B1613&lt;&gt;"",IF('02 - Produtos e Tributações'!D1630="CARNES","2.01.001.001",IF('02 - Produtos e Tributações'!D1630="MASSAS","2.01.001.002",IF('02 - Produtos e Tributações'!D1630="LATICINIOS","2.01.001.003",IF('02 - Produtos e Tributações'!D1630="DOCES E GULOSEIMAS","2.01.001.004",IF('02 - Produtos e Tributações'!D1630="FARINHAS E GRAOS","2.01.001.005",IF('02 - Produtos e Tributações'!D1630="AGUAS","2.01.002.001",IF('02 - Produtos e Tributações'!D1630="SUCOS","2.01.002.002",IF('02 - Produtos e Tributações'!D1630="BEBIDAS ALCOOLICAS","2.01.002.003",IF('02 - Produtos e Tributações'!D1630="BEBIDAS LACTEAS","2.01.002.004",IF('02 - Produtos e Tributações'!D1630="MATERIAL DE LIMPEZA","2.02",IF('02 - Produtos e Tributações'!D1630="FRUTAS","2.01.001.006",IF('02 - Produtos e Tributações'!D1630="VERDURAS E LEGUMES","2.01.001.007",IF('02 - Produtos e Tributações'!D1630="SERVIÇO","1",IF('02 - Produtos e Tributações'!D1630="PRODUTOS DIVERSOS","2","2"))))))))))))))
)</f>
        <v>0</v>
      </c>
      <c r="N1613" s="4" t="str">
        <f t="shared" si="101"/>
        <v/>
      </c>
      <c r="O1613" s="4" t="str">
        <f t="shared" si="102"/>
        <v/>
      </c>
      <c r="P1613" s="4" t="str">
        <f t="shared" si="103"/>
        <v/>
      </c>
      <c r="Q1613" s="128" t="b">
        <f>IF(B1613&lt;&gt;"",IF('02 - Produtos e Tributações'!C1630&lt;&gt;"",'02 - Produtos e Tributações'!C1630,"UN"))</f>
        <v>0</v>
      </c>
      <c r="R1613" s="93"/>
      <c r="S1613" s="93"/>
      <c r="T1613" s="93"/>
      <c r="U1613" s="120" t="str">
        <f t="shared" si="100"/>
        <v/>
      </c>
    </row>
    <row r="1614" spans="1:21" ht="15.75" customHeight="1">
      <c r="A1614" s="122" t="b">
        <f>IF('02 - Produtos e Tributações'!B1631 &lt;&gt;"",A1613+1)</f>
        <v>0</v>
      </c>
      <c r="B1614" s="4" t="str">
        <f>IF('02 - Produtos e Tributações'!B1631&lt;&gt;"",'02 - Produtos e Tributações'!V1631,"")</f>
        <v/>
      </c>
      <c r="C1614" s="123" t="b">
        <f>IF(B1614&lt;&gt;"",IF('02 - Produtos e Tributações'!H1631&lt;&gt;"",IF('02 - Produtos e Tributações'!H1631="TERCEIRIZADA","T",IF('02 - Produtos e Tributações'!H1631="PROPRIA","P")), IF(B1614&lt;&gt;"",IF('02 - Produtos e Tributações'!H1631="","T"))))</f>
        <v>0</v>
      </c>
      <c r="D1614" s="123" t="b">
        <f>IF(B1614&lt;&gt;"",IF('02 - Produtos e Tributações'!E1631&lt;&gt;"",'02 - Produtos e Tributações'!E1631,""))</f>
        <v>0</v>
      </c>
      <c r="E1614" s="123" t="b">
        <f>IF(B1614&lt;&gt;"",IF('02 - Produtos e Tributações'!F1631&lt;&gt;"",'02 - Produtos e Tributações'!F1631,""))</f>
        <v>0</v>
      </c>
      <c r="F1614" s="123" t="b">
        <f>IF(B1614&lt;&gt;"",IF(A1614&lt;&gt;"",IF('02 - Produtos e Tributações'!G1631&lt;&gt;"",'02 - Produtos e Tributações'!G1631,"")))</f>
        <v>0</v>
      </c>
      <c r="G1614" s="123" t="b">
        <f>IF(B1614&lt;&gt;"",IF('02 - Produtos e Tributações'!J1631&lt;&gt;"",'02 - Produtos e Tributações'!J1631,IF(K1614=101,0,IF(K1614=102,41,IF(K1614=103,0,IF(K1614=201,0,IF(K1614=202,0,IF(K1614=203,0,IF(K1614=300,41,IF(K1614=400,41,IF(K1614=500,60)))))))))))</f>
        <v>0</v>
      </c>
      <c r="H1614" s="123" t="b">
        <f>IF(B1614&lt;&gt;"",IF('02 - Produtos e Tributações'!M1631&lt;&gt;"",'02 - Produtos e Tributações'!M1631,IF(L1614=101,0,IF(L1614=102,41,IF(L1614=103,0,IF(L1614=201,0,IF(L1614=202,0,IF(L1614=203,0,IF(L1614=300,41,IF(L1614=400,41,IF(L1614=500,60)))))))))))</f>
        <v>0</v>
      </c>
      <c r="I1614" s="123" t="b">
        <f>IF(B1614&lt;&gt;"",IF('02 - Produtos e Tributações'!L1631&lt;&gt;"",'02 - Produtos e Tributações'!L1631,"0,00"))</f>
        <v>0</v>
      </c>
      <c r="J1614" s="123" t="b">
        <f>IF(B1614&lt;&gt;"",IF('02 - Produtos e Tributações'!O1631&lt;&gt;"",'02 - Produtos e Tributações'!O1631,"0,00"))</f>
        <v>0</v>
      </c>
      <c r="K1614" s="123" t="b">
        <f>IF(B1614&lt;&gt;"",IF('02 - Produtos e Tributações'!K1631&lt;&gt;"",'02 - Produtos e Tributações'!K1631,"null"))</f>
        <v>0</v>
      </c>
      <c r="L1614" s="123" t="b">
        <f>IF(B1614&lt;&gt;"",IF('02 - Produtos e Tributações'!N1631&lt;&gt;"",'02 - Produtos e Tributações'!N1631,"null"))</f>
        <v>0</v>
      </c>
      <c r="M1614" s="122" t="b">
        <f>IF(B1614&lt;&gt;"",IF('02 - Produtos e Tributações'!D1631="CARNES","2.01.001.001",IF('02 - Produtos e Tributações'!D1631="MASSAS","2.01.001.002",IF('02 - Produtos e Tributações'!D1631="LATICINIOS","2.01.001.003",IF('02 - Produtos e Tributações'!D1631="DOCES E GULOSEIMAS","2.01.001.004",IF('02 - Produtos e Tributações'!D1631="FARINHAS E GRAOS","2.01.001.005",IF('02 - Produtos e Tributações'!D1631="AGUAS","2.01.002.001",IF('02 - Produtos e Tributações'!D1631="SUCOS","2.01.002.002",IF('02 - Produtos e Tributações'!D1631="BEBIDAS ALCOOLICAS","2.01.002.003",IF('02 - Produtos e Tributações'!D1631="BEBIDAS LACTEAS","2.01.002.004",IF('02 - Produtos e Tributações'!D1631="MATERIAL DE LIMPEZA","2.02",IF('02 - Produtos e Tributações'!D1631="FRUTAS","2.01.001.006",IF('02 - Produtos e Tributações'!D1631="VERDURAS E LEGUMES","2.01.001.007",IF('02 - Produtos e Tributações'!D1631="SERVIÇO","1",IF('02 - Produtos e Tributações'!D1631="PRODUTOS DIVERSOS","2","2"))))))))))))))
)</f>
        <v>0</v>
      </c>
      <c r="N1614" s="4" t="str">
        <f t="shared" si="101"/>
        <v/>
      </c>
      <c r="O1614" s="4" t="str">
        <f t="shared" si="102"/>
        <v/>
      </c>
      <c r="P1614" s="4" t="str">
        <f t="shared" si="103"/>
        <v/>
      </c>
      <c r="Q1614" s="128" t="b">
        <f>IF(B1614&lt;&gt;"",IF('02 - Produtos e Tributações'!C1631&lt;&gt;"",'02 - Produtos e Tributações'!C1631,"UN"))</f>
        <v>0</v>
      </c>
      <c r="R1614" s="93"/>
      <c r="S1614" s="93"/>
      <c r="T1614" s="93"/>
      <c r="U1614" s="120" t="str">
        <f t="shared" si="100"/>
        <v/>
      </c>
    </row>
    <row r="1615" spans="1:21" ht="15.75" customHeight="1">
      <c r="A1615" s="122" t="b">
        <f>IF('02 - Produtos e Tributações'!B1632 &lt;&gt;"",A1614+1)</f>
        <v>0</v>
      </c>
      <c r="B1615" s="4" t="str">
        <f>IF('02 - Produtos e Tributações'!B1632&lt;&gt;"",'02 - Produtos e Tributações'!V1632,"")</f>
        <v/>
      </c>
      <c r="C1615" s="123" t="b">
        <f>IF(B1615&lt;&gt;"",IF('02 - Produtos e Tributações'!H1632&lt;&gt;"",IF('02 - Produtos e Tributações'!H1632="TERCEIRIZADA","T",IF('02 - Produtos e Tributações'!H1632="PROPRIA","P")), IF(B1615&lt;&gt;"",IF('02 - Produtos e Tributações'!H1632="","T"))))</f>
        <v>0</v>
      </c>
      <c r="D1615" s="123" t="b">
        <f>IF(B1615&lt;&gt;"",IF('02 - Produtos e Tributações'!E1632&lt;&gt;"",'02 - Produtos e Tributações'!E1632,""))</f>
        <v>0</v>
      </c>
      <c r="E1615" s="123" t="b">
        <f>IF(B1615&lt;&gt;"",IF('02 - Produtos e Tributações'!F1632&lt;&gt;"",'02 - Produtos e Tributações'!F1632,""))</f>
        <v>0</v>
      </c>
      <c r="F1615" s="123" t="b">
        <f>IF(B1615&lt;&gt;"",IF(A1615&lt;&gt;"",IF('02 - Produtos e Tributações'!G1632&lt;&gt;"",'02 - Produtos e Tributações'!G1632,"")))</f>
        <v>0</v>
      </c>
      <c r="G1615" s="123" t="b">
        <f>IF(B1615&lt;&gt;"",IF('02 - Produtos e Tributações'!J1632&lt;&gt;"",'02 - Produtos e Tributações'!J1632,IF(K1615=101,0,IF(K1615=102,41,IF(K1615=103,0,IF(K1615=201,0,IF(K1615=202,0,IF(K1615=203,0,IF(K1615=300,41,IF(K1615=400,41,IF(K1615=500,60)))))))))))</f>
        <v>0</v>
      </c>
      <c r="H1615" s="123" t="b">
        <f>IF(B1615&lt;&gt;"",IF('02 - Produtos e Tributações'!M1632&lt;&gt;"",'02 - Produtos e Tributações'!M1632,IF(L1615=101,0,IF(L1615=102,41,IF(L1615=103,0,IF(L1615=201,0,IF(L1615=202,0,IF(L1615=203,0,IF(L1615=300,41,IF(L1615=400,41,IF(L1615=500,60)))))))))))</f>
        <v>0</v>
      </c>
      <c r="I1615" s="123" t="b">
        <f>IF(B1615&lt;&gt;"",IF('02 - Produtos e Tributações'!L1632&lt;&gt;"",'02 - Produtos e Tributações'!L1632,"0,00"))</f>
        <v>0</v>
      </c>
      <c r="J1615" s="123" t="b">
        <f>IF(B1615&lt;&gt;"",IF('02 - Produtos e Tributações'!O1632&lt;&gt;"",'02 - Produtos e Tributações'!O1632,"0,00"))</f>
        <v>0</v>
      </c>
      <c r="K1615" s="123" t="b">
        <f>IF(B1615&lt;&gt;"",IF('02 - Produtos e Tributações'!K1632&lt;&gt;"",'02 - Produtos e Tributações'!K1632,"null"))</f>
        <v>0</v>
      </c>
      <c r="L1615" s="123" t="b">
        <f>IF(B1615&lt;&gt;"",IF('02 - Produtos e Tributações'!N1632&lt;&gt;"",'02 - Produtos e Tributações'!N1632,"null"))</f>
        <v>0</v>
      </c>
      <c r="M1615" s="122" t="b">
        <f>IF(B1615&lt;&gt;"",IF('02 - Produtos e Tributações'!D1632="CARNES","2.01.001.001",IF('02 - Produtos e Tributações'!D1632="MASSAS","2.01.001.002",IF('02 - Produtos e Tributações'!D1632="LATICINIOS","2.01.001.003",IF('02 - Produtos e Tributações'!D1632="DOCES E GULOSEIMAS","2.01.001.004",IF('02 - Produtos e Tributações'!D1632="FARINHAS E GRAOS","2.01.001.005",IF('02 - Produtos e Tributações'!D1632="AGUAS","2.01.002.001",IF('02 - Produtos e Tributações'!D1632="SUCOS","2.01.002.002",IF('02 - Produtos e Tributações'!D1632="BEBIDAS ALCOOLICAS","2.01.002.003",IF('02 - Produtos e Tributações'!D1632="BEBIDAS LACTEAS","2.01.002.004",IF('02 - Produtos e Tributações'!D1632="MATERIAL DE LIMPEZA","2.02",IF('02 - Produtos e Tributações'!D1632="FRUTAS","2.01.001.006",IF('02 - Produtos e Tributações'!D1632="VERDURAS E LEGUMES","2.01.001.007",IF('02 - Produtos e Tributações'!D1632="SERVIÇO","1",IF('02 - Produtos e Tributações'!D1632="PRODUTOS DIVERSOS","2","2"))))))))))))))
)</f>
        <v>0</v>
      </c>
      <c r="N1615" s="4" t="str">
        <f t="shared" si="101"/>
        <v/>
      </c>
      <c r="O1615" s="4" t="str">
        <f t="shared" si="102"/>
        <v/>
      </c>
      <c r="P1615" s="4" t="str">
        <f t="shared" si="103"/>
        <v/>
      </c>
      <c r="Q1615" s="128" t="b">
        <f>IF(B1615&lt;&gt;"",IF('02 - Produtos e Tributações'!C1632&lt;&gt;"",'02 - Produtos e Tributações'!C1632,"UN"))</f>
        <v>0</v>
      </c>
      <c r="R1615" s="93"/>
      <c r="S1615" s="93"/>
      <c r="T1615" s="93"/>
      <c r="U1615" s="120" t="str">
        <f t="shared" si="100"/>
        <v/>
      </c>
    </row>
    <row r="1616" spans="1:21" ht="15.75" customHeight="1">
      <c r="A1616" s="122" t="b">
        <f>IF('02 - Produtos e Tributações'!B1633 &lt;&gt;"",A1615+1)</f>
        <v>0</v>
      </c>
      <c r="B1616" s="4" t="str">
        <f>IF('02 - Produtos e Tributações'!B1633&lt;&gt;"",'02 - Produtos e Tributações'!V1633,"")</f>
        <v/>
      </c>
      <c r="C1616" s="123" t="b">
        <f>IF(B1616&lt;&gt;"",IF('02 - Produtos e Tributações'!H1633&lt;&gt;"",IF('02 - Produtos e Tributações'!H1633="TERCEIRIZADA","T",IF('02 - Produtos e Tributações'!H1633="PROPRIA","P")), IF(B1616&lt;&gt;"",IF('02 - Produtos e Tributações'!H1633="","T"))))</f>
        <v>0</v>
      </c>
      <c r="D1616" s="123" t="b">
        <f>IF(B1616&lt;&gt;"",IF('02 - Produtos e Tributações'!E1633&lt;&gt;"",'02 - Produtos e Tributações'!E1633,""))</f>
        <v>0</v>
      </c>
      <c r="E1616" s="123" t="b">
        <f>IF(B1616&lt;&gt;"",IF('02 - Produtos e Tributações'!F1633&lt;&gt;"",'02 - Produtos e Tributações'!F1633,""))</f>
        <v>0</v>
      </c>
      <c r="F1616" s="123" t="b">
        <f>IF(B1616&lt;&gt;"",IF(A1616&lt;&gt;"",IF('02 - Produtos e Tributações'!G1633&lt;&gt;"",'02 - Produtos e Tributações'!G1633,"")))</f>
        <v>0</v>
      </c>
      <c r="G1616" s="123" t="b">
        <f>IF(B1616&lt;&gt;"",IF('02 - Produtos e Tributações'!J1633&lt;&gt;"",'02 - Produtos e Tributações'!J1633,IF(K1616=101,0,IF(K1616=102,41,IF(K1616=103,0,IF(K1616=201,0,IF(K1616=202,0,IF(K1616=203,0,IF(K1616=300,41,IF(K1616=400,41,IF(K1616=500,60)))))))))))</f>
        <v>0</v>
      </c>
      <c r="H1616" s="123" t="b">
        <f>IF(B1616&lt;&gt;"",IF('02 - Produtos e Tributações'!M1633&lt;&gt;"",'02 - Produtos e Tributações'!M1633,IF(L1616=101,0,IF(L1616=102,41,IF(L1616=103,0,IF(L1616=201,0,IF(L1616=202,0,IF(L1616=203,0,IF(L1616=300,41,IF(L1616=400,41,IF(L1616=500,60)))))))))))</f>
        <v>0</v>
      </c>
      <c r="I1616" s="123" t="b">
        <f>IF(B1616&lt;&gt;"",IF('02 - Produtos e Tributações'!L1633&lt;&gt;"",'02 - Produtos e Tributações'!L1633,"0,00"))</f>
        <v>0</v>
      </c>
      <c r="J1616" s="123" t="b">
        <f>IF(B1616&lt;&gt;"",IF('02 - Produtos e Tributações'!O1633&lt;&gt;"",'02 - Produtos e Tributações'!O1633,"0,00"))</f>
        <v>0</v>
      </c>
      <c r="K1616" s="123" t="b">
        <f>IF(B1616&lt;&gt;"",IF('02 - Produtos e Tributações'!K1633&lt;&gt;"",'02 - Produtos e Tributações'!K1633,"null"))</f>
        <v>0</v>
      </c>
      <c r="L1616" s="123" t="b">
        <f>IF(B1616&lt;&gt;"",IF('02 - Produtos e Tributações'!N1633&lt;&gt;"",'02 - Produtos e Tributações'!N1633,"null"))</f>
        <v>0</v>
      </c>
      <c r="M1616" s="122" t="b">
        <f>IF(B1616&lt;&gt;"",IF('02 - Produtos e Tributações'!D1633="CARNES","2.01.001.001",IF('02 - Produtos e Tributações'!D1633="MASSAS","2.01.001.002",IF('02 - Produtos e Tributações'!D1633="LATICINIOS","2.01.001.003",IF('02 - Produtos e Tributações'!D1633="DOCES E GULOSEIMAS","2.01.001.004",IF('02 - Produtos e Tributações'!D1633="FARINHAS E GRAOS","2.01.001.005",IF('02 - Produtos e Tributações'!D1633="AGUAS","2.01.002.001",IF('02 - Produtos e Tributações'!D1633="SUCOS","2.01.002.002",IF('02 - Produtos e Tributações'!D1633="BEBIDAS ALCOOLICAS","2.01.002.003",IF('02 - Produtos e Tributações'!D1633="BEBIDAS LACTEAS","2.01.002.004",IF('02 - Produtos e Tributações'!D1633="MATERIAL DE LIMPEZA","2.02",IF('02 - Produtos e Tributações'!D1633="FRUTAS","2.01.001.006",IF('02 - Produtos e Tributações'!D1633="VERDURAS E LEGUMES","2.01.001.007",IF('02 - Produtos e Tributações'!D1633="SERVIÇO","1",IF('02 - Produtos e Tributações'!D1633="PRODUTOS DIVERSOS","2","2"))))))))))))))
)</f>
        <v>0</v>
      </c>
      <c r="N1616" s="4" t="str">
        <f t="shared" si="101"/>
        <v/>
      </c>
      <c r="O1616" s="4" t="str">
        <f t="shared" si="102"/>
        <v/>
      </c>
      <c r="P1616" s="4" t="str">
        <f t="shared" si="103"/>
        <v/>
      </c>
      <c r="Q1616" s="128" t="b">
        <f>IF(B1616&lt;&gt;"",IF('02 - Produtos e Tributações'!C1633&lt;&gt;"",'02 - Produtos e Tributações'!C1633,"UN"))</f>
        <v>0</v>
      </c>
      <c r="R1616" s="93"/>
      <c r="S1616" s="93"/>
      <c r="T1616" s="93"/>
      <c r="U1616" s="120" t="str">
        <f t="shared" si="100"/>
        <v/>
      </c>
    </row>
    <row r="1617" spans="1:21" ht="15.75" customHeight="1">
      <c r="A1617" s="122" t="b">
        <f>IF('02 - Produtos e Tributações'!B1634 &lt;&gt;"",A1616+1)</f>
        <v>0</v>
      </c>
      <c r="B1617" s="4" t="str">
        <f>IF('02 - Produtos e Tributações'!B1634&lt;&gt;"",'02 - Produtos e Tributações'!V1634,"")</f>
        <v/>
      </c>
      <c r="C1617" s="123" t="b">
        <f>IF(B1617&lt;&gt;"",IF('02 - Produtos e Tributações'!H1634&lt;&gt;"",IF('02 - Produtos e Tributações'!H1634="TERCEIRIZADA","T",IF('02 - Produtos e Tributações'!H1634="PROPRIA","P")), IF(B1617&lt;&gt;"",IF('02 - Produtos e Tributações'!H1634="","T"))))</f>
        <v>0</v>
      </c>
      <c r="D1617" s="123" t="b">
        <f>IF(B1617&lt;&gt;"",IF('02 - Produtos e Tributações'!E1634&lt;&gt;"",'02 - Produtos e Tributações'!E1634,""))</f>
        <v>0</v>
      </c>
      <c r="E1617" s="123" t="b">
        <f>IF(B1617&lt;&gt;"",IF('02 - Produtos e Tributações'!F1634&lt;&gt;"",'02 - Produtos e Tributações'!F1634,""))</f>
        <v>0</v>
      </c>
      <c r="F1617" s="123" t="b">
        <f>IF(B1617&lt;&gt;"",IF(A1617&lt;&gt;"",IF('02 - Produtos e Tributações'!G1634&lt;&gt;"",'02 - Produtos e Tributações'!G1634,"")))</f>
        <v>0</v>
      </c>
      <c r="G1617" s="123" t="b">
        <f>IF(B1617&lt;&gt;"",IF('02 - Produtos e Tributações'!J1634&lt;&gt;"",'02 - Produtos e Tributações'!J1634,IF(K1617=101,0,IF(K1617=102,41,IF(K1617=103,0,IF(K1617=201,0,IF(K1617=202,0,IF(K1617=203,0,IF(K1617=300,41,IF(K1617=400,41,IF(K1617=500,60)))))))))))</f>
        <v>0</v>
      </c>
      <c r="H1617" s="123" t="b">
        <f>IF(B1617&lt;&gt;"",IF('02 - Produtos e Tributações'!M1634&lt;&gt;"",'02 - Produtos e Tributações'!M1634,IF(L1617=101,0,IF(L1617=102,41,IF(L1617=103,0,IF(L1617=201,0,IF(L1617=202,0,IF(L1617=203,0,IF(L1617=300,41,IF(L1617=400,41,IF(L1617=500,60)))))))))))</f>
        <v>0</v>
      </c>
      <c r="I1617" s="123" t="b">
        <f>IF(B1617&lt;&gt;"",IF('02 - Produtos e Tributações'!L1634&lt;&gt;"",'02 - Produtos e Tributações'!L1634,"0,00"))</f>
        <v>0</v>
      </c>
      <c r="J1617" s="123" t="b">
        <f>IF(B1617&lt;&gt;"",IF('02 - Produtos e Tributações'!O1634&lt;&gt;"",'02 - Produtos e Tributações'!O1634,"0,00"))</f>
        <v>0</v>
      </c>
      <c r="K1617" s="123" t="b">
        <f>IF(B1617&lt;&gt;"",IF('02 - Produtos e Tributações'!K1634&lt;&gt;"",'02 - Produtos e Tributações'!K1634,"null"))</f>
        <v>0</v>
      </c>
      <c r="L1617" s="123" t="b">
        <f>IF(B1617&lt;&gt;"",IF('02 - Produtos e Tributações'!N1634&lt;&gt;"",'02 - Produtos e Tributações'!N1634,"null"))</f>
        <v>0</v>
      </c>
      <c r="M1617" s="122" t="b">
        <f>IF(B1617&lt;&gt;"",IF('02 - Produtos e Tributações'!D1634="CARNES","2.01.001.001",IF('02 - Produtos e Tributações'!D1634="MASSAS","2.01.001.002",IF('02 - Produtos e Tributações'!D1634="LATICINIOS","2.01.001.003",IF('02 - Produtos e Tributações'!D1634="DOCES E GULOSEIMAS","2.01.001.004",IF('02 - Produtos e Tributações'!D1634="FARINHAS E GRAOS","2.01.001.005",IF('02 - Produtos e Tributações'!D1634="AGUAS","2.01.002.001",IF('02 - Produtos e Tributações'!D1634="SUCOS","2.01.002.002",IF('02 - Produtos e Tributações'!D1634="BEBIDAS ALCOOLICAS","2.01.002.003",IF('02 - Produtos e Tributações'!D1634="BEBIDAS LACTEAS","2.01.002.004",IF('02 - Produtos e Tributações'!D1634="MATERIAL DE LIMPEZA","2.02",IF('02 - Produtos e Tributações'!D1634="FRUTAS","2.01.001.006",IF('02 - Produtos e Tributações'!D1634="VERDURAS E LEGUMES","2.01.001.007",IF('02 - Produtos e Tributações'!D1634="SERVIÇO","1",IF('02 - Produtos e Tributações'!D1634="PRODUTOS DIVERSOS","2","2"))))))))))))))
)</f>
        <v>0</v>
      </c>
      <c r="N1617" s="4" t="str">
        <f t="shared" si="101"/>
        <v/>
      </c>
      <c r="O1617" s="4" t="str">
        <f t="shared" si="102"/>
        <v/>
      </c>
      <c r="P1617" s="4" t="str">
        <f t="shared" si="103"/>
        <v/>
      </c>
      <c r="Q1617" s="128" t="b">
        <f>IF(B1617&lt;&gt;"",IF('02 - Produtos e Tributações'!C1634&lt;&gt;"",'02 - Produtos e Tributações'!C1634,"UN"))</f>
        <v>0</v>
      </c>
      <c r="R1617" s="93"/>
      <c r="S1617" s="93"/>
      <c r="T1617" s="93"/>
      <c r="U1617" s="120" t="str">
        <f t="shared" si="100"/>
        <v/>
      </c>
    </row>
    <row r="1618" spans="1:21" ht="15.75" customHeight="1">
      <c r="A1618" s="122" t="b">
        <f>IF('02 - Produtos e Tributações'!B1635 &lt;&gt;"",A1617+1)</f>
        <v>0</v>
      </c>
      <c r="B1618" s="4" t="str">
        <f>IF('02 - Produtos e Tributações'!B1635&lt;&gt;"",'02 - Produtos e Tributações'!V1635,"")</f>
        <v/>
      </c>
      <c r="C1618" s="123" t="b">
        <f>IF(B1618&lt;&gt;"",IF('02 - Produtos e Tributações'!H1635&lt;&gt;"",IF('02 - Produtos e Tributações'!H1635="TERCEIRIZADA","T",IF('02 - Produtos e Tributações'!H1635="PROPRIA","P")), IF(B1618&lt;&gt;"",IF('02 - Produtos e Tributações'!H1635="","T"))))</f>
        <v>0</v>
      </c>
      <c r="D1618" s="123" t="b">
        <f>IF(B1618&lt;&gt;"",IF('02 - Produtos e Tributações'!E1635&lt;&gt;"",'02 - Produtos e Tributações'!E1635,""))</f>
        <v>0</v>
      </c>
      <c r="E1618" s="123" t="b">
        <f>IF(B1618&lt;&gt;"",IF('02 - Produtos e Tributações'!F1635&lt;&gt;"",'02 - Produtos e Tributações'!F1635,""))</f>
        <v>0</v>
      </c>
      <c r="F1618" s="123" t="b">
        <f>IF(B1618&lt;&gt;"",IF(A1618&lt;&gt;"",IF('02 - Produtos e Tributações'!G1635&lt;&gt;"",'02 - Produtos e Tributações'!G1635,"")))</f>
        <v>0</v>
      </c>
      <c r="G1618" s="123" t="b">
        <f>IF(B1618&lt;&gt;"",IF('02 - Produtos e Tributações'!J1635&lt;&gt;"",'02 - Produtos e Tributações'!J1635,IF(K1618=101,0,IF(K1618=102,41,IF(K1618=103,0,IF(K1618=201,0,IF(K1618=202,0,IF(K1618=203,0,IF(K1618=300,41,IF(K1618=400,41,IF(K1618=500,60)))))))))))</f>
        <v>0</v>
      </c>
      <c r="H1618" s="123" t="b">
        <f>IF(B1618&lt;&gt;"",IF('02 - Produtos e Tributações'!M1635&lt;&gt;"",'02 - Produtos e Tributações'!M1635,IF(L1618=101,0,IF(L1618=102,41,IF(L1618=103,0,IF(L1618=201,0,IF(L1618=202,0,IF(L1618=203,0,IF(L1618=300,41,IF(L1618=400,41,IF(L1618=500,60)))))))))))</f>
        <v>0</v>
      </c>
      <c r="I1618" s="123" t="b">
        <f>IF(B1618&lt;&gt;"",IF('02 - Produtos e Tributações'!L1635&lt;&gt;"",'02 - Produtos e Tributações'!L1635,"0,00"))</f>
        <v>0</v>
      </c>
      <c r="J1618" s="123" t="b">
        <f>IF(B1618&lt;&gt;"",IF('02 - Produtos e Tributações'!O1635&lt;&gt;"",'02 - Produtos e Tributações'!O1635,"0,00"))</f>
        <v>0</v>
      </c>
      <c r="K1618" s="123" t="b">
        <f>IF(B1618&lt;&gt;"",IF('02 - Produtos e Tributações'!K1635&lt;&gt;"",'02 - Produtos e Tributações'!K1635,"null"))</f>
        <v>0</v>
      </c>
      <c r="L1618" s="123" t="b">
        <f>IF(B1618&lt;&gt;"",IF('02 - Produtos e Tributações'!N1635&lt;&gt;"",'02 - Produtos e Tributações'!N1635,"null"))</f>
        <v>0</v>
      </c>
      <c r="M1618" s="122" t="b">
        <f>IF(B1618&lt;&gt;"",IF('02 - Produtos e Tributações'!D1635="CARNES","2.01.001.001",IF('02 - Produtos e Tributações'!D1635="MASSAS","2.01.001.002",IF('02 - Produtos e Tributações'!D1635="LATICINIOS","2.01.001.003",IF('02 - Produtos e Tributações'!D1635="DOCES E GULOSEIMAS","2.01.001.004",IF('02 - Produtos e Tributações'!D1635="FARINHAS E GRAOS","2.01.001.005",IF('02 - Produtos e Tributações'!D1635="AGUAS","2.01.002.001",IF('02 - Produtos e Tributações'!D1635="SUCOS","2.01.002.002",IF('02 - Produtos e Tributações'!D1635="BEBIDAS ALCOOLICAS","2.01.002.003",IF('02 - Produtos e Tributações'!D1635="BEBIDAS LACTEAS","2.01.002.004",IF('02 - Produtos e Tributações'!D1635="MATERIAL DE LIMPEZA","2.02",IF('02 - Produtos e Tributações'!D1635="FRUTAS","2.01.001.006",IF('02 - Produtos e Tributações'!D1635="VERDURAS E LEGUMES","2.01.001.007",IF('02 - Produtos e Tributações'!D1635="SERVIÇO","1",IF('02 - Produtos e Tributações'!D1635="PRODUTOS DIVERSOS","2","2"))))))))))))))
)</f>
        <v>0</v>
      </c>
      <c r="N1618" s="4" t="str">
        <f t="shared" si="101"/>
        <v/>
      </c>
      <c r="O1618" s="4" t="str">
        <f t="shared" si="102"/>
        <v/>
      </c>
      <c r="P1618" s="4" t="str">
        <f t="shared" si="103"/>
        <v/>
      </c>
      <c r="Q1618" s="128" t="b">
        <f>IF(B1618&lt;&gt;"",IF('02 - Produtos e Tributações'!C1635&lt;&gt;"",'02 - Produtos e Tributações'!C1635,"UN"))</f>
        <v>0</v>
      </c>
      <c r="R1618" s="93"/>
      <c r="S1618" s="93"/>
      <c r="T1618" s="93"/>
      <c r="U1618" s="120" t="str">
        <f t="shared" si="100"/>
        <v/>
      </c>
    </row>
    <row r="1619" spans="1:21" ht="15.75" customHeight="1">
      <c r="A1619" s="122" t="b">
        <f>IF('02 - Produtos e Tributações'!B1636 &lt;&gt;"",A1618+1)</f>
        <v>0</v>
      </c>
      <c r="B1619" s="4" t="str">
        <f>IF('02 - Produtos e Tributações'!B1636&lt;&gt;"",'02 - Produtos e Tributações'!V1636,"")</f>
        <v/>
      </c>
      <c r="C1619" s="123" t="b">
        <f>IF(B1619&lt;&gt;"",IF('02 - Produtos e Tributações'!H1636&lt;&gt;"",IF('02 - Produtos e Tributações'!H1636="TERCEIRIZADA","T",IF('02 - Produtos e Tributações'!H1636="PROPRIA","P")), IF(B1619&lt;&gt;"",IF('02 - Produtos e Tributações'!H1636="","T"))))</f>
        <v>0</v>
      </c>
      <c r="D1619" s="123" t="b">
        <f>IF(B1619&lt;&gt;"",IF('02 - Produtos e Tributações'!E1636&lt;&gt;"",'02 - Produtos e Tributações'!E1636,""))</f>
        <v>0</v>
      </c>
      <c r="E1619" s="123" t="b">
        <f>IF(B1619&lt;&gt;"",IF('02 - Produtos e Tributações'!F1636&lt;&gt;"",'02 - Produtos e Tributações'!F1636,""))</f>
        <v>0</v>
      </c>
      <c r="F1619" s="123" t="b">
        <f>IF(B1619&lt;&gt;"",IF(A1619&lt;&gt;"",IF('02 - Produtos e Tributações'!G1636&lt;&gt;"",'02 - Produtos e Tributações'!G1636,"")))</f>
        <v>0</v>
      </c>
      <c r="G1619" s="123" t="b">
        <f>IF(B1619&lt;&gt;"",IF('02 - Produtos e Tributações'!J1636&lt;&gt;"",'02 - Produtos e Tributações'!J1636,IF(K1619=101,0,IF(K1619=102,41,IF(K1619=103,0,IF(K1619=201,0,IF(K1619=202,0,IF(K1619=203,0,IF(K1619=300,41,IF(K1619=400,41,IF(K1619=500,60)))))))))))</f>
        <v>0</v>
      </c>
      <c r="H1619" s="123" t="b">
        <f>IF(B1619&lt;&gt;"",IF('02 - Produtos e Tributações'!M1636&lt;&gt;"",'02 - Produtos e Tributações'!M1636,IF(L1619=101,0,IF(L1619=102,41,IF(L1619=103,0,IF(L1619=201,0,IF(L1619=202,0,IF(L1619=203,0,IF(L1619=300,41,IF(L1619=400,41,IF(L1619=500,60)))))))))))</f>
        <v>0</v>
      </c>
      <c r="I1619" s="123" t="b">
        <f>IF(B1619&lt;&gt;"",IF('02 - Produtos e Tributações'!L1636&lt;&gt;"",'02 - Produtos e Tributações'!L1636,"0,00"))</f>
        <v>0</v>
      </c>
      <c r="J1619" s="123" t="b">
        <f>IF(B1619&lt;&gt;"",IF('02 - Produtos e Tributações'!O1636&lt;&gt;"",'02 - Produtos e Tributações'!O1636,"0,00"))</f>
        <v>0</v>
      </c>
      <c r="K1619" s="123" t="b">
        <f>IF(B1619&lt;&gt;"",IF('02 - Produtos e Tributações'!K1636&lt;&gt;"",'02 - Produtos e Tributações'!K1636,"null"))</f>
        <v>0</v>
      </c>
      <c r="L1619" s="123" t="b">
        <f>IF(B1619&lt;&gt;"",IF('02 - Produtos e Tributações'!N1636&lt;&gt;"",'02 - Produtos e Tributações'!N1636,"null"))</f>
        <v>0</v>
      </c>
      <c r="M1619" s="122" t="b">
        <f>IF(B1619&lt;&gt;"",IF('02 - Produtos e Tributações'!D1636="CARNES","2.01.001.001",IF('02 - Produtos e Tributações'!D1636="MASSAS","2.01.001.002",IF('02 - Produtos e Tributações'!D1636="LATICINIOS","2.01.001.003",IF('02 - Produtos e Tributações'!D1636="DOCES E GULOSEIMAS","2.01.001.004",IF('02 - Produtos e Tributações'!D1636="FARINHAS E GRAOS","2.01.001.005",IF('02 - Produtos e Tributações'!D1636="AGUAS","2.01.002.001",IF('02 - Produtos e Tributações'!D1636="SUCOS","2.01.002.002",IF('02 - Produtos e Tributações'!D1636="BEBIDAS ALCOOLICAS","2.01.002.003",IF('02 - Produtos e Tributações'!D1636="BEBIDAS LACTEAS","2.01.002.004",IF('02 - Produtos e Tributações'!D1636="MATERIAL DE LIMPEZA","2.02",IF('02 - Produtos e Tributações'!D1636="FRUTAS","2.01.001.006",IF('02 - Produtos e Tributações'!D1636="VERDURAS E LEGUMES","2.01.001.007",IF('02 - Produtos e Tributações'!D1636="SERVIÇO","1",IF('02 - Produtos e Tributações'!D1636="PRODUTOS DIVERSOS","2","2"))))))))))))))
)</f>
        <v>0</v>
      </c>
      <c r="N1619" s="4" t="str">
        <f t="shared" si="101"/>
        <v/>
      </c>
      <c r="O1619" s="4" t="str">
        <f t="shared" si="102"/>
        <v/>
      </c>
      <c r="P1619" s="4" t="str">
        <f t="shared" si="103"/>
        <v/>
      </c>
      <c r="Q1619" s="128" t="b">
        <f>IF(B1619&lt;&gt;"",IF('02 - Produtos e Tributações'!C1636&lt;&gt;"",'02 - Produtos e Tributações'!C1636,"UN"))</f>
        <v>0</v>
      </c>
      <c r="R1619" s="93"/>
      <c r="S1619" s="93"/>
      <c r="T1619" s="93"/>
      <c r="U1619" s="120" t="str">
        <f t="shared" si="100"/>
        <v/>
      </c>
    </row>
    <row r="1620" spans="1:21" ht="15.75" customHeight="1">
      <c r="A1620" s="122" t="b">
        <f>IF('02 - Produtos e Tributações'!B1637 &lt;&gt;"",A1619+1)</f>
        <v>0</v>
      </c>
      <c r="B1620" s="4" t="str">
        <f>IF('02 - Produtos e Tributações'!B1637&lt;&gt;"",'02 - Produtos e Tributações'!V1637,"")</f>
        <v/>
      </c>
      <c r="C1620" s="123" t="b">
        <f>IF(B1620&lt;&gt;"",IF('02 - Produtos e Tributações'!H1637&lt;&gt;"",IF('02 - Produtos e Tributações'!H1637="TERCEIRIZADA","T",IF('02 - Produtos e Tributações'!H1637="PROPRIA","P")), IF(B1620&lt;&gt;"",IF('02 - Produtos e Tributações'!H1637="","T"))))</f>
        <v>0</v>
      </c>
      <c r="D1620" s="123" t="b">
        <f>IF(B1620&lt;&gt;"",IF('02 - Produtos e Tributações'!E1637&lt;&gt;"",'02 - Produtos e Tributações'!E1637,""))</f>
        <v>0</v>
      </c>
      <c r="E1620" s="123" t="b">
        <f>IF(B1620&lt;&gt;"",IF('02 - Produtos e Tributações'!F1637&lt;&gt;"",'02 - Produtos e Tributações'!F1637,""))</f>
        <v>0</v>
      </c>
      <c r="F1620" s="123" t="b">
        <f>IF(B1620&lt;&gt;"",IF(A1620&lt;&gt;"",IF('02 - Produtos e Tributações'!G1637&lt;&gt;"",'02 - Produtos e Tributações'!G1637,"")))</f>
        <v>0</v>
      </c>
      <c r="G1620" s="123" t="b">
        <f>IF(B1620&lt;&gt;"",IF('02 - Produtos e Tributações'!J1637&lt;&gt;"",'02 - Produtos e Tributações'!J1637,IF(K1620=101,0,IF(K1620=102,41,IF(K1620=103,0,IF(K1620=201,0,IF(K1620=202,0,IF(K1620=203,0,IF(K1620=300,41,IF(K1620=400,41,IF(K1620=500,60)))))))))))</f>
        <v>0</v>
      </c>
      <c r="H1620" s="123" t="b">
        <f>IF(B1620&lt;&gt;"",IF('02 - Produtos e Tributações'!M1637&lt;&gt;"",'02 - Produtos e Tributações'!M1637,IF(L1620=101,0,IF(L1620=102,41,IF(L1620=103,0,IF(L1620=201,0,IF(L1620=202,0,IF(L1620=203,0,IF(L1620=300,41,IF(L1620=400,41,IF(L1620=500,60)))))))))))</f>
        <v>0</v>
      </c>
      <c r="I1620" s="123" t="b">
        <f>IF(B1620&lt;&gt;"",IF('02 - Produtos e Tributações'!L1637&lt;&gt;"",'02 - Produtos e Tributações'!L1637,"0,00"))</f>
        <v>0</v>
      </c>
      <c r="J1620" s="123" t="b">
        <f>IF(B1620&lt;&gt;"",IF('02 - Produtos e Tributações'!O1637&lt;&gt;"",'02 - Produtos e Tributações'!O1637,"0,00"))</f>
        <v>0</v>
      </c>
      <c r="K1620" s="123" t="b">
        <f>IF(B1620&lt;&gt;"",IF('02 - Produtos e Tributações'!K1637&lt;&gt;"",'02 - Produtos e Tributações'!K1637,"null"))</f>
        <v>0</v>
      </c>
      <c r="L1620" s="123" t="b">
        <f>IF(B1620&lt;&gt;"",IF('02 - Produtos e Tributações'!N1637&lt;&gt;"",'02 - Produtos e Tributações'!N1637,"null"))</f>
        <v>0</v>
      </c>
      <c r="M1620" s="122" t="b">
        <f>IF(B1620&lt;&gt;"",IF('02 - Produtos e Tributações'!D1637="CARNES","2.01.001.001",IF('02 - Produtos e Tributações'!D1637="MASSAS","2.01.001.002",IF('02 - Produtos e Tributações'!D1637="LATICINIOS","2.01.001.003",IF('02 - Produtos e Tributações'!D1637="DOCES E GULOSEIMAS","2.01.001.004",IF('02 - Produtos e Tributações'!D1637="FARINHAS E GRAOS","2.01.001.005",IF('02 - Produtos e Tributações'!D1637="AGUAS","2.01.002.001",IF('02 - Produtos e Tributações'!D1637="SUCOS","2.01.002.002",IF('02 - Produtos e Tributações'!D1637="BEBIDAS ALCOOLICAS","2.01.002.003",IF('02 - Produtos e Tributações'!D1637="BEBIDAS LACTEAS","2.01.002.004",IF('02 - Produtos e Tributações'!D1637="MATERIAL DE LIMPEZA","2.02",IF('02 - Produtos e Tributações'!D1637="FRUTAS","2.01.001.006",IF('02 - Produtos e Tributações'!D1637="VERDURAS E LEGUMES","2.01.001.007",IF('02 - Produtos e Tributações'!D1637="SERVIÇO","1",IF('02 - Produtos e Tributações'!D1637="PRODUTOS DIVERSOS","2","2"))))))))))))))
)</f>
        <v>0</v>
      </c>
      <c r="N1620" s="4" t="str">
        <f t="shared" si="101"/>
        <v/>
      </c>
      <c r="O1620" s="4" t="str">
        <f t="shared" si="102"/>
        <v/>
      </c>
      <c r="P1620" s="4" t="str">
        <f t="shared" si="103"/>
        <v/>
      </c>
      <c r="Q1620" s="128" t="b">
        <f>IF(B1620&lt;&gt;"",IF('02 - Produtos e Tributações'!C1637&lt;&gt;"",'02 - Produtos e Tributações'!C1637,"UN"))</f>
        <v>0</v>
      </c>
      <c r="R1620" s="93"/>
      <c r="S1620" s="93"/>
      <c r="T1620" s="93"/>
      <c r="U1620" s="120" t="str">
        <f t="shared" si="100"/>
        <v/>
      </c>
    </row>
    <row r="1621" spans="1:21" ht="15.75" customHeight="1">
      <c r="A1621" s="122" t="b">
        <f>IF('02 - Produtos e Tributações'!B1638 &lt;&gt;"",A1620+1)</f>
        <v>0</v>
      </c>
      <c r="B1621" s="4" t="str">
        <f>IF('02 - Produtos e Tributações'!B1638&lt;&gt;"",'02 - Produtos e Tributações'!V1638,"")</f>
        <v/>
      </c>
      <c r="C1621" s="123" t="b">
        <f>IF(B1621&lt;&gt;"",IF('02 - Produtos e Tributações'!H1638&lt;&gt;"",IF('02 - Produtos e Tributações'!H1638="TERCEIRIZADA","T",IF('02 - Produtos e Tributações'!H1638="PROPRIA","P")), IF(B1621&lt;&gt;"",IF('02 - Produtos e Tributações'!H1638="","T"))))</f>
        <v>0</v>
      </c>
      <c r="D1621" s="123" t="b">
        <f>IF(B1621&lt;&gt;"",IF('02 - Produtos e Tributações'!E1638&lt;&gt;"",'02 - Produtos e Tributações'!E1638,""))</f>
        <v>0</v>
      </c>
      <c r="E1621" s="123" t="b">
        <f>IF(B1621&lt;&gt;"",IF('02 - Produtos e Tributações'!F1638&lt;&gt;"",'02 - Produtos e Tributações'!F1638,""))</f>
        <v>0</v>
      </c>
      <c r="F1621" s="123" t="b">
        <f>IF(B1621&lt;&gt;"",IF(A1621&lt;&gt;"",IF('02 - Produtos e Tributações'!G1638&lt;&gt;"",'02 - Produtos e Tributações'!G1638,"")))</f>
        <v>0</v>
      </c>
      <c r="G1621" s="123" t="b">
        <f>IF(B1621&lt;&gt;"",IF('02 - Produtos e Tributações'!J1638&lt;&gt;"",'02 - Produtos e Tributações'!J1638,IF(K1621=101,0,IF(K1621=102,41,IF(K1621=103,0,IF(K1621=201,0,IF(K1621=202,0,IF(K1621=203,0,IF(K1621=300,41,IF(K1621=400,41,IF(K1621=500,60)))))))))))</f>
        <v>0</v>
      </c>
      <c r="H1621" s="123" t="b">
        <f>IF(B1621&lt;&gt;"",IF('02 - Produtos e Tributações'!M1638&lt;&gt;"",'02 - Produtos e Tributações'!M1638,IF(L1621=101,0,IF(L1621=102,41,IF(L1621=103,0,IF(L1621=201,0,IF(L1621=202,0,IF(L1621=203,0,IF(L1621=300,41,IF(L1621=400,41,IF(L1621=500,60)))))))))))</f>
        <v>0</v>
      </c>
      <c r="I1621" s="123" t="b">
        <f>IF(B1621&lt;&gt;"",IF('02 - Produtos e Tributações'!L1638&lt;&gt;"",'02 - Produtos e Tributações'!L1638,"0,00"))</f>
        <v>0</v>
      </c>
      <c r="J1621" s="123" t="b">
        <f>IF(B1621&lt;&gt;"",IF('02 - Produtos e Tributações'!O1638&lt;&gt;"",'02 - Produtos e Tributações'!O1638,"0,00"))</f>
        <v>0</v>
      </c>
      <c r="K1621" s="123" t="b">
        <f>IF(B1621&lt;&gt;"",IF('02 - Produtos e Tributações'!K1638&lt;&gt;"",'02 - Produtos e Tributações'!K1638,"null"))</f>
        <v>0</v>
      </c>
      <c r="L1621" s="123" t="b">
        <f>IF(B1621&lt;&gt;"",IF('02 - Produtos e Tributações'!N1638&lt;&gt;"",'02 - Produtos e Tributações'!N1638,"null"))</f>
        <v>0</v>
      </c>
      <c r="M1621" s="122" t="b">
        <f>IF(B1621&lt;&gt;"",IF('02 - Produtos e Tributações'!D1638="CARNES","2.01.001.001",IF('02 - Produtos e Tributações'!D1638="MASSAS","2.01.001.002",IF('02 - Produtos e Tributações'!D1638="LATICINIOS","2.01.001.003",IF('02 - Produtos e Tributações'!D1638="DOCES E GULOSEIMAS","2.01.001.004",IF('02 - Produtos e Tributações'!D1638="FARINHAS E GRAOS","2.01.001.005",IF('02 - Produtos e Tributações'!D1638="AGUAS","2.01.002.001",IF('02 - Produtos e Tributações'!D1638="SUCOS","2.01.002.002",IF('02 - Produtos e Tributações'!D1638="BEBIDAS ALCOOLICAS","2.01.002.003",IF('02 - Produtos e Tributações'!D1638="BEBIDAS LACTEAS","2.01.002.004",IF('02 - Produtos e Tributações'!D1638="MATERIAL DE LIMPEZA","2.02",IF('02 - Produtos e Tributações'!D1638="FRUTAS","2.01.001.006",IF('02 - Produtos e Tributações'!D1638="VERDURAS E LEGUMES","2.01.001.007",IF('02 - Produtos e Tributações'!D1638="SERVIÇO","1",IF('02 - Produtos e Tributações'!D1638="PRODUTOS DIVERSOS","2","2"))))))))))))))
)</f>
        <v>0</v>
      </c>
      <c r="N1621" s="4" t="str">
        <f t="shared" si="101"/>
        <v/>
      </c>
      <c r="O1621" s="4" t="str">
        <f t="shared" si="102"/>
        <v/>
      </c>
      <c r="P1621" s="4" t="str">
        <f t="shared" si="103"/>
        <v/>
      </c>
      <c r="Q1621" s="128" t="b">
        <f>IF(B1621&lt;&gt;"",IF('02 - Produtos e Tributações'!C1638&lt;&gt;"",'02 - Produtos e Tributações'!C1638,"UN"))</f>
        <v>0</v>
      </c>
      <c r="R1621" s="93"/>
      <c r="S1621" s="93"/>
      <c r="T1621" s="93"/>
      <c r="U1621" s="120" t="str">
        <f t="shared" si="100"/>
        <v/>
      </c>
    </row>
    <row r="1622" spans="1:21" ht="15.75" customHeight="1">
      <c r="A1622" s="122" t="b">
        <f>IF('02 - Produtos e Tributações'!B1639 &lt;&gt;"",A1621+1)</f>
        <v>0</v>
      </c>
      <c r="B1622" s="4" t="str">
        <f>IF('02 - Produtos e Tributações'!B1639&lt;&gt;"",'02 - Produtos e Tributações'!V1639,"")</f>
        <v/>
      </c>
      <c r="C1622" s="123" t="b">
        <f>IF(B1622&lt;&gt;"",IF('02 - Produtos e Tributações'!H1639&lt;&gt;"",IF('02 - Produtos e Tributações'!H1639="TERCEIRIZADA","T",IF('02 - Produtos e Tributações'!H1639="PROPRIA","P")), IF(B1622&lt;&gt;"",IF('02 - Produtos e Tributações'!H1639="","T"))))</f>
        <v>0</v>
      </c>
      <c r="D1622" s="123" t="b">
        <f>IF(B1622&lt;&gt;"",IF('02 - Produtos e Tributações'!E1639&lt;&gt;"",'02 - Produtos e Tributações'!E1639,""))</f>
        <v>0</v>
      </c>
      <c r="E1622" s="123" t="b">
        <f>IF(B1622&lt;&gt;"",IF('02 - Produtos e Tributações'!F1639&lt;&gt;"",'02 - Produtos e Tributações'!F1639,""))</f>
        <v>0</v>
      </c>
      <c r="F1622" s="123" t="b">
        <f>IF(B1622&lt;&gt;"",IF(A1622&lt;&gt;"",IF('02 - Produtos e Tributações'!G1639&lt;&gt;"",'02 - Produtos e Tributações'!G1639,"")))</f>
        <v>0</v>
      </c>
      <c r="G1622" s="123" t="b">
        <f>IF(B1622&lt;&gt;"",IF('02 - Produtos e Tributações'!J1639&lt;&gt;"",'02 - Produtos e Tributações'!J1639,IF(K1622=101,0,IF(K1622=102,41,IF(K1622=103,0,IF(K1622=201,0,IF(K1622=202,0,IF(K1622=203,0,IF(K1622=300,41,IF(K1622=400,41,IF(K1622=500,60)))))))))))</f>
        <v>0</v>
      </c>
      <c r="H1622" s="123" t="b">
        <f>IF(B1622&lt;&gt;"",IF('02 - Produtos e Tributações'!M1639&lt;&gt;"",'02 - Produtos e Tributações'!M1639,IF(L1622=101,0,IF(L1622=102,41,IF(L1622=103,0,IF(L1622=201,0,IF(L1622=202,0,IF(L1622=203,0,IF(L1622=300,41,IF(L1622=400,41,IF(L1622=500,60)))))))))))</f>
        <v>0</v>
      </c>
      <c r="I1622" s="123" t="b">
        <f>IF(B1622&lt;&gt;"",IF('02 - Produtos e Tributações'!L1639&lt;&gt;"",'02 - Produtos e Tributações'!L1639,"0,00"))</f>
        <v>0</v>
      </c>
      <c r="J1622" s="123" t="b">
        <f>IF(B1622&lt;&gt;"",IF('02 - Produtos e Tributações'!O1639&lt;&gt;"",'02 - Produtos e Tributações'!O1639,"0,00"))</f>
        <v>0</v>
      </c>
      <c r="K1622" s="123" t="b">
        <f>IF(B1622&lt;&gt;"",IF('02 - Produtos e Tributações'!K1639&lt;&gt;"",'02 - Produtos e Tributações'!K1639,"null"))</f>
        <v>0</v>
      </c>
      <c r="L1622" s="123" t="b">
        <f>IF(B1622&lt;&gt;"",IF('02 - Produtos e Tributações'!N1639&lt;&gt;"",'02 - Produtos e Tributações'!N1639,"null"))</f>
        <v>0</v>
      </c>
      <c r="M1622" s="122" t="b">
        <f>IF(B1622&lt;&gt;"",IF('02 - Produtos e Tributações'!D1639="CARNES","2.01.001.001",IF('02 - Produtos e Tributações'!D1639="MASSAS","2.01.001.002",IF('02 - Produtos e Tributações'!D1639="LATICINIOS","2.01.001.003",IF('02 - Produtos e Tributações'!D1639="DOCES E GULOSEIMAS","2.01.001.004",IF('02 - Produtos e Tributações'!D1639="FARINHAS E GRAOS","2.01.001.005",IF('02 - Produtos e Tributações'!D1639="AGUAS","2.01.002.001",IF('02 - Produtos e Tributações'!D1639="SUCOS","2.01.002.002",IF('02 - Produtos e Tributações'!D1639="BEBIDAS ALCOOLICAS","2.01.002.003",IF('02 - Produtos e Tributações'!D1639="BEBIDAS LACTEAS","2.01.002.004",IF('02 - Produtos e Tributações'!D1639="MATERIAL DE LIMPEZA","2.02",IF('02 - Produtos e Tributações'!D1639="FRUTAS","2.01.001.006",IF('02 - Produtos e Tributações'!D1639="VERDURAS E LEGUMES","2.01.001.007",IF('02 - Produtos e Tributações'!D1639="SERVIÇO","1",IF('02 - Produtos e Tributações'!D1639="PRODUTOS DIVERSOS","2","2"))))))))))))))
)</f>
        <v>0</v>
      </c>
      <c r="N1622" s="4" t="str">
        <f t="shared" si="101"/>
        <v/>
      </c>
      <c r="O1622" s="4" t="str">
        <f t="shared" si="102"/>
        <v/>
      </c>
      <c r="P1622" s="4" t="str">
        <f t="shared" si="103"/>
        <v/>
      </c>
      <c r="Q1622" s="128" t="b">
        <f>IF(B1622&lt;&gt;"",IF('02 - Produtos e Tributações'!C1639&lt;&gt;"",'02 - Produtos e Tributações'!C1639,"UN"))</f>
        <v>0</v>
      </c>
      <c r="R1622" s="93"/>
      <c r="S1622" s="93"/>
      <c r="T1622" s="93"/>
      <c r="U1622" s="120" t="str">
        <f t="shared" si="100"/>
        <v/>
      </c>
    </row>
    <row r="1623" spans="1:21" ht="15.75" customHeight="1">
      <c r="A1623" s="122" t="b">
        <f>IF('02 - Produtos e Tributações'!B1640 &lt;&gt;"",A1622+1)</f>
        <v>0</v>
      </c>
      <c r="B1623" s="4" t="str">
        <f>IF('02 - Produtos e Tributações'!B1640&lt;&gt;"",'02 - Produtos e Tributações'!V1640,"")</f>
        <v/>
      </c>
      <c r="C1623" s="123" t="b">
        <f>IF(B1623&lt;&gt;"",IF('02 - Produtos e Tributações'!H1640&lt;&gt;"",IF('02 - Produtos e Tributações'!H1640="TERCEIRIZADA","T",IF('02 - Produtos e Tributações'!H1640="PROPRIA","P")), IF(B1623&lt;&gt;"",IF('02 - Produtos e Tributações'!H1640="","T"))))</f>
        <v>0</v>
      </c>
      <c r="D1623" s="123" t="b">
        <f>IF(B1623&lt;&gt;"",IF('02 - Produtos e Tributações'!E1640&lt;&gt;"",'02 - Produtos e Tributações'!E1640,""))</f>
        <v>0</v>
      </c>
      <c r="E1623" s="123" t="b">
        <f>IF(B1623&lt;&gt;"",IF('02 - Produtos e Tributações'!F1640&lt;&gt;"",'02 - Produtos e Tributações'!F1640,""))</f>
        <v>0</v>
      </c>
      <c r="F1623" s="123" t="b">
        <f>IF(B1623&lt;&gt;"",IF(A1623&lt;&gt;"",IF('02 - Produtos e Tributações'!G1640&lt;&gt;"",'02 - Produtos e Tributações'!G1640,"")))</f>
        <v>0</v>
      </c>
      <c r="G1623" s="123" t="b">
        <f>IF(B1623&lt;&gt;"",IF('02 - Produtos e Tributações'!J1640&lt;&gt;"",'02 - Produtos e Tributações'!J1640,IF(K1623=101,0,IF(K1623=102,41,IF(K1623=103,0,IF(K1623=201,0,IF(K1623=202,0,IF(K1623=203,0,IF(K1623=300,41,IF(K1623=400,41,IF(K1623=500,60)))))))))))</f>
        <v>0</v>
      </c>
      <c r="H1623" s="123" t="b">
        <f>IF(B1623&lt;&gt;"",IF('02 - Produtos e Tributações'!M1640&lt;&gt;"",'02 - Produtos e Tributações'!M1640,IF(L1623=101,0,IF(L1623=102,41,IF(L1623=103,0,IF(L1623=201,0,IF(L1623=202,0,IF(L1623=203,0,IF(L1623=300,41,IF(L1623=400,41,IF(L1623=500,60)))))))))))</f>
        <v>0</v>
      </c>
      <c r="I1623" s="123" t="b">
        <f>IF(B1623&lt;&gt;"",IF('02 - Produtos e Tributações'!L1640&lt;&gt;"",'02 - Produtos e Tributações'!L1640,"0,00"))</f>
        <v>0</v>
      </c>
      <c r="J1623" s="123" t="b">
        <f>IF(B1623&lt;&gt;"",IF('02 - Produtos e Tributações'!O1640&lt;&gt;"",'02 - Produtos e Tributações'!O1640,"0,00"))</f>
        <v>0</v>
      </c>
      <c r="K1623" s="123" t="b">
        <f>IF(B1623&lt;&gt;"",IF('02 - Produtos e Tributações'!K1640&lt;&gt;"",'02 - Produtos e Tributações'!K1640,"null"))</f>
        <v>0</v>
      </c>
      <c r="L1623" s="123" t="b">
        <f>IF(B1623&lt;&gt;"",IF('02 - Produtos e Tributações'!N1640&lt;&gt;"",'02 - Produtos e Tributações'!N1640,"null"))</f>
        <v>0</v>
      </c>
      <c r="M1623" s="122" t="b">
        <f>IF(B1623&lt;&gt;"",IF('02 - Produtos e Tributações'!D1640="CARNES","2.01.001.001",IF('02 - Produtos e Tributações'!D1640="MASSAS","2.01.001.002",IF('02 - Produtos e Tributações'!D1640="LATICINIOS","2.01.001.003",IF('02 - Produtos e Tributações'!D1640="DOCES E GULOSEIMAS","2.01.001.004",IF('02 - Produtos e Tributações'!D1640="FARINHAS E GRAOS","2.01.001.005",IF('02 - Produtos e Tributações'!D1640="AGUAS","2.01.002.001",IF('02 - Produtos e Tributações'!D1640="SUCOS","2.01.002.002",IF('02 - Produtos e Tributações'!D1640="BEBIDAS ALCOOLICAS","2.01.002.003",IF('02 - Produtos e Tributações'!D1640="BEBIDAS LACTEAS","2.01.002.004",IF('02 - Produtos e Tributações'!D1640="MATERIAL DE LIMPEZA","2.02",IF('02 - Produtos e Tributações'!D1640="FRUTAS","2.01.001.006",IF('02 - Produtos e Tributações'!D1640="VERDURAS E LEGUMES","2.01.001.007",IF('02 - Produtos e Tributações'!D1640="SERVIÇO","1",IF('02 - Produtos e Tributações'!D1640="PRODUTOS DIVERSOS","2","2"))))))))))))))
)</f>
        <v>0</v>
      </c>
      <c r="N1623" s="4" t="str">
        <f t="shared" si="101"/>
        <v/>
      </c>
      <c r="O1623" s="4" t="str">
        <f t="shared" si="102"/>
        <v/>
      </c>
      <c r="P1623" s="4" t="str">
        <f t="shared" si="103"/>
        <v/>
      </c>
      <c r="Q1623" s="128" t="b">
        <f>IF(B1623&lt;&gt;"",IF('02 - Produtos e Tributações'!C1640&lt;&gt;"",'02 - Produtos e Tributações'!C1640,"UN"))</f>
        <v>0</v>
      </c>
      <c r="R1623" s="93"/>
      <c r="S1623" s="93"/>
      <c r="T1623" s="93"/>
      <c r="U1623" s="120" t="str">
        <f t="shared" si="100"/>
        <v/>
      </c>
    </row>
    <row r="1624" spans="1:21" ht="15.75" customHeight="1">
      <c r="A1624" s="122" t="b">
        <f>IF('02 - Produtos e Tributações'!B1641 &lt;&gt;"",A1623+1)</f>
        <v>0</v>
      </c>
      <c r="B1624" s="4" t="str">
        <f>IF('02 - Produtos e Tributações'!B1641&lt;&gt;"",'02 - Produtos e Tributações'!V1641,"")</f>
        <v/>
      </c>
      <c r="C1624" s="123" t="b">
        <f>IF(B1624&lt;&gt;"",IF('02 - Produtos e Tributações'!H1641&lt;&gt;"",IF('02 - Produtos e Tributações'!H1641="TERCEIRIZADA","T",IF('02 - Produtos e Tributações'!H1641="PROPRIA","P")), IF(B1624&lt;&gt;"",IF('02 - Produtos e Tributações'!H1641="","T"))))</f>
        <v>0</v>
      </c>
      <c r="D1624" s="123" t="b">
        <f>IF(B1624&lt;&gt;"",IF('02 - Produtos e Tributações'!E1641&lt;&gt;"",'02 - Produtos e Tributações'!E1641,""))</f>
        <v>0</v>
      </c>
      <c r="E1624" s="123" t="b">
        <f>IF(B1624&lt;&gt;"",IF('02 - Produtos e Tributações'!F1641&lt;&gt;"",'02 - Produtos e Tributações'!F1641,""))</f>
        <v>0</v>
      </c>
      <c r="F1624" s="123" t="b">
        <f>IF(B1624&lt;&gt;"",IF(A1624&lt;&gt;"",IF('02 - Produtos e Tributações'!G1641&lt;&gt;"",'02 - Produtos e Tributações'!G1641,"")))</f>
        <v>0</v>
      </c>
      <c r="G1624" s="123" t="b">
        <f>IF(B1624&lt;&gt;"",IF('02 - Produtos e Tributações'!J1641&lt;&gt;"",'02 - Produtos e Tributações'!J1641,IF(K1624=101,0,IF(K1624=102,41,IF(K1624=103,0,IF(K1624=201,0,IF(K1624=202,0,IF(K1624=203,0,IF(K1624=300,41,IF(K1624=400,41,IF(K1624=500,60)))))))))))</f>
        <v>0</v>
      </c>
      <c r="H1624" s="123" t="b">
        <f>IF(B1624&lt;&gt;"",IF('02 - Produtos e Tributações'!M1641&lt;&gt;"",'02 - Produtos e Tributações'!M1641,IF(L1624=101,0,IF(L1624=102,41,IF(L1624=103,0,IF(L1624=201,0,IF(L1624=202,0,IF(L1624=203,0,IF(L1624=300,41,IF(L1624=400,41,IF(L1624=500,60)))))))))))</f>
        <v>0</v>
      </c>
      <c r="I1624" s="123" t="b">
        <f>IF(B1624&lt;&gt;"",IF('02 - Produtos e Tributações'!L1641&lt;&gt;"",'02 - Produtos e Tributações'!L1641,"0,00"))</f>
        <v>0</v>
      </c>
      <c r="J1624" s="123" t="b">
        <f>IF(B1624&lt;&gt;"",IF('02 - Produtos e Tributações'!O1641&lt;&gt;"",'02 - Produtos e Tributações'!O1641,"0,00"))</f>
        <v>0</v>
      </c>
      <c r="K1624" s="123" t="b">
        <f>IF(B1624&lt;&gt;"",IF('02 - Produtos e Tributações'!K1641&lt;&gt;"",'02 - Produtos e Tributações'!K1641,"null"))</f>
        <v>0</v>
      </c>
      <c r="L1624" s="123" t="b">
        <f>IF(B1624&lt;&gt;"",IF('02 - Produtos e Tributações'!N1641&lt;&gt;"",'02 - Produtos e Tributações'!N1641,"null"))</f>
        <v>0</v>
      </c>
      <c r="M1624" s="122" t="b">
        <f>IF(B1624&lt;&gt;"",IF('02 - Produtos e Tributações'!D1641="CARNES","2.01.001.001",IF('02 - Produtos e Tributações'!D1641="MASSAS","2.01.001.002",IF('02 - Produtos e Tributações'!D1641="LATICINIOS","2.01.001.003",IF('02 - Produtos e Tributações'!D1641="DOCES E GULOSEIMAS","2.01.001.004",IF('02 - Produtos e Tributações'!D1641="FARINHAS E GRAOS","2.01.001.005",IF('02 - Produtos e Tributações'!D1641="AGUAS","2.01.002.001",IF('02 - Produtos e Tributações'!D1641="SUCOS","2.01.002.002",IF('02 - Produtos e Tributações'!D1641="BEBIDAS ALCOOLICAS","2.01.002.003",IF('02 - Produtos e Tributações'!D1641="BEBIDAS LACTEAS","2.01.002.004",IF('02 - Produtos e Tributações'!D1641="MATERIAL DE LIMPEZA","2.02",IF('02 - Produtos e Tributações'!D1641="FRUTAS","2.01.001.006",IF('02 - Produtos e Tributações'!D1641="VERDURAS E LEGUMES","2.01.001.007",IF('02 - Produtos e Tributações'!D1641="SERVIÇO","1",IF('02 - Produtos e Tributações'!D1641="PRODUTOS DIVERSOS","2","2"))))))))))))))
)</f>
        <v>0</v>
      </c>
      <c r="N1624" s="4" t="str">
        <f t="shared" si="101"/>
        <v/>
      </c>
      <c r="O1624" s="4" t="str">
        <f t="shared" si="102"/>
        <v/>
      </c>
      <c r="P1624" s="4" t="str">
        <f t="shared" si="103"/>
        <v/>
      </c>
      <c r="Q1624" s="128" t="b">
        <f>IF(B1624&lt;&gt;"",IF('02 - Produtos e Tributações'!C1641&lt;&gt;"",'02 - Produtos e Tributações'!C1641,"UN"))</f>
        <v>0</v>
      </c>
      <c r="R1624" s="93"/>
      <c r="S1624" s="93"/>
      <c r="T1624" s="93"/>
      <c r="U1624" s="120" t="str">
        <f t="shared" si="100"/>
        <v/>
      </c>
    </row>
    <row r="1625" spans="1:21" ht="15.75" customHeight="1">
      <c r="A1625" s="122" t="b">
        <f>IF('02 - Produtos e Tributações'!B1642 &lt;&gt;"",A1624+1)</f>
        <v>0</v>
      </c>
      <c r="B1625" s="4" t="str">
        <f>IF('02 - Produtos e Tributações'!B1642&lt;&gt;"",'02 - Produtos e Tributações'!V1642,"")</f>
        <v/>
      </c>
      <c r="C1625" s="123" t="b">
        <f>IF(B1625&lt;&gt;"",IF('02 - Produtos e Tributações'!H1642&lt;&gt;"",IF('02 - Produtos e Tributações'!H1642="TERCEIRIZADA","T",IF('02 - Produtos e Tributações'!H1642="PROPRIA","P")), IF(B1625&lt;&gt;"",IF('02 - Produtos e Tributações'!H1642="","T"))))</f>
        <v>0</v>
      </c>
      <c r="D1625" s="123" t="b">
        <f>IF(B1625&lt;&gt;"",IF('02 - Produtos e Tributações'!E1642&lt;&gt;"",'02 - Produtos e Tributações'!E1642,""))</f>
        <v>0</v>
      </c>
      <c r="E1625" s="123" t="b">
        <f>IF(B1625&lt;&gt;"",IF('02 - Produtos e Tributações'!F1642&lt;&gt;"",'02 - Produtos e Tributações'!F1642,""))</f>
        <v>0</v>
      </c>
      <c r="F1625" s="123" t="b">
        <f>IF(B1625&lt;&gt;"",IF(A1625&lt;&gt;"",IF('02 - Produtos e Tributações'!G1642&lt;&gt;"",'02 - Produtos e Tributações'!G1642,"")))</f>
        <v>0</v>
      </c>
      <c r="G1625" s="123" t="b">
        <f>IF(B1625&lt;&gt;"",IF('02 - Produtos e Tributações'!J1642&lt;&gt;"",'02 - Produtos e Tributações'!J1642,IF(K1625=101,0,IF(K1625=102,41,IF(K1625=103,0,IF(K1625=201,0,IF(K1625=202,0,IF(K1625=203,0,IF(K1625=300,41,IF(K1625=400,41,IF(K1625=500,60)))))))))))</f>
        <v>0</v>
      </c>
      <c r="H1625" s="123" t="b">
        <f>IF(B1625&lt;&gt;"",IF('02 - Produtos e Tributações'!M1642&lt;&gt;"",'02 - Produtos e Tributações'!M1642,IF(L1625=101,0,IF(L1625=102,41,IF(L1625=103,0,IF(L1625=201,0,IF(L1625=202,0,IF(L1625=203,0,IF(L1625=300,41,IF(L1625=400,41,IF(L1625=500,60)))))))))))</f>
        <v>0</v>
      </c>
      <c r="I1625" s="123" t="b">
        <f>IF(B1625&lt;&gt;"",IF('02 - Produtos e Tributações'!L1642&lt;&gt;"",'02 - Produtos e Tributações'!L1642,"0,00"))</f>
        <v>0</v>
      </c>
      <c r="J1625" s="123" t="b">
        <f>IF(B1625&lt;&gt;"",IF('02 - Produtos e Tributações'!O1642&lt;&gt;"",'02 - Produtos e Tributações'!O1642,"0,00"))</f>
        <v>0</v>
      </c>
      <c r="K1625" s="123" t="b">
        <f>IF(B1625&lt;&gt;"",IF('02 - Produtos e Tributações'!K1642&lt;&gt;"",'02 - Produtos e Tributações'!K1642,"null"))</f>
        <v>0</v>
      </c>
      <c r="L1625" s="123" t="b">
        <f>IF(B1625&lt;&gt;"",IF('02 - Produtos e Tributações'!N1642&lt;&gt;"",'02 - Produtos e Tributações'!N1642,"null"))</f>
        <v>0</v>
      </c>
      <c r="M1625" s="122" t="b">
        <f>IF(B1625&lt;&gt;"",IF('02 - Produtos e Tributações'!D1642="CARNES","2.01.001.001",IF('02 - Produtos e Tributações'!D1642="MASSAS","2.01.001.002",IF('02 - Produtos e Tributações'!D1642="LATICINIOS","2.01.001.003",IF('02 - Produtos e Tributações'!D1642="DOCES E GULOSEIMAS","2.01.001.004",IF('02 - Produtos e Tributações'!D1642="FARINHAS E GRAOS","2.01.001.005",IF('02 - Produtos e Tributações'!D1642="AGUAS","2.01.002.001",IF('02 - Produtos e Tributações'!D1642="SUCOS","2.01.002.002",IF('02 - Produtos e Tributações'!D1642="BEBIDAS ALCOOLICAS","2.01.002.003",IF('02 - Produtos e Tributações'!D1642="BEBIDAS LACTEAS","2.01.002.004",IF('02 - Produtos e Tributações'!D1642="MATERIAL DE LIMPEZA","2.02",IF('02 - Produtos e Tributações'!D1642="FRUTAS","2.01.001.006",IF('02 - Produtos e Tributações'!D1642="VERDURAS E LEGUMES","2.01.001.007",IF('02 - Produtos e Tributações'!D1642="SERVIÇO","1",IF('02 - Produtos e Tributações'!D1642="PRODUTOS DIVERSOS","2","2"))))))))))))))
)</f>
        <v>0</v>
      </c>
      <c r="N1625" s="4" t="str">
        <f t="shared" si="101"/>
        <v/>
      </c>
      <c r="O1625" s="4" t="str">
        <f t="shared" si="102"/>
        <v/>
      </c>
      <c r="P1625" s="4" t="str">
        <f t="shared" si="103"/>
        <v/>
      </c>
      <c r="Q1625" s="128" t="b">
        <f>IF(B1625&lt;&gt;"",IF('02 - Produtos e Tributações'!C1642&lt;&gt;"",'02 - Produtos e Tributações'!C1642,"UN"))</f>
        <v>0</v>
      </c>
      <c r="R1625" s="93"/>
      <c r="S1625" s="93"/>
      <c r="T1625" s="93"/>
      <c r="U1625" s="120" t="str">
        <f t="shared" si="100"/>
        <v/>
      </c>
    </row>
    <row r="1626" spans="1:21" ht="15.75" customHeight="1">
      <c r="A1626" s="122" t="b">
        <f>IF('02 - Produtos e Tributações'!B1643 &lt;&gt;"",A1625+1)</f>
        <v>0</v>
      </c>
      <c r="B1626" s="4" t="str">
        <f>IF('02 - Produtos e Tributações'!B1643&lt;&gt;"",'02 - Produtos e Tributações'!V1643,"")</f>
        <v/>
      </c>
      <c r="C1626" s="123" t="b">
        <f>IF(B1626&lt;&gt;"",IF('02 - Produtos e Tributações'!H1643&lt;&gt;"",IF('02 - Produtos e Tributações'!H1643="TERCEIRIZADA","T",IF('02 - Produtos e Tributações'!H1643="PROPRIA","P")), IF(B1626&lt;&gt;"",IF('02 - Produtos e Tributações'!H1643="","T"))))</f>
        <v>0</v>
      </c>
      <c r="D1626" s="123" t="b">
        <f>IF(B1626&lt;&gt;"",IF('02 - Produtos e Tributações'!E1643&lt;&gt;"",'02 - Produtos e Tributações'!E1643,""))</f>
        <v>0</v>
      </c>
      <c r="E1626" s="123" t="b">
        <f>IF(B1626&lt;&gt;"",IF('02 - Produtos e Tributações'!F1643&lt;&gt;"",'02 - Produtos e Tributações'!F1643,""))</f>
        <v>0</v>
      </c>
      <c r="F1626" s="123" t="b">
        <f>IF(B1626&lt;&gt;"",IF(A1626&lt;&gt;"",IF('02 - Produtos e Tributações'!G1643&lt;&gt;"",'02 - Produtos e Tributações'!G1643,"")))</f>
        <v>0</v>
      </c>
      <c r="G1626" s="123" t="b">
        <f>IF(B1626&lt;&gt;"",IF('02 - Produtos e Tributações'!J1643&lt;&gt;"",'02 - Produtos e Tributações'!J1643,IF(K1626=101,0,IF(K1626=102,41,IF(K1626=103,0,IF(K1626=201,0,IF(K1626=202,0,IF(K1626=203,0,IF(K1626=300,41,IF(K1626=400,41,IF(K1626=500,60)))))))))))</f>
        <v>0</v>
      </c>
      <c r="H1626" s="123" t="b">
        <f>IF(B1626&lt;&gt;"",IF('02 - Produtos e Tributações'!M1643&lt;&gt;"",'02 - Produtos e Tributações'!M1643,IF(L1626=101,0,IF(L1626=102,41,IF(L1626=103,0,IF(L1626=201,0,IF(L1626=202,0,IF(L1626=203,0,IF(L1626=300,41,IF(L1626=400,41,IF(L1626=500,60)))))))))))</f>
        <v>0</v>
      </c>
      <c r="I1626" s="123" t="b">
        <f>IF(B1626&lt;&gt;"",IF('02 - Produtos e Tributações'!L1643&lt;&gt;"",'02 - Produtos e Tributações'!L1643,"0,00"))</f>
        <v>0</v>
      </c>
      <c r="J1626" s="123" t="b">
        <f>IF(B1626&lt;&gt;"",IF('02 - Produtos e Tributações'!O1643&lt;&gt;"",'02 - Produtos e Tributações'!O1643,"0,00"))</f>
        <v>0</v>
      </c>
      <c r="K1626" s="123" t="b">
        <f>IF(B1626&lt;&gt;"",IF('02 - Produtos e Tributações'!K1643&lt;&gt;"",'02 - Produtos e Tributações'!K1643,"null"))</f>
        <v>0</v>
      </c>
      <c r="L1626" s="123" t="b">
        <f>IF(B1626&lt;&gt;"",IF('02 - Produtos e Tributações'!N1643&lt;&gt;"",'02 - Produtos e Tributações'!N1643,"null"))</f>
        <v>0</v>
      </c>
      <c r="M1626" s="122" t="b">
        <f>IF(B1626&lt;&gt;"",IF('02 - Produtos e Tributações'!D1643="CARNES","2.01.001.001",IF('02 - Produtos e Tributações'!D1643="MASSAS","2.01.001.002",IF('02 - Produtos e Tributações'!D1643="LATICINIOS","2.01.001.003",IF('02 - Produtos e Tributações'!D1643="DOCES E GULOSEIMAS","2.01.001.004",IF('02 - Produtos e Tributações'!D1643="FARINHAS E GRAOS","2.01.001.005",IF('02 - Produtos e Tributações'!D1643="AGUAS","2.01.002.001",IF('02 - Produtos e Tributações'!D1643="SUCOS","2.01.002.002",IF('02 - Produtos e Tributações'!D1643="BEBIDAS ALCOOLICAS","2.01.002.003",IF('02 - Produtos e Tributações'!D1643="BEBIDAS LACTEAS","2.01.002.004",IF('02 - Produtos e Tributações'!D1643="MATERIAL DE LIMPEZA","2.02",IF('02 - Produtos e Tributações'!D1643="FRUTAS","2.01.001.006",IF('02 - Produtos e Tributações'!D1643="VERDURAS E LEGUMES","2.01.001.007",IF('02 - Produtos e Tributações'!D1643="SERVIÇO","1",IF('02 - Produtos e Tributações'!D1643="PRODUTOS DIVERSOS","2","2"))))))))))))))
)</f>
        <v>0</v>
      </c>
      <c r="N1626" s="4" t="str">
        <f t="shared" si="101"/>
        <v/>
      </c>
      <c r="O1626" s="4" t="str">
        <f t="shared" si="102"/>
        <v/>
      </c>
      <c r="P1626" s="4" t="str">
        <f t="shared" si="103"/>
        <v/>
      </c>
      <c r="Q1626" s="128" t="b">
        <f>IF(B1626&lt;&gt;"",IF('02 - Produtos e Tributações'!C1643&lt;&gt;"",'02 - Produtos e Tributações'!C1643,"UN"))</f>
        <v>0</v>
      </c>
      <c r="R1626" s="93"/>
      <c r="S1626" s="93"/>
      <c r="T1626" s="93"/>
      <c r="U1626" s="120" t="str">
        <f t="shared" si="100"/>
        <v/>
      </c>
    </row>
    <row r="1627" spans="1:21" ht="15.75" customHeight="1">
      <c r="A1627" s="122" t="b">
        <f>IF('02 - Produtos e Tributações'!B1644 &lt;&gt;"",A1626+1)</f>
        <v>0</v>
      </c>
      <c r="B1627" s="4" t="str">
        <f>IF('02 - Produtos e Tributações'!B1644&lt;&gt;"",'02 - Produtos e Tributações'!V1644,"")</f>
        <v/>
      </c>
      <c r="C1627" s="123" t="b">
        <f>IF(B1627&lt;&gt;"",IF('02 - Produtos e Tributações'!H1644&lt;&gt;"",IF('02 - Produtos e Tributações'!H1644="TERCEIRIZADA","T",IF('02 - Produtos e Tributações'!H1644="PROPRIA","P")), IF(B1627&lt;&gt;"",IF('02 - Produtos e Tributações'!H1644="","T"))))</f>
        <v>0</v>
      </c>
      <c r="D1627" s="123" t="b">
        <f>IF(B1627&lt;&gt;"",IF('02 - Produtos e Tributações'!E1644&lt;&gt;"",'02 - Produtos e Tributações'!E1644,""))</f>
        <v>0</v>
      </c>
      <c r="E1627" s="123" t="b">
        <f>IF(B1627&lt;&gt;"",IF('02 - Produtos e Tributações'!F1644&lt;&gt;"",'02 - Produtos e Tributações'!F1644,""))</f>
        <v>0</v>
      </c>
      <c r="F1627" s="123" t="b">
        <f>IF(B1627&lt;&gt;"",IF(A1627&lt;&gt;"",IF('02 - Produtos e Tributações'!G1644&lt;&gt;"",'02 - Produtos e Tributações'!G1644,"")))</f>
        <v>0</v>
      </c>
      <c r="G1627" s="123" t="b">
        <f>IF(B1627&lt;&gt;"",IF('02 - Produtos e Tributações'!J1644&lt;&gt;"",'02 - Produtos e Tributações'!J1644,IF(K1627=101,0,IF(K1627=102,41,IF(K1627=103,0,IF(K1627=201,0,IF(K1627=202,0,IF(K1627=203,0,IF(K1627=300,41,IF(K1627=400,41,IF(K1627=500,60)))))))))))</f>
        <v>0</v>
      </c>
      <c r="H1627" s="123" t="b">
        <f>IF(B1627&lt;&gt;"",IF('02 - Produtos e Tributações'!M1644&lt;&gt;"",'02 - Produtos e Tributações'!M1644,IF(L1627=101,0,IF(L1627=102,41,IF(L1627=103,0,IF(L1627=201,0,IF(L1627=202,0,IF(L1627=203,0,IF(L1627=300,41,IF(L1627=400,41,IF(L1627=500,60)))))))))))</f>
        <v>0</v>
      </c>
      <c r="I1627" s="123" t="b">
        <f>IF(B1627&lt;&gt;"",IF('02 - Produtos e Tributações'!L1644&lt;&gt;"",'02 - Produtos e Tributações'!L1644,"0,00"))</f>
        <v>0</v>
      </c>
      <c r="J1627" s="123" t="b">
        <f>IF(B1627&lt;&gt;"",IF('02 - Produtos e Tributações'!O1644&lt;&gt;"",'02 - Produtos e Tributações'!O1644,"0,00"))</f>
        <v>0</v>
      </c>
      <c r="K1627" s="123" t="b">
        <f>IF(B1627&lt;&gt;"",IF('02 - Produtos e Tributações'!K1644&lt;&gt;"",'02 - Produtos e Tributações'!K1644,"null"))</f>
        <v>0</v>
      </c>
      <c r="L1627" s="123" t="b">
        <f>IF(B1627&lt;&gt;"",IF('02 - Produtos e Tributações'!N1644&lt;&gt;"",'02 - Produtos e Tributações'!N1644,"null"))</f>
        <v>0</v>
      </c>
      <c r="M1627" s="122" t="b">
        <f>IF(B1627&lt;&gt;"",IF('02 - Produtos e Tributações'!D1644="CARNES","2.01.001.001",IF('02 - Produtos e Tributações'!D1644="MASSAS","2.01.001.002",IF('02 - Produtos e Tributações'!D1644="LATICINIOS","2.01.001.003",IF('02 - Produtos e Tributações'!D1644="DOCES E GULOSEIMAS","2.01.001.004",IF('02 - Produtos e Tributações'!D1644="FARINHAS E GRAOS","2.01.001.005",IF('02 - Produtos e Tributações'!D1644="AGUAS","2.01.002.001",IF('02 - Produtos e Tributações'!D1644="SUCOS","2.01.002.002",IF('02 - Produtos e Tributações'!D1644="BEBIDAS ALCOOLICAS","2.01.002.003",IF('02 - Produtos e Tributações'!D1644="BEBIDAS LACTEAS","2.01.002.004",IF('02 - Produtos e Tributações'!D1644="MATERIAL DE LIMPEZA","2.02",IF('02 - Produtos e Tributações'!D1644="FRUTAS","2.01.001.006",IF('02 - Produtos e Tributações'!D1644="VERDURAS E LEGUMES","2.01.001.007",IF('02 - Produtos e Tributações'!D1644="SERVIÇO","1",IF('02 - Produtos e Tributações'!D1644="PRODUTOS DIVERSOS","2","2"))))))))))))))
)</f>
        <v>0</v>
      </c>
      <c r="N1627" s="4" t="str">
        <f t="shared" si="101"/>
        <v/>
      </c>
      <c r="O1627" s="4" t="str">
        <f t="shared" si="102"/>
        <v/>
      </c>
      <c r="P1627" s="4" t="str">
        <f t="shared" si="103"/>
        <v/>
      </c>
      <c r="Q1627" s="128" t="b">
        <f>IF(B1627&lt;&gt;"",IF('02 - Produtos e Tributações'!C1644&lt;&gt;"",'02 - Produtos e Tributações'!C1644,"UN"))</f>
        <v>0</v>
      </c>
      <c r="R1627" s="93"/>
      <c r="S1627" s="93"/>
      <c r="T1627" s="93"/>
      <c r="U1627" s="120" t="str">
        <f t="shared" si="100"/>
        <v/>
      </c>
    </row>
    <row r="1628" spans="1:21" ht="15.75" customHeight="1">
      <c r="A1628" s="122" t="b">
        <f>IF('02 - Produtos e Tributações'!B1645 &lt;&gt;"",A1627+1)</f>
        <v>0</v>
      </c>
      <c r="B1628" s="4" t="str">
        <f>IF('02 - Produtos e Tributações'!B1645&lt;&gt;"",'02 - Produtos e Tributações'!V1645,"")</f>
        <v/>
      </c>
      <c r="C1628" s="123" t="b">
        <f>IF(B1628&lt;&gt;"",IF('02 - Produtos e Tributações'!H1645&lt;&gt;"",IF('02 - Produtos e Tributações'!H1645="TERCEIRIZADA","T",IF('02 - Produtos e Tributações'!H1645="PROPRIA","P")), IF(B1628&lt;&gt;"",IF('02 - Produtos e Tributações'!H1645="","T"))))</f>
        <v>0</v>
      </c>
      <c r="D1628" s="123" t="b">
        <f>IF(B1628&lt;&gt;"",IF('02 - Produtos e Tributações'!E1645&lt;&gt;"",'02 - Produtos e Tributações'!E1645,""))</f>
        <v>0</v>
      </c>
      <c r="E1628" s="123" t="b">
        <f>IF(B1628&lt;&gt;"",IF('02 - Produtos e Tributações'!F1645&lt;&gt;"",'02 - Produtos e Tributações'!F1645,""))</f>
        <v>0</v>
      </c>
      <c r="F1628" s="123" t="b">
        <f>IF(B1628&lt;&gt;"",IF(A1628&lt;&gt;"",IF('02 - Produtos e Tributações'!G1645&lt;&gt;"",'02 - Produtos e Tributações'!G1645,"")))</f>
        <v>0</v>
      </c>
      <c r="G1628" s="123" t="b">
        <f>IF(B1628&lt;&gt;"",IF('02 - Produtos e Tributações'!J1645&lt;&gt;"",'02 - Produtos e Tributações'!J1645,IF(K1628=101,0,IF(K1628=102,41,IF(K1628=103,0,IF(K1628=201,0,IF(K1628=202,0,IF(K1628=203,0,IF(K1628=300,41,IF(K1628=400,41,IF(K1628=500,60)))))))))))</f>
        <v>0</v>
      </c>
      <c r="H1628" s="123" t="b">
        <f>IF(B1628&lt;&gt;"",IF('02 - Produtos e Tributações'!M1645&lt;&gt;"",'02 - Produtos e Tributações'!M1645,IF(L1628=101,0,IF(L1628=102,41,IF(L1628=103,0,IF(L1628=201,0,IF(L1628=202,0,IF(L1628=203,0,IF(L1628=300,41,IF(L1628=400,41,IF(L1628=500,60)))))))))))</f>
        <v>0</v>
      </c>
      <c r="I1628" s="123" t="b">
        <f>IF(B1628&lt;&gt;"",IF('02 - Produtos e Tributações'!L1645&lt;&gt;"",'02 - Produtos e Tributações'!L1645,"0,00"))</f>
        <v>0</v>
      </c>
      <c r="J1628" s="123" t="b">
        <f>IF(B1628&lt;&gt;"",IF('02 - Produtos e Tributações'!O1645&lt;&gt;"",'02 - Produtos e Tributações'!O1645,"0,00"))</f>
        <v>0</v>
      </c>
      <c r="K1628" s="123" t="b">
        <f>IF(B1628&lt;&gt;"",IF('02 - Produtos e Tributações'!K1645&lt;&gt;"",'02 - Produtos e Tributações'!K1645,"null"))</f>
        <v>0</v>
      </c>
      <c r="L1628" s="123" t="b">
        <f>IF(B1628&lt;&gt;"",IF('02 - Produtos e Tributações'!N1645&lt;&gt;"",'02 - Produtos e Tributações'!N1645,"null"))</f>
        <v>0</v>
      </c>
      <c r="M1628" s="122" t="b">
        <f>IF(B1628&lt;&gt;"",IF('02 - Produtos e Tributações'!D1645="CARNES","2.01.001.001",IF('02 - Produtos e Tributações'!D1645="MASSAS","2.01.001.002",IF('02 - Produtos e Tributações'!D1645="LATICINIOS","2.01.001.003",IF('02 - Produtos e Tributações'!D1645="DOCES E GULOSEIMAS","2.01.001.004",IF('02 - Produtos e Tributações'!D1645="FARINHAS E GRAOS","2.01.001.005",IF('02 - Produtos e Tributações'!D1645="AGUAS","2.01.002.001",IF('02 - Produtos e Tributações'!D1645="SUCOS","2.01.002.002",IF('02 - Produtos e Tributações'!D1645="BEBIDAS ALCOOLICAS","2.01.002.003",IF('02 - Produtos e Tributações'!D1645="BEBIDAS LACTEAS","2.01.002.004",IF('02 - Produtos e Tributações'!D1645="MATERIAL DE LIMPEZA","2.02",IF('02 - Produtos e Tributações'!D1645="FRUTAS","2.01.001.006",IF('02 - Produtos e Tributações'!D1645="VERDURAS E LEGUMES","2.01.001.007",IF('02 - Produtos e Tributações'!D1645="SERVIÇO","1",IF('02 - Produtos e Tributações'!D1645="PRODUTOS DIVERSOS","2","2"))))))))))))))
)</f>
        <v>0</v>
      </c>
      <c r="N1628" s="4" t="str">
        <f t="shared" si="101"/>
        <v/>
      </c>
      <c r="O1628" s="4" t="str">
        <f t="shared" si="102"/>
        <v/>
      </c>
      <c r="P1628" s="4" t="str">
        <f t="shared" si="103"/>
        <v/>
      </c>
      <c r="Q1628" s="128" t="b">
        <f>IF(B1628&lt;&gt;"",IF('02 - Produtos e Tributações'!C1645&lt;&gt;"",'02 - Produtos e Tributações'!C1645,"UN"))</f>
        <v>0</v>
      </c>
      <c r="R1628" s="93"/>
      <c r="S1628" s="93"/>
      <c r="T1628" s="93"/>
      <c r="U1628" s="120" t="str">
        <f t="shared" si="100"/>
        <v/>
      </c>
    </row>
    <row r="1629" spans="1:21" ht="15.75" customHeight="1">
      <c r="A1629" s="122" t="b">
        <f>IF('02 - Produtos e Tributações'!B1646 &lt;&gt;"",A1628+1)</f>
        <v>0</v>
      </c>
      <c r="B1629" s="4" t="str">
        <f>IF('02 - Produtos e Tributações'!B1646&lt;&gt;"",'02 - Produtos e Tributações'!V1646,"")</f>
        <v/>
      </c>
      <c r="C1629" s="123" t="b">
        <f>IF(B1629&lt;&gt;"",IF('02 - Produtos e Tributações'!H1646&lt;&gt;"",IF('02 - Produtos e Tributações'!H1646="TERCEIRIZADA","T",IF('02 - Produtos e Tributações'!H1646="PROPRIA","P")), IF(B1629&lt;&gt;"",IF('02 - Produtos e Tributações'!H1646="","T"))))</f>
        <v>0</v>
      </c>
      <c r="D1629" s="123" t="b">
        <f>IF(B1629&lt;&gt;"",IF('02 - Produtos e Tributações'!E1646&lt;&gt;"",'02 - Produtos e Tributações'!E1646,""))</f>
        <v>0</v>
      </c>
      <c r="E1629" s="123" t="b">
        <f>IF(B1629&lt;&gt;"",IF('02 - Produtos e Tributações'!F1646&lt;&gt;"",'02 - Produtos e Tributações'!F1646,""))</f>
        <v>0</v>
      </c>
      <c r="F1629" s="123" t="b">
        <f>IF(B1629&lt;&gt;"",IF(A1629&lt;&gt;"",IF('02 - Produtos e Tributações'!G1646&lt;&gt;"",'02 - Produtos e Tributações'!G1646,"")))</f>
        <v>0</v>
      </c>
      <c r="G1629" s="123" t="b">
        <f>IF(B1629&lt;&gt;"",IF('02 - Produtos e Tributações'!J1646&lt;&gt;"",'02 - Produtos e Tributações'!J1646,IF(K1629=101,0,IF(K1629=102,41,IF(K1629=103,0,IF(K1629=201,0,IF(K1629=202,0,IF(K1629=203,0,IF(K1629=300,41,IF(K1629=400,41,IF(K1629=500,60)))))))))))</f>
        <v>0</v>
      </c>
      <c r="H1629" s="123" t="b">
        <f>IF(B1629&lt;&gt;"",IF('02 - Produtos e Tributações'!M1646&lt;&gt;"",'02 - Produtos e Tributações'!M1646,IF(L1629=101,0,IF(L1629=102,41,IF(L1629=103,0,IF(L1629=201,0,IF(L1629=202,0,IF(L1629=203,0,IF(L1629=300,41,IF(L1629=400,41,IF(L1629=500,60)))))))))))</f>
        <v>0</v>
      </c>
      <c r="I1629" s="123" t="b">
        <f>IF(B1629&lt;&gt;"",IF('02 - Produtos e Tributações'!L1646&lt;&gt;"",'02 - Produtos e Tributações'!L1646,"0,00"))</f>
        <v>0</v>
      </c>
      <c r="J1629" s="123" t="b">
        <f>IF(B1629&lt;&gt;"",IF('02 - Produtos e Tributações'!O1646&lt;&gt;"",'02 - Produtos e Tributações'!O1646,"0,00"))</f>
        <v>0</v>
      </c>
      <c r="K1629" s="123" t="b">
        <f>IF(B1629&lt;&gt;"",IF('02 - Produtos e Tributações'!K1646&lt;&gt;"",'02 - Produtos e Tributações'!K1646,"null"))</f>
        <v>0</v>
      </c>
      <c r="L1629" s="123" t="b">
        <f>IF(B1629&lt;&gt;"",IF('02 - Produtos e Tributações'!N1646&lt;&gt;"",'02 - Produtos e Tributações'!N1646,"null"))</f>
        <v>0</v>
      </c>
      <c r="M1629" s="122" t="b">
        <f>IF(B1629&lt;&gt;"",IF('02 - Produtos e Tributações'!D1646="CARNES","2.01.001.001",IF('02 - Produtos e Tributações'!D1646="MASSAS","2.01.001.002",IF('02 - Produtos e Tributações'!D1646="LATICINIOS","2.01.001.003",IF('02 - Produtos e Tributações'!D1646="DOCES E GULOSEIMAS","2.01.001.004",IF('02 - Produtos e Tributações'!D1646="FARINHAS E GRAOS","2.01.001.005",IF('02 - Produtos e Tributações'!D1646="AGUAS","2.01.002.001",IF('02 - Produtos e Tributações'!D1646="SUCOS","2.01.002.002",IF('02 - Produtos e Tributações'!D1646="BEBIDAS ALCOOLICAS","2.01.002.003",IF('02 - Produtos e Tributações'!D1646="BEBIDAS LACTEAS","2.01.002.004",IF('02 - Produtos e Tributações'!D1646="MATERIAL DE LIMPEZA","2.02",IF('02 - Produtos e Tributações'!D1646="FRUTAS","2.01.001.006",IF('02 - Produtos e Tributações'!D1646="VERDURAS E LEGUMES","2.01.001.007",IF('02 - Produtos e Tributações'!D1646="SERVIÇO","1",IF('02 - Produtos e Tributações'!D1646="PRODUTOS DIVERSOS","2","2"))))))))))))))
)</f>
        <v>0</v>
      </c>
      <c r="N1629" s="4" t="str">
        <f t="shared" si="101"/>
        <v/>
      </c>
      <c r="O1629" s="4" t="str">
        <f t="shared" si="102"/>
        <v/>
      </c>
      <c r="P1629" s="4" t="str">
        <f t="shared" si="103"/>
        <v/>
      </c>
      <c r="Q1629" s="128" t="b">
        <f>IF(B1629&lt;&gt;"",IF('02 - Produtos e Tributações'!C1646&lt;&gt;"",'02 - Produtos e Tributações'!C1646,"UN"))</f>
        <v>0</v>
      </c>
      <c r="R1629" s="93"/>
      <c r="S1629" s="93"/>
      <c r="T1629" s="93"/>
      <c r="U1629" s="120" t="str">
        <f t="shared" si="100"/>
        <v/>
      </c>
    </row>
    <row r="1630" spans="1:21" ht="15.75" customHeight="1">
      <c r="A1630" s="122" t="b">
        <f>IF('02 - Produtos e Tributações'!B1647 &lt;&gt;"",A1629+1)</f>
        <v>0</v>
      </c>
      <c r="B1630" s="4" t="str">
        <f>IF('02 - Produtos e Tributações'!B1647&lt;&gt;"",'02 - Produtos e Tributações'!V1647,"")</f>
        <v/>
      </c>
      <c r="C1630" s="123" t="b">
        <f>IF(B1630&lt;&gt;"",IF('02 - Produtos e Tributações'!H1647&lt;&gt;"",IF('02 - Produtos e Tributações'!H1647="TERCEIRIZADA","T",IF('02 - Produtos e Tributações'!H1647="PROPRIA","P")), IF(B1630&lt;&gt;"",IF('02 - Produtos e Tributações'!H1647="","T"))))</f>
        <v>0</v>
      </c>
      <c r="D1630" s="123" t="b">
        <f>IF(B1630&lt;&gt;"",IF('02 - Produtos e Tributações'!E1647&lt;&gt;"",'02 - Produtos e Tributações'!E1647,""))</f>
        <v>0</v>
      </c>
      <c r="E1630" s="123" t="b">
        <f>IF(B1630&lt;&gt;"",IF('02 - Produtos e Tributações'!F1647&lt;&gt;"",'02 - Produtos e Tributações'!F1647,""))</f>
        <v>0</v>
      </c>
      <c r="F1630" s="123" t="b">
        <f>IF(B1630&lt;&gt;"",IF(A1630&lt;&gt;"",IF('02 - Produtos e Tributações'!G1647&lt;&gt;"",'02 - Produtos e Tributações'!G1647,"")))</f>
        <v>0</v>
      </c>
      <c r="G1630" s="123" t="b">
        <f>IF(B1630&lt;&gt;"",IF('02 - Produtos e Tributações'!J1647&lt;&gt;"",'02 - Produtos e Tributações'!J1647,IF(K1630=101,0,IF(K1630=102,41,IF(K1630=103,0,IF(K1630=201,0,IF(K1630=202,0,IF(K1630=203,0,IF(K1630=300,41,IF(K1630=400,41,IF(K1630=500,60)))))))))))</f>
        <v>0</v>
      </c>
      <c r="H1630" s="123" t="b">
        <f>IF(B1630&lt;&gt;"",IF('02 - Produtos e Tributações'!M1647&lt;&gt;"",'02 - Produtos e Tributações'!M1647,IF(L1630=101,0,IF(L1630=102,41,IF(L1630=103,0,IF(L1630=201,0,IF(L1630=202,0,IF(L1630=203,0,IF(L1630=300,41,IF(L1630=400,41,IF(L1630=500,60)))))))))))</f>
        <v>0</v>
      </c>
      <c r="I1630" s="123" t="b">
        <f>IF(B1630&lt;&gt;"",IF('02 - Produtos e Tributações'!L1647&lt;&gt;"",'02 - Produtos e Tributações'!L1647,"0,00"))</f>
        <v>0</v>
      </c>
      <c r="J1630" s="123" t="b">
        <f>IF(B1630&lt;&gt;"",IF('02 - Produtos e Tributações'!O1647&lt;&gt;"",'02 - Produtos e Tributações'!O1647,"0,00"))</f>
        <v>0</v>
      </c>
      <c r="K1630" s="123" t="b">
        <f>IF(B1630&lt;&gt;"",IF('02 - Produtos e Tributações'!K1647&lt;&gt;"",'02 - Produtos e Tributações'!K1647,"null"))</f>
        <v>0</v>
      </c>
      <c r="L1630" s="123" t="b">
        <f>IF(B1630&lt;&gt;"",IF('02 - Produtos e Tributações'!N1647&lt;&gt;"",'02 - Produtos e Tributações'!N1647,"null"))</f>
        <v>0</v>
      </c>
      <c r="M1630" s="122" t="b">
        <f>IF(B1630&lt;&gt;"",IF('02 - Produtos e Tributações'!D1647="CARNES","2.01.001.001",IF('02 - Produtos e Tributações'!D1647="MASSAS","2.01.001.002",IF('02 - Produtos e Tributações'!D1647="LATICINIOS","2.01.001.003",IF('02 - Produtos e Tributações'!D1647="DOCES E GULOSEIMAS","2.01.001.004",IF('02 - Produtos e Tributações'!D1647="FARINHAS E GRAOS","2.01.001.005",IF('02 - Produtos e Tributações'!D1647="AGUAS","2.01.002.001",IF('02 - Produtos e Tributações'!D1647="SUCOS","2.01.002.002",IF('02 - Produtos e Tributações'!D1647="BEBIDAS ALCOOLICAS","2.01.002.003",IF('02 - Produtos e Tributações'!D1647="BEBIDAS LACTEAS","2.01.002.004",IF('02 - Produtos e Tributações'!D1647="MATERIAL DE LIMPEZA","2.02",IF('02 - Produtos e Tributações'!D1647="FRUTAS","2.01.001.006",IF('02 - Produtos e Tributações'!D1647="VERDURAS E LEGUMES","2.01.001.007",IF('02 - Produtos e Tributações'!D1647="SERVIÇO","1",IF('02 - Produtos e Tributações'!D1647="PRODUTOS DIVERSOS","2","2"))))))))))))))
)</f>
        <v>0</v>
      </c>
      <c r="N1630" s="4" t="str">
        <f t="shared" si="101"/>
        <v/>
      </c>
      <c r="O1630" s="4" t="str">
        <f t="shared" si="102"/>
        <v/>
      </c>
      <c r="P1630" s="4" t="str">
        <f t="shared" si="103"/>
        <v/>
      </c>
      <c r="Q1630" s="128" t="b">
        <f>IF(B1630&lt;&gt;"",IF('02 - Produtos e Tributações'!C1647&lt;&gt;"",'02 - Produtos e Tributações'!C1647,"UN"))</f>
        <v>0</v>
      </c>
      <c r="R1630" s="93"/>
      <c r="S1630" s="93"/>
      <c r="T1630" s="93"/>
      <c r="U1630" s="120" t="str">
        <f t="shared" si="100"/>
        <v/>
      </c>
    </row>
    <row r="1631" spans="1:21" ht="15.75" customHeight="1">
      <c r="A1631" s="122" t="b">
        <f>IF('02 - Produtos e Tributações'!B1648 &lt;&gt;"",A1630+1)</f>
        <v>0</v>
      </c>
      <c r="B1631" s="4" t="str">
        <f>IF('02 - Produtos e Tributações'!B1648&lt;&gt;"",'02 - Produtos e Tributações'!V1648,"")</f>
        <v/>
      </c>
      <c r="C1631" s="123" t="b">
        <f>IF(B1631&lt;&gt;"",IF('02 - Produtos e Tributações'!H1648&lt;&gt;"",IF('02 - Produtos e Tributações'!H1648="TERCEIRIZADA","T",IF('02 - Produtos e Tributações'!H1648="PROPRIA","P")), IF(B1631&lt;&gt;"",IF('02 - Produtos e Tributações'!H1648="","T"))))</f>
        <v>0</v>
      </c>
      <c r="D1631" s="123" t="b">
        <f>IF(B1631&lt;&gt;"",IF('02 - Produtos e Tributações'!E1648&lt;&gt;"",'02 - Produtos e Tributações'!E1648,""))</f>
        <v>0</v>
      </c>
      <c r="E1631" s="123" t="b">
        <f>IF(B1631&lt;&gt;"",IF('02 - Produtos e Tributações'!F1648&lt;&gt;"",'02 - Produtos e Tributações'!F1648,""))</f>
        <v>0</v>
      </c>
      <c r="F1631" s="123" t="b">
        <f>IF(B1631&lt;&gt;"",IF(A1631&lt;&gt;"",IF('02 - Produtos e Tributações'!G1648&lt;&gt;"",'02 - Produtos e Tributações'!G1648,"")))</f>
        <v>0</v>
      </c>
      <c r="G1631" s="123" t="b">
        <f>IF(B1631&lt;&gt;"",IF('02 - Produtos e Tributações'!J1648&lt;&gt;"",'02 - Produtos e Tributações'!J1648,IF(K1631=101,0,IF(K1631=102,41,IF(K1631=103,0,IF(K1631=201,0,IF(K1631=202,0,IF(K1631=203,0,IF(K1631=300,41,IF(K1631=400,41,IF(K1631=500,60)))))))))))</f>
        <v>0</v>
      </c>
      <c r="H1631" s="123" t="b">
        <f>IF(B1631&lt;&gt;"",IF('02 - Produtos e Tributações'!M1648&lt;&gt;"",'02 - Produtos e Tributações'!M1648,IF(L1631=101,0,IF(L1631=102,41,IF(L1631=103,0,IF(L1631=201,0,IF(L1631=202,0,IF(L1631=203,0,IF(L1631=300,41,IF(L1631=400,41,IF(L1631=500,60)))))))))))</f>
        <v>0</v>
      </c>
      <c r="I1631" s="123" t="b">
        <f>IF(B1631&lt;&gt;"",IF('02 - Produtos e Tributações'!L1648&lt;&gt;"",'02 - Produtos e Tributações'!L1648,"0,00"))</f>
        <v>0</v>
      </c>
      <c r="J1631" s="123" t="b">
        <f>IF(B1631&lt;&gt;"",IF('02 - Produtos e Tributações'!O1648&lt;&gt;"",'02 - Produtos e Tributações'!O1648,"0,00"))</f>
        <v>0</v>
      </c>
      <c r="K1631" s="123" t="b">
        <f>IF(B1631&lt;&gt;"",IF('02 - Produtos e Tributações'!K1648&lt;&gt;"",'02 - Produtos e Tributações'!K1648,"null"))</f>
        <v>0</v>
      </c>
      <c r="L1631" s="123" t="b">
        <f>IF(B1631&lt;&gt;"",IF('02 - Produtos e Tributações'!N1648&lt;&gt;"",'02 - Produtos e Tributações'!N1648,"null"))</f>
        <v>0</v>
      </c>
      <c r="M1631" s="122" t="b">
        <f>IF(B1631&lt;&gt;"",IF('02 - Produtos e Tributações'!D1648="CARNES","2.01.001.001",IF('02 - Produtos e Tributações'!D1648="MASSAS","2.01.001.002",IF('02 - Produtos e Tributações'!D1648="LATICINIOS","2.01.001.003",IF('02 - Produtos e Tributações'!D1648="DOCES E GULOSEIMAS","2.01.001.004",IF('02 - Produtos e Tributações'!D1648="FARINHAS E GRAOS","2.01.001.005",IF('02 - Produtos e Tributações'!D1648="AGUAS","2.01.002.001",IF('02 - Produtos e Tributações'!D1648="SUCOS","2.01.002.002",IF('02 - Produtos e Tributações'!D1648="BEBIDAS ALCOOLICAS","2.01.002.003",IF('02 - Produtos e Tributações'!D1648="BEBIDAS LACTEAS","2.01.002.004",IF('02 - Produtos e Tributações'!D1648="MATERIAL DE LIMPEZA","2.02",IF('02 - Produtos e Tributações'!D1648="FRUTAS","2.01.001.006",IF('02 - Produtos e Tributações'!D1648="VERDURAS E LEGUMES","2.01.001.007",IF('02 - Produtos e Tributações'!D1648="SERVIÇO","1",IF('02 - Produtos e Tributações'!D1648="PRODUTOS DIVERSOS","2","2"))))))))))))))
)</f>
        <v>0</v>
      </c>
      <c r="N1631" s="4" t="str">
        <f t="shared" si="101"/>
        <v/>
      </c>
      <c r="O1631" s="4" t="str">
        <f t="shared" si="102"/>
        <v/>
      </c>
      <c r="P1631" s="4" t="str">
        <f t="shared" si="103"/>
        <v/>
      </c>
      <c r="Q1631" s="128" t="b">
        <f>IF(B1631&lt;&gt;"",IF('02 - Produtos e Tributações'!C1648&lt;&gt;"",'02 - Produtos e Tributações'!C1648,"UN"))</f>
        <v>0</v>
      </c>
      <c r="R1631" s="93"/>
      <c r="S1631" s="93"/>
      <c r="T1631" s="93"/>
      <c r="U1631" s="120" t="str">
        <f t="shared" si="100"/>
        <v/>
      </c>
    </row>
    <row r="1632" spans="1:21" ht="15.75" customHeight="1">
      <c r="A1632" s="122" t="b">
        <f>IF('02 - Produtos e Tributações'!B1649 &lt;&gt;"",A1631+1)</f>
        <v>0</v>
      </c>
      <c r="B1632" s="4" t="str">
        <f>IF('02 - Produtos e Tributações'!B1649&lt;&gt;"",'02 - Produtos e Tributações'!V1649,"")</f>
        <v/>
      </c>
      <c r="C1632" s="123" t="b">
        <f>IF(B1632&lt;&gt;"",IF('02 - Produtos e Tributações'!H1649&lt;&gt;"",IF('02 - Produtos e Tributações'!H1649="TERCEIRIZADA","T",IF('02 - Produtos e Tributações'!H1649="PROPRIA","P")), IF(B1632&lt;&gt;"",IF('02 - Produtos e Tributações'!H1649="","T"))))</f>
        <v>0</v>
      </c>
      <c r="D1632" s="123" t="b">
        <f>IF(B1632&lt;&gt;"",IF('02 - Produtos e Tributações'!E1649&lt;&gt;"",'02 - Produtos e Tributações'!E1649,""))</f>
        <v>0</v>
      </c>
      <c r="E1632" s="123" t="b">
        <f>IF(B1632&lt;&gt;"",IF('02 - Produtos e Tributações'!F1649&lt;&gt;"",'02 - Produtos e Tributações'!F1649,""))</f>
        <v>0</v>
      </c>
      <c r="F1632" s="123" t="b">
        <f>IF(B1632&lt;&gt;"",IF(A1632&lt;&gt;"",IF('02 - Produtos e Tributações'!G1649&lt;&gt;"",'02 - Produtos e Tributações'!G1649,"")))</f>
        <v>0</v>
      </c>
      <c r="G1632" s="123" t="b">
        <f>IF(B1632&lt;&gt;"",IF('02 - Produtos e Tributações'!J1649&lt;&gt;"",'02 - Produtos e Tributações'!J1649,IF(K1632=101,0,IF(K1632=102,41,IF(K1632=103,0,IF(K1632=201,0,IF(K1632=202,0,IF(K1632=203,0,IF(K1632=300,41,IF(K1632=400,41,IF(K1632=500,60)))))))))))</f>
        <v>0</v>
      </c>
      <c r="H1632" s="123" t="b">
        <f>IF(B1632&lt;&gt;"",IF('02 - Produtos e Tributações'!M1649&lt;&gt;"",'02 - Produtos e Tributações'!M1649,IF(L1632=101,0,IF(L1632=102,41,IF(L1632=103,0,IF(L1632=201,0,IF(L1632=202,0,IF(L1632=203,0,IF(L1632=300,41,IF(L1632=400,41,IF(L1632=500,60)))))))))))</f>
        <v>0</v>
      </c>
      <c r="I1632" s="123" t="b">
        <f>IF(B1632&lt;&gt;"",IF('02 - Produtos e Tributações'!L1649&lt;&gt;"",'02 - Produtos e Tributações'!L1649,"0,00"))</f>
        <v>0</v>
      </c>
      <c r="J1632" s="123" t="b">
        <f>IF(B1632&lt;&gt;"",IF('02 - Produtos e Tributações'!O1649&lt;&gt;"",'02 - Produtos e Tributações'!O1649,"0,00"))</f>
        <v>0</v>
      </c>
      <c r="K1632" s="123" t="b">
        <f>IF(B1632&lt;&gt;"",IF('02 - Produtos e Tributações'!K1649&lt;&gt;"",'02 - Produtos e Tributações'!K1649,"null"))</f>
        <v>0</v>
      </c>
      <c r="L1632" s="123" t="b">
        <f>IF(B1632&lt;&gt;"",IF('02 - Produtos e Tributações'!N1649&lt;&gt;"",'02 - Produtos e Tributações'!N1649,"null"))</f>
        <v>0</v>
      </c>
      <c r="M1632" s="122" t="b">
        <f>IF(B1632&lt;&gt;"",IF('02 - Produtos e Tributações'!D1649="CARNES","2.01.001.001",IF('02 - Produtos e Tributações'!D1649="MASSAS","2.01.001.002",IF('02 - Produtos e Tributações'!D1649="LATICINIOS","2.01.001.003",IF('02 - Produtos e Tributações'!D1649="DOCES E GULOSEIMAS","2.01.001.004",IF('02 - Produtos e Tributações'!D1649="FARINHAS E GRAOS","2.01.001.005",IF('02 - Produtos e Tributações'!D1649="AGUAS","2.01.002.001",IF('02 - Produtos e Tributações'!D1649="SUCOS","2.01.002.002",IF('02 - Produtos e Tributações'!D1649="BEBIDAS ALCOOLICAS","2.01.002.003",IF('02 - Produtos e Tributações'!D1649="BEBIDAS LACTEAS","2.01.002.004",IF('02 - Produtos e Tributações'!D1649="MATERIAL DE LIMPEZA","2.02",IF('02 - Produtos e Tributações'!D1649="FRUTAS","2.01.001.006",IF('02 - Produtos e Tributações'!D1649="VERDURAS E LEGUMES","2.01.001.007",IF('02 - Produtos e Tributações'!D1649="SERVIÇO","1",IF('02 - Produtos e Tributações'!D1649="PRODUTOS DIVERSOS","2","2"))))))))))))))
)</f>
        <v>0</v>
      </c>
      <c r="N1632" s="4" t="str">
        <f t="shared" si="101"/>
        <v/>
      </c>
      <c r="O1632" s="4" t="str">
        <f t="shared" si="102"/>
        <v/>
      </c>
      <c r="P1632" s="4" t="str">
        <f t="shared" si="103"/>
        <v/>
      </c>
      <c r="Q1632" s="128" t="b">
        <f>IF(B1632&lt;&gt;"",IF('02 - Produtos e Tributações'!C1649&lt;&gt;"",'02 - Produtos e Tributações'!C1649,"UN"))</f>
        <v>0</v>
      </c>
      <c r="R1632" s="93"/>
      <c r="S1632" s="93"/>
      <c r="T1632" s="93"/>
      <c r="U1632" s="120" t="str">
        <f t="shared" si="100"/>
        <v/>
      </c>
    </row>
    <row r="1633" spans="1:21" ht="15.75" customHeight="1">
      <c r="A1633" s="122" t="b">
        <f>IF('02 - Produtos e Tributações'!B1650 &lt;&gt;"",A1632+1)</f>
        <v>0</v>
      </c>
      <c r="B1633" s="4" t="str">
        <f>IF('02 - Produtos e Tributações'!B1650&lt;&gt;"",'02 - Produtos e Tributações'!V1650,"")</f>
        <v/>
      </c>
      <c r="C1633" s="123" t="b">
        <f>IF(B1633&lt;&gt;"",IF('02 - Produtos e Tributações'!H1650&lt;&gt;"",IF('02 - Produtos e Tributações'!H1650="TERCEIRIZADA","T",IF('02 - Produtos e Tributações'!H1650="PROPRIA","P")), IF(B1633&lt;&gt;"",IF('02 - Produtos e Tributações'!H1650="","T"))))</f>
        <v>0</v>
      </c>
      <c r="D1633" s="123" t="b">
        <f>IF(B1633&lt;&gt;"",IF('02 - Produtos e Tributações'!E1650&lt;&gt;"",'02 - Produtos e Tributações'!E1650,""))</f>
        <v>0</v>
      </c>
      <c r="E1633" s="123" t="b">
        <f>IF(B1633&lt;&gt;"",IF('02 - Produtos e Tributações'!F1650&lt;&gt;"",'02 - Produtos e Tributações'!F1650,""))</f>
        <v>0</v>
      </c>
      <c r="F1633" s="123" t="b">
        <f>IF(B1633&lt;&gt;"",IF(A1633&lt;&gt;"",IF('02 - Produtos e Tributações'!G1650&lt;&gt;"",'02 - Produtos e Tributações'!G1650,"")))</f>
        <v>0</v>
      </c>
      <c r="G1633" s="123" t="b">
        <f>IF(B1633&lt;&gt;"",IF('02 - Produtos e Tributações'!J1650&lt;&gt;"",'02 - Produtos e Tributações'!J1650,IF(K1633=101,0,IF(K1633=102,41,IF(K1633=103,0,IF(K1633=201,0,IF(K1633=202,0,IF(K1633=203,0,IF(K1633=300,41,IF(K1633=400,41,IF(K1633=500,60)))))))))))</f>
        <v>0</v>
      </c>
      <c r="H1633" s="123" t="b">
        <f>IF(B1633&lt;&gt;"",IF('02 - Produtos e Tributações'!M1650&lt;&gt;"",'02 - Produtos e Tributações'!M1650,IF(L1633=101,0,IF(L1633=102,41,IF(L1633=103,0,IF(L1633=201,0,IF(L1633=202,0,IF(L1633=203,0,IF(L1633=300,41,IF(L1633=400,41,IF(L1633=500,60)))))))))))</f>
        <v>0</v>
      </c>
      <c r="I1633" s="123" t="b">
        <f>IF(B1633&lt;&gt;"",IF('02 - Produtos e Tributações'!L1650&lt;&gt;"",'02 - Produtos e Tributações'!L1650,"0,00"))</f>
        <v>0</v>
      </c>
      <c r="J1633" s="123" t="b">
        <f>IF(B1633&lt;&gt;"",IF('02 - Produtos e Tributações'!O1650&lt;&gt;"",'02 - Produtos e Tributações'!O1650,"0,00"))</f>
        <v>0</v>
      </c>
      <c r="K1633" s="123" t="b">
        <f>IF(B1633&lt;&gt;"",IF('02 - Produtos e Tributações'!K1650&lt;&gt;"",'02 - Produtos e Tributações'!K1650,"null"))</f>
        <v>0</v>
      </c>
      <c r="L1633" s="123" t="b">
        <f>IF(B1633&lt;&gt;"",IF('02 - Produtos e Tributações'!N1650&lt;&gt;"",'02 - Produtos e Tributações'!N1650,"null"))</f>
        <v>0</v>
      </c>
      <c r="M1633" s="122" t="b">
        <f>IF(B1633&lt;&gt;"",IF('02 - Produtos e Tributações'!D1650="CARNES","2.01.001.001",IF('02 - Produtos e Tributações'!D1650="MASSAS","2.01.001.002",IF('02 - Produtos e Tributações'!D1650="LATICINIOS","2.01.001.003",IF('02 - Produtos e Tributações'!D1650="DOCES E GULOSEIMAS","2.01.001.004",IF('02 - Produtos e Tributações'!D1650="FARINHAS E GRAOS","2.01.001.005",IF('02 - Produtos e Tributações'!D1650="AGUAS","2.01.002.001",IF('02 - Produtos e Tributações'!D1650="SUCOS","2.01.002.002",IF('02 - Produtos e Tributações'!D1650="BEBIDAS ALCOOLICAS","2.01.002.003",IF('02 - Produtos e Tributações'!D1650="BEBIDAS LACTEAS","2.01.002.004",IF('02 - Produtos e Tributações'!D1650="MATERIAL DE LIMPEZA","2.02",IF('02 - Produtos e Tributações'!D1650="FRUTAS","2.01.001.006",IF('02 - Produtos e Tributações'!D1650="VERDURAS E LEGUMES","2.01.001.007",IF('02 - Produtos e Tributações'!D1650="SERVIÇO","1",IF('02 - Produtos e Tributações'!D1650="PRODUTOS DIVERSOS","2","2"))))))))))))))
)</f>
        <v>0</v>
      </c>
      <c r="N1633" s="4" t="str">
        <f t="shared" si="101"/>
        <v/>
      </c>
      <c r="O1633" s="4" t="str">
        <f t="shared" si="102"/>
        <v/>
      </c>
      <c r="P1633" s="4" t="str">
        <f t="shared" si="103"/>
        <v/>
      </c>
      <c r="Q1633" s="128" t="b">
        <f>IF(B1633&lt;&gt;"",IF('02 - Produtos e Tributações'!C1650&lt;&gt;"",'02 - Produtos e Tributações'!C1650,"UN"))</f>
        <v>0</v>
      </c>
      <c r="R1633" s="93"/>
      <c r="S1633" s="93"/>
      <c r="T1633" s="93"/>
      <c r="U1633" s="120" t="str">
        <f t="shared" si="100"/>
        <v/>
      </c>
    </row>
    <row r="1634" spans="1:21" ht="15.75" customHeight="1">
      <c r="A1634" s="122" t="b">
        <f>IF('02 - Produtos e Tributações'!B1651 &lt;&gt;"",A1633+1)</f>
        <v>0</v>
      </c>
      <c r="B1634" s="4" t="str">
        <f>IF('02 - Produtos e Tributações'!B1651&lt;&gt;"",'02 - Produtos e Tributações'!V1651,"")</f>
        <v/>
      </c>
      <c r="C1634" s="123" t="b">
        <f>IF(B1634&lt;&gt;"",IF('02 - Produtos e Tributações'!H1651&lt;&gt;"",IF('02 - Produtos e Tributações'!H1651="TERCEIRIZADA","T",IF('02 - Produtos e Tributações'!H1651="PROPRIA","P")), IF(B1634&lt;&gt;"",IF('02 - Produtos e Tributações'!H1651="","T"))))</f>
        <v>0</v>
      </c>
      <c r="D1634" s="123" t="b">
        <f>IF(B1634&lt;&gt;"",IF('02 - Produtos e Tributações'!E1651&lt;&gt;"",'02 - Produtos e Tributações'!E1651,""))</f>
        <v>0</v>
      </c>
      <c r="E1634" s="123" t="b">
        <f>IF(B1634&lt;&gt;"",IF('02 - Produtos e Tributações'!F1651&lt;&gt;"",'02 - Produtos e Tributações'!F1651,""))</f>
        <v>0</v>
      </c>
      <c r="F1634" s="123" t="b">
        <f>IF(B1634&lt;&gt;"",IF(A1634&lt;&gt;"",IF('02 - Produtos e Tributações'!G1651&lt;&gt;"",'02 - Produtos e Tributações'!G1651,"")))</f>
        <v>0</v>
      </c>
      <c r="G1634" s="123" t="b">
        <f>IF(B1634&lt;&gt;"",IF('02 - Produtos e Tributações'!J1651&lt;&gt;"",'02 - Produtos e Tributações'!J1651,IF(K1634=101,0,IF(K1634=102,41,IF(K1634=103,0,IF(K1634=201,0,IF(K1634=202,0,IF(K1634=203,0,IF(K1634=300,41,IF(K1634=400,41,IF(K1634=500,60)))))))))))</f>
        <v>0</v>
      </c>
      <c r="H1634" s="123" t="b">
        <f>IF(B1634&lt;&gt;"",IF('02 - Produtos e Tributações'!M1651&lt;&gt;"",'02 - Produtos e Tributações'!M1651,IF(L1634=101,0,IF(L1634=102,41,IF(L1634=103,0,IF(L1634=201,0,IF(L1634=202,0,IF(L1634=203,0,IF(L1634=300,41,IF(L1634=400,41,IF(L1634=500,60)))))))))))</f>
        <v>0</v>
      </c>
      <c r="I1634" s="123" t="b">
        <f>IF(B1634&lt;&gt;"",IF('02 - Produtos e Tributações'!L1651&lt;&gt;"",'02 - Produtos e Tributações'!L1651,"0,00"))</f>
        <v>0</v>
      </c>
      <c r="J1634" s="123" t="b">
        <f>IF(B1634&lt;&gt;"",IF('02 - Produtos e Tributações'!O1651&lt;&gt;"",'02 - Produtos e Tributações'!O1651,"0,00"))</f>
        <v>0</v>
      </c>
      <c r="K1634" s="123" t="b">
        <f>IF(B1634&lt;&gt;"",IF('02 - Produtos e Tributações'!K1651&lt;&gt;"",'02 - Produtos e Tributações'!K1651,"null"))</f>
        <v>0</v>
      </c>
      <c r="L1634" s="123" t="b">
        <f>IF(B1634&lt;&gt;"",IF('02 - Produtos e Tributações'!N1651&lt;&gt;"",'02 - Produtos e Tributações'!N1651,"null"))</f>
        <v>0</v>
      </c>
      <c r="M1634" s="122" t="b">
        <f>IF(B1634&lt;&gt;"",IF('02 - Produtos e Tributações'!D1651="CARNES","2.01.001.001",IF('02 - Produtos e Tributações'!D1651="MASSAS","2.01.001.002",IF('02 - Produtos e Tributações'!D1651="LATICINIOS","2.01.001.003",IF('02 - Produtos e Tributações'!D1651="DOCES E GULOSEIMAS","2.01.001.004",IF('02 - Produtos e Tributações'!D1651="FARINHAS E GRAOS","2.01.001.005",IF('02 - Produtos e Tributações'!D1651="AGUAS","2.01.002.001",IF('02 - Produtos e Tributações'!D1651="SUCOS","2.01.002.002",IF('02 - Produtos e Tributações'!D1651="BEBIDAS ALCOOLICAS","2.01.002.003",IF('02 - Produtos e Tributações'!D1651="BEBIDAS LACTEAS","2.01.002.004",IF('02 - Produtos e Tributações'!D1651="MATERIAL DE LIMPEZA","2.02",IF('02 - Produtos e Tributações'!D1651="FRUTAS","2.01.001.006",IF('02 - Produtos e Tributações'!D1651="VERDURAS E LEGUMES","2.01.001.007",IF('02 - Produtos e Tributações'!D1651="SERVIÇO","1",IF('02 - Produtos e Tributações'!D1651="PRODUTOS DIVERSOS","2","2"))))))))))))))
)</f>
        <v>0</v>
      </c>
      <c r="N1634" s="4" t="str">
        <f t="shared" si="101"/>
        <v/>
      </c>
      <c r="O1634" s="4" t="str">
        <f t="shared" si="102"/>
        <v/>
      </c>
      <c r="P1634" s="4" t="str">
        <f t="shared" si="103"/>
        <v/>
      </c>
      <c r="Q1634" s="128" t="b">
        <f>IF(B1634&lt;&gt;"",IF('02 - Produtos e Tributações'!C1651&lt;&gt;"",'02 - Produtos e Tributações'!C1651,"UN"))</f>
        <v>0</v>
      </c>
      <c r="R1634" s="93"/>
      <c r="S1634" s="93"/>
      <c r="T1634" s="93"/>
      <c r="U1634" s="120" t="str">
        <f t="shared" si="100"/>
        <v/>
      </c>
    </row>
    <row r="1635" spans="1:21" ht="15.75" customHeight="1">
      <c r="A1635" s="122" t="b">
        <f>IF('02 - Produtos e Tributações'!B1652 &lt;&gt;"",A1634+1)</f>
        <v>0</v>
      </c>
      <c r="B1635" s="4" t="str">
        <f>IF('02 - Produtos e Tributações'!B1652&lt;&gt;"",'02 - Produtos e Tributações'!V1652,"")</f>
        <v/>
      </c>
      <c r="C1635" s="123" t="b">
        <f>IF(B1635&lt;&gt;"",IF('02 - Produtos e Tributações'!H1652&lt;&gt;"",IF('02 - Produtos e Tributações'!H1652="TERCEIRIZADA","T",IF('02 - Produtos e Tributações'!H1652="PROPRIA","P")), IF(B1635&lt;&gt;"",IF('02 - Produtos e Tributações'!H1652="","T"))))</f>
        <v>0</v>
      </c>
      <c r="D1635" s="123" t="b">
        <f>IF(B1635&lt;&gt;"",IF('02 - Produtos e Tributações'!E1652&lt;&gt;"",'02 - Produtos e Tributações'!E1652,""))</f>
        <v>0</v>
      </c>
      <c r="E1635" s="123" t="b">
        <f>IF(B1635&lt;&gt;"",IF('02 - Produtos e Tributações'!F1652&lt;&gt;"",'02 - Produtos e Tributações'!F1652,""))</f>
        <v>0</v>
      </c>
      <c r="F1635" s="123" t="b">
        <f>IF(B1635&lt;&gt;"",IF(A1635&lt;&gt;"",IF('02 - Produtos e Tributações'!G1652&lt;&gt;"",'02 - Produtos e Tributações'!G1652,"")))</f>
        <v>0</v>
      </c>
      <c r="G1635" s="123" t="b">
        <f>IF(B1635&lt;&gt;"",IF('02 - Produtos e Tributações'!J1652&lt;&gt;"",'02 - Produtos e Tributações'!J1652,IF(K1635=101,0,IF(K1635=102,41,IF(K1635=103,0,IF(K1635=201,0,IF(K1635=202,0,IF(K1635=203,0,IF(K1635=300,41,IF(K1635=400,41,IF(K1635=500,60)))))))))))</f>
        <v>0</v>
      </c>
      <c r="H1635" s="123" t="b">
        <f>IF(B1635&lt;&gt;"",IF('02 - Produtos e Tributações'!M1652&lt;&gt;"",'02 - Produtos e Tributações'!M1652,IF(L1635=101,0,IF(L1635=102,41,IF(L1635=103,0,IF(L1635=201,0,IF(L1635=202,0,IF(L1635=203,0,IF(L1635=300,41,IF(L1635=400,41,IF(L1635=500,60)))))))))))</f>
        <v>0</v>
      </c>
      <c r="I1635" s="123" t="b">
        <f>IF(B1635&lt;&gt;"",IF('02 - Produtos e Tributações'!L1652&lt;&gt;"",'02 - Produtos e Tributações'!L1652,"0,00"))</f>
        <v>0</v>
      </c>
      <c r="J1635" s="123" t="b">
        <f>IF(B1635&lt;&gt;"",IF('02 - Produtos e Tributações'!O1652&lt;&gt;"",'02 - Produtos e Tributações'!O1652,"0,00"))</f>
        <v>0</v>
      </c>
      <c r="K1635" s="123" t="b">
        <f>IF(B1635&lt;&gt;"",IF('02 - Produtos e Tributações'!K1652&lt;&gt;"",'02 - Produtos e Tributações'!K1652,"null"))</f>
        <v>0</v>
      </c>
      <c r="L1635" s="123" t="b">
        <f>IF(B1635&lt;&gt;"",IF('02 - Produtos e Tributações'!N1652&lt;&gt;"",'02 - Produtos e Tributações'!N1652,"null"))</f>
        <v>0</v>
      </c>
      <c r="M1635" s="122" t="b">
        <f>IF(B1635&lt;&gt;"",IF('02 - Produtos e Tributações'!D1652="CARNES","2.01.001.001",IF('02 - Produtos e Tributações'!D1652="MASSAS","2.01.001.002",IF('02 - Produtos e Tributações'!D1652="LATICINIOS","2.01.001.003",IF('02 - Produtos e Tributações'!D1652="DOCES E GULOSEIMAS","2.01.001.004",IF('02 - Produtos e Tributações'!D1652="FARINHAS E GRAOS","2.01.001.005",IF('02 - Produtos e Tributações'!D1652="AGUAS","2.01.002.001",IF('02 - Produtos e Tributações'!D1652="SUCOS","2.01.002.002",IF('02 - Produtos e Tributações'!D1652="BEBIDAS ALCOOLICAS","2.01.002.003",IF('02 - Produtos e Tributações'!D1652="BEBIDAS LACTEAS","2.01.002.004",IF('02 - Produtos e Tributações'!D1652="MATERIAL DE LIMPEZA","2.02",IF('02 - Produtos e Tributações'!D1652="FRUTAS","2.01.001.006",IF('02 - Produtos e Tributações'!D1652="VERDURAS E LEGUMES","2.01.001.007",IF('02 - Produtos e Tributações'!D1652="SERVIÇO","1",IF('02 - Produtos e Tributações'!D1652="PRODUTOS DIVERSOS","2","2"))))))))))))))
)</f>
        <v>0</v>
      </c>
      <c r="N1635" s="4" t="str">
        <f t="shared" si="101"/>
        <v/>
      </c>
      <c r="O1635" s="4" t="str">
        <f t="shared" si="102"/>
        <v/>
      </c>
      <c r="P1635" s="4" t="str">
        <f t="shared" si="103"/>
        <v/>
      </c>
      <c r="Q1635" s="128" t="b">
        <f>IF(B1635&lt;&gt;"",IF('02 - Produtos e Tributações'!C1652&lt;&gt;"",'02 - Produtos e Tributações'!C1652,"UN"))</f>
        <v>0</v>
      </c>
      <c r="R1635" s="93"/>
      <c r="S1635" s="93"/>
      <c r="T1635" s="93"/>
      <c r="U1635" s="120" t="str">
        <f t="shared" si="100"/>
        <v/>
      </c>
    </row>
    <row r="1636" spans="1:21" ht="15.75" customHeight="1">
      <c r="A1636" s="122" t="b">
        <f>IF('02 - Produtos e Tributações'!B1653 &lt;&gt;"",A1635+1)</f>
        <v>0</v>
      </c>
      <c r="B1636" s="4" t="str">
        <f>IF('02 - Produtos e Tributações'!B1653&lt;&gt;"",'02 - Produtos e Tributações'!V1653,"")</f>
        <v/>
      </c>
      <c r="C1636" s="123" t="b">
        <f>IF(B1636&lt;&gt;"",IF('02 - Produtos e Tributações'!H1653&lt;&gt;"",IF('02 - Produtos e Tributações'!H1653="TERCEIRIZADA","T",IF('02 - Produtos e Tributações'!H1653="PROPRIA","P")), IF(B1636&lt;&gt;"",IF('02 - Produtos e Tributações'!H1653="","T"))))</f>
        <v>0</v>
      </c>
      <c r="D1636" s="123" t="b">
        <f>IF(B1636&lt;&gt;"",IF('02 - Produtos e Tributações'!E1653&lt;&gt;"",'02 - Produtos e Tributações'!E1653,""))</f>
        <v>0</v>
      </c>
      <c r="E1636" s="123" t="b">
        <f>IF(B1636&lt;&gt;"",IF('02 - Produtos e Tributações'!F1653&lt;&gt;"",'02 - Produtos e Tributações'!F1653,""))</f>
        <v>0</v>
      </c>
      <c r="F1636" s="123" t="b">
        <f>IF(B1636&lt;&gt;"",IF(A1636&lt;&gt;"",IF('02 - Produtos e Tributações'!G1653&lt;&gt;"",'02 - Produtos e Tributações'!G1653,"")))</f>
        <v>0</v>
      </c>
      <c r="G1636" s="123" t="b">
        <f>IF(B1636&lt;&gt;"",IF('02 - Produtos e Tributações'!J1653&lt;&gt;"",'02 - Produtos e Tributações'!J1653,IF(K1636=101,0,IF(K1636=102,41,IF(K1636=103,0,IF(K1636=201,0,IF(K1636=202,0,IF(K1636=203,0,IF(K1636=300,41,IF(K1636=400,41,IF(K1636=500,60)))))))))))</f>
        <v>0</v>
      </c>
      <c r="H1636" s="123" t="b">
        <f>IF(B1636&lt;&gt;"",IF('02 - Produtos e Tributações'!M1653&lt;&gt;"",'02 - Produtos e Tributações'!M1653,IF(L1636=101,0,IF(L1636=102,41,IF(L1636=103,0,IF(L1636=201,0,IF(L1636=202,0,IF(L1636=203,0,IF(L1636=300,41,IF(L1636=400,41,IF(L1636=500,60)))))))))))</f>
        <v>0</v>
      </c>
      <c r="I1636" s="123" t="b">
        <f>IF(B1636&lt;&gt;"",IF('02 - Produtos e Tributações'!L1653&lt;&gt;"",'02 - Produtos e Tributações'!L1653,"0,00"))</f>
        <v>0</v>
      </c>
      <c r="J1636" s="123" t="b">
        <f>IF(B1636&lt;&gt;"",IF('02 - Produtos e Tributações'!O1653&lt;&gt;"",'02 - Produtos e Tributações'!O1653,"0,00"))</f>
        <v>0</v>
      </c>
      <c r="K1636" s="123" t="b">
        <f>IF(B1636&lt;&gt;"",IF('02 - Produtos e Tributações'!K1653&lt;&gt;"",'02 - Produtos e Tributações'!K1653,"null"))</f>
        <v>0</v>
      </c>
      <c r="L1636" s="123" t="b">
        <f>IF(B1636&lt;&gt;"",IF('02 - Produtos e Tributações'!N1653&lt;&gt;"",'02 - Produtos e Tributações'!N1653,"null"))</f>
        <v>0</v>
      </c>
      <c r="M1636" s="122" t="b">
        <f>IF(B1636&lt;&gt;"",IF('02 - Produtos e Tributações'!D1653="CARNES","2.01.001.001",IF('02 - Produtos e Tributações'!D1653="MASSAS","2.01.001.002",IF('02 - Produtos e Tributações'!D1653="LATICINIOS","2.01.001.003",IF('02 - Produtos e Tributações'!D1653="DOCES E GULOSEIMAS","2.01.001.004",IF('02 - Produtos e Tributações'!D1653="FARINHAS E GRAOS","2.01.001.005",IF('02 - Produtos e Tributações'!D1653="AGUAS","2.01.002.001",IF('02 - Produtos e Tributações'!D1653="SUCOS","2.01.002.002",IF('02 - Produtos e Tributações'!D1653="BEBIDAS ALCOOLICAS","2.01.002.003",IF('02 - Produtos e Tributações'!D1653="BEBIDAS LACTEAS","2.01.002.004",IF('02 - Produtos e Tributações'!D1653="MATERIAL DE LIMPEZA","2.02",IF('02 - Produtos e Tributações'!D1653="FRUTAS","2.01.001.006",IF('02 - Produtos e Tributações'!D1653="VERDURAS E LEGUMES","2.01.001.007",IF('02 - Produtos e Tributações'!D1653="SERVIÇO","1",IF('02 - Produtos e Tributações'!D1653="PRODUTOS DIVERSOS","2","2"))))))))))))))
)</f>
        <v>0</v>
      </c>
      <c r="N1636" s="4" t="str">
        <f t="shared" si="101"/>
        <v/>
      </c>
      <c r="O1636" s="4" t="str">
        <f t="shared" si="102"/>
        <v/>
      </c>
      <c r="P1636" s="4" t="str">
        <f t="shared" si="103"/>
        <v/>
      </c>
      <c r="Q1636" s="128" t="b">
        <f>IF(B1636&lt;&gt;"",IF('02 - Produtos e Tributações'!C1653&lt;&gt;"",'02 - Produtos e Tributações'!C1653,"UN"))</f>
        <v>0</v>
      </c>
      <c r="R1636" s="93"/>
      <c r="S1636" s="93"/>
      <c r="T1636" s="93"/>
      <c r="U1636" s="120" t="str">
        <f t="shared" si="100"/>
        <v/>
      </c>
    </row>
    <row r="1637" spans="1:21" ht="15.75" customHeight="1">
      <c r="A1637" s="122" t="b">
        <f>IF('02 - Produtos e Tributações'!B1654 &lt;&gt;"",A1636+1)</f>
        <v>0</v>
      </c>
      <c r="B1637" s="4" t="str">
        <f>IF('02 - Produtos e Tributações'!B1654&lt;&gt;"",'02 - Produtos e Tributações'!V1654,"")</f>
        <v/>
      </c>
      <c r="C1637" s="123" t="b">
        <f>IF(B1637&lt;&gt;"",IF('02 - Produtos e Tributações'!H1654&lt;&gt;"",IF('02 - Produtos e Tributações'!H1654="TERCEIRIZADA","T",IF('02 - Produtos e Tributações'!H1654="PROPRIA","P")), IF(B1637&lt;&gt;"",IF('02 - Produtos e Tributações'!H1654="","T"))))</f>
        <v>0</v>
      </c>
      <c r="D1637" s="123" t="b">
        <f>IF(B1637&lt;&gt;"",IF('02 - Produtos e Tributações'!E1654&lt;&gt;"",'02 - Produtos e Tributações'!E1654,""))</f>
        <v>0</v>
      </c>
      <c r="E1637" s="123" t="b">
        <f>IF(B1637&lt;&gt;"",IF('02 - Produtos e Tributações'!F1654&lt;&gt;"",'02 - Produtos e Tributações'!F1654,""))</f>
        <v>0</v>
      </c>
      <c r="F1637" s="123" t="b">
        <f>IF(B1637&lt;&gt;"",IF(A1637&lt;&gt;"",IF('02 - Produtos e Tributações'!G1654&lt;&gt;"",'02 - Produtos e Tributações'!G1654,"")))</f>
        <v>0</v>
      </c>
      <c r="G1637" s="123" t="b">
        <f>IF(B1637&lt;&gt;"",IF('02 - Produtos e Tributações'!J1654&lt;&gt;"",'02 - Produtos e Tributações'!J1654,IF(K1637=101,0,IF(K1637=102,41,IF(K1637=103,0,IF(K1637=201,0,IF(K1637=202,0,IF(K1637=203,0,IF(K1637=300,41,IF(K1637=400,41,IF(K1637=500,60)))))))))))</f>
        <v>0</v>
      </c>
      <c r="H1637" s="123" t="b">
        <f>IF(B1637&lt;&gt;"",IF('02 - Produtos e Tributações'!M1654&lt;&gt;"",'02 - Produtos e Tributações'!M1654,IF(L1637=101,0,IF(L1637=102,41,IF(L1637=103,0,IF(L1637=201,0,IF(L1637=202,0,IF(L1637=203,0,IF(L1637=300,41,IF(L1637=400,41,IF(L1637=500,60)))))))))))</f>
        <v>0</v>
      </c>
      <c r="I1637" s="123" t="b">
        <f>IF(B1637&lt;&gt;"",IF('02 - Produtos e Tributações'!L1654&lt;&gt;"",'02 - Produtos e Tributações'!L1654,"0,00"))</f>
        <v>0</v>
      </c>
      <c r="J1637" s="123" t="b">
        <f>IF(B1637&lt;&gt;"",IF('02 - Produtos e Tributações'!O1654&lt;&gt;"",'02 - Produtos e Tributações'!O1654,"0,00"))</f>
        <v>0</v>
      </c>
      <c r="K1637" s="123" t="b">
        <f>IF(B1637&lt;&gt;"",IF('02 - Produtos e Tributações'!K1654&lt;&gt;"",'02 - Produtos e Tributações'!K1654,"null"))</f>
        <v>0</v>
      </c>
      <c r="L1637" s="123" t="b">
        <f>IF(B1637&lt;&gt;"",IF('02 - Produtos e Tributações'!N1654&lt;&gt;"",'02 - Produtos e Tributações'!N1654,"null"))</f>
        <v>0</v>
      </c>
      <c r="M1637" s="122" t="b">
        <f>IF(B1637&lt;&gt;"",IF('02 - Produtos e Tributações'!D1654="CARNES","2.01.001.001",IF('02 - Produtos e Tributações'!D1654="MASSAS","2.01.001.002",IF('02 - Produtos e Tributações'!D1654="LATICINIOS","2.01.001.003",IF('02 - Produtos e Tributações'!D1654="DOCES E GULOSEIMAS","2.01.001.004",IF('02 - Produtos e Tributações'!D1654="FARINHAS E GRAOS","2.01.001.005",IF('02 - Produtos e Tributações'!D1654="AGUAS","2.01.002.001",IF('02 - Produtos e Tributações'!D1654="SUCOS","2.01.002.002",IF('02 - Produtos e Tributações'!D1654="BEBIDAS ALCOOLICAS","2.01.002.003",IF('02 - Produtos e Tributações'!D1654="BEBIDAS LACTEAS","2.01.002.004",IF('02 - Produtos e Tributações'!D1654="MATERIAL DE LIMPEZA","2.02",IF('02 - Produtos e Tributações'!D1654="FRUTAS","2.01.001.006",IF('02 - Produtos e Tributações'!D1654="VERDURAS E LEGUMES","2.01.001.007",IF('02 - Produtos e Tributações'!D1654="SERVIÇO","1",IF('02 - Produtos e Tributações'!D1654="PRODUTOS DIVERSOS","2","2"))))))))))))))
)</f>
        <v>0</v>
      </c>
      <c r="N1637" s="4" t="str">
        <f t="shared" si="101"/>
        <v/>
      </c>
      <c r="O1637" s="4" t="str">
        <f t="shared" si="102"/>
        <v/>
      </c>
      <c r="P1637" s="4" t="str">
        <f t="shared" si="103"/>
        <v/>
      </c>
      <c r="Q1637" s="128" t="b">
        <f>IF(B1637&lt;&gt;"",IF('02 - Produtos e Tributações'!C1654&lt;&gt;"",'02 - Produtos e Tributações'!C1654,"UN"))</f>
        <v>0</v>
      </c>
      <c r="R1637" s="93"/>
      <c r="S1637" s="93"/>
      <c r="T1637" s="93"/>
      <c r="U1637" s="120" t="str">
        <f t="shared" si="100"/>
        <v/>
      </c>
    </row>
    <row r="1638" spans="1:21" ht="15.75" customHeight="1">
      <c r="A1638" s="122" t="b">
        <f>IF('02 - Produtos e Tributações'!B1655 &lt;&gt;"",A1637+1)</f>
        <v>0</v>
      </c>
      <c r="B1638" s="4" t="str">
        <f>IF('02 - Produtos e Tributações'!B1655&lt;&gt;"",'02 - Produtos e Tributações'!V1655,"")</f>
        <v/>
      </c>
      <c r="C1638" s="123" t="b">
        <f>IF(B1638&lt;&gt;"",IF('02 - Produtos e Tributações'!H1655&lt;&gt;"",IF('02 - Produtos e Tributações'!H1655="TERCEIRIZADA","T",IF('02 - Produtos e Tributações'!H1655="PROPRIA","P")), IF(B1638&lt;&gt;"",IF('02 - Produtos e Tributações'!H1655="","T"))))</f>
        <v>0</v>
      </c>
      <c r="D1638" s="123" t="b">
        <f>IF(B1638&lt;&gt;"",IF('02 - Produtos e Tributações'!E1655&lt;&gt;"",'02 - Produtos e Tributações'!E1655,""))</f>
        <v>0</v>
      </c>
      <c r="E1638" s="123" t="b">
        <f>IF(B1638&lt;&gt;"",IF('02 - Produtos e Tributações'!F1655&lt;&gt;"",'02 - Produtos e Tributações'!F1655,""))</f>
        <v>0</v>
      </c>
      <c r="F1638" s="123" t="b">
        <f>IF(B1638&lt;&gt;"",IF(A1638&lt;&gt;"",IF('02 - Produtos e Tributações'!G1655&lt;&gt;"",'02 - Produtos e Tributações'!G1655,"")))</f>
        <v>0</v>
      </c>
      <c r="G1638" s="123" t="b">
        <f>IF(B1638&lt;&gt;"",IF('02 - Produtos e Tributações'!J1655&lt;&gt;"",'02 - Produtos e Tributações'!J1655,IF(K1638=101,0,IF(K1638=102,41,IF(K1638=103,0,IF(K1638=201,0,IF(K1638=202,0,IF(K1638=203,0,IF(K1638=300,41,IF(K1638=400,41,IF(K1638=500,60)))))))))))</f>
        <v>0</v>
      </c>
      <c r="H1638" s="123" t="b">
        <f>IF(B1638&lt;&gt;"",IF('02 - Produtos e Tributações'!M1655&lt;&gt;"",'02 - Produtos e Tributações'!M1655,IF(L1638=101,0,IF(L1638=102,41,IF(L1638=103,0,IF(L1638=201,0,IF(L1638=202,0,IF(L1638=203,0,IF(L1638=300,41,IF(L1638=400,41,IF(L1638=500,60)))))))))))</f>
        <v>0</v>
      </c>
      <c r="I1638" s="123" t="b">
        <f>IF(B1638&lt;&gt;"",IF('02 - Produtos e Tributações'!L1655&lt;&gt;"",'02 - Produtos e Tributações'!L1655,"0,00"))</f>
        <v>0</v>
      </c>
      <c r="J1638" s="123" t="b">
        <f>IF(B1638&lt;&gt;"",IF('02 - Produtos e Tributações'!O1655&lt;&gt;"",'02 - Produtos e Tributações'!O1655,"0,00"))</f>
        <v>0</v>
      </c>
      <c r="K1638" s="123" t="b">
        <f>IF(B1638&lt;&gt;"",IF('02 - Produtos e Tributações'!K1655&lt;&gt;"",'02 - Produtos e Tributações'!K1655,"null"))</f>
        <v>0</v>
      </c>
      <c r="L1638" s="123" t="b">
        <f>IF(B1638&lt;&gt;"",IF('02 - Produtos e Tributações'!N1655&lt;&gt;"",'02 - Produtos e Tributações'!N1655,"null"))</f>
        <v>0</v>
      </c>
      <c r="M1638" s="122" t="b">
        <f>IF(B1638&lt;&gt;"",IF('02 - Produtos e Tributações'!D1655="CARNES","2.01.001.001",IF('02 - Produtos e Tributações'!D1655="MASSAS","2.01.001.002",IF('02 - Produtos e Tributações'!D1655="LATICINIOS","2.01.001.003",IF('02 - Produtos e Tributações'!D1655="DOCES E GULOSEIMAS","2.01.001.004",IF('02 - Produtos e Tributações'!D1655="FARINHAS E GRAOS","2.01.001.005",IF('02 - Produtos e Tributações'!D1655="AGUAS","2.01.002.001",IF('02 - Produtos e Tributações'!D1655="SUCOS","2.01.002.002",IF('02 - Produtos e Tributações'!D1655="BEBIDAS ALCOOLICAS","2.01.002.003",IF('02 - Produtos e Tributações'!D1655="BEBIDAS LACTEAS","2.01.002.004",IF('02 - Produtos e Tributações'!D1655="MATERIAL DE LIMPEZA","2.02",IF('02 - Produtos e Tributações'!D1655="FRUTAS","2.01.001.006",IF('02 - Produtos e Tributações'!D1655="VERDURAS E LEGUMES","2.01.001.007",IF('02 - Produtos e Tributações'!D1655="SERVIÇO","1",IF('02 - Produtos e Tributações'!D1655="PRODUTOS DIVERSOS","2","2"))))))))))))))
)</f>
        <v>0</v>
      </c>
      <c r="N1638" s="4" t="str">
        <f t="shared" si="101"/>
        <v/>
      </c>
      <c r="O1638" s="4" t="str">
        <f t="shared" si="102"/>
        <v/>
      </c>
      <c r="P1638" s="4" t="str">
        <f t="shared" si="103"/>
        <v/>
      </c>
      <c r="Q1638" s="128" t="b">
        <f>IF(B1638&lt;&gt;"",IF('02 - Produtos e Tributações'!C1655&lt;&gt;"",'02 - Produtos e Tributações'!C1655,"UN"))</f>
        <v>0</v>
      </c>
      <c r="R1638" s="93"/>
      <c r="S1638" s="93"/>
      <c r="T1638" s="93"/>
      <c r="U1638" s="120" t="str">
        <f t="shared" si="100"/>
        <v/>
      </c>
    </row>
    <row r="1639" spans="1:21" ht="15.75" customHeight="1">
      <c r="A1639" s="122" t="b">
        <f>IF('02 - Produtos e Tributações'!B1656 &lt;&gt;"",A1638+1)</f>
        <v>0</v>
      </c>
      <c r="B1639" s="4" t="str">
        <f>IF('02 - Produtos e Tributações'!B1656&lt;&gt;"",'02 - Produtos e Tributações'!V1656,"")</f>
        <v/>
      </c>
      <c r="C1639" s="123" t="b">
        <f>IF(B1639&lt;&gt;"",IF('02 - Produtos e Tributações'!H1656&lt;&gt;"",IF('02 - Produtos e Tributações'!H1656="TERCEIRIZADA","T",IF('02 - Produtos e Tributações'!H1656="PROPRIA","P")), IF(B1639&lt;&gt;"",IF('02 - Produtos e Tributações'!H1656="","T"))))</f>
        <v>0</v>
      </c>
      <c r="D1639" s="123" t="b">
        <f>IF(B1639&lt;&gt;"",IF('02 - Produtos e Tributações'!E1656&lt;&gt;"",'02 - Produtos e Tributações'!E1656,""))</f>
        <v>0</v>
      </c>
      <c r="E1639" s="123" t="b">
        <f>IF(B1639&lt;&gt;"",IF('02 - Produtos e Tributações'!F1656&lt;&gt;"",'02 - Produtos e Tributações'!F1656,""))</f>
        <v>0</v>
      </c>
      <c r="F1639" s="123" t="b">
        <f>IF(B1639&lt;&gt;"",IF(A1639&lt;&gt;"",IF('02 - Produtos e Tributações'!G1656&lt;&gt;"",'02 - Produtos e Tributações'!G1656,"")))</f>
        <v>0</v>
      </c>
      <c r="G1639" s="123" t="b">
        <f>IF(B1639&lt;&gt;"",IF('02 - Produtos e Tributações'!J1656&lt;&gt;"",'02 - Produtos e Tributações'!J1656,IF(K1639=101,0,IF(K1639=102,41,IF(K1639=103,0,IF(K1639=201,0,IF(K1639=202,0,IF(K1639=203,0,IF(K1639=300,41,IF(K1639=400,41,IF(K1639=500,60)))))))))))</f>
        <v>0</v>
      </c>
      <c r="H1639" s="123" t="b">
        <f>IF(B1639&lt;&gt;"",IF('02 - Produtos e Tributações'!M1656&lt;&gt;"",'02 - Produtos e Tributações'!M1656,IF(L1639=101,0,IF(L1639=102,41,IF(L1639=103,0,IF(L1639=201,0,IF(L1639=202,0,IF(L1639=203,0,IF(L1639=300,41,IF(L1639=400,41,IF(L1639=500,60)))))))))))</f>
        <v>0</v>
      </c>
      <c r="I1639" s="123" t="b">
        <f>IF(B1639&lt;&gt;"",IF('02 - Produtos e Tributações'!L1656&lt;&gt;"",'02 - Produtos e Tributações'!L1656,"0,00"))</f>
        <v>0</v>
      </c>
      <c r="J1639" s="123" t="b">
        <f>IF(B1639&lt;&gt;"",IF('02 - Produtos e Tributações'!O1656&lt;&gt;"",'02 - Produtos e Tributações'!O1656,"0,00"))</f>
        <v>0</v>
      </c>
      <c r="K1639" s="123" t="b">
        <f>IF(B1639&lt;&gt;"",IF('02 - Produtos e Tributações'!K1656&lt;&gt;"",'02 - Produtos e Tributações'!K1656,"null"))</f>
        <v>0</v>
      </c>
      <c r="L1639" s="123" t="b">
        <f>IF(B1639&lt;&gt;"",IF('02 - Produtos e Tributações'!N1656&lt;&gt;"",'02 - Produtos e Tributações'!N1656,"null"))</f>
        <v>0</v>
      </c>
      <c r="M1639" s="122" t="b">
        <f>IF(B1639&lt;&gt;"",IF('02 - Produtos e Tributações'!D1656="CARNES","2.01.001.001",IF('02 - Produtos e Tributações'!D1656="MASSAS","2.01.001.002",IF('02 - Produtos e Tributações'!D1656="LATICINIOS","2.01.001.003",IF('02 - Produtos e Tributações'!D1656="DOCES E GULOSEIMAS","2.01.001.004",IF('02 - Produtos e Tributações'!D1656="FARINHAS E GRAOS","2.01.001.005",IF('02 - Produtos e Tributações'!D1656="AGUAS","2.01.002.001",IF('02 - Produtos e Tributações'!D1656="SUCOS","2.01.002.002",IF('02 - Produtos e Tributações'!D1656="BEBIDAS ALCOOLICAS","2.01.002.003",IF('02 - Produtos e Tributações'!D1656="BEBIDAS LACTEAS","2.01.002.004",IF('02 - Produtos e Tributações'!D1656="MATERIAL DE LIMPEZA","2.02",IF('02 - Produtos e Tributações'!D1656="FRUTAS","2.01.001.006",IF('02 - Produtos e Tributações'!D1656="VERDURAS E LEGUMES","2.01.001.007",IF('02 - Produtos e Tributações'!D1656="SERVIÇO","1",IF('02 - Produtos e Tributações'!D1656="PRODUTOS DIVERSOS","2","2"))))))))))))))
)</f>
        <v>0</v>
      </c>
      <c r="N1639" s="4" t="str">
        <f t="shared" si="101"/>
        <v/>
      </c>
      <c r="O1639" s="4" t="str">
        <f t="shared" si="102"/>
        <v/>
      </c>
      <c r="P1639" s="4" t="str">
        <f t="shared" si="103"/>
        <v/>
      </c>
      <c r="Q1639" s="128" t="b">
        <f>IF(B1639&lt;&gt;"",IF('02 - Produtos e Tributações'!C1656&lt;&gt;"",'02 - Produtos e Tributações'!C1656,"UN"))</f>
        <v>0</v>
      </c>
      <c r="R1639" s="93"/>
      <c r="S1639" s="93"/>
      <c r="T1639" s="93"/>
      <c r="U1639" s="120" t="str">
        <f t="shared" si="100"/>
        <v/>
      </c>
    </row>
    <row r="1640" spans="1:21" ht="15.75" customHeight="1">
      <c r="A1640" s="122" t="b">
        <f>IF('02 - Produtos e Tributações'!B1657 &lt;&gt;"",A1639+1)</f>
        <v>0</v>
      </c>
      <c r="B1640" s="4" t="str">
        <f>IF('02 - Produtos e Tributações'!B1657&lt;&gt;"",'02 - Produtos e Tributações'!V1657,"")</f>
        <v/>
      </c>
      <c r="C1640" s="123" t="b">
        <f>IF(B1640&lt;&gt;"",IF('02 - Produtos e Tributações'!H1657&lt;&gt;"",IF('02 - Produtos e Tributações'!H1657="TERCEIRIZADA","T",IF('02 - Produtos e Tributações'!H1657="PROPRIA","P")), IF(B1640&lt;&gt;"",IF('02 - Produtos e Tributações'!H1657="","T"))))</f>
        <v>0</v>
      </c>
      <c r="D1640" s="123" t="b">
        <f>IF(B1640&lt;&gt;"",IF('02 - Produtos e Tributações'!E1657&lt;&gt;"",'02 - Produtos e Tributações'!E1657,""))</f>
        <v>0</v>
      </c>
      <c r="E1640" s="123" t="b">
        <f>IF(B1640&lt;&gt;"",IF('02 - Produtos e Tributações'!F1657&lt;&gt;"",'02 - Produtos e Tributações'!F1657,""))</f>
        <v>0</v>
      </c>
      <c r="F1640" s="123" t="b">
        <f>IF(B1640&lt;&gt;"",IF(A1640&lt;&gt;"",IF('02 - Produtos e Tributações'!G1657&lt;&gt;"",'02 - Produtos e Tributações'!G1657,"")))</f>
        <v>0</v>
      </c>
      <c r="G1640" s="123" t="b">
        <f>IF(B1640&lt;&gt;"",IF('02 - Produtos e Tributações'!J1657&lt;&gt;"",'02 - Produtos e Tributações'!J1657,IF(K1640=101,0,IF(K1640=102,41,IF(K1640=103,0,IF(K1640=201,0,IF(K1640=202,0,IF(K1640=203,0,IF(K1640=300,41,IF(K1640=400,41,IF(K1640=500,60)))))))))))</f>
        <v>0</v>
      </c>
      <c r="H1640" s="123" t="b">
        <f>IF(B1640&lt;&gt;"",IF('02 - Produtos e Tributações'!M1657&lt;&gt;"",'02 - Produtos e Tributações'!M1657,IF(L1640=101,0,IF(L1640=102,41,IF(L1640=103,0,IF(L1640=201,0,IF(L1640=202,0,IF(L1640=203,0,IF(L1640=300,41,IF(L1640=400,41,IF(L1640=500,60)))))))))))</f>
        <v>0</v>
      </c>
      <c r="I1640" s="123" t="b">
        <f>IF(B1640&lt;&gt;"",IF('02 - Produtos e Tributações'!L1657&lt;&gt;"",'02 - Produtos e Tributações'!L1657,"0,00"))</f>
        <v>0</v>
      </c>
      <c r="J1640" s="123" t="b">
        <f>IF(B1640&lt;&gt;"",IF('02 - Produtos e Tributações'!O1657&lt;&gt;"",'02 - Produtos e Tributações'!O1657,"0,00"))</f>
        <v>0</v>
      </c>
      <c r="K1640" s="123" t="b">
        <f>IF(B1640&lt;&gt;"",IF('02 - Produtos e Tributações'!K1657&lt;&gt;"",'02 - Produtos e Tributações'!K1657,"null"))</f>
        <v>0</v>
      </c>
      <c r="L1640" s="123" t="b">
        <f>IF(B1640&lt;&gt;"",IF('02 - Produtos e Tributações'!N1657&lt;&gt;"",'02 - Produtos e Tributações'!N1657,"null"))</f>
        <v>0</v>
      </c>
      <c r="M1640" s="122" t="b">
        <f>IF(B1640&lt;&gt;"",IF('02 - Produtos e Tributações'!D1657="CARNES","2.01.001.001",IF('02 - Produtos e Tributações'!D1657="MASSAS","2.01.001.002",IF('02 - Produtos e Tributações'!D1657="LATICINIOS","2.01.001.003",IF('02 - Produtos e Tributações'!D1657="DOCES E GULOSEIMAS","2.01.001.004",IF('02 - Produtos e Tributações'!D1657="FARINHAS E GRAOS","2.01.001.005",IF('02 - Produtos e Tributações'!D1657="AGUAS","2.01.002.001",IF('02 - Produtos e Tributações'!D1657="SUCOS","2.01.002.002",IF('02 - Produtos e Tributações'!D1657="BEBIDAS ALCOOLICAS","2.01.002.003",IF('02 - Produtos e Tributações'!D1657="BEBIDAS LACTEAS","2.01.002.004",IF('02 - Produtos e Tributações'!D1657="MATERIAL DE LIMPEZA","2.02",IF('02 - Produtos e Tributações'!D1657="FRUTAS","2.01.001.006",IF('02 - Produtos e Tributações'!D1657="VERDURAS E LEGUMES","2.01.001.007",IF('02 - Produtos e Tributações'!D1657="SERVIÇO","1",IF('02 - Produtos e Tributações'!D1657="PRODUTOS DIVERSOS","2","2"))))))))))))))
)</f>
        <v>0</v>
      </c>
      <c r="N1640" s="4" t="str">
        <f t="shared" si="101"/>
        <v/>
      </c>
      <c r="O1640" s="4" t="str">
        <f t="shared" si="102"/>
        <v/>
      </c>
      <c r="P1640" s="4" t="str">
        <f t="shared" si="103"/>
        <v/>
      </c>
      <c r="Q1640" s="128" t="b">
        <f>IF(B1640&lt;&gt;"",IF('02 - Produtos e Tributações'!C1657&lt;&gt;"",'02 - Produtos e Tributações'!C1657,"UN"))</f>
        <v>0</v>
      </c>
      <c r="R1640" s="93"/>
      <c r="S1640" s="93"/>
      <c r="T1640" s="93"/>
      <c r="U1640" s="120" t="str">
        <f t="shared" si="100"/>
        <v/>
      </c>
    </row>
    <row r="1641" spans="1:21" ht="15.75" customHeight="1">
      <c r="A1641" s="122" t="b">
        <f>IF('02 - Produtos e Tributações'!B1658 &lt;&gt;"",A1640+1)</f>
        <v>0</v>
      </c>
      <c r="B1641" s="4" t="str">
        <f>IF('02 - Produtos e Tributações'!B1658&lt;&gt;"",'02 - Produtos e Tributações'!V1658,"")</f>
        <v/>
      </c>
      <c r="C1641" s="123" t="b">
        <f>IF(B1641&lt;&gt;"",IF('02 - Produtos e Tributações'!H1658&lt;&gt;"",IF('02 - Produtos e Tributações'!H1658="TERCEIRIZADA","T",IF('02 - Produtos e Tributações'!H1658="PROPRIA","P")), IF(B1641&lt;&gt;"",IF('02 - Produtos e Tributações'!H1658="","T"))))</f>
        <v>0</v>
      </c>
      <c r="D1641" s="123" t="b">
        <f>IF(B1641&lt;&gt;"",IF('02 - Produtos e Tributações'!E1658&lt;&gt;"",'02 - Produtos e Tributações'!E1658,""))</f>
        <v>0</v>
      </c>
      <c r="E1641" s="123" t="b">
        <f>IF(B1641&lt;&gt;"",IF('02 - Produtos e Tributações'!F1658&lt;&gt;"",'02 - Produtos e Tributações'!F1658,""))</f>
        <v>0</v>
      </c>
      <c r="F1641" s="123" t="b">
        <f>IF(B1641&lt;&gt;"",IF(A1641&lt;&gt;"",IF('02 - Produtos e Tributações'!G1658&lt;&gt;"",'02 - Produtos e Tributações'!G1658,"")))</f>
        <v>0</v>
      </c>
      <c r="G1641" s="123" t="b">
        <f>IF(B1641&lt;&gt;"",IF('02 - Produtos e Tributações'!J1658&lt;&gt;"",'02 - Produtos e Tributações'!J1658,IF(K1641=101,0,IF(K1641=102,41,IF(K1641=103,0,IF(K1641=201,0,IF(K1641=202,0,IF(K1641=203,0,IF(K1641=300,41,IF(K1641=400,41,IF(K1641=500,60)))))))))))</f>
        <v>0</v>
      </c>
      <c r="H1641" s="123" t="b">
        <f>IF(B1641&lt;&gt;"",IF('02 - Produtos e Tributações'!M1658&lt;&gt;"",'02 - Produtos e Tributações'!M1658,IF(L1641=101,0,IF(L1641=102,41,IF(L1641=103,0,IF(L1641=201,0,IF(L1641=202,0,IF(L1641=203,0,IF(L1641=300,41,IF(L1641=400,41,IF(L1641=500,60)))))))))))</f>
        <v>0</v>
      </c>
      <c r="I1641" s="123" t="b">
        <f>IF(B1641&lt;&gt;"",IF('02 - Produtos e Tributações'!L1658&lt;&gt;"",'02 - Produtos e Tributações'!L1658,"0,00"))</f>
        <v>0</v>
      </c>
      <c r="J1641" s="123" t="b">
        <f>IF(B1641&lt;&gt;"",IF('02 - Produtos e Tributações'!O1658&lt;&gt;"",'02 - Produtos e Tributações'!O1658,"0,00"))</f>
        <v>0</v>
      </c>
      <c r="K1641" s="123" t="b">
        <f>IF(B1641&lt;&gt;"",IF('02 - Produtos e Tributações'!K1658&lt;&gt;"",'02 - Produtos e Tributações'!K1658,"null"))</f>
        <v>0</v>
      </c>
      <c r="L1641" s="123" t="b">
        <f>IF(B1641&lt;&gt;"",IF('02 - Produtos e Tributações'!N1658&lt;&gt;"",'02 - Produtos e Tributações'!N1658,"null"))</f>
        <v>0</v>
      </c>
      <c r="M1641" s="122" t="b">
        <f>IF(B1641&lt;&gt;"",IF('02 - Produtos e Tributações'!D1658="CARNES","2.01.001.001",IF('02 - Produtos e Tributações'!D1658="MASSAS","2.01.001.002",IF('02 - Produtos e Tributações'!D1658="LATICINIOS","2.01.001.003",IF('02 - Produtos e Tributações'!D1658="DOCES E GULOSEIMAS","2.01.001.004",IF('02 - Produtos e Tributações'!D1658="FARINHAS E GRAOS","2.01.001.005",IF('02 - Produtos e Tributações'!D1658="AGUAS","2.01.002.001",IF('02 - Produtos e Tributações'!D1658="SUCOS","2.01.002.002",IF('02 - Produtos e Tributações'!D1658="BEBIDAS ALCOOLICAS","2.01.002.003",IF('02 - Produtos e Tributações'!D1658="BEBIDAS LACTEAS","2.01.002.004",IF('02 - Produtos e Tributações'!D1658="MATERIAL DE LIMPEZA","2.02",IF('02 - Produtos e Tributações'!D1658="FRUTAS","2.01.001.006",IF('02 - Produtos e Tributações'!D1658="VERDURAS E LEGUMES","2.01.001.007",IF('02 - Produtos e Tributações'!D1658="SERVIÇO","1",IF('02 - Produtos e Tributações'!D1658="PRODUTOS DIVERSOS","2","2"))))))))))))))
)</f>
        <v>0</v>
      </c>
      <c r="N1641" s="4" t="str">
        <f t="shared" si="101"/>
        <v/>
      </c>
      <c r="O1641" s="4" t="str">
        <f t="shared" si="102"/>
        <v/>
      </c>
      <c r="P1641" s="4" t="str">
        <f t="shared" si="103"/>
        <v/>
      </c>
      <c r="Q1641" s="128" t="b">
        <f>IF(B1641&lt;&gt;"",IF('02 - Produtos e Tributações'!C1658&lt;&gt;"",'02 - Produtos e Tributações'!C1658,"UN"))</f>
        <v>0</v>
      </c>
      <c r="R1641" s="93"/>
      <c r="S1641" s="93"/>
      <c r="T1641" s="93"/>
      <c r="U1641" s="120" t="str">
        <f t="shared" si="100"/>
        <v/>
      </c>
    </row>
    <row r="1642" spans="1:21" ht="15.75" customHeight="1">
      <c r="A1642" s="122" t="b">
        <f>IF('02 - Produtos e Tributações'!B1659 &lt;&gt;"",A1641+1)</f>
        <v>0</v>
      </c>
      <c r="B1642" s="4" t="str">
        <f>IF('02 - Produtos e Tributações'!B1659&lt;&gt;"",'02 - Produtos e Tributações'!V1659,"")</f>
        <v/>
      </c>
      <c r="C1642" s="123" t="b">
        <f>IF(B1642&lt;&gt;"",IF('02 - Produtos e Tributações'!H1659&lt;&gt;"",IF('02 - Produtos e Tributações'!H1659="TERCEIRIZADA","T",IF('02 - Produtos e Tributações'!H1659="PROPRIA","P")), IF(B1642&lt;&gt;"",IF('02 - Produtos e Tributações'!H1659="","T"))))</f>
        <v>0</v>
      </c>
      <c r="D1642" s="123" t="b">
        <f>IF(B1642&lt;&gt;"",IF('02 - Produtos e Tributações'!E1659&lt;&gt;"",'02 - Produtos e Tributações'!E1659,""))</f>
        <v>0</v>
      </c>
      <c r="E1642" s="123" t="b">
        <f>IF(B1642&lt;&gt;"",IF('02 - Produtos e Tributações'!F1659&lt;&gt;"",'02 - Produtos e Tributações'!F1659,""))</f>
        <v>0</v>
      </c>
      <c r="F1642" s="123" t="b">
        <f>IF(B1642&lt;&gt;"",IF(A1642&lt;&gt;"",IF('02 - Produtos e Tributações'!G1659&lt;&gt;"",'02 - Produtos e Tributações'!G1659,"")))</f>
        <v>0</v>
      </c>
      <c r="G1642" s="123" t="b">
        <f>IF(B1642&lt;&gt;"",IF('02 - Produtos e Tributações'!J1659&lt;&gt;"",'02 - Produtos e Tributações'!J1659,IF(K1642=101,0,IF(K1642=102,41,IF(K1642=103,0,IF(K1642=201,0,IF(K1642=202,0,IF(K1642=203,0,IF(K1642=300,41,IF(K1642=400,41,IF(K1642=500,60)))))))))))</f>
        <v>0</v>
      </c>
      <c r="H1642" s="123" t="b">
        <f>IF(B1642&lt;&gt;"",IF('02 - Produtos e Tributações'!M1659&lt;&gt;"",'02 - Produtos e Tributações'!M1659,IF(L1642=101,0,IF(L1642=102,41,IF(L1642=103,0,IF(L1642=201,0,IF(L1642=202,0,IF(L1642=203,0,IF(L1642=300,41,IF(L1642=400,41,IF(L1642=500,60)))))))))))</f>
        <v>0</v>
      </c>
      <c r="I1642" s="123" t="b">
        <f>IF(B1642&lt;&gt;"",IF('02 - Produtos e Tributações'!L1659&lt;&gt;"",'02 - Produtos e Tributações'!L1659,"0,00"))</f>
        <v>0</v>
      </c>
      <c r="J1642" s="123" t="b">
        <f>IF(B1642&lt;&gt;"",IF('02 - Produtos e Tributações'!O1659&lt;&gt;"",'02 - Produtos e Tributações'!O1659,"0,00"))</f>
        <v>0</v>
      </c>
      <c r="K1642" s="123" t="b">
        <f>IF(B1642&lt;&gt;"",IF('02 - Produtos e Tributações'!K1659&lt;&gt;"",'02 - Produtos e Tributações'!K1659,"null"))</f>
        <v>0</v>
      </c>
      <c r="L1642" s="123" t="b">
        <f>IF(B1642&lt;&gt;"",IF('02 - Produtos e Tributações'!N1659&lt;&gt;"",'02 - Produtos e Tributações'!N1659,"null"))</f>
        <v>0</v>
      </c>
      <c r="M1642" s="122" t="b">
        <f>IF(B1642&lt;&gt;"",IF('02 - Produtos e Tributações'!D1659="CARNES","2.01.001.001",IF('02 - Produtos e Tributações'!D1659="MASSAS","2.01.001.002",IF('02 - Produtos e Tributações'!D1659="LATICINIOS","2.01.001.003",IF('02 - Produtos e Tributações'!D1659="DOCES E GULOSEIMAS","2.01.001.004",IF('02 - Produtos e Tributações'!D1659="FARINHAS E GRAOS","2.01.001.005",IF('02 - Produtos e Tributações'!D1659="AGUAS","2.01.002.001",IF('02 - Produtos e Tributações'!D1659="SUCOS","2.01.002.002",IF('02 - Produtos e Tributações'!D1659="BEBIDAS ALCOOLICAS","2.01.002.003",IF('02 - Produtos e Tributações'!D1659="BEBIDAS LACTEAS","2.01.002.004",IF('02 - Produtos e Tributações'!D1659="MATERIAL DE LIMPEZA","2.02",IF('02 - Produtos e Tributações'!D1659="FRUTAS","2.01.001.006",IF('02 - Produtos e Tributações'!D1659="VERDURAS E LEGUMES","2.01.001.007",IF('02 - Produtos e Tributações'!D1659="SERVIÇO","1",IF('02 - Produtos e Tributações'!D1659="PRODUTOS DIVERSOS","2","2"))))))))))))))
)</f>
        <v>0</v>
      </c>
      <c r="N1642" s="4" t="str">
        <f t="shared" si="101"/>
        <v/>
      </c>
      <c r="O1642" s="4" t="str">
        <f t="shared" si="102"/>
        <v/>
      </c>
      <c r="P1642" s="4" t="str">
        <f t="shared" si="103"/>
        <v/>
      </c>
      <c r="Q1642" s="128" t="b">
        <f>IF(B1642&lt;&gt;"",IF('02 - Produtos e Tributações'!C1659&lt;&gt;"",'02 - Produtos e Tributações'!C1659,"UN"))</f>
        <v>0</v>
      </c>
      <c r="R1642" s="93"/>
      <c r="S1642" s="93"/>
      <c r="T1642" s="93"/>
      <c r="U1642" s="120" t="str">
        <f t="shared" si="100"/>
        <v/>
      </c>
    </row>
    <row r="1643" spans="1:21" ht="15.75" customHeight="1">
      <c r="A1643" s="122" t="b">
        <f>IF('02 - Produtos e Tributações'!B1660 &lt;&gt;"",A1642+1)</f>
        <v>0</v>
      </c>
      <c r="B1643" s="4" t="str">
        <f>IF('02 - Produtos e Tributações'!B1660&lt;&gt;"",'02 - Produtos e Tributações'!V1660,"")</f>
        <v/>
      </c>
      <c r="C1643" s="123" t="b">
        <f>IF(B1643&lt;&gt;"",IF('02 - Produtos e Tributações'!H1660&lt;&gt;"",IF('02 - Produtos e Tributações'!H1660="TERCEIRIZADA","T",IF('02 - Produtos e Tributações'!H1660="PROPRIA","P")), IF(B1643&lt;&gt;"",IF('02 - Produtos e Tributações'!H1660="","T"))))</f>
        <v>0</v>
      </c>
      <c r="D1643" s="123" t="b">
        <f>IF(B1643&lt;&gt;"",IF('02 - Produtos e Tributações'!E1660&lt;&gt;"",'02 - Produtos e Tributações'!E1660,""))</f>
        <v>0</v>
      </c>
      <c r="E1643" s="123" t="b">
        <f>IF(B1643&lt;&gt;"",IF('02 - Produtos e Tributações'!F1660&lt;&gt;"",'02 - Produtos e Tributações'!F1660,""))</f>
        <v>0</v>
      </c>
      <c r="F1643" s="123" t="b">
        <f>IF(B1643&lt;&gt;"",IF(A1643&lt;&gt;"",IF('02 - Produtos e Tributações'!G1660&lt;&gt;"",'02 - Produtos e Tributações'!G1660,"")))</f>
        <v>0</v>
      </c>
      <c r="G1643" s="123" t="b">
        <f>IF(B1643&lt;&gt;"",IF('02 - Produtos e Tributações'!J1660&lt;&gt;"",'02 - Produtos e Tributações'!J1660,IF(K1643=101,0,IF(K1643=102,41,IF(K1643=103,0,IF(K1643=201,0,IF(K1643=202,0,IF(K1643=203,0,IF(K1643=300,41,IF(K1643=400,41,IF(K1643=500,60)))))))))))</f>
        <v>0</v>
      </c>
      <c r="H1643" s="123" t="b">
        <f>IF(B1643&lt;&gt;"",IF('02 - Produtos e Tributações'!M1660&lt;&gt;"",'02 - Produtos e Tributações'!M1660,IF(L1643=101,0,IF(L1643=102,41,IF(L1643=103,0,IF(L1643=201,0,IF(L1643=202,0,IF(L1643=203,0,IF(L1643=300,41,IF(L1643=400,41,IF(L1643=500,60)))))))))))</f>
        <v>0</v>
      </c>
      <c r="I1643" s="123" t="b">
        <f>IF(B1643&lt;&gt;"",IF('02 - Produtos e Tributações'!L1660&lt;&gt;"",'02 - Produtos e Tributações'!L1660,"0,00"))</f>
        <v>0</v>
      </c>
      <c r="J1643" s="123" t="b">
        <f>IF(B1643&lt;&gt;"",IF('02 - Produtos e Tributações'!O1660&lt;&gt;"",'02 - Produtos e Tributações'!O1660,"0,00"))</f>
        <v>0</v>
      </c>
      <c r="K1643" s="123" t="b">
        <f>IF(B1643&lt;&gt;"",IF('02 - Produtos e Tributações'!K1660&lt;&gt;"",'02 - Produtos e Tributações'!K1660,"null"))</f>
        <v>0</v>
      </c>
      <c r="L1643" s="123" t="b">
        <f>IF(B1643&lt;&gt;"",IF('02 - Produtos e Tributações'!N1660&lt;&gt;"",'02 - Produtos e Tributações'!N1660,"null"))</f>
        <v>0</v>
      </c>
      <c r="M1643" s="122" t="b">
        <f>IF(B1643&lt;&gt;"",IF('02 - Produtos e Tributações'!D1660="CARNES","2.01.001.001",IF('02 - Produtos e Tributações'!D1660="MASSAS","2.01.001.002",IF('02 - Produtos e Tributações'!D1660="LATICINIOS","2.01.001.003",IF('02 - Produtos e Tributações'!D1660="DOCES E GULOSEIMAS","2.01.001.004",IF('02 - Produtos e Tributações'!D1660="FARINHAS E GRAOS","2.01.001.005",IF('02 - Produtos e Tributações'!D1660="AGUAS","2.01.002.001",IF('02 - Produtos e Tributações'!D1660="SUCOS","2.01.002.002",IF('02 - Produtos e Tributações'!D1660="BEBIDAS ALCOOLICAS","2.01.002.003",IF('02 - Produtos e Tributações'!D1660="BEBIDAS LACTEAS","2.01.002.004",IF('02 - Produtos e Tributações'!D1660="MATERIAL DE LIMPEZA","2.02",IF('02 - Produtos e Tributações'!D1660="FRUTAS","2.01.001.006",IF('02 - Produtos e Tributações'!D1660="VERDURAS E LEGUMES","2.01.001.007",IF('02 - Produtos e Tributações'!D1660="SERVIÇO","1",IF('02 - Produtos e Tributações'!D1660="PRODUTOS DIVERSOS","2","2"))))))))))))))
)</f>
        <v>0</v>
      </c>
      <c r="N1643" s="4" t="str">
        <f t="shared" si="101"/>
        <v/>
      </c>
      <c r="O1643" s="4" t="str">
        <f t="shared" si="102"/>
        <v/>
      </c>
      <c r="P1643" s="4" t="str">
        <f t="shared" si="103"/>
        <v/>
      </c>
      <c r="Q1643" s="128" t="b">
        <f>IF(B1643&lt;&gt;"",IF('02 - Produtos e Tributações'!C1660&lt;&gt;"",'02 - Produtos e Tributações'!C1660,"UN"))</f>
        <v>0</v>
      </c>
      <c r="R1643" s="93"/>
      <c r="S1643" s="93"/>
      <c r="T1643" s="93"/>
      <c r="U1643" s="120" t="str">
        <f t="shared" si="100"/>
        <v/>
      </c>
    </row>
    <row r="1644" spans="1:21" ht="15.75" customHeight="1">
      <c r="A1644" s="122" t="b">
        <f>IF('02 - Produtos e Tributações'!B1661 &lt;&gt;"",A1643+1)</f>
        <v>0</v>
      </c>
      <c r="B1644" s="4" t="str">
        <f>IF('02 - Produtos e Tributações'!B1661&lt;&gt;"",'02 - Produtos e Tributações'!V1661,"")</f>
        <v/>
      </c>
      <c r="C1644" s="123" t="b">
        <f>IF(B1644&lt;&gt;"",IF('02 - Produtos e Tributações'!H1661&lt;&gt;"",IF('02 - Produtos e Tributações'!H1661="TERCEIRIZADA","T",IF('02 - Produtos e Tributações'!H1661="PROPRIA","P")), IF(B1644&lt;&gt;"",IF('02 - Produtos e Tributações'!H1661="","T"))))</f>
        <v>0</v>
      </c>
      <c r="D1644" s="123" t="b">
        <f>IF(B1644&lt;&gt;"",IF('02 - Produtos e Tributações'!E1661&lt;&gt;"",'02 - Produtos e Tributações'!E1661,""))</f>
        <v>0</v>
      </c>
      <c r="E1644" s="123" t="b">
        <f>IF(B1644&lt;&gt;"",IF('02 - Produtos e Tributações'!F1661&lt;&gt;"",'02 - Produtos e Tributações'!F1661,""))</f>
        <v>0</v>
      </c>
      <c r="F1644" s="123" t="b">
        <f>IF(B1644&lt;&gt;"",IF(A1644&lt;&gt;"",IF('02 - Produtos e Tributações'!G1661&lt;&gt;"",'02 - Produtos e Tributações'!G1661,"")))</f>
        <v>0</v>
      </c>
      <c r="G1644" s="123" t="b">
        <f>IF(B1644&lt;&gt;"",IF('02 - Produtos e Tributações'!J1661&lt;&gt;"",'02 - Produtos e Tributações'!J1661,IF(K1644=101,0,IF(K1644=102,41,IF(K1644=103,0,IF(K1644=201,0,IF(K1644=202,0,IF(K1644=203,0,IF(K1644=300,41,IF(K1644=400,41,IF(K1644=500,60)))))))))))</f>
        <v>0</v>
      </c>
      <c r="H1644" s="123" t="b">
        <f>IF(B1644&lt;&gt;"",IF('02 - Produtos e Tributações'!M1661&lt;&gt;"",'02 - Produtos e Tributações'!M1661,IF(L1644=101,0,IF(L1644=102,41,IF(L1644=103,0,IF(L1644=201,0,IF(L1644=202,0,IF(L1644=203,0,IF(L1644=300,41,IF(L1644=400,41,IF(L1644=500,60)))))))))))</f>
        <v>0</v>
      </c>
      <c r="I1644" s="123" t="b">
        <f>IF(B1644&lt;&gt;"",IF('02 - Produtos e Tributações'!L1661&lt;&gt;"",'02 - Produtos e Tributações'!L1661,"0,00"))</f>
        <v>0</v>
      </c>
      <c r="J1644" s="123" t="b">
        <f>IF(B1644&lt;&gt;"",IF('02 - Produtos e Tributações'!O1661&lt;&gt;"",'02 - Produtos e Tributações'!O1661,"0,00"))</f>
        <v>0</v>
      </c>
      <c r="K1644" s="123" t="b">
        <f>IF(B1644&lt;&gt;"",IF('02 - Produtos e Tributações'!K1661&lt;&gt;"",'02 - Produtos e Tributações'!K1661,"null"))</f>
        <v>0</v>
      </c>
      <c r="L1644" s="123" t="b">
        <f>IF(B1644&lt;&gt;"",IF('02 - Produtos e Tributações'!N1661&lt;&gt;"",'02 - Produtos e Tributações'!N1661,"null"))</f>
        <v>0</v>
      </c>
      <c r="M1644" s="122" t="b">
        <f>IF(B1644&lt;&gt;"",IF('02 - Produtos e Tributações'!D1661="CARNES","2.01.001.001",IF('02 - Produtos e Tributações'!D1661="MASSAS","2.01.001.002",IF('02 - Produtos e Tributações'!D1661="LATICINIOS","2.01.001.003",IF('02 - Produtos e Tributações'!D1661="DOCES E GULOSEIMAS","2.01.001.004",IF('02 - Produtos e Tributações'!D1661="FARINHAS E GRAOS","2.01.001.005",IF('02 - Produtos e Tributações'!D1661="AGUAS","2.01.002.001",IF('02 - Produtos e Tributações'!D1661="SUCOS","2.01.002.002",IF('02 - Produtos e Tributações'!D1661="BEBIDAS ALCOOLICAS","2.01.002.003",IF('02 - Produtos e Tributações'!D1661="BEBIDAS LACTEAS","2.01.002.004",IF('02 - Produtos e Tributações'!D1661="MATERIAL DE LIMPEZA","2.02",IF('02 - Produtos e Tributações'!D1661="FRUTAS","2.01.001.006",IF('02 - Produtos e Tributações'!D1661="VERDURAS E LEGUMES","2.01.001.007",IF('02 - Produtos e Tributações'!D1661="SERVIÇO","1",IF('02 - Produtos e Tributações'!D1661="PRODUTOS DIVERSOS","2","2"))))))))))))))
)</f>
        <v>0</v>
      </c>
      <c r="N1644" s="4" t="str">
        <f t="shared" si="101"/>
        <v/>
      </c>
      <c r="O1644" s="4" t="str">
        <f t="shared" si="102"/>
        <v/>
      </c>
      <c r="P1644" s="4" t="str">
        <f t="shared" si="103"/>
        <v/>
      </c>
      <c r="Q1644" s="128" t="b">
        <f>IF(B1644&lt;&gt;"",IF('02 - Produtos e Tributações'!C1661&lt;&gt;"",'02 - Produtos e Tributações'!C1661,"UN"))</f>
        <v>0</v>
      </c>
      <c r="R1644" s="93"/>
      <c r="S1644" s="93"/>
      <c r="T1644" s="93"/>
      <c r="U1644" s="120" t="str">
        <f t="shared" si="100"/>
        <v/>
      </c>
    </row>
    <row r="1645" spans="1:21" ht="15.75" customHeight="1">
      <c r="A1645" s="122" t="b">
        <f>IF('02 - Produtos e Tributações'!B1662 &lt;&gt;"",A1644+1)</f>
        <v>0</v>
      </c>
      <c r="B1645" s="4" t="str">
        <f>IF('02 - Produtos e Tributações'!B1662&lt;&gt;"",'02 - Produtos e Tributações'!V1662,"")</f>
        <v/>
      </c>
      <c r="C1645" s="123" t="b">
        <f>IF(B1645&lt;&gt;"",IF('02 - Produtos e Tributações'!H1662&lt;&gt;"",IF('02 - Produtos e Tributações'!H1662="TERCEIRIZADA","T",IF('02 - Produtos e Tributações'!H1662="PROPRIA","P")), IF(B1645&lt;&gt;"",IF('02 - Produtos e Tributações'!H1662="","T"))))</f>
        <v>0</v>
      </c>
      <c r="D1645" s="123" t="b">
        <f>IF(B1645&lt;&gt;"",IF('02 - Produtos e Tributações'!E1662&lt;&gt;"",'02 - Produtos e Tributações'!E1662,""))</f>
        <v>0</v>
      </c>
      <c r="E1645" s="123" t="b">
        <f>IF(B1645&lt;&gt;"",IF('02 - Produtos e Tributações'!F1662&lt;&gt;"",'02 - Produtos e Tributações'!F1662,""))</f>
        <v>0</v>
      </c>
      <c r="F1645" s="123" t="b">
        <f>IF(B1645&lt;&gt;"",IF(A1645&lt;&gt;"",IF('02 - Produtos e Tributações'!G1662&lt;&gt;"",'02 - Produtos e Tributações'!G1662,"")))</f>
        <v>0</v>
      </c>
      <c r="G1645" s="123" t="b">
        <f>IF(B1645&lt;&gt;"",IF('02 - Produtos e Tributações'!J1662&lt;&gt;"",'02 - Produtos e Tributações'!J1662,IF(K1645=101,0,IF(K1645=102,41,IF(K1645=103,0,IF(K1645=201,0,IF(K1645=202,0,IF(K1645=203,0,IF(K1645=300,41,IF(K1645=400,41,IF(K1645=500,60)))))))))))</f>
        <v>0</v>
      </c>
      <c r="H1645" s="123" t="b">
        <f>IF(B1645&lt;&gt;"",IF('02 - Produtos e Tributações'!M1662&lt;&gt;"",'02 - Produtos e Tributações'!M1662,IF(L1645=101,0,IF(L1645=102,41,IF(L1645=103,0,IF(L1645=201,0,IF(L1645=202,0,IF(L1645=203,0,IF(L1645=300,41,IF(L1645=400,41,IF(L1645=500,60)))))))))))</f>
        <v>0</v>
      </c>
      <c r="I1645" s="123" t="b">
        <f>IF(B1645&lt;&gt;"",IF('02 - Produtos e Tributações'!L1662&lt;&gt;"",'02 - Produtos e Tributações'!L1662,"0,00"))</f>
        <v>0</v>
      </c>
      <c r="J1645" s="123" t="b">
        <f>IF(B1645&lt;&gt;"",IF('02 - Produtos e Tributações'!O1662&lt;&gt;"",'02 - Produtos e Tributações'!O1662,"0,00"))</f>
        <v>0</v>
      </c>
      <c r="K1645" s="123" t="b">
        <f>IF(B1645&lt;&gt;"",IF('02 - Produtos e Tributações'!K1662&lt;&gt;"",'02 - Produtos e Tributações'!K1662,"null"))</f>
        <v>0</v>
      </c>
      <c r="L1645" s="123" t="b">
        <f>IF(B1645&lt;&gt;"",IF('02 - Produtos e Tributações'!N1662&lt;&gt;"",'02 - Produtos e Tributações'!N1662,"null"))</f>
        <v>0</v>
      </c>
      <c r="M1645" s="122" t="b">
        <f>IF(B1645&lt;&gt;"",IF('02 - Produtos e Tributações'!D1662="CARNES","2.01.001.001",IF('02 - Produtos e Tributações'!D1662="MASSAS","2.01.001.002",IF('02 - Produtos e Tributações'!D1662="LATICINIOS","2.01.001.003",IF('02 - Produtos e Tributações'!D1662="DOCES E GULOSEIMAS","2.01.001.004",IF('02 - Produtos e Tributações'!D1662="FARINHAS E GRAOS","2.01.001.005",IF('02 - Produtos e Tributações'!D1662="AGUAS","2.01.002.001",IF('02 - Produtos e Tributações'!D1662="SUCOS","2.01.002.002",IF('02 - Produtos e Tributações'!D1662="BEBIDAS ALCOOLICAS","2.01.002.003",IF('02 - Produtos e Tributações'!D1662="BEBIDAS LACTEAS","2.01.002.004",IF('02 - Produtos e Tributações'!D1662="MATERIAL DE LIMPEZA","2.02",IF('02 - Produtos e Tributações'!D1662="FRUTAS","2.01.001.006",IF('02 - Produtos e Tributações'!D1662="VERDURAS E LEGUMES","2.01.001.007",IF('02 - Produtos e Tributações'!D1662="SERVIÇO","1",IF('02 - Produtos e Tributações'!D1662="PRODUTOS DIVERSOS","2","2"))))))))))))))
)</f>
        <v>0</v>
      </c>
      <c r="N1645" s="4" t="str">
        <f t="shared" si="101"/>
        <v/>
      </c>
      <c r="O1645" s="4" t="str">
        <f t="shared" si="102"/>
        <v/>
      </c>
      <c r="P1645" s="4" t="str">
        <f t="shared" si="103"/>
        <v/>
      </c>
      <c r="Q1645" s="128" t="b">
        <f>IF(B1645&lt;&gt;"",IF('02 - Produtos e Tributações'!C1662&lt;&gt;"",'02 - Produtos e Tributações'!C1662,"UN"))</f>
        <v>0</v>
      </c>
      <c r="R1645" s="93"/>
      <c r="S1645" s="93"/>
      <c r="T1645" s="93"/>
      <c r="U1645" s="120" t="str">
        <f t="shared" si="100"/>
        <v/>
      </c>
    </row>
    <row r="1646" spans="1:21" ht="15.75" customHeight="1">
      <c r="A1646" s="122" t="b">
        <f>IF('02 - Produtos e Tributações'!B1663 &lt;&gt;"",A1645+1)</f>
        <v>0</v>
      </c>
      <c r="B1646" s="4" t="str">
        <f>IF('02 - Produtos e Tributações'!B1663&lt;&gt;"",'02 - Produtos e Tributações'!V1663,"")</f>
        <v/>
      </c>
      <c r="C1646" s="123" t="b">
        <f>IF(B1646&lt;&gt;"",IF('02 - Produtos e Tributações'!H1663&lt;&gt;"",IF('02 - Produtos e Tributações'!H1663="TERCEIRIZADA","T",IF('02 - Produtos e Tributações'!H1663="PROPRIA","P")), IF(B1646&lt;&gt;"",IF('02 - Produtos e Tributações'!H1663="","T"))))</f>
        <v>0</v>
      </c>
      <c r="D1646" s="123" t="b">
        <f>IF(B1646&lt;&gt;"",IF('02 - Produtos e Tributações'!E1663&lt;&gt;"",'02 - Produtos e Tributações'!E1663,""))</f>
        <v>0</v>
      </c>
      <c r="E1646" s="123" t="b">
        <f>IF(B1646&lt;&gt;"",IF('02 - Produtos e Tributações'!F1663&lt;&gt;"",'02 - Produtos e Tributações'!F1663,""))</f>
        <v>0</v>
      </c>
      <c r="F1646" s="123" t="b">
        <f>IF(B1646&lt;&gt;"",IF(A1646&lt;&gt;"",IF('02 - Produtos e Tributações'!G1663&lt;&gt;"",'02 - Produtos e Tributações'!G1663,"")))</f>
        <v>0</v>
      </c>
      <c r="G1646" s="123" t="b">
        <f>IF(B1646&lt;&gt;"",IF('02 - Produtos e Tributações'!J1663&lt;&gt;"",'02 - Produtos e Tributações'!J1663,IF(K1646=101,0,IF(K1646=102,41,IF(K1646=103,0,IF(K1646=201,0,IF(K1646=202,0,IF(K1646=203,0,IF(K1646=300,41,IF(K1646=400,41,IF(K1646=500,60)))))))))))</f>
        <v>0</v>
      </c>
      <c r="H1646" s="123" t="b">
        <f>IF(B1646&lt;&gt;"",IF('02 - Produtos e Tributações'!M1663&lt;&gt;"",'02 - Produtos e Tributações'!M1663,IF(L1646=101,0,IF(L1646=102,41,IF(L1646=103,0,IF(L1646=201,0,IF(L1646=202,0,IF(L1646=203,0,IF(L1646=300,41,IF(L1646=400,41,IF(L1646=500,60)))))))))))</f>
        <v>0</v>
      </c>
      <c r="I1646" s="123" t="b">
        <f>IF(B1646&lt;&gt;"",IF('02 - Produtos e Tributações'!L1663&lt;&gt;"",'02 - Produtos e Tributações'!L1663,"0,00"))</f>
        <v>0</v>
      </c>
      <c r="J1646" s="123" t="b">
        <f>IF(B1646&lt;&gt;"",IF('02 - Produtos e Tributações'!O1663&lt;&gt;"",'02 - Produtos e Tributações'!O1663,"0,00"))</f>
        <v>0</v>
      </c>
      <c r="K1646" s="123" t="b">
        <f>IF(B1646&lt;&gt;"",IF('02 - Produtos e Tributações'!K1663&lt;&gt;"",'02 - Produtos e Tributações'!K1663,"null"))</f>
        <v>0</v>
      </c>
      <c r="L1646" s="123" t="b">
        <f>IF(B1646&lt;&gt;"",IF('02 - Produtos e Tributações'!N1663&lt;&gt;"",'02 - Produtos e Tributações'!N1663,"null"))</f>
        <v>0</v>
      </c>
      <c r="M1646" s="122" t="b">
        <f>IF(B1646&lt;&gt;"",IF('02 - Produtos e Tributações'!D1663="CARNES","2.01.001.001",IF('02 - Produtos e Tributações'!D1663="MASSAS","2.01.001.002",IF('02 - Produtos e Tributações'!D1663="LATICINIOS","2.01.001.003",IF('02 - Produtos e Tributações'!D1663="DOCES E GULOSEIMAS","2.01.001.004",IF('02 - Produtos e Tributações'!D1663="FARINHAS E GRAOS","2.01.001.005",IF('02 - Produtos e Tributações'!D1663="AGUAS","2.01.002.001",IF('02 - Produtos e Tributações'!D1663="SUCOS","2.01.002.002",IF('02 - Produtos e Tributações'!D1663="BEBIDAS ALCOOLICAS","2.01.002.003",IF('02 - Produtos e Tributações'!D1663="BEBIDAS LACTEAS","2.01.002.004",IF('02 - Produtos e Tributações'!D1663="MATERIAL DE LIMPEZA","2.02",IF('02 - Produtos e Tributações'!D1663="FRUTAS","2.01.001.006",IF('02 - Produtos e Tributações'!D1663="VERDURAS E LEGUMES","2.01.001.007",IF('02 - Produtos e Tributações'!D1663="SERVIÇO","1",IF('02 - Produtos e Tributações'!D1663="PRODUTOS DIVERSOS","2","2"))))))))))))))
)</f>
        <v>0</v>
      </c>
      <c r="N1646" s="4" t="str">
        <f t="shared" si="101"/>
        <v/>
      </c>
      <c r="O1646" s="4" t="str">
        <f t="shared" si="102"/>
        <v/>
      </c>
      <c r="P1646" s="4" t="str">
        <f t="shared" si="103"/>
        <v/>
      </c>
      <c r="Q1646" s="128" t="b">
        <f>IF(B1646&lt;&gt;"",IF('02 - Produtos e Tributações'!C1663&lt;&gt;"",'02 - Produtos e Tributações'!C1663,"UN"))</f>
        <v>0</v>
      </c>
      <c r="R1646" s="93"/>
      <c r="S1646" s="93"/>
      <c r="T1646" s="93"/>
      <c r="U1646" s="120" t="str">
        <f t="shared" si="100"/>
        <v/>
      </c>
    </row>
    <row r="1647" spans="1:21" ht="15.75" customHeight="1">
      <c r="A1647" s="122" t="b">
        <f>IF('02 - Produtos e Tributações'!B1664 &lt;&gt;"",A1646+1)</f>
        <v>0</v>
      </c>
      <c r="B1647" s="4" t="str">
        <f>IF('02 - Produtos e Tributações'!B1664&lt;&gt;"",'02 - Produtos e Tributações'!V1664,"")</f>
        <v/>
      </c>
      <c r="C1647" s="123" t="b">
        <f>IF(B1647&lt;&gt;"",IF('02 - Produtos e Tributações'!H1664&lt;&gt;"",IF('02 - Produtos e Tributações'!H1664="TERCEIRIZADA","T",IF('02 - Produtos e Tributações'!H1664="PROPRIA","P")), IF(B1647&lt;&gt;"",IF('02 - Produtos e Tributações'!H1664="","T"))))</f>
        <v>0</v>
      </c>
      <c r="D1647" s="123" t="b">
        <f>IF(B1647&lt;&gt;"",IF('02 - Produtos e Tributações'!E1664&lt;&gt;"",'02 - Produtos e Tributações'!E1664,""))</f>
        <v>0</v>
      </c>
      <c r="E1647" s="123" t="b">
        <f>IF(B1647&lt;&gt;"",IF('02 - Produtos e Tributações'!F1664&lt;&gt;"",'02 - Produtos e Tributações'!F1664,""))</f>
        <v>0</v>
      </c>
      <c r="F1647" s="123" t="b">
        <f>IF(B1647&lt;&gt;"",IF(A1647&lt;&gt;"",IF('02 - Produtos e Tributações'!G1664&lt;&gt;"",'02 - Produtos e Tributações'!G1664,"")))</f>
        <v>0</v>
      </c>
      <c r="G1647" s="123" t="b">
        <f>IF(B1647&lt;&gt;"",IF('02 - Produtos e Tributações'!J1664&lt;&gt;"",'02 - Produtos e Tributações'!J1664,IF(K1647=101,0,IF(K1647=102,41,IF(K1647=103,0,IF(K1647=201,0,IF(K1647=202,0,IF(K1647=203,0,IF(K1647=300,41,IF(K1647=400,41,IF(K1647=500,60)))))))))))</f>
        <v>0</v>
      </c>
      <c r="H1647" s="123" t="b">
        <f>IF(B1647&lt;&gt;"",IF('02 - Produtos e Tributações'!M1664&lt;&gt;"",'02 - Produtos e Tributações'!M1664,IF(L1647=101,0,IF(L1647=102,41,IF(L1647=103,0,IF(L1647=201,0,IF(L1647=202,0,IF(L1647=203,0,IF(L1647=300,41,IF(L1647=400,41,IF(L1647=500,60)))))))))))</f>
        <v>0</v>
      </c>
      <c r="I1647" s="123" t="b">
        <f>IF(B1647&lt;&gt;"",IF('02 - Produtos e Tributações'!L1664&lt;&gt;"",'02 - Produtos e Tributações'!L1664,"0,00"))</f>
        <v>0</v>
      </c>
      <c r="J1647" s="123" t="b">
        <f>IF(B1647&lt;&gt;"",IF('02 - Produtos e Tributações'!O1664&lt;&gt;"",'02 - Produtos e Tributações'!O1664,"0,00"))</f>
        <v>0</v>
      </c>
      <c r="K1647" s="123" t="b">
        <f>IF(B1647&lt;&gt;"",IF('02 - Produtos e Tributações'!K1664&lt;&gt;"",'02 - Produtos e Tributações'!K1664,"null"))</f>
        <v>0</v>
      </c>
      <c r="L1647" s="123" t="b">
        <f>IF(B1647&lt;&gt;"",IF('02 - Produtos e Tributações'!N1664&lt;&gt;"",'02 - Produtos e Tributações'!N1664,"null"))</f>
        <v>0</v>
      </c>
      <c r="M1647" s="122" t="b">
        <f>IF(B1647&lt;&gt;"",IF('02 - Produtos e Tributações'!D1664="CARNES","2.01.001.001",IF('02 - Produtos e Tributações'!D1664="MASSAS","2.01.001.002",IF('02 - Produtos e Tributações'!D1664="LATICINIOS","2.01.001.003",IF('02 - Produtos e Tributações'!D1664="DOCES E GULOSEIMAS","2.01.001.004",IF('02 - Produtos e Tributações'!D1664="FARINHAS E GRAOS","2.01.001.005",IF('02 - Produtos e Tributações'!D1664="AGUAS","2.01.002.001",IF('02 - Produtos e Tributações'!D1664="SUCOS","2.01.002.002",IF('02 - Produtos e Tributações'!D1664="BEBIDAS ALCOOLICAS","2.01.002.003",IF('02 - Produtos e Tributações'!D1664="BEBIDAS LACTEAS","2.01.002.004",IF('02 - Produtos e Tributações'!D1664="MATERIAL DE LIMPEZA","2.02",IF('02 - Produtos e Tributações'!D1664="FRUTAS","2.01.001.006",IF('02 - Produtos e Tributações'!D1664="VERDURAS E LEGUMES","2.01.001.007",IF('02 - Produtos e Tributações'!D1664="SERVIÇO","1",IF('02 - Produtos e Tributações'!D1664="PRODUTOS DIVERSOS","2","2"))))))))))))))
)</f>
        <v>0</v>
      </c>
      <c r="N1647" s="4" t="str">
        <f t="shared" si="101"/>
        <v/>
      </c>
      <c r="O1647" s="4" t="str">
        <f t="shared" si="102"/>
        <v/>
      </c>
      <c r="P1647" s="4" t="str">
        <f t="shared" si="103"/>
        <v/>
      </c>
      <c r="Q1647" s="128" t="b">
        <f>IF(B1647&lt;&gt;"",IF('02 - Produtos e Tributações'!C1664&lt;&gt;"",'02 - Produtos e Tributações'!C1664,"UN"))</f>
        <v>0</v>
      </c>
      <c r="R1647" s="93"/>
      <c r="S1647" s="93"/>
      <c r="T1647" s="93"/>
      <c r="U1647" s="120" t="str">
        <f t="shared" si="100"/>
        <v/>
      </c>
    </row>
    <row r="1648" spans="1:21" ht="15.75" customHeight="1">
      <c r="A1648" s="122" t="b">
        <f>IF('02 - Produtos e Tributações'!B1665 &lt;&gt;"",A1647+1)</f>
        <v>0</v>
      </c>
      <c r="B1648" s="4" t="str">
        <f>IF('02 - Produtos e Tributações'!B1665&lt;&gt;"",'02 - Produtos e Tributações'!V1665,"")</f>
        <v/>
      </c>
      <c r="C1648" s="123" t="b">
        <f>IF(B1648&lt;&gt;"",IF('02 - Produtos e Tributações'!H1665&lt;&gt;"",IF('02 - Produtos e Tributações'!H1665="TERCEIRIZADA","T",IF('02 - Produtos e Tributações'!H1665="PROPRIA","P")), IF(B1648&lt;&gt;"",IF('02 - Produtos e Tributações'!H1665="","T"))))</f>
        <v>0</v>
      </c>
      <c r="D1648" s="123" t="b">
        <f>IF(B1648&lt;&gt;"",IF('02 - Produtos e Tributações'!E1665&lt;&gt;"",'02 - Produtos e Tributações'!E1665,""))</f>
        <v>0</v>
      </c>
      <c r="E1648" s="123" t="b">
        <f>IF(B1648&lt;&gt;"",IF('02 - Produtos e Tributações'!F1665&lt;&gt;"",'02 - Produtos e Tributações'!F1665,""))</f>
        <v>0</v>
      </c>
      <c r="F1648" s="123" t="b">
        <f>IF(B1648&lt;&gt;"",IF(A1648&lt;&gt;"",IF('02 - Produtos e Tributações'!G1665&lt;&gt;"",'02 - Produtos e Tributações'!G1665,"")))</f>
        <v>0</v>
      </c>
      <c r="G1648" s="123" t="b">
        <f>IF(B1648&lt;&gt;"",IF('02 - Produtos e Tributações'!J1665&lt;&gt;"",'02 - Produtos e Tributações'!J1665,IF(K1648=101,0,IF(K1648=102,41,IF(K1648=103,0,IF(K1648=201,0,IF(K1648=202,0,IF(K1648=203,0,IF(K1648=300,41,IF(K1648=400,41,IF(K1648=500,60)))))))))))</f>
        <v>0</v>
      </c>
      <c r="H1648" s="123" t="b">
        <f>IF(B1648&lt;&gt;"",IF('02 - Produtos e Tributações'!M1665&lt;&gt;"",'02 - Produtos e Tributações'!M1665,IF(L1648=101,0,IF(L1648=102,41,IF(L1648=103,0,IF(L1648=201,0,IF(L1648=202,0,IF(L1648=203,0,IF(L1648=300,41,IF(L1648=400,41,IF(L1648=500,60)))))))))))</f>
        <v>0</v>
      </c>
      <c r="I1648" s="123" t="b">
        <f>IF(B1648&lt;&gt;"",IF('02 - Produtos e Tributações'!L1665&lt;&gt;"",'02 - Produtos e Tributações'!L1665,"0,00"))</f>
        <v>0</v>
      </c>
      <c r="J1648" s="123" t="b">
        <f>IF(B1648&lt;&gt;"",IF('02 - Produtos e Tributações'!O1665&lt;&gt;"",'02 - Produtos e Tributações'!O1665,"0,00"))</f>
        <v>0</v>
      </c>
      <c r="K1648" s="123" t="b">
        <f>IF(B1648&lt;&gt;"",IF('02 - Produtos e Tributações'!K1665&lt;&gt;"",'02 - Produtos e Tributações'!K1665,"null"))</f>
        <v>0</v>
      </c>
      <c r="L1648" s="123" t="b">
        <f>IF(B1648&lt;&gt;"",IF('02 - Produtos e Tributações'!N1665&lt;&gt;"",'02 - Produtos e Tributações'!N1665,"null"))</f>
        <v>0</v>
      </c>
      <c r="M1648" s="122" t="b">
        <f>IF(B1648&lt;&gt;"",IF('02 - Produtos e Tributações'!D1665="CARNES","2.01.001.001",IF('02 - Produtos e Tributações'!D1665="MASSAS","2.01.001.002",IF('02 - Produtos e Tributações'!D1665="LATICINIOS","2.01.001.003",IF('02 - Produtos e Tributações'!D1665="DOCES E GULOSEIMAS","2.01.001.004",IF('02 - Produtos e Tributações'!D1665="FARINHAS E GRAOS","2.01.001.005",IF('02 - Produtos e Tributações'!D1665="AGUAS","2.01.002.001",IF('02 - Produtos e Tributações'!D1665="SUCOS","2.01.002.002",IF('02 - Produtos e Tributações'!D1665="BEBIDAS ALCOOLICAS","2.01.002.003",IF('02 - Produtos e Tributações'!D1665="BEBIDAS LACTEAS","2.01.002.004",IF('02 - Produtos e Tributações'!D1665="MATERIAL DE LIMPEZA","2.02",IF('02 - Produtos e Tributações'!D1665="FRUTAS","2.01.001.006",IF('02 - Produtos e Tributações'!D1665="VERDURAS E LEGUMES","2.01.001.007",IF('02 - Produtos e Tributações'!D1665="SERVIÇO","1",IF('02 - Produtos e Tributações'!D1665="PRODUTOS DIVERSOS","2","2"))))))))))))))
)</f>
        <v>0</v>
      </c>
      <c r="N1648" s="4" t="str">
        <f t="shared" si="101"/>
        <v/>
      </c>
      <c r="O1648" s="4" t="str">
        <f t="shared" si="102"/>
        <v/>
      </c>
      <c r="P1648" s="4" t="str">
        <f t="shared" si="103"/>
        <v/>
      </c>
      <c r="Q1648" s="128" t="b">
        <f>IF(B1648&lt;&gt;"",IF('02 - Produtos e Tributações'!C1665&lt;&gt;"",'02 - Produtos e Tributações'!C1665,"UN"))</f>
        <v>0</v>
      </c>
      <c r="R1648" s="93"/>
      <c r="S1648" s="93"/>
      <c r="T1648" s="93"/>
      <c r="U1648" s="120" t="str">
        <f t="shared" si="100"/>
        <v/>
      </c>
    </row>
    <row r="1649" spans="1:21" ht="15.75" customHeight="1">
      <c r="A1649" s="122" t="b">
        <f>IF('02 - Produtos e Tributações'!B1666 &lt;&gt;"",A1648+1)</f>
        <v>0</v>
      </c>
      <c r="B1649" s="4" t="str">
        <f>IF('02 - Produtos e Tributações'!B1666&lt;&gt;"",'02 - Produtos e Tributações'!V1666,"")</f>
        <v/>
      </c>
      <c r="C1649" s="123" t="b">
        <f>IF(B1649&lt;&gt;"",IF('02 - Produtos e Tributações'!H1666&lt;&gt;"",IF('02 - Produtos e Tributações'!H1666="TERCEIRIZADA","T",IF('02 - Produtos e Tributações'!H1666="PROPRIA","P")), IF(B1649&lt;&gt;"",IF('02 - Produtos e Tributações'!H1666="","T"))))</f>
        <v>0</v>
      </c>
      <c r="D1649" s="123" t="b">
        <f>IF(B1649&lt;&gt;"",IF('02 - Produtos e Tributações'!E1666&lt;&gt;"",'02 - Produtos e Tributações'!E1666,""))</f>
        <v>0</v>
      </c>
      <c r="E1649" s="123" t="b">
        <f>IF(B1649&lt;&gt;"",IF('02 - Produtos e Tributações'!F1666&lt;&gt;"",'02 - Produtos e Tributações'!F1666,""))</f>
        <v>0</v>
      </c>
      <c r="F1649" s="123" t="b">
        <f>IF(B1649&lt;&gt;"",IF(A1649&lt;&gt;"",IF('02 - Produtos e Tributações'!G1666&lt;&gt;"",'02 - Produtos e Tributações'!G1666,"")))</f>
        <v>0</v>
      </c>
      <c r="G1649" s="123" t="b">
        <f>IF(B1649&lt;&gt;"",IF('02 - Produtos e Tributações'!J1666&lt;&gt;"",'02 - Produtos e Tributações'!J1666,IF(K1649=101,0,IF(K1649=102,41,IF(K1649=103,0,IF(K1649=201,0,IF(K1649=202,0,IF(K1649=203,0,IF(K1649=300,41,IF(K1649=400,41,IF(K1649=500,60)))))))))))</f>
        <v>0</v>
      </c>
      <c r="H1649" s="123" t="b">
        <f>IF(B1649&lt;&gt;"",IF('02 - Produtos e Tributações'!M1666&lt;&gt;"",'02 - Produtos e Tributações'!M1666,IF(L1649=101,0,IF(L1649=102,41,IF(L1649=103,0,IF(L1649=201,0,IF(L1649=202,0,IF(L1649=203,0,IF(L1649=300,41,IF(L1649=400,41,IF(L1649=500,60)))))))))))</f>
        <v>0</v>
      </c>
      <c r="I1649" s="123" t="b">
        <f>IF(B1649&lt;&gt;"",IF('02 - Produtos e Tributações'!L1666&lt;&gt;"",'02 - Produtos e Tributações'!L1666,"0,00"))</f>
        <v>0</v>
      </c>
      <c r="J1649" s="123" t="b">
        <f>IF(B1649&lt;&gt;"",IF('02 - Produtos e Tributações'!O1666&lt;&gt;"",'02 - Produtos e Tributações'!O1666,"0,00"))</f>
        <v>0</v>
      </c>
      <c r="K1649" s="123" t="b">
        <f>IF(B1649&lt;&gt;"",IF('02 - Produtos e Tributações'!K1666&lt;&gt;"",'02 - Produtos e Tributações'!K1666,"null"))</f>
        <v>0</v>
      </c>
      <c r="L1649" s="123" t="b">
        <f>IF(B1649&lt;&gt;"",IF('02 - Produtos e Tributações'!N1666&lt;&gt;"",'02 - Produtos e Tributações'!N1666,"null"))</f>
        <v>0</v>
      </c>
      <c r="M1649" s="122" t="b">
        <f>IF(B1649&lt;&gt;"",IF('02 - Produtos e Tributações'!D1666="CARNES","2.01.001.001",IF('02 - Produtos e Tributações'!D1666="MASSAS","2.01.001.002",IF('02 - Produtos e Tributações'!D1666="LATICINIOS","2.01.001.003",IF('02 - Produtos e Tributações'!D1666="DOCES E GULOSEIMAS","2.01.001.004",IF('02 - Produtos e Tributações'!D1666="FARINHAS E GRAOS","2.01.001.005",IF('02 - Produtos e Tributações'!D1666="AGUAS","2.01.002.001",IF('02 - Produtos e Tributações'!D1666="SUCOS","2.01.002.002",IF('02 - Produtos e Tributações'!D1666="BEBIDAS ALCOOLICAS","2.01.002.003",IF('02 - Produtos e Tributações'!D1666="BEBIDAS LACTEAS","2.01.002.004",IF('02 - Produtos e Tributações'!D1666="MATERIAL DE LIMPEZA","2.02",IF('02 - Produtos e Tributações'!D1666="FRUTAS","2.01.001.006",IF('02 - Produtos e Tributações'!D1666="VERDURAS E LEGUMES","2.01.001.007",IF('02 - Produtos e Tributações'!D1666="SERVIÇO","1",IF('02 - Produtos e Tributações'!D1666="PRODUTOS DIVERSOS","2","2"))))))))))))))
)</f>
        <v>0</v>
      </c>
      <c r="N1649" s="4" t="str">
        <f t="shared" si="101"/>
        <v/>
      </c>
      <c r="O1649" s="4" t="str">
        <f t="shared" si="102"/>
        <v/>
      </c>
      <c r="P1649" s="4" t="str">
        <f t="shared" si="103"/>
        <v/>
      </c>
      <c r="Q1649" s="128" t="b">
        <f>IF(B1649&lt;&gt;"",IF('02 - Produtos e Tributações'!C1666&lt;&gt;"",'02 - Produtos e Tributações'!C1666,"UN"))</f>
        <v>0</v>
      </c>
      <c r="R1649" s="93"/>
      <c r="S1649" s="93"/>
      <c r="T1649" s="93"/>
      <c r="U1649" s="120" t="str">
        <f t="shared" si="100"/>
        <v/>
      </c>
    </row>
    <row r="1650" spans="1:21" ht="15.75" customHeight="1">
      <c r="A1650" s="122" t="b">
        <f>IF('02 - Produtos e Tributações'!B1667 &lt;&gt;"",A1649+1)</f>
        <v>0</v>
      </c>
      <c r="B1650" s="4" t="str">
        <f>IF('02 - Produtos e Tributações'!B1667&lt;&gt;"",'02 - Produtos e Tributações'!V1667,"")</f>
        <v/>
      </c>
      <c r="C1650" s="123" t="b">
        <f>IF(B1650&lt;&gt;"",IF('02 - Produtos e Tributações'!H1667&lt;&gt;"",IF('02 - Produtos e Tributações'!H1667="TERCEIRIZADA","T",IF('02 - Produtos e Tributações'!H1667="PROPRIA","P")), IF(B1650&lt;&gt;"",IF('02 - Produtos e Tributações'!H1667="","T"))))</f>
        <v>0</v>
      </c>
      <c r="D1650" s="123" t="b">
        <f>IF(B1650&lt;&gt;"",IF('02 - Produtos e Tributações'!E1667&lt;&gt;"",'02 - Produtos e Tributações'!E1667,""))</f>
        <v>0</v>
      </c>
      <c r="E1650" s="123" t="b">
        <f>IF(B1650&lt;&gt;"",IF('02 - Produtos e Tributações'!F1667&lt;&gt;"",'02 - Produtos e Tributações'!F1667,""))</f>
        <v>0</v>
      </c>
      <c r="F1650" s="123" t="b">
        <f>IF(B1650&lt;&gt;"",IF(A1650&lt;&gt;"",IF('02 - Produtos e Tributações'!G1667&lt;&gt;"",'02 - Produtos e Tributações'!G1667,"")))</f>
        <v>0</v>
      </c>
      <c r="G1650" s="123" t="b">
        <f>IF(B1650&lt;&gt;"",IF('02 - Produtos e Tributações'!J1667&lt;&gt;"",'02 - Produtos e Tributações'!J1667,IF(K1650=101,0,IF(K1650=102,41,IF(K1650=103,0,IF(K1650=201,0,IF(K1650=202,0,IF(K1650=203,0,IF(K1650=300,41,IF(K1650=400,41,IF(K1650=500,60)))))))))))</f>
        <v>0</v>
      </c>
      <c r="H1650" s="123" t="b">
        <f>IF(B1650&lt;&gt;"",IF('02 - Produtos e Tributações'!M1667&lt;&gt;"",'02 - Produtos e Tributações'!M1667,IF(L1650=101,0,IF(L1650=102,41,IF(L1650=103,0,IF(L1650=201,0,IF(L1650=202,0,IF(L1650=203,0,IF(L1650=300,41,IF(L1650=400,41,IF(L1650=500,60)))))))))))</f>
        <v>0</v>
      </c>
      <c r="I1650" s="123" t="b">
        <f>IF(B1650&lt;&gt;"",IF('02 - Produtos e Tributações'!L1667&lt;&gt;"",'02 - Produtos e Tributações'!L1667,"0,00"))</f>
        <v>0</v>
      </c>
      <c r="J1650" s="123" t="b">
        <f>IF(B1650&lt;&gt;"",IF('02 - Produtos e Tributações'!O1667&lt;&gt;"",'02 - Produtos e Tributações'!O1667,"0,00"))</f>
        <v>0</v>
      </c>
      <c r="K1650" s="123" t="b">
        <f>IF(B1650&lt;&gt;"",IF('02 - Produtos e Tributações'!K1667&lt;&gt;"",'02 - Produtos e Tributações'!K1667,"null"))</f>
        <v>0</v>
      </c>
      <c r="L1650" s="123" t="b">
        <f>IF(B1650&lt;&gt;"",IF('02 - Produtos e Tributações'!N1667&lt;&gt;"",'02 - Produtos e Tributações'!N1667,"null"))</f>
        <v>0</v>
      </c>
      <c r="M1650" s="122" t="b">
        <f>IF(B1650&lt;&gt;"",IF('02 - Produtos e Tributações'!D1667="CARNES","2.01.001.001",IF('02 - Produtos e Tributações'!D1667="MASSAS","2.01.001.002",IF('02 - Produtos e Tributações'!D1667="LATICINIOS","2.01.001.003",IF('02 - Produtos e Tributações'!D1667="DOCES E GULOSEIMAS","2.01.001.004",IF('02 - Produtos e Tributações'!D1667="FARINHAS E GRAOS","2.01.001.005",IF('02 - Produtos e Tributações'!D1667="AGUAS","2.01.002.001",IF('02 - Produtos e Tributações'!D1667="SUCOS","2.01.002.002",IF('02 - Produtos e Tributações'!D1667="BEBIDAS ALCOOLICAS","2.01.002.003",IF('02 - Produtos e Tributações'!D1667="BEBIDAS LACTEAS","2.01.002.004",IF('02 - Produtos e Tributações'!D1667="MATERIAL DE LIMPEZA","2.02",IF('02 - Produtos e Tributações'!D1667="FRUTAS","2.01.001.006",IF('02 - Produtos e Tributações'!D1667="VERDURAS E LEGUMES","2.01.001.007",IF('02 - Produtos e Tributações'!D1667="SERVIÇO","1",IF('02 - Produtos e Tributações'!D1667="PRODUTOS DIVERSOS","2","2"))))))))))))))
)</f>
        <v>0</v>
      </c>
      <c r="N1650" s="4" t="str">
        <f t="shared" si="101"/>
        <v/>
      </c>
      <c r="O1650" s="4" t="str">
        <f t="shared" si="102"/>
        <v/>
      </c>
      <c r="P1650" s="4" t="str">
        <f t="shared" si="103"/>
        <v/>
      </c>
      <c r="Q1650" s="128" t="b">
        <f>IF(B1650&lt;&gt;"",IF('02 - Produtos e Tributações'!C1667&lt;&gt;"",'02 - Produtos e Tributações'!C1667,"UN"))</f>
        <v>0</v>
      </c>
      <c r="R1650" s="93"/>
      <c r="S1650" s="93"/>
      <c r="T1650" s="93"/>
      <c r="U1650" s="120" t="str">
        <f t="shared" si="100"/>
        <v/>
      </c>
    </row>
    <row r="1651" spans="1:21" ht="15.75" customHeight="1">
      <c r="A1651" s="122" t="b">
        <f>IF('02 - Produtos e Tributações'!B1668 &lt;&gt;"",A1650+1)</f>
        <v>0</v>
      </c>
      <c r="B1651" s="4" t="str">
        <f>IF('02 - Produtos e Tributações'!B1668&lt;&gt;"",'02 - Produtos e Tributações'!V1668,"")</f>
        <v/>
      </c>
      <c r="C1651" s="123" t="b">
        <f>IF(B1651&lt;&gt;"",IF('02 - Produtos e Tributações'!H1668&lt;&gt;"",IF('02 - Produtos e Tributações'!H1668="TERCEIRIZADA","T",IF('02 - Produtos e Tributações'!H1668="PROPRIA","P")), IF(B1651&lt;&gt;"",IF('02 - Produtos e Tributações'!H1668="","T"))))</f>
        <v>0</v>
      </c>
      <c r="D1651" s="123" t="b">
        <f>IF(B1651&lt;&gt;"",IF('02 - Produtos e Tributações'!E1668&lt;&gt;"",'02 - Produtos e Tributações'!E1668,""))</f>
        <v>0</v>
      </c>
      <c r="E1651" s="123" t="b">
        <f>IF(B1651&lt;&gt;"",IF('02 - Produtos e Tributações'!F1668&lt;&gt;"",'02 - Produtos e Tributações'!F1668,""))</f>
        <v>0</v>
      </c>
      <c r="F1651" s="123" t="b">
        <f>IF(B1651&lt;&gt;"",IF(A1651&lt;&gt;"",IF('02 - Produtos e Tributações'!G1668&lt;&gt;"",'02 - Produtos e Tributações'!G1668,"")))</f>
        <v>0</v>
      </c>
      <c r="G1651" s="123" t="b">
        <f>IF(B1651&lt;&gt;"",IF('02 - Produtos e Tributações'!J1668&lt;&gt;"",'02 - Produtos e Tributações'!J1668,IF(K1651=101,0,IF(K1651=102,41,IF(K1651=103,0,IF(K1651=201,0,IF(K1651=202,0,IF(K1651=203,0,IF(K1651=300,41,IF(K1651=400,41,IF(K1651=500,60)))))))))))</f>
        <v>0</v>
      </c>
      <c r="H1651" s="123" t="b">
        <f>IF(B1651&lt;&gt;"",IF('02 - Produtos e Tributações'!M1668&lt;&gt;"",'02 - Produtos e Tributações'!M1668,IF(L1651=101,0,IF(L1651=102,41,IF(L1651=103,0,IF(L1651=201,0,IF(L1651=202,0,IF(L1651=203,0,IF(L1651=300,41,IF(L1651=400,41,IF(L1651=500,60)))))))))))</f>
        <v>0</v>
      </c>
      <c r="I1651" s="123" t="b">
        <f>IF(B1651&lt;&gt;"",IF('02 - Produtos e Tributações'!L1668&lt;&gt;"",'02 - Produtos e Tributações'!L1668,"0,00"))</f>
        <v>0</v>
      </c>
      <c r="J1651" s="123" t="b">
        <f>IF(B1651&lt;&gt;"",IF('02 - Produtos e Tributações'!O1668&lt;&gt;"",'02 - Produtos e Tributações'!O1668,"0,00"))</f>
        <v>0</v>
      </c>
      <c r="K1651" s="123" t="b">
        <f>IF(B1651&lt;&gt;"",IF('02 - Produtos e Tributações'!K1668&lt;&gt;"",'02 - Produtos e Tributações'!K1668,"null"))</f>
        <v>0</v>
      </c>
      <c r="L1651" s="123" t="b">
        <f>IF(B1651&lt;&gt;"",IF('02 - Produtos e Tributações'!N1668&lt;&gt;"",'02 - Produtos e Tributações'!N1668,"null"))</f>
        <v>0</v>
      </c>
      <c r="M1651" s="122" t="b">
        <f>IF(B1651&lt;&gt;"",IF('02 - Produtos e Tributações'!D1668="CARNES","2.01.001.001",IF('02 - Produtos e Tributações'!D1668="MASSAS","2.01.001.002",IF('02 - Produtos e Tributações'!D1668="LATICINIOS","2.01.001.003",IF('02 - Produtos e Tributações'!D1668="DOCES E GULOSEIMAS","2.01.001.004",IF('02 - Produtos e Tributações'!D1668="FARINHAS E GRAOS","2.01.001.005",IF('02 - Produtos e Tributações'!D1668="AGUAS","2.01.002.001",IF('02 - Produtos e Tributações'!D1668="SUCOS","2.01.002.002",IF('02 - Produtos e Tributações'!D1668="BEBIDAS ALCOOLICAS","2.01.002.003",IF('02 - Produtos e Tributações'!D1668="BEBIDAS LACTEAS","2.01.002.004",IF('02 - Produtos e Tributações'!D1668="MATERIAL DE LIMPEZA","2.02",IF('02 - Produtos e Tributações'!D1668="FRUTAS","2.01.001.006",IF('02 - Produtos e Tributações'!D1668="VERDURAS E LEGUMES","2.01.001.007",IF('02 - Produtos e Tributações'!D1668="SERVIÇO","1",IF('02 - Produtos e Tributações'!D1668="PRODUTOS DIVERSOS","2","2"))))))))))))))
)</f>
        <v>0</v>
      </c>
      <c r="N1651" s="4" t="str">
        <f t="shared" si="101"/>
        <v/>
      </c>
      <c r="O1651" s="4" t="str">
        <f t="shared" si="102"/>
        <v/>
      </c>
      <c r="P1651" s="4" t="str">
        <f t="shared" si="103"/>
        <v/>
      </c>
      <c r="Q1651" s="128" t="b">
        <f>IF(B1651&lt;&gt;"",IF('02 - Produtos e Tributações'!C1668&lt;&gt;"",'02 - Produtos e Tributações'!C1668,"UN"))</f>
        <v>0</v>
      </c>
      <c r="R1651" s="93"/>
      <c r="S1651" s="93"/>
      <c r="T1651" s="93"/>
      <c r="U1651" s="120" t="str">
        <f t="shared" si="100"/>
        <v/>
      </c>
    </row>
    <row r="1652" spans="1:21" ht="15.75" customHeight="1">
      <c r="A1652" s="122" t="b">
        <f>IF('02 - Produtos e Tributações'!B1669 &lt;&gt;"",A1651+1)</f>
        <v>0</v>
      </c>
      <c r="B1652" s="4" t="str">
        <f>IF('02 - Produtos e Tributações'!B1669&lt;&gt;"",'02 - Produtos e Tributações'!V1669,"")</f>
        <v/>
      </c>
      <c r="C1652" s="123" t="b">
        <f>IF(B1652&lt;&gt;"",IF('02 - Produtos e Tributações'!H1669&lt;&gt;"",IF('02 - Produtos e Tributações'!H1669="TERCEIRIZADA","T",IF('02 - Produtos e Tributações'!H1669="PROPRIA","P")), IF(B1652&lt;&gt;"",IF('02 - Produtos e Tributações'!H1669="","T"))))</f>
        <v>0</v>
      </c>
      <c r="D1652" s="123" t="b">
        <f>IF(B1652&lt;&gt;"",IF('02 - Produtos e Tributações'!E1669&lt;&gt;"",'02 - Produtos e Tributações'!E1669,""))</f>
        <v>0</v>
      </c>
      <c r="E1652" s="123" t="b">
        <f>IF(B1652&lt;&gt;"",IF('02 - Produtos e Tributações'!F1669&lt;&gt;"",'02 - Produtos e Tributações'!F1669,""))</f>
        <v>0</v>
      </c>
      <c r="F1652" s="123" t="b">
        <f>IF(B1652&lt;&gt;"",IF(A1652&lt;&gt;"",IF('02 - Produtos e Tributações'!G1669&lt;&gt;"",'02 - Produtos e Tributações'!G1669,"")))</f>
        <v>0</v>
      </c>
      <c r="G1652" s="123" t="b">
        <f>IF(B1652&lt;&gt;"",IF('02 - Produtos e Tributações'!J1669&lt;&gt;"",'02 - Produtos e Tributações'!J1669,IF(K1652=101,0,IF(K1652=102,41,IF(K1652=103,0,IF(K1652=201,0,IF(K1652=202,0,IF(K1652=203,0,IF(K1652=300,41,IF(K1652=400,41,IF(K1652=500,60)))))))))))</f>
        <v>0</v>
      </c>
      <c r="H1652" s="123" t="b">
        <f>IF(B1652&lt;&gt;"",IF('02 - Produtos e Tributações'!M1669&lt;&gt;"",'02 - Produtos e Tributações'!M1669,IF(L1652=101,0,IF(L1652=102,41,IF(L1652=103,0,IF(L1652=201,0,IF(L1652=202,0,IF(L1652=203,0,IF(L1652=300,41,IF(L1652=400,41,IF(L1652=500,60)))))))))))</f>
        <v>0</v>
      </c>
      <c r="I1652" s="123" t="b">
        <f>IF(B1652&lt;&gt;"",IF('02 - Produtos e Tributações'!L1669&lt;&gt;"",'02 - Produtos e Tributações'!L1669,"0,00"))</f>
        <v>0</v>
      </c>
      <c r="J1652" s="123" t="b">
        <f>IF(B1652&lt;&gt;"",IF('02 - Produtos e Tributações'!O1669&lt;&gt;"",'02 - Produtos e Tributações'!O1669,"0,00"))</f>
        <v>0</v>
      </c>
      <c r="K1652" s="123" t="b">
        <f>IF(B1652&lt;&gt;"",IF('02 - Produtos e Tributações'!K1669&lt;&gt;"",'02 - Produtos e Tributações'!K1669,"null"))</f>
        <v>0</v>
      </c>
      <c r="L1652" s="123" t="b">
        <f>IF(B1652&lt;&gt;"",IF('02 - Produtos e Tributações'!N1669&lt;&gt;"",'02 - Produtos e Tributações'!N1669,"null"))</f>
        <v>0</v>
      </c>
      <c r="M1652" s="122" t="b">
        <f>IF(B1652&lt;&gt;"",IF('02 - Produtos e Tributações'!D1669="CARNES","2.01.001.001",IF('02 - Produtos e Tributações'!D1669="MASSAS","2.01.001.002",IF('02 - Produtos e Tributações'!D1669="LATICINIOS","2.01.001.003",IF('02 - Produtos e Tributações'!D1669="DOCES E GULOSEIMAS","2.01.001.004",IF('02 - Produtos e Tributações'!D1669="FARINHAS E GRAOS","2.01.001.005",IF('02 - Produtos e Tributações'!D1669="AGUAS","2.01.002.001",IF('02 - Produtos e Tributações'!D1669="SUCOS","2.01.002.002",IF('02 - Produtos e Tributações'!D1669="BEBIDAS ALCOOLICAS","2.01.002.003",IF('02 - Produtos e Tributações'!D1669="BEBIDAS LACTEAS","2.01.002.004",IF('02 - Produtos e Tributações'!D1669="MATERIAL DE LIMPEZA","2.02",IF('02 - Produtos e Tributações'!D1669="FRUTAS","2.01.001.006",IF('02 - Produtos e Tributações'!D1669="VERDURAS E LEGUMES","2.01.001.007",IF('02 - Produtos e Tributações'!D1669="SERVIÇO","1",IF('02 - Produtos e Tributações'!D1669="PRODUTOS DIVERSOS","2","2"))))))))))))))
)</f>
        <v>0</v>
      </c>
      <c r="N1652" s="4" t="str">
        <f t="shared" si="101"/>
        <v/>
      </c>
      <c r="O1652" s="4" t="str">
        <f t="shared" si="102"/>
        <v/>
      </c>
      <c r="P1652" s="4" t="str">
        <f t="shared" si="103"/>
        <v/>
      </c>
      <c r="Q1652" s="128" t="b">
        <f>IF(B1652&lt;&gt;"",IF('02 - Produtos e Tributações'!C1669&lt;&gt;"",'02 - Produtos e Tributações'!C1669,"UN"))</f>
        <v>0</v>
      </c>
      <c r="R1652" s="93"/>
      <c r="S1652" s="93"/>
      <c r="T1652" s="93"/>
      <c r="U1652" s="120" t="str">
        <f t="shared" si="100"/>
        <v/>
      </c>
    </row>
    <row r="1653" spans="1:21" ht="15.75" customHeight="1">
      <c r="A1653" s="122" t="b">
        <f>IF('02 - Produtos e Tributações'!B1670 &lt;&gt;"",A1652+1)</f>
        <v>0</v>
      </c>
      <c r="B1653" s="4" t="str">
        <f>IF('02 - Produtos e Tributações'!B1670&lt;&gt;"",'02 - Produtos e Tributações'!V1670,"")</f>
        <v/>
      </c>
      <c r="C1653" s="123" t="b">
        <f>IF(B1653&lt;&gt;"",IF('02 - Produtos e Tributações'!H1670&lt;&gt;"",IF('02 - Produtos e Tributações'!H1670="TERCEIRIZADA","T",IF('02 - Produtos e Tributações'!H1670="PROPRIA","P")), IF(B1653&lt;&gt;"",IF('02 - Produtos e Tributações'!H1670="","T"))))</f>
        <v>0</v>
      </c>
      <c r="D1653" s="123" t="b">
        <f>IF(B1653&lt;&gt;"",IF('02 - Produtos e Tributações'!E1670&lt;&gt;"",'02 - Produtos e Tributações'!E1670,""))</f>
        <v>0</v>
      </c>
      <c r="E1653" s="123" t="b">
        <f>IF(B1653&lt;&gt;"",IF('02 - Produtos e Tributações'!F1670&lt;&gt;"",'02 - Produtos e Tributações'!F1670,""))</f>
        <v>0</v>
      </c>
      <c r="F1653" s="123" t="b">
        <f>IF(B1653&lt;&gt;"",IF(A1653&lt;&gt;"",IF('02 - Produtos e Tributações'!G1670&lt;&gt;"",'02 - Produtos e Tributações'!G1670,"")))</f>
        <v>0</v>
      </c>
      <c r="G1653" s="123" t="b">
        <f>IF(B1653&lt;&gt;"",IF('02 - Produtos e Tributações'!J1670&lt;&gt;"",'02 - Produtos e Tributações'!J1670,IF(K1653=101,0,IF(K1653=102,41,IF(K1653=103,0,IF(K1653=201,0,IF(K1653=202,0,IF(K1653=203,0,IF(K1653=300,41,IF(K1653=400,41,IF(K1653=500,60)))))))))))</f>
        <v>0</v>
      </c>
      <c r="H1653" s="123" t="b">
        <f>IF(B1653&lt;&gt;"",IF('02 - Produtos e Tributações'!M1670&lt;&gt;"",'02 - Produtos e Tributações'!M1670,IF(L1653=101,0,IF(L1653=102,41,IF(L1653=103,0,IF(L1653=201,0,IF(L1653=202,0,IF(L1653=203,0,IF(L1653=300,41,IF(L1653=400,41,IF(L1653=500,60)))))))))))</f>
        <v>0</v>
      </c>
      <c r="I1653" s="123" t="b">
        <f>IF(B1653&lt;&gt;"",IF('02 - Produtos e Tributações'!L1670&lt;&gt;"",'02 - Produtos e Tributações'!L1670,"0,00"))</f>
        <v>0</v>
      </c>
      <c r="J1653" s="123" t="b">
        <f>IF(B1653&lt;&gt;"",IF('02 - Produtos e Tributações'!O1670&lt;&gt;"",'02 - Produtos e Tributações'!O1670,"0,00"))</f>
        <v>0</v>
      </c>
      <c r="K1653" s="123" t="b">
        <f>IF(B1653&lt;&gt;"",IF('02 - Produtos e Tributações'!K1670&lt;&gt;"",'02 - Produtos e Tributações'!K1670,"null"))</f>
        <v>0</v>
      </c>
      <c r="L1653" s="123" t="b">
        <f>IF(B1653&lt;&gt;"",IF('02 - Produtos e Tributações'!N1670&lt;&gt;"",'02 - Produtos e Tributações'!N1670,"null"))</f>
        <v>0</v>
      </c>
      <c r="M1653" s="122" t="b">
        <f>IF(B1653&lt;&gt;"",IF('02 - Produtos e Tributações'!D1670="CARNES","2.01.001.001",IF('02 - Produtos e Tributações'!D1670="MASSAS","2.01.001.002",IF('02 - Produtos e Tributações'!D1670="LATICINIOS","2.01.001.003",IF('02 - Produtos e Tributações'!D1670="DOCES E GULOSEIMAS","2.01.001.004",IF('02 - Produtos e Tributações'!D1670="FARINHAS E GRAOS","2.01.001.005",IF('02 - Produtos e Tributações'!D1670="AGUAS","2.01.002.001",IF('02 - Produtos e Tributações'!D1670="SUCOS","2.01.002.002",IF('02 - Produtos e Tributações'!D1670="BEBIDAS ALCOOLICAS","2.01.002.003",IF('02 - Produtos e Tributações'!D1670="BEBIDAS LACTEAS","2.01.002.004",IF('02 - Produtos e Tributações'!D1670="MATERIAL DE LIMPEZA","2.02",IF('02 - Produtos e Tributações'!D1670="FRUTAS","2.01.001.006",IF('02 - Produtos e Tributações'!D1670="VERDURAS E LEGUMES","2.01.001.007",IF('02 - Produtos e Tributações'!D1670="SERVIÇO","1",IF('02 - Produtos e Tributações'!D1670="PRODUTOS DIVERSOS","2","2"))))))))))))))
)</f>
        <v>0</v>
      </c>
      <c r="N1653" s="4" t="str">
        <f t="shared" si="101"/>
        <v/>
      </c>
      <c r="O1653" s="4" t="str">
        <f t="shared" si="102"/>
        <v/>
      </c>
      <c r="P1653" s="4" t="str">
        <f t="shared" si="103"/>
        <v/>
      </c>
      <c r="Q1653" s="128" t="b">
        <f>IF(B1653&lt;&gt;"",IF('02 - Produtos e Tributações'!C1670&lt;&gt;"",'02 - Produtos e Tributações'!C1670,"UN"))</f>
        <v>0</v>
      </c>
      <c r="R1653" s="93"/>
      <c r="S1653" s="93"/>
      <c r="T1653" s="93"/>
      <c r="U1653" s="120" t="str">
        <f t="shared" si="100"/>
        <v/>
      </c>
    </row>
    <row r="1654" spans="1:21" ht="15.75" customHeight="1">
      <c r="A1654" s="122" t="b">
        <f>IF('02 - Produtos e Tributações'!B1671 &lt;&gt;"",A1653+1)</f>
        <v>0</v>
      </c>
      <c r="B1654" s="4" t="str">
        <f>IF('02 - Produtos e Tributações'!B1671&lt;&gt;"",'02 - Produtos e Tributações'!V1671,"")</f>
        <v/>
      </c>
      <c r="C1654" s="123" t="b">
        <f>IF(B1654&lt;&gt;"",IF('02 - Produtos e Tributações'!H1671&lt;&gt;"",IF('02 - Produtos e Tributações'!H1671="TERCEIRIZADA","T",IF('02 - Produtos e Tributações'!H1671="PROPRIA","P")), IF(B1654&lt;&gt;"",IF('02 - Produtos e Tributações'!H1671="","T"))))</f>
        <v>0</v>
      </c>
      <c r="D1654" s="123" t="b">
        <f>IF(B1654&lt;&gt;"",IF('02 - Produtos e Tributações'!E1671&lt;&gt;"",'02 - Produtos e Tributações'!E1671,""))</f>
        <v>0</v>
      </c>
      <c r="E1654" s="123" t="b">
        <f>IF(B1654&lt;&gt;"",IF('02 - Produtos e Tributações'!F1671&lt;&gt;"",'02 - Produtos e Tributações'!F1671,""))</f>
        <v>0</v>
      </c>
      <c r="F1654" s="123" t="b">
        <f>IF(B1654&lt;&gt;"",IF(A1654&lt;&gt;"",IF('02 - Produtos e Tributações'!G1671&lt;&gt;"",'02 - Produtos e Tributações'!G1671,"")))</f>
        <v>0</v>
      </c>
      <c r="G1654" s="123" t="b">
        <f>IF(B1654&lt;&gt;"",IF('02 - Produtos e Tributações'!J1671&lt;&gt;"",'02 - Produtos e Tributações'!J1671,IF(K1654=101,0,IF(K1654=102,41,IF(K1654=103,0,IF(K1654=201,0,IF(K1654=202,0,IF(K1654=203,0,IF(K1654=300,41,IF(K1654=400,41,IF(K1654=500,60)))))))))))</f>
        <v>0</v>
      </c>
      <c r="H1654" s="123" t="b">
        <f>IF(B1654&lt;&gt;"",IF('02 - Produtos e Tributações'!M1671&lt;&gt;"",'02 - Produtos e Tributações'!M1671,IF(L1654=101,0,IF(L1654=102,41,IF(L1654=103,0,IF(L1654=201,0,IF(L1654=202,0,IF(L1654=203,0,IF(L1654=300,41,IF(L1654=400,41,IF(L1654=500,60)))))))))))</f>
        <v>0</v>
      </c>
      <c r="I1654" s="123" t="b">
        <f>IF(B1654&lt;&gt;"",IF('02 - Produtos e Tributações'!L1671&lt;&gt;"",'02 - Produtos e Tributações'!L1671,"0,00"))</f>
        <v>0</v>
      </c>
      <c r="J1654" s="123" t="b">
        <f>IF(B1654&lt;&gt;"",IF('02 - Produtos e Tributações'!O1671&lt;&gt;"",'02 - Produtos e Tributações'!O1671,"0,00"))</f>
        <v>0</v>
      </c>
      <c r="K1654" s="123" t="b">
        <f>IF(B1654&lt;&gt;"",IF('02 - Produtos e Tributações'!K1671&lt;&gt;"",'02 - Produtos e Tributações'!K1671,"null"))</f>
        <v>0</v>
      </c>
      <c r="L1654" s="123" t="b">
        <f>IF(B1654&lt;&gt;"",IF('02 - Produtos e Tributações'!N1671&lt;&gt;"",'02 - Produtos e Tributações'!N1671,"null"))</f>
        <v>0</v>
      </c>
      <c r="M1654" s="122" t="b">
        <f>IF(B1654&lt;&gt;"",IF('02 - Produtos e Tributações'!D1671="CARNES","2.01.001.001",IF('02 - Produtos e Tributações'!D1671="MASSAS","2.01.001.002",IF('02 - Produtos e Tributações'!D1671="LATICINIOS","2.01.001.003",IF('02 - Produtos e Tributações'!D1671="DOCES E GULOSEIMAS","2.01.001.004",IF('02 - Produtos e Tributações'!D1671="FARINHAS E GRAOS","2.01.001.005",IF('02 - Produtos e Tributações'!D1671="AGUAS","2.01.002.001",IF('02 - Produtos e Tributações'!D1671="SUCOS","2.01.002.002",IF('02 - Produtos e Tributações'!D1671="BEBIDAS ALCOOLICAS","2.01.002.003",IF('02 - Produtos e Tributações'!D1671="BEBIDAS LACTEAS","2.01.002.004",IF('02 - Produtos e Tributações'!D1671="MATERIAL DE LIMPEZA","2.02",IF('02 - Produtos e Tributações'!D1671="FRUTAS","2.01.001.006",IF('02 - Produtos e Tributações'!D1671="VERDURAS E LEGUMES","2.01.001.007",IF('02 - Produtos e Tributações'!D1671="SERVIÇO","1",IF('02 - Produtos e Tributações'!D1671="PRODUTOS DIVERSOS","2","2"))))))))))))))
)</f>
        <v>0</v>
      </c>
      <c r="N1654" s="4" t="str">
        <f t="shared" si="101"/>
        <v/>
      </c>
      <c r="O1654" s="4" t="str">
        <f t="shared" si="102"/>
        <v/>
      </c>
      <c r="P1654" s="4" t="str">
        <f t="shared" si="103"/>
        <v/>
      </c>
      <c r="Q1654" s="128" t="b">
        <f>IF(B1654&lt;&gt;"",IF('02 - Produtos e Tributações'!C1671&lt;&gt;"",'02 - Produtos e Tributações'!C1671,"UN"))</f>
        <v>0</v>
      </c>
      <c r="R1654" s="93"/>
      <c r="S1654" s="93"/>
      <c r="T1654" s="93"/>
      <c r="U1654" s="120" t="str">
        <f t="shared" si="100"/>
        <v/>
      </c>
    </row>
    <row r="1655" spans="1:21" ht="15.75" customHeight="1">
      <c r="A1655" s="122" t="b">
        <f>IF('02 - Produtos e Tributações'!B1672 &lt;&gt;"",A1654+1)</f>
        <v>0</v>
      </c>
      <c r="B1655" s="4" t="str">
        <f>IF('02 - Produtos e Tributações'!B1672&lt;&gt;"",'02 - Produtos e Tributações'!V1672,"")</f>
        <v/>
      </c>
      <c r="C1655" s="123" t="b">
        <f>IF(B1655&lt;&gt;"",IF('02 - Produtos e Tributações'!H1672&lt;&gt;"",IF('02 - Produtos e Tributações'!H1672="TERCEIRIZADA","T",IF('02 - Produtos e Tributações'!H1672="PROPRIA","P")), IF(B1655&lt;&gt;"",IF('02 - Produtos e Tributações'!H1672="","T"))))</f>
        <v>0</v>
      </c>
      <c r="D1655" s="123" t="b">
        <f>IF(B1655&lt;&gt;"",IF('02 - Produtos e Tributações'!E1672&lt;&gt;"",'02 - Produtos e Tributações'!E1672,""))</f>
        <v>0</v>
      </c>
      <c r="E1655" s="123" t="b">
        <f>IF(B1655&lt;&gt;"",IF('02 - Produtos e Tributações'!F1672&lt;&gt;"",'02 - Produtos e Tributações'!F1672,""))</f>
        <v>0</v>
      </c>
      <c r="F1655" s="123" t="b">
        <f>IF(B1655&lt;&gt;"",IF(A1655&lt;&gt;"",IF('02 - Produtos e Tributações'!G1672&lt;&gt;"",'02 - Produtos e Tributações'!G1672,"")))</f>
        <v>0</v>
      </c>
      <c r="G1655" s="123" t="b">
        <f>IF(B1655&lt;&gt;"",IF('02 - Produtos e Tributações'!J1672&lt;&gt;"",'02 - Produtos e Tributações'!J1672,IF(K1655=101,0,IF(K1655=102,41,IF(K1655=103,0,IF(K1655=201,0,IF(K1655=202,0,IF(K1655=203,0,IF(K1655=300,41,IF(K1655=400,41,IF(K1655=500,60)))))))))))</f>
        <v>0</v>
      </c>
      <c r="H1655" s="123" t="b">
        <f>IF(B1655&lt;&gt;"",IF('02 - Produtos e Tributações'!M1672&lt;&gt;"",'02 - Produtos e Tributações'!M1672,IF(L1655=101,0,IF(L1655=102,41,IF(L1655=103,0,IF(L1655=201,0,IF(L1655=202,0,IF(L1655=203,0,IF(L1655=300,41,IF(L1655=400,41,IF(L1655=500,60)))))))))))</f>
        <v>0</v>
      </c>
      <c r="I1655" s="123" t="b">
        <f>IF(B1655&lt;&gt;"",IF('02 - Produtos e Tributações'!L1672&lt;&gt;"",'02 - Produtos e Tributações'!L1672,"0,00"))</f>
        <v>0</v>
      </c>
      <c r="J1655" s="123" t="b">
        <f>IF(B1655&lt;&gt;"",IF('02 - Produtos e Tributações'!O1672&lt;&gt;"",'02 - Produtos e Tributações'!O1672,"0,00"))</f>
        <v>0</v>
      </c>
      <c r="K1655" s="123" t="b">
        <f>IF(B1655&lt;&gt;"",IF('02 - Produtos e Tributações'!K1672&lt;&gt;"",'02 - Produtos e Tributações'!K1672,"null"))</f>
        <v>0</v>
      </c>
      <c r="L1655" s="123" t="b">
        <f>IF(B1655&lt;&gt;"",IF('02 - Produtos e Tributações'!N1672&lt;&gt;"",'02 - Produtos e Tributações'!N1672,"null"))</f>
        <v>0</v>
      </c>
      <c r="M1655" s="122" t="b">
        <f>IF(B1655&lt;&gt;"",IF('02 - Produtos e Tributações'!D1672="CARNES","2.01.001.001",IF('02 - Produtos e Tributações'!D1672="MASSAS","2.01.001.002",IF('02 - Produtos e Tributações'!D1672="LATICINIOS","2.01.001.003",IF('02 - Produtos e Tributações'!D1672="DOCES E GULOSEIMAS","2.01.001.004",IF('02 - Produtos e Tributações'!D1672="FARINHAS E GRAOS","2.01.001.005",IF('02 - Produtos e Tributações'!D1672="AGUAS","2.01.002.001",IF('02 - Produtos e Tributações'!D1672="SUCOS","2.01.002.002",IF('02 - Produtos e Tributações'!D1672="BEBIDAS ALCOOLICAS","2.01.002.003",IF('02 - Produtos e Tributações'!D1672="BEBIDAS LACTEAS","2.01.002.004",IF('02 - Produtos e Tributações'!D1672="MATERIAL DE LIMPEZA","2.02",IF('02 - Produtos e Tributações'!D1672="FRUTAS","2.01.001.006",IF('02 - Produtos e Tributações'!D1672="VERDURAS E LEGUMES","2.01.001.007",IF('02 - Produtos e Tributações'!D1672="SERVIÇO","1",IF('02 - Produtos e Tributações'!D1672="PRODUTOS DIVERSOS","2","2"))))))))))))))
)</f>
        <v>0</v>
      </c>
      <c r="N1655" s="4" t="str">
        <f t="shared" si="101"/>
        <v/>
      </c>
      <c r="O1655" s="4" t="str">
        <f t="shared" si="102"/>
        <v/>
      </c>
      <c r="P1655" s="4" t="str">
        <f t="shared" si="103"/>
        <v/>
      </c>
      <c r="Q1655" s="128" t="b">
        <f>IF(B1655&lt;&gt;"",IF('02 - Produtos e Tributações'!C1672&lt;&gt;"",'02 - Produtos e Tributações'!C1672,"UN"))</f>
        <v>0</v>
      </c>
      <c r="R1655" s="93"/>
      <c r="S1655" s="93"/>
      <c r="T1655" s="93"/>
      <c r="U1655" s="120" t="str">
        <f t="shared" si="100"/>
        <v/>
      </c>
    </row>
    <row r="1656" spans="1:21" ht="15.75" customHeight="1">
      <c r="A1656" s="122" t="b">
        <f>IF('02 - Produtos e Tributações'!B1673 &lt;&gt;"",A1655+1)</f>
        <v>0</v>
      </c>
      <c r="B1656" s="4" t="str">
        <f>IF('02 - Produtos e Tributações'!B1673&lt;&gt;"",'02 - Produtos e Tributações'!V1673,"")</f>
        <v/>
      </c>
      <c r="C1656" s="123" t="b">
        <f>IF(B1656&lt;&gt;"",IF('02 - Produtos e Tributações'!H1673&lt;&gt;"",IF('02 - Produtos e Tributações'!H1673="TERCEIRIZADA","T",IF('02 - Produtos e Tributações'!H1673="PROPRIA","P")), IF(B1656&lt;&gt;"",IF('02 - Produtos e Tributações'!H1673="","T"))))</f>
        <v>0</v>
      </c>
      <c r="D1656" s="123" t="b">
        <f>IF(B1656&lt;&gt;"",IF('02 - Produtos e Tributações'!E1673&lt;&gt;"",'02 - Produtos e Tributações'!E1673,""))</f>
        <v>0</v>
      </c>
      <c r="E1656" s="123" t="b">
        <f>IF(B1656&lt;&gt;"",IF('02 - Produtos e Tributações'!F1673&lt;&gt;"",'02 - Produtos e Tributações'!F1673,""))</f>
        <v>0</v>
      </c>
      <c r="F1656" s="123" t="b">
        <f>IF(B1656&lt;&gt;"",IF(A1656&lt;&gt;"",IF('02 - Produtos e Tributações'!G1673&lt;&gt;"",'02 - Produtos e Tributações'!G1673,"")))</f>
        <v>0</v>
      </c>
      <c r="G1656" s="123" t="b">
        <f>IF(B1656&lt;&gt;"",IF('02 - Produtos e Tributações'!J1673&lt;&gt;"",'02 - Produtos e Tributações'!J1673,IF(K1656=101,0,IF(K1656=102,41,IF(K1656=103,0,IF(K1656=201,0,IF(K1656=202,0,IF(K1656=203,0,IF(K1656=300,41,IF(K1656=400,41,IF(K1656=500,60)))))))))))</f>
        <v>0</v>
      </c>
      <c r="H1656" s="123" t="b">
        <f>IF(B1656&lt;&gt;"",IF('02 - Produtos e Tributações'!M1673&lt;&gt;"",'02 - Produtos e Tributações'!M1673,IF(L1656=101,0,IF(L1656=102,41,IF(L1656=103,0,IF(L1656=201,0,IF(L1656=202,0,IF(L1656=203,0,IF(L1656=300,41,IF(L1656=400,41,IF(L1656=500,60)))))))))))</f>
        <v>0</v>
      </c>
      <c r="I1656" s="123" t="b">
        <f>IF(B1656&lt;&gt;"",IF('02 - Produtos e Tributações'!L1673&lt;&gt;"",'02 - Produtos e Tributações'!L1673,"0,00"))</f>
        <v>0</v>
      </c>
      <c r="J1656" s="123" t="b">
        <f>IF(B1656&lt;&gt;"",IF('02 - Produtos e Tributações'!O1673&lt;&gt;"",'02 - Produtos e Tributações'!O1673,"0,00"))</f>
        <v>0</v>
      </c>
      <c r="K1656" s="123" t="b">
        <f>IF(B1656&lt;&gt;"",IF('02 - Produtos e Tributações'!K1673&lt;&gt;"",'02 - Produtos e Tributações'!K1673,"null"))</f>
        <v>0</v>
      </c>
      <c r="L1656" s="123" t="b">
        <f>IF(B1656&lt;&gt;"",IF('02 - Produtos e Tributações'!N1673&lt;&gt;"",'02 - Produtos e Tributações'!N1673,"null"))</f>
        <v>0</v>
      </c>
      <c r="M1656" s="122" t="b">
        <f>IF(B1656&lt;&gt;"",IF('02 - Produtos e Tributações'!D1673="CARNES","2.01.001.001",IF('02 - Produtos e Tributações'!D1673="MASSAS","2.01.001.002",IF('02 - Produtos e Tributações'!D1673="LATICINIOS","2.01.001.003",IF('02 - Produtos e Tributações'!D1673="DOCES E GULOSEIMAS","2.01.001.004",IF('02 - Produtos e Tributações'!D1673="FARINHAS E GRAOS","2.01.001.005",IF('02 - Produtos e Tributações'!D1673="AGUAS","2.01.002.001",IF('02 - Produtos e Tributações'!D1673="SUCOS","2.01.002.002",IF('02 - Produtos e Tributações'!D1673="BEBIDAS ALCOOLICAS","2.01.002.003",IF('02 - Produtos e Tributações'!D1673="BEBIDAS LACTEAS","2.01.002.004",IF('02 - Produtos e Tributações'!D1673="MATERIAL DE LIMPEZA","2.02",IF('02 - Produtos e Tributações'!D1673="FRUTAS","2.01.001.006",IF('02 - Produtos e Tributações'!D1673="VERDURAS E LEGUMES","2.01.001.007",IF('02 - Produtos e Tributações'!D1673="SERVIÇO","1",IF('02 - Produtos e Tributações'!D1673="PRODUTOS DIVERSOS","2","2"))))))))))))))
)</f>
        <v>0</v>
      </c>
      <c r="N1656" s="4" t="str">
        <f t="shared" si="101"/>
        <v/>
      </c>
      <c r="O1656" s="4" t="str">
        <f t="shared" si="102"/>
        <v/>
      </c>
      <c r="P1656" s="4" t="str">
        <f t="shared" si="103"/>
        <v/>
      </c>
      <c r="Q1656" s="128" t="b">
        <f>IF(B1656&lt;&gt;"",IF('02 - Produtos e Tributações'!C1673&lt;&gt;"",'02 - Produtos e Tributações'!C1673,"UN"))</f>
        <v>0</v>
      </c>
      <c r="R1656" s="93"/>
      <c r="S1656" s="93"/>
      <c r="T1656" s="93"/>
      <c r="U1656" s="120" t="str">
        <f t="shared" si="100"/>
        <v/>
      </c>
    </row>
    <row r="1657" spans="1:21" ht="15.75" customHeight="1">
      <c r="A1657" s="122" t="b">
        <f>IF('02 - Produtos e Tributações'!B1674 &lt;&gt;"",A1656+1)</f>
        <v>0</v>
      </c>
      <c r="B1657" s="4" t="str">
        <f>IF('02 - Produtos e Tributações'!B1674&lt;&gt;"",'02 - Produtos e Tributações'!V1674,"")</f>
        <v/>
      </c>
      <c r="C1657" s="123" t="b">
        <f>IF(B1657&lt;&gt;"",IF('02 - Produtos e Tributações'!H1674&lt;&gt;"",IF('02 - Produtos e Tributações'!H1674="TERCEIRIZADA","T",IF('02 - Produtos e Tributações'!H1674="PROPRIA","P")), IF(B1657&lt;&gt;"",IF('02 - Produtos e Tributações'!H1674="","T"))))</f>
        <v>0</v>
      </c>
      <c r="D1657" s="123" t="b">
        <f>IF(B1657&lt;&gt;"",IF('02 - Produtos e Tributações'!E1674&lt;&gt;"",'02 - Produtos e Tributações'!E1674,""))</f>
        <v>0</v>
      </c>
      <c r="E1657" s="123" t="b">
        <f>IF(B1657&lt;&gt;"",IF('02 - Produtos e Tributações'!F1674&lt;&gt;"",'02 - Produtos e Tributações'!F1674,""))</f>
        <v>0</v>
      </c>
      <c r="F1657" s="123" t="b">
        <f>IF(B1657&lt;&gt;"",IF(A1657&lt;&gt;"",IF('02 - Produtos e Tributações'!G1674&lt;&gt;"",'02 - Produtos e Tributações'!G1674,"")))</f>
        <v>0</v>
      </c>
      <c r="G1657" s="123" t="b">
        <f>IF(B1657&lt;&gt;"",IF('02 - Produtos e Tributações'!J1674&lt;&gt;"",'02 - Produtos e Tributações'!J1674,IF(K1657=101,0,IF(K1657=102,41,IF(K1657=103,0,IF(K1657=201,0,IF(K1657=202,0,IF(K1657=203,0,IF(K1657=300,41,IF(K1657=400,41,IF(K1657=500,60)))))))))))</f>
        <v>0</v>
      </c>
      <c r="H1657" s="123" t="b">
        <f>IF(B1657&lt;&gt;"",IF('02 - Produtos e Tributações'!M1674&lt;&gt;"",'02 - Produtos e Tributações'!M1674,IF(L1657=101,0,IF(L1657=102,41,IF(L1657=103,0,IF(L1657=201,0,IF(L1657=202,0,IF(L1657=203,0,IF(L1657=300,41,IF(L1657=400,41,IF(L1657=500,60)))))))))))</f>
        <v>0</v>
      </c>
      <c r="I1657" s="123" t="b">
        <f>IF(B1657&lt;&gt;"",IF('02 - Produtos e Tributações'!L1674&lt;&gt;"",'02 - Produtos e Tributações'!L1674,"0,00"))</f>
        <v>0</v>
      </c>
      <c r="J1657" s="123" t="b">
        <f>IF(B1657&lt;&gt;"",IF('02 - Produtos e Tributações'!O1674&lt;&gt;"",'02 - Produtos e Tributações'!O1674,"0,00"))</f>
        <v>0</v>
      </c>
      <c r="K1657" s="123" t="b">
        <f>IF(B1657&lt;&gt;"",IF('02 - Produtos e Tributações'!K1674&lt;&gt;"",'02 - Produtos e Tributações'!K1674,"null"))</f>
        <v>0</v>
      </c>
      <c r="L1657" s="123" t="b">
        <f>IF(B1657&lt;&gt;"",IF('02 - Produtos e Tributações'!N1674&lt;&gt;"",'02 - Produtos e Tributações'!N1674,"null"))</f>
        <v>0</v>
      </c>
      <c r="M1657" s="122" t="b">
        <f>IF(B1657&lt;&gt;"",IF('02 - Produtos e Tributações'!D1674="CARNES","2.01.001.001",IF('02 - Produtos e Tributações'!D1674="MASSAS","2.01.001.002",IF('02 - Produtos e Tributações'!D1674="LATICINIOS","2.01.001.003",IF('02 - Produtos e Tributações'!D1674="DOCES E GULOSEIMAS","2.01.001.004",IF('02 - Produtos e Tributações'!D1674="FARINHAS E GRAOS","2.01.001.005",IF('02 - Produtos e Tributações'!D1674="AGUAS","2.01.002.001",IF('02 - Produtos e Tributações'!D1674="SUCOS","2.01.002.002",IF('02 - Produtos e Tributações'!D1674="BEBIDAS ALCOOLICAS","2.01.002.003",IF('02 - Produtos e Tributações'!D1674="BEBIDAS LACTEAS","2.01.002.004",IF('02 - Produtos e Tributações'!D1674="MATERIAL DE LIMPEZA","2.02",IF('02 - Produtos e Tributações'!D1674="FRUTAS","2.01.001.006",IF('02 - Produtos e Tributações'!D1674="VERDURAS E LEGUMES","2.01.001.007",IF('02 - Produtos e Tributações'!D1674="SERVIÇO","1",IF('02 - Produtos e Tributações'!D1674="PRODUTOS DIVERSOS","2","2"))))))))))))))
)</f>
        <v>0</v>
      </c>
      <c r="N1657" s="4" t="str">
        <f t="shared" si="101"/>
        <v/>
      </c>
      <c r="O1657" s="4" t="str">
        <f t="shared" si="102"/>
        <v/>
      </c>
      <c r="P1657" s="4" t="str">
        <f t="shared" si="103"/>
        <v/>
      </c>
      <c r="Q1657" s="128" t="b">
        <f>IF(B1657&lt;&gt;"",IF('02 - Produtos e Tributações'!C1674&lt;&gt;"",'02 - Produtos e Tributações'!C1674,"UN"))</f>
        <v>0</v>
      </c>
      <c r="R1657" s="93"/>
      <c r="S1657" s="93"/>
      <c r="T1657" s="93"/>
      <c r="U1657" s="120" t="str">
        <f t="shared" si="100"/>
        <v/>
      </c>
    </row>
    <row r="1658" spans="1:21" ht="15.75" customHeight="1">
      <c r="A1658" s="122" t="b">
        <f>IF('02 - Produtos e Tributações'!B1675 &lt;&gt;"",A1657+1)</f>
        <v>0</v>
      </c>
      <c r="B1658" s="4" t="str">
        <f>IF('02 - Produtos e Tributações'!B1675&lt;&gt;"",'02 - Produtos e Tributações'!V1675,"")</f>
        <v/>
      </c>
      <c r="C1658" s="123" t="b">
        <f>IF(B1658&lt;&gt;"",IF('02 - Produtos e Tributações'!H1675&lt;&gt;"",IF('02 - Produtos e Tributações'!H1675="TERCEIRIZADA","T",IF('02 - Produtos e Tributações'!H1675="PROPRIA","P")), IF(B1658&lt;&gt;"",IF('02 - Produtos e Tributações'!H1675="","T"))))</f>
        <v>0</v>
      </c>
      <c r="D1658" s="123" t="b">
        <f>IF(B1658&lt;&gt;"",IF('02 - Produtos e Tributações'!E1675&lt;&gt;"",'02 - Produtos e Tributações'!E1675,""))</f>
        <v>0</v>
      </c>
      <c r="E1658" s="123" t="b">
        <f>IF(B1658&lt;&gt;"",IF('02 - Produtos e Tributações'!F1675&lt;&gt;"",'02 - Produtos e Tributações'!F1675,""))</f>
        <v>0</v>
      </c>
      <c r="F1658" s="123" t="b">
        <f>IF(B1658&lt;&gt;"",IF(A1658&lt;&gt;"",IF('02 - Produtos e Tributações'!G1675&lt;&gt;"",'02 - Produtos e Tributações'!G1675,"")))</f>
        <v>0</v>
      </c>
      <c r="G1658" s="123" t="b">
        <f>IF(B1658&lt;&gt;"",IF('02 - Produtos e Tributações'!J1675&lt;&gt;"",'02 - Produtos e Tributações'!J1675,IF(K1658=101,0,IF(K1658=102,41,IF(K1658=103,0,IF(K1658=201,0,IF(K1658=202,0,IF(K1658=203,0,IF(K1658=300,41,IF(K1658=400,41,IF(K1658=500,60)))))))))))</f>
        <v>0</v>
      </c>
      <c r="H1658" s="123" t="b">
        <f>IF(B1658&lt;&gt;"",IF('02 - Produtos e Tributações'!M1675&lt;&gt;"",'02 - Produtos e Tributações'!M1675,IF(L1658=101,0,IF(L1658=102,41,IF(L1658=103,0,IF(L1658=201,0,IF(L1658=202,0,IF(L1658=203,0,IF(L1658=300,41,IF(L1658=400,41,IF(L1658=500,60)))))))))))</f>
        <v>0</v>
      </c>
      <c r="I1658" s="123" t="b">
        <f>IF(B1658&lt;&gt;"",IF('02 - Produtos e Tributações'!L1675&lt;&gt;"",'02 - Produtos e Tributações'!L1675,"0,00"))</f>
        <v>0</v>
      </c>
      <c r="J1658" s="123" t="b">
        <f>IF(B1658&lt;&gt;"",IF('02 - Produtos e Tributações'!O1675&lt;&gt;"",'02 - Produtos e Tributações'!O1675,"0,00"))</f>
        <v>0</v>
      </c>
      <c r="K1658" s="123" t="b">
        <f>IF(B1658&lt;&gt;"",IF('02 - Produtos e Tributações'!K1675&lt;&gt;"",'02 - Produtos e Tributações'!K1675,"null"))</f>
        <v>0</v>
      </c>
      <c r="L1658" s="123" t="b">
        <f>IF(B1658&lt;&gt;"",IF('02 - Produtos e Tributações'!N1675&lt;&gt;"",'02 - Produtos e Tributações'!N1675,"null"))</f>
        <v>0</v>
      </c>
      <c r="M1658" s="122" t="b">
        <f>IF(B1658&lt;&gt;"",IF('02 - Produtos e Tributações'!D1675="CARNES","2.01.001.001",IF('02 - Produtos e Tributações'!D1675="MASSAS","2.01.001.002",IF('02 - Produtos e Tributações'!D1675="LATICINIOS","2.01.001.003",IF('02 - Produtos e Tributações'!D1675="DOCES E GULOSEIMAS","2.01.001.004",IF('02 - Produtos e Tributações'!D1675="FARINHAS E GRAOS","2.01.001.005",IF('02 - Produtos e Tributações'!D1675="AGUAS","2.01.002.001",IF('02 - Produtos e Tributações'!D1675="SUCOS","2.01.002.002",IF('02 - Produtos e Tributações'!D1675="BEBIDAS ALCOOLICAS","2.01.002.003",IF('02 - Produtos e Tributações'!D1675="BEBIDAS LACTEAS","2.01.002.004",IF('02 - Produtos e Tributações'!D1675="MATERIAL DE LIMPEZA","2.02",IF('02 - Produtos e Tributações'!D1675="FRUTAS","2.01.001.006",IF('02 - Produtos e Tributações'!D1675="VERDURAS E LEGUMES","2.01.001.007",IF('02 - Produtos e Tributações'!D1675="SERVIÇO","1",IF('02 - Produtos e Tributações'!D1675="PRODUTOS DIVERSOS","2","2"))))))))))))))
)</f>
        <v>0</v>
      </c>
      <c r="N1658" s="4" t="str">
        <f t="shared" si="101"/>
        <v/>
      </c>
      <c r="O1658" s="4" t="str">
        <f t="shared" si="102"/>
        <v/>
      </c>
      <c r="P1658" s="4" t="str">
        <f t="shared" si="103"/>
        <v/>
      </c>
      <c r="Q1658" s="128" t="b">
        <f>IF(B1658&lt;&gt;"",IF('02 - Produtos e Tributações'!C1675&lt;&gt;"",'02 - Produtos e Tributações'!C1675,"UN"))</f>
        <v>0</v>
      </c>
      <c r="R1658" s="93"/>
      <c r="S1658" s="93"/>
      <c r="T1658" s="93"/>
      <c r="U1658" s="120" t="str">
        <f t="shared" si="100"/>
        <v/>
      </c>
    </row>
    <row r="1659" spans="1:21" ht="15.75" customHeight="1">
      <c r="A1659" s="122" t="b">
        <f>IF('02 - Produtos e Tributações'!B1676 &lt;&gt;"",A1658+1)</f>
        <v>0</v>
      </c>
      <c r="B1659" s="4" t="str">
        <f>IF('02 - Produtos e Tributações'!B1676&lt;&gt;"",'02 - Produtos e Tributações'!V1676,"")</f>
        <v/>
      </c>
      <c r="C1659" s="123" t="b">
        <f>IF(B1659&lt;&gt;"",IF('02 - Produtos e Tributações'!H1676&lt;&gt;"",IF('02 - Produtos e Tributações'!H1676="TERCEIRIZADA","T",IF('02 - Produtos e Tributações'!H1676="PROPRIA","P")), IF(B1659&lt;&gt;"",IF('02 - Produtos e Tributações'!H1676="","T"))))</f>
        <v>0</v>
      </c>
      <c r="D1659" s="123" t="b">
        <f>IF(B1659&lt;&gt;"",IF('02 - Produtos e Tributações'!E1676&lt;&gt;"",'02 - Produtos e Tributações'!E1676,""))</f>
        <v>0</v>
      </c>
      <c r="E1659" s="123" t="b">
        <f>IF(B1659&lt;&gt;"",IF('02 - Produtos e Tributações'!F1676&lt;&gt;"",'02 - Produtos e Tributações'!F1676,""))</f>
        <v>0</v>
      </c>
      <c r="F1659" s="123" t="b">
        <f>IF(B1659&lt;&gt;"",IF(A1659&lt;&gt;"",IF('02 - Produtos e Tributações'!G1676&lt;&gt;"",'02 - Produtos e Tributações'!G1676,"")))</f>
        <v>0</v>
      </c>
      <c r="G1659" s="123" t="b">
        <f>IF(B1659&lt;&gt;"",IF('02 - Produtos e Tributações'!J1676&lt;&gt;"",'02 - Produtos e Tributações'!J1676,IF(K1659=101,0,IF(K1659=102,41,IF(K1659=103,0,IF(K1659=201,0,IF(K1659=202,0,IF(K1659=203,0,IF(K1659=300,41,IF(K1659=400,41,IF(K1659=500,60)))))))))))</f>
        <v>0</v>
      </c>
      <c r="H1659" s="123" t="b">
        <f>IF(B1659&lt;&gt;"",IF('02 - Produtos e Tributações'!M1676&lt;&gt;"",'02 - Produtos e Tributações'!M1676,IF(L1659=101,0,IF(L1659=102,41,IF(L1659=103,0,IF(L1659=201,0,IF(L1659=202,0,IF(L1659=203,0,IF(L1659=300,41,IF(L1659=400,41,IF(L1659=500,60)))))))))))</f>
        <v>0</v>
      </c>
      <c r="I1659" s="123" t="b">
        <f>IF(B1659&lt;&gt;"",IF('02 - Produtos e Tributações'!L1676&lt;&gt;"",'02 - Produtos e Tributações'!L1676,"0,00"))</f>
        <v>0</v>
      </c>
      <c r="J1659" s="123" t="b">
        <f>IF(B1659&lt;&gt;"",IF('02 - Produtos e Tributações'!O1676&lt;&gt;"",'02 - Produtos e Tributações'!O1676,"0,00"))</f>
        <v>0</v>
      </c>
      <c r="K1659" s="123" t="b">
        <f>IF(B1659&lt;&gt;"",IF('02 - Produtos e Tributações'!K1676&lt;&gt;"",'02 - Produtos e Tributações'!K1676,"null"))</f>
        <v>0</v>
      </c>
      <c r="L1659" s="123" t="b">
        <f>IF(B1659&lt;&gt;"",IF('02 - Produtos e Tributações'!N1676&lt;&gt;"",'02 - Produtos e Tributações'!N1676,"null"))</f>
        <v>0</v>
      </c>
      <c r="M1659" s="122" t="b">
        <f>IF(B1659&lt;&gt;"",IF('02 - Produtos e Tributações'!D1676="CARNES","2.01.001.001",IF('02 - Produtos e Tributações'!D1676="MASSAS","2.01.001.002",IF('02 - Produtos e Tributações'!D1676="LATICINIOS","2.01.001.003",IF('02 - Produtos e Tributações'!D1676="DOCES E GULOSEIMAS","2.01.001.004",IF('02 - Produtos e Tributações'!D1676="FARINHAS E GRAOS","2.01.001.005",IF('02 - Produtos e Tributações'!D1676="AGUAS","2.01.002.001",IF('02 - Produtos e Tributações'!D1676="SUCOS","2.01.002.002",IF('02 - Produtos e Tributações'!D1676="BEBIDAS ALCOOLICAS","2.01.002.003",IF('02 - Produtos e Tributações'!D1676="BEBIDAS LACTEAS","2.01.002.004",IF('02 - Produtos e Tributações'!D1676="MATERIAL DE LIMPEZA","2.02",IF('02 - Produtos e Tributações'!D1676="FRUTAS","2.01.001.006",IF('02 - Produtos e Tributações'!D1676="VERDURAS E LEGUMES","2.01.001.007",IF('02 - Produtos e Tributações'!D1676="SERVIÇO","1",IF('02 - Produtos e Tributações'!D1676="PRODUTOS DIVERSOS","2","2"))))))))))))))
)</f>
        <v>0</v>
      </c>
      <c r="N1659" s="4" t="str">
        <f t="shared" si="101"/>
        <v/>
      </c>
      <c r="O1659" s="4" t="str">
        <f t="shared" si="102"/>
        <v/>
      </c>
      <c r="P1659" s="4" t="str">
        <f t="shared" si="103"/>
        <v/>
      </c>
      <c r="Q1659" s="128" t="b">
        <f>IF(B1659&lt;&gt;"",IF('02 - Produtos e Tributações'!C1676&lt;&gt;"",'02 - Produtos e Tributações'!C1676,"UN"))</f>
        <v>0</v>
      </c>
      <c r="R1659" s="93"/>
      <c r="S1659" s="93"/>
      <c r="T1659" s="93"/>
      <c r="U1659" s="120" t="str">
        <f t="shared" si="100"/>
        <v/>
      </c>
    </row>
    <row r="1660" spans="1:21" ht="15.75" customHeight="1">
      <c r="A1660" s="122" t="b">
        <f>IF('02 - Produtos e Tributações'!B1677 &lt;&gt;"",A1659+1)</f>
        <v>0</v>
      </c>
      <c r="B1660" s="4" t="str">
        <f>IF('02 - Produtos e Tributações'!B1677&lt;&gt;"",'02 - Produtos e Tributações'!V1677,"")</f>
        <v/>
      </c>
      <c r="C1660" s="123" t="b">
        <f>IF(B1660&lt;&gt;"",IF('02 - Produtos e Tributações'!H1677&lt;&gt;"",IF('02 - Produtos e Tributações'!H1677="TERCEIRIZADA","T",IF('02 - Produtos e Tributações'!H1677="PROPRIA","P")), IF(B1660&lt;&gt;"",IF('02 - Produtos e Tributações'!H1677="","T"))))</f>
        <v>0</v>
      </c>
      <c r="D1660" s="123" t="b">
        <f>IF(B1660&lt;&gt;"",IF('02 - Produtos e Tributações'!E1677&lt;&gt;"",'02 - Produtos e Tributações'!E1677,""))</f>
        <v>0</v>
      </c>
      <c r="E1660" s="123" t="b">
        <f>IF(B1660&lt;&gt;"",IF('02 - Produtos e Tributações'!F1677&lt;&gt;"",'02 - Produtos e Tributações'!F1677,""))</f>
        <v>0</v>
      </c>
      <c r="F1660" s="123" t="b">
        <f>IF(B1660&lt;&gt;"",IF(A1660&lt;&gt;"",IF('02 - Produtos e Tributações'!G1677&lt;&gt;"",'02 - Produtos e Tributações'!G1677,"")))</f>
        <v>0</v>
      </c>
      <c r="G1660" s="123" t="b">
        <f>IF(B1660&lt;&gt;"",IF('02 - Produtos e Tributações'!J1677&lt;&gt;"",'02 - Produtos e Tributações'!J1677,IF(K1660=101,0,IF(K1660=102,41,IF(K1660=103,0,IF(K1660=201,0,IF(K1660=202,0,IF(K1660=203,0,IF(K1660=300,41,IF(K1660=400,41,IF(K1660=500,60)))))))))))</f>
        <v>0</v>
      </c>
      <c r="H1660" s="123" t="b">
        <f>IF(B1660&lt;&gt;"",IF('02 - Produtos e Tributações'!M1677&lt;&gt;"",'02 - Produtos e Tributações'!M1677,IF(L1660=101,0,IF(L1660=102,41,IF(L1660=103,0,IF(L1660=201,0,IF(L1660=202,0,IF(L1660=203,0,IF(L1660=300,41,IF(L1660=400,41,IF(L1660=500,60)))))))))))</f>
        <v>0</v>
      </c>
      <c r="I1660" s="123" t="b">
        <f>IF(B1660&lt;&gt;"",IF('02 - Produtos e Tributações'!L1677&lt;&gt;"",'02 - Produtos e Tributações'!L1677,"0,00"))</f>
        <v>0</v>
      </c>
      <c r="J1660" s="123" t="b">
        <f>IF(B1660&lt;&gt;"",IF('02 - Produtos e Tributações'!O1677&lt;&gt;"",'02 - Produtos e Tributações'!O1677,"0,00"))</f>
        <v>0</v>
      </c>
      <c r="K1660" s="123" t="b">
        <f>IF(B1660&lt;&gt;"",IF('02 - Produtos e Tributações'!K1677&lt;&gt;"",'02 - Produtos e Tributações'!K1677,"null"))</f>
        <v>0</v>
      </c>
      <c r="L1660" s="123" t="b">
        <f>IF(B1660&lt;&gt;"",IF('02 - Produtos e Tributações'!N1677&lt;&gt;"",'02 - Produtos e Tributações'!N1677,"null"))</f>
        <v>0</v>
      </c>
      <c r="M1660" s="122" t="b">
        <f>IF(B1660&lt;&gt;"",IF('02 - Produtos e Tributações'!D1677="CARNES","2.01.001.001",IF('02 - Produtos e Tributações'!D1677="MASSAS","2.01.001.002",IF('02 - Produtos e Tributações'!D1677="LATICINIOS","2.01.001.003",IF('02 - Produtos e Tributações'!D1677="DOCES E GULOSEIMAS","2.01.001.004",IF('02 - Produtos e Tributações'!D1677="FARINHAS E GRAOS","2.01.001.005",IF('02 - Produtos e Tributações'!D1677="AGUAS","2.01.002.001",IF('02 - Produtos e Tributações'!D1677="SUCOS","2.01.002.002",IF('02 - Produtos e Tributações'!D1677="BEBIDAS ALCOOLICAS","2.01.002.003",IF('02 - Produtos e Tributações'!D1677="BEBIDAS LACTEAS","2.01.002.004",IF('02 - Produtos e Tributações'!D1677="MATERIAL DE LIMPEZA","2.02",IF('02 - Produtos e Tributações'!D1677="FRUTAS","2.01.001.006",IF('02 - Produtos e Tributações'!D1677="VERDURAS E LEGUMES","2.01.001.007",IF('02 - Produtos e Tributações'!D1677="SERVIÇO","1",IF('02 - Produtos e Tributações'!D1677="PRODUTOS DIVERSOS","2","2"))))))))))))))
)</f>
        <v>0</v>
      </c>
      <c r="N1660" s="4" t="str">
        <f t="shared" si="101"/>
        <v/>
      </c>
      <c r="O1660" s="4" t="str">
        <f t="shared" si="102"/>
        <v/>
      </c>
      <c r="P1660" s="4" t="str">
        <f t="shared" si="103"/>
        <v/>
      </c>
      <c r="Q1660" s="128" t="b">
        <f>IF(B1660&lt;&gt;"",IF('02 - Produtos e Tributações'!C1677&lt;&gt;"",'02 - Produtos e Tributações'!C1677,"UN"))</f>
        <v>0</v>
      </c>
      <c r="R1660" s="93"/>
      <c r="S1660" s="93"/>
      <c r="T1660" s="93"/>
      <c r="U1660" s="120" t="str">
        <f t="shared" si="100"/>
        <v/>
      </c>
    </row>
    <row r="1661" spans="1:21" ht="15.75" customHeight="1">
      <c r="A1661" s="122" t="b">
        <f>IF('02 - Produtos e Tributações'!B1678 &lt;&gt;"",A1660+1)</f>
        <v>0</v>
      </c>
      <c r="B1661" s="4" t="str">
        <f>IF('02 - Produtos e Tributações'!B1678&lt;&gt;"",'02 - Produtos e Tributações'!V1678,"")</f>
        <v/>
      </c>
      <c r="C1661" s="123" t="b">
        <f>IF(B1661&lt;&gt;"",IF('02 - Produtos e Tributações'!H1678&lt;&gt;"",IF('02 - Produtos e Tributações'!H1678="TERCEIRIZADA","T",IF('02 - Produtos e Tributações'!H1678="PROPRIA","P")), IF(B1661&lt;&gt;"",IF('02 - Produtos e Tributações'!H1678="","T"))))</f>
        <v>0</v>
      </c>
      <c r="D1661" s="123" t="b">
        <f>IF(B1661&lt;&gt;"",IF('02 - Produtos e Tributações'!E1678&lt;&gt;"",'02 - Produtos e Tributações'!E1678,""))</f>
        <v>0</v>
      </c>
      <c r="E1661" s="123" t="b">
        <f>IF(B1661&lt;&gt;"",IF('02 - Produtos e Tributações'!F1678&lt;&gt;"",'02 - Produtos e Tributações'!F1678,""))</f>
        <v>0</v>
      </c>
      <c r="F1661" s="123" t="b">
        <f>IF(B1661&lt;&gt;"",IF(A1661&lt;&gt;"",IF('02 - Produtos e Tributações'!G1678&lt;&gt;"",'02 - Produtos e Tributações'!G1678,"")))</f>
        <v>0</v>
      </c>
      <c r="G1661" s="123" t="b">
        <f>IF(B1661&lt;&gt;"",IF('02 - Produtos e Tributações'!J1678&lt;&gt;"",'02 - Produtos e Tributações'!J1678,IF(K1661=101,0,IF(K1661=102,41,IF(K1661=103,0,IF(K1661=201,0,IF(K1661=202,0,IF(K1661=203,0,IF(K1661=300,41,IF(K1661=400,41,IF(K1661=500,60)))))))))))</f>
        <v>0</v>
      </c>
      <c r="H1661" s="123" t="b">
        <f>IF(B1661&lt;&gt;"",IF('02 - Produtos e Tributações'!M1678&lt;&gt;"",'02 - Produtos e Tributações'!M1678,IF(L1661=101,0,IF(L1661=102,41,IF(L1661=103,0,IF(L1661=201,0,IF(L1661=202,0,IF(L1661=203,0,IF(L1661=300,41,IF(L1661=400,41,IF(L1661=500,60)))))))))))</f>
        <v>0</v>
      </c>
      <c r="I1661" s="123" t="b">
        <f>IF(B1661&lt;&gt;"",IF('02 - Produtos e Tributações'!L1678&lt;&gt;"",'02 - Produtos e Tributações'!L1678,"0,00"))</f>
        <v>0</v>
      </c>
      <c r="J1661" s="123" t="b">
        <f>IF(B1661&lt;&gt;"",IF('02 - Produtos e Tributações'!O1678&lt;&gt;"",'02 - Produtos e Tributações'!O1678,"0,00"))</f>
        <v>0</v>
      </c>
      <c r="K1661" s="123" t="b">
        <f>IF(B1661&lt;&gt;"",IF('02 - Produtos e Tributações'!K1678&lt;&gt;"",'02 - Produtos e Tributações'!K1678,"null"))</f>
        <v>0</v>
      </c>
      <c r="L1661" s="123" t="b">
        <f>IF(B1661&lt;&gt;"",IF('02 - Produtos e Tributações'!N1678&lt;&gt;"",'02 - Produtos e Tributações'!N1678,"null"))</f>
        <v>0</v>
      </c>
      <c r="M1661" s="122" t="b">
        <f>IF(B1661&lt;&gt;"",IF('02 - Produtos e Tributações'!D1678="CARNES","2.01.001.001",IF('02 - Produtos e Tributações'!D1678="MASSAS","2.01.001.002",IF('02 - Produtos e Tributações'!D1678="LATICINIOS","2.01.001.003",IF('02 - Produtos e Tributações'!D1678="DOCES E GULOSEIMAS","2.01.001.004",IF('02 - Produtos e Tributações'!D1678="FARINHAS E GRAOS","2.01.001.005",IF('02 - Produtos e Tributações'!D1678="AGUAS","2.01.002.001",IF('02 - Produtos e Tributações'!D1678="SUCOS","2.01.002.002",IF('02 - Produtos e Tributações'!D1678="BEBIDAS ALCOOLICAS","2.01.002.003",IF('02 - Produtos e Tributações'!D1678="BEBIDAS LACTEAS","2.01.002.004",IF('02 - Produtos e Tributações'!D1678="MATERIAL DE LIMPEZA","2.02",IF('02 - Produtos e Tributações'!D1678="FRUTAS","2.01.001.006",IF('02 - Produtos e Tributações'!D1678="VERDURAS E LEGUMES","2.01.001.007",IF('02 - Produtos e Tributações'!D1678="SERVIÇO","1",IF('02 - Produtos e Tributações'!D1678="PRODUTOS DIVERSOS","2","2"))))))))))))))
)</f>
        <v>0</v>
      </c>
      <c r="N1661" s="4" t="str">
        <f t="shared" si="101"/>
        <v/>
      </c>
      <c r="O1661" s="4" t="str">
        <f t="shared" si="102"/>
        <v/>
      </c>
      <c r="P1661" s="4" t="str">
        <f t="shared" si="103"/>
        <v/>
      </c>
      <c r="Q1661" s="128" t="b">
        <f>IF(B1661&lt;&gt;"",IF('02 - Produtos e Tributações'!C1678&lt;&gt;"",'02 - Produtos e Tributações'!C1678,"UN"))</f>
        <v>0</v>
      </c>
      <c r="R1661" s="93"/>
      <c r="S1661" s="93"/>
      <c r="T1661" s="93"/>
      <c r="U1661" s="120" t="str">
        <f t="shared" ref="U1661:U1724" si="104">IF(B1661="","",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(",A1661,";'",B1661,"';'",C1661,"';'",D1661,"';'",E1661,"';'",1,"';'",F1661,"';'",G1661,"';'",H1661,"';'",I1661,"';'",J1661,"';",K1661,";",L1661,";'",M1661,"';'",O1661,"';'",P1661,"';'",Q1661,"';1;1;1;0.000;0.00;1;1;0;0.00;0.00;'T';0;0;'';'';0.000;0.00);"))</f>
        <v/>
      </c>
    </row>
    <row r="1662" spans="1:21" ht="15.75" customHeight="1">
      <c r="A1662" s="122" t="b">
        <f>IF('02 - Produtos e Tributações'!B1679 &lt;&gt;"",A1661+1)</f>
        <v>0</v>
      </c>
      <c r="B1662" s="4" t="str">
        <f>IF('02 - Produtos e Tributações'!B1679&lt;&gt;"",'02 - Produtos e Tributações'!V1679,"")</f>
        <v/>
      </c>
      <c r="C1662" s="123" t="b">
        <f>IF(B1662&lt;&gt;"",IF('02 - Produtos e Tributações'!H1679&lt;&gt;"",IF('02 - Produtos e Tributações'!H1679="TERCEIRIZADA","T",IF('02 - Produtos e Tributações'!H1679="PROPRIA","P")), IF(B1662&lt;&gt;"",IF('02 - Produtos e Tributações'!H1679="","T"))))</f>
        <v>0</v>
      </c>
      <c r="D1662" s="123" t="b">
        <f>IF(B1662&lt;&gt;"",IF('02 - Produtos e Tributações'!E1679&lt;&gt;"",'02 - Produtos e Tributações'!E1679,""))</f>
        <v>0</v>
      </c>
      <c r="E1662" s="123" t="b">
        <f>IF(B1662&lt;&gt;"",IF('02 - Produtos e Tributações'!F1679&lt;&gt;"",'02 - Produtos e Tributações'!F1679,""))</f>
        <v>0</v>
      </c>
      <c r="F1662" s="123" t="b">
        <f>IF(B1662&lt;&gt;"",IF(A1662&lt;&gt;"",IF('02 - Produtos e Tributações'!G1679&lt;&gt;"",'02 - Produtos e Tributações'!G1679,"")))</f>
        <v>0</v>
      </c>
      <c r="G1662" s="123" t="b">
        <f>IF(B1662&lt;&gt;"",IF('02 - Produtos e Tributações'!J1679&lt;&gt;"",'02 - Produtos e Tributações'!J1679,IF(K1662=101,0,IF(K1662=102,41,IF(K1662=103,0,IF(K1662=201,0,IF(K1662=202,0,IF(K1662=203,0,IF(K1662=300,41,IF(K1662=400,41,IF(K1662=500,60)))))))))))</f>
        <v>0</v>
      </c>
      <c r="H1662" s="123" t="b">
        <f>IF(B1662&lt;&gt;"",IF('02 - Produtos e Tributações'!M1679&lt;&gt;"",'02 - Produtos e Tributações'!M1679,IF(L1662=101,0,IF(L1662=102,41,IF(L1662=103,0,IF(L1662=201,0,IF(L1662=202,0,IF(L1662=203,0,IF(L1662=300,41,IF(L1662=400,41,IF(L1662=500,60)))))))))))</f>
        <v>0</v>
      </c>
      <c r="I1662" s="123" t="b">
        <f>IF(B1662&lt;&gt;"",IF('02 - Produtos e Tributações'!L1679&lt;&gt;"",'02 - Produtos e Tributações'!L1679,"0,00"))</f>
        <v>0</v>
      </c>
      <c r="J1662" s="123" t="b">
        <f>IF(B1662&lt;&gt;"",IF('02 - Produtos e Tributações'!O1679&lt;&gt;"",'02 - Produtos e Tributações'!O1679,"0,00"))</f>
        <v>0</v>
      </c>
      <c r="K1662" s="123" t="b">
        <f>IF(B1662&lt;&gt;"",IF('02 - Produtos e Tributações'!K1679&lt;&gt;"",'02 - Produtos e Tributações'!K1679,"null"))</f>
        <v>0</v>
      </c>
      <c r="L1662" s="123" t="b">
        <f>IF(B1662&lt;&gt;"",IF('02 - Produtos e Tributações'!N1679&lt;&gt;"",'02 - Produtos e Tributações'!N1679,"null"))</f>
        <v>0</v>
      </c>
      <c r="M1662" s="122" t="b">
        <f>IF(B1662&lt;&gt;"",IF('02 - Produtos e Tributações'!D1679="CARNES","2.01.001.001",IF('02 - Produtos e Tributações'!D1679="MASSAS","2.01.001.002",IF('02 - Produtos e Tributações'!D1679="LATICINIOS","2.01.001.003",IF('02 - Produtos e Tributações'!D1679="DOCES E GULOSEIMAS","2.01.001.004",IF('02 - Produtos e Tributações'!D1679="FARINHAS E GRAOS","2.01.001.005",IF('02 - Produtos e Tributações'!D1679="AGUAS","2.01.002.001",IF('02 - Produtos e Tributações'!D1679="SUCOS","2.01.002.002",IF('02 - Produtos e Tributações'!D1679="BEBIDAS ALCOOLICAS","2.01.002.003",IF('02 - Produtos e Tributações'!D1679="BEBIDAS LACTEAS","2.01.002.004",IF('02 - Produtos e Tributações'!D1679="MATERIAL DE LIMPEZA","2.02",IF('02 - Produtos e Tributações'!D1679="FRUTAS","2.01.001.006",IF('02 - Produtos e Tributações'!D1679="VERDURAS E LEGUMES","2.01.001.007",IF('02 - Produtos e Tributações'!D1679="SERVIÇO","1",IF('02 - Produtos e Tributações'!D1679="PRODUTOS DIVERSOS","2","2"))))))))))))))
)</f>
        <v>0</v>
      </c>
      <c r="N1662" s="4" t="str">
        <f t="shared" si="101"/>
        <v/>
      </c>
      <c r="O1662" s="4" t="str">
        <f t="shared" si="102"/>
        <v/>
      </c>
      <c r="P1662" s="4" t="str">
        <f t="shared" si="103"/>
        <v/>
      </c>
      <c r="Q1662" s="128" t="b">
        <f>IF(B1662&lt;&gt;"",IF('02 - Produtos e Tributações'!C1679&lt;&gt;"",'02 - Produtos e Tributações'!C1679,"UN"))</f>
        <v>0</v>
      </c>
      <c r="R1662" s="93"/>
      <c r="S1662" s="93"/>
      <c r="T1662" s="93"/>
      <c r="U1662" s="120" t="str">
        <f t="shared" si="104"/>
        <v/>
      </c>
    </row>
    <row r="1663" spans="1:21" ht="15.75" customHeight="1">
      <c r="A1663" s="122" t="b">
        <f>IF('02 - Produtos e Tributações'!B1680 &lt;&gt;"",A1662+1)</f>
        <v>0</v>
      </c>
      <c r="B1663" s="4" t="str">
        <f>IF('02 - Produtos e Tributações'!B1680&lt;&gt;"",'02 - Produtos e Tributações'!V1680,"")</f>
        <v/>
      </c>
      <c r="C1663" s="123" t="b">
        <f>IF(B1663&lt;&gt;"",IF('02 - Produtos e Tributações'!H1680&lt;&gt;"",IF('02 - Produtos e Tributações'!H1680="TERCEIRIZADA","T",IF('02 - Produtos e Tributações'!H1680="PROPRIA","P")), IF(B1663&lt;&gt;"",IF('02 - Produtos e Tributações'!H1680="","T"))))</f>
        <v>0</v>
      </c>
      <c r="D1663" s="123" t="b">
        <f>IF(B1663&lt;&gt;"",IF('02 - Produtos e Tributações'!E1680&lt;&gt;"",'02 - Produtos e Tributações'!E1680,""))</f>
        <v>0</v>
      </c>
      <c r="E1663" s="123" t="b">
        <f>IF(B1663&lt;&gt;"",IF('02 - Produtos e Tributações'!F1680&lt;&gt;"",'02 - Produtos e Tributações'!F1680,""))</f>
        <v>0</v>
      </c>
      <c r="F1663" s="123" t="b">
        <f>IF(B1663&lt;&gt;"",IF(A1663&lt;&gt;"",IF('02 - Produtos e Tributações'!G1680&lt;&gt;"",'02 - Produtos e Tributações'!G1680,"")))</f>
        <v>0</v>
      </c>
      <c r="G1663" s="123" t="b">
        <f>IF(B1663&lt;&gt;"",IF('02 - Produtos e Tributações'!J1680&lt;&gt;"",'02 - Produtos e Tributações'!J1680,IF(K1663=101,0,IF(K1663=102,41,IF(K1663=103,0,IF(K1663=201,0,IF(K1663=202,0,IF(K1663=203,0,IF(K1663=300,41,IF(K1663=400,41,IF(K1663=500,60)))))))))))</f>
        <v>0</v>
      </c>
      <c r="H1663" s="123" t="b">
        <f>IF(B1663&lt;&gt;"",IF('02 - Produtos e Tributações'!M1680&lt;&gt;"",'02 - Produtos e Tributações'!M1680,IF(L1663=101,0,IF(L1663=102,41,IF(L1663=103,0,IF(L1663=201,0,IF(L1663=202,0,IF(L1663=203,0,IF(L1663=300,41,IF(L1663=400,41,IF(L1663=500,60)))))))))))</f>
        <v>0</v>
      </c>
      <c r="I1663" s="123" t="b">
        <f>IF(B1663&lt;&gt;"",IF('02 - Produtos e Tributações'!L1680&lt;&gt;"",'02 - Produtos e Tributações'!L1680,"0,00"))</f>
        <v>0</v>
      </c>
      <c r="J1663" s="123" t="b">
        <f>IF(B1663&lt;&gt;"",IF('02 - Produtos e Tributações'!O1680&lt;&gt;"",'02 - Produtos e Tributações'!O1680,"0,00"))</f>
        <v>0</v>
      </c>
      <c r="K1663" s="123" t="b">
        <f>IF(B1663&lt;&gt;"",IF('02 - Produtos e Tributações'!K1680&lt;&gt;"",'02 - Produtos e Tributações'!K1680,"null"))</f>
        <v>0</v>
      </c>
      <c r="L1663" s="123" t="b">
        <f>IF(B1663&lt;&gt;"",IF('02 - Produtos e Tributações'!N1680&lt;&gt;"",'02 - Produtos e Tributações'!N1680,"null"))</f>
        <v>0</v>
      </c>
      <c r="M1663" s="122" t="b">
        <f>IF(B1663&lt;&gt;"",IF('02 - Produtos e Tributações'!D1680="CARNES","2.01.001.001",IF('02 - Produtos e Tributações'!D1680="MASSAS","2.01.001.002",IF('02 - Produtos e Tributações'!D1680="LATICINIOS","2.01.001.003",IF('02 - Produtos e Tributações'!D1680="DOCES E GULOSEIMAS","2.01.001.004",IF('02 - Produtos e Tributações'!D1680="FARINHAS E GRAOS","2.01.001.005",IF('02 - Produtos e Tributações'!D1680="AGUAS","2.01.002.001",IF('02 - Produtos e Tributações'!D1680="SUCOS","2.01.002.002",IF('02 - Produtos e Tributações'!D1680="BEBIDAS ALCOOLICAS","2.01.002.003",IF('02 - Produtos e Tributações'!D1680="BEBIDAS LACTEAS","2.01.002.004",IF('02 - Produtos e Tributações'!D1680="MATERIAL DE LIMPEZA","2.02",IF('02 - Produtos e Tributações'!D1680="FRUTAS","2.01.001.006",IF('02 - Produtos e Tributações'!D1680="VERDURAS E LEGUMES","2.01.001.007",IF('02 - Produtos e Tributações'!D1680="SERVIÇO","1",IF('02 - Produtos e Tributações'!D1680="PRODUTOS DIVERSOS","2","2"))))))))))))))
)</f>
        <v>0</v>
      </c>
      <c r="N1663" s="4" t="str">
        <f t="shared" si="101"/>
        <v/>
      </c>
      <c r="O1663" s="4" t="str">
        <f t="shared" si="102"/>
        <v/>
      </c>
      <c r="P1663" s="4" t="str">
        <f t="shared" si="103"/>
        <v/>
      </c>
      <c r="Q1663" s="128" t="b">
        <f>IF(B1663&lt;&gt;"",IF('02 - Produtos e Tributações'!C1680&lt;&gt;"",'02 - Produtos e Tributações'!C1680,"UN"))</f>
        <v>0</v>
      </c>
      <c r="R1663" s="93"/>
      <c r="S1663" s="93"/>
      <c r="T1663" s="93"/>
      <c r="U1663" s="120" t="str">
        <f t="shared" si="104"/>
        <v/>
      </c>
    </row>
    <row r="1664" spans="1:21" ht="15.75" customHeight="1">
      <c r="A1664" s="122" t="b">
        <f>IF('02 - Produtos e Tributações'!B1681 &lt;&gt;"",A1663+1)</f>
        <v>0</v>
      </c>
      <c r="B1664" s="4" t="str">
        <f>IF('02 - Produtos e Tributações'!B1681&lt;&gt;"",'02 - Produtos e Tributações'!V1681,"")</f>
        <v/>
      </c>
      <c r="C1664" s="123" t="b">
        <f>IF(B1664&lt;&gt;"",IF('02 - Produtos e Tributações'!H1681&lt;&gt;"",IF('02 - Produtos e Tributações'!H1681="TERCEIRIZADA","T",IF('02 - Produtos e Tributações'!H1681="PROPRIA","P")), IF(B1664&lt;&gt;"",IF('02 - Produtos e Tributações'!H1681="","T"))))</f>
        <v>0</v>
      </c>
      <c r="D1664" s="123" t="b">
        <f>IF(B1664&lt;&gt;"",IF('02 - Produtos e Tributações'!E1681&lt;&gt;"",'02 - Produtos e Tributações'!E1681,""))</f>
        <v>0</v>
      </c>
      <c r="E1664" s="123" t="b">
        <f>IF(B1664&lt;&gt;"",IF('02 - Produtos e Tributações'!F1681&lt;&gt;"",'02 - Produtos e Tributações'!F1681,""))</f>
        <v>0</v>
      </c>
      <c r="F1664" s="123" t="b">
        <f>IF(B1664&lt;&gt;"",IF(A1664&lt;&gt;"",IF('02 - Produtos e Tributações'!G1681&lt;&gt;"",'02 - Produtos e Tributações'!G1681,"")))</f>
        <v>0</v>
      </c>
      <c r="G1664" s="123" t="b">
        <f>IF(B1664&lt;&gt;"",IF('02 - Produtos e Tributações'!J1681&lt;&gt;"",'02 - Produtos e Tributações'!J1681,IF(K1664=101,0,IF(K1664=102,41,IF(K1664=103,0,IF(K1664=201,0,IF(K1664=202,0,IF(K1664=203,0,IF(K1664=300,41,IF(K1664=400,41,IF(K1664=500,60)))))))))))</f>
        <v>0</v>
      </c>
      <c r="H1664" s="123" t="b">
        <f>IF(B1664&lt;&gt;"",IF('02 - Produtos e Tributações'!M1681&lt;&gt;"",'02 - Produtos e Tributações'!M1681,IF(L1664=101,0,IF(L1664=102,41,IF(L1664=103,0,IF(L1664=201,0,IF(L1664=202,0,IF(L1664=203,0,IF(L1664=300,41,IF(L1664=400,41,IF(L1664=500,60)))))))))))</f>
        <v>0</v>
      </c>
      <c r="I1664" s="123" t="b">
        <f>IF(B1664&lt;&gt;"",IF('02 - Produtos e Tributações'!L1681&lt;&gt;"",'02 - Produtos e Tributações'!L1681,"0,00"))</f>
        <v>0</v>
      </c>
      <c r="J1664" s="123" t="b">
        <f>IF(B1664&lt;&gt;"",IF('02 - Produtos e Tributações'!O1681&lt;&gt;"",'02 - Produtos e Tributações'!O1681,"0,00"))</f>
        <v>0</v>
      </c>
      <c r="K1664" s="123" t="b">
        <f>IF(B1664&lt;&gt;"",IF('02 - Produtos e Tributações'!K1681&lt;&gt;"",'02 - Produtos e Tributações'!K1681,"null"))</f>
        <v>0</v>
      </c>
      <c r="L1664" s="123" t="b">
        <f>IF(B1664&lt;&gt;"",IF('02 - Produtos e Tributações'!N1681&lt;&gt;"",'02 - Produtos e Tributações'!N1681,"null"))</f>
        <v>0</v>
      </c>
      <c r="M1664" s="122" t="b">
        <f>IF(B1664&lt;&gt;"",IF('02 - Produtos e Tributações'!D1681="CARNES","2.01.001.001",IF('02 - Produtos e Tributações'!D1681="MASSAS","2.01.001.002",IF('02 - Produtos e Tributações'!D1681="LATICINIOS","2.01.001.003",IF('02 - Produtos e Tributações'!D1681="DOCES E GULOSEIMAS","2.01.001.004",IF('02 - Produtos e Tributações'!D1681="FARINHAS E GRAOS","2.01.001.005",IF('02 - Produtos e Tributações'!D1681="AGUAS","2.01.002.001",IF('02 - Produtos e Tributações'!D1681="SUCOS","2.01.002.002",IF('02 - Produtos e Tributações'!D1681="BEBIDAS ALCOOLICAS","2.01.002.003",IF('02 - Produtos e Tributações'!D1681="BEBIDAS LACTEAS","2.01.002.004",IF('02 - Produtos e Tributações'!D1681="MATERIAL DE LIMPEZA","2.02",IF('02 - Produtos e Tributações'!D1681="FRUTAS","2.01.001.006",IF('02 - Produtos e Tributações'!D1681="VERDURAS E LEGUMES","2.01.001.007",IF('02 - Produtos e Tributações'!D1681="SERVIÇO","1",IF('02 - Produtos e Tributações'!D1681="PRODUTOS DIVERSOS","2","2"))))))))))))))
)</f>
        <v>0</v>
      </c>
      <c r="N1664" s="4" t="str">
        <f t="shared" si="101"/>
        <v/>
      </c>
      <c r="O1664" s="4" t="str">
        <f t="shared" si="102"/>
        <v/>
      </c>
      <c r="P1664" s="4" t="str">
        <f t="shared" si="103"/>
        <v/>
      </c>
      <c r="Q1664" s="128" t="b">
        <f>IF(B1664&lt;&gt;"",IF('02 - Produtos e Tributações'!C1681&lt;&gt;"",'02 - Produtos e Tributações'!C1681,"UN"))</f>
        <v>0</v>
      </c>
      <c r="R1664" s="93"/>
      <c r="S1664" s="93"/>
      <c r="T1664" s="93"/>
      <c r="U1664" s="120" t="str">
        <f t="shared" si="104"/>
        <v/>
      </c>
    </row>
    <row r="1665" spans="1:21" ht="15.75" customHeight="1">
      <c r="A1665" s="122" t="b">
        <f>IF('02 - Produtos e Tributações'!B1682 &lt;&gt;"",A1664+1)</f>
        <v>0</v>
      </c>
      <c r="B1665" s="4" t="str">
        <f>IF('02 - Produtos e Tributações'!B1682&lt;&gt;"",'02 - Produtos e Tributações'!V1682,"")</f>
        <v/>
      </c>
      <c r="C1665" s="123" t="b">
        <f>IF(B1665&lt;&gt;"",IF('02 - Produtos e Tributações'!H1682&lt;&gt;"",IF('02 - Produtos e Tributações'!H1682="TERCEIRIZADA","T",IF('02 - Produtos e Tributações'!H1682="PROPRIA","P")), IF(B1665&lt;&gt;"",IF('02 - Produtos e Tributações'!H1682="","T"))))</f>
        <v>0</v>
      </c>
      <c r="D1665" s="123" t="b">
        <f>IF(B1665&lt;&gt;"",IF('02 - Produtos e Tributações'!E1682&lt;&gt;"",'02 - Produtos e Tributações'!E1682,""))</f>
        <v>0</v>
      </c>
      <c r="E1665" s="123" t="b">
        <f>IF(B1665&lt;&gt;"",IF('02 - Produtos e Tributações'!F1682&lt;&gt;"",'02 - Produtos e Tributações'!F1682,""))</f>
        <v>0</v>
      </c>
      <c r="F1665" s="123" t="b">
        <f>IF(B1665&lt;&gt;"",IF(A1665&lt;&gt;"",IF('02 - Produtos e Tributações'!G1682&lt;&gt;"",'02 - Produtos e Tributações'!G1682,"")))</f>
        <v>0</v>
      </c>
      <c r="G1665" s="123" t="b">
        <f>IF(B1665&lt;&gt;"",IF('02 - Produtos e Tributações'!J1682&lt;&gt;"",'02 - Produtos e Tributações'!J1682,IF(K1665=101,0,IF(K1665=102,41,IF(K1665=103,0,IF(K1665=201,0,IF(K1665=202,0,IF(K1665=203,0,IF(K1665=300,41,IF(K1665=400,41,IF(K1665=500,60)))))))))))</f>
        <v>0</v>
      </c>
      <c r="H1665" s="123" t="b">
        <f>IF(B1665&lt;&gt;"",IF('02 - Produtos e Tributações'!M1682&lt;&gt;"",'02 - Produtos e Tributações'!M1682,IF(L1665=101,0,IF(L1665=102,41,IF(L1665=103,0,IF(L1665=201,0,IF(L1665=202,0,IF(L1665=203,0,IF(L1665=300,41,IF(L1665=400,41,IF(L1665=500,60)))))))))))</f>
        <v>0</v>
      </c>
      <c r="I1665" s="123" t="b">
        <f>IF(B1665&lt;&gt;"",IF('02 - Produtos e Tributações'!L1682&lt;&gt;"",'02 - Produtos e Tributações'!L1682,"0,00"))</f>
        <v>0</v>
      </c>
      <c r="J1665" s="123" t="b">
        <f>IF(B1665&lt;&gt;"",IF('02 - Produtos e Tributações'!O1682&lt;&gt;"",'02 - Produtos e Tributações'!O1682,"0,00"))</f>
        <v>0</v>
      </c>
      <c r="K1665" s="123" t="b">
        <f>IF(B1665&lt;&gt;"",IF('02 - Produtos e Tributações'!K1682&lt;&gt;"",'02 - Produtos e Tributações'!K1682,"null"))</f>
        <v>0</v>
      </c>
      <c r="L1665" s="123" t="b">
        <f>IF(B1665&lt;&gt;"",IF('02 - Produtos e Tributações'!N1682&lt;&gt;"",'02 - Produtos e Tributações'!N1682,"null"))</f>
        <v>0</v>
      </c>
      <c r="M1665" s="122" t="b">
        <f>IF(B1665&lt;&gt;"",IF('02 - Produtos e Tributações'!D1682="CARNES","2.01.001.001",IF('02 - Produtos e Tributações'!D1682="MASSAS","2.01.001.002",IF('02 - Produtos e Tributações'!D1682="LATICINIOS","2.01.001.003",IF('02 - Produtos e Tributações'!D1682="DOCES E GULOSEIMAS","2.01.001.004",IF('02 - Produtos e Tributações'!D1682="FARINHAS E GRAOS","2.01.001.005",IF('02 - Produtos e Tributações'!D1682="AGUAS","2.01.002.001",IF('02 - Produtos e Tributações'!D1682="SUCOS","2.01.002.002",IF('02 - Produtos e Tributações'!D1682="BEBIDAS ALCOOLICAS","2.01.002.003",IF('02 - Produtos e Tributações'!D1682="BEBIDAS LACTEAS","2.01.002.004",IF('02 - Produtos e Tributações'!D1682="MATERIAL DE LIMPEZA","2.02",IF('02 - Produtos e Tributações'!D1682="FRUTAS","2.01.001.006",IF('02 - Produtos e Tributações'!D1682="VERDURAS E LEGUMES","2.01.001.007",IF('02 - Produtos e Tributações'!D1682="SERVIÇO","1",IF('02 - Produtos e Tributações'!D1682="PRODUTOS DIVERSOS","2","2"))))))))))))))
)</f>
        <v>0</v>
      </c>
      <c r="N1665" s="4" t="str">
        <f t="shared" si="101"/>
        <v/>
      </c>
      <c r="O1665" s="4" t="str">
        <f t="shared" si="102"/>
        <v/>
      </c>
      <c r="P1665" s="4" t="str">
        <f t="shared" si="103"/>
        <v/>
      </c>
      <c r="Q1665" s="128" t="b">
        <f>IF(B1665&lt;&gt;"",IF('02 - Produtos e Tributações'!C1682&lt;&gt;"",'02 - Produtos e Tributações'!C1682,"UN"))</f>
        <v>0</v>
      </c>
      <c r="R1665" s="93"/>
      <c r="S1665" s="93"/>
      <c r="T1665" s="93"/>
      <c r="U1665" s="120" t="str">
        <f t="shared" si="104"/>
        <v/>
      </c>
    </row>
    <row r="1666" spans="1:21" ht="15.75" customHeight="1">
      <c r="A1666" s="122" t="b">
        <f>IF('02 - Produtos e Tributações'!B1683 &lt;&gt;"",A1665+1)</f>
        <v>0</v>
      </c>
      <c r="B1666" s="4" t="str">
        <f>IF('02 - Produtos e Tributações'!B1683&lt;&gt;"",'02 - Produtos e Tributações'!V1683,"")</f>
        <v/>
      </c>
      <c r="C1666" s="123" t="b">
        <f>IF(B1666&lt;&gt;"",IF('02 - Produtos e Tributações'!H1683&lt;&gt;"",IF('02 - Produtos e Tributações'!H1683="TERCEIRIZADA","T",IF('02 - Produtos e Tributações'!H1683="PROPRIA","P")), IF(B1666&lt;&gt;"",IF('02 - Produtos e Tributações'!H1683="","T"))))</f>
        <v>0</v>
      </c>
      <c r="D1666" s="123" t="b">
        <f>IF(B1666&lt;&gt;"",IF('02 - Produtos e Tributações'!E1683&lt;&gt;"",'02 - Produtos e Tributações'!E1683,""))</f>
        <v>0</v>
      </c>
      <c r="E1666" s="123" t="b">
        <f>IF(B1666&lt;&gt;"",IF('02 - Produtos e Tributações'!F1683&lt;&gt;"",'02 - Produtos e Tributações'!F1683,""))</f>
        <v>0</v>
      </c>
      <c r="F1666" s="123" t="b">
        <f>IF(B1666&lt;&gt;"",IF(A1666&lt;&gt;"",IF('02 - Produtos e Tributações'!G1683&lt;&gt;"",'02 - Produtos e Tributações'!G1683,"")))</f>
        <v>0</v>
      </c>
      <c r="G1666" s="123" t="b">
        <f>IF(B1666&lt;&gt;"",IF('02 - Produtos e Tributações'!J1683&lt;&gt;"",'02 - Produtos e Tributações'!J1683,IF(K1666=101,0,IF(K1666=102,41,IF(K1666=103,0,IF(K1666=201,0,IF(K1666=202,0,IF(K1666=203,0,IF(K1666=300,41,IF(K1666=400,41,IF(K1666=500,60)))))))))))</f>
        <v>0</v>
      </c>
      <c r="H1666" s="123" t="b">
        <f>IF(B1666&lt;&gt;"",IF('02 - Produtos e Tributações'!M1683&lt;&gt;"",'02 - Produtos e Tributações'!M1683,IF(L1666=101,0,IF(L1666=102,41,IF(L1666=103,0,IF(L1666=201,0,IF(L1666=202,0,IF(L1666=203,0,IF(L1666=300,41,IF(L1666=400,41,IF(L1666=500,60)))))))))))</f>
        <v>0</v>
      </c>
      <c r="I1666" s="123" t="b">
        <f>IF(B1666&lt;&gt;"",IF('02 - Produtos e Tributações'!L1683&lt;&gt;"",'02 - Produtos e Tributações'!L1683,"0,00"))</f>
        <v>0</v>
      </c>
      <c r="J1666" s="123" t="b">
        <f>IF(B1666&lt;&gt;"",IF('02 - Produtos e Tributações'!O1683&lt;&gt;"",'02 - Produtos e Tributações'!O1683,"0,00"))</f>
        <v>0</v>
      </c>
      <c r="K1666" s="123" t="b">
        <f>IF(B1666&lt;&gt;"",IF('02 - Produtos e Tributações'!K1683&lt;&gt;"",'02 - Produtos e Tributações'!K1683,"null"))</f>
        <v>0</v>
      </c>
      <c r="L1666" s="123" t="b">
        <f>IF(B1666&lt;&gt;"",IF('02 - Produtos e Tributações'!N1683&lt;&gt;"",'02 - Produtos e Tributações'!N1683,"null"))</f>
        <v>0</v>
      </c>
      <c r="M1666" s="122" t="b">
        <f>IF(B1666&lt;&gt;"",IF('02 - Produtos e Tributações'!D1683="CARNES","2.01.001.001",IF('02 - Produtos e Tributações'!D1683="MASSAS","2.01.001.002",IF('02 - Produtos e Tributações'!D1683="LATICINIOS","2.01.001.003",IF('02 - Produtos e Tributações'!D1683="DOCES E GULOSEIMAS","2.01.001.004",IF('02 - Produtos e Tributações'!D1683="FARINHAS E GRAOS","2.01.001.005",IF('02 - Produtos e Tributações'!D1683="AGUAS","2.01.002.001",IF('02 - Produtos e Tributações'!D1683="SUCOS","2.01.002.002",IF('02 - Produtos e Tributações'!D1683="BEBIDAS ALCOOLICAS","2.01.002.003",IF('02 - Produtos e Tributações'!D1683="BEBIDAS LACTEAS","2.01.002.004",IF('02 - Produtos e Tributações'!D1683="MATERIAL DE LIMPEZA","2.02",IF('02 - Produtos e Tributações'!D1683="FRUTAS","2.01.001.006",IF('02 - Produtos e Tributações'!D1683="VERDURAS E LEGUMES","2.01.001.007",IF('02 - Produtos e Tributações'!D1683="SERVIÇO","1",IF('02 - Produtos e Tributações'!D1683="PRODUTOS DIVERSOS","2","2"))))))))))))))
)</f>
        <v>0</v>
      </c>
      <c r="N1666" s="4" t="str">
        <f t="shared" ref="N1666:N1729" si="105">IF(B1666&lt;&gt;"",AC1666,"")</f>
        <v/>
      </c>
      <c r="O1666" s="4" t="str">
        <f t="shared" ref="O1666:O1729" si="106">IF(B1666&lt;&gt;"",1,"")</f>
        <v/>
      </c>
      <c r="P1666" s="4" t="str">
        <f t="shared" ref="P1666:P1729" si="107">IF(B1666&lt;&gt;"",1,"")</f>
        <v/>
      </c>
      <c r="Q1666" s="128" t="b">
        <f>IF(B1666&lt;&gt;"",IF('02 - Produtos e Tributações'!C1683&lt;&gt;"",'02 - Produtos e Tributações'!C1683,"UN"))</f>
        <v>0</v>
      </c>
      <c r="R1666" s="93"/>
      <c r="S1666" s="93"/>
      <c r="T1666" s="93"/>
      <c r="U1666" s="120" t="str">
        <f t="shared" si="104"/>
        <v/>
      </c>
    </row>
    <row r="1667" spans="1:21" ht="15.75" customHeight="1">
      <c r="A1667" s="122" t="b">
        <f>IF('02 - Produtos e Tributações'!B1684 &lt;&gt;"",A1666+1)</f>
        <v>0</v>
      </c>
      <c r="B1667" s="4" t="str">
        <f>IF('02 - Produtos e Tributações'!B1684&lt;&gt;"",'02 - Produtos e Tributações'!V1684,"")</f>
        <v/>
      </c>
      <c r="C1667" s="123" t="b">
        <f>IF(B1667&lt;&gt;"",IF('02 - Produtos e Tributações'!H1684&lt;&gt;"",IF('02 - Produtos e Tributações'!H1684="TERCEIRIZADA","T",IF('02 - Produtos e Tributações'!H1684="PROPRIA","P")), IF(B1667&lt;&gt;"",IF('02 - Produtos e Tributações'!H1684="","T"))))</f>
        <v>0</v>
      </c>
      <c r="D1667" s="123" t="b">
        <f>IF(B1667&lt;&gt;"",IF('02 - Produtos e Tributações'!E1684&lt;&gt;"",'02 - Produtos e Tributações'!E1684,""))</f>
        <v>0</v>
      </c>
      <c r="E1667" s="123" t="b">
        <f>IF(B1667&lt;&gt;"",IF('02 - Produtos e Tributações'!F1684&lt;&gt;"",'02 - Produtos e Tributações'!F1684,""))</f>
        <v>0</v>
      </c>
      <c r="F1667" s="123" t="b">
        <f>IF(B1667&lt;&gt;"",IF(A1667&lt;&gt;"",IF('02 - Produtos e Tributações'!G1684&lt;&gt;"",'02 - Produtos e Tributações'!G1684,"")))</f>
        <v>0</v>
      </c>
      <c r="G1667" s="123" t="b">
        <f>IF(B1667&lt;&gt;"",IF('02 - Produtos e Tributações'!J1684&lt;&gt;"",'02 - Produtos e Tributações'!J1684,IF(K1667=101,0,IF(K1667=102,41,IF(K1667=103,0,IF(K1667=201,0,IF(K1667=202,0,IF(K1667=203,0,IF(K1667=300,41,IF(K1667=400,41,IF(K1667=500,60)))))))))))</f>
        <v>0</v>
      </c>
      <c r="H1667" s="123" t="b">
        <f>IF(B1667&lt;&gt;"",IF('02 - Produtos e Tributações'!M1684&lt;&gt;"",'02 - Produtos e Tributações'!M1684,IF(L1667=101,0,IF(L1667=102,41,IF(L1667=103,0,IF(L1667=201,0,IF(L1667=202,0,IF(L1667=203,0,IF(L1667=300,41,IF(L1667=400,41,IF(L1667=500,60)))))))))))</f>
        <v>0</v>
      </c>
      <c r="I1667" s="123" t="b">
        <f>IF(B1667&lt;&gt;"",IF('02 - Produtos e Tributações'!L1684&lt;&gt;"",'02 - Produtos e Tributações'!L1684,"0,00"))</f>
        <v>0</v>
      </c>
      <c r="J1667" s="123" t="b">
        <f>IF(B1667&lt;&gt;"",IF('02 - Produtos e Tributações'!O1684&lt;&gt;"",'02 - Produtos e Tributações'!O1684,"0,00"))</f>
        <v>0</v>
      </c>
      <c r="K1667" s="123" t="b">
        <f>IF(B1667&lt;&gt;"",IF('02 - Produtos e Tributações'!K1684&lt;&gt;"",'02 - Produtos e Tributações'!K1684,"null"))</f>
        <v>0</v>
      </c>
      <c r="L1667" s="123" t="b">
        <f>IF(B1667&lt;&gt;"",IF('02 - Produtos e Tributações'!N1684&lt;&gt;"",'02 - Produtos e Tributações'!N1684,"null"))</f>
        <v>0</v>
      </c>
      <c r="M1667" s="122" t="b">
        <f>IF(B1667&lt;&gt;"",IF('02 - Produtos e Tributações'!D1684="CARNES","2.01.001.001",IF('02 - Produtos e Tributações'!D1684="MASSAS","2.01.001.002",IF('02 - Produtos e Tributações'!D1684="LATICINIOS","2.01.001.003",IF('02 - Produtos e Tributações'!D1684="DOCES E GULOSEIMAS","2.01.001.004",IF('02 - Produtos e Tributações'!D1684="FARINHAS E GRAOS","2.01.001.005",IF('02 - Produtos e Tributações'!D1684="AGUAS","2.01.002.001",IF('02 - Produtos e Tributações'!D1684="SUCOS","2.01.002.002",IF('02 - Produtos e Tributações'!D1684="BEBIDAS ALCOOLICAS","2.01.002.003",IF('02 - Produtos e Tributações'!D1684="BEBIDAS LACTEAS","2.01.002.004",IF('02 - Produtos e Tributações'!D1684="MATERIAL DE LIMPEZA","2.02",IF('02 - Produtos e Tributações'!D1684="FRUTAS","2.01.001.006",IF('02 - Produtos e Tributações'!D1684="VERDURAS E LEGUMES","2.01.001.007",IF('02 - Produtos e Tributações'!D1684="SERVIÇO","1",IF('02 - Produtos e Tributações'!D1684="PRODUTOS DIVERSOS","2","2"))))))))))))))
)</f>
        <v>0</v>
      </c>
      <c r="N1667" s="4" t="str">
        <f t="shared" si="105"/>
        <v/>
      </c>
      <c r="O1667" s="4" t="str">
        <f t="shared" si="106"/>
        <v/>
      </c>
      <c r="P1667" s="4" t="str">
        <f t="shared" si="107"/>
        <v/>
      </c>
      <c r="Q1667" s="128" t="b">
        <f>IF(B1667&lt;&gt;"",IF('02 - Produtos e Tributações'!C1684&lt;&gt;"",'02 - Produtos e Tributações'!C1684,"UN"))</f>
        <v>0</v>
      </c>
      <c r="R1667" s="93"/>
      <c r="S1667" s="93"/>
      <c r="T1667" s="93"/>
      <c r="U1667" s="120" t="str">
        <f t="shared" si="104"/>
        <v/>
      </c>
    </row>
    <row r="1668" spans="1:21" ht="15.75" customHeight="1">
      <c r="A1668" s="122" t="b">
        <f>IF('02 - Produtos e Tributações'!B1685 &lt;&gt;"",A1667+1)</f>
        <v>0</v>
      </c>
      <c r="B1668" s="4" t="str">
        <f>IF('02 - Produtos e Tributações'!B1685&lt;&gt;"",'02 - Produtos e Tributações'!V1685,"")</f>
        <v/>
      </c>
      <c r="C1668" s="123" t="b">
        <f>IF(B1668&lt;&gt;"",IF('02 - Produtos e Tributações'!H1685&lt;&gt;"",IF('02 - Produtos e Tributações'!H1685="TERCEIRIZADA","T",IF('02 - Produtos e Tributações'!H1685="PROPRIA","P")), IF(B1668&lt;&gt;"",IF('02 - Produtos e Tributações'!H1685="","T"))))</f>
        <v>0</v>
      </c>
      <c r="D1668" s="123" t="b">
        <f>IF(B1668&lt;&gt;"",IF('02 - Produtos e Tributações'!E1685&lt;&gt;"",'02 - Produtos e Tributações'!E1685,""))</f>
        <v>0</v>
      </c>
      <c r="E1668" s="123" t="b">
        <f>IF(B1668&lt;&gt;"",IF('02 - Produtos e Tributações'!F1685&lt;&gt;"",'02 - Produtos e Tributações'!F1685,""))</f>
        <v>0</v>
      </c>
      <c r="F1668" s="123" t="b">
        <f>IF(B1668&lt;&gt;"",IF(A1668&lt;&gt;"",IF('02 - Produtos e Tributações'!G1685&lt;&gt;"",'02 - Produtos e Tributações'!G1685,"")))</f>
        <v>0</v>
      </c>
      <c r="G1668" s="123" t="b">
        <f>IF(B1668&lt;&gt;"",IF('02 - Produtos e Tributações'!J1685&lt;&gt;"",'02 - Produtos e Tributações'!J1685,IF(K1668=101,0,IF(K1668=102,41,IF(K1668=103,0,IF(K1668=201,0,IF(K1668=202,0,IF(K1668=203,0,IF(K1668=300,41,IF(K1668=400,41,IF(K1668=500,60)))))))))))</f>
        <v>0</v>
      </c>
      <c r="H1668" s="123" t="b">
        <f>IF(B1668&lt;&gt;"",IF('02 - Produtos e Tributações'!M1685&lt;&gt;"",'02 - Produtos e Tributações'!M1685,IF(L1668=101,0,IF(L1668=102,41,IF(L1668=103,0,IF(L1668=201,0,IF(L1668=202,0,IF(L1668=203,0,IF(L1668=300,41,IF(L1668=400,41,IF(L1668=500,60)))))))))))</f>
        <v>0</v>
      </c>
      <c r="I1668" s="123" t="b">
        <f>IF(B1668&lt;&gt;"",IF('02 - Produtos e Tributações'!L1685&lt;&gt;"",'02 - Produtos e Tributações'!L1685,"0,00"))</f>
        <v>0</v>
      </c>
      <c r="J1668" s="123" t="b">
        <f>IF(B1668&lt;&gt;"",IF('02 - Produtos e Tributações'!O1685&lt;&gt;"",'02 - Produtos e Tributações'!O1685,"0,00"))</f>
        <v>0</v>
      </c>
      <c r="K1668" s="123" t="b">
        <f>IF(B1668&lt;&gt;"",IF('02 - Produtos e Tributações'!K1685&lt;&gt;"",'02 - Produtos e Tributações'!K1685,"null"))</f>
        <v>0</v>
      </c>
      <c r="L1668" s="123" t="b">
        <f>IF(B1668&lt;&gt;"",IF('02 - Produtos e Tributações'!N1685&lt;&gt;"",'02 - Produtos e Tributações'!N1685,"null"))</f>
        <v>0</v>
      </c>
      <c r="M1668" s="122" t="b">
        <f>IF(B1668&lt;&gt;"",IF('02 - Produtos e Tributações'!D1685="CARNES","2.01.001.001",IF('02 - Produtos e Tributações'!D1685="MASSAS","2.01.001.002",IF('02 - Produtos e Tributações'!D1685="LATICINIOS","2.01.001.003",IF('02 - Produtos e Tributações'!D1685="DOCES E GULOSEIMAS","2.01.001.004",IF('02 - Produtos e Tributações'!D1685="FARINHAS E GRAOS","2.01.001.005",IF('02 - Produtos e Tributações'!D1685="AGUAS","2.01.002.001",IF('02 - Produtos e Tributações'!D1685="SUCOS","2.01.002.002",IF('02 - Produtos e Tributações'!D1685="BEBIDAS ALCOOLICAS","2.01.002.003",IF('02 - Produtos e Tributações'!D1685="BEBIDAS LACTEAS","2.01.002.004",IF('02 - Produtos e Tributações'!D1685="MATERIAL DE LIMPEZA","2.02",IF('02 - Produtos e Tributações'!D1685="FRUTAS","2.01.001.006",IF('02 - Produtos e Tributações'!D1685="VERDURAS E LEGUMES","2.01.001.007",IF('02 - Produtos e Tributações'!D1685="SERVIÇO","1",IF('02 - Produtos e Tributações'!D1685="PRODUTOS DIVERSOS","2","2"))))))))))))))
)</f>
        <v>0</v>
      </c>
      <c r="N1668" s="4" t="str">
        <f t="shared" si="105"/>
        <v/>
      </c>
      <c r="O1668" s="4" t="str">
        <f t="shared" si="106"/>
        <v/>
      </c>
      <c r="P1668" s="4" t="str">
        <f t="shared" si="107"/>
        <v/>
      </c>
      <c r="Q1668" s="128" t="b">
        <f>IF(B1668&lt;&gt;"",IF('02 - Produtos e Tributações'!C1685&lt;&gt;"",'02 - Produtos e Tributações'!C1685,"UN"))</f>
        <v>0</v>
      </c>
      <c r="R1668" s="93"/>
      <c r="S1668" s="93"/>
      <c r="T1668" s="93"/>
      <c r="U1668" s="120" t="str">
        <f t="shared" si="104"/>
        <v/>
      </c>
    </row>
    <row r="1669" spans="1:21" ht="15.75" customHeight="1">
      <c r="A1669" s="122" t="b">
        <f>IF('02 - Produtos e Tributações'!B1686 &lt;&gt;"",A1668+1)</f>
        <v>0</v>
      </c>
      <c r="B1669" s="4" t="str">
        <f>IF('02 - Produtos e Tributações'!B1686&lt;&gt;"",'02 - Produtos e Tributações'!V1686,"")</f>
        <v/>
      </c>
      <c r="C1669" s="123" t="b">
        <f>IF(B1669&lt;&gt;"",IF('02 - Produtos e Tributações'!H1686&lt;&gt;"",IF('02 - Produtos e Tributações'!H1686="TERCEIRIZADA","T",IF('02 - Produtos e Tributações'!H1686="PROPRIA","P")), IF(B1669&lt;&gt;"",IF('02 - Produtos e Tributações'!H1686="","T"))))</f>
        <v>0</v>
      </c>
      <c r="D1669" s="123" t="b">
        <f>IF(B1669&lt;&gt;"",IF('02 - Produtos e Tributações'!E1686&lt;&gt;"",'02 - Produtos e Tributações'!E1686,""))</f>
        <v>0</v>
      </c>
      <c r="E1669" s="123" t="b">
        <f>IF(B1669&lt;&gt;"",IF('02 - Produtos e Tributações'!F1686&lt;&gt;"",'02 - Produtos e Tributações'!F1686,""))</f>
        <v>0</v>
      </c>
      <c r="F1669" s="123" t="b">
        <f>IF(B1669&lt;&gt;"",IF(A1669&lt;&gt;"",IF('02 - Produtos e Tributações'!G1686&lt;&gt;"",'02 - Produtos e Tributações'!G1686,"")))</f>
        <v>0</v>
      </c>
      <c r="G1669" s="123" t="b">
        <f>IF(B1669&lt;&gt;"",IF('02 - Produtos e Tributações'!J1686&lt;&gt;"",'02 - Produtos e Tributações'!J1686,IF(K1669=101,0,IF(K1669=102,41,IF(K1669=103,0,IF(K1669=201,0,IF(K1669=202,0,IF(K1669=203,0,IF(K1669=300,41,IF(K1669=400,41,IF(K1669=500,60)))))))))))</f>
        <v>0</v>
      </c>
      <c r="H1669" s="123" t="b">
        <f>IF(B1669&lt;&gt;"",IF('02 - Produtos e Tributações'!M1686&lt;&gt;"",'02 - Produtos e Tributações'!M1686,IF(L1669=101,0,IF(L1669=102,41,IF(L1669=103,0,IF(L1669=201,0,IF(L1669=202,0,IF(L1669=203,0,IF(L1669=300,41,IF(L1669=400,41,IF(L1669=500,60)))))))))))</f>
        <v>0</v>
      </c>
      <c r="I1669" s="123" t="b">
        <f>IF(B1669&lt;&gt;"",IF('02 - Produtos e Tributações'!L1686&lt;&gt;"",'02 - Produtos e Tributações'!L1686,"0,00"))</f>
        <v>0</v>
      </c>
      <c r="J1669" s="123" t="b">
        <f>IF(B1669&lt;&gt;"",IF('02 - Produtos e Tributações'!O1686&lt;&gt;"",'02 - Produtos e Tributações'!O1686,"0,00"))</f>
        <v>0</v>
      </c>
      <c r="K1669" s="123" t="b">
        <f>IF(B1669&lt;&gt;"",IF('02 - Produtos e Tributações'!K1686&lt;&gt;"",'02 - Produtos e Tributações'!K1686,"null"))</f>
        <v>0</v>
      </c>
      <c r="L1669" s="123" t="b">
        <f>IF(B1669&lt;&gt;"",IF('02 - Produtos e Tributações'!N1686&lt;&gt;"",'02 - Produtos e Tributações'!N1686,"null"))</f>
        <v>0</v>
      </c>
      <c r="M1669" s="122" t="b">
        <f>IF(B1669&lt;&gt;"",IF('02 - Produtos e Tributações'!D1686="CARNES","2.01.001.001",IF('02 - Produtos e Tributações'!D1686="MASSAS","2.01.001.002",IF('02 - Produtos e Tributações'!D1686="LATICINIOS","2.01.001.003",IF('02 - Produtos e Tributações'!D1686="DOCES E GULOSEIMAS","2.01.001.004",IF('02 - Produtos e Tributações'!D1686="FARINHAS E GRAOS","2.01.001.005",IF('02 - Produtos e Tributações'!D1686="AGUAS","2.01.002.001",IF('02 - Produtos e Tributações'!D1686="SUCOS","2.01.002.002",IF('02 - Produtos e Tributações'!D1686="BEBIDAS ALCOOLICAS","2.01.002.003",IF('02 - Produtos e Tributações'!D1686="BEBIDAS LACTEAS","2.01.002.004",IF('02 - Produtos e Tributações'!D1686="MATERIAL DE LIMPEZA","2.02",IF('02 - Produtos e Tributações'!D1686="FRUTAS","2.01.001.006",IF('02 - Produtos e Tributações'!D1686="VERDURAS E LEGUMES","2.01.001.007",IF('02 - Produtos e Tributações'!D1686="SERVIÇO","1",IF('02 - Produtos e Tributações'!D1686="PRODUTOS DIVERSOS","2","2"))))))))))))))
)</f>
        <v>0</v>
      </c>
      <c r="N1669" s="4" t="str">
        <f t="shared" si="105"/>
        <v/>
      </c>
      <c r="O1669" s="4" t="str">
        <f t="shared" si="106"/>
        <v/>
      </c>
      <c r="P1669" s="4" t="str">
        <f t="shared" si="107"/>
        <v/>
      </c>
      <c r="Q1669" s="128" t="b">
        <f>IF(B1669&lt;&gt;"",IF('02 - Produtos e Tributações'!C1686&lt;&gt;"",'02 - Produtos e Tributações'!C1686,"UN"))</f>
        <v>0</v>
      </c>
      <c r="R1669" s="93"/>
      <c r="S1669" s="93"/>
      <c r="T1669" s="93"/>
      <c r="U1669" s="120" t="str">
        <f t="shared" si="104"/>
        <v/>
      </c>
    </row>
    <row r="1670" spans="1:21" ht="15.75" customHeight="1">
      <c r="A1670" s="122" t="b">
        <f>IF('02 - Produtos e Tributações'!B1687 &lt;&gt;"",A1669+1)</f>
        <v>0</v>
      </c>
      <c r="B1670" s="4" t="str">
        <f>IF('02 - Produtos e Tributações'!B1687&lt;&gt;"",'02 - Produtos e Tributações'!V1687,"")</f>
        <v/>
      </c>
      <c r="C1670" s="123" t="b">
        <f>IF(B1670&lt;&gt;"",IF('02 - Produtos e Tributações'!H1687&lt;&gt;"",IF('02 - Produtos e Tributações'!H1687="TERCEIRIZADA","T",IF('02 - Produtos e Tributações'!H1687="PROPRIA","P")), IF(B1670&lt;&gt;"",IF('02 - Produtos e Tributações'!H1687="","T"))))</f>
        <v>0</v>
      </c>
      <c r="D1670" s="123" t="b">
        <f>IF(B1670&lt;&gt;"",IF('02 - Produtos e Tributações'!E1687&lt;&gt;"",'02 - Produtos e Tributações'!E1687,""))</f>
        <v>0</v>
      </c>
      <c r="E1670" s="123" t="b">
        <f>IF(B1670&lt;&gt;"",IF('02 - Produtos e Tributações'!F1687&lt;&gt;"",'02 - Produtos e Tributações'!F1687,""))</f>
        <v>0</v>
      </c>
      <c r="F1670" s="123" t="b">
        <f>IF(B1670&lt;&gt;"",IF(A1670&lt;&gt;"",IF('02 - Produtos e Tributações'!G1687&lt;&gt;"",'02 - Produtos e Tributações'!G1687,"")))</f>
        <v>0</v>
      </c>
      <c r="G1670" s="123" t="b">
        <f>IF(B1670&lt;&gt;"",IF('02 - Produtos e Tributações'!J1687&lt;&gt;"",'02 - Produtos e Tributações'!J1687,IF(K1670=101,0,IF(K1670=102,41,IF(K1670=103,0,IF(K1670=201,0,IF(K1670=202,0,IF(K1670=203,0,IF(K1670=300,41,IF(K1670=400,41,IF(K1670=500,60)))))))))))</f>
        <v>0</v>
      </c>
      <c r="H1670" s="123" t="b">
        <f>IF(B1670&lt;&gt;"",IF('02 - Produtos e Tributações'!M1687&lt;&gt;"",'02 - Produtos e Tributações'!M1687,IF(L1670=101,0,IF(L1670=102,41,IF(L1670=103,0,IF(L1670=201,0,IF(L1670=202,0,IF(L1670=203,0,IF(L1670=300,41,IF(L1670=400,41,IF(L1670=500,60)))))))))))</f>
        <v>0</v>
      </c>
      <c r="I1670" s="123" t="b">
        <f>IF(B1670&lt;&gt;"",IF('02 - Produtos e Tributações'!L1687&lt;&gt;"",'02 - Produtos e Tributações'!L1687,"0,00"))</f>
        <v>0</v>
      </c>
      <c r="J1670" s="123" t="b">
        <f>IF(B1670&lt;&gt;"",IF('02 - Produtos e Tributações'!O1687&lt;&gt;"",'02 - Produtos e Tributações'!O1687,"0,00"))</f>
        <v>0</v>
      </c>
      <c r="K1670" s="123" t="b">
        <f>IF(B1670&lt;&gt;"",IF('02 - Produtos e Tributações'!K1687&lt;&gt;"",'02 - Produtos e Tributações'!K1687,"null"))</f>
        <v>0</v>
      </c>
      <c r="L1670" s="123" t="b">
        <f>IF(B1670&lt;&gt;"",IF('02 - Produtos e Tributações'!N1687&lt;&gt;"",'02 - Produtos e Tributações'!N1687,"null"))</f>
        <v>0</v>
      </c>
      <c r="M1670" s="122" t="b">
        <f>IF(B1670&lt;&gt;"",IF('02 - Produtos e Tributações'!D1687="CARNES","2.01.001.001",IF('02 - Produtos e Tributações'!D1687="MASSAS","2.01.001.002",IF('02 - Produtos e Tributações'!D1687="LATICINIOS","2.01.001.003",IF('02 - Produtos e Tributações'!D1687="DOCES E GULOSEIMAS","2.01.001.004",IF('02 - Produtos e Tributações'!D1687="FARINHAS E GRAOS","2.01.001.005",IF('02 - Produtos e Tributações'!D1687="AGUAS","2.01.002.001",IF('02 - Produtos e Tributações'!D1687="SUCOS","2.01.002.002",IF('02 - Produtos e Tributações'!D1687="BEBIDAS ALCOOLICAS","2.01.002.003",IF('02 - Produtos e Tributações'!D1687="BEBIDAS LACTEAS","2.01.002.004",IF('02 - Produtos e Tributações'!D1687="MATERIAL DE LIMPEZA","2.02",IF('02 - Produtos e Tributações'!D1687="FRUTAS","2.01.001.006",IF('02 - Produtos e Tributações'!D1687="VERDURAS E LEGUMES","2.01.001.007",IF('02 - Produtos e Tributações'!D1687="SERVIÇO","1",IF('02 - Produtos e Tributações'!D1687="PRODUTOS DIVERSOS","2","2"))))))))))))))
)</f>
        <v>0</v>
      </c>
      <c r="N1670" s="4" t="str">
        <f t="shared" si="105"/>
        <v/>
      </c>
      <c r="O1670" s="4" t="str">
        <f t="shared" si="106"/>
        <v/>
      </c>
      <c r="P1670" s="4" t="str">
        <f t="shared" si="107"/>
        <v/>
      </c>
      <c r="Q1670" s="128" t="b">
        <f>IF(B1670&lt;&gt;"",IF('02 - Produtos e Tributações'!C1687&lt;&gt;"",'02 - Produtos e Tributações'!C1687,"UN"))</f>
        <v>0</v>
      </c>
      <c r="R1670" s="93"/>
      <c r="S1670" s="93"/>
      <c r="T1670" s="93"/>
      <c r="U1670" s="120" t="str">
        <f t="shared" si="104"/>
        <v/>
      </c>
    </row>
    <row r="1671" spans="1:21" ht="15.75" customHeight="1">
      <c r="A1671" s="122" t="b">
        <f>IF('02 - Produtos e Tributações'!B1688 &lt;&gt;"",A1670+1)</f>
        <v>0</v>
      </c>
      <c r="B1671" s="4" t="str">
        <f>IF('02 - Produtos e Tributações'!B1688&lt;&gt;"",'02 - Produtos e Tributações'!V1688,"")</f>
        <v/>
      </c>
      <c r="C1671" s="123" t="b">
        <f>IF(B1671&lt;&gt;"",IF('02 - Produtos e Tributações'!H1688&lt;&gt;"",IF('02 - Produtos e Tributações'!H1688="TERCEIRIZADA","T",IF('02 - Produtos e Tributações'!H1688="PROPRIA","P")), IF(B1671&lt;&gt;"",IF('02 - Produtos e Tributações'!H1688="","T"))))</f>
        <v>0</v>
      </c>
      <c r="D1671" s="123" t="b">
        <f>IF(B1671&lt;&gt;"",IF('02 - Produtos e Tributações'!E1688&lt;&gt;"",'02 - Produtos e Tributações'!E1688,""))</f>
        <v>0</v>
      </c>
      <c r="E1671" s="123" t="b">
        <f>IF(B1671&lt;&gt;"",IF('02 - Produtos e Tributações'!F1688&lt;&gt;"",'02 - Produtos e Tributações'!F1688,""))</f>
        <v>0</v>
      </c>
      <c r="F1671" s="123" t="b">
        <f>IF(B1671&lt;&gt;"",IF(A1671&lt;&gt;"",IF('02 - Produtos e Tributações'!G1688&lt;&gt;"",'02 - Produtos e Tributações'!G1688,"")))</f>
        <v>0</v>
      </c>
      <c r="G1671" s="123" t="b">
        <f>IF(B1671&lt;&gt;"",IF('02 - Produtos e Tributações'!J1688&lt;&gt;"",'02 - Produtos e Tributações'!J1688,IF(K1671=101,0,IF(K1671=102,41,IF(K1671=103,0,IF(K1671=201,0,IF(K1671=202,0,IF(K1671=203,0,IF(K1671=300,41,IF(K1671=400,41,IF(K1671=500,60)))))))))))</f>
        <v>0</v>
      </c>
      <c r="H1671" s="123" t="b">
        <f>IF(B1671&lt;&gt;"",IF('02 - Produtos e Tributações'!M1688&lt;&gt;"",'02 - Produtos e Tributações'!M1688,IF(L1671=101,0,IF(L1671=102,41,IF(L1671=103,0,IF(L1671=201,0,IF(L1671=202,0,IF(L1671=203,0,IF(L1671=300,41,IF(L1671=400,41,IF(L1671=500,60)))))))))))</f>
        <v>0</v>
      </c>
      <c r="I1671" s="123" t="b">
        <f>IF(B1671&lt;&gt;"",IF('02 - Produtos e Tributações'!L1688&lt;&gt;"",'02 - Produtos e Tributações'!L1688,"0,00"))</f>
        <v>0</v>
      </c>
      <c r="J1671" s="123" t="b">
        <f>IF(B1671&lt;&gt;"",IF('02 - Produtos e Tributações'!O1688&lt;&gt;"",'02 - Produtos e Tributações'!O1688,"0,00"))</f>
        <v>0</v>
      </c>
      <c r="K1671" s="123" t="b">
        <f>IF(B1671&lt;&gt;"",IF('02 - Produtos e Tributações'!K1688&lt;&gt;"",'02 - Produtos e Tributações'!K1688,"null"))</f>
        <v>0</v>
      </c>
      <c r="L1671" s="123" t="b">
        <f>IF(B1671&lt;&gt;"",IF('02 - Produtos e Tributações'!N1688&lt;&gt;"",'02 - Produtos e Tributações'!N1688,"null"))</f>
        <v>0</v>
      </c>
      <c r="M1671" s="122" t="b">
        <f>IF(B1671&lt;&gt;"",IF('02 - Produtos e Tributações'!D1688="CARNES","2.01.001.001",IF('02 - Produtos e Tributações'!D1688="MASSAS","2.01.001.002",IF('02 - Produtos e Tributações'!D1688="LATICINIOS","2.01.001.003",IF('02 - Produtos e Tributações'!D1688="DOCES E GULOSEIMAS","2.01.001.004",IF('02 - Produtos e Tributações'!D1688="FARINHAS E GRAOS","2.01.001.005",IF('02 - Produtos e Tributações'!D1688="AGUAS","2.01.002.001",IF('02 - Produtos e Tributações'!D1688="SUCOS","2.01.002.002",IF('02 - Produtos e Tributações'!D1688="BEBIDAS ALCOOLICAS","2.01.002.003",IF('02 - Produtos e Tributações'!D1688="BEBIDAS LACTEAS","2.01.002.004",IF('02 - Produtos e Tributações'!D1688="MATERIAL DE LIMPEZA","2.02",IF('02 - Produtos e Tributações'!D1688="FRUTAS","2.01.001.006",IF('02 - Produtos e Tributações'!D1688="VERDURAS E LEGUMES","2.01.001.007",IF('02 - Produtos e Tributações'!D1688="SERVIÇO","1",IF('02 - Produtos e Tributações'!D1688="PRODUTOS DIVERSOS","2","2"))))))))))))))
)</f>
        <v>0</v>
      </c>
      <c r="N1671" s="4" t="str">
        <f t="shared" si="105"/>
        <v/>
      </c>
      <c r="O1671" s="4" t="str">
        <f t="shared" si="106"/>
        <v/>
      </c>
      <c r="P1671" s="4" t="str">
        <f t="shared" si="107"/>
        <v/>
      </c>
      <c r="Q1671" s="128" t="b">
        <f>IF(B1671&lt;&gt;"",IF('02 - Produtos e Tributações'!C1688&lt;&gt;"",'02 - Produtos e Tributações'!C1688,"UN"))</f>
        <v>0</v>
      </c>
      <c r="R1671" s="93"/>
      <c r="S1671" s="93"/>
      <c r="T1671" s="93"/>
      <c r="U1671" s="120" t="str">
        <f t="shared" si="104"/>
        <v/>
      </c>
    </row>
    <row r="1672" spans="1:21" ht="15.75" customHeight="1">
      <c r="A1672" s="122" t="b">
        <f>IF('02 - Produtos e Tributações'!B1689 &lt;&gt;"",A1671+1)</f>
        <v>0</v>
      </c>
      <c r="B1672" s="4" t="str">
        <f>IF('02 - Produtos e Tributações'!B1689&lt;&gt;"",'02 - Produtos e Tributações'!V1689,"")</f>
        <v/>
      </c>
      <c r="C1672" s="123" t="b">
        <f>IF(B1672&lt;&gt;"",IF('02 - Produtos e Tributações'!H1689&lt;&gt;"",IF('02 - Produtos e Tributações'!H1689="TERCEIRIZADA","T",IF('02 - Produtos e Tributações'!H1689="PROPRIA","P")), IF(B1672&lt;&gt;"",IF('02 - Produtos e Tributações'!H1689="","T"))))</f>
        <v>0</v>
      </c>
      <c r="D1672" s="123" t="b">
        <f>IF(B1672&lt;&gt;"",IF('02 - Produtos e Tributações'!E1689&lt;&gt;"",'02 - Produtos e Tributações'!E1689,""))</f>
        <v>0</v>
      </c>
      <c r="E1672" s="123" t="b">
        <f>IF(B1672&lt;&gt;"",IF('02 - Produtos e Tributações'!F1689&lt;&gt;"",'02 - Produtos e Tributações'!F1689,""))</f>
        <v>0</v>
      </c>
      <c r="F1672" s="123" t="b">
        <f>IF(B1672&lt;&gt;"",IF(A1672&lt;&gt;"",IF('02 - Produtos e Tributações'!G1689&lt;&gt;"",'02 - Produtos e Tributações'!G1689,"")))</f>
        <v>0</v>
      </c>
      <c r="G1672" s="123" t="b">
        <f>IF(B1672&lt;&gt;"",IF('02 - Produtos e Tributações'!J1689&lt;&gt;"",'02 - Produtos e Tributações'!J1689,IF(K1672=101,0,IF(K1672=102,41,IF(K1672=103,0,IF(K1672=201,0,IF(K1672=202,0,IF(K1672=203,0,IF(K1672=300,41,IF(K1672=400,41,IF(K1672=500,60)))))))))))</f>
        <v>0</v>
      </c>
      <c r="H1672" s="123" t="b">
        <f>IF(B1672&lt;&gt;"",IF('02 - Produtos e Tributações'!M1689&lt;&gt;"",'02 - Produtos e Tributações'!M1689,IF(L1672=101,0,IF(L1672=102,41,IF(L1672=103,0,IF(L1672=201,0,IF(L1672=202,0,IF(L1672=203,0,IF(L1672=300,41,IF(L1672=400,41,IF(L1672=500,60)))))))))))</f>
        <v>0</v>
      </c>
      <c r="I1672" s="123" t="b">
        <f>IF(B1672&lt;&gt;"",IF('02 - Produtos e Tributações'!L1689&lt;&gt;"",'02 - Produtos e Tributações'!L1689,"0,00"))</f>
        <v>0</v>
      </c>
      <c r="J1672" s="123" t="b">
        <f>IF(B1672&lt;&gt;"",IF('02 - Produtos e Tributações'!O1689&lt;&gt;"",'02 - Produtos e Tributações'!O1689,"0,00"))</f>
        <v>0</v>
      </c>
      <c r="K1672" s="123" t="b">
        <f>IF(B1672&lt;&gt;"",IF('02 - Produtos e Tributações'!K1689&lt;&gt;"",'02 - Produtos e Tributações'!K1689,"null"))</f>
        <v>0</v>
      </c>
      <c r="L1672" s="123" t="b">
        <f>IF(B1672&lt;&gt;"",IF('02 - Produtos e Tributações'!N1689&lt;&gt;"",'02 - Produtos e Tributações'!N1689,"null"))</f>
        <v>0</v>
      </c>
      <c r="M1672" s="122" t="b">
        <f>IF(B1672&lt;&gt;"",IF('02 - Produtos e Tributações'!D1689="CARNES","2.01.001.001",IF('02 - Produtos e Tributações'!D1689="MASSAS","2.01.001.002",IF('02 - Produtos e Tributações'!D1689="LATICINIOS","2.01.001.003",IF('02 - Produtos e Tributações'!D1689="DOCES E GULOSEIMAS","2.01.001.004",IF('02 - Produtos e Tributações'!D1689="FARINHAS E GRAOS","2.01.001.005",IF('02 - Produtos e Tributações'!D1689="AGUAS","2.01.002.001",IF('02 - Produtos e Tributações'!D1689="SUCOS","2.01.002.002",IF('02 - Produtos e Tributações'!D1689="BEBIDAS ALCOOLICAS","2.01.002.003",IF('02 - Produtos e Tributações'!D1689="BEBIDAS LACTEAS","2.01.002.004",IF('02 - Produtos e Tributações'!D1689="MATERIAL DE LIMPEZA","2.02",IF('02 - Produtos e Tributações'!D1689="FRUTAS","2.01.001.006",IF('02 - Produtos e Tributações'!D1689="VERDURAS E LEGUMES","2.01.001.007",IF('02 - Produtos e Tributações'!D1689="SERVIÇO","1",IF('02 - Produtos e Tributações'!D1689="PRODUTOS DIVERSOS","2","2"))))))))))))))
)</f>
        <v>0</v>
      </c>
      <c r="N1672" s="4" t="str">
        <f t="shared" si="105"/>
        <v/>
      </c>
      <c r="O1672" s="4" t="str">
        <f t="shared" si="106"/>
        <v/>
      </c>
      <c r="P1672" s="4" t="str">
        <f t="shared" si="107"/>
        <v/>
      </c>
      <c r="Q1672" s="128" t="b">
        <f>IF(B1672&lt;&gt;"",IF('02 - Produtos e Tributações'!C1689&lt;&gt;"",'02 - Produtos e Tributações'!C1689,"UN"))</f>
        <v>0</v>
      </c>
      <c r="R1672" s="93"/>
      <c r="S1672" s="93"/>
      <c r="T1672" s="93"/>
      <c r="U1672" s="120" t="str">
        <f t="shared" si="104"/>
        <v/>
      </c>
    </row>
    <row r="1673" spans="1:21" ht="15.75" customHeight="1">
      <c r="A1673" s="122" t="b">
        <f>IF('02 - Produtos e Tributações'!B1690 &lt;&gt;"",A1672+1)</f>
        <v>0</v>
      </c>
      <c r="B1673" s="4" t="str">
        <f>IF('02 - Produtos e Tributações'!B1690&lt;&gt;"",'02 - Produtos e Tributações'!V1690,"")</f>
        <v/>
      </c>
      <c r="C1673" s="123" t="b">
        <f>IF(B1673&lt;&gt;"",IF('02 - Produtos e Tributações'!H1690&lt;&gt;"",IF('02 - Produtos e Tributações'!H1690="TERCEIRIZADA","T",IF('02 - Produtos e Tributações'!H1690="PROPRIA","P")), IF(B1673&lt;&gt;"",IF('02 - Produtos e Tributações'!H1690="","T"))))</f>
        <v>0</v>
      </c>
      <c r="D1673" s="123" t="b">
        <f>IF(B1673&lt;&gt;"",IF('02 - Produtos e Tributações'!E1690&lt;&gt;"",'02 - Produtos e Tributações'!E1690,""))</f>
        <v>0</v>
      </c>
      <c r="E1673" s="123" t="b">
        <f>IF(B1673&lt;&gt;"",IF('02 - Produtos e Tributações'!F1690&lt;&gt;"",'02 - Produtos e Tributações'!F1690,""))</f>
        <v>0</v>
      </c>
      <c r="F1673" s="123" t="b">
        <f>IF(B1673&lt;&gt;"",IF(A1673&lt;&gt;"",IF('02 - Produtos e Tributações'!G1690&lt;&gt;"",'02 - Produtos e Tributações'!G1690,"")))</f>
        <v>0</v>
      </c>
      <c r="G1673" s="123" t="b">
        <f>IF(B1673&lt;&gt;"",IF('02 - Produtos e Tributações'!J1690&lt;&gt;"",'02 - Produtos e Tributações'!J1690,IF(K1673=101,0,IF(K1673=102,41,IF(K1673=103,0,IF(K1673=201,0,IF(K1673=202,0,IF(K1673=203,0,IF(K1673=300,41,IF(K1673=400,41,IF(K1673=500,60)))))))))))</f>
        <v>0</v>
      </c>
      <c r="H1673" s="123" t="b">
        <f>IF(B1673&lt;&gt;"",IF('02 - Produtos e Tributações'!M1690&lt;&gt;"",'02 - Produtos e Tributações'!M1690,IF(L1673=101,0,IF(L1673=102,41,IF(L1673=103,0,IF(L1673=201,0,IF(L1673=202,0,IF(L1673=203,0,IF(L1673=300,41,IF(L1673=400,41,IF(L1673=500,60)))))))))))</f>
        <v>0</v>
      </c>
      <c r="I1673" s="123" t="b">
        <f>IF(B1673&lt;&gt;"",IF('02 - Produtos e Tributações'!L1690&lt;&gt;"",'02 - Produtos e Tributações'!L1690,"0,00"))</f>
        <v>0</v>
      </c>
      <c r="J1673" s="123" t="b">
        <f>IF(B1673&lt;&gt;"",IF('02 - Produtos e Tributações'!O1690&lt;&gt;"",'02 - Produtos e Tributações'!O1690,"0,00"))</f>
        <v>0</v>
      </c>
      <c r="K1673" s="123" t="b">
        <f>IF(B1673&lt;&gt;"",IF('02 - Produtos e Tributações'!K1690&lt;&gt;"",'02 - Produtos e Tributações'!K1690,"null"))</f>
        <v>0</v>
      </c>
      <c r="L1673" s="123" t="b">
        <f>IF(B1673&lt;&gt;"",IF('02 - Produtos e Tributações'!N1690&lt;&gt;"",'02 - Produtos e Tributações'!N1690,"null"))</f>
        <v>0</v>
      </c>
      <c r="M1673" s="122" t="b">
        <f>IF(B1673&lt;&gt;"",IF('02 - Produtos e Tributações'!D1690="CARNES","2.01.001.001",IF('02 - Produtos e Tributações'!D1690="MASSAS","2.01.001.002",IF('02 - Produtos e Tributações'!D1690="LATICINIOS","2.01.001.003",IF('02 - Produtos e Tributações'!D1690="DOCES E GULOSEIMAS","2.01.001.004",IF('02 - Produtos e Tributações'!D1690="FARINHAS E GRAOS","2.01.001.005",IF('02 - Produtos e Tributações'!D1690="AGUAS","2.01.002.001",IF('02 - Produtos e Tributações'!D1690="SUCOS","2.01.002.002",IF('02 - Produtos e Tributações'!D1690="BEBIDAS ALCOOLICAS","2.01.002.003",IF('02 - Produtos e Tributações'!D1690="BEBIDAS LACTEAS","2.01.002.004",IF('02 - Produtos e Tributações'!D1690="MATERIAL DE LIMPEZA","2.02",IF('02 - Produtos e Tributações'!D1690="FRUTAS","2.01.001.006",IF('02 - Produtos e Tributações'!D1690="VERDURAS E LEGUMES","2.01.001.007",IF('02 - Produtos e Tributações'!D1690="SERVIÇO","1",IF('02 - Produtos e Tributações'!D1690="PRODUTOS DIVERSOS","2","2"))))))))))))))
)</f>
        <v>0</v>
      </c>
      <c r="N1673" s="4" t="str">
        <f t="shared" si="105"/>
        <v/>
      </c>
      <c r="O1673" s="4" t="str">
        <f t="shared" si="106"/>
        <v/>
      </c>
      <c r="P1673" s="4" t="str">
        <f t="shared" si="107"/>
        <v/>
      </c>
      <c r="Q1673" s="128" t="b">
        <f>IF(B1673&lt;&gt;"",IF('02 - Produtos e Tributações'!C1690&lt;&gt;"",'02 - Produtos e Tributações'!C1690,"UN"))</f>
        <v>0</v>
      </c>
      <c r="R1673" s="93"/>
      <c r="S1673" s="93"/>
      <c r="T1673" s="93"/>
      <c r="U1673" s="120" t="str">
        <f t="shared" si="104"/>
        <v/>
      </c>
    </row>
    <row r="1674" spans="1:21" ht="15.75" customHeight="1">
      <c r="A1674" s="122" t="b">
        <f>IF('02 - Produtos e Tributações'!B1691 &lt;&gt;"",A1673+1)</f>
        <v>0</v>
      </c>
      <c r="B1674" s="4" t="str">
        <f>IF('02 - Produtos e Tributações'!B1691&lt;&gt;"",'02 - Produtos e Tributações'!V1691,"")</f>
        <v/>
      </c>
      <c r="C1674" s="123" t="b">
        <f>IF(B1674&lt;&gt;"",IF('02 - Produtos e Tributações'!H1691&lt;&gt;"",IF('02 - Produtos e Tributações'!H1691="TERCEIRIZADA","T",IF('02 - Produtos e Tributações'!H1691="PROPRIA","P")), IF(B1674&lt;&gt;"",IF('02 - Produtos e Tributações'!H1691="","T"))))</f>
        <v>0</v>
      </c>
      <c r="D1674" s="123" t="b">
        <f>IF(B1674&lt;&gt;"",IF('02 - Produtos e Tributações'!E1691&lt;&gt;"",'02 - Produtos e Tributações'!E1691,""))</f>
        <v>0</v>
      </c>
      <c r="E1674" s="123" t="b">
        <f>IF(B1674&lt;&gt;"",IF('02 - Produtos e Tributações'!F1691&lt;&gt;"",'02 - Produtos e Tributações'!F1691,""))</f>
        <v>0</v>
      </c>
      <c r="F1674" s="123" t="b">
        <f>IF(B1674&lt;&gt;"",IF(A1674&lt;&gt;"",IF('02 - Produtos e Tributações'!G1691&lt;&gt;"",'02 - Produtos e Tributações'!G1691,"")))</f>
        <v>0</v>
      </c>
      <c r="G1674" s="123" t="b">
        <f>IF(B1674&lt;&gt;"",IF('02 - Produtos e Tributações'!J1691&lt;&gt;"",'02 - Produtos e Tributações'!J1691,IF(K1674=101,0,IF(K1674=102,41,IF(K1674=103,0,IF(K1674=201,0,IF(K1674=202,0,IF(K1674=203,0,IF(K1674=300,41,IF(K1674=400,41,IF(K1674=500,60)))))))))))</f>
        <v>0</v>
      </c>
      <c r="H1674" s="123" t="b">
        <f>IF(B1674&lt;&gt;"",IF('02 - Produtos e Tributações'!M1691&lt;&gt;"",'02 - Produtos e Tributações'!M1691,IF(L1674=101,0,IF(L1674=102,41,IF(L1674=103,0,IF(L1674=201,0,IF(L1674=202,0,IF(L1674=203,0,IF(L1674=300,41,IF(L1674=400,41,IF(L1674=500,60)))))))))))</f>
        <v>0</v>
      </c>
      <c r="I1674" s="123" t="b">
        <f>IF(B1674&lt;&gt;"",IF('02 - Produtos e Tributações'!L1691&lt;&gt;"",'02 - Produtos e Tributações'!L1691,"0,00"))</f>
        <v>0</v>
      </c>
      <c r="J1674" s="123" t="b">
        <f>IF(B1674&lt;&gt;"",IF('02 - Produtos e Tributações'!O1691&lt;&gt;"",'02 - Produtos e Tributações'!O1691,"0,00"))</f>
        <v>0</v>
      </c>
      <c r="K1674" s="123" t="b">
        <f>IF(B1674&lt;&gt;"",IF('02 - Produtos e Tributações'!K1691&lt;&gt;"",'02 - Produtos e Tributações'!K1691,"null"))</f>
        <v>0</v>
      </c>
      <c r="L1674" s="123" t="b">
        <f>IF(B1674&lt;&gt;"",IF('02 - Produtos e Tributações'!N1691&lt;&gt;"",'02 - Produtos e Tributações'!N1691,"null"))</f>
        <v>0</v>
      </c>
      <c r="M1674" s="122" t="b">
        <f>IF(B1674&lt;&gt;"",IF('02 - Produtos e Tributações'!D1691="CARNES","2.01.001.001",IF('02 - Produtos e Tributações'!D1691="MASSAS","2.01.001.002",IF('02 - Produtos e Tributações'!D1691="LATICINIOS","2.01.001.003",IF('02 - Produtos e Tributações'!D1691="DOCES E GULOSEIMAS","2.01.001.004",IF('02 - Produtos e Tributações'!D1691="FARINHAS E GRAOS","2.01.001.005",IF('02 - Produtos e Tributações'!D1691="AGUAS","2.01.002.001",IF('02 - Produtos e Tributações'!D1691="SUCOS","2.01.002.002",IF('02 - Produtos e Tributações'!D1691="BEBIDAS ALCOOLICAS","2.01.002.003",IF('02 - Produtos e Tributações'!D1691="BEBIDAS LACTEAS","2.01.002.004",IF('02 - Produtos e Tributações'!D1691="MATERIAL DE LIMPEZA","2.02",IF('02 - Produtos e Tributações'!D1691="FRUTAS","2.01.001.006",IF('02 - Produtos e Tributações'!D1691="VERDURAS E LEGUMES","2.01.001.007",IF('02 - Produtos e Tributações'!D1691="SERVIÇO","1",IF('02 - Produtos e Tributações'!D1691="PRODUTOS DIVERSOS","2","2"))))))))))))))
)</f>
        <v>0</v>
      </c>
      <c r="N1674" s="4" t="str">
        <f t="shared" si="105"/>
        <v/>
      </c>
      <c r="O1674" s="4" t="str">
        <f t="shared" si="106"/>
        <v/>
      </c>
      <c r="P1674" s="4" t="str">
        <f t="shared" si="107"/>
        <v/>
      </c>
      <c r="Q1674" s="128" t="b">
        <f>IF(B1674&lt;&gt;"",IF('02 - Produtos e Tributações'!C1691&lt;&gt;"",'02 - Produtos e Tributações'!C1691,"UN"))</f>
        <v>0</v>
      </c>
      <c r="R1674" s="93"/>
      <c r="S1674" s="93"/>
      <c r="T1674" s="93"/>
      <c r="U1674" s="120" t="str">
        <f t="shared" si="104"/>
        <v/>
      </c>
    </row>
    <row r="1675" spans="1:21" ht="15.75" customHeight="1">
      <c r="A1675" s="122" t="b">
        <f>IF('02 - Produtos e Tributações'!B1692 &lt;&gt;"",A1674+1)</f>
        <v>0</v>
      </c>
      <c r="B1675" s="4" t="str">
        <f>IF('02 - Produtos e Tributações'!B1692&lt;&gt;"",'02 - Produtos e Tributações'!V1692,"")</f>
        <v/>
      </c>
      <c r="C1675" s="123" t="b">
        <f>IF(B1675&lt;&gt;"",IF('02 - Produtos e Tributações'!H1692&lt;&gt;"",IF('02 - Produtos e Tributações'!H1692="TERCEIRIZADA","T",IF('02 - Produtos e Tributações'!H1692="PROPRIA","P")), IF(B1675&lt;&gt;"",IF('02 - Produtos e Tributações'!H1692="","T"))))</f>
        <v>0</v>
      </c>
      <c r="D1675" s="123" t="b">
        <f>IF(B1675&lt;&gt;"",IF('02 - Produtos e Tributações'!E1692&lt;&gt;"",'02 - Produtos e Tributações'!E1692,""))</f>
        <v>0</v>
      </c>
      <c r="E1675" s="123" t="b">
        <f>IF(B1675&lt;&gt;"",IF('02 - Produtos e Tributações'!F1692&lt;&gt;"",'02 - Produtos e Tributações'!F1692,""))</f>
        <v>0</v>
      </c>
      <c r="F1675" s="123" t="b">
        <f>IF(B1675&lt;&gt;"",IF(A1675&lt;&gt;"",IF('02 - Produtos e Tributações'!G1692&lt;&gt;"",'02 - Produtos e Tributações'!G1692,"")))</f>
        <v>0</v>
      </c>
      <c r="G1675" s="123" t="b">
        <f>IF(B1675&lt;&gt;"",IF('02 - Produtos e Tributações'!J1692&lt;&gt;"",'02 - Produtos e Tributações'!J1692,IF(K1675=101,0,IF(K1675=102,41,IF(K1675=103,0,IF(K1675=201,0,IF(K1675=202,0,IF(K1675=203,0,IF(K1675=300,41,IF(K1675=400,41,IF(K1675=500,60)))))))))))</f>
        <v>0</v>
      </c>
      <c r="H1675" s="123" t="b">
        <f>IF(B1675&lt;&gt;"",IF('02 - Produtos e Tributações'!M1692&lt;&gt;"",'02 - Produtos e Tributações'!M1692,IF(L1675=101,0,IF(L1675=102,41,IF(L1675=103,0,IF(L1675=201,0,IF(L1675=202,0,IF(L1675=203,0,IF(L1675=300,41,IF(L1675=400,41,IF(L1675=500,60)))))))))))</f>
        <v>0</v>
      </c>
      <c r="I1675" s="123" t="b">
        <f>IF(B1675&lt;&gt;"",IF('02 - Produtos e Tributações'!L1692&lt;&gt;"",'02 - Produtos e Tributações'!L1692,"0,00"))</f>
        <v>0</v>
      </c>
      <c r="J1675" s="123" t="b">
        <f>IF(B1675&lt;&gt;"",IF('02 - Produtos e Tributações'!O1692&lt;&gt;"",'02 - Produtos e Tributações'!O1692,"0,00"))</f>
        <v>0</v>
      </c>
      <c r="K1675" s="123" t="b">
        <f>IF(B1675&lt;&gt;"",IF('02 - Produtos e Tributações'!K1692&lt;&gt;"",'02 - Produtos e Tributações'!K1692,"null"))</f>
        <v>0</v>
      </c>
      <c r="L1675" s="123" t="b">
        <f>IF(B1675&lt;&gt;"",IF('02 - Produtos e Tributações'!N1692&lt;&gt;"",'02 - Produtos e Tributações'!N1692,"null"))</f>
        <v>0</v>
      </c>
      <c r="M1675" s="122" t="b">
        <f>IF(B1675&lt;&gt;"",IF('02 - Produtos e Tributações'!D1692="CARNES","2.01.001.001",IF('02 - Produtos e Tributações'!D1692="MASSAS","2.01.001.002",IF('02 - Produtos e Tributações'!D1692="LATICINIOS","2.01.001.003",IF('02 - Produtos e Tributações'!D1692="DOCES E GULOSEIMAS","2.01.001.004",IF('02 - Produtos e Tributações'!D1692="FARINHAS E GRAOS","2.01.001.005",IF('02 - Produtos e Tributações'!D1692="AGUAS","2.01.002.001",IF('02 - Produtos e Tributações'!D1692="SUCOS","2.01.002.002",IF('02 - Produtos e Tributações'!D1692="BEBIDAS ALCOOLICAS","2.01.002.003",IF('02 - Produtos e Tributações'!D1692="BEBIDAS LACTEAS","2.01.002.004",IF('02 - Produtos e Tributações'!D1692="MATERIAL DE LIMPEZA","2.02",IF('02 - Produtos e Tributações'!D1692="FRUTAS","2.01.001.006",IF('02 - Produtos e Tributações'!D1692="VERDURAS E LEGUMES","2.01.001.007",IF('02 - Produtos e Tributações'!D1692="SERVIÇO","1",IF('02 - Produtos e Tributações'!D1692="PRODUTOS DIVERSOS","2","2"))))))))))))))
)</f>
        <v>0</v>
      </c>
      <c r="N1675" s="4" t="str">
        <f t="shared" si="105"/>
        <v/>
      </c>
      <c r="O1675" s="4" t="str">
        <f t="shared" si="106"/>
        <v/>
      </c>
      <c r="P1675" s="4" t="str">
        <f t="shared" si="107"/>
        <v/>
      </c>
      <c r="Q1675" s="128" t="b">
        <f>IF(B1675&lt;&gt;"",IF('02 - Produtos e Tributações'!C1692&lt;&gt;"",'02 - Produtos e Tributações'!C1692,"UN"))</f>
        <v>0</v>
      </c>
      <c r="R1675" s="93"/>
      <c r="S1675" s="93"/>
      <c r="T1675" s="93"/>
      <c r="U1675" s="120" t="str">
        <f t="shared" si="104"/>
        <v/>
      </c>
    </row>
    <row r="1676" spans="1:21" ht="15.75" customHeight="1">
      <c r="A1676" s="122" t="b">
        <f>IF('02 - Produtos e Tributações'!B1693 &lt;&gt;"",A1675+1)</f>
        <v>0</v>
      </c>
      <c r="B1676" s="4" t="str">
        <f>IF('02 - Produtos e Tributações'!B1693&lt;&gt;"",'02 - Produtos e Tributações'!V1693,"")</f>
        <v/>
      </c>
      <c r="C1676" s="123" t="b">
        <f>IF(B1676&lt;&gt;"",IF('02 - Produtos e Tributações'!H1693&lt;&gt;"",IF('02 - Produtos e Tributações'!H1693="TERCEIRIZADA","T",IF('02 - Produtos e Tributações'!H1693="PROPRIA","P")), IF(B1676&lt;&gt;"",IF('02 - Produtos e Tributações'!H1693="","T"))))</f>
        <v>0</v>
      </c>
      <c r="D1676" s="123" t="b">
        <f>IF(B1676&lt;&gt;"",IF('02 - Produtos e Tributações'!E1693&lt;&gt;"",'02 - Produtos e Tributações'!E1693,""))</f>
        <v>0</v>
      </c>
      <c r="E1676" s="123" t="b">
        <f>IF(B1676&lt;&gt;"",IF('02 - Produtos e Tributações'!F1693&lt;&gt;"",'02 - Produtos e Tributações'!F1693,""))</f>
        <v>0</v>
      </c>
      <c r="F1676" s="123" t="b">
        <f>IF(B1676&lt;&gt;"",IF(A1676&lt;&gt;"",IF('02 - Produtos e Tributações'!G1693&lt;&gt;"",'02 - Produtos e Tributações'!G1693,"")))</f>
        <v>0</v>
      </c>
      <c r="G1676" s="123" t="b">
        <f>IF(B1676&lt;&gt;"",IF('02 - Produtos e Tributações'!J1693&lt;&gt;"",'02 - Produtos e Tributações'!J1693,IF(K1676=101,0,IF(K1676=102,41,IF(K1676=103,0,IF(K1676=201,0,IF(K1676=202,0,IF(K1676=203,0,IF(K1676=300,41,IF(K1676=400,41,IF(K1676=500,60)))))))))))</f>
        <v>0</v>
      </c>
      <c r="H1676" s="123" t="b">
        <f>IF(B1676&lt;&gt;"",IF('02 - Produtos e Tributações'!M1693&lt;&gt;"",'02 - Produtos e Tributações'!M1693,IF(L1676=101,0,IF(L1676=102,41,IF(L1676=103,0,IF(L1676=201,0,IF(L1676=202,0,IF(L1676=203,0,IF(L1676=300,41,IF(L1676=400,41,IF(L1676=500,60)))))))))))</f>
        <v>0</v>
      </c>
      <c r="I1676" s="123" t="b">
        <f>IF(B1676&lt;&gt;"",IF('02 - Produtos e Tributações'!L1693&lt;&gt;"",'02 - Produtos e Tributações'!L1693,"0,00"))</f>
        <v>0</v>
      </c>
      <c r="J1676" s="123" t="b">
        <f>IF(B1676&lt;&gt;"",IF('02 - Produtos e Tributações'!O1693&lt;&gt;"",'02 - Produtos e Tributações'!O1693,"0,00"))</f>
        <v>0</v>
      </c>
      <c r="K1676" s="123" t="b">
        <f>IF(B1676&lt;&gt;"",IF('02 - Produtos e Tributações'!K1693&lt;&gt;"",'02 - Produtos e Tributações'!K1693,"null"))</f>
        <v>0</v>
      </c>
      <c r="L1676" s="123" t="b">
        <f>IF(B1676&lt;&gt;"",IF('02 - Produtos e Tributações'!N1693&lt;&gt;"",'02 - Produtos e Tributações'!N1693,"null"))</f>
        <v>0</v>
      </c>
      <c r="M1676" s="122" t="b">
        <f>IF(B1676&lt;&gt;"",IF('02 - Produtos e Tributações'!D1693="CARNES","2.01.001.001",IF('02 - Produtos e Tributações'!D1693="MASSAS","2.01.001.002",IF('02 - Produtos e Tributações'!D1693="LATICINIOS","2.01.001.003",IF('02 - Produtos e Tributações'!D1693="DOCES E GULOSEIMAS","2.01.001.004",IF('02 - Produtos e Tributações'!D1693="FARINHAS E GRAOS","2.01.001.005",IF('02 - Produtos e Tributações'!D1693="AGUAS","2.01.002.001",IF('02 - Produtos e Tributações'!D1693="SUCOS","2.01.002.002",IF('02 - Produtos e Tributações'!D1693="BEBIDAS ALCOOLICAS","2.01.002.003",IF('02 - Produtos e Tributações'!D1693="BEBIDAS LACTEAS","2.01.002.004",IF('02 - Produtos e Tributações'!D1693="MATERIAL DE LIMPEZA","2.02",IF('02 - Produtos e Tributações'!D1693="FRUTAS","2.01.001.006",IF('02 - Produtos e Tributações'!D1693="VERDURAS E LEGUMES","2.01.001.007",IF('02 - Produtos e Tributações'!D1693="SERVIÇO","1",IF('02 - Produtos e Tributações'!D1693="PRODUTOS DIVERSOS","2","2"))))))))))))))
)</f>
        <v>0</v>
      </c>
      <c r="N1676" s="4" t="str">
        <f t="shared" si="105"/>
        <v/>
      </c>
      <c r="O1676" s="4" t="str">
        <f t="shared" si="106"/>
        <v/>
      </c>
      <c r="P1676" s="4" t="str">
        <f t="shared" si="107"/>
        <v/>
      </c>
      <c r="Q1676" s="128" t="b">
        <f>IF(B1676&lt;&gt;"",IF('02 - Produtos e Tributações'!C1693&lt;&gt;"",'02 - Produtos e Tributações'!C1693,"UN"))</f>
        <v>0</v>
      </c>
      <c r="R1676" s="93"/>
      <c r="S1676" s="93"/>
      <c r="T1676" s="93"/>
      <c r="U1676" s="120" t="str">
        <f t="shared" si="104"/>
        <v/>
      </c>
    </row>
    <row r="1677" spans="1:21" ht="15.75" customHeight="1">
      <c r="A1677" s="122" t="b">
        <f>IF('02 - Produtos e Tributações'!B1694 &lt;&gt;"",A1676+1)</f>
        <v>0</v>
      </c>
      <c r="B1677" s="4" t="str">
        <f>IF('02 - Produtos e Tributações'!B1694&lt;&gt;"",'02 - Produtos e Tributações'!V1694,"")</f>
        <v/>
      </c>
      <c r="C1677" s="123" t="b">
        <f>IF(B1677&lt;&gt;"",IF('02 - Produtos e Tributações'!H1694&lt;&gt;"",IF('02 - Produtos e Tributações'!H1694="TERCEIRIZADA","T",IF('02 - Produtos e Tributações'!H1694="PROPRIA","P")), IF(B1677&lt;&gt;"",IF('02 - Produtos e Tributações'!H1694="","T"))))</f>
        <v>0</v>
      </c>
      <c r="D1677" s="123" t="b">
        <f>IF(B1677&lt;&gt;"",IF('02 - Produtos e Tributações'!E1694&lt;&gt;"",'02 - Produtos e Tributações'!E1694,""))</f>
        <v>0</v>
      </c>
      <c r="E1677" s="123" t="b">
        <f>IF(B1677&lt;&gt;"",IF('02 - Produtos e Tributações'!F1694&lt;&gt;"",'02 - Produtos e Tributações'!F1694,""))</f>
        <v>0</v>
      </c>
      <c r="F1677" s="123" t="b">
        <f>IF(B1677&lt;&gt;"",IF(A1677&lt;&gt;"",IF('02 - Produtos e Tributações'!G1694&lt;&gt;"",'02 - Produtos e Tributações'!G1694,"")))</f>
        <v>0</v>
      </c>
      <c r="G1677" s="123" t="b">
        <f>IF(B1677&lt;&gt;"",IF('02 - Produtos e Tributações'!J1694&lt;&gt;"",'02 - Produtos e Tributações'!J1694,IF(K1677=101,0,IF(K1677=102,41,IF(K1677=103,0,IF(K1677=201,0,IF(K1677=202,0,IF(K1677=203,0,IF(K1677=300,41,IF(K1677=400,41,IF(K1677=500,60)))))))))))</f>
        <v>0</v>
      </c>
      <c r="H1677" s="123" t="b">
        <f>IF(B1677&lt;&gt;"",IF('02 - Produtos e Tributações'!M1694&lt;&gt;"",'02 - Produtos e Tributações'!M1694,IF(L1677=101,0,IF(L1677=102,41,IF(L1677=103,0,IF(L1677=201,0,IF(L1677=202,0,IF(L1677=203,0,IF(L1677=300,41,IF(L1677=400,41,IF(L1677=500,60)))))))))))</f>
        <v>0</v>
      </c>
      <c r="I1677" s="123" t="b">
        <f>IF(B1677&lt;&gt;"",IF('02 - Produtos e Tributações'!L1694&lt;&gt;"",'02 - Produtos e Tributações'!L1694,"0,00"))</f>
        <v>0</v>
      </c>
      <c r="J1677" s="123" t="b">
        <f>IF(B1677&lt;&gt;"",IF('02 - Produtos e Tributações'!O1694&lt;&gt;"",'02 - Produtos e Tributações'!O1694,"0,00"))</f>
        <v>0</v>
      </c>
      <c r="K1677" s="123" t="b">
        <f>IF(B1677&lt;&gt;"",IF('02 - Produtos e Tributações'!K1694&lt;&gt;"",'02 - Produtos e Tributações'!K1694,"null"))</f>
        <v>0</v>
      </c>
      <c r="L1677" s="123" t="b">
        <f>IF(B1677&lt;&gt;"",IF('02 - Produtos e Tributações'!N1694&lt;&gt;"",'02 - Produtos e Tributações'!N1694,"null"))</f>
        <v>0</v>
      </c>
      <c r="M1677" s="122" t="b">
        <f>IF(B1677&lt;&gt;"",IF('02 - Produtos e Tributações'!D1694="CARNES","2.01.001.001",IF('02 - Produtos e Tributações'!D1694="MASSAS","2.01.001.002",IF('02 - Produtos e Tributações'!D1694="LATICINIOS","2.01.001.003",IF('02 - Produtos e Tributações'!D1694="DOCES E GULOSEIMAS","2.01.001.004",IF('02 - Produtos e Tributações'!D1694="FARINHAS E GRAOS","2.01.001.005",IF('02 - Produtos e Tributações'!D1694="AGUAS","2.01.002.001",IF('02 - Produtos e Tributações'!D1694="SUCOS","2.01.002.002",IF('02 - Produtos e Tributações'!D1694="BEBIDAS ALCOOLICAS","2.01.002.003",IF('02 - Produtos e Tributações'!D1694="BEBIDAS LACTEAS","2.01.002.004",IF('02 - Produtos e Tributações'!D1694="MATERIAL DE LIMPEZA","2.02",IF('02 - Produtos e Tributações'!D1694="FRUTAS","2.01.001.006",IF('02 - Produtos e Tributações'!D1694="VERDURAS E LEGUMES","2.01.001.007",IF('02 - Produtos e Tributações'!D1694="SERVIÇO","1",IF('02 - Produtos e Tributações'!D1694="PRODUTOS DIVERSOS","2","2"))))))))))))))
)</f>
        <v>0</v>
      </c>
      <c r="N1677" s="4" t="str">
        <f t="shared" si="105"/>
        <v/>
      </c>
      <c r="O1677" s="4" t="str">
        <f t="shared" si="106"/>
        <v/>
      </c>
      <c r="P1677" s="4" t="str">
        <f t="shared" si="107"/>
        <v/>
      </c>
      <c r="Q1677" s="128" t="b">
        <f>IF(B1677&lt;&gt;"",IF('02 - Produtos e Tributações'!C1694&lt;&gt;"",'02 - Produtos e Tributações'!C1694,"UN"))</f>
        <v>0</v>
      </c>
      <c r="R1677" s="93"/>
      <c r="S1677" s="93"/>
      <c r="T1677" s="93"/>
      <c r="U1677" s="120" t="str">
        <f t="shared" si="104"/>
        <v/>
      </c>
    </row>
    <row r="1678" spans="1:21" ht="15.75" customHeight="1">
      <c r="A1678" s="122" t="b">
        <f>IF('02 - Produtos e Tributações'!B1695 &lt;&gt;"",A1677+1)</f>
        <v>0</v>
      </c>
      <c r="B1678" s="4" t="str">
        <f>IF('02 - Produtos e Tributações'!B1695&lt;&gt;"",'02 - Produtos e Tributações'!V1695,"")</f>
        <v/>
      </c>
      <c r="C1678" s="123" t="b">
        <f>IF(B1678&lt;&gt;"",IF('02 - Produtos e Tributações'!H1695&lt;&gt;"",IF('02 - Produtos e Tributações'!H1695="TERCEIRIZADA","T",IF('02 - Produtos e Tributações'!H1695="PROPRIA","P")), IF(B1678&lt;&gt;"",IF('02 - Produtos e Tributações'!H1695="","T"))))</f>
        <v>0</v>
      </c>
      <c r="D1678" s="123" t="b">
        <f>IF(B1678&lt;&gt;"",IF('02 - Produtos e Tributações'!E1695&lt;&gt;"",'02 - Produtos e Tributações'!E1695,""))</f>
        <v>0</v>
      </c>
      <c r="E1678" s="123" t="b">
        <f>IF(B1678&lt;&gt;"",IF('02 - Produtos e Tributações'!F1695&lt;&gt;"",'02 - Produtos e Tributações'!F1695,""))</f>
        <v>0</v>
      </c>
      <c r="F1678" s="123" t="b">
        <f>IF(B1678&lt;&gt;"",IF(A1678&lt;&gt;"",IF('02 - Produtos e Tributações'!G1695&lt;&gt;"",'02 - Produtos e Tributações'!G1695,"")))</f>
        <v>0</v>
      </c>
      <c r="G1678" s="123" t="b">
        <f>IF(B1678&lt;&gt;"",IF('02 - Produtos e Tributações'!J1695&lt;&gt;"",'02 - Produtos e Tributações'!J1695,IF(K1678=101,0,IF(K1678=102,41,IF(K1678=103,0,IF(K1678=201,0,IF(K1678=202,0,IF(K1678=203,0,IF(K1678=300,41,IF(K1678=400,41,IF(K1678=500,60)))))))))))</f>
        <v>0</v>
      </c>
      <c r="H1678" s="123" t="b">
        <f>IF(B1678&lt;&gt;"",IF('02 - Produtos e Tributações'!M1695&lt;&gt;"",'02 - Produtos e Tributações'!M1695,IF(L1678=101,0,IF(L1678=102,41,IF(L1678=103,0,IF(L1678=201,0,IF(L1678=202,0,IF(L1678=203,0,IF(L1678=300,41,IF(L1678=400,41,IF(L1678=500,60)))))))))))</f>
        <v>0</v>
      </c>
      <c r="I1678" s="123" t="b">
        <f>IF(B1678&lt;&gt;"",IF('02 - Produtos e Tributações'!L1695&lt;&gt;"",'02 - Produtos e Tributações'!L1695,"0,00"))</f>
        <v>0</v>
      </c>
      <c r="J1678" s="123" t="b">
        <f>IF(B1678&lt;&gt;"",IF('02 - Produtos e Tributações'!O1695&lt;&gt;"",'02 - Produtos e Tributações'!O1695,"0,00"))</f>
        <v>0</v>
      </c>
      <c r="K1678" s="123" t="b">
        <f>IF(B1678&lt;&gt;"",IF('02 - Produtos e Tributações'!K1695&lt;&gt;"",'02 - Produtos e Tributações'!K1695,"null"))</f>
        <v>0</v>
      </c>
      <c r="L1678" s="123" t="b">
        <f>IF(B1678&lt;&gt;"",IF('02 - Produtos e Tributações'!N1695&lt;&gt;"",'02 - Produtos e Tributações'!N1695,"null"))</f>
        <v>0</v>
      </c>
      <c r="M1678" s="122" t="b">
        <f>IF(B1678&lt;&gt;"",IF('02 - Produtos e Tributações'!D1695="CARNES","2.01.001.001",IF('02 - Produtos e Tributações'!D1695="MASSAS","2.01.001.002",IF('02 - Produtos e Tributações'!D1695="LATICINIOS","2.01.001.003",IF('02 - Produtos e Tributações'!D1695="DOCES E GULOSEIMAS","2.01.001.004",IF('02 - Produtos e Tributações'!D1695="FARINHAS E GRAOS","2.01.001.005",IF('02 - Produtos e Tributações'!D1695="AGUAS","2.01.002.001",IF('02 - Produtos e Tributações'!D1695="SUCOS","2.01.002.002",IF('02 - Produtos e Tributações'!D1695="BEBIDAS ALCOOLICAS","2.01.002.003",IF('02 - Produtos e Tributações'!D1695="BEBIDAS LACTEAS","2.01.002.004",IF('02 - Produtos e Tributações'!D1695="MATERIAL DE LIMPEZA","2.02",IF('02 - Produtos e Tributações'!D1695="FRUTAS","2.01.001.006",IF('02 - Produtos e Tributações'!D1695="VERDURAS E LEGUMES","2.01.001.007",IF('02 - Produtos e Tributações'!D1695="SERVIÇO","1",IF('02 - Produtos e Tributações'!D1695="PRODUTOS DIVERSOS","2","2"))))))))))))))
)</f>
        <v>0</v>
      </c>
      <c r="N1678" s="4" t="str">
        <f t="shared" si="105"/>
        <v/>
      </c>
      <c r="O1678" s="4" t="str">
        <f t="shared" si="106"/>
        <v/>
      </c>
      <c r="P1678" s="4" t="str">
        <f t="shared" si="107"/>
        <v/>
      </c>
      <c r="Q1678" s="128" t="b">
        <f>IF(B1678&lt;&gt;"",IF('02 - Produtos e Tributações'!C1695&lt;&gt;"",'02 - Produtos e Tributações'!C1695,"UN"))</f>
        <v>0</v>
      </c>
      <c r="R1678" s="93"/>
      <c r="S1678" s="93"/>
      <c r="T1678" s="93"/>
      <c r="U1678" s="120" t="str">
        <f t="shared" si="104"/>
        <v/>
      </c>
    </row>
    <row r="1679" spans="1:21" ht="15.75" customHeight="1">
      <c r="A1679" s="122" t="b">
        <f>IF('02 - Produtos e Tributações'!B1696 &lt;&gt;"",A1678+1)</f>
        <v>0</v>
      </c>
      <c r="B1679" s="4" t="str">
        <f>IF('02 - Produtos e Tributações'!B1696&lt;&gt;"",'02 - Produtos e Tributações'!V1696,"")</f>
        <v/>
      </c>
      <c r="C1679" s="123" t="b">
        <f>IF(B1679&lt;&gt;"",IF('02 - Produtos e Tributações'!H1696&lt;&gt;"",IF('02 - Produtos e Tributações'!H1696="TERCEIRIZADA","T",IF('02 - Produtos e Tributações'!H1696="PROPRIA","P")), IF(B1679&lt;&gt;"",IF('02 - Produtos e Tributações'!H1696="","T"))))</f>
        <v>0</v>
      </c>
      <c r="D1679" s="123" t="b">
        <f>IF(B1679&lt;&gt;"",IF('02 - Produtos e Tributações'!E1696&lt;&gt;"",'02 - Produtos e Tributações'!E1696,""))</f>
        <v>0</v>
      </c>
      <c r="E1679" s="123" t="b">
        <f>IF(B1679&lt;&gt;"",IF('02 - Produtos e Tributações'!F1696&lt;&gt;"",'02 - Produtos e Tributações'!F1696,""))</f>
        <v>0</v>
      </c>
      <c r="F1679" s="123" t="b">
        <f>IF(B1679&lt;&gt;"",IF(A1679&lt;&gt;"",IF('02 - Produtos e Tributações'!G1696&lt;&gt;"",'02 - Produtos e Tributações'!G1696,"")))</f>
        <v>0</v>
      </c>
      <c r="G1679" s="123" t="b">
        <f>IF(B1679&lt;&gt;"",IF('02 - Produtos e Tributações'!J1696&lt;&gt;"",'02 - Produtos e Tributações'!J1696,IF(K1679=101,0,IF(K1679=102,41,IF(K1679=103,0,IF(K1679=201,0,IF(K1679=202,0,IF(K1679=203,0,IF(K1679=300,41,IF(K1679=400,41,IF(K1679=500,60)))))))))))</f>
        <v>0</v>
      </c>
      <c r="H1679" s="123" t="b">
        <f>IF(B1679&lt;&gt;"",IF('02 - Produtos e Tributações'!M1696&lt;&gt;"",'02 - Produtos e Tributações'!M1696,IF(L1679=101,0,IF(L1679=102,41,IF(L1679=103,0,IF(L1679=201,0,IF(L1679=202,0,IF(L1679=203,0,IF(L1679=300,41,IF(L1679=400,41,IF(L1679=500,60)))))))))))</f>
        <v>0</v>
      </c>
      <c r="I1679" s="123" t="b">
        <f>IF(B1679&lt;&gt;"",IF('02 - Produtos e Tributações'!L1696&lt;&gt;"",'02 - Produtos e Tributações'!L1696,"0,00"))</f>
        <v>0</v>
      </c>
      <c r="J1679" s="123" t="b">
        <f>IF(B1679&lt;&gt;"",IF('02 - Produtos e Tributações'!O1696&lt;&gt;"",'02 - Produtos e Tributações'!O1696,"0,00"))</f>
        <v>0</v>
      </c>
      <c r="K1679" s="123" t="b">
        <f>IF(B1679&lt;&gt;"",IF('02 - Produtos e Tributações'!K1696&lt;&gt;"",'02 - Produtos e Tributações'!K1696,"null"))</f>
        <v>0</v>
      </c>
      <c r="L1679" s="123" t="b">
        <f>IF(B1679&lt;&gt;"",IF('02 - Produtos e Tributações'!N1696&lt;&gt;"",'02 - Produtos e Tributações'!N1696,"null"))</f>
        <v>0</v>
      </c>
      <c r="M1679" s="122" t="b">
        <f>IF(B1679&lt;&gt;"",IF('02 - Produtos e Tributações'!D1696="CARNES","2.01.001.001",IF('02 - Produtos e Tributações'!D1696="MASSAS","2.01.001.002",IF('02 - Produtos e Tributações'!D1696="LATICINIOS","2.01.001.003",IF('02 - Produtos e Tributações'!D1696="DOCES E GULOSEIMAS","2.01.001.004",IF('02 - Produtos e Tributações'!D1696="FARINHAS E GRAOS","2.01.001.005",IF('02 - Produtos e Tributações'!D1696="AGUAS","2.01.002.001",IF('02 - Produtos e Tributações'!D1696="SUCOS","2.01.002.002",IF('02 - Produtos e Tributações'!D1696="BEBIDAS ALCOOLICAS","2.01.002.003",IF('02 - Produtos e Tributações'!D1696="BEBIDAS LACTEAS","2.01.002.004",IF('02 - Produtos e Tributações'!D1696="MATERIAL DE LIMPEZA","2.02",IF('02 - Produtos e Tributações'!D1696="FRUTAS","2.01.001.006",IF('02 - Produtos e Tributações'!D1696="VERDURAS E LEGUMES","2.01.001.007",IF('02 - Produtos e Tributações'!D1696="SERVIÇO","1",IF('02 - Produtos e Tributações'!D1696="PRODUTOS DIVERSOS","2","2"))))))))))))))
)</f>
        <v>0</v>
      </c>
      <c r="N1679" s="4" t="str">
        <f t="shared" si="105"/>
        <v/>
      </c>
      <c r="O1679" s="4" t="str">
        <f t="shared" si="106"/>
        <v/>
      </c>
      <c r="P1679" s="4" t="str">
        <f t="shared" si="107"/>
        <v/>
      </c>
      <c r="Q1679" s="128" t="b">
        <f>IF(B1679&lt;&gt;"",IF('02 - Produtos e Tributações'!C1696&lt;&gt;"",'02 - Produtos e Tributações'!C1696,"UN"))</f>
        <v>0</v>
      </c>
      <c r="R1679" s="93"/>
      <c r="S1679" s="93"/>
      <c r="T1679" s="93"/>
      <c r="U1679" s="120" t="str">
        <f t="shared" si="104"/>
        <v/>
      </c>
    </row>
    <row r="1680" spans="1:21" ht="15.75" customHeight="1">
      <c r="A1680" s="122" t="b">
        <f>IF('02 - Produtos e Tributações'!B1697 &lt;&gt;"",A1679+1)</f>
        <v>0</v>
      </c>
      <c r="B1680" s="4" t="str">
        <f>IF('02 - Produtos e Tributações'!B1697&lt;&gt;"",'02 - Produtos e Tributações'!V1697,"")</f>
        <v/>
      </c>
      <c r="C1680" s="123" t="b">
        <f>IF(B1680&lt;&gt;"",IF('02 - Produtos e Tributações'!H1697&lt;&gt;"",IF('02 - Produtos e Tributações'!H1697="TERCEIRIZADA","T",IF('02 - Produtos e Tributações'!H1697="PROPRIA","P")), IF(B1680&lt;&gt;"",IF('02 - Produtos e Tributações'!H1697="","T"))))</f>
        <v>0</v>
      </c>
      <c r="D1680" s="123" t="b">
        <f>IF(B1680&lt;&gt;"",IF('02 - Produtos e Tributações'!E1697&lt;&gt;"",'02 - Produtos e Tributações'!E1697,""))</f>
        <v>0</v>
      </c>
      <c r="E1680" s="123" t="b">
        <f>IF(B1680&lt;&gt;"",IF('02 - Produtos e Tributações'!F1697&lt;&gt;"",'02 - Produtos e Tributações'!F1697,""))</f>
        <v>0</v>
      </c>
      <c r="F1680" s="123" t="b">
        <f>IF(B1680&lt;&gt;"",IF(A1680&lt;&gt;"",IF('02 - Produtos e Tributações'!G1697&lt;&gt;"",'02 - Produtos e Tributações'!G1697,"")))</f>
        <v>0</v>
      </c>
      <c r="G1680" s="123" t="b">
        <f>IF(B1680&lt;&gt;"",IF('02 - Produtos e Tributações'!J1697&lt;&gt;"",'02 - Produtos e Tributações'!J1697,IF(K1680=101,0,IF(K1680=102,41,IF(K1680=103,0,IF(K1680=201,0,IF(K1680=202,0,IF(K1680=203,0,IF(K1680=300,41,IF(K1680=400,41,IF(K1680=500,60)))))))))))</f>
        <v>0</v>
      </c>
      <c r="H1680" s="123" t="b">
        <f>IF(B1680&lt;&gt;"",IF('02 - Produtos e Tributações'!M1697&lt;&gt;"",'02 - Produtos e Tributações'!M1697,IF(L1680=101,0,IF(L1680=102,41,IF(L1680=103,0,IF(L1680=201,0,IF(L1680=202,0,IF(L1680=203,0,IF(L1680=300,41,IF(L1680=400,41,IF(L1680=500,60)))))))))))</f>
        <v>0</v>
      </c>
      <c r="I1680" s="123" t="b">
        <f>IF(B1680&lt;&gt;"",IF('02 - Produtos e Tributações'!L1697&lt;&gt;"",'02 - Produtos e Tributações'!L1697,"0,00"))</f>
        <v>0</v>
      </c>
      <c r="J1680" s="123" t="b">
        <f>IF(B1680&lt;&gt;"",IF('02 - Produtos e Tributações'!O1697&lt;&gt;"",'02 - Produtos e Tributações'!O1697,"0,00"))</f>
        <v>0</v>
      </c>
      <c r="K1680" s="123" t="b">
        <f>IF(B1680&lt;&gt;"",IF('02 - Produtos e Tributações'!K1697&lt;&gt;"",'02 - Produtos e Tributações'!K1697,"null"))</f>
        <v>0</v>
      </c>
      <c r="L1680" s="123" t="b">
        <f>IF(B1680&lt;&gt;"",IF('02 - Produtos e Tributações'!N1697&lt;&gt;"",'02 - Produtos e Tributações'!N1697,"null"))</f>
        <v>0</v>
      </c>
      <c r="M1680" s="122" t="b">
        <f>IF(B1680&lt;&gt;"",IF('02 - Produtos e Tributações'!D1697="CARNES","2.01.001.001",IF('02 - Produtos e Tributações'!D1697="MASSAS","2.01.001.002",IF('02 - Produtos e Tributações'!D1697="LATICINIOS","2.01.001.003",IF('02 - Produtos e Tributações'!D1697="DOCES E GULOSEIMAS","2.01.001.004",IF('02 - Produtos e Tributações'!D1697="FARINHAS E GRAOS","2.01.001.005",IF('02 - Produtos e Tributações'!D1697="AGUAS","2.01.002.001",IF('02 - Produtos e Tributações'!D1697="SUCOS","2.01.002.002",IF('02 - Produtos e Tributações'!D1697="BEBIDAS ALCOOLICAS","2.01.002.003",IF('02 - Produtos e Tributações'!D1697="BEBIDAS LACTEAS","2.01.002.004",IF('02 - Produtos e Tributações'!D1697="MATERIAL DE LIMPEZA","2.02",IF('02 - Produtos e Tributações'!D1697="FRUTAS","2.01.001.006",IF('02 - Produtos e Tributações'!D1697="VERDURAS E LEGUMES","2.01.001.007",IF('02 - Produtos e Tributações'!D1697="SERVIÇO","1",IF('02 - Produtos e Tributações'!D1697="PRODUTOS DIVERSOS","2","2"))))))))))))))
)</f>
        <v>0</v>
      </c>
      <c r="N1680" s="4" t="str">
        <f t="shared" si="105"/>
        <v/>
      </c>
      <c r="O1680" s="4" t="str">
        <f t="shared" si="106"/>
        <v/>
      </c>
      <c r="P1680" s="4" t="str">
        <f t="shared" si="107"/>
        <v/>
      </c>
      <c r="Q1680" s="128" t="b">
        <f>IF(B1680&lt;&gt;"",IF('02 - Produtos e Tributações'!C1697&lt;&gt;"",'02 - Produtos e Tributações'!C1697,"UN"))</f>
        <v>0</v>
      </c>
      <c r="R1680" s="93"/>
      <c r="S1680" s="93"/>
      <c r="T1680" s="93"/>
      <c r="U1680" s="120" t="str">
        <f t="shared" si="104"/>
        <v/>
      </c>
    </row>
    <row r="1681" spans="1:21" ht="15.75" customHeight="1">
      <c r="A1681" s="122" t="b">
        <f>IF('02 - Produtos e Tributações'!B1698 &lt;&gt;"",A1680+1)</f>
        <v>0</v>
      </c>
      <c r="B1681" s="4" t="str">
        <f>IF('02 - Produtos e Tributações'!B1698&lt;&gt;"",'02 - Produtos e Tributações'!V1698,"")</f>
        <v/>
      </c>
      <c r="C1681" s="123" t="b">
        <f>IF(B1681&lt;&gt;"",IF('02 - Produtos e Tributações'!H1698&lt;&gt;"",IF('02 - Produtos e Tributações'!H1698="TERCEIRIZADA","T",IF('02 - Produtos e Tributações'!H1698="PROPRIA","P")), IF(B1681&lt;&gt;"",IF('02 - Produtos e Tributações'!H1698="","T"))))</f>
        <v>0</v>
      </c>
      <c r="D1681" s="123" t="b">
        <f>IF(B1681&lt;&gt;"",IF('02 - Produtos e Tributações'!E1698&lt;&gt;"",'02 - Produtos e Tributações'!E1698,""))</f>
        <v>0</v>
      </c>
      <c r="E1681" s="123" t="b">
        <f>IF(B1681&lt;&gt;"",IF('02 - Produtos e Tributações'!F1698&lt;&gt;"",'02 - Produtos e Tributações'!F1698,""))</f>
        <v>0</v>
      </c>
      <c r="F1681" s="123" t="b">
        <f>IF(B1681&lt;&gt;"",IF(A1681&lt;&gt;"",IF('02 - Produtos e Tributações'!G1698&lt;&gt;"",'02 - Produtos e Tributações'!G1698,"")))</f>
        <v>0</v>
      </c>
      <c r="G1681" s="123" t="b">
        <f>IF(B1681&lt;&gt;"",IF('02 - Produtos e Tributações'!J1698&lt;&gt;"",'02 - Produtos e Tributações'!J1698,IF(K1681=101,0,IF(K1681=102,41,IF(K1681=103,0,IF(K1681=201,0,IF(K1681=202,0,IF(K1681=203,0,IF(K1681=300,41,IF(K1681=400,41,IF(K1681=500,60)))))))))))</f>
        <v>0</v>
      </c>
      <c r="H1681" s="123" t="b">
        <f>IF(B1681&lt;&gt;"",IF('02 - Produtos e Tributações'!M1698&lt;&gt;"",'02 - Produtos e Tributações'!M1698,IF(L1681=101,0,IF(L1681=102,41,IF(L1681=103,0,IF(L1681=201,0,IF(L1681=202,0,IF(L1681=203,0,IF(L1681=300,41,IF(L1681=400,41,IF(L1681=500,60)))))))))))</f>
        <v>0</v>
      </c>
      <c r="I1681" s="123" t="b">
        <f>IF(B1681&lt;&gt;"",IF('02 - Produtos e Tributações'!L1698&lt;&gt;"",'02 - Produtos e Tributações'!L1698,"0,00"))</f>
        <v>0</v>
      </c>
      <c r="J1681" s="123" t="b">
        <f>IF(B1681&lt;&gt;"",IF('02 - Produtos e Tributações'!O1698&lt;&gt;"",'02 - Produtos e Tributações'!O1698,"0,00"))</f>
        <v>0</v>
      </c>
      <c r="K1681" s="123" t="b">
        <f>IF(B1681&lt;&gt;"",IF('02 - Produtos e Tributações'!K1698&lt;&gt;"",'02 - Produtos e Tributações'!K1698,"null"))</f>
        <v>0</v>
      </c>
      <c r="L1681" s="123" t="b">
        <f>IF(B1681&lt;&gt;"",IF('02 - Produtos e Tributações'!N1698&lt;&gt;"",'02 - Produtos e Tributações'!N1698,"null"))</f>
        <v>0</v>
      </c>
      <c r="M1681" s="122" t="b">
        <f>IF(B1681&lt;&gt;"",IF('02 - Produtos e Tributações'!D1698="CARNES","2.01.001.001",IF('02 - Produtos e Tributações'!D1698="MASSAS","2.01.001.002",IF('02 - Produtos e Tributações'!D1698="LATICINIOS","2.01.001.003",IF('02 - Produtos e Tributações'!D1698="DOCES E GULOSEIMAS","2.01.001.004",IF('02 - Produtos e Tributações'!D1698="FARINHAS E GRAOS","2.01.001.005",IF('02 - Produtos e Tributações'!D1698="AGUAS","2.01.002.001",IF('02 - Produtos e Tributações'!D1698="SUCOS","2.01.002.002",IF('02 - Produtos e Tributações'!D1698="BEBIDAS ALCOOLICAS","2.01.002.003",IF('02 - Produtos e Tributações'!D1698="BEBIDAS LACTEAS","2.01.002.004",IF('02 - Produtos e Tributações'!D1698="MATERIAL DE LIMPEZA","2.02",IF('02 - Produtos e Tributações'!D1698="FRUTAS","2.01.001.006",IF('02 - Produtos e Tributações'!D1698="VERDURAS E LEGUMES","2.01.001.007",IF('02 - Produtos e Tributações'!D1698="SERVIÇO","1",IF('02 - Produtos e Tributações'!D1698="PRODUTOS DIVERSOS","2","2"))))))))))))))
)</f>
        <v>0</v>
      </c>
      <c r="N1681" s="4" t="str">
        <f t="shared" si="105"/>
        <v/>
      </c>
      <c r="O1681" s="4" t="str">
        <f t="shared" si="106"/>
        <v/>
      </c>
      <c r="P1681" s="4" t="str">
        <f t="shared" si="107"/>
        <v/>
      </c>
      <c r="Q1681" s="128" t="b">
        <f>IF(B1681&lt;&gt;"",IF('02 - Produtos e Tributações'!C1698&lt;&gt;"",'02 - Produtos e Tributações'!C1698,"UN"))</f>
        <v>0</v>
      </c>
      <c r="R1681" s="93"/>
      <c r="S1681" s="93"/>
      <c r="T1681" s="93"/>
      <c r="U1681" s="120" t="str">
        <f t="shared" si="104"/>
        <v/>
      </c>
    </row>
    <row r="1682" spans="1:21" ht="15.75" customHeight="1">
      <c r="A1682" s="122" t="b">
        <f>IF('02 - Produtos e Tributações'!B1699 &lt;&gt;"",A1681+1)</f>
        <v>0</v>
      </c>
      <c r="B1682" s="4" t="str">
        <f>IF('02 - Produtos e Tributações'!B1699&lt;&gt;"",'02 - Produtos e Tributações'!V1699,"")</f>
        <v/>
      </c>
      <c r="C1682" s="123" t="b">
        <f>IF(B1682&lt;&gt;"",IF('02 - Produtos e Tributações'!H1699&lt;&gt;"",IF('02 - Produtos e Tributações'!H1699="TERCEIRIZADA","T",IF('02 - Produtos e Tributações'!H1699="PROPRIA","P")), IF(B1682&lt;&gt;"",IF('02 - Produtos e Tributações'!H1699="","T"))))</f>
        <v>0</v>
      </c>
      <c r="D1682" s="123" t="b">
        <f>IF(B1682&lt;&gt;"",IF('02 - Produtos e Tributações'!E1699&lt;&gt;"",'02 - Produtos e Tributações'!E1699,""))</f>
        <v>0</v>
      </c>
      <c r="E1682" s="123" t="b">
        <f>IF(B1682&lt;&gt;"",IF('02 - Produtos e Tributações'!F1699&lt;&gt;"",'02 - Produtos e Tributações'!F1699,""))</f>
        <v>0</v>
      </c>
      <c r="F1682" s="123" t="b">
        <f>IF(B1682&lt;&gt;"",IF(A1682&lt;&gt;"",IF('02 - Produtos e Tributações'!G1699&lt;&gt;"",'02 - Produtos e Tributações'!G1699,"")))</f>
        <v>0</v>
      </c>
      <c r="G1682" s="123" t="b">
        <f>IF(B1682&lt;&gt;"",IF('02 - Produtos e Tributações'!J1699&lt;&gt;"",'02 - Produtos e Tributações'!J1699,IF(K1682=101,0,IF(K1682=102,41,IF(K1682=103,0,IF(K1682=201,0,IF(K1682=202,0,IF(K1682=203,0,IF(K1682=300,41,IF(K1682=400,41,IF(K1682=500,60)))))))))))</f>
        <v>0</v>
      </c>
      <c r="H1682" s="123" t="b">
        <f>IF(B1682&lt;&gt;"",IF('02 - Produtos e Tributações'!M1699&lt;&gt;"",'02 - Produtos e Tributações'!M1699,IF(L1682=101,0,IF(L1682=102,41,IF(L1682=103,0,IF(L1682=201,0,IF(L1682=202,0,IF(L1682=203,0,IF(L1682=300,41,IF(L1682=400,41,IF(L1682=500,60)))))))))))</f>
        <v>0</v>
      </c>
      <c r="I1682" s="123" t="b">
        <f>IF(B1682&lt;&gt;"",IF('02 - Produtos e Tributações'!L1699&lt;&gt;"",'02 - Produtos e Tributações'!L1699,"0,00"))</f>
        <v>0</v>
      </c>
      <c r="J1682" s="123" t="b">
        <f>IF(B1682&lt;&gt;"",IF('02 - Produtos e Tributações'!O1699&lt;&gt;"",'02 - Produtos e Tributações'!O1699,"0,00"))</f>
        <v>0</v>
      </c>
      <c r="K1682" s="123" t="b">
        <f>IF(B1682&lt;&gt;"",IF('02 - Produtos e Tributações'!K1699&lt;&gt;"",'02 - Produtos e Tributações'!K1699,"null"))</f>
        <v>0</v>
      </c>
      <c r="L1682" s="123" t="b">
        <f>IF(B1682&lt;&gt;"",IF('02 - Produtos e Tributações'!N1699&lt;&gt;"",'02 - Produtos e Tributações'!N1699,"null"))</f>
        <v>0</v>
      </c>
      <c r="M1682" s="122" t="b">
        <f>IF(B1682&lt;&gt;"",IF('02 - Produtos e Tributações'!D1699="CARNES","2.01.001.001",IF('02 - Produtos e Tributações'!D1699="MASSAS","2.01.001.002",IF('02 - Produtos e Tributações'!D1699="LATICINIOS","2.01.001.003",IF('02 - Produtos e Tributações'!D1699="DOCES E GULOSEIMAS","2.01.001.004",IF('02 - Produtos e Tributações'!D1699="FARINHAS E GRAOS","2.01.001.005",IF('02 - Produtos e Tributações'!D1699="AGUAS","2.01.002.001",IF('02 - Produtos e Tributações'!D1699="SUCOS","2.01.002.002",IF('02 - Produtos e Tributações'!D1699="BEBIDAS ALCOOLICAS","2.01.002.003",IF('02 - Produtos e Tributações'!D1699="BEBIDAS LACTEAS","2.01.002.004",IF('02 - Produtos e Tributações'!D1699="MATERIAL DE LIMPEZA","2.02",IF('02 - Produtos e Tributações'!D1699="FRUTAS","2.01.001.006",IF('02 - Produtos e Tributações'!D1699="VERDURAS E LEGUMES","2.01.001.007",IF('02 - Produtos e Tributações'!D1699="SERVIÇO","1",IF('02 - Produtos e Tributações'!D1699="PRODUTOS DIVERSOS","2","2"))))))))))))))
)</f>
        <v>0</v>
      </c>
      <c r="N1682" s="4" t="str">
        <f t="shared" si="105"/>
        <v/>
      </c>
      <c r="O1682" s="4" t="str">
        <f t="shared" si="106"/>
        <v/>
      </c>
      <c r="P1682" s="4" t="str">
        <f t="shared" si="107"/>
        <v/>
      </c>
      <c r="Q1682" s="128" t="b">
        <f>IF(B1682&lt;&gt;"",IF('02 - Produtos e Tributações'!C1699&lt;&gt;"",'02 - Produtos e Tributações'!C1699,"UN"))</f>
        <v>0</v>
      </c>
      <c r="R1682" s="93"/>
      <c r="S1682" s="93"/>
      <c r="T1682" s="93"/>
      <c r="U1682" s="120" t="str">
        <f t="shared" si="104"/>
        <v/>
      </c>
    </row>
    <row r="1683" spans="1:21" ht="15.75" customHeight="1">
      <c r="A1683" s="122" t="b">
        <f>IF('02 - Produtos e Tributações'!B1700 &lt;&gt;"",A1682+1)</f>
        <v>0</v>
      </c>
      <c r="B1683" s="4" t="str">
        <f>IF('02 - Produtos e Tributações'!B1700&lt;&gt;"",'02 - Produtos e Tributações'!V1700,"")</f>
        <v/>
      </c>
      <c r="C1683" s="123" t="b">
        <f>IF(B1683&lt;&gt;"",IF('02 - Produtos e Tributações'!H1700&lt;&gt;"",IF('02 - Produtos e Tributações'!H1700="TERCEIRIZADA","T",IF('02 - Produtos e Tributações'!H1700="PROPRIA","P")), IF(B1683&lt;&gt;"",IF('02 - Produtos e Tributações'!H1700="","T"))))</f>
        <v>0</v>
      </c>
      <c r="D1683" s="123" t="b">
        <f>IF(B1683&lt;&gt;"",IF('02 - Produtos e Tributações'!E1700&lt;&gt;"",'02 - Produtos e Tributações'!E1700,""))</f>
        <v>0</v>
      </c>
      <c r="E1683" s="123" t="b">
        <f>IF(B1683&lt;&gt;"",IF('02 - Produtos e Tributações'!F1700&lt;&gt;"",'02 - Produtos e Tributações'!F1700,""))</f>
        <v>0</v>
      </c>
      <c r="F1683" s="123" t="b">
        <f>IF(B1683&lt;&gt;"",IF(A1683&lt;&gt;"",IF('02 - Produtos e Tributações'!G1700&lt;&gt;"",'02 - Produtos e Tributações'!G1700,"")))</f>
        <v>0</v>
      </c>
      <c r="G1683" s="123" t="b">
        <f>IF(B1683&lt;&gt;"",IF('02 - Produtos e Tributações'!J1700&lt;&gt;"",'02 - Produtos e Tributações'!J1700,IF(K1683=101,0,IF(K1683=102,41,IF(K1683=103,0,IF(K1683=201,0,IF(K1683=202,0,IF(K1683=203,0,IF(K1683=300,41,IF(K1683=400,41,IF(K1683=500,60)))))))))))</f>
        <v>0</v>
      </c>
      <c r="H1683" s="123" t="b">
        <f>IF(B1683&lt;&gt;"",IF('02 - Produtos e Tributações'!M1700&lt;&gt;"",'02 - Produtos e Tributações'!M1700,IF(L1683=101,0,IF(L1683=102,41,IF(L1683=103,0,IF(L1683=201,0,IF(L1683=202,0,IF(L1683=203,0,IF(L1683=300,41,IF(L1683=400,41,IF(L1683=500,60)))))))))))</f>
        <v>0</v>
      </c>
      <c r="I1683" s="123" t="b">
        <f>IF(B1683&lt;&gt;"",IF('02 - Produtos e Tributações'!L1700&lt;&gt;"",'02 - Produtos e Tributações'!L1700,"0,00"))</f>
        <v>0</v>
      </c>
      <c r="J1683" s="123" t="b">
        <f>IF(B1683&lt;&gt;"",IF('02 - Produtos e Tributações'!O1700&lt;&gt;"",'02 - Produtos e Tributações'!O1700,"0,00"))</f>
        <v>0</v>
      </c>
      <c r="K1683" s="123" t="b">
        <f>IF(B1683&lt;&gt;"",IF('02 - Produtos e Tributações'!K1700&lt;&gt;"",'02 - Produtos e Tributações'!K1700,"null"))</f>
        <v>0</v>
      </c>
      <c r="L1683" s="123" t="b">
        <f>IF(B1683&lt;&gt;"",IF('02 - Produtos e Tributações'!N1700&lt;&gt;"",'02 - Produtos e Tributações'!N1700,"null"))</f>
        <v>0</v>
      </c>
      <c r="M1683" s="122" t="b">
        <f>IF(B1683&lt;&gt;"",IF('02 - Produtos e Tributações'!D1700="CARNES","2.01.001.001",IF('02 - Produtos e Tributações'!D1700="MASSAS","2.01.001.002",IF('02 - Produtos e Tributações'!D1700="LATICINIOS","2.01.001.003",IF('02 - Produtos e Tributações'!D1700="DOCES E GULOSEIMAS","2.01.001.004",IF('02 - Produtos e Tributações'!D1700="FARINHAS E GRAOS","2.01.001.005",IF('02 - Produtos e Tributações'!D1700="AGUAS","2.01.002.001",IF('02 - Produtos e Tributações'!D1700="SUCOS","2.01.002.002",IF('02 - Produtos e Tributações'!D1700="BEBIDAS ALCOOLICAS","2.01.002.003",IF('02 - Produtos e Tributações'!D1700="BEBIDAS LACTEAS","2.01.002.004",IF('02 - Produtos e Tributações'!D1700="MATERIAL DE LIMPEZA","2.02",IF('02 - Produtos e Tributações'!D1700="FRUTAS","2.01.001.006",IF('02 - Produtos e Tributações'!D1700="VERDURAS E LEGUMES","2.01.001.007",IF('02 - Produtos e Tributações'!D1700="SERVIÇO","1",IF('02 - Produtos e Tributações'!D1700="PRODUTOS DIVERSOS","2","2"))))))))))))))
)</f>
        <v>0</v>
      </c>
      <c r="N1683" s="4" t="str">
        <f t="shared" si="105"/>
        <v/>
      </c>
      <c r="O1683" s="4" t="str">
        <f t="shared" si="106"/>
        <v/>
      </c>
      <c r="P1683" s="4" t="str">
        <f t="shared" si="107"/>
        <v/>
      </c>
      <c r="Q1683" s="128" t="b">
        <f>IF(B1683&lt;&gt;"",IF('02 - Produtos e Tributações'!C1700&lt;&gt;"",'02 - Produtos e Tributações'!C1700,"UN"))</f>
        <v>0</v>
      </c>
      <c r="R1683" s="93"/>
      <c r="S1683" s="93"/>
      <c r="T1683" s="93"/>
      <c r="U1683" s="120" t="str">
        <f t="shared" si="104"/>
        <v/>
      </c>
    </row>
    <row r="1684" spans="1:21" ht="15.75" customHeight="1">
      <c r="A1684" s="122" t="b">
        <f>IF('02 - Produtos e Tributações'!B1701 &lt;&gt;"",A1683+1)</f>
        <v>0</v>
      </c>
      <c r="B1684" s="4" t="str">
        <f>IF('02 - Produtos e Tributações'!B1701&lt;&gt;"",'02 - Produtos e Tributações'!V1701,"")</f>
        <v/>
      </c>
      <c r="C1684" s="123" t="b">
        <f>IF(B1684&lt;&gt;"",IF('02 - Produtos e Tributações'!H1701&lt;&gt;"",IF('02 - Produtos e Tributações'!H1701="TERCEIRIZADA","T",IF('02 - Produtos e Tributações'!H1701="PROPRIA","P")), IF(B1684&lt;&gt;"",IF('02 - Produtos e Tributações'!H1701="","T"))))</f>
        <v>0</v>
      </c>
      <c r="D1684" s="123" t="b">
        <f>IF(B1684&lt;&gt;"",IF('02 - Produtos e Tributações'!E1701&lt;&gt;"",'02 - Produtos e Tributações'!E1701,""))</f>
        <v>0</v>
      </c>
      <c r="E1684" s="123" t="b">
        <f>IF(B1684&lt;&gt;"",IF('02 - Produtos e Tributações'!F1701&lt;&gt;"",'02 - Produtos e Tributações'!F1701,""))</f>
        <v>0</v>
      </c>
      <c r="F1684" s="123" t="b">
        <f>IF(B1684&lt;&gt;"",IF(A1684&lt;&gt;"",IF('02 - Produtos e Tributações'!G1701&lt;&gt;"",'02 - Produtos e Tributações'!G1701,"")))</f>
        <v>0</v>
      </c>
      <c r="G1684" s="123" t="b">
        <f>IF(B1684&lt;&gt;"",IF('02 - Produtos e Tributações'!J1701&lt;&gt;"",'02 - Produtos e Tributações'!J1701,IF(K1684=101,0,IF(K1684=102,41,IF(K1684=103,0,IF(K1684=201,0,IF(K1684=202,0,IF(K1684=203,0,IF(K1684=300,41,IF(K1684=400,41,IF(K1684=500,60)))))))))))</f>
        <v>0</v>
      </c>
      <c r="H1684" s="123" t="b">
        <f>IF(B1684&lt;&gt;"",IF('02 - Produtos e Tributações'!M1701&lt;&gt;"",'02 - Produtos e Tributações'!M1701,IF(L1684=101,0,IF(L1684=102,41,IF(L1684=103,0,IF(L1684=201,0,IF(L1684=202,0,IF(L1684=203,0,IF(L1684=300,41,IF(L1684=400,41,IF(L1684=500,60)))))))))))</f>
        <v>0</v>
      </c>
      <c r="I1684" s="123" t="b">
        <f>IF(B1684&lt;&gt;"",IF('02 - Produtos e Tributações'!L1701&lt;&gt;"",'02 - Produtos e Tributações'!L1701,"0,00"))</f>
        <v>0</v>
      </c>
      <c r="J1684" s="123" t="b">
        <f>IF(B1684&lt;&gt;"",IF('02 - Produtos e Tributações'!O1701&lt;&gt;"",'02 - Produtos e Tributações'!O1701,"0,00"))</f>
        <v>0</v>
      </c>
      <c r="K1684" s="123" t="b">
        <f>IF(B1684&lt;&gt;"",IF('02 - Produtos e Tributações'!K1701&lt;&gt;"",'02 - Produtos e Tributações'!K1701,"null"))</f>
        <v>0</v>
      </c>
      <c r="L1684" s="123" t="b">
        <f>IF(B1684&lt;&gt;"",IF('02 - Produtos e Tributações'!N1701&lt;&gt;"",'02 - Produtos e Tributações'!N1701,"null"))</f>
        <v>0</v>
      </c>
      <c r="M1684" s="122" t="b">
        <f>IF(B1684&lt;&gt;"",IF('02 - Produtos e Tributações'!D1701="CARNES","2.01.001.001",IF('02 - Produtos e Tributações'!D1701="MASSAS","2.01.001.002",IF('02 - Produtos e Tributações'!D1701="LATICINIOS","2.01.001.003",IF('02 - Produtos e Tributações'!D1701="DOCES E GULOSEIMAS","2.01.001.004",IF('02 - Produtos e Tributações'!D1701="FARINHAS E GRAOS","2.01.001.005",IF('02 - Produtos e Tributações'!D1701="AGUAS","2.01.002.001",IF('02 - Produtos e Tributações'!D1701="SUCOS","2.01.002.002",IF('02 - Produtos e Tributações'!D1701="BEBIDAS ALCOOLICAS","2.01.002.003",IF('02 - Produtos e Tributações'!D1701="BEBIDAS LACTEAS","2.01.002.004",IF('02 - Produtos e Tributações'!D1701="MATERIAL DE LIMPEZA","2.02",IF('02 - Produtos e Tributações'!D1701="FRUTAS","2.01.001.006",IF('02 - Produtos e Tributações'!D1701="VERDURAS E LEGUMES","2.01.001.007",IF('02 - Produtos e Tributações'!D1701="SERVIÇO","1",IF('02 - Produtos e Tributações'!D1701="PRODUTOS DIVERSOS","2","2"))))))))))))))
)</f>
        <v>0</v>
      </c>
      <c r="N1684" s="4" t="str">
        <f t="shared" si="105"/>
        <v/>
      </c>
      <c r="O1684" s="4" t="str">
        <f t="shared" si="106"/>
        <v/>
      </c>
      <c r="P1684" s="4" t="str">
        <f t="shared" si="107"/>
        <v/>
      </c>
      <c r="Q1684" s="128" t="b">
        <f>IF(B1684&lt;&gt;"",IF('02 - Produtos e Tributações'!C1701&lt;&gt;"",'02 - Produtos e Tributações'!C1701,"UN"))</f>
        <v>0</v>
      </c>
      <c r="R1684" s="93"/>
      <c r="S1684" s="93"/>
      <c r="T1684" s="93"/>
      <c r="U1684" s="120" t="str">
        <f t="shared" si="104"/>
        <v/>
      </c>
    </row>
    <row r="1685" spans="1:21" ht="15.75" customHeight="1">
      <c r="A1685" s="122" t="b">
        <f>IF('02 - Produtos e Tributações'!B1702 &lt;&gt;"",A1684+1)</f>
        <v>0</v>
      </c>
      <c r="B1685" s="4" t="str">
        <f>IF('02 - Produtos e Tributações'!B1702&lt;&gt;"",'02 - Produtos e Tributações'!V1702,"")</f>
        <v/>
      </c>
      <c r="C1685" s="123" t="b">
        <f>IF(B1685&lt;&gt;"",IF('02 - Produtos e Tributações'!H1702&lt;&gt;"",IF('02 - Produtos e Tributações'!H1702="TERCEIRIZADA","T",IF('02 - Produtos e Tributações'!H1702="PROPRIA","P")), IF(B1685&lt;&gt;"",IF('02 - Produtos e Tributações'!H1702="","T"))))</f>
        <v>0</v>
      </c>
      <c r="D1685" s="123" t="b">
        <f>IF(B1685&lt;&gt;"",IF('02 - Produtos e Tributações'!E1702&lt;&gt;"",'02 - Produtos e Tributações'!E1702,""))</f>
        <v>0</v>
      </c>
      <c r="E1685" s="123" t="b">
        <f>IF(B1685&lt;&gt;"",IF('02 - Produtos e Tributações'!F1702&lt;&gt;"",'02 - Produtos e Tributações'!F1702,""))</f>
        <v>0</v>
      </c>
      <c r="F1685" s="123" t="b">
        <f>IF(B1685&lt;&gt;"",IF(A1685&lt;&gt;"",IF('02 - Produtos e Tributações'!G1702&lt;&gt;"",'02 - Produtos e Tributações'!G1702,"")))</f>
        <v>0</v>
      </c>
      <c r="G1685" s="123" t="b">
        <f>IF(B1685&lt;&gt;"",IF('02 - Produtos e Tributações'!J1702&lt;&gt;"",'02 - Produtos e Tributações'!J1702,IF(K1685=101,0,IF(K1685=102,41,IF(K1685=103,0,IF(K1685=201,0,IF(K1685=202,0,IF(K1685=203,0,IF(K1685=300,41,IF(K1685=400,41,IF(K1685=500,60)))))))))))</f>
        <v>0</v>
      </c>
      <c r="H1685" s="123" t="b">
        <f>IF(B1685&lt;&gt;"",IF('02 - Produtos e Tributações'!M1702&lt;&gt;"",'02 - Produtos e Tributações'!M1702,IF(L1685=101,0,IF(L1685=102,41,IF(L1685=103,0,IF(L1685=201,0,IF(L1685=202,0,IF(L1685=203,0,IF(L1685=300,41,IF(L1685=400,41,IF(L1685=500,60)))))))))))</f>
        <v>0</v>
      </c>
      <c r="I1685" s="123" t="b">
        <f>IF(B1685&lt;&gt;"",IF('02 - Produtos e Tributações'!L1702&lt;&gt;"",'02 - Produtos e Tributações'!L1702,"0,00"))</f>
        <v>0</v>
      </c>
      <c r="J1685" s="123" t="b">
        <f>IF(B1685&lt;&gt;"",IF('02 - Produtos e Tributações'!O1702&lt;&gt;"",'02 - Produtos e Tributações'!O1702,"0,00"))</f>
        <v>0</v>
      </c>
      <c r="K1685" s="123" t="b">
        <f>IF(B1685&lt;&gt;"",IF('02 - Produtos e Tributações'!K1702&lt;&gt;"",'02 - Produtos e Tributações'!K1702,"null"))</f>
        <v>0</v>
      </c>
      <c r="L1685" s="123" t="b">
        <f>IF(B1685&lt;&gt;"",IF('02 - Produtos e Tributações'!N1702&lt;&gt;"",'02 - Produtos e Tributações'!N1702,"null"))</f>
        <v>0</v>
      </c>
      <c r="M1685" s="122" t="b">
        <f>IF(B1685&lt;&gt;"",IF('02 - Produtos e Tributações'!D1702="CARNES","2.01.001.001",IF('02 - Produtos e Tributações'!D1702="MASSAS","2.01.001.002",IF('02 - Produtos e Tributações'!D1702="LATICINIOS","2.01.001.003",IF('02 - Produtos e Tributações'!D1702="DOCES E GULOSEIMAS","2.01.001.004",IF('02 - Produtos e Tributações'!D1702="FARINHAS E GRAOS","2.01.001.005",IF('02 - Produtos e Tributações'!D1702="AGUAS","2.01.002.001",IF('02 - Produtos e Tributações'!D1702="SUCOS","2.01.002.002",IF('02 - Produtos e Tributações'!D1702="BEBIDAS ALCOOLICAS","2.01.002.003",IF('02 - Produtos e Tributações'!D1702="BEBIDAS LACTEAS","2.01.002.004",IF('02 - Produtos e Tributações'!D1702="MATERIAL DE LIMPEZA","2.02",IF('02 - Produtos e Tributações'!D1702="FRUTAS","2.01.001.006",IF('02 - Produtos e Tributações'!D1702="VERDURAS E LEGUMES","2.01.001.007",IF('02 - Produtos e Tributações'!D1702="SERVIÇO","1",IF('02 - Produtos e Tributações'!D1702="PRODUTOS DIVERSOS","2","2"))))))))))))))
)</f>
        <v>0</v>
      </c>
      <c r="N1685" s="4" t="str">
        <f t="shared" si="105"/>
        <v/>
      </c>
      <c r="O1685" s="4" t="str">
        <f t="shared" si="106"/>
        <v/>
      </c>
      <c r="P1685" s="4" t="str">
        <f t="shared" si="107"/>
        <v/>
      </c>
      <c r="Q1685" s="128" t="b">
        <f>IF(B1685&lt;&gt;"",IF('02 - Produtos e Tributações'!C1702&lt;&gt;"",'02 - Produtos e Tributações'!C1702,"UN"))</f>
        <v>0</v>
      </c>
      <c r="R1685" s="93"/>
      <c r="S1685" s="93"/>
      <c r="T1685" s="93"/>
      <c r="U1685" s="120" t="str">
        <f t="shared" si="104"/>
        <v/>
      </c>
    </row>
    <row r="1686" spans="1:21" ht="15.75" customHeight="1">
      <c r="A1686" s="122" t="b">
        <f>IF('02 - Produtos e Tributações'!B1703 &lt;&gt;"",A1685+1)</f>
        <v>0</v>
      </c>
      <c r="B1686" s="4" t="str">
        <f>IF('02 - Produtos e Tributações'!B1703&lt;&gt;"",'02 - Produtos e Tributações'!V1703,"")</f>
        <v/>
      </c>
      <c r="C1686" s="123" t="b">
        <f>IF(B1686&lt;&gt;"",IF('02 - Produtos e Tributações'!H1703&lt;&gt;"",IF('02 - Produtos e Tributações'!H1703="TERCEIRIZADA","T",IF('02 - Produtos e Tributações'!H1703="PROPRIA","P")), IF(B1686&lt;&gt;"",IF('02 - Produtos e Tributações'!H1703="","T"))))</f>
        <v>0</v>
      </c>
      <c r="D1686" s="123" t="b">
        <f>IF(B1686&lt;&gt;"",IF('02 - Produtos e Tributações'!E1703&lt;&gt;"",'02 - Produtos e Tributações'!E1703,""))</f>
        <v>0</v>
      </c>
      <c r="E1686" s="123" t="b">
        <f>IF(B1686&lt;&gt;"",IF('02 - Produtos e Tributações'!F1703&lt;&gt;"",'02 - Produtos e Tributações'!F1703,""))</f>
        <v>0</v>
      </c>
      <c r="F1686" s="123" t="b">
        <f>IF(B1686&lt;&gt;"",IF(A1686&lt;&gt;"",IF('02 - Produtos e Tributações'!G1703&lt;&gt;"",'02 - Produtos e Tributações'!G1703,"")))</f>
        <v>0</v>
      </c>
      <c r="G1686" s="123" t="b">
        <f>IF(B1686&lt;&gt;"",IF('02 - Produtos e Tributações'!J1703&lt;&gt;"",'02 - Produtos e Tributações'!J1703,IF(K1686=101,0,IF(K1686=102,41,IF(K1686=103,0,IF(K1686=201,0,IF(K1686=202,0,IF(K1686=203,0,IF(K1686=300,41,IF(K1686=400,41,IF(K1686=500,60)))))))))))</f>
        <v>0</v>
      </c>
      <c r="H1686" s="123" t="b">
        <f>IF(B1686&lt;&gt;"",IF('02 - Produtos e Tributações'!M1703&lt;&gt;"",'02 - Produtos e Tributações'!M1703,IF(L1686=101,0,IF(L1686=102,41,IF(L1686=103,0,IF(L1686=201,0,IF(L1686=202,0,IF(L1686=203,0,IF(L1686=300,41,IF(L1686=400,41,IF(L1686=500,60)))))))))))</f>
        <v>0</v>
      </c>
      <c r="I1686" s="123" t="b">
        <f>IF(B1686&lt;&gt;"",IF('02 - Produtos e Tributações'!L1703&lt;&gt;"",'02 - Produtos e Tributações'!L1703,"0,00"))</f>
        <v>0</v>
      </c>
      <c r="J1686" s="123" t="b">
        <f>IF(B1686&lt;&gt;"",IF('02 - Produtos e Tributações'!O1703&lt;&gt;"",'02 - Produtos e Tributações'!O1703,"0,00"))</f>
        <v>0</v>
      </c>
      <c r="K1686" s="123" t="b">
        <f>IF(B1686&lt;&gt;"",IF('02 - Produtos e Tributações'!K1703&lt;&gt;"",'02 - Produtos e Tributações'!K1703,"null"))</f>
        <v>0</v>
      </c>
      <c r="L1686" s="123" t="b">
        <f>IF(B1686&lt;&gt;"",IF('02 - Produtos e Tributações'!N1703&lt;&gt;"",'02 - Produtos e Tributações'!N1703,"null"))</f>
        <v>0</v>
      </c>
      <c r="M1686" s="122" t="b">
        <f>IF(B1686&lt;&gt;"",IF('02 - Produtos e Tributações'!D1703="CARNES","2.01.001.001",IF('02 - Produtos e Tributações'!D1703="MASSAS","2.01.001.002",IF('02 - Produtos e Tributações'!D1703="LATICINIOS","2.01.001.003",IF('02 - Produtos e Tributações'!D1703="DOCES E GULOSEIMAS","2.01.001.004",IF('02 - Produtos e Tributações'!D1703="FARINHAS E GRAOS","2.01.001.005",IF('02 - Produtos e Tributações'!D1703="AGUAS","2.01.002.001",IF('02 - Produtos e Tributações'!D1703="SUCOS","2.01.002.002",IF('02 - Produtos e Tributações'!D1703="BEBIDAS ALCOOLICAS","2.01.002.003",IF('02 - Produtos e Tributações'!D1703="BEBIDAS LACTEAS","2.01.002.004",IF('02 - Produtos e Tributações'!D1703="MATERIAL DE LIMPEZA","2.02",IF('02 - Produtos e Tributações'!D1703="FRUTAS","2.01.001.006",IF('02 - Produtos e Tributações'!D1703="VERDURAS E LEGUMES","2.01.001.007",IF('02 - Produtos e Tributações'!D1703="SERVIÇO","1",IF('02 - Produtos e Tributações'!D1703="PRODUTOS DIVERSOS","2","2"))))))))))))))
)</f>
        <v>0</v>
      </c>
      <c r="N1686" s="4" t="str">
        <f t="shared" si="105"/>
        <v/>
      </c>
      <c r="O1686" s="4" t="str">
        <f t="shared" si="106"/>
        <v/>
      </c>
      <c r="P1686" s="4" t="str">
        <f t="shared" si="107"/>
        <v/>
      </c>
      <c r="Q1686" s="128" t="b">
        <f>IF(B1686&lt;&gt;"",IF('02 - Produtos e Tributações'!C1703&lt;&gt;"",'02 - Produtos e Tributações'!C1703,"UN"))</f>
        <v>0</v>
      </c>
      <c r="R1686" s="93"/>
      <c r="S1686" s="93"/>
      <c r="T1686" s="93"/>
      <c r="U1686" s="120" t="str">
        <f t="shared" si="104"/>
        <v/>
      </c>
    </row>
    <row r="1687" spans="1:21" ht="15.75" customHeight="1">
      <c r="A1687" s="122" t="b">
        <f>IF('02 - Produtos e Tributações'!B1704 &lt;&gt;"",A1686+1)</f>
        <v>0</v>
      </c>
      <c r="B1687" s="4" t="str">
        <f>IF('02 - Produtos e Tributações'!B1704&lt;&gt;"",'02 - Produtos e Tributações'!V1704,"")</f>
        <v/>
      </c>
      <c r="C1687" s="123" t="b">
        <f>IF(B1687&lt;&gt;"",IF('02 - Produtos e Tributações'!H1704&lt;&gt;"",IF('02 - Produtos e Tributações'!H1704="TERCEIRIZADA","T",IF('02 - Produtos e Tributações'!H1704="PROPRIA","P")), IF(B1687&lt;&gt;"",IF('02 - Produtos e Tributações'!H1704="","T"))))</f>
        <v>0</v>
      </c>
      <c r="D1687" s="123" t="b">
        <f>IF(B1687&lt;&gt;"",IF('02 - Produtos e Tributações'!E1704&lt;&gt;"",'02 - Produtos e Tributações'!E1704,""))</f>
        <v>0</v>
      </c>
      <c r="E1687" s="123" t="b">
        <f>IF(B1687&lt;&gt;"",IF('02 - Produtos e Tributações'!F1704&lt;&gt;"",'02 - Produtos e Tributações'!F1704,""))</f>
        <v>0</v>
      </c>
      <c r="F1687" s="123" t="b">
        <f>IF(B1687&lt;&gt;"",IF(A1687&lt;&gt;"",IF('02 - Produtos e Tributações'!G1704&lt;&gt;"",'02 - Produtos e Tributações'!G1704,"")))</f>
        <v>0</v>
      </c>
      <c r="G1687" s="123" t="b">
        <f>IF(B1687&lt;&gt;"",IF('02 - Produtos e Tributações'!J1704&lt;&gt;"",'02 - Produtos e Tributações'!J1704,IF(K1687=101,0,IF(K1687=102,41,IF(K1687=103,0,IF(K1687=201,0,IF(K1687=202,0,IF(K1687=203,0,IF(K1687=300,41,IF(K1687=400,41,IF(K1687=500,60)))))))))))</f>
        <v>0</v>
      </c>
      <c r="H1687" s="123" t="b">
        <f>IF(B1687&lt;&gt;"",IF('02 - Produtos e Tributações'!M1704&lt;&gt;"",'02 - Produtos e Tributações'!M1704,IF(L1687=101,0,IF(L1687=102,41,IF(L1687=103,0,IF(L1687=201,0,IF(L1687=202,0,IF(L1687=203,0,IF(L1687=300,41,IF(L1687=400,41,IF(L1687=500,60)))))))))))</f>
        <v>0</v>
      </c>
      <c r="I1687" s="123" t="b">
        <f>IF(B1687&lt;&gt;"",IF('02 - Produtos e Tributações'!L1704&lt;&gt;"",'02 - Produtos e Tributações'!L1704,"0,00"))</f>
        <v>0</v>
      </c>
      <c r="J1687" s="123" t="b">
        <f>IF(B1687&lt;&gt;"",IF('02 - Produtos e Tributações'!O1704&lt;&gt;"",'02 - Produtos e Tributações'!O1704,"0,00"))</f>
        <v>0</v>
      </c>
      <c r="K1687" s="123" t="b">
        <f>IF(B1687&lt;&gt;"",IF('02 - Produtos e Tributações'!K1704&lt;&gt;"",'02 - Produtos e Tributações'!K1704,"null"))</f>
        <v>0</v>
      </c>
      <c r="L1687" s="123" t="b">
        <f>IF(B1687&lt;&gt;"",IF('02 - Produtos e Tributações'!N1704&lt;&gt;"",'02 - Produtos e Tributações'!N1704,"null"))</f>
        <v>0</v>
      </c>
      <c r="M1687" s="122" t="b">
        <f>IF(B1687&lt;&gt;"",IF('02 - Produtos e Tributações'!D1704="CARNES","2.01.001.001",IF('02 - Produtos e Tributações'!D1704="MASSAS","2.01.001.002",IF('02 - Produtos e Tributações'!D1704="LATICINIOS","2.01.001.003",IF('02 - Produtos e Tributações'!D1704="DOCES E GULOSEIMAS","2.01.001.004",IF('02 - Produtos e Tributações'!D1704="FARINHAS E GRAOS","2.01.001.005",IF('02 - Produtos e Tributações'!D1704="AGUAS","2.01.002.001",IF('02 - Produtos e Tributações'!D1704="SUCOS","2.01.002.002",IF('02 - Produtos e Tributações'!D1704="BEBIDAS ALCOOLICAS","2.01.002.003",IF('02 - Produtos e Tributações'!D1704="BEBIDAS LACTEAS","2.01.002.004",IF('02 - Produtos e Tributações'!D1704="MATERIAL DE LIMPEZA","2.02",IF('02 - Produtos e Tributações'!D1704="FRUTAS","2.01.001.006",IF('02 - Produtos e Tributações'!D1704="VERDURAS E LEGUMES","2.01.001.007",IF('02 - Produtos e Tributações'!D1704="SERVIÇO","1",IF('02 - Produtos e Tributações'!D1704="PRODUTOS DIVERSOS","2","2"))))))))))))))
)</f>
        <v>0</v>
      </c>
      <c r="N1687" s="4" t="str">
        <f t="shared" si="105"/>
        <v/>
      </c>
      <c r="O1687" s="4" t="str">
        <f t="shared" si="106"/>
        <v/>
      </c>
      <c r="P1687" s="4" t="str">
        <f t="shared" si="107"/>
        <v/>
      </c>
      <c r="Q1687" s="128" t="b">
        <f>IF(B1687&lt;&gt;"",IF('02 - Produtos e Tributações'!C1704&lt;&gt;"",'02 - Produtos e Tributações'!C1704,"UN"))</f>
        <v>0</v>
      </c>
      <c r="R1687" s="93"/>
      <c r="S1687" s="93"/>
      <c r="T1687" s="93"/>
      <c r="U1687" s="120" t="str">
        <f t="shared" si="104"/>
        <v/>
      </c>
    </row>
    <row r="1688" spans="1:21" ht="15.75" customHeight="1">
      <c r="A1688" s="122" t="b">
        <f>IF('02 - Produtos e Tributações'!B1705 &lt;&gt;"",A1687+1)</f>
        <v>0</v>
      </c>
      <c r="B1688" s="4" t="str">
        <f>IF('02 - Produtos e Tributações'!B1705&lt;&gt;"",'02 - Produtos e Tributações'!V1705,"")</f>
        <v/>
      </c>
      <c r="C1688" s="123" t="b">
        <f>IF(B1688&lt;&gt;"",IF('02 - Produtos e Tributações'!H1705&lt;&gt;"",IF('02 - Produtos e Tributações'!H1705="TERCEIRIZADA","T",IF('02 - Produtos e Tributações'!H1705="PROPRIA","P")), IF(B1688&lt;&gt;"",IF('02 - Produtos e Tributações'!H1705="","T"))))</f>
        <v>0</v>
      </c>
      <c r="D1688" s="123" t="b">
        <f>IF(B1688&lt;&gt;"",IF('02 - Produtos e Tributações'!E1705&lt;&gt;"",'02 - Produtos e Tributações'!E1705,""))</f>
        <v>0</v>
      </c>
      <c r="E1688" s="123" t="b">
        <f>IF(B1688&lt;&gt;"",IF('02 - Produtos e Tributações'!F1705&lt;&gt;"",'02 - Produtos e Tributações'!F1705,""))</f>
        <v>0</v>
      </c>
      <c r="F1688" s="123" t="b">
        <f>IF(B1688&lt;&gt;"",IF(A1688&lt;&gt;"",IF('02 - Produtos e Tributações'!G1705&lt;&gt;"",'02 - Produtos e Tributações'!G1705,"")))</f>
        <v>0</v>
      </c>
      <c r="G1688" s="123" t="b">
        <f>IF(B1688&lt;&gt;"",IF('02 - Produtos e Tributações'!J1705&lt;&gt;"",'02 - Produtos e Tributações'!J1705,IF(K1688=101,0,IF(K1688=102,41,IF(K1688=103,0,IF(K1688=201,0,IF(K1688=202,0,IF(K1688=203,0,IF(K1688=300,41,IF(K1688=400,41,IF(K1688=500,60)))))))))))</f>
        <v>0</v>
      </c>
      <c r="H1688" s="123" t="b">
        <f>IF(B1688&lt;&gt;"",IF('02 - Produtos e Tributações'!M1705&lt;&gt;"",'02 - Produtos e Tributações'!M1705,IF(L1688=101,0,IF(L1688=102,41,IF(L1688=103,0,IF(L1688=201,0,IF(L1688=202,0,IF(L1688=203,0,IF(L1688=300,41,IF(L1688=400,41,IF(L1688=500,60)))))))))))</f>
        <v>0</v>
      </c>
      <c r="I1688" s="123" t="b">
        <f>IF(B1688&lt;&gt;"",IF('02 - Produtos e Tributações'!L1705&lt;&gt;"",'02 - Produtos e Tributações'!L1705,"0,00"))</f>
        <v>0</v>
      </c>
      <c r="J1688" s="123" t="b">
        <f>IF(B1688&lt;&gt;"",IF('02 - Produtos e Tributações'!O1705&lt;&gt;"",'02 - Produtos e Tributações'!O1705,"0,00"))</f>
        <v>0</v>
      </c>
      <c r="K1688" s="123" t="b">
        <f>IF(B1688&lt;&gt;"",IF('02 - Produtos e Tributações'!K1705&lt;&gt;"",'02 - Produtos e Tributações'!K1705,"null"))</f>
        <v>0</v>
      </c>
      <c r="L1688" s="123" t="b">
        <f>IF(B1688&lt;&gt;"",IF('02 - Produtos e Tributações'!N1705&lt;&gt;"",'02 - Produtos e Tributações'!N1705,"null"))</f>
        <v>0</v>
      </c>
      <c r="M1688" s="122" t="b">
        <f>IF(B1688&lt;&gt;"",IF('02 - Produtos e Tributações'!D1705="CARNES","2.01.001.001",IF('02 - Produtos e Tributações'!D1705="MASSAS","2.01.001.002",IF('02 - Produtos e Tributações'!D1705="LATICINIOS","2.01.001.003",IF('02 - Produtos e Tributações'!D1705="DOCES E GULOSEIMAS","2.01.001.004",IF('02 - Produtos e Tributações'!D1705="FARINHAS E GRAOS","2.01.001.005",IF('02 - Produtos e Tributações'!D1705="AGUAS","2.01.002.001",IF('02 - Produtos e Tributações'!D1705="SUCOS","2.01.002.002",IF('02 - Produtos e Tributações'!D1705="BEBIDAS ALCOOLICAS","2.01.002.003",IF('02 - Produtos e Tributações'!D1705="BEBIDAS LACTEAS","2.01.002.004",IF('02 - Produtos e Tributações'!D1705="MATERIAL DE LIMPEZA","2.02",IF('02 - Produtos e Tributações'!D1705="FRUTAS","2.01.001.006",IF('02 - Produtos e Tributações'!D1705="VERDURAS E LEGUMES","2.01.001.007",IF('02 - Produtos e Tributações'!D1705="SERVIÇO","1",IF('02 - Produtos e Tributações'!D1705="PRODUTOS DIVERSOS","2","2"))))))))))))))
)</f>
        <v>0</v>
      </c>
      <c r="N1688" s="4" t="str">
        <f t="shared" si="105"/>
        <v/>
      </c>
      <c r="O1688" s="4" t="str">
        <f t="shared" si="106"/>
        <v/>
      </c>
      <c r="P1688" s="4" t="str">
        <f t="shared" si="107"/>
        <v/>
      </c>
      <c r="Q1688" s="128" t="b">
        <f>IF(B1688&lt;&gt;"",IF('02 - Produtos e Tributações'!C1705&lt;&gt;"",'02 - Produtos e Tributações'!C1705,"UN"))</f>
        <v>0</v>
      </c>
      <c r="R1688" s="93"/>
      <c r="S1688" s="93"/>
      <c r="T1688" s="93"/>
      <c r="U1688" s="120" t="str">
        <f t="shared" si="104"/>
        <v/>
      </c>
    </row>
    <row r="1689" spans="1:21" ht="15.75" customHeight="1">
      <c r="A1689" s="122" t="b">
        <f>IF('02 - Produtos e Tributações'!B1706 &lt;&gt;"",A1688+1)</f>
        <v>0</v>
      </c>
      <c r="B1689" s="4" t="str">
        <f>IF('02 - Produtos e Tributações'!B1706&lt;&gt;"",'02 - Produtos e Tributações'!V1706,"")</f>
        <v/>
      </c>
      <c r="C1689" s="123" t="b">
        <f>IF(B1689&lt;&gt;"",IF('02 - Produtos e Tributações'!H1706&lt;&gt;"",IF('02 - Produtos e Tributações'!H1706="TERCEIRIZADA","T",IF('02 - Produtos e Tributações'!H1706="PROPRIA","P")), IF(B1689&lt;&gt;"",IF('02 - Produtos e Tributações'!H1706="","T"))))</f>
        <v>0</v>
      </c>
      <c r="D1689" s="123" t="b">
        <f>IF(B1689&lt;&gt;"",IF('02 - Produtos e Tributações'!E1706&lt;&gt;"",'02 - Produtos e Tributações'!E1706,""))</f>
        <v>0</v>
      </c>
      <c r="E1689" s="123" t="b">
        <f>IF(B1689&lt;&gt;"",IF('02 - Produtos e Tributações'!F1706&lt;&gt;"",'02 - Produtos e Tributações'!F1706,""))</f>
        <v>0</v>
      </c>
      <c r="F1689" s="123" t="b">
        <f>IF(B1689&lt;&gt;"",IF(A1689&lt;&gt;"",IF('02 - Produtos e Tributações'!G1706&lt;&gt;"",'02 - Produtos e Tributações'!G1706,"")))</f>
        <v>0</v>
      </c>
      <c r="G1689" s="123" t="b">
        <f>IF(B1689&lt;&gt;"",IF('02 - Produtos e Tributações'!J1706&lt;&gt;"",'02 - Produtos e Tributações'!J1706,IF(K1689=101,0,IF(K1689=102,41,IF(K1689=103,0,IF(K1689=201,0,IF(K1689=202,0,IF(K1689=203,0,IF(K1689=300,41,IF(K1689=400,41,IF(K1689=500,60)))))))))))</f>
        <v>0</v>
      </c>
      <c r="H1689" s="123" t="b">
        <f>IF(B1689&lt;&gt;"",IF('02 - Produtos e Tributações'!M1706&lt;&gt;"",'02 - Produtos e Tributações'!M1706,IF(L1689=101,0,IF(L1689=102,41,IF(L1689=103,0,IF(L1689=201,0,IF(L1689=202,0,IF(L1689=203,0,IF(L1689=300,41,IF(L1689=400,41,IF(L1689=500,60)))))))))))</f>
        <v>0</v>
      </c>
      <c r="I1689" s="123" t="b">
        <f>IF(B1689&lt;&gt;"",IF('02 - Produtos e Tributações'!L1706&lt;&gt;"",'02 - Produtos e Tributações'!L1706,"0,00"))</f>
        <v>0</v>
      </c>
      <c r="J1689" s="123" t="b">
        <f>IF(B1689&lt;&gt;"",IF('02 - Produtos e Tributações'!O1706&lt;&gt;"",'02 - Produtos e Tributações'!O1706,"0,00"))</f>
        <v>0</v>
      </c>
      <c r="K1689" s="123" t="b">
        <f>IF(B1689&lt;&gt;"",IF('02 - Produtos e Tributações'!K1706&lt;&gt;"",'02 - Produtos e Tributações'!K1706,"null"))</f>
        <v>0</v>
      </c>
      <c r="L1689" s="123" t="b">
        <f>IF(B1689&lt;&gt;"",IF('02 - Produtos e Tributações'!N1706&lt;&gt;"",'02 - Produtos e Tributações'!N1706,"null"))</f>
        <v>0</v>
      </c>
      <c r="M1689" s="122" t="b">
        <f>IF(B1689&lt;&gt;"",IF('02 - Produtos e Tributações'!D1706="CARNES","2.01.001.001",IF('02 - Produtos e Tributações'!D1706="MASSAS","2.01.001.002",IF('02 - Produtos e Tributações'!D1706="LATICINIOS","2.01.001.003",IF('02 - Produtos e Tributações'!D1706="DOCES E GULOSEIMAS","2.01.001.004",IF('02 - Produtos e Tributações'!D1706="FARINHAS E GRAOS","2.01.001.005",IF('02 - Produtos e Tributações'!D1706="AGUAS","2.01.002.001",IF('02 - Produtos e Tributações'!D1706="SUCOS","2.01.002.002",IF('02 - Produtos e Tributações'!D1706="BEBIDAS ALCOOLICAS","2.01.002.003",IF('02 - Produtos e Tributações'!D1706="BEBIDAS LACTEAS","2.01.002.004",IF('02 - Produtos e Tributações'!D1706="MATERIAL DE LIMPEZA","2.02",IF('02 - Produtos e Tributações'!D1706="FRUTAS","2.01.001.006",IF('02 - Produtos e Tributações'!D1706="VERDURAS E LEGUMES","2.01.001.007",IF('02 - Produtos e Tributações'!D1706="SERVIÇO","1",IF('02 - Produtos e Tributações'!D1706="PRODUTOS DIVERSOS","2","2"))))))))))))))
)</f>
        <v>0</v>
      </c>
      <c r="N1689" s="4" t="str">
        <f t="shared" si="105"/>
        <v/>
      </c>
      <c r="O1689" s="4" t="str">
        <f t="shared" si="106"/>
        <v/>
      </c>
      <c r="P1689" s="4" t="str">
        <f t="shared" si="107"/>
        <v/>
      </c>
      <c r="Q1689" s="128" t="b">
        <f>IF(B1689&lt;&gt;"",IF('02 - Produtos e Tributações'!C1706&lt;&gt;"",'02 - Produtos e Tributações'!C1706,"UN"))</f>
        <v>0</v>
      </c>
      <c r="R1689" s="93"/>
      <c r="S1689" s="93"/>
      <c r="T1689" s="93"/>
      <c r="U1689" s="120" t="str">
        <f t="shared" si="104"/>
        <v/>
      </c>
    </row>
    <row r="1690" spans="1:21" ht="15.75" customHeight="1">
      <c r="A1690" s="122" t="b">
        <f>IF('02 - Produtos e Tributações'!B1707 &lt;&gt;"",A1689+1)</f>
        <v>0</v>
      </c>
      <c r="B1690" s="4" t="str">
        <f>IF('02 - Produtos e Tributações'!B1707&lt;&gt;"",'02 - Produtos e Tributações'!V1707,"")</f>
        <v/>
      </c>
      <c r="C1690" s="123" t="b">
        <f>IF(B1690&lt;&gt;"",IF('02 - Produtos e Tributações'!H1707&lt;&gt;"",IF('02 - Produtos e Tributações'!H1707="TERCEIRIZADA","T",IF('02 - Produtos e Tributações'!H1707="PROPRIA","P")), IF(B1690&lt;&gt;"",IF('02 - Produtos e Tributações'!H1707="","T"))))</f>
        <v>0</v>
      </c>
      <c r="D1690" s="123" t="b">
        <f>IF(B1690&lt;&gt;"",IF('02 - Produtos e Tributações'!E1707&lt;&gt;"",'02 - Produtos e Tributações'!E1707,""))</f>
        <v>0</v>
      </c>
      <c r="E1690" s="123" t="b">
        <f>IF(B1690&lt;&gt;"",IF('02 - Produtos e Tributações'!F1707&lt;&gt;"",'02 - Produtos e Tributações'!F1707,""))</f>
        <v>0</v>
      </c>
      <c r="F1690" s="123" t="b">
        <f>IF(B1690&lt;&gt;"",IF(A1690&lt;&gt;"",IF('02 - Produtos e Tributações'!G1707&lt;&gt;"",'02 - Produtos e Tributações'!G1707,"")))</f>
        <v>0</v>
      </c>
      <c r="G1690" s="123" t="b">
        <f>IF(B1690&lt;&gt;"",IF('02 - Produtos e Tributações'!J1707&lt;&gt;"",'02 - Produtos e Tributações'!J1707,IF(K1690=101,0,IF(K1690=102,41,IF(K1690=103,0,IF(K1690=201,0,IF(K1690=202,0,IF(K1690=203,0,IF(K1690=300,41,IF(K1690=400,41,IF(K1690=500,60)))))))))))</f>
        <v>0</v>
      </c>
      <c r="H1690" s="123" t="b">
        <f>IF(B1690&lt;&gt;"",IF('02 - Produtos e Tributações'!M1707&lt;&gt;"",'02 - Produtos e Tributações'!M1707,IF(L1690=101,0,IF(L1690=102,41,IF(L1690=103,0,IF(L1690=201,0,IF(L1690=202,0,IF(L1690=203,0,IF(L1690=300,41,IF(L1690=400,41,IF(L1690=500,60)))))))))))</f>
        <v>0</v>
      </c>
      <c r="I1690" s="123" t="b">
        <f>IF(B1690&lt;&gt;"",IF('02 - Produtos e Tributações'!L1707&lt;&gt;"",'02 - Produtos e Tributações'!L1707,"0,00"))</f>
        <v>0</v>
      </c>
      <c r="J1690" s="123" t="b">
        <f>IF(B1690&lt;&gt;"",IF('02 - Produtos e Tributações'!O1707&lt;&gt;"",'02 - Produtos e Tributações'!O1707,"0,00"))</f>
        <v>0</v>
      </c>
      <c r="K1690" s="123" t="b">
        <f>IF(B1690&lt;&gt;"",IF('02 - Produtos e Tributações'!K1707&lt;&gt;"",'02 - Produtos e Tributações'!K1707,"null"))</f>
        <v>0</v>
      </c>
      <c r="L1690" s="123" t="b">
        <f>IF(B1690&lt;&gt;"",IF('02 - Produtos e Tributações'!N1707&lt;&gt;"",'02 - Produtos e Tributações'!N1707,"null"))</f>
        <v>0</v>
      </c>
      <c r="M1690" s="122" t="b">
        <f>IF(B1690&lt;&gt;"",IF('02 - Produtos e Tributações'!D1707="CARNES","2.01.001.001",IF('02 - Produtos e Tributações'!D1707="MASSAS","2.01.001.002",IF('02 - Produtos e Tributações'!D1707="LATICINIOS","2.01.001.003",IF('02 - Produtos e Tributações'!D1707="DOCES E GULOSEIMAS","2.01.001.004",IF('02 - Produtos e Tributações'!D1707="FARINHAS E GRAOS","2.01.001.005",IF('02 - Produtos e Tributações'!D1707="AGUAS","2.01.002.001",IF('02 - Produtos e Tributações'!D1707="SUCOS","2.01.002.002",IF('02 - Produtos e Tributações'!D1707="BEBIDAS ALCOOLICAS","2.01.002.003",IF('02 - Produtos e Tributações'!D1707="BEBIDAS LACTEAS","2.01.002.004",IF('02 - Produtos e Tributações'!D1707="MATERIAL DE LIMPEZA","2.02",IF('02 - Produtos e Tributações'!D1707="FRUTAS","2.01.001.006",IF('02 - Produtos e Tributações'!D1707="VERDURAS E LEGUMES","2.01.001.007",IF('02 - Produtos e Tributações'!D1707="SERVIÇO","1",IF('02 - Produtos e Tributações'!D1707="PRODUTOS DIVERSOS","2","2"))))))))))))))
)</f>
        <v>0</v>
      </c>
      <c r="N1690" s="4" t="str">
        <f t="shared" si="105"/>
        <v/>
      </c>
      <c r="O1690" s="4" t="str">
        <f t="shared" si="106"/>
        <v/>
      </c>
      <c r="P1690" s="4" t="str">
        <f t="shared" si="107"/>
        <v/>
      </c>
      <c r="Q1690" s="128" t="b">
        <f>IF(B1690&lt;&gt;"",IF('02 - Produtos e Tributações'!C1707&lt;&gt;"",'02 - Produtos e Tributações'!C1707,"UN"))</f>
        <v>0</v>
      </c>
      <c r="R1690" s="93"/>
      <c r="S1690" s="93"/>
      <c r="T1690" s="93"/>
      <c r="U1690" s="120" t="str">
        <f t="shared" si="104"/>
        <v/>
      </c>
    </row>
    <row r="1691" spans="1:21" ht="15.75" customHeight="1">
      <c r="A1691" s="122" t="b">
        <f>IF('02 - Produtos e Tributações'!B1708 &lt;&gt;"",A1690+1)</f>
        <v>0</v>
      </c>
      <c r="B1691" s="4" t="str">
        <f>IF('02 - Produtos e Tributações'!B1708&lt;&gt;"",'02 - Produtos e Tributações'!V1708,"")</f>
        <v/>
      </c>
      <c r="C1691" s="123" t="b">
        <f>IF(B1691&lt;&gt;"",IF('02 - Produtos e Tributações'!H1708&lt;&gt;"",IF('02 - Produtos e Tributações'!H1708="TERCEIRIZADA","T",IF('02 - Produtos e Tributações'!H1708="PROPRIA","P")), IF(B1691&lt;&gt;"",IF('02 - Produtos e Tributações'!H1708="","T"))))</f>
        <v>0</v>
      </c>
      <c r="D1691" s="123" t="b">
        <f>IF(B1691&lt;&gt;"",IF('02 - Produtos e Tributações'!E1708&lt;&gt;"",'02 - Produtos e Tributações'!E1708,""))</f>
        <v>0</v>
      </c>
      <c r="E1691" s="123" t="b">
        <f>IF(B1691&lt;&gt;"",IF('02 - Produtos e Tributações'!F1708&lt;&gt;"",'02 - Produtos e Tributações'!F1708,""))</f>
        <v>0</v>
      </c>
      <c r="F1691" s="123" t="b">
        <f>IF(B1691&lt;&gt;"",IF(A1691&lt;&gt;"",IF('02 - Produtos e Tributações'!G1708&lt;&gt;"",'02 - Produtos e Tributações'!G1708,"")))</f>
        <v>0</v>
      </c>
      <c r="G1691" s="123" t="b">
        <f>IF(B1691&lt;&gt;"",IF('02 - Produtos e Tributações'!J1708&lt;&gt;"",'02 - Produtos e Tributações'!J1708,IF(K1691=101,0,IF(K1691=102,41,IF(K1691=103,0,IF(K1691=201,0,IF(K1691=202,0,IF(K1691=203,0,IF(K1691=300,41,IF(K1691=400,41,IF(K1691=500,60)))))))))))</f>
        <v>0</v>
      </c>
      <c r="H1691" s="123" t="b">
        <f>IF(B1691&lt;&gt;"",IF('02 - Produtos e Tributações'!M1708&lt;&gt;"",'02 - Produtos e Tributações'!M1708,IF(L1691=101,0,IF(L1691=102,41,IF(L1691=103,0,IF(L1691=201,0,IF(L1691=202,0,IF(L1691=203,0,IF(L1691=300,41,IF(L1691=400,41,IF(L1691=500,60)))))))))))</f>
        <v>0</v>
      </c>
      <c r="I1691" s="123" t="b">
        <f>IF(B1691&lt;&gt;"",IF('02 - Produtos e Tributações'!L1708&lt;&gt;"",'02 - Produtos e Tributações'!L1708,"0,00"))</f>
        <v>0</v>
      </c>
      <c r="J1691" s="123" t="b">
        <f>IF(B1691&lt;&gt;"",IF('02 - Produtos e Tributações'!O1708&lt;&gt;"",'02 - Produtos e Tributações'!O1708,"0,00"))</f>
        <v>0</v>
      </c>
      <c r="K1691" s="123" t="b">
        <f>IF(B1691&lt;&gt;"",IF('02 - Produtos e Tributações'!K1708&lt;&gt;"",'02 - Produtos e Tributações'!K1708,"null"))</f>
        <v>0</v>
      </c>
      <c r="L1691" s="123" t="b">
        <f>IF(B1691&lt;&gt;"",IF('02 - Produtos e Tributações'!N1708&lt;&gt;"",'02 - Produtos e Tributações'!N1708,"null"))</f>
        <v>0</v>
      </c>
      <c r="M1691" s="122" t="b">
        <f>IF(B1691&lt;&gt;"",IF('02 - Produtos e Tributações'!D1708="CARNES","2.01.001.001",IF('02 - Produtos e Tributações'!D1708="MASSAS","2.01.001.002",IF('02 - Produtos e Tributações'!D1708="LATICINIOS","2.01.001.003",IF('02 - Produtos e Tributações'!D1708="DOCES E GULOSEIMAS","2.01.001.004",IF('02 - Produtos e Tributações'!D1708="FARINHAS E GRAOS","2.01.001.005",IF('02 - Produtos e Tributações'!D1708="AGUAS","2.01.002.001",IF('02 - Produtos e Tributações'!D1708="SUCOS","2.01.002.002",IF('02 - Produtos e Tributações'!D1708="BEBIDAS ALCOOLICAS","2.01.002.003",IF('02 - Produtos e Tributações'!D1708="BEBIDAS LACTEAS","2.01.002.004",IF('02 - Produtos e Tributações'!D1708="MATERIAL DE LIMPEZA","2.02",IF('02 - Produtos e Tributações'!D1708="FRUTAS","2.01.001.006",IF('02 - Produtos e Tributações'!D1708="VERDURAS E LEGUMES","2.01.001.007",IF('02 - Produtos e Tributações'!D1708="SERVIÇO","1",IF('02 - Produtos e Tributações'!D1708="PRODUTOS DIVERSOS","2","2"))))))))))))))
)</f>
        <v>0</v>
      </c>
      <c r="N1691" s="4" t="str">
        <f t="shared" si="105"/>
        <v/>
      </c>
      <c r="O1691" s="4" t="str">
        <f t="shared" si="106"/>
        <v/>
      </c>
      <c r="P1691" s="4" t="str">
        <f t="shared" si="107"/>
        <v/>
      </c>
      <c r="Q1691" s="128" t="b">
        <f>IF(B1691&lt;&gt;"",IF('02 - Produtos e Tributações'!C1708&lt;&gt;"",'02 - Produtos e Tributações'!C1708,"UN"))</f>
        <v>0</v>
      </c>
      <c r="R1691" s="93"/>
      <c r="S1691" s="93"/>
      <c r="T1691" s="93"/>
      <c r="U1691" s="120" t="str">
        <f t="shared" si="104"/>
        <v/>
      </c>
    </row>
    <row r="1692" spans="1:21" ht="15.75" customHeight="1">
      <c r="A1692" s="122" t="b">
        <f>IF('02 - Produtos e Tributações'!B1709 &lt;&gt;"",A1691+1)</f>
        <v>0</v>
      </c>
      <c r="B1692" s="4" t="str">
        <f>IF('02 - Produtos e Tributações'!B1709&lt;&gt;"",'02 - Produtos e Tributações'!V1709,"")</f>
        <v/>
      </c>
      <c r="C1692" s="123" t="b">
        <f>IF(B1692&lt;&gt;"",IF('02 - Produtos e Tributações'!H1709&lt;&gt;"",IF('02 - Produtos e Tributações'!H1709="TERCEIRIZADA","T",IF('02 - Produtos e Tributações'!H1709="PROPRIA","P")), IF(B1692&lt;&gt;"",IF('02 - Produtos e Tributações'!H1709="","T"))))</f>
        <v>0</v>
      </c>
      <c r="D1692" s="123" t="b">
        <f>IF(B1692&lt;&gt;"",IF('02 - Produtos e Tributações'!E1709&lt;&gt;"",'02 - Produtos e Tributações'!E1709,""))</f>
        <v>0</v>
      </c>
      <c r="E1692" s="123" t="b">
        <f>IF(B1692&lt;&gt;"",IF('02 - Produtos e Tributações'!F1709&lt;&gt;"",'02 - Produtos e Tributações'!F1709,""))</f>
        <v>0</v>
      </c>
      <c r="F1692" s="123" t="b">
        <f>IF(B1692&lt;&gt;"",IF(A1692&lt;&gt;"",IF('02 - Produtos e Tributações'!G1709&lt;&gt;"",'02 - Produtos e Tributações'!G1709,"")))</f>
        <v>0</v>
      </c>
      <c r="G1692" s="123" t="b">
        <f>IF(B1692&lt;&gt;"",IF('02 - Produtos e Tributações'!J1709&lt;&gt;"",'02 - Produtos e Tributações'!J1709,IF(K1692=101,0,IF(K1692=102,41,IF(K1692=103,0,IF(K1692=201,0,IF(K1692=202,0,IF(K1692=203,0,IF(K1692=300,41,IF(K1692=400,41,IF(K1692=500,60)))))))))))</f>
        <v>0</v>
      </c>
      <c r="H1692" s="123" t="b">
        <f>IF(B1692&lt;&gt;"",IF('02 - Produtos e Tributações'!M1709&lt;&gt;"",'02 - Produtos e Tributações'!M1709,IF(L1692=101,0,IF(L1692=102,41,IF(L1692=103,0,IF(L1692=201,0,IF(L1692=202,0,IF(L1692=203,0,IF(L1692=300,41,IF(L1692=400,41,IF(L1692=500,60)))))))))))</f>
        <v>0</v>
      </c>
      <c r="I1692" s="123" t="b">
        <f>IF(B1692&lt;&gt;"",IF('02 - Produtos e Tributações'!L1709&lt;&gt;"",'02 - Produtos e Tributações'!L1709,"0,00"))</f>
        <v>0</v>
      </c>
      <c r="J1692" s="123" t="b">
        <f>IF(B1692&lt;&gt;"",IF('02 - Produtos e Tributações'!O1709&lt;&gt;"",'02 - Produtos e Tributações'!O1709,"0,00"))</f>
        <v>0</v>
      </c>
      <c r="K1692" s="123" t="b">
        <f>IF(B1692&lt;&gt;"",IF('02 - Produtos e Tributações'!K1709&lt;&gt;"",'02 - Produtos e Tributações'!K1709,"null"))</f>
        <v>0</v>
      </c>
      <c r="L1692" s="123" t="b">
        <f>IF(B1692&lt;&gt;"",IF('02 - Produtos e Tributações'!N1709&lt;&gt;"",'02 - Produtos e Tributações'!N1709,"null"))</f>
        <v>0</v>
      </c>
      <c r="M1692" s="122" t="b">
        <f>IF(B1692&lt;&gt;"",IF('02 - Produtos e Tributações'!D1709="CARNES","2.01.001.001",IF('02 - Produtos e Tributações'!D1709="MASSAS","2.01.001.002",IF('02 - Produtos e Tributações'!D1709="LATICINIOS","2.01.001.003",IF('02 - Produtos e Tributações'!D1709="DOCES E GULOSEIMAS","2.01.001.004",IF('02 - Produtos e Tributações'!D1709="FARINHAS E GRAOS","2.01.001.005",IF('02 - Produtos e Tributações'!D1709="AGUAS","2.01.002.001",IF('02 - Produtos e Tributações'!D1709="SUCOS","2.01.002.002",IF('02 - Produtos e Tributações'!D1709="BEBIDAS ALCOOLICAS","2.01.002.003",IF('02 - Produtos e Tributações'!D1709="BEBIDAS LACTEAS","2.01.002.004",IF('02 - Produtos e Tributações'!D1709="MATERIAL DE LIMPEZA","2.02",IF('02 - Produtos e Tributações'!D1709="FRUTAS","2.01.001.006",IF('02 - Produtos e Tributações'!D1709="VERDURAS E LEGUMES","2.01.001.007",IF('02 - Produtos e Tributações'!D1709="SERVIÇO","1",IF('02 - Produtos e Tributações'!D1709="PRODUTOS DIVERSOS","2","2"))))))))))))))
)</f>
        <v>0</v>
      </c>
      <c r="N1692" s="4" t="str">
        <f t="shared" si="105"/>
        <v/>
      </c>
      <c r="O1692" s="4" t="str">
        <f t="shared" si="106"/>
        <v/>
      </c>
      <c r="P1692" s="4" t="str">
        <f t="shared" si="107"/>
        <v/>
      </c>
      <c r="Q1692" s="128" t="b">
        <f>IF(B1692&lt;&gt;"",IF('02 - Produtos e Tributações'!C1709&lt;&gt;"",'02 - Produtos e Tributações'!C1709,"UN"))</f>
        <v>0</v>
      </c>
      <c r="R1692" s="93"/>
      <c r="S1692" s="93"/>
      <c r="T1692" s="93"/>
      <c r="U1692" s="120" t="str">
        <f t="shared" si="104"/>
        <v/>
      </c>
    </row>
    <row r="1693" spans="1:21" ht="15.75" customHeight="1">
      <c r="A1693" s="122" t="b">
        <f>IF('02 - Produtos e Tributações'!B1710 &lt;&gt;"",A1692+1)</f>
        <v>0</v>
      </c>
      <c r="B1693" s="4" t="str">
        <f>IF('02 - Produtos e Tributações'!B1710&lt;&gt;"",'02 - Produtos e Tributações'!V1710,"")</f>
        <v/>
      </c>
      <c r="C1693" s="123" t="b">
        <f>IF(B1693&lt;&gt;"",IF('02 - Produtos e Tributações'!H1710&lt;&gt;"",IF('02 - Produtos e Tributações'!H1710="TERCEIRIZADA","T",IF('02 - Produtos e Tributações'!H1710="PROPRIA","P")), IF(B1693&lt;&gt;"",IF('02 - Produtos e Tributações'!H1710="","T"))))</f>
        <v>0</v>
      </c>
      <c r="D1693" s="123" t="b">
        <f>IF(B1693&lt;&gt;"",IF('02 - Produtos e Tributações'!E1710&lt;&gt;"",'02 - Produtos e Tributações'!E1710,""))</f>
        <v>0</v>
      </c>
      <c r="E1693" s="123" t="b">
        <f>IF(B1693&lt;&gt;"",IF('02 - Produtos e Tributações'!F1710&lt;&gt;"",'02 - Produtos e Tributações'!F1710,""))</f>
        <v>0</v>
      </c>
      <c r="F1693" s="123" t="b">
        <f>IF(B1693&lt;&gt;"",IF(A1693&lt;&gt;"",IF('02 - Produtos e Tributações'!G1710&lt;&gt;"",'02 - Produtos e Tributações'!G1710,"")))</f>
        <v>0</v>
      </c>
      <c r="G1693" s="123" t="b">
        <f>IF(B1693&lt;&gt;"",IF('02 - Produtos e Tributações'!J1710&lt;&gt;"",'02 - Produtos e Tributações'!J1710,IF(K1693=101,0,IF(K1693=102,41,IF(K1693=103,0,IF(K1693=201,0,IF(K1693=202,0,IF(K1693=203,0,IF(K1693=300,41,IF(K1693=400,41,IF(K1693=500,60)))))))))))</f>
        <v>0</v>
      </c>
      <c r="H1693" s="123" t="b">
        <f>IF(B1693&lt;&gt;"",IF('02 - Produtos e Tributações'!M1710&lt;&gt;"",'02 - Produtos e Tributações'!M1710,IF(L1693=101,0,IF(L1693=102,41,IF(L1693=103,0,IF(L1693=201,0,IF(L1693=202,0,IF(L1693=203,0,IF(L1693=300,41,IF(L1693=400,41,IF(L1693=500,60)))))))))))</f>
        <v>0</v>
      </c>
      <c r="I1693" s="123" t="b">
        <f>IF(B1693&lt;&gt;"",IF('02 - Produtos e Tributações'!L1710&lt;&gt;"",'02 - Produtos e Tributações'!L1710,"0,00"))</f>
        <v>0</v>
      </c>
      <c r="J1693" s="123" t="b">
        <f>IF(B1693&lt;&gt;"",IF('02 - Produtos e Tributações'!O1710&lt;&gt;"",'02 - Produtos e Tributações'!O1710,"0,00"))</f>
        <v>0</v>
      </c>
      <c r="K1693" s="123" t="b">
        <f>IF(B1693&lt;&gt;"",IF('02 - Produtos e Tributações'!K1710&lt;&gt;"",'02 - Produtos e Tributações'!K1710,"null"))</f>
        <v>0</v>
      </c>
      <c r="L1693" s="123" t="b">
        <f>IF(B1693&lt;&gt;"",IF('02 - Produtos e Tributações'!N1710&lt;&gt;"",'02 - Produtos e Tributações'!N1710,"null"))</f>
        <v>0</v>
      </c>
      <c r="M1693" s="122" t="b">
        <f>IF(B1693&lt;&gt;"",IF('02 - Produtos e Tributações'!D1710="CARNES","2.01.001.001",IF('02 - Produtos e Tributações'!D1710="MASSAS","2.01.001.002",IF('02 - Produtos e Tributações'!D1710="LATICINIOS","2.01.001.003",IF('02 - Produtos e Tributações'!D1710="DOCES E GULOSEIMAS","2.01.001.004",IF('02 - Produtos e Tributações'!D1710="FARINHAS E GRAOS","2.01.001.005",IF('02 - Produtos e Tributações'!D1710="AGUAS","2.01.002.001",IF('02 - Produtos e Tributações'!D1710="SUCOS","2.01.002.002",IF('02 - Produtos e Tributações'!D1710="BEBIDAS ALCOOLICAS","2.01.002.003",IF('02 - Produtos e Tributações'!D1710="BEBIDAS LACTEAS","2.01.002.004",IF('02 - Produtos e Tributações'!D1710="MATERIAL DE LIMPEZA","2.02",IF('02 - Produtos e Tributações'!D1710="FRUTAS","2.01.001.006",IF('02 - Produtos e Tributações'!D1710="VERDURAS E LEGUMES","2.01.001.007",IF('02 - Produtos e Tributações'!D1710="SERVIÇO","1",IF('02 - Produtos e Tributações'!D1710="PRODUTOS DIVERSOS","2","2"))))))))))))))
)</f>
        <v>0</v>
      </c>
      <c r="N1693" s="4" t="str">
        <f t="shared" si="105"/>
        <v/>
      </c>
      <c r="O1693" s="4" t="str">
        <f t="shared" si="106"/>
        <v/>
      </c>
      <c r="P1693" s="4" t="str">
        <f t="shared" si="107"/>
        <v/>
      </c>
      <c r="Q1693" s="128" t="b">
        <f>IF(B1693&lt;&gt;"",IF('02 - Produtos e Tributações'!C1710&lt;&gt;"",'02 - Produtos e Tributações'!C1710,"UN"))</f>
        <v>0</v>
      </c>
      <c r="R1693" s="93"/>
      <c r="S1693" s="93"/>
      <c r="T1693" s="93"/>
      <c r="U1693" s="120" t="str">
        <f t="shared" si="104"/>
        <v/>
      </c>
    </row>
    <row r="1694" spans="1:21" ht="15.75" customHeight="1">
      <c r="A1694" s="122" t="b">
        <f>IF('02 - Produtos e Tributações'!B1711 &lt;&gt;"",A1693+1)</f>
        <v>0</v>
      </c>
      <c r="B1694" s="4" t="str">
        <f>IF('02 - Produtos e Tributações'!B1711&lt;&gt;"",'02 - Produtos e Tributações'!V1711,"")</f>
        <v/>
      </c>
      <c r="C1694" s="123" t="b">
        <f>IF(B1694&lt;&gt;"",IF('02 - Produtos e Tributações'!H1711&lt;&gt;"",IF('02 - Produtos e Tributações'!H1711="TERCEIRIZADA","T",IF('02 - Produtos e Tributações'!H1711="PROPRIA","P")), IF(B1694&lt;&gt;"",IF('02 - Produtos e Tributações'!H1711="","T"))))</f>
        <v>0</v>
      </c>
      <c r="D1694" s="123" t="b">
        <f>IF(B1694&lt;&gt;"",IF('02 - Produtos e Tributações'!E1711&lt;&gt;"",'02 - Produtos e Tributações'!E1711,""))</f>
        <v>0</v>
      </c>
      <c r="E1694" s="123" t="b">
        <f>IF(B1694&lt;&gt;"",IF('02 - Produtos e Tributações'!F1711&lt;&gt;"",'02 - Produtos e Tributações'!F1711,""))</f>
        <v>0</v>
      </c>
      <c r="F1694" s="123" t="b">
        <f>IF(B1694&lt;&gt;"",IF(A1694&lt;&gt;"",IF('02 - Produtos e Tributações'!G1711&lt;&gt;"",'02 - Produtos e Tributações'!G1711,"")))</f>
        <v>0</v>
      </c>
      <c r="G1694" s="123" t="b">
        <f>IF(B1694&lt;&gt;"",IF('02 - Produtos e Tributações'!J1711&lt;&gt;"",'02 - Produtos e Tributações'!J1711,IF(K1694=101,0,IF(K1694=102,41,IF(K1694=103,0,IF(K1694=201,0,IF(K1694=202,0,IF(K1694=203,0,IF(K1694=300,41,IF(K1694=400,41,IF(K1694=500,60)))))))))))</f>
        <v>0</v>
      </c>
      <c r="H1694" s="123" t="b">
        <f>IF(B1694&lt;&gt;"",IF('02 - Produtos e Tributações'!M1711&lt;&gt;"",'02 - Produtos e Tributações'!M1711,IF(L1694=101,0,IF(L1694=102,41,IF(L1694=103,0,IF(L1694=201,0,IF(L1694=202,0,IF(L1694=203,0,IF(L1694=300,41,IF(L1694=400,41,IF(L1694=500,60)))))))))))</f>
        <v>0</v>
      </c>
      <c r="I1694" s="123" t="b">
        <f>IF(B1694&lt;&gt;"",IF('02 - Produtos e Tributações'!L1711&lt;&gt;"",'02 - Produtos e Tributações'!L1711,"0,00"))</f>
        <v>0</v>
      </c>
      <c r="J1694" s="123" t="b">
        <f>IF(B1694&lt;&gt;"",IF('02 - Produtos e Tributações'!O1711&lt;&gt;"",'02 - Produtos e Tributações'!O1711,"0,00"))</f>
        <v>0</v>
      </c>
      <c r="K1694" s="123" t="b">
        <f>IF(B1694&lt;&gt;"",IF('02 - Produtos e Tributações'!K1711&lt;&gt;"",'02 - Produtos e Tributações'!K1711,"null"))</f>
        <v>0</v>
      </c>
      <c r="L1694" s="123" t="b">
        <f>IF(B1694&lt;&gt;"",IF('02 - Produtos e Tributações'!N1711&lt;&gt;"",'02 - Produtos e Tributações'!N1711,"null"))</f>
        <v>0</v>
      </c>
      <c r="M1694" s="122" t="b">
        <f>IF(B1694&lt;&gt;"",IF('02 - Produtos e Tributações'!D1711="CARNES","2.01.001.001",IF('02 - Produtos e Tributações'!D1711="MASSAS","2.01.001.002",IF('02 - Produtos e Tributações'!D1711="LATICINIOS","2.01.001.003",IF('02 - Produtos e Tributações'!D1711="DOCES E GULOSEIMAS","2.01.001.004",IF('02 - Produtos e Tributações'!D1711="FARINHAS E GRAOS","2.01.001.005",IF('02 - Produtos e Tributações'!D1711="AGUAS","2.01.002.001",IF('02 - Produtos e Tributações'!D1711="SUCOS","2.01.002.002",IF('02 - Produtos e Tributações'!D1711="BEBIDAS ALCOOLICAS","2.01.002.003",IF('02 - Produtos e Tributações'!D1711="BEBIDAS LACTEAS","2.01.002.004",IF('02 - Produtos e Tributações'!D1711="MATERIAL DE LIMPEZA","2.02",IF('02 - Produtos e Tributações'!D1711="FRUTAS","2.01.001.006",IF('02 - Produtos e Tributações'!D1711="VERDURAS E LEGUMES","2.01.001.007",IF('02 - Produtos e Tributações'!D1711="SERVIÇO","1",IF('02 - Produtos e Tributações'!D1711="PRODUTOS DIVERSOS","2","2"))))))))))))))
)</f>
        <v>0</v>
      </c>
      <c r="N1694" s="4" t="str">
        <f t="shared" si="105"/>
        <v/>
      </c>
      <c r="O1694" s="4" t="str">
        <f t="shared" si="106"/>
        <v/>
      </c>
      <c r="P1694" s="4" t="str">
        <f t="shared" si="107"/>
        <v/>
      </c>
      <c r="Q1694" s="128" t="b">
        <f>IF(B1694&lt;&gt;"",IF('02 - Produtos e Tributações'!C1711&lt;&gt;"",'02 - Produtos e Tributações'!C1711,"UN"))</f>
        <v>0</v>
      </c>
      <c r="R1694" s="93"/>
      <c r="S1694" s="93"/>
      <c r="T1694" s="93"/>
      <c r="U1694" s="120" t="str">
        <f t="shared" si="104"/>
        <v/>
      </c>
    </row>
    <row r="1695" spans="1:21" ht="15.75" customHeight="1">
      <c r="A1695" s="122" t="b">
        <f>IF('02 - Produtos e Tributações'!B1712 &lt;&gt;"",A1694+1)</f>
        <v>0</v>
      </c>
      <c r="B1695" s="4" t="str">
        <f>IF('02 - Produtos e Tributações'!B1712&lt;&gt;"",'02 - Produtos e Tributações'!V1712,"")</f>
        <v/>
      </c>
      <c r="C1695" s="123" t="b">
        <f>IF(B1695&lt;&gt;"",IF('02 - Produtos e Tributações'!H1712&lt;&gt;"",IF('02 - Produtos e Tributações'!H1712="TERCEIRIZADA","T",IF('02 - Produtos e Tributações'!H1712="PROPRIA","P")), IF(B1695&lt;&gt;"",IF('02 - Produtos e Tributações'!H1712="","T"))))</f>
        <v>0</v>
      </c>
      <c r="D1695" s="123" t="b">
        <f>IF(B1695&lt;&gt;"",IF('02 - Produtos e Tributações'!E1712&lt;&gt;"",'02 - Produtos e Tributações'!E1712,""))</f>
        <v>0</v>
      </c>
      <c r="E1695" s="123" t="b">
        <f>IF(B1695&lt;&gt;"",IF('02 - Produtos e Tributações'!F1712&lt;&gt;"",'02 - Produtos e Tributações'!F1712,""))</f>
        <v>0</v>
      </c>
      <c r="F1695" s="123" t="b">
        <f>IF(B1695&lt;&gt;"",IF(A1695&lt;&gt;"",IF('02 - Produtos e Tributações'!G1712&lt;&gt;"",'02 - Produtos e Tributações'!G1712,"")))</f>
        <v>0</v>
      </c>
      <c r="G1695" s="123" t="b">
        <f>IF(B1695&lt;&gt;"",IF('02 - Produtos e Tributações'!J1712&lt;&gt;"",'02 - Produtos e Tributações'!J1712,IF(K1695=101,0,IF(K1695=102,41,IF(K1695=103,0,IF(K1695=201,0,IF(K1695=202,0,IF(K1695=203,0,IF(K1695=300,41,IF(K1695=400,41,IF(K1695=500,60)))))))))))</f>
        <v>0</v>
      </c>
      <c r="H1695" s="123" t="b">
        <f>IF(B1695&lt;&gt;"",IF('02 - Produtos e Tributações'!M1712&lt;&gt;"",'02 - Produtos e Tributações'!M1712,IF(L1695=101,0,IF(L1695=102,41,IF(L1695=103,0,IF(L1695=201,0,IF(L1695=202,0,IF(L1695=203,0,IF(L1695=300,41,IF(L1695=400,41,IF(L1695=500,60)))))))))))</f>
        <v>0</v>
      </c>
      <c r="I1695" s="123" t="b">
        <f>IF(B1695&lt;&gt;"",IF('02 - Produtos e Tributações'!L1712&lt;&gt;"",'02 - Produtos e Tributações'!L1712,"0,00"))</f>
        <v>0</v>
      </c>
      <c r="J1695" s="123" t="b">
        <f>IF(B1695&lt;&gt;"",IF('02 - Produtos e Tributações'!O1712&lt;&gt;"",'02 - Produtos e Tributações'!O1712,"0,00"))</f>
        <v>0</v>
      </c>
      <c r="K1695" s="123" t="b">
        <f>IF(B1695&lt;&gt;"",IF('02 - Produtos e Tributações'!K1712&lt;&gt;"",'02 - Produtos e Tributações'!K1712,"null"))</f>
        <v>0</v>
      </c>
      <c r="L1695" s="123" t="b">
        <f>IF(B1695&lt;&gt;"",IF('02 - Produtos e Tributações'!N1712&lt;&gt;"",'02 - Produtos e Tributações'!N1712,"null"))</f>
        <v>0</v>
      </c>
      <c r="M1695" s="122" t="b">
        <f>IF(B1695&lt;&gt;"",IF('02 - Produtos e Tributações'!D1712="CARNES","2.01.001.001",IF('02 - Produtos e Tributações'!D1712="MASSAS","2.01.001.002",IF('02 - Produtos e Tributações'!D1712="LATICINIOS","2.01.001.003",IF('02 - Produtos e Tributações'!D1712="DOCES E GULOSEIMAS","2.01.001.004",IF('02 - Produtos e Tributações'!D1712="FARINHAS E GRAOS","2.01.001.005",IF('02 - Produtos e Tributações'!D1712="AGUAS","2.01.002.001",IF('02 - Produtos e Tributações'!D1712="SUCOS","2.01.002.002",IF('02 - Produtos e Tributações'!D1712="BEBIDAS ALCOOLICAS","2.01.002.003",IF('02 - Produtos e Tributações'!D1712="BEBIDAS LACTEAS","2.01.002.004",IF('02 - Produtos e Tributações'!D1712="MATERIAL DE LIMPEZA","2.02",IF('02 - Produtos e Tributações'!D1712="FRUTAS","2.01.001.006",IF('02 - Produtos e Tributações'!D1712="VERDURAS E LEGUMES","2.01.001.007",IF('02 - Produtos e Tributações'!D1712="SERVIÇO","1",IF('02 - Produtos e Tributações'!D1712="PRODUTOS DIVERSOS","2","2"))))))))))))))
)</f>
        <v>0</v>
      </c>
      <c r="N1695" s="4" t="str">
        <f t="shared" si="105"/>
        <v/>
      </c>
      <c r="O1695" s="4" t="str">
        <f t="shared" si="106"/>
        <v/>
      </c>
      <c r="P1695" s="4" t="str">
        <f t="shared" si="107"/>
        <v/>
      </c>
      <c r="Q1695" s="128" t="b">
        <f>IF(B1695&lt;&gt;"",IF('02 - Produtos e Tributações'!C1712&lt;&gt;"",'02 - Produtos e Tributações'!C1712,"UN"))</f>
        <v>0</v>
      </c>
      <c r="R1695" s="93"/>
      <c r="S1695" s="93"/>
      <c r="T1695" s="93"/>
      <c r="U1695" s="120" t="str">
        <f t="shared" si="104"/>
        <v/>
      </c>
    </row>
    <row r="1696" spans="1:21" ht="15.75" customHeight="1">
      <c r="A1696" s="122" t="b">
        <f>IF('02 - Produtos e Tributações'!B1713 &lt;&gt;"",A1695+1)</f>
        <v>0</v>
      </c>
      <c r="B1696" s="4" t="str">
        <f>IF('02 - Produtos e Tributações'!B1713&lt;&gt;"",'02 - Produtos e Tributações'!V1713,"")</f>
        <v/>
      </c>
      <c r="C1696" s="123" t="b">
        <f>IF(B1696&lt;&gt;"",IF('02 - Produtos e Tributações'!H1713&lt;&gt;"",IF('02 - Produtos e Tributações'!H1713="TERCEIRIZADA","T",IF('02 - Produtos e Tributações'!H1713="PROPRIA","P")), IF(B1696&lt;&gt;"",IF('02 - Produtos e Tributações'!H1713="","T"))))</f>
        <v>0</v>
      </c>
      <c r="D1696" s="123" t="b">
        <f>IF(B1696&lt;&gt;"",IF('02 - Produtos e Tributações'!E1713&lt;&gt;"",'02 - Produtos e Tributações'!E1713,""))</f>
        <v>0</v>
      </c>
      <c r="E1696" s="123" t="b">
        <f>IF(B1696&lt;&gt;"",IF('02 - Produtos e Tributações'!F1713&lt;&gt;"",'02 - Produtos e Tributações'!F1713,""))</f>
        <v>0</v>
      </c>
      <c r="F1696" s="123" t="b">
        <f>IF(B1696&lt;&gt;"",IF(A1696&lt;&gt;"",IF('02 - Produtos e Tributações'!G1713&lt;&gt;"",'02 - Produtos e Tributações'!G1713,"")))</f>
        <v>0</v>
      </c>
      <c r="G1696" s="123" t="b">
        <f>IF(B1696&lt;&gt;"",IF('02 - Produtos e Tributações'!J1713&lt;&gt;"",'02 - Produtos e Tributações'!J1713,IF(K1696=101,0,IF(K1696=102,41,IF(K1696=103,0,IF(K1696=201,0,IF(K1696=202,0,IF(K1696=203,0,IF(K1696=300,41,IF(K1696=400,41,IF(K1696=500,60)))))))))))</f>
        <v>0</v>
      </c>
      <c r="H1696" s="123" t="b">
        <f>IF(B1696&lt;&gt;"",IF('02 - Produtos e Tributações'!M1713&lt;&gt;"",'02 - Produtos e Tributações'!M1713,IF(L1696=101,0,IF(L1696=102,41,IF(L1696=103,0,IF(L1696=201,0,IF(L1696=202,0,IF(L1696=203,0,IF(L1696=300,41,IF(L1696=400,41,IF(L1696=500,60)))))))))))</f>
        <v>0</v>
      </c>
      <c r="I1696" s="123" t="b">
        <f>IF(B1696&lt;&gt;"",IF('02 - Produtos e Tributações'!L1713&lt;&gt;"",'02 - Produtos e Tributações'!L1713,"0,00"))</f>
        <v>0</v>
      </c>
      <c r="J1696" s="123" t="b">
        <f>IF(B1696&lt;&gt;"",IF('02 - Produtos e Tributações'!O1713&lt;&gt;"",'02 - Produtos e Tributações'!O1713,"0,00"))</f>
        <v>0</v>
      </c>
      <c r="K1696" s="123" t="b">
        <f>IF(B1696&lt;&gt;"",IF('02 - Produtos e Tributações'!K1713&lt;&gt;"",'02 - Produtos e Tributações'!K1713,"null"))</f>
        <v>0</v>
      </c>
      <c r="L1696" s="123" t="b">
        <f>IF(B1696&lt;&gt;"",IF('02 - Produtos e Tributações'!N1713&lt;&gt;"",'02 - Produtos e Tributações'!N1713,"null"))</f>
        <v>0</v>
      </c>
      <c r="M1696" s="122" t="b">
        <f>IF(B1696&lt;&gt;"",IF('02 - Produtos e Tributações'!D1713="CARNES","2.01.001.001",IF('02 - Produtos e Tributações'!D1713="MASSAS","2.01.001.002",IF('02 - Produtos e Tributações'!D1713="LATICINIOS","2.01.001.003",IF('02 - Produtos e Tributações'!D1713="DOCES E GULOSEIMAS","2.01.001.004",IF('02 - Produtos e Tributações'!D1713="FARINHAS E GRAOS","2.01.001.005",IF('02 - Produtos e Tributações'!D1713="AGUAS","2.01.002.001",IF('02 - Produtos e Tributações'!D1713="SUCOS","2.01.002.002",IF('02 - Produtos e Tributações'!D1713="BEBIDAS ALCOOLICAS","2.01.002.003",IF('02 - Produtos e Tributações'!D1713="BEBIDAS LACTEAS","2.01.002.004",IF('02 - Produtos e Tributações'!D1713="MATERIAL DE LIMPEZA","2.02",IF('02 - Produtos e Tributações'!D1713="FRUTAS","2.01.001.006",IF('02 - Produtos e Tributações'!D1713="VERDURAS E LEGUMES","2.01.001.007",IF('02 - Produtos e Tributações'!D1713="SERVIÇO","1",IF('02 - Produtos e Tributações'!D1713="PRODUTOS DIVERSOS","2","2"))))))))))))))
)</f>
        <v>0</v>
      </c>
      <c r="N1696" s="4" t="str">
        <f t="shared" si="105"/>
        <v/>
      </c>
      <c r="O1696" s="4" t="str">
        <f t="shared" si="106"/>
        <v/>
      </c>
      <c r="P1696" s="4" t="str">
        <f t="shared" si="107"/>
        <v/>
      </c>
      <c r="Q1696" s="128" t="b">
        <f>IF(B1696&lt;&gt;"",IF('02 - Produtos e Tributações'!C1713&lt;&gt;"",'02 - Produtos e Tributações'!C1713,"UN"))</f>
        <v>0</v>
      </c>
      <c r="R1696" s="93"/>
      <c r="S1696" s="93"/>
      <c r="T1696" s="93"/>
      <c r="U1696" s="120" t="str">
        <f t="shared" si="104"/>
        <v/>
      </c>
    </row>
    <row r="1697" spans="1:21" ht="15.75" customHeight="1">
      <c r="A1697" s="122" t="b">
        <f>IF('02 - Produtos e Tributações'!B1714 &lt;&gt;"",A1696+1)</f>
        <v>0</v>
      </c>
      <c r="B1697" s="4" t="str">
        <f>IF('02 - Produtos e Tributações'!B1714&lt;&gt;"",'02 - Produtos e Tributações'!V1714,"")</f>
        <v/>
      </c>
      <c r="C1697" s="123" t="b">
        <f>IF(B1697&lt;&gt;"",IF('02 - Produtos e Tributações'!H1714&lt;&gt;"",IF('02 - Produtos e Tributações'!H1714="TERCEIRIZADA","T",IF('02 - Produtos e Tributações'!H1714="PROPRIA","P")), IF(B1697&lt;&gt;"",IF('02 - Produtos e Tributações'!H1714="","T"))))</f>
        <v>0</v>
      </c>
      <c r="D1697" s="123" t="b">
        <f>IF(B1697&lt;&gt;"",IF('02 - Produtos e Tributações'!E1714&lt;&gt;"",'02 - Produtos e Tributações'!E1714,""))</f>
        <v>0</v>
      </c>
      <c r="E1697" s="123" t="b">
        <f>IF(B1697&lt;&gt;"",IF('02 - Produtos e Tributações'!F1714&lt;&gt;"",'02 - Produtos e Tributações'!F1714,""))</f>
        <v>0</v>
      </c>
      <c r="F1697" s="123" t="b">
        <f>IF(B1697&lt;&gt;"",IF(A1697&lt;&gt;"",IF('02 - Produtos e Tributações'!G1714&lt;&gt;"",'02 - Produtos e Tributações'!G1714,"")))</f>
        <v>0</v>
      </c>
      <c r="G1697" s="123" t="b">
        <f>IF(B1697&lt;&gt;"",IF('02 - Produtos e Tributações'!J1714&lt;&gt;"",'02 - Produtos e Tributações'!J1714,IF(K1697=101,0,IF(K1697=102,41,IF(K1697=103,0,IF(K1697=201,0,IF(K1697=202,0,IF(K1697=203,0,IF(K1697=300,41,IF(K1697=400,41,IF(K1697=500,60)))))))))))</f>
        <v>0</v>
      </c>
      <c r="H1697" s="123" t="b">
        <f>IF(B1697&lt;&gt;"",IF('02 - Produtos e Tributações'!M1714&lt;&gt;"",'02 - Produtos e Tributações'!M1714,IF(L1697=101,0,IF(L1697=102,41,IF(L1697=103,0,IF(L1697=201,0,IF(L1697=202,0,IF(L1697=203,0,IF(L1697=300,41,IF(L1697=400,41,IF(L1697=500,60)))))))))))</f>
        <v>0</v>
      </c>
      <c r="I1697" s="123" t="b">
        <f>IF(B1697&lt;&gt;"",IF('02 - Produtos e Tributações'!L1714&lt;&gt;"",'02 - Produtos e Tributações'!L1714,"0,00"))</f>
        <v>0</v>
      </c>
      <c r="J1697" s="123" t="b">
        <f>IF(B1697&lt;&gt;"",IF('02 - Produtos e Tributações'!O1714&lt;&gt;"",'02 - Produtos e Tributações'!O1714,"0,00"))</f>
        <v>0</v>
      </c>
      <c r="K1697" s="123" t="b">
        <f>IF(B1697&lt;&gt;"",IF('02 - Produtos e Tributações'!K1714&lt;&gt;"",'02 - Produtos e Tributações'!K1714,"null"))</f>
        <v>0</v>
      </c>
      <c r="L1697" s="123" t="b">
        <f>IF(B1697&lt;&gt;"",IF('02 - Produtos e Tributações'!N1714&lt;&gt;"",'02 - Produtos e Tributações'!N1714,"null"))</f>
        <v>0</v>
      </c>
      <c r="M1697" s="122" t="b">
        <f>IF(B1697&lt;&gt;"",IF('02 - Produtos e Tributações'!D1714="CARNES","2.01.001.001",IF('02 - Produtos e Tributações'!D1714="MASSAS","2.01.001.002",IF('02 - Produtos e Tributações'!D1714="LATICINIOS","2.01.001.003",IF('02 - Produtos e Tributações'!D1714="DOCES E GULOSEIMAS","2.01.001.004",IF('02 - Produtos e Tributações'!D1714="FARINHAS E GRAOS","2.01.001.005",IF('02 - Produtos e Tributações'!D1714="AGUAS","2.01.002.001",IF('02 - Produtos e Tributações'!D1714="SUCOS","2.01.002.002",IF('02 - Produtos e Tributações'!D1714="BEBIDAS ALCOOLICAS","2.01.002.003",IF('02 - Produtos e Tributações'!D1714="BEBIDAS LACTEAS","2.01.002.004",IF('02 - Produtos e Tributações'!D1714="MATERIAL DE LIMPEZA","2.02",IF('02 - Produtos e Tributações'!D1714="FRUTAS","2.01.001.006",IF('02 - Produtos e Tributações'!D1714="VERDURAS E LEGUMES","2.01.001.007",IF('02 - Produtos e Tributações'!D1714="SERVIÇO","1",IF('02 - Produtos e Tributações'!D1714="PRODUTOS DIVERSOS","2","2"))))))))))))))
)</f>
        <v>0</v>
      </c>
      <c r="N1697" s="4" t="str">
        <f t="shared" si="105"/>
        <v/>
      </c>
      <c r="O1697" s="4" t="str">
        <f t="shared" si="106"/>
        <v/>
      </c>
      <c r="P1697" s="4" t="str">
        <f t="shared" si="107"/>
        <v/>
      </c>
      <c r="Q1697" s="128" t="b">
        <f>IF(B1697&lt;&gt;"",IF('02 - Produtos e Tributações'!C1714&lt;&gt;"",'02 - Produtos e Tributações'!C1714,"UN"))</f>
        <v>0</v>
      </c>
      <c r="R1697" s="93"/>
      <c r="S1697" s="93"/>
      <c r="T1697" s="93"/>
      <c r="U1697" s="120" t="str">
        <f t="shared" si="104"/>
        <v/>
      </c>
    </row>
    <row r="1698" spans="1:21" ht="15.75" customHeight="1">
      <c r="A1698" s="122" t="b">
        <f>IF('02 - Produtos e Tributações'!B1715 &lt;&gt;"",A1697+1)</f>
        <v>0</v>
      </c>
      <c r="B1698" s="4" t="str">
        <f>IF('02 - Produtos e Tributações'!B1715&lt;&gt;"",'02 - Produtos e Tributações'!V1715,"")</f>
        <v/>
      </c>
      <c r="C1698" s="123" t="b">
        <f>IF(B1698&lt;&gt;"",IF('02 - Produtos e Tributações'!H1715&lt;&gt;"",IF('02 - Produtos e Tributações'!H1715="TERCEIRIZADA","T",IF('02 - Produtos e Tributações'!H1715="PROPRIA","P")), IF(B1698&lt;&gt;"",IF('02 - Produtos e Tributações'!H1715="","T"))))</f>
        <v>0</v>
      </c>
      <c r="D1698" s="123" t="b">
        <f>IF(B1698&lt;&gt;"",IF('02 - Produtos e Tributações'!E1715&lt;&gt;"",'02 - Produtos e Tributações'!E1715,""))</f>
        <v>0</v>
      </c>
      <c r="E1698" s="123" t="b">
        <f>IF(B1698&lt;&gt;"",IF('02 - Produtos e Tributações'!F1715&lt;&gt;"",'02 - Produtos e Tributações'!F1715,""))</f>
        <v>0</v>
      </c>
      <c r="F1698" s="123" t="b">
        <f>IF(B1698&lt;&gt;"",IF(A1698&lt;&gt;"",IF('02 - Produtos e Tributações'!G1715&lt;&gt;"",'02 - Produtos e Tributações'!G1715,"")))</f>
        <v>0</v>
      </c>
      <c r="G1698" s="123" t="b">
        <f>IF(B1698&lt;&gt;"",IF('02 - Produtos e Tributações'!J1715&lt;&gt;"",'02 - Produtos e Tributações'!J1715,IF(K1698=101,0,IF(K1698=102,41,IF(K1698=103,0,IF(K1698=201,0,IF(K1698=202,0,IF(K1698=203,0,IF(K1698=300,41,IF(K1698=400,41,IF(K1698=500,60)))))))))))</f>
        <v>0</v>
      </c>
      <c r="H1698" s="123" t="b">
        <f>IF(B1698&lt;&gt;"",IF('02 - Produtos e Tributações'!M1715&lt;&gt;"",'02 - Produtos e Tributações'!M1715,IF(L1698=101,0,IF(L1698=102,41,IF(L1698=103,0,IF(L1698=201,0,IF(L1698=202,0,IF(L1698=203,0,IF(L1698=300,41,IF(L1698=400,41,IF(L1698=500,60)))))))))))</f>
        <v>0</v>
      </c>
      <c r="I1698" s="123" t="b">
        <f>IF(B1698&lt;&gt;"",IF('02 - Produtos e Tributações'!L1715&lt;&gt;"",'02 - Produtos e Tributações'!L1715,"0,00"))</f>
        <v>0</v>
      </c>
      <c r="J1698" s="123" t="b">
        <f>IF(B1698&lt;&gt;"",IF('02 - Produtos e Tributações'!O1715&lt;&gt;"",'02 - Produtos e Tributações'!O1715,"0,00"))</f>
        <v>0</v>
      </c>
      <c r="K1698" s="123" t="b">
        <f>IF(B1698&lt;&gt;"",IF('02 - Produtos e Tributações'!K1715&lt;&gt;"",'02 - Produtos e Tributações'!K1715,"null"))</f>
        <v>0</v>
      </c>
      <c r="L1698" s="123" t="b">
        <f>IF(B1698&lt;&gt;"",IF('02 - Produtos e Tributações'!N1715&lt;&gt;"",'02 - Produtos e Tributações'!N1715,"null"))</f>
        <v>0</v>
      </c>
      <c r="M1698" s="122" t="b">
        <f>IF(B1698&lt;&gt;"",IF('02 - Produtos e Tributações'!D1715="CARNES","2.01.001.001",IF('02 - Produtos e Tributações'!D1715="MASSAS","2.01.001.002",IF('02 - Produtos e Tributações'!D1715="LATICINIOS","2.01.001.003",IF('02 - Produtos e Tributações'!D1715="DOCES E GULOSEIMAS","2.01.001.004",IF('02 - Produtos e Tributações'!D1715="FARINHAS E GRAOS","2.01.001.005",IF('02 - Produtos e Tributações'!D1715="AGUAS","2.01.002.001",IF('02 - Produtos e Tributações'!D1715="SUCOS","2.01.002.002",IF('02 - Produtos e Tributações'!D1715="BEBIDAS ALCOOLICAS","2.01.002.003",IF('02 - Produtos e Tributações'!D1715="BEBIDAS LACTEAS","2.01.002.004",IF('02 - Produtos e Tributações'!D1715="MATERIAL DE LIMPEZA","2.02",IF('02 - Produtos e Tributações'!D1715="FRUTAS","2.01.001.006",IF('02 - Produtos e Tributações'!D1715="VERDURAS E LEGUMES","2.01.001.007",IF('02 - Produtos e Tributações'!D1715="SERVIÇO","1",IF('02 - Produtos e Tributações'!D1715="PRODUTOS DIVERSOS","2","2"))))))))))))))
)</f>
        <v>0</v>
      </c>
      <c r="N1698" s="4" t="str">
        <f t="shared" si="105"/>
        <v/>
      </c>
      <c r="O1698" s="4" t="str">
        <f t="shared" si="106"/>
        <v/>
      </c>
      <c r="P1698" s="4" t="str">
        <f t="shared" si="107"/>
        <v/>
      </c>
      <c r="Q1698" s="128" t="b">
        <f>IF(B1698&lt;&gt;"",IF('02 - Produtos e Tributações'!C1715&lt;&gt;"",'02 - Produtos e Tributações'!C1715,"UN"))</f>
        <v>0</v>
      </c>
      <c r="R1698" s="93"/>
      <c r="S1698" s="93"/>
      <c r="T1698" s="93"/>
      <c r="U1698" s="120" t="str">
        <f t="shared" si="104"/>
        <v/>
      </c>
    </row>
    <row r="1699" spans="1:21" ht="15.75" customHeight="1">
      <c r="A1699" s="122" t="b">
        <f>IF('02 - Produtos e Tributações'!B1716 &lt;&gt;"",A1698+1)</f>
        <v>0</v>
      </c>
      <c r="B1699" s="4" t="str">
        <f>IF('02 - Produtos e Tributações'!B1716&lt;&gt;"",'02 - Produtos e Tributações'!V1716,"")</f>
        <v/>
      </c>
      <c r="C1699" s="123" t="b">
        <f>IF(B1699&lt;&gt;"",IF('02 - Produtos e Tributações'!H1716&lt;&gt;"",IF('02 - Produtos e Tributações'!H1716="TERCEIRIZADA","T",IF('02 - Produtos e Tributações'!H1716="PROPRIA","P")), IF(B1699&lt;&gt;"",IF('02 - Produtos e Tributações'!H1716="","T"))))</f>
        <v>0</v>
      </c>
      <c r="D1699" s="123" t="b">
        <f>IF(B1699&lt;&gt;"",IF('02 - Produtos e Tributações'!E1716&lt;&gt;"",'02 - Produtos e Tributações'!E1716,""))</f>
        <v>0</v>
      </c>
      <c r="E1699" s="123" t="b">
        <f>IF(B1699&lt;&gt;"",IF('02 - Produtos e Tributações'!F1716&lt;&gt;"",'02 - Produtos e Tributações'!F1716,""))</f>
        <v>0</v>
      </c>
      <c r="F1699" s="123" t="b">
        <f>IF(B1699&lt;&gt;"",IF(A1699&lt;&gt;"",IF('02 - Produtos e Tributações'!G1716&lt;&gt;"",'02 - Produtos e Tributações'!G1716,"")))</f>
        <v>0</v>
      </c>
      <c r="G1699" s="123" t="b">
        <f>IF(B1699&lt;&gt;"",IF('02 - Produtos e Tributações'!J1716&lt;&gt;"",'02 - Produtos e Tributações'!J1716,IF(K1699=101,0,IF(K1699=102,41,IF(K1699=103,0,IF(K1699=201,0,IF(K1699=202,0,IF(K1699=203,0,IF(K1699=300,41,IF(K1699=400,41,IF(K1699=500,60)))))))))))</f>
        <v>0</v>
      </c>
      <c r="H1699" s="123" t="b">
        <f>IF(B1699&lt;&gt;"",IF('02 - Produtos e Tributações'!M1716&lt;&gt;"",'02 - Produtos e Tributações'!M1716,IF(L1699=101,0,IF(L1699=102,41,IF(L1699=103,0,IF(L1699=201,0,IF(L1699=202,0,IF(L1699=203,0,IF(L1699=300,41,IF(L1699=400,41,IF(L1699=500,60)))))))))))</f>
        <v>0</v>
      </c>
      <c r="I1699" s="123" t="b">
        <f>IF(B1699&lt;&gt;"",IF('02 - Produtos e Tributações'!L1716&lt;&gt;"",'02 - Produtos e Tributações'!L1716,"0,00"))</f>
        <v>0</v>
      </c>
      <c r="J1699" s="123" t="b">
        <f>IF(B1699&lt;&gt;"",IF('02 - Produtos e Tributações'!O1716&lt;&gt;"",'02 - Produtos e Tributações'!O1716,"0,00"))</f>
        <v>0</v>
      </c>
      <c r="K1699" s="123" t="b">
        <f>IF(B1699&lt;&gt;"",IF('02 - Produtos e Tributações'!K1716&lt;&gt;"",'02 - Produtos e Tributações'!K1716,"null"))</f>
        <v>0</v>
      </c>
      <c r="L1699" s="123" t="b">
        <f>IF(B1699&lt;&gt;"",IF('02 - Produtos e Tributações'!N1716&lt;&gt;"",'02 - Produtos e Tributações'!N1716,"null"))</f>
        <v>0</v>
      </c>
      <c r="M1699" s="122" t="b">
        <f>IF(B1699&lt;&gt;"",IF('02 - Produtos e Tributações'!D1716="CARNES","2.01.001.001",IF('02 - Produtos e Tributações'!D1716="MASSAS","2.01.001.002",IF('02 - Produtos e Tributações'!D1716="LATICINIOS","2.01.001.003",IF('02 - Produtos e Tributações'!D1716="DOCES E GULOSEIMAS","2.01.001.004",IF('02 - Produtos e Tributações'!D1716="FARINHAS E GRAOS","2.01.001.005",IF('02 - Produtos e Tributações'!D1716="AGUAS","2.01.002.001",IF('02 - Produtos e Tributações'!D1716="SUCOS","2.01.002.002",IF('02 - Produtos e Tributações'!D1716="BEBIDAS ALCOOLICAS","2.01.002.003",IF('02 - Produtos e Tributações'!D1716="BEBIDAS LACTEAS","2.01.002.004",IF('02 - Produtos e Tributações'!D1716="MATERIAL DE LIMPEZA","2.02",IF('02 - Produtos e Tributações'!D1716="FRUTAS","2.01.001.006",IF('02 - Produtos e Tributações'!D1716="VERDURAS E LEGUMES","2.01.001.007",IF('02 - Produtos e Tributações'!D1716="SERVIÇO","1",IF('02 - Produtos e Tributações'!D1716="PRODUTOS DIVERSOS","2","2"))))))))))))))
)</f>
        <v>0</v>
      </c>
      <c r="N1699" s="4" t="str">
        <f t="shared" si="105"/>
        <v/>
      </c>
      <c r="O1699" s="4" t="str">
        <f t="shared" si="106"/>
        <v/>
      </c>
      <c r="P1699" s="4" t="str">
        <f t="shared" si="107"/>
        <v/>
      </c>
      <c r="Q1699" s="128" t="b">
        <f>IF(B1699&lt;&gt;"",IF('02 - Produtos e Tributações'!C1716&lt;&gt;"",'02 - Produtos e Tributações'!C1716,"UN"))</f>
        <v>0</v>
      </c>
      <c r="R1699" s="93"/>
      <c r="S1699" s="93"/>
      <c r="T1699" s="93"/>
      <c r="U1699" s="120" t="str">
        <f t="shared" si="104"/>
        <v/>
      </c>
    </row>
    <row r="1700" spans="1:21" ht="15.75" customHeight="1">
      <c r="A1700" s="122" t="b">
        <f>IF('02 - Produtos e Tributações'!B1717 &lt;&gt;"",A1699+1)</f>
        <v>0</v>
      </c>
      <c r="B1700" s="4" t="str">
        <f>IF('02 - Produtos e Tributações'!B1717&lt;&gt;"",'02 - Produtos e Tributações'!V1717,"")</f>
        <v/>
      </c>
      <c r="C1700" s="123" t="b">
        <f>IF(B1700&lt;&gt;"",IF('02 - Produtos e Tributações'!H1717&lt;&gt;"",IF('02 - Produtos e Tributações'!H1717="TERCEIRIZADA","T",IF('02 - Produtos e Tributações'!H1717="PROPRIA","P")), IF(B1700&lt;&gt;"",IF('02 - Produtos e Tributações'!H1717="","T"))))</f>
        <v>0</v>
      </c>
      <c r="D1700" s="123" t="b">
        <f>IF(B1700&lt;&gt;"",IF('02 - Produtos e Tributações'!E1717&lt;&gt;"",'02 - Produtos e Tributações'!E1717,""))</f>
        <v>0</v>
      </c>
      <c r="E1700" s="123" t="b">
        <f>IF(B1700&lt;&gt;"",IF('02 - Produtos e Tributações'!F1717&lt;&gt;"",'02 - Produtos e Tributações'!F1717,""))</f>
        <v>0</v>
      </c>
      <c r="F1700" s="123" t="b">
        <f>IF(B1700&lt;&gt;"",IF(A1700&lt;&gt;"",IF('02 - Produtos e Tributações'!G1717&lt;&gt;"",'02 - Produtos e Tributações'!G1717,"")))</f>
        <v>0</v>
      </c>
      <c r="G1700" s="123" t="b">
        <f>IF(B1700&lt;&gt;"",IF('02 - Produtos e Tributações'!J1717&lt;&gt;"",'02 - Produtos e Tributações'!J1717,IF(K1700=101,0,IF(K1700=102,41,IF(K1700=103,0,IF(K1700=201,0,IF(K1700=202,0,IF(K1700=203,0,IF(K1700=300,41,IF(K1700=400,41,IF(K1700=500,60)))))))))))</f>
        <v>0</v>
      </c>
      <c r="H1700" s="123" t="b">
        <f>IF(B1700&lt;&gt;"",IF('02 - Produtos e Tributações'!M1717&lt;&gt;"",'02 - Produtos e Tributações'!M1717,IF(L1700=101,0,IF(L1700=102,41,IF(L1700=103,0,IF(L1700=201,0,IF(L1700=202,0,IF(L1700=203,0,IF(L1700=300,41,IF(L1700=400,41,IF(L1700=500,60)))))))))))</f>
        <v>0</v>
      </c>
      <c r="I1700" s="123" t="b">
        <f>IF(B1700&lt;&gt;"",IF('02 - Produtos e Tributações'!L1717&lt;&gt;"",'02 - Produtos e Tributações'!L1717,"0,00"))</f>
        <v>0</v>
      </c>
      <c r="J1700" s="123" t="b">
        <f>IF(B1700&lt;&gt;"",IF('02 - Produtos e Tributações'!O1717&lt;&gt;"",'02 - Produtos e Tributações'!O1717,"0,00"))</f>
        <v>0</v>
      </c>
      <c r="K1700" s="123" t="b">
        <f>IF(B1700&lt;&gt;"",IF('02 - Produtos e Tributações'!K1717&lt;&gt;"",'02 - Produtos e Tributações'!K1717,"null"))</f>
        <v>0</v>
      </c>
      <c r="L1700" s="123" t="b">
        <f>IF(B1700&lt;&gt;"",IF('02 - Produtos e Tributações'!N1717&lt;&gt;"",'02 - Produtos e Tributações'!N1717,"null"))</f>
        <v>0</v>
      </c>
      <c r="M1700" s="122" t="b">
        <f>IF(B1700&lt;&gt;"",IF('02 - Produtos e Tributações'!D1717="CARNES","2.01.001.001",IF('02 - Produtos e Tributações'!D1717="MASSAS","2.01.001.002",IF('02 - Produtos e Tributações'!D1717="LATICINIOS","2.01.001.003",IF('02 - Produtos e Tributações'!D1717="DOCES E GULOSEIMAS","2.01.001.004",IF('02 - Produtos e Tributações'!D1717="FARINHAS E GRAOS","2.01.001.005",IF('02 - Produtos e Tributações'!D1717="AGUAS","2.01.002.001",IF('02 - Produtos e Tributações'!D1717="SUCOS","2.01.002.002",IF('02 - Produtos e Tributações'!D1717="BEBIDAS ALCOOLICAS","2.01.002.003",IF('02 - Produtos e Tributações'!D1717="BEBIDAS LACTEAS","2.01.002.004",IF('02 - Produtos e Tributações'!D1717="MATERIAL DE LIMPEZA","2.02",IF('02 - Produtos e Tributações'!D1717="FRUTAS","2.01.001.006",IF('02 - Produtos e Tributações'!D1717="VERDURAS E LEGUMES","2.01.001.007",IF('02 - Produtos e Tributações'!D1717="SERVIÇO","1",IF('02 - Produtos e Tributações'!D1717="PRODUTOS DIVERSOS","2","2"))))))))))))))
)</f>
        <v>0</v>
      </c>
      <c r="N1700" s="4" t="str">
        <f t="shared" si="105"/>
        <v/>
      </c>
      <c r="O1700" s="4" t="str">
        <f t="shared" si="106"/>
        <v/>
      </c>
      <c r="P1700" s="4" t="str">
        <f t="shared" si="107"/>
        <v/>
      </c>
      <c r="Q1700" s="128" t="b">
        <f>IF(B1700&lt;&gt;"",IF('02 - Produtos e Tributações'!C1717&lt;&gt;"",'02 - Produtos e Tributações'!C1717,"UN"))</f>
        <v>0</v>
      </c>
      <c r="R1700" s="93"/>
      <c r="S1700" s="93"/>
      <c r="T1700" s="93"/>
      <c r="U1700" s="120" t="str">
        <f t="shared" si="104"/>
        <v/>
      </c>
    </row>
    <row r="1701" spans="1:21" ht="15.75" customHeight="1">
      <c r="A1701" s="122" t="b">
        <f>IF('02 - Produtos e Tributações'!B1718 &lt;&gt;"",A1700+1)</f>
        <v>0</v>
      </c>
      <c r="B1701" s="4" t="str">
        <f>IF('02 - Produtos e Tributações'!B1718&lt;&gt;"",'02 - Produtos e Tributações'!V1718,"")</f>
        <v/>
      </c>
      <c r="C1701" s="123" t="b">
        <f>IF(B1701&lt;&gt;"",IF('02 - Produtos e Tributações'!H1718&lt;&gt;"",IF('02 - Produtos e Tributações'!H1718="TERCEIRIZADA","T",IF('02 - Produtos e Tributações'!H1718="PROPRIA","P")), IF(B1701&lt;&gt;"",IF('02 - Produtos e Tributações'!H1718="","T"))))</f>
        <v>0</v>
      </c>
      <c r="D1701" s="123" t="b">
        <f>IF(B1701&lt;&gt;"",IF('02 - Produtos e Tributações'!E1718&lt;&gt;"",'02 - Produtos e Tributações'!E1718,""))</f>
        <v>0</v>
      </c>
      <c r="E1701" s="123" t="b">
        <f>IF(B1701&lt;&gt;"",IF('02 - Produtos e Tributações'!F1718&lt;&gt;"",'02 - Produtos e Tributações'!F1718,""))</f>
        <v>0</v>
      </c>
      <c r="F1701" s="123" t="b">
        <f>IF(B1701&lt;&gt;"",IF(A1701&lt;&gt;"",IF('02 - Produtos e Tributações'!G1718&lt;&gt;"",'02 - Produtos e Tributações'!G1718,"")))</f>
        <v>0</v>
      </c>
      <c r="G1701" s="123" t="b">
        <f>IF(B1701&lt;&gt;"",IF('02 - Produtos e Tributações'!J1718&lt;&gt;"",'02 - Produtos e Tributações'!J1718,IF(K1701=101,0,IF(K1701=102,41,IF(K1701=103,0,IF(K1701=201,0,IF(K1701=202,0,IF(K1701=203,0,IF(K1701=300,41,IF(K1701=400,41,IF(K1701=500,60)))))))))))</f>
        <v>0</v>
      </c>
      <c r="H1701" s="123" t="b">
        <f>IF(B1701&lt;&gt;"",IF('02 - Produtos e Tributações'!M1718&lt;&gt;"",'02 - Produtos e Tributações'!M1718,IF(L1701=101,0,IF(L1701=102,41,IF(L1701=103,0,IF(L1701=201,0,IF(L1701=202,0,IF(L1701=203,0,IF(L1701=300,41,IF(L1701=400,41,IF(L1701=500,60)))))))))))</f>
        <v>0</v>
      </c>
      <c r="I1701" s="123" t="b">
        <f>IF(B1701&lt;&gt;"",IF('02 - Produtos e Tributações'!L1718&lt;&gt;"",'02 - Produtos e Tributações'!L1718,"0,00"))</f>
        <v>0</v>
      </c>
      <c r="J1701" s="123" t="b">
        <f>IF(B1701&lt;&gt;"",IF('02 - Produtos e Tributações'!O1718&lt;&gt;"",'02 - Produtos e Tributações'!O1718,"0,00"))</f>
        <v>0</v>
      </c>
      <c r="K1701" s="123" t="b">
        <f>IF(B1701&lt;&gt;"",IF('02 - Produtos e Tributações'!K1718&lt;&gt;"",'02 - Produtos e Tributações'!K1718,"null"))</f>
        <v>0</v>
      </c>
      <c r="L1701" s="123" t="b">
        <f>IF(B1701&lt;&gt;"",IF('02 - Produtos e Tributações'!N1718&lt;&gt;"",'02 - Produtos e Tributações'!N1718,"null"))</f>
        <v>0</v>
      </c>
      <c r="M1701" s="122" t="b">
        <f>IF(B1701&lt;&gt;"",IF('02 - Produtos e Tributações'!D1718="CARNES","2.01.001.001",IF('02 - Produtos e Tributações'!D1718="MASSAS","2.01.001.002",IF('02 - Produtos e Tributações'!D1718="LATICINIOS","2.01.001.003",IF('02 - Produtos e Tributações'!D1718="DOCES E GULOSEIMAS","2.01.001.004",IF('02 - Produtos e Tributações'!D1718="FARINHAS E GRAOS","2.01.001.005",IF('02 - Produtos e Tributações'!D1718="AGUAS","2.01.002.001",IF('02 - Produtos e Tributações'!D1718="SUCOS","2.01.002.002",IF('02 - Produtos e Tributações'!D1718="BEBIDAS ALCOOLICAS","2.01.002.003",IF('02 - Produtos e Tributações'!D1718="BEBIDAS LACTEAS","2.01.002.004",IF('02 - Produtos e Tributações'!D1718="MATERIAL DE LIMPEZA","2.02",IF('02 - Produtos e Tributações'!D1718="FRUTAS","2.01.001.006",IF('02 - Produtos e Tributações'!D1718="VERDURAS E LEGUMES","2.01.001.007",IF('02 - Produtos e Tributações'!D1718="SERVIÇO","1",IF('02 - Produtos e Tributações'!D1718="PRODUTOS DIVERSOS","2","2"))))))))))))))
)</f>
        <v>0</v>
      </c>
      <c r="N1701" s="4" t="str">
        <f t="shared" si="105"/>
        <v/>
      </c>
      <c r="O1701" s="4" t="str">
        <f t="shared" si="106"/>
        <v/>
      </c>
      <c r="P1701" s="4" t="str">
        <f t="shared" si="107"/>
        <v/>
      </c>
      <c r="Q1701" s="128" t="b">
        <f>IF(B1701&lt;&gt;"",IF('02 - Produtos e Tributações'!C1718&lt;&gt;"",'02 - Produtos e Tributações'!C1718,"UN"))</f>
        <v>0</v>
      </c>
      <c r="R1701" s="93"/>
      <c r="S1701" s="93"/>
      <c r="T1701" s="93"/>
      <c r="U1701" s="120" t="str">
        <f t="shared" si="104"/>
        <v/>
      </c>
    </row>
    <row r="1702" spans="1:21" ht="15.75" customHeight="1">
      <c r="A1702" s="122" t="b">
        <f>IF('02 - Produtos e Tributações'!B1719 &lt;&gt;"",A1701+1)</f>
        <v>0</v>
      </c>
      <c r="B1702" s="4" t="str">
        <f>IF('02 - Produtos e Tributações'!B1719&lt;&gt;"",'02 - Produtos e Tributações'!V1719,"")</f>
        <v/>
      </c>
      <c r="C1702" s="123" t="b">
        <f>IF(B1702&lt;&gt;"",IF('02 - Produtos e Tributações'!H1719&lt;&gt;"",IF('02 - Produtos e Tributações'!H1719="TERCEIRIZADA","T",IF('02 - Produtos e Tributações'!H1719="PROPRIA","P")), IF(B1702&lt;&gt;"",IF('02 - Produtos e Tributações'!H1719="","T"))))</f>
        <v>0</v>
      </c>
      <c r="D1702" s="123" t="b">
        <f>IF(B1702&lt;&gt;"",IF('02 - Produtos e Tributações'!E1719&lt;&gt;"",'02 - Produtos e Tributações'!E1719,""))</f>
        <v>0</v>
      </c>
      <c r="E1702" s="123" t="b">
        <f>IF(B1702&lt;&gt;"",IF('02 - Produtos e Tributações'!F1719&lt;&gt;"",'02 - Produtos e Tributações'!F1719,""))</f>
        <v>0</v>
      </c>
      <c r="F1702" s="123" t="b">
        <f>IF(B1702&lt;&gt;"",IF(A1702&lt;&gt;"",IF('02 - Produtos e Tributações'!G1719&lt;&gt;"",'02 - Produtos e Tributações'!G1719,"")))</f>
        <v>0</v>
      </c>
      <c r="G1702" s="123" t="b">
        <f>IF(B1702&lt;&gt;"",IF('02 - Produtos e Tributações'!J1719&lt;&gt;"",'02 - Produtos e Tributações'!J1719,IF(K1702=101,0,IF(K1702=102,41,IF(K1702=103,0,IF(K1702=201,0,IF(K1702=202,0,IF(K1702=203,0,IF(K1702=300,41,IF(K1702=400,41,IF(K1702=500,60)))))))))))</f>
        <v>0</v>
      </c>
      <c r="H1702" s="123" t="b">
        <f>IF(B1702&lt;&gt;"",IF('02 - Produtos e Tributações'!M1719&lt;&gt;"",'02 - Produtos e Tributações'!M1719,IF(L1702=101,0,IF(L1702=102,41,IF(L1702=103,0,IF(L1702=201,0,IF(L1702=202,0,IF(L1702=203,0,IF(L1702=300,41,IF(L1702=400,41,IF(L1702=500,60)))))))))))</f>
        <v>0</v>
      </c>
      <c r="I1702" s="123" t="b">
        <f>IF(B1702&lt;&gt;"",IF('02 - Produtos e Tributações'!L1719&lt;&gt;"",'02 - Produtos e Tributações'!L1719,"0,00"))</f>
        <v>0</v>
      </c>
      <c r="J1702" s="123" t="b">
        <f>IF(B1702&lt;&gt;"",IF('02 - Produtos e Tributações'!O1719&lt;&gt;"",'02 - Produtos e Tributações'!O1719,"0,00"))</f>
        <v>0</v>
      </c>
      <c r="K1702" s="123" t="b">
        <f>IF(B1702&lt;&gt;"",IF('02 - Produtos e Tributações'!K1719&lt;&gt;"",'02 - Produtos e Tributações'!K1719,"null"))</f>
        <v>0</v>
      </c>
      <c r="L1702" s="123" t="b">
        <f>IF(B1702&lt;&gt;"",IF('02 - Produtos e Tributações'!N1719&lt;&gt;"",'02 - Produtos e Tributações'!N1719,"null"))</f>
        <v>0</v>
      </c>
      <c r="M1702" s="122" t="b">
        <f>IF(B1702&lt;&gt;"",IF('02 - Produtos e Tributações'!D1719="CARNES","2.01.001.001",IF('02 - Produtos e Tributações'!D1719="MASSAS","2.01.001.002",IF('02 - Produtos e Tributações'!D1719="LATICINIOS","2.01.001.003",IF('02 - Produtos e Tributações'!D1719="DOCES E GULOSEIMAS","2.01.001.004",IF('02 - Produtos e Tributações'!D1719="FARINHAS E GRAOS","2.01.001.005",IF('02 - Produtos e Tributações'!D1719="AGUAS","2.01.002.001",IF('02 - Produtos e Tributações'!D1719="SUCOS","2.01.002.002",IF('02 - Produtos e Tributações'!D1719="BEBIDAS ALCOOLICAS","2.01.002.003",IF('02 - Produtos e Tributações'!D1719="BEBIDAS LACTEAS","2.01.002.004",IF('02 - Produtos e Tributações'!D1719="MATERIAL DE LIMPEZA","2.02",IF('02 - Produtos e Tributações'!D1719="FRUTAS","2.01.001.006",IF('02 - Produtos e Tributações'!D1719="VERDURAS E LEGUMES","2.01.001.007",IF('02 - Produtos e Tributações'!D1719="SERVIÇO","1",IF('02 - Produtos e Tributações'!D1719="PRODUTOS DIVERSOS","2","2"))))))))))))))
)</f>
        <v>0</v>
      </c>
      <c r="N1702" s="4" t="str">
        <f t="shared" si="105"/>
        <v/>
      </c>
      <c r="O1702" s="4" t="str">
        <f t="shared" si="106"/>
        <v/>
      </c>
      <c r="P1702" s="4" t="str">
        <f t="shared" si="107"/>
        <v/>
      </c>
      <c r="Q1702" s="128" t="b">
        <f>IF(B1702&lt;&gt;"",IF('02 - Produtos e Tributações'!C1719&lt;&gt;"",'02 - Produtos e Tributações'!C1719,"UN"))</f>
        <v>0</v>
      </c>
      <c r="R1702" s="93"/>
      <c r="S1702" s="93"/>
      <c r="T1702" s="93"/>
      <c r="U1702" s="120" t="str">
        <f t="shared" si="104"/>
        <v/>
      </c>
    </row>
    <row r="1703" spans="1:21" ht="15.75" customHeight="1">
      <c r="A1703" s="122" t="b">
        <f>IF('02 - Produtos e Tributações'!B1720 &lt;&gt;"",A1702+1)</f>
        <v>0</v>
      </c>
      <c r="B1703" s="4" t="str">
        <f>IF('02 - Produtos e Tributações'!B1720&lt;&gt;"",'02 - Produtos e Tributações'!V1720,"")</f>
        <v/>
      </c>
      <c r="C1703" s="123" t="b">
        <f>IF(B1703&lt;&gt;"",IF('02 - Produtos e Tributações'!H1720&lt;&gt;"",IF('02 - Produtos e Tributações'!H1720="TERCEIRIZADA","T",IF('02 - Produtos e Tributações'!H1720="PROPRIA","P")), IF(B1703&lt;&gt;"",IF('02 - Produtos e Tributações'!H1720="","T"))))</f>
        <v>0</v>
      </c>
      <c r="D1703" s="123" t="b">
        <f>IF(B1703&lt;&gt;"",IF('02 - Produtos e Tributações'!E1720&lt;&gt;"",'02 - Produtos e Tributações'!E1720,""))</f>
        <v>0</v>
      </c>
      <c r="E1703" s="123" t="b">
        <f>IF(B1703&lt;&gt;"",IF('02 - Produtos e Tributações'!F1720&lt;&gt;"",'02 - Produtos e Tributações'!F1720,""))</f>
        <v>0</v>
      </c>
      <c r="F1703" s="123" t="b">
        <f>IF(B1703&lt;&gt;"",IF(A1703&lt;&gt;"",IF('02 - Produtos e Tributações'!G1720&lt;&gt;"",'02 - Produtos e Tributações'!G1720,"")))</f>
        <v>0</v>
      </c>
      <c r="G1703" s="123" t="b">
        <f>IF(B1703&lt;&gt;"",IF('02 - Produtos e Tributações'!J1720&lt;&gt;"",'02 - Produtos e Tributações'!J1720,IF(K1703=101,0,IF(K1703=102,41,IF(K1703=103,0,IF(K1703=201,0,IF(K1703=202,0,IF(K1703=203,0,IF(K1703=300,41,IF(K1703=400,41,IF(K1703=500,60)))))))))))</f>
        <v>0</v>
      </c>
      <c r="H1703" s="123" t="b">
        <f>IF(B1703&lt;&gt;"",IF('02 - Produtos e Tributações'!M1720&lt;&gt;"",'02 - Produtos e Tributações'!M1720,IF(L1703=101,0,IF(L1703=102,41,IF(L1703=103,0,IF(L1703=201,0,IF(L1703=202,0,IF(L1703=203,0,IF(L1703=300,41,IF(L1703=400,41,IF(L1703=500,60)))))))))))</f>
        <v>0</v>
      </c>
      <c r="I1703" s="123" t="b">
        <f>IF(B1703&lt;&gt;"",IF('02 - Produtos e Tributações'!L1720&lt;&gt;"",'02 - Produtos e Tributações'!L1720,"0,00"))</f>
        <v>0</v>
      </c>
      <c r="J1703" s="123" t="b">
        <f>IF(B1703&lt;&gt;"",IF('02 - Produtos e Tributações'!O1720&lt;&gt;"",'02 - Produtos e Tributações'!O1720,"0,00"))</f>
        <v>0</v>
      </c>
      <c r="K1703" s="123" t="b">
        <f>IF(B1703&lt;&gt;"",IF('02 - Produtos e Tributações'!K1720&lt;&gt;"",'02 - Produtos e Tributações'!K1720,"null"))</f>
        <v>0</v>
      </c>
      <c r="L1703" s="123" t="b">
        <f>IF(B1703&lt;&gt;"",IF('02 - Produtos e Tributações'!N1720&lt;&gt;"",'02 - Produtos e Tributações'!N1720,"null"))</f>
        <v>0</v>
      </c>
      <c r="M1703" s="122" t="b">
        <f>IF(B1703&lt;&gt;"",IF('02 - Produtos e Tributações'!D1720="CARNES","2.01.001.001",IF('02 - Produtos e Tributações'!D1720="MASSAS","2.01.001.002",IF('02 - Produtos e Tributações'!D1720="LATICINIOS","2.01.001.003",IF('02 - Produtos e Tributações'!D1720="DOCES E GULOSEIMAS","2.01.001.004",IF('02 - Produtos e Tributações'!D1720="FARINHAS E GRAOS","2.01.001.005",IF('02 - Produtos e Tributações'!D1720="AGUAS","2.01.002.001",IF('02 - Produtos e Tributações'!D1720="SUCOS","2.01.002.002",IF('02 - Produtos e Tributações'!D1720="BEBIDAS ALCOOLICAS","2.01.002.003",IF('02 - Produtos e Tributações'!D1720="BEBIDAS LACTEAS","2.01.002.004",IF('02 - Produtos e Tributações'!D1720="MATERIAL DE LIMPEZA","2.02",IF('02 - Produtos e Tributações'!D1720="FRUTAS","2.01.001.006",IF('02 - Produtos e Tributações'!D1720="VERDURAS E LEGUMES","2.01.001.007",IF('02 - Produtos e Tributações'!D1720="SERVIÇO","1",IF('02 - Produtos e Tributações'!D1720="PRODUTOS DIVERSOS","2","2"))))))))))))))
)</f>
        <v>0</v>
      </c>
      <c r="N1703" s="4" t="str">
        <f t="shared" si="105"/>
        <v/>
      </c>
      <c r="O1703" s="4" t="str">
        <f t="shared" si="106"/>
        <v/>
      </c>
      <c r="P1703" s="4" t="str">
        <f t="shared" si="107"/>
        <v/>
      </c>
      <c r="Q1703" s="128" t="b">
        <f>IF(B1703&lt;&gt;"",IF('02 - Produtos e Tributações'!C1720&lt;&gt;"",'02 - Produtos e Tributações'!C1720,"UN"))</f>
        <v>0</v>
      </c>
      <c r="R1703" s="93"/>
      <c r="S1703" s="93"/>
      <c r="T1703" s="93"/>
      <c r="U1703" s="120" t="str">
        <f t="shared" si="104"/>
        <v/>
      </c>
    </row>
    <row r="1704" spans="1:21" ht="15.75" customHeight="1">
      <c r="A1704" s="122" t="b">
        <f>IF('02 - Produtos e Tributações'!B1721 &lt;&gt;"",A1703+1)</f>
        <v>0</v>
      </c>
      <c r="B1704" s="4" t="str">
        <f>IF('02 - Produtos e Tributações'!B1721&lt;&gt;"",'02 - Produtos e Tributações'!V1721,"")</f>
        <v/>
      </c>
      <c r="C1704" s="123" t="b">
        <f>IF(B1704&lt;&gt;"",IF('02 - Produtos e Tributações'!H1721&lt;&gt;"",IF('02 - Produtos e Tributações'!H1721="TERCEIRIZADA","T",IF('02 - Produtos e Tributações'!H1721="PROPRIA","P")), IF(B1704&lt;&gt;"",IF('02 - Produtos e Tributações'!H1721="","T"))))</f>
        <v>0</v>
      </c>
      <c r="D1704" s="123" t="b">
        <f>IF(B1704&lt;&gt;"",IF('02 - Produtos e Tributações'!E1721&lt;&gt;"",'02 - Produtos e Tributações'!E1721,""))</f>
        <v>0</v>
      </c>
      <c r="E1704" s="123" t="b">
        <f>IF(B1704&lt;&gt;"",IF('02 - Produtos e Tributações'!F1721&lt;&gt;"",'02 - Produtos e Tributações'!F1721,""))</f>
        <v>0</v>
      </c>
      <c r="F1704" s="123" t="b">
        <f>IF(B1704&lt;&gt;"",IF(A1704&lt;&gt;"",IF('02 - Produtos e Tributações'!G1721&lt;&gt;"",'02 - Produtos e Tributações'!G1721,"")))</f>
        <v>0</v>
      </c>
      <c r="G1704" s="123" t="b">
        <f>IF(B1704&lt;&gt;"",IF('02 - Produtos e Tributações'!J1721&lt;&gt;"",'02 - Produtos e Tributações'!J1721,IF(K1704=101,0,IF(K1704=102,41,IF(K1704=103,0,IF(K1704=201,0,IF(K1704=202,0,IF(K1704=203,0,IF(K1704=300,41,IF(K1704=400,41,IF(K1704=500,60)))))))))))</f>
        <v>0</v>
      </c>
      <c r="H1704" s="123" t="b">
        <f>IF(B1704&lt;&gt;"",IF('02 - Produtos e Tributações'!M1721&lt;&gt;"",'02 - Produtos e Tributações'!M1721,IF(L1704=101,0,IF(L1704=102,41,IF(L1704=103,0,IF(L1704=201,0,IF(L1704=202,0,IF(L1704=203,0,IF(L1704=300,41,IF(L1704=400,41,IF(L1704=500,60)))))))))))</f>
        <v>0</v>
      </c>
      <c r="I1704" s="123" t="b">
        <f>IF(B1704&lt;&gt;"",IF('02 - Produtos e Tributações'!L1721&lt;&gt;"",'02 - Produtos e Tributações'!L1721,"0,00"))</f>
        <v>0</v>
      </c>
      <c r="J1704" s="123" t="b">
        <f>IF(B1704&lt;&gt;"",IF('02 - Produtos e Tributações'!O1721&lt;&gt;"",'02 - Produtos e Tributações'!O1721,"0,00"))</f>
        <v>0</v>
      </c>
      <c r="K1704" s="123" t="b">
        <f>IF(B1704&lt;&gt;"",IF('02 - Produtos e Tributações'!K1721&lt;&gt;"",'02 - Produtos e Tributações'!K1721,"null"))</f>
        <v>0</v>
      </c>
      <c r="L1704" s="123" t="b">
        <f>IF(B1704&lt;&gt;"",IF('02 - Produtos e Tributações'!N1721&lt;&gt;"",'02 - Produtos e Tributações'!N1721,"null"))</f>
        <v>0</v>
      </c>
      <c r="M1704" s="122" t="b">
        <f>IF(B1704&lt;&gt;"",IF('02 - Produtos e Tributações'!D1721="CARNES","2.01.001.001",IF('02 - Produtos e Tributações'!D1721="MASSAS","2.01.001.002",IF('02 - Produtos e Tributações'!D1721="LATICINIOS","2.01.001.003",IF('02 - Produtos e Tributações'!D1721="DOCES E GULOSEIMAS","2.01.001.004",IF('02 - Produtos e Tributações'!D1721="FARINHAS E GRAOS","2.01.001.005",IF('02 - Produtos e Tributações'!D1721="AGUAS","2.01.002.001",IF('02 - Produtos e Tributações'!D1721="SUCOS","2.01.002.002",IF('02 - Produtos e Tributações'!D1721="BEBIDAS ALCOOLICAS","2.01.002.003",IF('02 - Produtos e Tributações'!D1721="BEBIDAS LACTEAS","2.01.002.004",IF('02 - Produtos e Tributações'!D1721="MATERIAL DE LIMPEZA","2.02",IF('02 - Produtos e Tributações'!D1721="FRUTAS","2.01.001.006",IF('02 - Produtos e Tributações'!D1721="VERDURAS E LEGUMES","2.01.001.007",IF('02 - Produtos e Tributações'!D1721="SERVIÇO","1",IF('02 - Produtos e Tributações'!D1721="PRODUTOS DIVERSOS","2","2"))))))))))))))
)</f>
        <v>0</v>
      </c>
      <c r="N1704" s="4" t="str">
        <f t="shared" si="105"/>
        <v/>
      </c>
      <c r="O1704" s="4" t="str">
        <f t="shared" si="106"/>
        <v/>
      </c>
      <c r="P1704" s="4" t="str">
        <f t="shared" si="107"/>
        <v/>
      </c>
      <c r="Q1704" s="128" t="b">
        <f>IF(B1704&lt;&gt;"",IF('02 - Produtos e Tributações'!C1721&lt;&gt;"",'02 - Produtos e Tributações'!C1721,"UN"))</f>
        <v>0</v>
      </c>
      <c r="R1704" s="93"/>
      <c r="S1704" s="93"/>
      <c r="T1704" s="93"/>
      <c r="U1704" s="120" t="str">
        <f t="shared" si="104"/>
        <v/>
      </c>
    </row>
    <row r="1705" spans="1:21" ht="15.75" customHeight="1">
      <c r="A1705" s="122" t="b">
        <f>IF('02 - Produtos e Tributações'!B1722 &lt;&gt;"",A1704+1)</f>
        <v>0</v>
      </c>
      <c r="B1705" s="4" t="str">
        <f>IF('02 - Produtos e Tributações'!B1722&lt;&gt;"",'02 - Produtos e Tributações'!V1722,"")</f>
        <v/>
      </c>
      <c r="C1705" s="123" t="b">
        <f>IF(B1705&lt;&gt;"",IF('02 - Produtos e Tributações'!H1722&lt;&gt;"",IF('02 - Produtos e Tributações'!H1722="TERCEIRIZADA","T",IF('02 - Produtos e Tributações'!H1722="PROPRIA","P")), IF(B1705&lt;&gt;"",IF('02 - Produtos e Tributações'!H1722="","T"))))</f>
        <v>0</v>
      </c>
      <c r="D1705" s="123" t="b">
        <f>IF(B1705&lt;&gt;"",IF('02 - Produtos e Tributações'!E1722&lt;&gt;"",'02 - Produtos e Tributações'!E1722,""))</f>
        <v>0</v>
      </c>
      <c r="E1705" s="123" t="b">
        <f>IF(B1705&lt;&gt;"",IF('02 - Produtos e Tributações'!F1722&lt;&gt;"",'02 - Produtos e Tributações'!F1722,""))</f>
        <v>0</v>
      </c>
      <c r="F1705" s="123" t="b">
        <f>IF(B1705&lt;&gt;"",IF(A1705&lt;&gt;"",IF('02 - Produtos e Tributações'!G1722&lt;&gt;"",'02 - Produtos e Tributações'!G1722,"")))</f>
        <v>0</v>
      </c>
      <c r="G1705" s="123" t="b">
        <f>IF(B1705&lt;&gt;"",IF('02 - Produtos e Tributações'!J1722&lt;&gt;"",'02 - Produtos e Tributações'!J1722,IF(K1705=101,0,IF(K1705=102,41,IF(K1705=103,0,IF(K1705=201,0,IF(K1705=202,0,IF(K1705=203,0,IF(K1705=300,41,IF(K1705=400,41,IF(K1705=500,60)))))))))))</f>
        <v>0</v>
      </c>
      <c r="H1705" s="123" t="b">
        <f>IF(B1705&lt;&gt;"",IF('02 - Produtos e Tributações'!M1722&lt;&gt;"",'02 - Produtos e Tributações'!M1722,IF(L1705=101,0,IF(L1705=102,41,IF(L1705=103,0,IF(L1705=201,0,IF(L1705=202,0,IF(L1705=203,0,IF(L1705=300,41,IF(L1705=400,41,IF(L1705=500,60)))))))))))</f>
        <v>0</v>
      </c>
      <c r="I1705" s="123" t="b">
        <f>IF(B1705&lt;&gt;"",IF('02 - Produtos e Tributações'!L1722&lt;&gt;"",'02 - Produtos e Tributações'!L1722,"0,00"))</f>
        <v>0</v>
      </c>
      <c r="J1705" s="123" t="b">
        <f>IF(B1705&lt;&gt;"",IF('02 - Produtos e Tributações'!O1722&lt;&gt;"",'02 - Produtos e Tributações'!O1722,"0,00"))</f>
        <v>0</v>
      </c>
      <c r="K1705" s="123" t="b">
        <f>IF(B1705&lt;&gt;"",IF('02 - Produtos e Tributações'!K1722&lt;&gt;"",'02 - Produtos e Tributações'!K1722,"null"))</f>
        <v>0</v>
      </c>
      <c r="L1705" s="123" t="b">
        <f>IF(B1705&lt;&gt;"",IF('02 - Produtos e Tributações'!N1722&lt;&gt;"",'02 - Produtos e Tributações'!N1722,"null"))</f>
        <v>0</v>
      </c>
      <c r="M1705" s="122" t="b">
        <f>IF(B1705&lt;&gt;"",IF('02 - Produtos e Tributações'!D1722="CARNES","2.01.001.001",IF('02 - Produtos e Tributações'!D1722="MASSAS","2.01.001.002",IF('02 - Produtos e Tributações'!D1722="LATICINIOS","2.01.001.003",IF('02 - Produtos e Tributações'!D1722="DOCES E GULOSEIMAS","2.01.001.004",IF('02 - Produtos e Tributações'!D1722="FARINHAS E GRAOS","2.01.001.005",IF('02 - Produtos e Tributações'!D1722="AGUAS","2.01.002.001",IF('02 - Produtos e Tributações'!D1722="SUCOS","2.01.002.002",IF('02 - Produtos e Tributações'!D1722="BEBIDAS ALCOOLICAS","2.01.002.003",IF('02 - Produtos e Tributações'!D1722="BEBIDAS LACTEAS","2.01.002.004",IF('02 - Produtos e Tributações'!D1722="MATERIAL DE LIMPEZA","2.02",IF('02 - Produtos e Tributações'!D1722="FRUTAS","2.01.001.006",IF('02 - Produtos e Tributações'!D1722="VERDURAS E LEGUMES","2.01.001.007",IF('02 - Produtos e Tributações'!D1722="SERVIÇO","1",IF('02 - Produtos e Tributações'!D1722="PRODUTOS DIVERSOS","2","2"))))))))))))))
)</f>
        <v>0</v>
      </c>
      <c r="N1705" s="4" t="str">
        <f t="shared" si="105"/>
        <v/>
      </c>
      <c r="O1705" s="4" t="str">
        <f t="shared" si="106"/>
        <v/>
      </c>
      <c r="P1705" s="4" t="str">
        <f t="shared" si="107"/>
        <v/>
      </c>
      <c r="Q1705" s="128" t="b">
        <f>IF(B1705&lt;&gt;"",IF('02 - Produtos e Tributações'!C1722&lt;&gt;"",'02 - Produtos e Tributações'!C1722,"UN"))</f>
        <v>0</v>
      </c>
      <c r="R1705" s="93"/>
      <c r="S1705" s="93"/>
      <c r="T1705" s="93"/>
      <c r="U1705" s="120" t="str">
        <f t="shared" si="104"/>
        <v/>
      </c>
    </row>
    <row r="1706" spans="1:21" ht="15.75" customHeight="1">
      <c r="A1706" s="122" t="b">
        <f>IF('02 - Produtos e Tributações'!B1723 &lt;&gt;"",A1705+1)</f>
        <v>0</v>
      </c>
      <c r="B1706" s="4" t="str">
        <f>IF('02 - Produtos e Tributações'!B1723&lt;&gt;"",'02 - Produtos e Tributações'!V1723,"")</f>
        <v/>
      </c>
      <c r="C1706" s="123" t="b">
        <f>IF(B1706&lt;&gt;"",IF('02 - Produtos e Tributações'!H1723&lt;&gt;"",IF('02 - Produtos e Tributações'!H1723="TERCEIRIZADA","T",IF('02 - Produtos e Tributações'!H1723="PROPRIA","P")), IF(B1706&lt;&gt;"",IF('02 - Produtos e Tributações'!H1723="","T"))))</f>
        <v>0</v>
      </c>
      <c r="D1706" s="123" t="b">
        <f>IF(B1706&lt;&gt;"",IF('02 - Produtos e Tributações'!E1723&lt;&gt;"",'02 - Produtos e Tributações'!E1723,""))</f>
        <v>0</v>
      </c>
      <c r="E1706" s="123" t="b">
        <f>IF(B1706&lt;&gt;"",IF('02 - Produtos e Tributações'!F1723&lt;&gt;"",'02 - Produtos e Tributações'!F1723,""))</f>
        <v>0</v>
      </c>
      <c r="F1706" s="123" t="b">
        <f>IF(B1706&lt;&gt;"",IF(A1706&lt;&gt;"",IF('02 - Produtos e Tributações'!G1723&lt;&gt;"",'02 - Produtos e Tributações'!G1723,"")))</f>
        <v>0</v>
      </c>
      <c r="G1706" s="123" t="b">
        <f>IF(B1706&lt;&gt;"",IF('02 - Produtos e Tributações'!J1723&lt;&gt;"",'02 - Produtos e Tributações'!J1723,IF(K1706=101,0,IF(K1706=102,41,IF(K1706=103,0,IF(K1706=201,0,IF(K1706=202,0,IF(K1706=203,0,IF(K1706=300,41,IF(K1706=400,41,IF(K1706=500,60)))))))))))</f>
        <v>0</v>
      </c>
      <c r="H1706" s="123" t="b">
        <f>IF(B1706&lt;&gt;"",IF('02 - Produtos e Tributações'!M1723&lt;&gt;"",'02 - Produtos e Tributações'!M1723,IF(L1706=101,0,IF(L1706=102,41,IF(L1706=103,0,IF(L1706=201,0,IF(L1706=202,0,IF(L1706=203,0,IF(L1706=300,41,IF(L1706=400,41,IF(L1706=500,60)))))))))))</f>
        <v>0</v>
      </c>
      <c r="I1706" s="123" t="b">
        <f>IF(B1706&lt;&gt;"",IF('02 - Produtos e Tributações'!L1723&lt;&gt;"",'02 - Produtos e Tributações'!L1723,"0,00"))</f>
        <v>0</v>
      </c>
      <c r="J1706" s="123" t="b">
        <f>IF(B1706&lt;&gt;"",IF('02 - Produtos e Tributações'!O1723&lt;&gt;"",'02 - Produtos e Tributações'!O1723,"0,00"))</f>
        <v>0</v>
      </c>
      <c r="K1706" s="123" t="b">
        <f>IF(B1706&lt;&gt;"",IF('02 - Produtos e Tributações'!K1723&lt;&gt;"",'02 - Produtos e Tributações'!K1723,"null"))</f>
        <v>0</v>
      </c>
      <c r="L1706" s="123" t="b">
        <f>IF(B1706&lt;&gt;"",IF('02 - Produtos e Tributações'!N1723&lt;&gt;"",'02 - Produtos e Tributações'!N1723,"null"))</f>
        <v>0</v>
      </c>
      <c r="M1706" s="122" t="b">
        <f>IF(B1706&lt;&gt;"",IF('02 - Produtos e Tributações'!D1723="CARNES","2.01.001.001",IF('02 - Produtos e Tributações'!D1723="MASSAS","2.01.001.002",IF('02 - Produtos e Tributações'!D1723="LATICINIOS","2.01.001.003",IF('02 - Produtos e Tributações'!D1723="DOCES E GULOSEIMAS","2.01.001.004",IF('02 - Produtos e Tributações'!D1723="FARINHAS E GRAOS","2.01.001.005",IF('02 - Produtos e Tributações'!D1723="AGUAS","2.01.002.001",IF('02 - Produtos e Tributações'!D1723="SUCOS","2.01.002.002",IF('02 - Produtos e Tributações'!D1723="BEBIDAS ALCOOLICAS","2.01.002.003",IF('02 - Produtos e Tributações'!D1723="BEBIDAS LACTEAS","2.01.002.004",IF('02 - Produtos e Tributações'!D1723="MATERIAL DE LIMPEZA","2.02",IF('02 - Produtos e Tributações'!D1723="FRUTAS","2.01.001.006",IF('02 - Produtos e Tributações'!D1723="VERDURAS E LEGUMES","2.01.001.007",IF('02 - Produtos e Tributações'!D1723="SERVIÇO","1",IF('02 - Produtos e Tributações'!D1723="PRODUTOS DIVERSOS","2","2"))))))))))))))
)</f>
        <v>0</v>
      </c>
      <c r="N1706" s="4" t="str">
        <f t="shared" si="105"/>
        <v/>
      </c>
      <c r="O1706" s="4" t="str">
        <f t="shared" si="106"/>
        <v/>
      </c>
      <c r="P1706" s="4" t="str">
        <f t="shared" si="107"/>
        <v/>
      </c>
      <c r="Q1706" s="128" t="b">
        <f>IF(B1706&lt;&gt;"",IF('02 - Produtos e Tributações'!C1723&lt;&gt;"",'02 - Produtos e Tributações'!C1723,"UN"))</f>
        <v>0</v>
      </c>
      <c r="R1706" s="93"/>
      <c r="S1706" s="93"/>
      <c r="T1706" s="93"/>
      <c r="U1706" s="120" t="str">
        <f t="shared" si="104"/>
        <v/>
      </c>
    </row>
    <row r="1707" spans="1:21" ht="15.75" customHeight="1">
      <c r="A1707" s="122" t="b">
        <f>IF('02 - Produtos e Tributações'!B1724 &lt;&gt;"",A1706+1)</f>
        <v>0</v>
      </c>
      <c r="B1707" s="4" t="str">
        <f>IF('02 - Produtos e Tributações'!B1724&lt;&gt;"",'02 - Produtos e Tributações'!V1724,"")</f>
        <v/>
      </c>
      <c r="C1707" s="123" t="b">
        <f>IF(B1707&lt;&gt;"",IF('02 - Produtos e Tributações'!H1724&lt;&gt;"",IF('02 - Produtos e Tributações'!H1724="TERCEIRIZADA","T",IF('02 - Produtos e Tributações'!H1724="PROPRIA","P")), IF(B1707&lt;&gt;"",IF('02 - Produtos e Tributações'!H1724="","T"))))</f>
        <v>0</v>
      </c>
      <c r="D1707" s="123" t="b">
        <f>IF(B1707&lt;&gt;"",IF('02 - Produtos e Tributações'!E1724&lt;&gt;"",'02 - Produtos e Tributações'!E1724,""))</f>
        <v>0</v>
      </c>
      <c r="E1707" s="123" t="b">
        <f>IF(B1707&lt;&gt;"",IF('02 - Produtos e Tributações'!F1724&lt;&gt;"",'02 - Produtos e Tributações'!F1724,""))</f>
        <v>0</v>
      </c>
      <c r="F1707" s="123" t="b">
        <f>IF(B1707&lt;&gt;"",IF(A1707&lt;&gt;"",IF('02 - Produtos e Tributações'!G1724&lt;&gt;"",'02 - Produtos e Tributações'!G1724,"")))</f>
        <v>0</v>
      </c>
      <c r="G1707" s="123" t="b">
        <f>IF(B1707&lt;&gt;"",IF('02 - Produtos e Tributações'!J1724&lt;&gt;"",'02 - Produtos e Tributações'!J1724,IF(K1707=101,0,IF(K1707=102,41,IF(K1707=103,0,IF(K1707=201,0,IF(K1707=202,0,IF(K1707=203,0,IF(K1707=300,41,IF(K1707=400,41,IF(K1707=500,60)))))))))))</f>
        <v>0</v>
      </c>
      <c r="H1707" s="123" t="b">
        <f>IF(B1707&lt;&gt;"",IF('02 - Produtos e Tributações'!M1724&lt;&gt;"",'02 - Produtos e Tributações'!M1724,IF(L1707=101,0,IF(L1707=102,41,IF(L1707=103,0,IF(L1707=201,0,IF(L1707=202,0,IF(L1707=203,0,IF(L1707=300,41,IF(L1707=400,41,IF(L1707=500,60)))))))))))</f>
        <v>0</v>
      </c>
      <c r="I1707" s="123" t="b">
        <f>IF(B1707&lt;&gt;"",IF('02 - Produtos e Tributações'!L1724&lt;&gt;"",'02 - Produtos e Tributações'!L1724,"0,00"))</f>
        <v>0</v>
      </c>
      <c r="J1707" s="123" t="b">
        <f>IF(B1707&lt;&gt;"",IF('02 - Produtos e Tributações'!O1724&lt;&gt;"",'02 - Produtos e Tributações'!O1724,"0,00"))</f>
        <v>0</v>
      </c>
      <c r="K1707" s="123" t="b">
        <f>IF(B1707&lt;&gt;"",IF('02 - Produtos e Tributações'!K1724&lt;&gt;"",'02 - Produtos e Tributações'!K1724,"null"))</f>
        <v>0</v>
      </c>
      <c r="L1707" s="123" t="b">
        <f>IF(B1707&lt;&gt;"",IF('02 - Produtos e Tributações'!N1724&lt;&gt;"",'02 - Produtos e Tributações'!N1724,"null"))</f>
        <v>0</v>
      </c>
      <c r="M1707" s="122" t="b">
        <f>IF(B1707&lt;&gt;"",IF('02 - Produtos e Tributações'!D1724="CARNES","2.01.001.001",IF('02 - Produtos e Tributações'!D1724="MASSAS","2.01.001.002",IF('02 - Produtos e Tributações'!D1724="LATICINIOS","2.01.001.003",IF('02 - Produtos e Tributações'!D1724="DOCES E GULOSEIMAS","2.01.001.004",IF('02 - Produtos e Tributações'!D1724="FARINHAS E GRAOS","2.01.001.005",IF('02 - Produtos e Tributações'!D1724="AGUAS","2.01.002.001",IF('02 - Produtos e Tributações'!D1724="SUCOS","2.01.002.002",IF('02 - Produtos e Tributações'!D1724="BEBIDAS ALCOOLICAS","2.01.002.003",IF('02 - Produtos e Tributações'!D1724="BEBIDAS LACTEAS","2.01.002.004",IF('02 - Produtos e Tributações'!D1724="MATERIAL DE LIMPEZA","2.02",IF('02 - Produtos e Tributações'!D1724="FRUTAS","2.01.001.006",IF('02 - Produtos e Tributações'!D1724="VERDURAS E LEGUMES","2.01.001.007",IF('02 - Produtos e Tributações'!D1724="SERVIÇO","1",IF('02 - Produtos e Tributações'!D1724="PRODUTOS DIVERSOS","2","2"))))))))))))))
)</f>
        <v>0</v>
      </c>
      <c r="N1707" s="4" t="str">
        <f t="shared" si="105"/>
        <v/>
      </c>
      <c r="O1707" s="4" t="str">
        <f t="shared" si="106"/>
        <v/>
      </c>
      <c r="P1707" s="4" t="str">
        <f t="shared" si="107"/>
        <v/>
      </c>
      <c r="Q1707" s="128" t="b">
        <f>IF(B1707&lt;&gt;"",IF('02 - Produtos e Tributações'!C1724&lt;&gt;"",'02 - Produtos e Tributações'!C1724,"UN"))</f>
        <v>0</v>
      </c>
      <c r="R1707" s="93"/>
      <c r="S1707" s="93"/>
      <c r="T1707" s="93"/>
      <c r="U1707" s="120" t="str">
        <f t="shared" si="104"/>
        <v/>
      </c>
    </row>
    <row r="1708" spans="1:21" ht="15.75" customHeight="1">
      <c r="A1708" s="122" t="b">
        <f>IF('02 - Produtos e Tributações'!B1725 &lt;&gt;"",A1707+1)</f>
        <v>0</v>
      </c>
      <c r="B1708" s="4" t="str">
        <f>IF('02 - Produtos e Tributações'!B1725&lt;&gt;"",'02 - Produtos e Tributações'!V1725,"")</f>
        <v/>
      </c>
      <c r="C1708" s="123" t="b">
        <f>IF(B1708&lt;&gt;"",IF('02 - Produtos e Tributações'!H1725&lt;&gt;"",IF('02 - Produtos e Tributações'!H1725="TERCEIRIZADA","T",IF('02 - Produtos e Tributações'!H1725="PROPRIA","P")), IF(B1708&lt;&gt;"",IF('02 - Produtos e Tributações'!H1725="","T"))))</f>
        <v>0</v>
      </c>
      <c r="D1708" s="123" t="b">
        <f>IF(B1708&lt;&gt;"",IF('02 - Produtos e Tributações'!E1725&lt;&gt;"",'02 - Produtos e Tributações'!E1725,""))</f>
        <v>0</v>
      </c>
      <c r="E1708" s="123" t="b">
        <f>IF(B1708&lt;&gt;"",IF('02 - Produtos e Tributações'!F1725&lt;&gt;"",'02 - Produtos e Tributações'!F1725,""))</f>
        <v>0</v>
      </c>
      <c r="F1708" s="123" t="b">
        <f>IF(B1708&lt;&gt;"",IF(A1708&lt;&gt;"",IF('02 - Produtos e Tributações'!G1725&lt;&gt;"",'02 - Produtos e Tributações'!G1725,"")))</f>
        <v>0</v>
      </c>
      <c r="G1708" s="123" t="b">
        <f>IF(B1708&lt;&gt;"",IF('02 - Produtos e Tributações'!J1725&lt;&gt;"",'02 - Produtos e Tributações'!J1725,IF(K1708=101,0,IF(K1708=102,41,IF(K1708=103,0,IF(K1708=201,0,IF(K1708=202,0,IF(K1708=203,0,IF(K1708=300,41,IF(K1708=400,41,IF(K1708=500,60)))))))))))</f>
        <v>0</v>
      </c>
      <c r="H1708" s="123" t="b">
        <f>IF(B1708&lt;&gt;"",IF('02 - Produtos e Tributações'!M1725&lt;&gt;"",'02 - Produtos e Tributações'!M1725,IF(L1708=101,0,IF(L1708=102,41,IF(L1708=103,0,IF(L1708=201,0,IF(L1708=202,0,IF(L1708=203,0,IF(L1708=300,41,IF(L1708=400,41,IF(L1708=500,60)))))))))))</f>
        <v>0</v>
      </c>
      <c r="I1708" s="123" t="b">
        <f>IF(B1708&lt;&gt;"",IF('02 - Produtos e Tributações'!L1725&lt;&gt;"",'02 - Produtos e Tributações'!L1725,"0,00"))</f>
        <v>0</v>
      </c>
      <c r="J1708" s="123" t="b">
        <f>IF(B1708&lt;&gt;"",IF('02 - Produtos e Tributações'!O1725&lt;&gt;"",'02 - Produtos e Tributações'!O1725,"0,00"))</f>
        <v>0</v>
      </c>
      <c r="K1708" s="123" t="b">
        <f>IF(B1708&lt;&gt;"",IF('02 - Produtos e Tributações'!K1725&lt;&gt;"",'02 - Produtos e Tributações'!K1725,"null"))</f>
        <v>0</v>
      </c>
      <c r="L1708" s="123" t="b">
        <f>IF(B1708&lt;&gt;"",IF('02 - Produtos e Tributações'!N1725&lt;&gt;"",'02 - Produtos e Tributações'!N1725,"null"))</f>
        <v>0</v>
      </c>
      <c r="M1708" s="122" t="b">
        <f>IF(B1708&lt;&gt;"",IF('02 - Produtos e Tributações'!D1725="CARNES","2.01.001.001",IF('02 - Produtos e Tributações'!D1725="MASSAS","2.01.001.002",IF('02 - Produtos e Tributações'!D1725="LATICINIOS","2.01.001.003",IF('02 - Produtos e Tributações'!D1725="DOCES E GULOSEIMAS","2.01.001.004",IF('02 - Produtos e Tributações'!D1725="FARINHAS E GRAOS","2.01.001.005",IF('02 - Produtos e Tributações'!D1725="AGUAS","2.01.002.001",IF('02 - Produtos e Tributações'!D1725="SUCOS","2.01.002.002",IF('02 - Produtos e Tributações'!D1725="BEBIDAS ALCOOLICAS","2.01.002.003",IF('02 - Produtos e Tributações'!D1725="BEBIDAS LACTEAS","2.01.002.004",IF('02 - Produtos e Tributações'!D1725="MATERIAL DE LIMPEZA","2.02",IF('02 - Produtos e Tributações'!D1725="FRUTAS","2.01.001.006",IF('02 - Produtos e Tributações'!D1725="VERDURAS E LEGUMES","2.01.001.007",IF('02 - Produtos e Tributações'!D1725="SERVIÇO","1",IF('02 - Produtos e Tributações'!D1725="PRODUTOS DIVERSOS","2","2"))))))))))))))
)</f>
        <v>0</v>
      </c>
      <c r="N1708" s="4" t="str">
        <f t="shared" si="105"/>
        <v/>
      </c>
      <c r="O1708" s="4" t="str">
        <f t="shared" si="106"/>
        <v/>
      </c>
      <c r="P1708" s="4" t="str">
        <f t="shared" si="107"/>
        <v/>
      </c>
      <c r="Q1708" s="128" t="b">
        <f>IF(B1708&lt;&gt;"",IF('02 - Produtos e Tributações'!C1725&lt;&gt;"",'02 - Produtos e Tributações'!C1725,"UN"))</f>
        <v>0</v>
      </c>
      <c r="R1708" s="93"/>
      <c r="S1708" s="93"/>
      <c r="T1708" s="93"/>
      <c r="U1708" s="120" t="str">
        <f t="shared" si="104"/>
        <v/>
      </c>
    </row>
    <row r="1709" spans="1:21" ht="15.75" customHeight="1">
      <c r="A1709" s="122" t="b">
        <f>IF('02 - Produtos e Tributações'!B1726 &lt;&gt;"",A1708+1)</f>
        <v>0</v>
      </c>
      <c r="B1709" s="4" t="str">
        <f>IF('02 - Produtos e Tributações'!B1726&lt;&gt;"",'02 - Produtos e Tributações'!V1726,"")</f>
        <v/>
      </c>
      <c r="C1709" s="123" t="b">
        <f>IF(B1709&lt;&gt;"",IF('02 - Produtos e Tributações'!H1726&lt;&gt;"",IF('02 - Produtos e Tributações'!H1726="TERCEIRIZADA","T",IF('02 - Produtos e Tributações'!H1726="PROPRIA","P")), IF(B1709&lt;&gt;"",IF('02 - Produtos e Tributações'!H1726="","T"))))</f>
        <v>0</v>
      </c>
      <c r="D1709" s="123" t="b">
        <f>IF(B1709&lt;&gt;"",IF('02 - Produtos e Tributações'!E1726&lt;&gt;"",'02 - Produtos e Tributações'!E1726,""))</f>
        <v>0</v>
      </c>
      <c r="E1709" s="123" t="b">
        <f>IF(B1709&lt;&gt;"",IF('02 - Produtos e Tributações'!F1726&lt;&gt;"",'02 - Produtos e Tributações'!F1726,""))</f>
        <v>0</v>
      </c>
      <c r="F1709" s="123" t="b">
        <f>IF(B1709&lt;&gt;"",IF(A1709&lt;&gt;"",IF('02 - Produtos e Tributações'!G1726&lt;&gt;"",'02 - Produtos e Tributações'!G1726,"")))</f>
        <v>0</v>
      </c>
      <c r="G1709" s="123" t="b">
        <f>IF(B1709&lt;&gt;"",IF('02 - Produtos e Tributações'!J1726&lt;&gt;"",'02 - Produtos e Tributações'!J1726,IF(K1709=101,0,IF(K1709=102,41,IF(K1709=103,0,IF(K1709=201,0,IF(K1709=202,0,IF(K1709=203,0,IF(K1709=300,41,IF(K1709=400,41,IF(K1709=500,60)))))))))))</f>
        <v>0</v>
      </c>
      <c r="H1709" s="123" t="b">
        <f>IF(B1709&lt;&gt;"",IF('02 - Produtos e Tributações'!M1726&lt;&gt;"",'02 - Produtos e Tributações'!M1726,IF(L1709=101,0,IF(L1709=102,41,IF(L1709=103,0,IF(L1709=201,0,IF(L1709=202,0,IF(L1709=203,0,IF(L1709=300,41,IF(L1709=400,41,IF(L1709=500,60)))))))))))</f>
        <v>0</v>
      </c>
      <c r="I1709" s="123" t="b">
        <f>IF(B1709&lt;&gt;"",IF('02 - Produtos e Tributações'!L1726&lt;&gt;"",'02 - Produtos e Tributações'!L1726,"0,00"))</f>
        <v>0</v>
      </c>
      <c r="J1709" s="123" t="b">
        <f>IF(B1709&lt;&gt;"",IF('02 - Produtos e Tributações'!O1726&lt;&gt;"",'02 - Produtos e Tributações'!O1726,"0,00"))</f>
        <v>0</v>
      </c>
      <c r="K1709" s="123" t="b">
        <f>IF(B1709&lt;&gt;"",IF('02 - Produtos e Tributações'!K1726&lt;&gt;"",'02 - Produtos e Tributações'!K1726,"null"))</f>
        <v>0</v>
      </c>
      <c r="L1709" s="123" t="b">
        <f>IF(B1709&lt;&gt;"",IF('02 - Produtos e Tributações'!N1726&lt;&gt;"",'02 - Produtos e Tributações'!N1726,"null"))</f>
        <v>0</v>
      </c>
      <c r="M1709" s="122" t="b">
        <f>IF(B1709&lt;&gt;"",IF('02 - Produtos e Tributações'!D1726="CARNES","2.01.001.001",IF('02 - Produtos e Tributações'!D1726="MASSAS","2.01.001.002",IF('02 - Produtos e Tributações'!D1726="LATICINIOS","2.01.001.003",IF('02 - Produtos e Tributações'!D1726="DOCES E GULOSEIMAS","2.01.001.004",IF('02 - Produtos e Tributações'!D1726="FARINHAS E GRAOS","2.01.001.005",IF('02 - Produtos e Tributações'!D1726="AGUAS","2.01.002.001",IF('02 - Produtos e Tributações'!D1726="SUCOS","2.01.002.002",IF('02 - Produtos e Tributações'!D1726="BEBIDAS ALCOOLICAS","2.01.002.003",IF('02 - Produtos e Tributações'!D1726="BEBIDAS LACTEAS","2.01.002.004",IF('02 - Produtos e Tributações'!D1726="MATERIAL DE LIMPEZA","2.02",IF('02 - Produtos e Tributações'!D1726="FRUTAS","2.01.001.006",IF('02 - Produtos e Tributações'!D1726="VERDURAS E LEGUMES","2.01.001.007",IF('02 - Produtos e Tributações'!D1726="SERVIÇO","1",IF('02 - Produtos e Tributações'!D1726="PRODUTOS DIVERSOS","2","2"))))))))))))))
)</f>
        <v>0</v>
      </c>
      <c r="N1709" s="4" t="str">
        <f t="shared" si="105"/>
        <v/>
      </c>
      <c r="O1709" s="4" t="str">
        <f t="shared" si="106"/>
        <v/>
      </c>
      <c r="P1709" s="4" t="str">
        <f t="shared" si="107"/>
        <v/>
      </c>
      <c r="Q1709" s="128" t="b">
        <f>IF(B1709&lt;&gt;"",IF('02 - Produtos e Tributações'!C1726&lt;&gt;"",'02 - Produtos e Tributações'!C1726,"UN"))</f>
        <v>0</v>
      </c>
      <c r="R1709" s="93"/>
      <c r="S1709" s="93"/>
      <c r="T1709" s="93"/>
      <c r="U1709" s="120" t="str">
        <f t="shared" si="104"/>
        <v/>
      </c>
    </row>
    <row r="1710" spans="1:21" ht="15.75" customHeight="1">
      <c r="A1710" s="122" t="b">
        <f>IF('02 - Produtos e Tributações'!B1727 &lt;&gt;"",A1709+1)</f>
        <v>0</v>
      </c>
      <c r="B1710" s="4" t="str">
        <f>IF('02 - Produtos e Tributações'!B1727&lt;&gt;"",'02 - Produtos e Tributações'!V1727,"")</f>
        <v/>
      </c>
      <c r="C1710" s="123" t="b">
        <f>IF(B1710&lt;&gt;"",IF('02 - Produtos e Tributações'!H1727&lt;&gt;"",IF('02 - Produtos e Tributações'!H1727="TERCEIRIZADA","T",IF('02 - Produtos e Tributações'!H1727="PROPRIA","P")), IF(B1710&lt;&gt;"",IF('02 - Produtos e Tributações'!H1727="","T"))))</f>
        <v>0</v>
      </c>
      <c r="D1710" s="123" t="b">
        <f>IF(B1710&lt;&gt;"",IF('02 - Produtos e Tributações'!E1727&lt;&gt;"",'02 - Produtos e Tributações'!E1727,""))</f>
        <v>0</v>
      </c>
      <c r="E1710" s="123" t="b">
        <f>IF(B1710&lt;&gt;"",IF('02 - Produtos e Tributações'!F1727&lt;&gt;"",'02 - Produtos e Tributações'!F1727,""))</f>
        <v>0</v>
      </c>
      <c r="F1710" s="123" t="b">
        <f>IF(B1710&lt;&gt;"",IF(A1710&lt;&gt;"",IF('02 - Produtos e Tributações'!G1727&lt;&gt;"",'02 - Produtos e Tributações'!G1727,"")))</f>
        <v>0</v>
      </c>
      <c r="G1710" s="123" t="b">
        <f>IF(B1710&lt;&gt;"",IF('02 - Produtos e Tributações'!J1727&lt;&gt;"",'02 - Produtos e Tributações'!J1727,IF(K1710=101,0,IF(K1710=102,41,IF(K1710=103,0,IF(K1710=201,0,IF(K1710=202,0,IF(K1710=203,0,IF(K1710=300,41,IF(K1710=400,41,IF(K1710=500,60)))))))))))</f>
        <v>0</v>
      </c>
      <c r="H1710" s="123" t="b">
        <f>IF(B1710&lt;&gt;"",IF('02 - Produtos e Tributações'!M1727&lt;&gt;"",'02 - Produtos e Tributações'!M1727,IF(L1710=101,0,IF(L1710=102,41,IF(L1710=103,0,IF(L1710=201,0,IF(L1710=202,0,IF(L1710=203,0,IF(L1710=300,41,IF(L1710=400,41,IF(L1710=500,60)))))))))))</f>
        <v>0</v>
      </c>
      <c r="I1710" s="123" t="b">
        <f>IF(B1710&lt;&gt;"",IF('02 - Produtos e Tributações'!L1727&lt;&gt;"",'02 - Produtos e Tributações'!L1727,"0,00"))</f>
        <v>0</v>
      </c>
      <c r="J1710" s="123" t="b">
        <f>IF(B1710&lt;&gt;"",IF('02 - Produtos e Tributações'!O1727&lt;&gt;"",'02 - Produtos e Tributações'!O1727,"0,00"))</f>
        <v>0</v>
      </c>
      <c r="K1710" s="123" t="b">
        <f>IF(B1710&lt;&gt;"",IF('02 - Produtos e Tributações'!K1727&lt;&gt;"",'02 - Produtos e Tributações'!K1727,"null"))</f>
        <v>0</v>
      </c>
      <c r="L1710" s="123" t="b">
        <f>IF(B1710&lt;&gt;"",IF('02 - Produtos e Tributações'!N1727&lt;&gt;"",'02 - Produtos e Tributações'!N1727,"null"))</f>
        <v>0</v>
      </c>
      <c r="M1710" s="122" t="b">
        <f>IF(B1710&lt;&gt;"",IF('02 - Produtos e Tributações'!D1727="CARNES","2.01.001.001",IF('02 - Produtos e Tributações'!D1727="MASSAS","2.01.001.002",IF('02 - Produtos e Tributações'!D1727="LATICINIOS","2.01.001.003",IF('02 - Produtos e Tributações'!D1727="DOCES E GULOSEIMAS","2.01.001.004",IF('02 - Produtos e Tributações'!D1727="FARINHAS E GRAOS","2.01.001.005",IF('02 - Produtos e Tributações'!D1727="AGUAS","2.01.002.001",IF('02 - Produtos e Tributações'!D1727="SUCOS","2.01.002.002",IF('02 - Produtos e Tributações'!D1727="BEBIDAS ALCOOLICAS","2.01.002.003",IF('02 - Produtos e Tributações'!D1727="BEBIDAS LACTEAS","2.01.002.004",IF('02 - Produtos e Tributações'!D1727="MATERIAL DE LIMPEZA","2.02",IF('02 - Produtos e Tributações'!D1727="FRUTAS","2.01.001.006",IF('02 - Produtos e Tributações'!D1727="VERDURAS E LEGUMES","2.01.001.007",IF('02 - Produtos e Tributações'!D1727="SERVIÇO","1",IF('02 - Produtos e Tributações'!D1727="PRODUTOS DIVERSOS","2","2"))))))))))))))
)</f>
        <v>0</v>
      </c>
      <c r="N1710" s="4" t="str">
        <f t="shared" si="105"/>
        <v/>
      </c>
      <c r="O1710" s="4" t="str">
        <f t="shared" si="106"/>
        <v/>
      </c>
      <c r="P1710" s="4" t="str">
        <f t="shared" si="107"/>
        <v/>
      </c>
      <c r="Q1710" s="128" t="b">
        <f>IF(B1710&lt;&gt;"",IF('02 - Produtos e Tributações'!C1727&lt;&gt;"",'02 - Produtos e Tributações'!C1727,"UN"))</f>
        <v>0</v>
      </c>
      <c r="R1710" s="93"/>
      <c r="S1710" s="93"/>
      <c r="T1710" s="93"/>
      <c r="U1710" s="120" t="str">
        <f t="shared" si="104"/>
        <v/>
      </c>
    </row>
    <row r="1711" spans="1:21" ht="15.75" customHeight="1">
      <c r="A1711" s="122" t="b">
        <f>IF('02 - Produtos e Tributações'!B1728 &lt;&gt;"",A1710+1)</f>
        <v>0</v>
      </c>
      <c r="B1711" s="4" t="str">
        <f>IF('02 - Produtos e Tributações'!B1728&lt;&gt;"",'02 - Produtos e Tributações'!V1728,"")</f>
        <v/>
      </c>
      <c r="C1711" s="123" t="b">
        <f>IF(B1711&lt;&gt;"",IF('02 - Produtos e Tributações'!H1728&lt;&gt;"",IF('02 - Produtos e Tributações'!H1728="TERCEIRIZADA","T",IF('02 - Produtos e Tributações'!H1728="PROPRIA","P")), IF(B1711&lt;&gt;"",IF('02 - Produtos e Tributações'!H1728="","T"))))</f>
        <v>0</v>
      </c>
      <c r="D1711" s="123" t="b">
        <f>IF(B1711&lt;&gt;"",IF('02 - Produtos e Tributações'!E1728&lt;&gt;"",'02 - Produtos e Tributações'!E1728,""))</f>
        <v>0</v>
      </c>
      <c r="E1711" s="123" t="b">
        <f>IF(B1711&lt;&gt;"",IF('02 - Produtos e Tributações'!F1728&lt;&gt;"",'02 - Produtos e Tributações'!F1728,""))</f>
        <v>0</v>
      </c>
      <c r="F1711" s="123" t="b">
        <f>IF(B1711&lt;&gt;"",IF(A1711&lt;&gt;"",IF('02 - Produtos e Tributações'!G1728&lt;&gt;"",'02 - Produtos e Tributações'!G1728,"")))</f>
        <v>0</v>
      </c>
      <c r="G1711" s="123" t="b">
        <f>IF(B1711&lt;&gt;"",IF('02 - Produtos e Tributações'!J1728&lt;&gt;"",'02 - Produtos e Tributações'!J1728,IF(K1711=101,0,IF(K1711=102,41,IF(K1711=103,0,IF(K1711=201,0,IF(K1711=202,0,IF(K1711=203,0,IF(K1711=300,41,IF(K1711=400,41,IF(K1711=500,60)))))))))))</f>
        <v>0</v>
      </c>
      <c r="H1711" s="123" t="b">
        <f>IF(B1711&lt;&gt;"",IF('02 - Produtos e Tributações'!M1728&lt;&gt;"",'02 - Produtos e Tributações'!M1728,IF(L1711=101,0,IF(L1711=102,41,IF(L1711=103,0,IF(L1711=201,0,IF(L1711=202,0,IF(L1711=203,0,IF(L1711=300,41,IF(L1711=400,41,IF(L1711=500,60)))))))))))</f>
        <v>0</v>
      </c>
      <c r="I1711" s="123" t="b">
        <f>IF(B1711&lt;&gt;"",IF('02 - Produtos e Tributações'!L1728&lt;&gt;"",'02 - Produtos e Tributações'!L1728,"0,00"))</f>
        <v>0</v>
      </c>
      <c r="J1711" s="123" t="b">
        <f>IF(B1711&lt;&gt;"",IF('02 - Produtos e Tributações'!O1728&lt;&gt;"",'02 - Produtos e Tributações'!O1728,"0,00"))</f>
        <v>0</v>
      </c>
      <c r="K1711" s="123" t="b">
        <f>IF(B1711&lt;&gt;"",IF('02 - Produtos e Tributações'!K1728&lt;&gt;"",'02 - Produtos e Tributações'!K1728,"null"))</f>
        <v>0</v>
      </c>
      <c r="L1711" s="123" t="b">
        <f>IF(B1711&lt;&gt;"",IF('02 - Produtos e Tributações'!N1728&lt;&gt;"",'02 - Produtos e Tributações'!N1728,"null"))</f>
        <v>0</v>
      </c>
      <c r="M1711" s="122" t="b">
        <f>IF(B1711&lt;&gt;"",IF('02 - Produtos e Tributações'!D1728="CARNES","2.01.001.001",IF('02 - Produtos e Tributações'!D1728="MASSAS","2.01.001.002",IF('02 - Produtos e Tributações'!D1728="LATICINIOS","2.01.001.003",IF('02 - Produtos e Tributações'!D1728="DOCES E GULOSEIMAS","2.01.001.004",IF('02 - Produtos e Tributações'!D1728="FARINHAS E GRAOS","2.01.001.005",IF('02 - Produtos e Tributações'!D1728="AGUAS","2.01.002.001",IF('02 - Produtos e Tributações'!D1728="SUCOS","2.01.002.002",IF('02 - Produtos e Tributações'!D1728="BEBIDAS ALCOOLICAS","2.01.002.003",IF('02 - Produtos e Tributações'!D1728="BEBIDAS LACTEAS","2.01.002.004",IF('02 - Produtos e Tributações'!D1728="MATERIAL DE LIMPEZA","2.02",IF('02 - Produtos e Tributações'!D1728="FRUTAS","2.01.001.006",IF('02 - Produtos e Tributações'!D1728="VERDURAS E LEGUMES","2.01.001.007",IF('02 - Produtos e Tributações'!D1728="SERVIÇO","1",IF('02 - Produtos e Tributações'!D1728="PRODUTOS DIVERSOS","2","2"))))))))))))))
)</f>
        <v>0</v>
      </c>
      <c r="N1711" s="4" t="str">
        <f t="shared" si="105"/>
        <v/>
      </c>
      <c r="O1711" s="4" t="str">
        <f t="shared" si="106"/>
        <v/>
      </c>
      <c r="P1711" s="4" t="str">
        <f t="shared" si="107"/>
        <v/>
      </c>
      <c r="Q1711" s="128" t="b">
        <f>IF(B1711&lt;&gt;"",IF('02 - Produtos e Tributações'!C1728&lt;&gt;"",'02 - Produtos e Tributações'!C1728,"UN"))</f>
        <v>0</v>
      </c>
      <c r="R1711" s="93"/>
      <c r="S1711" s="93"/>
      <c r="T1711" s="93"/>
      <c r="U1711" s="120" t="str">
        <f t="shared" si="104"/>
        <v/>
      </c>
    </row>
    <row r="1712" spans="1:21" ht="15.75" customHeight="1">
      <c r="A1712" s="122" t="b">
        <f>IF('02 - Produtos e Tributações'!B1729 &lt;&gt;"",A1711+1)</f>
        <v>0</v>
      </c>
      <c r="B1712" s="4" t="str">
        <f>IF('02 - Produtos e Tributações'!B1729&lt;&gt;"",'02 - Produtos e Tributações'!V1729,"")</f>
        <v/>
      </c>
      <c r="C1712" s="123" t="b">
        <f>IF(B1712&lt;&gt;"",IF('02 - Produtos e Tributações'!H1729&lt;&gt;"",IF('02 - Produtos e Tributações'!H1729="TERCEIRIZADA","T",IF('02 - Produtos e Tributações'!H1729="PROPRIA","P")), IF(B1712&lt;&gt;"",IF('02 - Produtos e Tributações'!H1729="","T"))))</f>
        <v>0</v>
      </c>
      <c r="D1712" s="123" t="b">
        <f>IF(B1712&lt;&gt;"",IF('02 - Produtos e Tributações'!E1729&lt;&gt;"",'02 - Produtos e Tributações'!E1729,""))</f>
        <v>0</v>
      </c>
      <c r="E1712" s="123" t="b">
        <f>IF(B1712&lt;&gt;"",IF('02 - Produtos e Tributações'!F1729&lt;&gt;"",'02 - Produtos e Tributações'!F1729,""))</f>
        <v>0</v>
      </c>
      <c r="F1712" s="123" t="b">
        <f>IF(B1712&lt;&gt;"",IF(A1712&lt;&gt;"",IF('02 - Produtos e Tributações'!G1729&lt;&gt;"",'02 - Produtos e Tributações'!G1729,"")))</f>
        <v>0</v>
      </c>
      <c r="G1712" s="123" t="b">
        <f>IF(B1712&lt;&gt;"",IF('02 - Produtos e Tributações'!J1729&lt;&gt;"",'02 - Produtos e Tributações'!J1729,IF(K1712=101,0,IF(K1712=102,41,IF(K1712=103,0,IF(K1712=201,0,IF(K1712=202,0,IF(K1712=203,0,IF(K1712=300,41,IF(K1712=400,41,IF(K1712=500,60)))))))))))</f>
        <v>0</v>
      </c>
      <c r="H1712" s="123" t="b">
        <f>IF(B1712&lt;&gt;"",IF('02 - Produtos e Tributações'!M1729&lt;&gt;"",'02 - Produtos e Tributações'!M1729,IF(L1712=101,0,IF(L1712=102,41,IF(L1712=103,0,IF(L1712=201,0,IF(L1712=202,0,IF(L1712=203,0,IF(L1712=300,41,IF(L1712=400,41,IF(L1712=500,60)))))))))))</f>
        <v>0</v>
      </c>
      <c r="I1712" s="123" t="b">
        <f>IF(B1712&lt;&gt;"",IF('02 - Produtos e Tributações'!L1729&lt;&gt;"",'02 - Produtos e Tributações'!L1729,"0,00"))</f>
        <v>0</v>
      </c>
      <c r="J1712" s="123" t="b">
        <f>IF(B1712&lt;&gt;"",IF('02 - Produtos e Tributações'!O1729&lt;&gt;"",'02 - Produtos e Tributações'!O1729,"0,00"))</f>
        <v>0</v>
      </c>
      <c r="K1712" s="123" t="b">
        <f>IF(B1712&lt;&gt;"",IF('02 - Produtos e Tributações'!K1729&lt;&gt;"",'02 - Produtos e Tributações'!K1729,"null"))</f>
        <v>0</v>
      </c>
      <c r="L1712" s="123" t="b">
        <f>IF(B1712&lt;&gt;"",IF('02 - Produtos e Tributações'!N1729&lt;&gt;"",'02 - Produtos e Tributações'!N1729,"null"))</f>
        <v>0</v>
      </c>
      <c r="M1712" s="122" t="b">
        <f>IF(B1712&lt;&gt;"",IF('02 - Produtos e Tributações'!D1729="CARNES","2.01.001.001",IF('02 - Produtos e Tributações'!D1729="MASSAS","2.01.001.002",IF('02 - Produtos e Tributações'!D1729="LATICINIOS","2.01.001.003",IF('02 - Produtos e Tributações'!D1729="DOCES E GULOSEIMAS","2.01.001.004",IF('02 - Produtos e Tributações'!D1729="FARINHAS E GRAOS","2.01.001.005",IF('02 - Produtos e Tributações'!D1729="AGUAS","2.01.002.001",IF('02 - Produtos e Tributações'!D1729="SUCOS","2.01.002.002",IF('02 - Produtos e Tributações'!D1729="BEBIDAS ALCOOLICAS","2.01.002.003",IF('02 - Produtos e Tributações'!D1729="BEBIDAS LACTEAS","2.01.002.004",IF('02 - Produtos e Tributações'!D1729="MATERIAL DE LIMPEZA","2.02",IF('02 - Produtos e Tributações'!D1729="FRUTAS","2.01.001.006",IF('02 - Produtos e Tributações'!D1729="VERDURAS E LEGUMES","2.01.001.007",IF('02 - Produtos e Tributações'!D1729="SERVIÇO","1",IF('02 - Produtos e Tributações'!D1729="PRODUTOS DIVERSOS","2","2"))))))))))))))
)</f>
        <v>0</v>
      </c>
      <c r="N1712" s="4" t="str">
        <f t="shared" si="105"/>
        <v/>
      </c>
      <c r="O1712" s="4" t="str">
        <f t="shared" si="106"/>
        <v/>
      </c>
      <c r="P1712" s="4" t="str">
        <f t="shared" si="107"/>
        <v/>
      </c>
      <c r="Q1712" s="128" t="b">
        <f>IF(B1712&lt;&gt;"",IF('02 - Produtos e Tributações'!C1729&lt;&gt;"",'02 - Produtos e Tributações'!C1729,"UN"))</f>
        <v>0</v>
      </c>
      <c r="R1712" s="93"/>
      <c r="S1712" s="93"/>
      <c r="T1712" s="93"/>
      <c r="U1712" s="120" t="str">
        <f t="shared" si="104"/>
        <v/>
      </c>
    </row>
    <row r="1713" spans="1:21" ht="15.75" customHeight="1">
      <c r="A1713" s="122" t="b">
        <f>IF('02 - Produtos e Tributações'!B1730 &lt;&gt;"",A1712+1)</f>
        <v>0</v>
      </c>
      <c r="B1713" s="4" t="str">
        <f>IF('02 - Produtos e Tributações'!B1730&lt;&gt;"",'02 - Produtos e Tributações'!V1730,"")</f>
        <v/>
      </c>
      <c r="C1713" s="123" t="b">
        <f>IF(B1713&lt;&gt;"",IF('02 - Produtos e Tributações'!H1730&lt;&gt;"",IF('02 - Produtos e Tributações'!H1730="TERCEIRIZADA","T",IF('02 - Produtos e Tributações'!H1730="PROPRIA","P")), IF(B1713&lt;&gt;"",IF('02 - Produtos e Tributações'!H1730="","T"))))</f>
        <v>0</v>
      </c>
      <c r="D1713" s="123" t="b">
        <f>IF(B1713&lt;&gt;"",IF('02 - Produtos e Tributações'!E1730&lt;&gt;"",'02 - Produtos e Tributações'!E1730,""))</f>
        <v>0</v>
      </c>
      <c r="E1713" s="123" t="b">
        <f>IF(B1713&lt;&gt;"",IF('02 - Produtos e Tributações'!F1730&lt;&gt;"",'02 - Produtos e Tributações'!F1730,""))</f>
        <v>0</v>
      </c>
      <c r="F1713" s="123" t="b">
        <f>IF(B1713&lt;&gt;"",IF(A1713&lt;&gt;"",IF('02 - Produtos e Tributações'!G1730&lt;&gt;"",'02 - Produtos e Tributações'!G1730,"")))</f>
        <v>0</v>
      </c>
      <c r="G1713" s="123" t="b">
        <f>IF(B1713&lt;&gt;"",IF('02 - Produtos e Tributações'!J1730&lt;&gt;"",'02 - Produtos e Tributações'!J1730,IF(K1713=101,0,IF(K1713=102,41,IF(K1713=103,0,IF(K1713=201,0,IF(K1713=202,0,IF(K1713=203,0,IF(K1713=300,41,IF(K1713=400,41,IF(K1713=500,60)))))))))))</f>
        <v>0</v>
      </c>
      <c r="H1713" s="123" t="b">
        <f>IF(B1713&lt;&gt;"",IF('02 - Produtos e Tributações'!M1730&lt;&gt;"",'02 - Produtos e Tributações'!M1730,IF(L1713=101,0,IF(L1713=102,41,IF(L1713=103,0,IF(L1713=201,0,IF(L1713=202,0,IF(L1713=203,0,IF(L1713=300,41,IF(L1713=400,41,IF(L1713=500,60)))))))))))</f>
        <v>0</v>
      </c>
      <c r="I1713" s="123" t="b">
        <f>IF(B1713&lt;&gt;"",IF('02 - Produtos e Tributações'!L1730&lt;&gt;"",'02 - Produtos e Tributações'!L1730,"0,00"))</f>
        <v>0</v>
      </c>
      <c r="J1713" s="123" t="b">
        <f>IF(B1713&lt;&gt;"",IF('02 - Produtos e Tributações'!O1730&lt;&gt;"",'02 - Produtos e Tributações'!O1730,"0,00"))</f>
        <v>0</v>
      </c>
      <c r="K1713" s="123" t="b">
        <f>IF(B1713&lt;&gt;"",IF('02 - Produtos e Tributações'!K1730&lt;&gt;"",'02 - Produtos e Tributações'!K1730,"null"))</f>
        <v>0</v>
      </c>
      <c r="L1713" s="123" t="b">
        <f>IF(B1713&lt;&gt;"",IF('02 - Produtos e Tributações'!N1730&lt;&gt;"",'02 - Produtos e Tributações'!N1730,"null"))</f>
        <v>0</v>
      </c>
      <c r="M1713" s="122" t="b">
        <f>IF(B1713&lt;&gt;"",IF('02 - Produtos e Tributações'!D1730="CARNES","2.01.001.001",IF('02 - Produtos e Tributações'!D1730="MASSAS","2.01.001.002",IF('02 - Produtos e Tributações'!D1730="LATICINIOS","2.01.001.003",IF('02 - Produtos e Tributações'!D1730="DOCES E GULOSEIMAS","2.01.001.004",IF('02 - Produtos e Tributações'!D1730="FARINHAS E GRAOS","2.01.001.005",IF('02 - Produtos e Tributações'!D1730="AGUAS","2.01.002.001",IF('02 - Produtos e Tributações'!D1730="SUCOS","2.01.002.002",IF('02 - Produtos e Tributações'!D1730="BEBIDAS ALCOOLICAS","2.01.002.003",IF('02 - Produtos e Tributações'!D1730="BEBIDAS LACTEAS","2.01.002.004",IF('02 - Produtos e Tributações'!D1730="MATERIAL DE LIMPEZA","2.02",IF('02 - Produtos e Tributações'!D1730="FRUTAS","2.01.001.006",IF('02 - Produtos e Tributações'!D1730="VERDURAS E LEGUMES","2.01.001.007",IF('02 - Produtos e Tributações'!D1730="SERVIÇO","1",IF('02 - Produtos e Tributações'!D1730="PRODUTOS DIVERSOS","2","2"))))))))))))))
)</f>
        <v>0</v>
      </c>
      <c r="N1713" s="4" t="str">
        <f t="shared" si="105"/>
        <v/>
      </c>
      <c r="O1713" s="4" t="str">
        <f t="shared" si="106"/>
        <v/>
      </c>
      <c r="P1713" s="4" t="str">
        <f t="shared" si="107"/>
        <v/>
      </c>
      <c r="Q1713" s="128" t="b">
        <f>IF(B1713&lt;&gt;"",IF('02 - Produtos e Tributações'!C1730&lt;&gt;"",'02 - Produtos e Tributações'!C1730,"UN"))</f>
        <v>0</v>
      </c>
      <c r="R1713" s="93"/>
      <c r="S1713" s="93"/>
      <c r="T1713" s="93"/>
      <c r="U1713" s="120" t="str">
        <f t="shared" si="104"/>
        <v/>
      </c>
    </row>
    <row r="1714" spans="1:21" ht="15.75" customHeight="1">
      <c r="A1714" s="122" t="b">
        <f>IF('02 - Produtos e Tributações'!B1731 &lt;&gt;"",A1713+1)</f>
        <v>0</v>
      </c>
      <c r="B1714" s="4" t="str">
        <f>IF('02 - Produtos e Tributações'!B1731&lt;&gt;"",'02 - Produtos e Tributações'!V1731,"")</f>
        <v/>
      </c>
      <c r="C1714" s="123" t="b">
        <f>IF(B1714&lt;&gt;"",IF('02 - Produtos e Tributações'!H1731&lt;&gt;"",IF('02 - Produtos e Tributações'!H1731="TERCEIRIZADA","T",IF('02 - Produtos e Tributações'!H1731="PROPRIA","P")), IF(B1714&lt;&gt;"",IF('02 - Produtos e Tributações'!H1731="","T"))))</f>
        <v>0</v>
      </c>
      <c r="D1714" s="123" t="b">
        <f>IF(B1714&lt;&gt;"",IF('02 - Produtos e Tributações'!E1731&lt;&gt;"",'02 - Produtos e Tributações'!E1731,""))</f>
        <v>0</v>
      </c>
      <c r="E1714" s="123" t="b">
        <f>IF(B1714&lt;&gt;"",IF('02 - Produtos e Tributações'!F1731&lt;&gt;"",'02 - Produtos e Tributações'!F1731,""))</f>
        <v>0</v>
      </c>
      <c r="F1714" s="123" t="b">
        <f>IF(B1714&lt;&gt;"",IF(A1714&lt;&gt;"",IF('02 - Produtos e Tributações'!G1731&lt;&gt;"",'02 - Produtos e Tributações'!G1731,"")))</f>
        <v>0</v>
      </c>
      <c r="G1714" s="123" t="b">
        <f>IF(B1714&lt;&gt;"",IF('02 - Produtos e Tributações'!J1731&lt;&gt;"",'02 - Produtos e Tributações'!J1731,IF(K1714=101,0,IF(K1714=102,41,IF(K1714=103,0,IF(K1714=201,0,IF(K1714=202,0,IF(K1714=203,0,IF(K1714=300,41,IF(K1714=400,41,IF(K1714=500,60)))))))))))</f>
        <v>0</v>
      </c>
      <c r="H1714" s="123" t="b">
        <f>IF(B1714&lt;&gt;"",IF('02 - Produtos e Tributações'!M1731&lt;&gt;"",'02 - Produtos e Tributações'!M1731,IF(L1714=101,0,IF(L1714=102,41,IF(L1714=103,0,IF(L1714=201,0,IF(L1714=202,0,IF(L1714=203,0,IF(L1714=300,41,IF(L1714=400,41,IF(L1714=500,60)))))))))))</f>
        <v>0</v>
      </c>
      <c r="I1714" s="123" t="b">
        <f>IF(B1714&lt;&gt;"",IF('02 - Produtos e Tributações'!L1731&lt;&gt;"",'02 - Produtos e Tributações'!L1731,"0,00"))</f>
        <v>0</v>
      </c>
      <c r="J1714" s="123" t="b">
        <f>IF(B1714&lt;&gt;"",IF('02 - Produtos e Tributações'!O1731&lt;&gt;"",'02 - Produtos e Tributações'!O1731,"0,00"))</f>
        <v>0</v>
      </c>
      <c r="K1714" s="123" t="b">
        <f>IF(B1714&lt;&gt;"",IF('02 - Produtos e Tributações'!K1731&lt;&gt;"",'02 - Produtos e Tributações'!K1731,"null"))</f>
        <v>0</v>
      </c>
      <c r="L1714" s="123" t="b">
        <f>IF(B1714&lt;&gt;"",IF('02 - Produtos e Tributações'!N1731&lt;&gt;"",'02 - Produtos e Tributações'!N1731,"null"))</f>
        <v>0</v>
      </c>
      <c r="M1714" s="122" t="b">
        <f>IF(B1714&lt;&gt;"",IF('02 - Produtos e Tributações'!D1731="CARNES","2.01.001.001",IF('02 - Produtos e Tributações'!D1731="MASSAS","2.01.001.002",IF('02 - Produtos e Tributações'!D1731="LATICINIOS","2.01.001.003",IF('02 - Produtos e Tributações'!D1731="DOCES E GULOSEIMAS","2.01.001.004",IF('02 - Produtos e Tributações'!D1731="FARINHAS E GRAOS","2.01.001.005",IF('02 - Produtos e Tributações'!D1731="AGUAS","2.01.002.001",IF('02 - Produtos e Tributações'!D1731="SUCOS","2.01.002.002",IF('02 - Produtos e Tributações'!D1731="BEBIDAS ALCOOLICAS","2.01.002.003",IF('02 - Produtos e Tributações'!D1731="BEBIDAS LACTEAS","2.01.002.004",IF('02 - Produtos e Tributações'!D1731="MATERIAL DE LIMPEZA","2.02",IF('02 - Produtos e Tributações'!D1731="FRUTAS","2.01.001.006",IF('02 - Produtos e Tributações'!D1731="VERDURAS E LEGUMES","2.01.001.007",IF('02 - Produtos e Tributações'!D1731="SERVIÇO","1",IF('02 - Produtos e Tributações'!D1731="PRODUTOS DIVERSOS","2","2"))))))))))))))
)</f>
        <v>0</v>
      </c>
      <c r="N1714" s="4" t="str">
        <f t="shared" si="105"/>
        <v/>
      </c>
      <c r="O1714" s="4" t="str">
        <f t="shared" si="106"/>
        <v/>
      </c>
      <c r="P1714" s="4" t="str">
        <f t="shared" si="107"/>
        <v/>
      </c>
      <c r="Q1714" s="128" t="b">
        <f>IF(B1714&lt;&gt;"",IF('02 - Produtos e Tributações'!C1731&lt;&gt;"",'02 - Produtos e Tributações'!C1731,"UN"))</f>
        <v>0</v>
      </c>
      <c r="R1714" s="93"/>
      <c r="S1714" s="93"/>
      <c r="T1714" s="93"/>
      <c r="U1714" s="120" t="str">
        <f t="shared" si="104"/>
        <v/>
      </c>
    </row>
    <row r="1715" spans="1:21" ht="15.75" customHeight="1">
      <c r="A1715" s="122" t="b">
        <f>IF('02 - Produtos e Tributações'!B1732 &lt;&gt;"",A1714+1)</f>
        <v>0</v>
      </c>
      <c r="B1715" s="4" t="str">
        <f>IF('02 - Produtos e Tributações'!B1732&lt;&gt;"",'02 - Produtos e Tributações'!V1732,"")</f>
        <v/>
      </c>
      <c r="C1715" s="123" t="b">
        <f>IF(B1715&lt;&gt;"",IF('02 - Produtos e Tributações'!H1732&lt;&gt;"",IF('02 - Produtos e Tributações'!H1732="TERCEIRIZADA","T",IF('02 - Produtos e Tributações'!H1732="PROPRIA","P")), IF(B1715&lt;&gt;"",IF('02 - Produtos e Tributações'!H1732="","T"))))</f>
        <v>0</v>
      </c>
      <c r="D1715" s="123" t="b">
        <f>IF(B1715&lt;&gt;"",IF('02 - Produtos e Tributações'!E1732&lt;&gt;"",'02 - Produtos e Tributações'!E1732,""))</f>
        <v>0</v>
      </c>
      <c r="E1715" s="123" t="b">
        <f>IF(B1715&lt;&gt;"",IF('02 - Produtos e Tributações'!F1732&lt;&gt;"",'02 - Produtos e Tributações'!F1732,""))</f>
        <v>0</v>
      </c>
      <c r="F1715" s="123" t="b">
        <f>IF(B1715&lt;&gt;"",IF(A1715&lt;&gt;"",IF('02 - Produtos e Tributações'!G1732&lt;&gt;"",'02 - Produtos e Tributações'!G1732,"")))</f>
        <v>0</v>
      </c>
      <c r="G1715" s="123" t="b">
        <f>IF(B1715&lt;&gt;"",IF('02 - Produtos e Tributações'!J1732&lt;&gt;"",'02 - Produtos e Tributações'!J1732,IF(K1715=101,0,IF(K1715=102,41,IF(K1715=103,0,IF(K1715=201,0,IF(K1715=202,0,IF(K1715=203,0,IF(K1715=300,41,IF(K1715=400,41,IF(K1715=500,60)))))))))))</f>
        <v>0</v>
      </c>
      <c r="H1715" s="123" t="b">
        <f>IF(B1715&lt;&gt;"",IF('02 - Produtos e Tributações'!M1732&lt;&gt;"",'02 - Produtos e Tributações'!M1732,IF(L1715=101,0,IF(L1715=102,41,IF(L1715=103,0,IF(L1715=201,0,IF(L1715=202,0,IF(L1715=203,0,IF(L1715=300,41,IF(L1715=400,41,IF(L1715=500,60)))))))))))</f>
        <v>0</v>
      </c>
      <c r="I1715" s="123" t="b">
        <f>IF(B1715&lt;&gt;"",IF('02 - Produtos e Tributações'!L1732&lt;&gt;"",'02 - Produtos e Tributações'!L1732,"0,00"))</f>
        <v>0</v>
      </c>
      <c r="J1715" s="123" t="b">
        <f>IF(B1715&lt;&gt;"",IF('02 - Produtos e Tributações'!O1732&lt;&gt;"",'02 - Produtos e Tributações'!O1732,"0,00"))</f>
        <v>0</v>
      </c>
      <c r="K1715" s="123" t="b">
        <f>IF(B1715&lt;&gt;"",IF('02 - Produtos e Tributações'!K1732&lt;&gt;"",'02 - Produtos e Tributações'!K1732,"null"))</f>
        <v>0</v>
      </c>
      <c r="L1715" s="123" t="b">
        <f>IF(B1715&lt;&gt;"",IF('02 - Produtos e Tributações'!N1732&lt;&gt;"",'02 - Produtos e Tributações'!N1732,"null"))</f>
        <v>0</v>
      </c>
      <c r="M1715" s="122" t="b">
        <f>IF(B1715&lt;&gt;"",IF('02 - Produtos e Tributações'!D1732="CARNES","2.01.001.001",IF('02 - Produtos e Tributações'!D1732="MASSAS","2.01.001.002",IF('02 - Produtos e Tributações'!D1732="LATICINIOS","2.01.001.003",IF('02 - Produtos e Tributações'!D1732="DOCES E GULOSEIMAS","2.01.001.004",IF('02 - Produtos e Tributações'!D1732="FARINHAS E GRAOS","2.01.001.005",IF('02 - Produtos e Tributações'!D1732="AGUAS","2.01.002.001",IF('02 - Produtos e Tributações'!D1732="SUCOS","2.01.002.002",IF('02 - Produtos e Tributações'!D1732="BEBIDAS ALCOOLICAS","2.01.002.003",IF('02 - Produtos e Tributações'!D1732="BEBIDAS LACTEAS","2.01.002.004",IF('02 - Produtos e Tributações'!D1732="MATERIAL DE LIMPEZA","2.02",IF('02 - Produtos e Tributações'!D1732="FRUTAS","2.01.001.006",IF('02 - Produtos e Tributações'!D1732="VERDURAS E LEGUMES","2.01.001.007",IF('02 - Produtos e Tributações'!D1732="SERVIÇO","1",IF('02 - Produtos e Tributações'!D1732="PRODUTOS DIVERSOS","2","2"))))))))))))))
)</f>
        <v>0</v>
      </c>
      <c r="N1715" s="4" t="str">
        <f t="shared" si="105"/>
        <v/>
      </c>
      <c r="O1715" s="4" t="str">
        <f t="shared" si="106"/>
        <v/>
      </c>
      <c r="P1715" s="4" t="str">
        <f t="shared" si="107"/>
        <v/>
      </c>
      <c r="Q1715" s="128" t="b">
        <f>IF(B1715&lt;&gt;"",IF('02 - Produtos e Tributações'!C1732&lt;&gt;"",'02 - Produtos e Tributações'!C1732,"UN"))</f>
        <v>0</v>
      </c>
      <c r="R1715" s="93"/>
      <c r="S1715" s="93"/>
      <c r="T1715" s="93"/>
      <c r="U1715" s="120" t="str">
        <f t="shared" si="104"/>
        <v/>
      </c>
    </row>
    <row r="1716" spans="1:21" ht="15.75" customHeight="1">
      <c r="A1716" s="122" t="b">
        <f>IF('02 - Produtos e Tributações'!B1733 &lt;&gt;"",A1715+1)</f>
        <v>0</v>
      </c>
      <c r="B1716" s="4" t="str">
        <f>IF('02 - Produtos e Tributações'!B1733&lt;&gt;"",'02 - Produtos e Tributações'!V1733,"")</f>
        <v/>
      </c>
      <c r="C1716" s="123" t="b">
        <f>IF(B1716&lt;&gt;"",IF('02 - Produtos e Tributações'!H1733&lt;&gt;"",IF('02 - Produtos e Tributações'!H1733="TERCEIRIZADA","T",IF('02 - Produtos e Tributações'!H1733="PROPRIA","P")), IF(B1716&lt;&gt;"",IF('02 - Produtos e Tributações'!H1733="","T"))))</f>
        <v>0</v>
      </c>
      <c r="D1716" s="123" t="b">
        <f>IF(B1716&lt;&gt;"",IF('02 - Produtos e Tributações'!E1733&lt;&gt;"",'02 - Produtos e Tributações'!E1733,""))</f>
        <v>0</v>
      </c>
      <c r="E1716" s="123" t="b">
        <f>IF(B1716&lt;&gt;"",IF('02 - Produtos e Tributações'!F1733&lt;&gt;"",'02 - Produtos e Tributações'!F1733,""))</f>
        <v>0</v>
      </c>
      <c r="F1716" s="123" t="b">
        <f>IF(B1716&lt;&gt;"",IF(A1716&lt;&gt;"",IF('02 - Produtos e Tributações'!G1733&lt;&gt;"",'02 - Produtos e Tributações'!G1733,"")))</f>
        <v>0</v>
      </c>
      <c r="G1716" s="123" t="b">
        <f>IF(B1716&lt;&gt;"",IF('02 - Produtos e Tributações'!J1733&lt;&gt;"",'02 - Produtos e Tributações'!J1733,IF(K1716=101,0,IF(K1716=102,41,IF(K1716=103,0,IF(K1716=201,0,IF(K1716=202,0,IF(K1716=203,0,IF(K1716=300,41,IF(K1716=400,41,IF(K1716=500,60)))))))))))</f>
        <v>0</v>
      </c>
      <c r="H1716" s="123" t="b">
        <f>IF(B1716&lt;&gt;"",IF('02 - Produtos e Tributações'!M1733&lt;&gt;"",'02 - Produtos e Tributações'!M1733,IF(L1716=101,0,IF(L1716=102,41,IF(L1716=103,0,IF(L1716=201,0,IF(L1716=202,0,IF(L1716=203,0,IF(L1716=300,41,IF(L1716=400,41,IF(L1716=500,60)))))))))))</f>
        <v>0</v>
      </c>
      <c r="I1716" s="123" t="b">
        <f>IF(B1716&lt;&gt;"",IF('02 - Produtos e Tributações'!L1733&lt;&gt;"",'02 - Produtos e Tributações'!L1733,"0,00"))</f>
        <v>0</v>
      </c>
      <c r="J1716" s="123" t="b">
        <f>IF(B1716&lt;&gt;"",IF('02 - Produtos e Tributações'!O1733&lt;&gt;"",'02 - Produtos e Tributações'!O1733,"0,00"))</f>
        <v>0</v>
      </c>
      <c r="K1716" s="123" t="b">
        <f>IF(B1716&lt;&gt;"",IF('02 - Produtos e Tributações'!K1733&lt;&gt;"",'02 - Produtos e Tributações'!K1733,"null"))</f>
        <v>0</v>
      </c>
      <c r="L1716" s="123" t="b">
        <f>IF(B1716&lt;&gt;"",IF('02 - Produtos e Tributações'!N1733&lt;&gt;"",'02 - Produtos e Tributações'!N1733,"null"))</f>
        <v>0</v>
      </c>
      <c r="M1716" s="122" t="b">
        <f>IF(B1716&lt;&gt;"",IF('02 - Produtos e Tributações'!D1733="CARNES","2.01.001.001",IF('02 - Produtos e Tributações'!D1733="MASSAS","2.01.001.002",IF('02 - Produtos e Tributações'!D1733="LATICINIOS","2.01.001.003",IF('02 - Produtos e Tributações'!D1733="DOCES E GULOSEIMAS","2.01.001.004",IF('02 - Produtos e Tributações'!D1733="FARINHAS E GRAOS","2.01.001.005",IF('02 - Produtos e Tributações'!D1733="AGUAS","2.01.002.001",IF('02 - Produtos e Tributações'!D1733="SUCOS","2.01.002.002",IF('02 - Produtos e Tributações'!D1733="BEBIDAS ALCOOLICAS","2.01.002.003",IF('02 - Produtos e Tributações'!D1733="BEBIDAS LACTEAS","2.01.002.004",IF('02 - Produtos e Tributações'!D1733="MATERIAL DE LIMPEZA","2.02",IF('02 - Produtos e Tributações'!D1733="FRUTAS","2.01.001.006",IF('02 - Produtos e Tributações'!D1733="VERDURAS E LEGUMES","2.01.001.007",IF('02 - Produtos e Tributações'!D1733="SERVIÇO","1",IF('02 - Produtos e Tributações'!D1733="PRODUTOS DIVERSOS","2","2"))))))))))))))
)</f>
        <v>0</v>
      </c>
      <c r="N1716" s="4" t="str">
        <f t="shared" si="105"/>
        <v/>
      </c>
      <c r="O1716" s="4" t="str">
        <f t="shared" si="106"/>
        <v/>
      </c>
      <c r="P1716" s="4" t="str">
        <f t="shared" si="107"/>
        <v/>
      </c>
      <c r="Q1716" s="128" t="b">
        <f>IF(B1716&lt;&gt;"",IF('02 - Produtos e Tributações'!C1733&lt;&gt;"",'02 - Produtos e Tributações'!C1733,"UN"))</f>
        <v>0</v>
      </c>
      <c r="R1716" s="93"/>
      <c r="S1716" s="93"/>
      <c r="T1716" s="93"/>
      <c r="U1716" s="120" t="str">
        <f t="shared" si="104"/>
        <v/>
      </c>
    </row>
    <row r="1717" spans="1:21" ht="15.75" customHeight="1">
      <c r="A1717" s="122" t="b">
        <f>IF('02 - Produtos e Tributações'!B1734 &lt;&gt;"",A1716+1)</f>
        <v>0</v>
      </c>
      <c r="B1717" s="4" t="str">
        <f>IF('02 - Produtos e Tributações'!B1734&lt;&gt;"",'02 - Produtos e Tributações'!V1734,"")</f>
        <v/>
      </c>
      <c r="C1717" s="123" t="b">
        <f>IF(B1717&lt;&gt;"",IF('02 - Produtos e Tributações'!H1734&lt;&gt;"",IF('02 - Produtos e Tributações'!H1734="TERCEIRIZADA","T",IF('02 - Produtos e Tributações'!H1734="PROPRIA","P")), IF(B1717&lt;&gt;"",IF('02 - Produtos e Tributações'!H1734="","T"))))</f>
        <v>0</v>
      </c>
      <c r="D1717" s="123" t="b">
        <f>IF(B1717&lt;&gt;"",IF('02 - Produtos e Tributações'!E1734&lt;&gt;"",'02 - Produtos e Tributações'!E1734,""))</f>
        <v>0</v>
      </c>
      <c r="E1717" s="123" t="b">
        <f>IF(B1717&lt;&gt;"",IF('02 - Produtos e Tributações'!F1734&lt;&gt;"",'02 - Produtos e Tributações'!F1734,""))</f>
        <v>0</v>
      </c>
      <c r="F1717" s="123" t="b">
        <f>IF(B1717&lt;&gt;"",IF(A1717&lt;&gt;"",IF('02 - Produtos e Tributações'!G1734&lt;&gt;"",'02 - Produtos e Tributações'!G1734,"")))</f>
        <v>0</v>
      </c>
      <c r="G1717" s="123" t="b">
        <f>IF(B1717&lt;&gt;"",IF('02 - Produtos e Tributações'!J1734&lt;&gt;"",'02 - Produtos e Tributações'!J1734,IF(K1717=101,0,IF(K1717=102,41,IF(K1717=103,0,IF(K1717=201,0,IF(K1717=202,0,IF(K1717=203,0,IF(K1717=300,41,IF(K1717=400,41,IF(K1717=500,60)))))))))))</f>
        <v>0</v>
      </c>
      <c r="H1717" s="123" t="b">
        <f>IF(B1717&lt;&gt;"",IF('02 - Produtos e Tributações'!M1734&lt;&gt;"",'02 - Produtos e Tributações'!M1734,IF(L1717=101,0,IF(L1717=102,41,IF(L1717=103,0,IF(L1717=201,0,IF(L1717=202,0,IF(L1717=203,0,IF(L1717=300,41,IF(L1717=400,41,IF(L1717=500,60)))))))))))</f>
        <v>0</v>
      </c>
      <c r="I1717" s="123" t="b">
        <f>IF(B1717&lt;&gt;"",IF('02 - Produtos e Tributações'!L1734&lt;&gt;"",'02 - Produtos e Tributações'!L1734,"0,00"))</f>
        <v>0</v>
      </c>
      <c r="J1717" s="123" t="b">
        <f>IF(B1717&lt;&gt;"",IF('02 - Produtos e Tributações'!O1734&lt;&gt;"",'02 - Produtos e Tributações'!O1734,"0,00"))</f>
        <v>0</v>
      </c>
      <c r="K1717" s="123" t="b">
        <f>IF(B1717&lt;&gt;"",IF('02 - Produtos e Tributações'!K1734&lt;&gt;"",'02 - Produtos e Tributações'!K1734,"null"))</f>
        <v>0</v>
      </c>
      <c r="L1717" s="123" t="b">
        <f>IF(B1717&lt;&gt;"",IF('02 - Produtos e Tributações'!N1734&lt;&gt;"",'02 - Produtos e Tributações'!N1734,"null"))</f>
        <v>0</v>
      </c>
      <c r="M1717" s="122" t="b">
        <f>IF(B1717&lt;&gt;"",IF('02 - Produtos e Tributações'!D1734="CARNES","2.01.001.001",IF('02 - Produtos e Tributações'!D1734="MASSAS","2.01.001.002",IF('02 - Produtos e Tributações'!D1734="LATICINIOS","2.01.001.003",IF('02 - Produtos e Tributações'!D1734="DOCES E GULOSEIMAS","2.01.001.004",IF('02 - Produtos e Tributações'!D1734="FARINHAS E GRAOS","2.01.001.005",IF('02 - Produtos e Tributações'!D1734="AGUAS","2.01.002.001",IF('02 - Produtos e Tributações'!D1734="SUCOS","2.01.002.002",IF('02 - Produtos e Tributações'!D1734="BEBIDAS ALCOOLICAS","2.01.002.003",IF('02 - Produtos e Tributações'!D1734="BEBIDAS LACTEAS","2.01.002.004",IF('02 - Produtos e Tributações'!D1734="MATERIAL DE LIMPEZA","2.02",IF('02 - Produtos e Tributações'!D1734="FRUTAS","2.01.001.006",IF('02 - Produtos e Tributações'!D1734="VERDURAS E LEGUMES","2.01.001.007",IF('02 - Produtos e Tributações'!D1734="SERVIÇO","1",IF('02 - Produtos e Tributações'!D1734="PRODUTOS DIVERSOS","2","2"))))))))))))))
)</f>
        <v>0</v>
      </c>
      <c r="N1717" s="4" t="str">
        <f t="shared" si="105"/>
        <v/>
      </c>
      <c r="O1717" s="4" t="str">
        <f t="shared" si="106"/>
        <v/>
      </c>
      <c r="P1717" s="4" t="str">
        <f t="shared" si="107"/>
        <v/>
      </c>
      <c r="Q1717" s="128" t="b">
        <f>IF(B1717&lt;&gt;"",IF('02 - Produtos e Tributações'!C1734&lt;&gt;"",'02 - Produtos e Tributações'!C1734,"UN"))</f>
        <v>0</v>
      </c>
      <c r="R1717" s="93"/>
      <c r="S1717" s="93"/>
      <c r="T1717" s="93"/>
      <c r="U1717" s="120" t="str">
        <f t="shared" si="104"/>
        <v/>
      </c>
    </row>
    <row r="1718" spans="1:21" ht="15.75" customHeight="1">
      <c r="A1718" s="122" t="b">
        <f>IF('02 - Produtos e Tributações'!B1735 &lt;&gt;"",A1717+1)</f>
        <v>0</v>
      </c>
      <c r="B1718" s="4" t="str">
        <f>IF('02 - Produtos e Tributações'!B1735&lt;&gt;"",'02 - Produtos e Tributações'!V1735,"")</f>
        <v/>
      </c>
      <c r="C1718" s="123" t="b">
        <f>IF(B1718&lt;&gt;"",IF('02 - Produtos e Tributações'!H1735&lt;&gt;"",IF('02 - Produtos e Tributações'!H1735="TERCEIRIZADA","T",IF('02 - Produtos e Tributações'!H1735="PROPRIA","P")), IF(B1718&lt;&gt;"",IF('02 - Produtos e Tributações'!H1735="","T"))))</f>
        <v>0</v>
      </c>
      <c r="D1718" s="123" t="b">
        <f>IF(B1718&lt;&gt;"",IF('02 - Produtos e Tributações'!E1735&lt;&gt;"",'02 - Produtos e Tributações'!E1735,""))</f>
        <v>0</v>
      </c>
      <c r="E1718" s="123" t="b">
        <f>IF(B1718&lt;&gt;"",IF('02 - Produtos e Tributações'!F1735&lt;&gt;"",'02 - Produtos e Tributações'!F1735,""))</f>
        <v>0</v>
      </c>
      <c r="F1718" s="123" t="b">
        <f>IF(B1718&lt;&gt;"",IF(A1718&lt;&gt;"",IF('02 - Produtos e Tributações'!G1735&lt;&gt;"",'02 - Produtos e Tributações'!G1735,"")))</f>
        <v>0</v>
      </c>
      <c r="G1718" s="123" t="b">
        <f>IF(B1718&lt;&gt;"",IF('02 - Produtos e Tributações'!J1735&lt;&gt;"",'02 - Produtos e Tributações'!J1735,IF(K1718=101,0,IF(K1718=102,41,IF(K1718=103,0,IF(K1718=201,0,IF(K1718=202,0,IF(K1718=203,0,IF(K1718=300,41,IF(K1718=400,41,IF(K1718=500,60)))))))))))</f>
        <v>0</v>
      </c>
      <c r="H1718" s="123" t="b">
        <f>IF(B1718&lt;&gt;"",IF('02 - Produtos e Tributações'!M1735&lt;&gt;"",'02 - Produtos e Tributações'!M1735,IF(L1718=101,0,IF(L1718=102,41,IF(L1718=103,0,IF(L1718=201,0,IF(L1718=202,0,IF(L1718=203,0,IF(L1718=300,41,IF(L1718=400,41,IF(L1718=500,60)))))))))))</f>
        <v>0</v>
      </c>
      <c r="I1718" s="123" t="b">
        <f>IF(B1718&lt;&gt;"",IF('02 - Produtos e Tributações'!L1735&lt;&gt;"",'02 - Produtos e Tributações'!L1735,"0,00"))</f>
        <v>0</v>
      </c>
      <c r="J1718" s="123" t="b">
        <f>IF(B1718&lt;&gt;"",IF('02 - Produtos e Tributações'!O1735&lt;&gt;"",'02 - Produtos e Tributações'!O1735,"0,00"))</f>
        <v>0</v>
      </c>
      <c r="K1718" s="123" t="b">
        <f>IF(B1718&lt;&gt;"",IF('02 - Produtos e Tributações'!K1735&lt;&gt;"",'02 - Produtos e Tributações'!K1735,"null"))</f>
        <v>0</v>
      </c>
      <c r="L1718" s="123" t="b">
        <f>IF(B1718&lt;&gt;"",IF('02 - Produtos e Tributações'!N1735&lt;&gt;"",'02 - Produtos e Tributações'!N1735,"null"))</f>
        <v>0</v>
      </c>
      <c r="M1718" s="122" t="b">
        <f>IF(B1718&lt;&gt;"",IF('02 - Produtos e Tributações'!D1735="CARNES","2.01.001.001",IF('02 - Produtos e Tributações'!D1735="MASSAS","2.01.001.002",IF('02 - Produtos e Tributações'!D1735="LATICINIOS","2.01.001.003",IF('02 - Produtos e Tributações'!D1735="DOCES E GULOSEIMAS","2.01.001.004",IF('02 - Produtos e Tributações'!D1735="FARINHAS E GRAOS","2.01.001.005",IF('02 - Produtos e Tributações'!D1735="AGUAS","2.01.002.001",IF('02 - Produtos e Tributações'!D1735="SUCOS","2.01.002.002",IF('02 - Produtos e Tributações'!D1735="BEBIDAS ALCOOLICAS","2.01.002.003",IF('02 - Produtos e Tributações'!D1735="BEBIDAS LACTEAS","2.01.002.004",IF('02 - Produtos e Tributações'!D1735="MATERIAL DE LIMPEZA","2.02",IF('02 - Produtos e Tributações'!D1735="FRUTAS","2.01.001.006",IF('02 - Produtos e Tributações'!D1735="VERDURAS E LEGUMES","2.01.001.007",IF('02 - Produtos e Tributações'!D1735="SERVIÇO","1",IF('02 - Produtos e Tributações'!D1735="PRODUTOS DIVERSOS","2","2"))))))))))))))
)</f>
        <v>0</v>
      </c>
      <c r="N1718" s="4" t="str">
        <f t="shared" si="105"/>
        <v/>
      </c>
      <c r="O1718" s="4" t="str">
        <f t="shared" si="106"/>
        <v/>
      </c>
      <c r="P1718" s="4" t="str">
        <f t="shared" si="107"/>
        <v/>
      </c>
      <c r="Q1718" s="128" t="b">
        <f>IF(B1718&lt;&gt;"",IF('02 - Produtos e Tributações'!C1735&lt;&gt;"",'02 - Produtos e Tributações'!C1735,"UN"))</f>
        <v>0</v>
      </c>
      <c r="R1718" s="93"/>
      <c r="S1718" s="93"/>
      <c r="T1718" s="93"/>
      <c r="U1718" s="120" t="str">
        <f t="shared" si="104"/>
        <v/>
      </c>
    </row>
    <row r="1719" spans="1:21" ht="15.75" customHeight="1">
      <c r="A1719" s="122" t="b">
        <f>IF('02 - Produtos e Tributações'!B1736 &lt;&gt;"",A1718+1)</f>
        <v>0</v>
      </c>
      <c r="B1719" s="4" t="str">
        <f>IF('02 - Produtos e Tributações'!B1736&lt;&gt;"",'02 - Produtos e Tributações'!V1736,"")</f>
        <v/>
      </c>
      <c r="C1719" s="123" t="b">
        <f>IF(B1719&lt;&gt;"",IF('02 - Produtos e Tributações'!H1736&lt;&gt;"",IF('02 - Produtos e Tributações'!H1736="TERCEIRIZADA","T",IF('02 - Produtos e Tributações'!H1736="PROPRIA","P")), IF(B1719&lt;&gt;"",IF('02 - Produtos e Tributações'!H1736="","T"))))</f>
        <v>0</v>
      </c>
      <c r="D1719" s="123" t="b">
        <f>IF(B1719&lt;&gt;"",IF('02 - Produtos e Tributações'!E1736&lt;&gt;"",'02 - Produtos e Tributações'!E1736,""))</f>
        <v>0</v>
      </c>
      <c r="E1719" s="123" t="b">
        <f>IF(B1719&lt;&gt;"",IF('02 - Produtos e Tributações'!F1736&lt;&gt;"",'02 - Produtos e Tributações'!F1736,""))</f>
        <v>0</v>
      </c>
      <c r="F1719" s="123" t="b">
        <f>IF(B1719&lt;&gt;"",IF(A1719&lt;&gt;"",IF('02 - Produtos e Tributações'!G1736&lt;&gt;"",'02 - Produtos e Tributações'!G1736,"")))</f>
        <v>0</v>
      </c>
      <c r="G1719" s="123" t="b">
        <f>IF(B1719&lt;&gt;"",IF('02 - Produtos e Tributações'!J1736&lt;&gt;"",'02 - Produtos e Tributações'!J1736,IF(K1719=101,0,IF(K1719=102,41,IF(K1719=103,0,IF(K1719=201,0,IF(K1719=202,0,IF(K1719=203,0,IF(K1719=300,41,IF(K1719=400,41,IF(K1719=500,60)))))))))))</f>
        <v>0</v>
      </c>
      <c r="H1719" s="123" t="b">
        <f>IF(B1719&lt;&gt;"",IF('02 - Produtos e Tributações'!M1736&lt;&gt;"",'02 - Produtos e Tributações'!M1736,IF(L1719=101,0,IF(L1719=102,41,IF(L1719=103,0,IF(L1719=201,0,IF(L1719=202,0,IF(L1719=203,0,IF(L1719=300,41,IF(L1719=400,41,IF(L1719=500,60)))))))))))</f>
        <v>0</v>
      </c>
      <c r="I1719" s="123" t="b">
        <f>IF(B1719&lt;&gt;"",IF('02 - Produtos e Tributações'!L1736&lt;&gt;"",'02 - Produtos e Tributações'!L1736,"0,00"))</f>
        <v>0</v>
      </c>
      <c r="J1719" s="123" t="b">
        <f>IF(B1719&lt;&gt;"",IF('02 - Produtos e Tributações'!O1736&lt;&gt;"",'02 - Produtos e Tributações'!O1736,"0,00"))</f>
        <v>0</v>
      </c>
      <c r="K1719" s="123" t="b">
        <f>IF(B1719&lt;&gt;"",IF('02 - Produtos e Tributações'!K1736&lt;&gt;"",'02 - Produtos e Tributações'!K1736,"null"))</f>
        <v>0</v>
      </c>
      <c r="L1719" s="123" t="b">
        <f>IF(B1719&lt;&gt;"",IF('02 - Produtos e Tributações'!N1736&lt;&gt;"",'02 - Produtos e Tributações'!N1736,"null"))</f>
        <v>0</v>
      </c>
      <c r="M1719" s="122" t="b">
        <f>IF(B1719&lt;&gt;"",IF('02 - Produtos e Tributações'!D1736="CARNES","2.01.001.001",IF('02 - Produtos e Tributações'!D1736="MASSAS","2.01.001.002",IF('02 - Produtos e Tributações'!D1736="LATICINIOS","2.01.001.003",IF('02 - Produtos e Tributações'!D1736="DOCES E GULOSEIMAS","2.01.001.004",IF('02 - Produtos e Tributações'!D1736="FARINHAS E GRAOS","2.01.001.005",IF('02 - Produtos e Tributações'!D1736="AGUAS","2.01.002.001",IF('02 - Produtos e Tributações'!D1736="SUCOS","2.01.002.002",IF('02 - Produtos e Tributações'!D1736="BEBIDAS ALCOOLICAS","2.01.002.003",IF('02 - Produtos e Tributações'!D1736="BEBIDAS LACTEAS","2.01.002.004",IF('02 - Produtos e Tributações'!D1736="MATERIAL DE LIMPEZA","2.02",IF('02 - Produtos e Tributações'!D1736="FRUTAS","2.01.001.006",IF('02 - Produtos e Tributações'!D1736="VERDURAS E LEGUMES","2.01.001.007",IF('02 - Produtos e Tributações'!D1736="SERVIÇO","1",IF('02 - Produtos e Tributações'!D1736="PRODUTOS DIVERSOS","2","2"))))))))))))))
)</f>
        <v>0</v>
      </c>
      <c r="N1719" s="4" t="str">
        <f t="shared" si="105"/>
        <v/>
      </c>
      <c r="O1719" s="4" t="str">
        <f t="shared" si="106"/>
        <v/>
      </c>
      <c r="P1719" s="4" t="str">
        <f t="shared" si="107"/>
        <v/>
      </c>
      <c r="Q1719" s="128" t="b">
        <f>IF(B1719&lt;&gt;"",IF('02 - Produtos e Tributações'!C1736&lt;&gt;"",'02 - Produtos e Tributações'!C1736,"UN"))</f>
        <v>0</v>
      </c>
      <c r="R1719" s="93"/>
      <c r="S1719" s="93"/>
      <c r="T1719" s="93"/>
      <c r="U1719" s="120" t="str">
        <f t="shared" si="104"/>
        <v/>
      </c>
    </row>
    <row r="1720" spans="1:21" ht="15.75" customHeight="1">
      <c r="A1720" s="122" t="b">
        <f>IF('02 - Produtos e Tributações'!B1737 &lt;&gt;"",A1719+1)</f>
        <v>0</v>
      </c>
      <c r="B1720" s="4" t="str">
        <f>IF('02 - Produtos e Tributações'!B1737&lt;&gt;"",'02 - Produtos e Tributações'!V1737,"")</f>
        <v/>
      </c>
      <c r="C1720" s="123" t="b">
        <f>IF(B1720&lt;&gt;"",IF('02 - Produtos e Tributações'!H1737&lt;&gt;"",IF('02 - Produtos e Tributações'!H1737="TERCEIRIZADA","T",IF('02 - Produtos e Tributações'!H1737="PROPRIA","P")), IF(B1720&lt;&gt;"",IF('02 - Produtos e Tributações'!H1737="","T"))))</f>
        <v>0</v>
      </c>
      <c r="D1720" s="123" t="b">
        <f>IF(B1720&lt;&gt;"",IF('02 - Produtos e Tributações'!E1737&lt;&gt;"",'02 - Produtos e Tributações'!E1737,""))</f>
        <v>0</v>
      </c>
      <c r="E1720" s="123" t="b">
        <f>IF(B1720&lt;&gt;"",IF('02 - Produtos e Tributações'!F1737&lt;&gt;"",'02 - Produtos e Tributações'!F1737,""))</f>
        <v>0</v>
      </c>
      <c r="F1720" s="123" t="b">
        <f>IF(B1720&lt;&gt;"",IF(A1720&lt;&gt;"",IF('02 - Produtos e Tributações'!G1737&lt;&gt;"",'02 - Produtos e Tributações'!G1737,"")))</f>
        <v>0</v>
      </c>
      <c r="G1720" s="123" t="b">
        <f>IF(B1720&lt;&gt;"",IF('02 - Produtos e Tributações'!J1737&lt;&gt;"",'02 - Produtos e Tributações'!J1737,IF(K1720=101,0,IF(K1720=102,41,IF(K1720=103,0,IF(K1720=201,0,IF(K1720=202,0,IF(K1720=203,0,IF(K1720=300,41,IF(K1720=400,41,IF(K1720=500,60)))))))))))</f>
        <v>0</v>
      </c>
      <c r="H1720" s="123" t="b">
        <f>IF(B1720&lt;&gt;"",IF('02 - Produtos e Tributações'!M1737&lt;&gt;"",'02 - Produtos e Tributações'!M1737,IF(L1720=101,0,IF(L1720=102,41,IF(L1720=103,0,IF(L1720=201,0,IF(L1720=202,0,IF(L1720=203,0,IF(L1720=300,41,IF(L1720=400,41,IF(L1720=500,60)))))))))))</f>
        <v>0</v>
      </c>
      <c r="I1720" s="123" t="b">
        <f>IF(B1720&lt;&gt;"",IF('02 - Produtos e Tributações'!L1737&lt;&gt;"",'02 - Produtos e Tributações'!L1737,"0,00"))</f>
        <v>0</v>
      </c>
      <c r="J1720" s="123" t="b">
        <f>IF(B1720&lt;&gt;"",IF('02 - Produtos e Tributações'!O1737&lt;&gt;"",'02 - Produtos e Tributações'!O1737,"0,00"))</f>
        <v>0</v>
      </c>
      <c r="K1720" s="123" t="b">
        <f>IF(B1720&lt;&gt;"",IF('02 - Produtos e Tributações'!K1737&lt;&gt;"",'02 - Produtos e Tributações'!K1737,"null"))</f>
        <v>0</v>
      </c>
      <c r="L1720" s="123" t="b">
        <f>IF(B1720&lt;&gt;"",IF('02 - Produtos e Tributações'!N1737&lt;&gt;"",'02 - Produtos e Tributações'!N1737,"null"))</f>
        <v>0</v>
      </c>
      <c r="M1720" s="122" t="b">
        <f>IF(B1720&lt;&gt;"",IF('02 - Produtos e Tributações'!D1737="CARNES","2.01.001.001",IF('02 - Produtos e Tributações'!D1737="MASSAS","2.01.001.002",IF('02 - Produtos e Tributações'!D1737="LATICINIOS","2.01.001.003",IF('02 - Produtos e Tributações'!D1737="DOCES E GULOSEIMAS","2.01.001.004",IF('02 - Produtos e Tributações'!D1737="FARINHAS E GRAOS","2.01.001.005",IF('02 - Produtos e Tributações'!D1737="AGUAS","2.01.002.001",IF('02 - Produtos e Tributações'!D1737="SUCOS","2.01.002.002",IF('02 - Produtos e Tributações'!D1737="BEBIDAS ALCOOLICAS","2.01.002.003",IF('02 - Produtos e Tributações'!D1737="BEBIDAS LACTEAS","2.01.002.004",IF('02 - Produtos e Tributações'!D1737="MATERIAL DE LIMPEZA","2.02",IF('02 - Produtos e Tributações'!D1737="FRUTAS","2.01.001.006",IF('02 - Produtos e Tributações'!D1737="VERDURAS E LEGUMES","2.01.001.007",IF('02 - Produtos e Tributações'!D1737="SERVIÇO","1",IF('02 - Produtos e Tributações'!D1737="PRODUTOS DIVERSOS","2","2"))))))))))))))
)</f>
        <v>0</v>
      </c>
      <c r="N1720" s="4" t="str">
        <f t="shared" si="105"/>
        <v/>
      </c>
      <c r="O1720" s="4" t="str">
        <f t="shared" si="106"/>
        <v/>
      </c>
      <c r="P1720" s="4" t="str">
        <f t="shared" si="107"/>
        <v/>
      </c>
      <c r="Q1720" s="128" t="b">
        <f>IF(B1720&lt;&gt;"",IF('02 - Produtos e Tributações'!C1737&lt;&gt;"",'02 - Produtos e Tributações'!C1737,"UN"))</f>
        <v>0</v>
      </c>
      <c r="R1720" s="93"/>
      <c r="S1720" s="93"/>
      <c r="T1720" s="93"/>
      <c r="U1720" s="120" t="str">
        <f t="shared" si="104"/>
        <v/>
      </c>
    </row>
    <row r="1721" spans="1:21" ht="15.75" customHeight="1">
      <c r="A1721" s="122" t="b">
        <f>IF('02 - Produtos e Tributações'!B1738 &lt;&gt;"",A1720+1)</f>
        <v>0</v>
      </c>
      <c r="B1721" s="4" t="str">
        <f>IF('02 - Produtos e Tributações'!B1738&lt;&gt;"",'02 - Produtos e Tributações'!V1738,"")</f>
        <v/>
      </c>
      <c r="C1721" s="123" t="b">
        <f>IF(B1721&lt;&gt;"",IF('02 - Produtos e Tributações'!H1738&lt;&gt;"",IF('02 - Produtos e Tributações'!H1738="TERCEIRIZADA","T",IF('02 - Produtos e Tributações'!H1738="PROPRIA","P")), IF(B1721&lt;&gt;"",IF('02 - Produtos e Tributações'!H1738="","T"))))</f>
        <v>0</v>
      </c>
      <c r="D1721" s="123" t="b">
        <f>IF(B1721&lt;&gt;"",IF('02 - Produtos e Tributações'!E1738&lt;&gt;"",'02 - Produtos e Tributações'!E1738,""))</f>
        <v>0</v>
      </c>
      <c r="E1721" s="123" t="b">
        <f>IF(B1721&lt;&gt;"",IF('02 - Produtos e Tributações'!F1738&lt;&gt;"",'02 - Produtos e Tributações'!F1738,""))</f>
        <v>0</v>
      </c>
      <c r="F1721" s="123" t="b">
        <f>IF(B1721&lt;&gt;"",IF(A1721&lt;&gt;"",IF('02 - Produtos e Tributações'!G1738&lt;&gt;"",'02 - Produtos e Tributações'!G1738,"")))</f>
        <v>0</v>
      </c>
      <c r="G1721" s="123" t="b">
        <f>IF(B1721&lt;&gt;"",IF('02 - Produtos e Tributações'!J1738&lt;&gt;"",'02 - Produtos e Tributações'!J1738,IF(K1721=101,0,IF(K1721=102,41,IF(K1721=103,0,IF(K1721=201,0,IF(K1721=202,0,IF(K1721=203,0,IF(K1721=300,41,IF(K1721=400,41,IF(K1721=500,60)))))))))))</f>
        <v>0</v>
      </c>
      <c r="H1721" s="123" t="b">
        <f>IF(B1721&lt;&gt;"",IF('02 - Produtos e Tributações'!M1738&lt;&gt;"",'02 - Produtos e Tributações'!M1738,IF(L1721=101,0,IF(L1721=102,41,IF(L1721=103,0,IF(L1721=201,0,IF(L1721=202,0,IF(L1721=203,0,IF(L1721=300,41,IF(L1721=400,41,IF(L1721=500,60)))))))))))</f>
        <v>0</v>
      </c>
      <c r="I1721" s="123" t="b">
        <f>IF(B1721&lt;&gt;"",IF('02 - Produtos e Tributações'!L1738&lt;&gt;"",'02 - Produtos e Tributações'!L1738,"0,00"))</f>
        <v>0</v>
      </c>
      <c r="J1721" s="123" t="b">
        <f>IF(B1721&lt;&gt;"",IF('02 - Produtos e Tributações'!O1738&lt;&gt;"",'02 - Produtos e Tributações'!O1738,"0,00"))</f>
        <v>0</v>
      </c>
      <c r="K1721" s="123" t="b">
        <f>IF(B1721&lt;&gt;"",IF('02 - Produtos e Tributações'!K1738&lt;&gt;"",'02 - Produtos e Tributações'!K1738,"null"))</f>
        <v>0</v>
      </c>
      <c r="L1721" s="123" t="b">
        <f>IF(B1721&lt;&gt;"",IF('02 - Produtos e Tributações'!N1738&lt;&gt;"",'02 - Produtos e Tributações'!N1738,"null"))</f>
        <v>0</v>
      </c>
      <c r="M1721" s="122" t="b">
        <f>IF(B1721&lt;&gt;"",IF('02 - Produtos e Tributações'!D1738="CARNES","2.01.001.001",IF('02 - Produtos e Tributações'!D1738="MASSAS","2.01.001.002",IF('02 - Produtos e Tributações'!D1738="LATICINIOS","2.01.001.003",IF('02 - Produtos e Tributações'!D1738="DOCES E GULOSEIMAS","2.01.001.004",IF('02 - Produtos e Tributações'!D1738="FARINHAS E GRAOS","2.01.001.005",IF('02 - Produtos e Tributações'!D1738="AGUAS","2.01.002.001",IF('02 - Produtos e Tributações'!D1738="SUCOS","2.01.002.002",IF('02 - Produtos e Tributações'!D1738="BEBIDAS ALCOOLICAS","2.01.002.003",IF('02 - Produtos e Tributações'!D1738="BEBIDAS LACTEAS","2.01.002.004",IF('02 - Produtos e Tributações'!D1738="MATERIAL DE LIMPEZA","2.02",IF('02 - Produtos e Tributações'!D1738="FRUTAS","2.01.001.006",IF('02 - Produtos e Tributações'!D1738="VERDURAS E LEGUMES","2.01.001.007",IF('02 - Produtos e Tributações'!D1738="SERVIÇO","1",IF('02 - Produtos e Tributações'!D1738="PRODUTOS DIVERSOS","2","2"))))))))))))))
)</f>
        <v>0</v>
      </c>
      <c r="N1721" s="4" t="str">
        <f t="shared" si="105"/>
        <v/>
      </c>
      <c r="O1721" s="4" t="str">
        <f t="shared" si="106"/>
        <v/>
      </c>
      <c r="P1721" s="4" t="str">
        <f t="shared" si="107"/>
        <v/>
      </c>
      <c r="Q1721" s="128" t="b">
        <f>IF(B1721&lt;&gt;"",IF('02 - Produtos e Tributações'!C1738&lt;&gt;"",'02 - Produtos e Tributações'!C1738,"UN"))</f>
        <v>0</v>
      </c>
      <c r="R1721" s="93"/>
      <c r="S1721" s="93"/>
      <c r="T1721" s="93"/>
      <c r="U1721" s="120" t="str">
        <f t="shared" si="104"/>
        <v/>
      </c>
    </row>
    <row r="1722" spans="1:21" ht="15.75" customHeight="1">
      <c r="A1722" s="122" t="b">
        <f>IF('02 - Produtos e Tributações'!B1739 &lt;&gt;"",A1721+1)</f>
        <v>0</v>
      </c>
      <c r="B1722" s="4" t="str">
        <f>IF('02 - Produtos e Tributações'!B1739&lt;&gt;"",'02 - Produtos e Tributações'!V1739,"")</f>
        <v/>
      </c>
      <c r="C1722" s="123" t="b">
        <f>IF(B1722&lt;&gt;"",IF('02 - Produtos e Tributações'!H1739&lt;&gt;"",IF('02 - Produtos e Tributações'!H1739="TERCEIRIZADA","T",IF('02 - Produtos e Tributações'!H1739="PROPRIA","P")), IF(B1722&lt;&gt;"",IF('02 - Produtos e Tributações'!H1739="","T"))))</f>
        <v>0</v>
      </c>
      <c r="D1722" s="123" t="b">
        <f>IF(B1722&lt;&gt;"",IF('02 - Produtos e Tributações'!E1739&lt;&gt;"",'02 - Produtos e Tributações'!E1739,""))</f>
        <v>0</v>
      </c>
      <c r="E1722" s="123" t="b">
        <f>IF(B1722&lt;&gt;"",IF('02 - Produtos e Tributações'!F1739&lt;&gt;"",'02 - Produtos e Tributações'!F1739,""))</f>
        <v>0</v>
      </c>
      <c r="F1722" s="123" t="b">
        <f>IF(B1722&lt;&gt;"",IF(A1722&lt;&gt;"",IF('02 - Produtos e Tributações'!G1739&lt;&gt;"",'02 - Produtos e Tributações'!G1739,"")))</f>
        <v>0</v>
      </c>
      <c r="G1722" s="123" t="b">
        <f>IF(B1722&lt;&gt;"",IF('02 - Produtos e Tributações'!J1739&lt;&gt;"",'02 - Produtos e Tributações'!J1739,IF(K1722=101,0,IF(K1722=102,41,IF(K1722=103,0,IF(K1722=201,0,IF(K1722=202,0,IF(K1722=203,0,IF(K1722=300,41,IF(K1722=400,41,IF(K1722=500,60)))))))))))</f>
        <v>0</v>
      </c>
      <c r="H1722" s="123" t="b">
        <f>IF(B1722&lt;&gt;"",IF('02 - Produtos e Tributações'!M1739&lt;&gt;"",'02 - Produtos e Tributações'!M1739,IF(L1722=101,0,IF(L1722=102,41,IF(L1722=103,0,IF(L1722=201,0,IF(L1722=202,0,IF(L1722=203,0,IF(L1722=300,41,IF(L1722=400,41,IF(L1722=500,60)))))))))))</f>
        <v>0</v>
      </c>
      <c r="I1722" s="123" t="b">
        <f>IF(B1722&lt;&gt;"",IF('02 - Produtos e Tributações'!L1739&lt;&gt;"",'02 - Produtos e Tributações'!L1739,"0,00"))</f>
        <v>0</v>
      </c>
      <c r="J1722" s="123" t="b">
        <f>IF(B1722&lt;&gt;"",IF('02 - Produtos e Tributações'!O1739&lt;&gt;"",'02 - Produtos e Tributações'!O1739,"0,00"))</f>
        <v>0</v>
      </c>
      <c r="K1722" s="123" t="b">
        <f>IF(B1722&lt;&gt;"",IF('02 - Produtos e Tributações'!K1739&lt;&gt;"",'02 - Produtos e Tributações'!K1739,"null"))</f>
        <v>0</v>
      </c>
      <c r="L1722" s="123" t="b">
        <f>IF(B1722&lt;&gt;"",IF('02 - Produtos e Tributações'!N1739&lt;&gt;"",'02 - Produtos e Tributações'!N1739,"null"))</f>
        <v>0</v>
      </c>
      <c r="M1722" s="122" t="b">
        <f>IF(B1722&lt;&gt;"",IF('02 - Produtos e Tributações'!D1739="CARNES","2.01.001.001",IF('02 - Produtos e Tributações'!D1739="MASSAS","2.01.001.002",IF('02 - Produtos e Tributações'!D1739="LATICINIOS","2.01.001.003",IF('02 - Produtos e Tributações'!D1739="DOCES E GULOSEIMAS","2.01.001.004",IF('02 - Produtos e Tributações'!D1739="FARINHAS E GRAOS","2.01.001.005",IF('02 - Produtos e Tributações'!D1739="AGUAS","2.01.002.001",IF('02 - Produtos e Tributações'!D1739="SUCOS","2.01.002.002",IF('02 - Produtos e Tributações'!D1739="BEBIDAS ALCOOLICAS","2.01.002.003",IF('02 - Produtos e Tributações'!D1739="BEBIDAS LACTEAS","2.01.002.004",IF('02 - Produtos e Tributações'!D1739="MATERIAL DE LIMPEZA","2.02",IF('02 - Produtos e Tributações'!D1739="FRUTAS","2.01.001.006",IF('02 - Produtos e Tributações'!D1739="VERDURAS E LEGUMES","2.01.001.007",IF('02 - Produtos e Tributações'!D1739="SERVIÇO","1",IF('02 - Produtos e Tributações'!D1739="PRODUTOS DIVERSOS","2","2"))))))))))))))
)</f>
        <v>0</v>
      </c>
      <c r="N1722" s="4" t="str">
        <f t="shared" si="105"/>
        <v/>
      </c>
      <c r="O1722" s="4" t="str">
        <f t="shared" si="106"/>
        <v/>
      </c>
      <c r="P1722" s="4" t="str">
        <f t="shared" si="107"/>
        <v/>
      </c>
      <c r="Q1722" s="128" t="b">
        <f>IF(B1722&lt;&gt;"",IF('02 - Produtos e Tributações'!C1739&lt;&gt;"",'02 - Produtos e Tributações'!C1739,"UN"))</f>
        <v>0</v>
      </c>
      <c r="R1722" s="93"/>
      <c r="S1722" s="93"/>
      <c r="T1722" s="93"/>
      <c r="U1722" s="120" t="str">
        <f t="shared" si="104"/>
        <v/>
      </c>
    </row>
    <row r="1723" spans="1:21" ht="15.75" customHeight="1">
      <c r="A1723" s="122" t="b">
        <f>IF('02 - Produtos e Tributações'!B1740 &lt;&gt;"",A1722+1)</f>
        <v>0</v>
      </c>
      <c r="B1723" s="4" t="str">
        <f>IF('02 - Produtos e Tributações'!B1740&lt;&gt;"",'02 - Produtos e Tributações'!V1740,"")</f>
        <v/>
      </c>
      <c r="C1723" s="123" t="b">
        <f>IF(B1723&lt;&gt;"",IF('02 - Produtos e Tributações'!H1740&lt;&gt;"",IF('02 - Produtos e Tributações'!H1740="TERCEIRIZADA","T",IF('02 - Produtos e Tributações'!H1740="PROPRIA","P")), IF(B1723&lt;&gt;"",IF('02 - Produtos e Tributações'!H1740="","T"))))</f>
        <v>0</v>
      </c>
      <c r="D1723" s="123" t="b">
        <f>IF(B1723&lt;&gt;"",IF('02 - Produtos e Tributações'!E1740&lt;&gt;"",'02 - Produtos e Tributações'!E1740,""))</f>
        <v>0</v>
      </c>
      <c r="E1723" s="123" t="b">
        <f>IF(B1723&lt;&gt;"",IF('02 - Produtos e Tributações'!F1740&lt;&gt;"",'02 - Produtos e Tributações'!F1740,""))</f>
        <v>0</v>
      </c>
      <c r="F1723" s="123" t="b">
        <f>IF(B1723&lt;&gt;"",IF(A1723&lt;&gt;"",IF('02 - Produtos e Tributações'!G1740&lt;&gt;"",'02 - Produtos e Tributações'!G1740,"")))</f>
        <v>0</v>
      </c>
      <c r="G1723" s="123" t="b">
        <f>IF(B1723&lt;&gt;"",IF('02 - Produtos e Tributações'!J1740&lt;&gt;"",'02 - Produtos e Tributações'!J1740,IF(K1723=101,0,IF(K1723=102,41,IF(K1723=103,0,IF(K1723=201,0,IF(K1723=202,0,IF(K1723=203,0,IF(K1723=300,41,IF(K1723=400,41,IF(K1723=500,60)))))))))))</f>
        <v>0</v>
      </c>
      <c r="H1723" s="123" t="b">
        <f>IF(B1723&lt;&gt;"",IF('02 - Produtos e Tributações'!M1740&lt;&gt;"",'02 - Produtos e Tributações'!M1740,IF(L1723=101,0,IF(L1723=102,41,IF(L1723=103,0,IF(L1723=201,0,IF(L1723=202,0,IF(L1723=203,0,IF(L1723=300,41,IF(L1723=400,41,IF(L1723=500,60)))))))))))</f>
        <v>0</v>
      </c>
      <c r="I1723" s="123" t="b">
        <f>IF(B1723&lt;&gt;"",IF('02 - Produtos e Tributações'!L1740&lt;&gt;"",'02 - Produtos e Tributações'!L1740,"0,00"))</f>
        <v>0</v>
      </c>
      <c r="J1723" s="123" t="b">
        <f>IF(B1723&lt;&gt;"",IF('02 - Produtos e Tributações'!O1740&lt;&gt;"",'02 - Produtos e Tributações'!O1740,"0,00"))</f>
        <v>0</v>
      </c>
      <c r="K1723" s="123" t="b">
        <f>IF(B1723&lt;&gt;"",IF('02 - Produtos e Tributações'!K1740&lt;&gt;"",'02 - Produtos e Tributações'!K1740,"null"))</f>
        <v>0</v>
      </c>
      <c r="L1723" s="123" t="b">
        <f>IF(B1723&lt;&gt;"",IF('02 - Produtos e Tributações'!N1740&lt;&gt;"",'02 - Produtos e Tributações'!N1740,"null"))</f>
        <v>0</v>
      </c>
      <c r="M1723" s="122" t="b">
        <f>IF(B1723&lt;&gt;"",IF('02 - Produtos e Tributações'!D1740="CARNES","2.01.001.001",IF('02 - Produtos e Tributações'!D1740="MASSAS","2.01.001.002",IF('02 - Produtos e Tributações'!D1740="LATICINIOS","2.01.001.003",IF('02 - Produtos e Tributações'!D1740="DOCES E GULOSEIMAS","2.01.001.004",IF('02 - Produtos e Tributações'!D1740="FARINHAS E GRAOS","2.01.001.005",IF('02 - Produtos e Tributações'!D1740="AGUAS","2.01.002.001",IF('02 - Produtos e Tributações'!D1740="SUCOS","2.01.002.002",IF('02 - Produtos e Tributações'!D1740="BEBIDAS ALCOOLICAS","2.01.002.003",IF('02 - Produtos e Tributações'!D1740="BEBIDAS LACTEAS","2.01.002.004",IF('02 - Produtos e Tributações'!D1740="MATERIAL DE LIMPEZA","2.02",IF('02 - Produtos e Tributações'!D1740="FRUTAS","2.01.001.006",IF('02 - Produtos e Tributações'!D1740="VERDURAS E LEGUMES","2.01.001.007",IF('02 - Produtos e Tributações'!D1740="SERVIÇO","1",IF('02 - Produtos e Tributações'!D1740="PRODUTOS DIVERSOS","2","2"))))))))))))))
)</f>
        <v>0</v>
      </c>
      <c r="N1723" s="4" t="str">
        <f t="shared" si="105"/>
        <v/>
      </c>
      <c r="O1723" s="4" t="str">
        <f t="shared" si="106"/>
        <v/>
      </c>
      <c r="P1723" s="4" t="str">
        <f t="shared" si="107"/>
        <v/>
      </c>
      <c r="Q1723" s="128" t="b">
        <f>IF(B1723&lt;&gt;"",IF('02 - Produtos e Tributações'!C1740&lt;&gt;"",'02 - Produtos e Tributações'!C1740,"UN"))</f>
        <v>0</v>
      </c>
      <c r="R1723" s="93"/>
      <c r="S1723" s="93"/>
      <c r="T1723" s="93"/>
      <c r="U1723" s="120" t="str">
        <f t="shared" si="104"/>
        <v/>
      </c>
    </row>
    <row r="1724" spans="1:21" ht="15.75" customHeight="1">
      <c r="A1724" s="122" t="b">
        <f>IF('02 - Produtos e Tributações'!B1741 &lt;&gt;"",A1723+1)</f>
        <v>0</v>
      </c>
      <c r="B1724" s="4" t="str">
        <f>IF('02 - Produtos e Tributações'!B1741&lt;&gt;"",'02 - Produtos e Tributações'!V1741,"")</f>
        <v/>
      </c>
      <c r="C1724" s="123" t="b">
        <f>IF(B1724&lt;&gt;"",IF('02 - Produtos e Tributações'!H1741&lt;&gt;"",IF('02 - Produtos e Tributações'!H1741="TERCEIRIZADA","T",IF('02 - Produtos e Tributações'!H1741="PROPRIA","P")), IF(B1724&lt;&gt;"",IF('02 - Produtos e Tributações'!H1741="","T"))))</f>
        <v>0</v>
      </c>
      <c r="D1724" s="123" t="b">
        <f>IF(B1724&lt;&gt;"",IF('02 - Produtos e Tributações'!E1741&lt;&gt;"",'02 - Produtos e Tributações'!E1741,""))</f>
        <v>0</v>
      </c>
      <c r="E1724" s="123" t="b">
        <f>IF(B1724&lt;&gt;"",IF('02 - Produtos e Tributações'!F1741&lt;&gt;"",'02 - Produtos e Tributações'!F1741,""))</f>
        <v>0</v>
      </c>
      <c r="F1724" s="123" t="b">
        <f>IF(B1724&lt;&gt;"",IF(A1724&lt;&gt;"",IF('02 - Produtos e Tributações'!G1741&lt;&gt;"",'02 - Produtos e Tributações'!G1741,"")))</f>
        <v>0</v>
      </c>
      <c r="G1724" s="123" t="b">
        <f>IF(B1724&lt;&gt;"",IF('02 - Produtos e Tributações'!J1741&lt;&gt;"",'02 - Produtos e Tributações'!J1741,IF(K1724=101,0,IF(K1724=102,41,IF(K1724=103,0,IF(K1724=201,0,IF(K1724=202,0,IF(K1724=203,0,IF(K1724=300,41,IF(K1724=400,41,IF(K1724=500,60)))))))))))</f>
        <v>0</v>
      </c>
      <c r="H1724" s="123" t="b">
        <f>IF(B1724&lt;&gt;"",IF('02 - Produtos e Tributações'!M1741&lt;&gt;"",'02 - Produtos e Tributações'!M1741,IF(L1724=101,0,IF(L1724=102,41,IF(L1724=103,0,IF(L1724=201,0,IF(L1724=202,0,IF(L1724=203,0,IF(L1724=300,41,IF(L1724=400,41,IF(L1724=500,60)))))))))))</f>
        <v>0</v>
      </c>
      <c r="I1724" s="123" t="b">
        <f>IF(B1724&lt;&gt;"",IF('02 - Produtos e Tributações'!L1741&lt;&gt;"",'02 - Produtos e Tributações'!L1741,"0,00"))</f>
        <v>0</v>
      </c>
      <c r="J1724" s="123" t="b">
        <f>IF(B1724&lt;&gt;"",IF('02 - Produtos e Tributações'!O1741&lt;&gt;"",'02 - Produtos e Tributações'!O1741,"0,00"))</f>
        <v>0</v>
      </c>
      <c r="K1724" s="123" t="b">
        <f>IF(B1724&lt;&gt;"",IF('02 - Produtos e Tributações'!K1741&lt;&gt;"",'02 - Produtos e Tributações'!K1741,"null"))</f>
        <v>0</v>
      </c>
      <c r="L1724" s="123" t="b">
        <f>IF(B1724&lt;&gt;"",IF('02 - Produtos e Tributações'!N1741&lt;&gt;"",'02 - Produtos e Tributações'!N1741,"null"))</f>
        <v>0</v>
      </c>
      <c r="M1724" s="122" t="b">
        <f>IF(B1724&lt;&gt;"",IF('02 - Produtos e Tributações'!D1741="CARNES","2.01.001.001",IF('02 - Produtos e Tributações'!D1741="MASSAS","2.01.001.002",IF('02 - Produtos e Tributações'!D1741="LATICINIOS","2.01.001.003",IF('02 - Produtos e Tributações'!D1741="DOCES E GULOSEIMAS","2.01.001.004",IF('02 - Produtos e Tributações'!D1741="FARINHAS E GRAOS","2.01.001.005",IF('02 - Produtos e Tributações'!D1741="AGUAS","2.01.002.001",IF('02 - Produtos e Tributações'!D1741="SUCOS","2.01.002.002",IF('02 - Produtos e Tributações'!D1741="BEBIDAS ALCOOLICAS","2.01.002.003",IF('02 - Produtos e Tributações'!D1741="BEBIDAS LACTEAS","2.01.002.004",IF('02 - Produtos e Tributações'!D1741="MATERIAL DE LIMPEZA","2.02",IF('02 - Produtos e Tributações'!D1741="FRUTAS","2.01.001.006",IF('02 - Produtos e Tributações'!D1741="VERDURAS E LEGUMES","2.01.001.007",IF('02 - Produtos e Tributações'!D1741="SERVIÇO","1",IF('02 - Produtos e Tributações'!D1741="PRODUTOS DIVERSOS","2","2"))))))))))))))
)</f>
        <v>0</v>
      </c>
      <c r="N1724" s="4" t="str">
        <f t="shared" si="105"/>
        <v/>
      </c>
      <c r="O1724" s="4" t="str">
        <f t="shared" si="106"/>
        <v/>
      </c>
      <c r="P1724" s="4" t="str">
        <f t="shared" si="107"/>
        <v/>
      </c>
      <c r="Q1724" s="128" t="b">
        <f>IF(B1724&lt;&gt;"",IF('02 - Produtos e Tributações'!C1741&lt;&gt;"",'02 - Produtos e Tributações'!C1741,"UN"))</f>
        <v>0</v>
      </c>
      <c r="R1724" s="93"/>
      <c r="S1724" s="93"/>
      <c r="T1724" s="93"/>
      <c r="U1724" s="120" t="str">
        <f t="shared" si="104"/>
        <v/>
      </c>
    </row>
    <row r="1725" spans="1:21" ht="15.75" customHeight="1">
      <c r="A1725" s="122" t="b">
        <f>IF('02 - Produtos e Tributações'!B1742 &lt;&gt;"",A1724+1)</f>
        <v>0</v>
      </c>
      <c r="B1725" s="4" t="str">
        <f>IF('02 - Produtos e Tributações'!B1742&lt;&gt;"",'02 - Produtos e Tributações'!V1742,"")</f>
        <v/>
      </c>
      <c r="C1725" s="123" t="b">
        <f>IF(B1725&lt;&gt;"",IF('02 - Produtos e Tributações'!H1742&lt;&gt;"",IF('02 - Produtos e Tributações'!H1742="TERCEIRIZADA","T",IF('02 - Produtos e Tributações'!H1742="PROPRIA","P")), IF(B1725&lt;&gt;"",IF('02 - Produtos e Tributações'!H1742="","T"))))</f>
        <v>0</v>
      </c>
      <c r="D1725" s="123" t="b">
        <f>IF(B1725&lt;&gt;"",IF('02 - Produtos e Tributações'!E1742&lt;&gt;"",'02 - Produtos e Tributações'!E1742,""))</f>
        <v>0</v>
      </c>
      <c r="E1725" s="123" t="b">
        <f>IF(B1725&lt;&gt;"",IF('02 - Produtos e Tributações'!F1742&lt;&gt;"",'02 - Produtos e Tributações'!F1742,""))</f>
        <v>0</v>
      </c>
      <c r="F1725" s="123" t="b">
        <f>IF(B1725&lt;&gt;"",IF(A1725&lt;&gt;"",IF('02 - Produtos e Tributações'!G1742&lt;&gt;"",'02 - Produtos e Tributações'!G1742,"")))</f>
        <v>0</v>
      </c>
      <c r="G1725" s="123" t="b">
        <f>IF(B1725&lt;&gt;"",IF('02 - Produtos e Tributações'!J1742&lt;&gt;"",'02 - Produtos e Tributações'!J1742,IF(K1725=101,0,IF(K1725=102,41,IF(K1725=103,0,IF(K1725=201,0,IF(K1725=202,0,IF(K1725=203,0,IF(K1725=300,41,IF(K1725=400,41,IF(K1725=500,60)))))))))))</f>
        <v>0</v>
      </c>
      <c r="H1725" s="123" t="b">
        <f>IF(B1725&lt;&gt;"",IF('02 - Produtos e Tributações'!M1742&lt;&gt;"",'02 - Produtos e Tributações'!M1742,IF(L1725=101,0,IF(L1725=102,41,IF(L1725=103,0,IF(L1725=201,0,IF(L1725=202,0,IF(L1725=203,0,IF(L1725=300,41,IF(L1725=400,41,IF(L1725=500,60)))))))))))</f>
        <v>0</v>
      </c>
      <c r="I1725" s="123" t="b">
        <f>IF(B1725&lt;&gt;"",IF('02 - Produtos e Tributações'!L1742&lt;&gt;"",'02 - Produtos e Tributações'!L1742,"0,00"))</f>
        <v>0</v>
      </c>
      <c r="J1725" s="123" t="b">
        <f>IF(B1725&lt;&gt;"",IF('02 - Produtos e Tributações'!O1742&lt;&gt;"",'02 - Produtos e Tributações'!O1742,"0,00"))</f>
        <v>0</v>
      </c>
      <c r="K1725" s="123" t="b">
        <f>IF(B1725&lt;&gt;"",IF('02 - Produtos e Tributações'!K1742&lt;&gt;"",'02 - Produtos e Tributações'!K1742,"null"))</f>
        <v>0</v>
      </c>
      <c r="L1725" s="123" t="b">
        <f>IF(B1725&lt;&gt;"",IF('02 - Produtos e Tributações'!N1742&lt;&gt;"",'02 - Produtos e Tributações'!N1742,"null"))</f>
        <v>0</v>
      </c>
      <c r="M1725" s="122" t="b">
        <f>IF(B1725&lt;&gt;"",IF('02 - Produtos e Tributações'!D1742="CARNES","2.01.001.001",IF('02 - Produtos e Tributações'!D1742="MASSAS","2.01.001.002",IF('02 - Produtos e Tributações'!D1742="LATICINIOS","2.01.001.003",IF('02 - Produtos e Tributações'!D1742="DOCES E GULOSEIMAS","2.01.001.004",IF('02 - Produtos e Tributações'!D1742="FARINHAS E GRAOS","2.01.001.005",IF('02 - Produtos e Tributações'!D1742="AGUAS","2.01.002.001",IF('02 - Produtos e Tributações'!D1742="SUCOS","2.01.002.002",IF('02 - Produtos e Tributações'!D1742="BEBIDAS ALCOOLICAS","2.01.002.003",IF('02 - Produtos e Tributações'!D1742="BEBIDAS LACTEAS","2.01.002.004",IF('02 - Produtos e Tributações'!D1742="MATERIAL DE LIMPEZA","2.02",IF('02 - Produtos e Tributações'!D1742="FRUTAS","2.01.001.006",IF('02 - Produtos e Tributações'!D1742="VERDURAS E LEGUMES","2.01.001.007",IF('02 - Produtos e Tributações'!D1742="SERVIÇO","1",IF('02 - Produtos e Tributações'!D1742="PRODUTOS DIVERSOS","2","2"))))))))))))))
)</f>
        <v>0</v>
      </c>
      <c r="N1725" s="4" t="str">
        <f t="shared" si="105"/>
        <v/>
      </c>
      <c r="O1725" s="4" t="str">
        <f t="shared" si="106"/>
        <v/>
      </c>
      <c r="P1725" s="4" t="str">
        <f t="shared" si="107"/>
        <v/>
      </c>
      <c r="Q1725" s="128" t="b">
        <f>IF(B1725&lt;&gt;"",IF('02 - Produtos e Tributações'!C1742&lt;&gt;"",'02 - Produtos e Tributações'!C1742,"UN"))</f>
        <v>0</v>
      </c>
      <c r="R1725" s="93"/>
      <c r="S1725" s="93"/>
      <c r="T1725" s="93"/>
      <c r="U1725" s="120" t="str">
        <f t="shared" ref="U1725:U1788" si="108">IF(B1725="","",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(",A1725,";'",B1725,"';'",C1725,"';'",D1725,"';'",E1725,"';'",1,"';'",F1725,"';'",G1725,"';'",H1725,"';'",I1725,"';'",J1725,"';",K1725,";",L1725,";'",M1725,"';'",O1725,"';'",P1725,"';'",Q1725,"';1;1;1;0.000;0.00;1;1;0;0.00;0.00;'T';0;0;'';'';0.000;0.00);"))</f>
        <v/>
      </c>
    </row>
    <row r="1726" spans="1:21" ht="15.75" customHeight="1">
      <c r="A1726" s="122" t="b">
        <f>IF('02 - Produtos e Tributações'!B1743 &lt;&gt;"",A1725+1)</f>
        <v>0</v>
      </c>
      <c r="B1726" s="4" t="str">
        <f>IF('02 - Produtos e Tributações'!B1743&lt;&gt;"",'02 - Produtos e Tributações'!V1743,"")</f>
        <v/>
      </c>
      <c r="C1726" s="123" t="b">
        <f>IF(B1726&lt;&gt;"",IF('02 - Produtos e Tributações'!H1743&lt;&gt;"",IF('02 - Produtos e Tributações'!H1743="TERCEIRIZADA","T",IF('02 - Produtos e Tributações'!H1743="PROPRIA","P")), IF(B1726&lt;&gt;"",IF('02 - Produtos e Tributações'!H1743="","T"))))</f>
        <v>0</v>
      </c>
      <c r="D1726" s="123" t="b">
        <f>IF(B1726&lt;&gt;"",IF('02 - Produtos e Tributações'!E1743&lt;&gt;"",'02 - Produtos e Tributações'!E1743,""))</f>
        <v>0</v>
      </c>
      <c r="E1726" s="123" t="b">
        <f>IF(B1726&lt;&gt;"",IF('02 - Produtos e Tributações'!F1743&lt;&gt;"",'02 - Produtos e Tributações'!F1743,""))</f>
        <v>0</v>
      </c>
      <c r="F1726" s="123" t="b">
        <f>IF(B1726&lt;&gt;"",IF(A1726&lt;&gt;"",IF('02 - Produtos e Tributações'!G1743&lt;&gt;"",'02 - Produtos e Tributações'!G1743,"")))</f>
        <v>0</v>
      </c>
      <c r="G1726" s="123" t="b">
        <f>IF(B1726&lt;&gt;"",IF('02 - Produtos e Tributações'!J1743&lt;&gt;"",'02 - Produtos e Tributações'!J1743,IF(K1726=101,0,IF(K1726=102,41,IF(K1726=103,0,IF(K1726=201,0,IF(K1726=202,0,IF(K1726=203,0,IF(K1726=300,41,IF(K1726=400,41,IF(K1726=500,60)))))))))))</f>
        <v>0</v>
      </c>
      <c r="H1726" s="123" t="b">
        <f>IF(B1726&lt;&gt;"",IF('02 - Produtos e Tributações'!M1743&lt;&gt;"",'02 - Produtos e Tributações'!M1743,IF(L1726=101,0,IF(L1726=102,41,IF(L1726=103,0,IF(L1726=201,0,IF(L1726=202,0,IF(L1726=203,0,IF(L1726=300,41,IF(L1726=400,41,IF(L1726=500,60)))))))))))</f>
        <v>0</v>
      </c>
      <c r="I1726" s="123" t="b">
        <f>IF(B1726&lt;&gt;"",IF('02 - Produtos e Tributações'!L1743&lt;&gt;"",'02 - Produtos e Tributações'!L1743,"0,00"))</f>
        <v>0</v>
      </c>
      <c r="J1726" s="123" t="b">
        <f>IF(B1726&lt;&gt;"",IF('02 - Produtos e Tributações'!O1743&lt;&gt;"",'02 - Produtos e Tributações'!O1743,"0,00"))</f>
        <v>0</v>
      </c>
      <c r="K1726" s="123" t="b">
        <f>IF(B1726&lt;&gt;"",IF('02 - Produtos e Tributações'!K1743&lt;&gt;"",'02 - Produtos e Tributações'!K1743,"null"))</f>
        <v>0</v>
      </c>
      <c r="L1726" s="123" t="b">
        <f>IF(B1726&lt;&gt;"",IF('02 - Produtos e Tributações'!N1743&lt;&gt;"",'02 - Produtos e Tributações'!N1743,"null"))</f>
        <v>0</v>
      </c>
      <c r="M1726" s="122" t="b">
        <f>IF(B1726&lt;&gt;"",IF('02 - Produtos e Tributações'!D1743="CARNES","2.01.001.001",IF('02 - Produtos e Tributações'!D1743="MASSAS","2.01.001.002",IF('02 - Produtos e Tributações'!D1743="LATICINIOS","2.01.001.003",IF('02 - Produtos e Tributações'!D1743="DOCES E GULOSEIMAS","2.01.001.004",IF('02 - Produtos e Tributações'!D1743="FARINHAS E GRAOS","2.01.001.005",IF('02 - Produtos e Tributações'!D1743="AGUAS","2.01.002.001",IF('02 - Produtos e Tributações'!D1743="SUCOS","2.01.002.002",IF('02 - Produtos e Tributações'!D1743="BEBIDAS ALCOOLICAS","2.01.002.003",IF('02 - Produtos e Tributações'!D1743="BEBIDAS LACTEAS","2.01.002.004",IF('02 - Produtos e Tributações'!D1743="MATERIAL DE LIMPEZA","2.02",IF('02 - Produtos e Tributações'!D1743="FRUTAS","2.01.001.006",IF('02 - Produtos e Tributações'!D1743="VERDURAS E LEGUMES","2.01.001.007",IF('02 - Produtos e Tributações'!D1743="SERVIÇO","1",IF('02 - Produtos e Tributações'!D1743="PRODUTOS DIVERSOS","2","2"))))))))))))))
)</f>
        <v>0</v>
      </c>
      <c r="N1726" s="4" t="str">
        <f t="shared" si="105"/>
        <v/>
      </c>
      <c r="O1726" s="4" t="str">
        <f t="shared" si="106"/>
        <v/>
      </c>
      <c r="P1726" s="4" t="str">
        <f t="shared" si="107"/>
        <v/>
      </c>
      <c r="Q1726" s="128" t="b">
        <f>IF(B1726&lt;&gt;"",IF('02 - Produtos e Tributações'!C1743&lt;&gt;"",'02 - Produtos e Tributações'!C1743,"UN"))</f>
        <v>0</v>
      </c>
      <c r="R1726" s="93"/>
      <c r="S1726" s="93"/>
      <c r="T1726" s="93"/>
      <c r="U1726" s="120" t="str">
        <f t="shared" si="108"/>
        <v/>
      </c>
    </row>
    <row r="1727" spans="1:21" ht="15.75" customHeight="1">
      <c r="A1727" s="122" t="b">
        <f>IF('02 - Produtos e Tributações'!B1744 &lt;&gt;"",A1726+1)</f>
        <v>0</v>
      </c>
      <c r="B1727" s="4" t="str">
        <f>IF('02 - Produtos e Tributações'!B1744&lt;&gt;"",'02 - Produtos e Tributações'!V1744,"")</f>
        <v/>
      </c>
      <c r="C1727" s="123" t="b">
        <f>IF(B1727&lt;&gt;"",IF('02 - Produtos e Tributações'!H1744&lt;&gt;"",IF('02 - Produtos e Tributações'!H1744="TERCEIRIZADA","T",IF('02 - Produtos e Tributações'!H1744="PROPRIA","P")), IF(B1727&lt;&gt;"",IF('02 - Produtos e Tributações'!H1744="","T"))))</f>
        <v>0</v>
      </c>
      <c r="D1727" s="123" t="b">
        <f>IF(B1727&lt;&gt;"",IF('02 - Produtos e Tributações'!E1744&lt;&gt;"",'02 - Produtos e Tributações'!E1744,""))</f>
        <v>0</v>
      </c>
      <c r="E1727" s="123" t="b">
        <f>IF(B1727&lt;&gt;"",IF('02 - Produtos e Tributações'!F1744&lt;&gt;"",'02 - Produtos e Tributações'!F1744,""))</f>
        <v>0</v>
      </c>
      <c r="F1727" s="123" t="b">
        <f>IF(B1727&lt;&gt;"",IF(A1727&lt;&gt;"",IF('02 - Produtos e Tributações'!G1744&lt;&gt;"",'02 - Produtos e Tributações'!G1744,"")))</f>
        <v>0</v>
      </c>
      <c r="G1727" s="123" t="b">
        <f>IF(B1727&lt;&gt;"",IF('02 - Produtos e Tributações'!J1744&lt;&gt;"",'02 - Produtos e Tributações'!J1744,IF(K1727=101,0,IF(K1727=102,41,IF(K1727=103,0,IF(K1727=201,0,IF(K1727=202,0,IF(K1727=203,0,IF(K1727=300,41,IF(K1727=400,41,IF(K1727=500,60)))))))))))</f>
        <v>0</v>
      </c>
      <c r="H1727" s="123" t="b">
        <f>IF(B1727&lt;&gt;"",IF('02 - Produtos e Tributações'!M1744&lt;&gt;"",'02 - Produtos e Tributações'!M1744,IF(L1727=101,0,IF(L1727=102,41,IF(L1727=103,0,IF(L1727=201,0,IF(L1727=202,0,IF(L1727=203,0,IF(L1727=300,41,IF(L1727=400,41,IF(L1727=500,60)))))))))))</f>
        <v>0</v>
      </c>
      <c r="I1727" s="123" t="b">
        <f>IF(B1727&lt;&gt;"",IF('02 - Produtos e Tributações'!L1744&lt;&gt;"",'02 - Produtos e Tributações'!L1744,"0,00"))</f>
        <v>0</v>
      </c>
      <c r="J1727" s="123" t="b">
        <f>IF(B1727&lt;&gt;"",IF('02 - Produtos e Tributações'!O1744&lt;&gt;"",'02 - Produtos e Tributações'!O1744,"0,00"))</f>
        <v>0</v>
      </c>
      <c r="K1727" s="123" t="b">
        <f>IF(B1727&lt;&gt;"",IF('02 - Produtos e Tributações'!K1744&lt;&gt;"",'02 - Produtos e Tributações'!K1744,"null"))</f>
        <v>0</v>
      </c>
      <c r="L1727" s="123" t="b">
        <f>IF(B1727&lt;&gt;"",IF('02 - Produtos e Tributações'!N1744&lt;&gt;"",'02 - Produtos e Tributações'!N1744,"null"))</f>
        <v>0</v>
      </c>
      <c r="M1727" s="122" t="b">
        <f>IF(B1727&lt;&gt;"",IF('02 - Produtos e Tributações'!D1744="CARNES","2.01.001.001",IF('02 - Produtos e Tributações'!D1744="MASSAS","2.01.001.002",IF('02 - Produtos e Tributações'!D1744="LATICINIOS","2.01.001.003",IF('02 - Produtos e Tributações'!D1744="DOCES E GULOSEIMAS","2.01.001.004",IF('02 - Produtos e Tributações'!D1744="FARINHAS E GRAOS","2.01.001.005",IF('02 - Produtos e Tributações'!D1744="AGUAS","2.01.002.001",IF('02 - Produtos e Tributações'!D1744="SUCOS","2.01.002.002",IF('02 - Produtos e Tributações'!D1744="BEBIDAS ALCOOLICAS","2.01.002.003",IF('02 - Produtos e Tributações'!D1744="BEBIDAS LACTEAS","2.01.002.004",IF('02 - Produtos e Tributações'!D1744="MATERIAL DE LIMPEZA","2.02",IF('02 - Produtos e Tributações'!D1744="FRUTAS","2.01.001.006",IF('02 - Produtos e Tributações'!D1744="VERDURAS E LEGUMES","2.01.001.007",IF('02 - Produtos e Tributações'!D1744="SERVIÇO","1",IF('02 - Produtos e Tributações'!D1744="PRODUTOS DIVERSOS","2","2"))))))))))))))
)</f>
        <v>0</v>
      </c>
      <c r="N1727" s="4" t="str">
        <f t="shared" si="105"/>
        <v/>
      </c>
      <c r="O1727" s="4" t="str">
        <f t="shared" si="106"/>
        <v/>
      </c>
      <c r="P1727" s="4" t="str">
        <f t="shared" si="107"/>
        <v/>
      </c>
      <c r="Q1727" s="128" t="b">
        <f>IF(B1727&lt;&gt;"",IF('02 - Produtos e Tributações'!C1744&lt;&gt;"",'02 - Produtos e Tributações'!C1744,"UN"))</f>
        <v>0</v>
      </c>
      <c r="R1727" s="93"/>
      <c r="S1727" s="93"/>
      <c r="T1727" s="93"/>
      <c r="U1727" s="120" t="str">
        <f t="shared" si="108"/>
        <v/>
      </c>
    </row>
    <row r="1728" spans="1:21" ht="15.75" customHeight="1">
      <c r="A1728" s="122" t="b">
        <f>IF('02 - Produtos e Tributações'!B1745 &lt;&gt;"",A1727+1)</f>
        <v>0</v>
      </c>
      <c r="B1728" s="4" t="str">
        <f>IF('02 - Produtos e Tributações'!B1745&lt;&gt;"",'02 - Produtos e Tributações'!V1745,"")</f>
        <v/>
      </c>
      <c r="C1728" s="123" t="b">
        <f>IF(B1728&lt;&gt;"",IF('02 - Produtos e Tributações'!H1745&lt;&gt;"",IF('02 - Produtos e Tributações'!H1745="TERCEIRIZADA","T",IF('02 - Produtos e Tributações'!H1745="PROPRIA","P")), IF(B1728&lt;&gt;"",IF('02 - Produtos e Tributações'!H1745="","T"))))</f>
        <v>0</v>
      </c>
      <c r="D1728" s="123" t="b">
        <f>IF(B1728&lt;&gt;"",IF('02 - Produtos e Tributações'!E1745&lt;&gt;"",'02 - Produtos e Tributações'!E1745,""))</f>
        <v>0</v>
      </c>
      <c r="E1728" s="123" t="b">
        <f>IF(B1728&lt;&gt;"",IF('02 - Produtos e Tributações'!F1745&lt;&gt;"",'02 - Produtos e Tributações'!F1745,""))</f>
        <v>0</v>
      </c>
      <c r="F1728" s="123" t="b">
        <f>IF(B1728&lt;&gt;"",IF(A1728&lt;&gt;"",IF('02 - Produtos e Tributações'!G1745&lt;&gt;"",'02 - Produtos e Tributações'!G1745,"")))</f>
        <v>0</v>
      </c>
      <c r="G1728" s="123" t="b">
        <f>IF(B1728&lt;&gt;"",IF('02 - Produtos e Tributações'!J1745&lt;&gt;"",'02 - Produtos e Tributações'!J1745,IF(K1728=101,0,IF(K1728=102,41,IF(K1728=103,0,IF(K1728=201,0,IF(K1728=202,0,IF(K1728=203,0,IF(K1728=300,41,IF(K1728=400,41,IF(K1728=500,60)))))))))))</f>
        <v>0</v>
      </c>
      <c r="H1728" s="123" t="b">
        <f>IF(B1728&lt;&gt;"",IF('02 - Produtos e Tributações'!M1745&lt;&gt;"",'02 - Produtos e Tributações'!M1745,IF(L1728=101,0,IF(L1728=102,41,IF(L1728=103,0,IF(L1728=201,0,IF(L1728=202,0,IF(L1728=203,0,IF(L1728=300,41,IF(L1728=400,41,IF(L1728=500,60)))))))))))</f>
        <v>0</v>
      </c>
      <c r="I1728" s="123" t="b">
        <f>IF(B1728&lt;&gt;"",IF('02 - Produtos e Tributações'!L1745&lt;&gt;"",'02 - Produtos e Tributações'!L1745,"0,00"))</f>
        <v>0</v>
      </c>
      <c r="J1728" s="123" t="b">
        <f>IF(B1728&lt;&gt;"",IF('02 - Produtos e Tributações'!O1745&lt;&gt;"",'02 - Produtos e Tributações'!O1745,"0,00"))</f>
        <v>0</v>
      </c>
      <c r="K1728" s="123" t="b">
        <f>IF(B1728&lt;&gt;"",IF('02 - Produtos e Tributações'!K1745&lt;&gt;"",'02 - Produtos e Tributações'!K1745,"null"))</f>
        <v>0</v>
      </c>
      <c r="L1728" s="123" t="b">
        <f>IF(B1728&lt;&gt;"",IF('02 - Produtos e Tributações'!N1745&lt;&gt;"",'02 - Produtos e Tributações'!N1745,"null"))</f>
        <v>0</v>
      </c>
      <c r="M1728" s="122" t="b">
        <f>IF(B1728&lt;&gt;"",IF('02 - Produtos e Tributações'!D1745="CARNES","2.01.001.001",IF('02 - Produtos e Tributações'!D1745="MASSAS","2.01.001.002",IF('02 - Produtos e Tributações'!D1745="LATICINIOS","2.01.001.003",IF('02 - Produtos e Tributações'!D1745="DOCES E GULOSEIMAS","2.01.001.004",IF('02 - Produtos e Tributações'!D1745="FARINHAS E GRAOS","2.01.001.005",IF('02 - Produtos e Tributações'!D1745="AGUAS","2.01.002.001",IF('02 - Produtos e Tributações'!D1745="SUCOS","2.01.002.002",IF('02 - Produtos e Tributações'!D1745="BEBIDAS ALCOOLICAS","2.01.002.003",IF('02 - Produtos e Tributações'!D1745="BEBIDAS LACTEAS","2.01.002.004",IF('02 - Produtos e Tributações'!D1745="MATERIAL DE LIMPEZA","2.02",IF('02 - Produtos e Tributações'!D1745="FRUTAS","2.01.001.006",IF('02 - Produtos e Tributações'!D1745="VERDURAS E LEGUMES","2.01.001.007",IF('02 - Produtos e Tributações'!D1745="SERVIÇO","1",IF('02 - Produtos e Tributações'!D1745="PRODUTOS DIVERSOS","2","2"))))))))))))))
)</f>
        <v>0</v>
      </c>
      <c r="N1728" s="4" t="str">
        <f t="shared" si="105"/>
        <v/>
      </c>
      <c r="O1728" s="4" t="str">
        <f t="shared" si="106"/>
        <v/>
      </c>
      <c r="P1728" s="4" t="str">
        <f t="shared" si="107"/>
        <v/>
      </c>
      <c r="Q1728" s="128" t="b">
        <f>IF(B1728&lt;&gt;"",IF('02 - Produtos e Tributações'!C1745&lt;&gt;"",'02 - Produtos e Tributações'!C1745,"UN"))</f>
        <v>0</v>
      </c>
      <c r="R1728" s="93"/>
      <c r="S1728" s="93"/>
      <c r="T1728" s="93"/>
      <c r="U1728" s="120" t="str">
        <f t="shared" si="108"/>
        <v/>
      </c>
    </row>
    <row r="1729" spans="1:21" ht="15.75" customHeight="1">
      <c r="A1729" s="122" t="b">
        <f>IF('02 - Produtos e Tributações'!B1746 &lt;&gt;"",A1728+1)</f>
        <v>0</v>
      </c>
      <c r="B1729" s="4" t="str">
        <f>IF('02 - Produtos e Tributações'!B1746&lt;&gt;"",'02 - Produtos e Tributações'!V1746,"")</f>
        <v/>
      </c>
      <c r="C1729" s="123" t="b">
        <f>IF(B1729&lt;&gt;"",IF('02 - Produtos e Tributações'!H1746&lt;&gt;"",IF('02 - Produtos e Tributações'!H1746="TERCEIRIZADA","T",IF('02 - Produtos e Tributações'!H1746="PROPRIA","P")), IF(B1729&lt;&gt;"",IF('02 - Produtos e Tributações'!H1746="","T"))))</f>
        <v>0</v>
      </c>
      <c r="D1729" s="123" t="b">
        <f>IF(B1729&lt;&gt;"",IF('02 - Produtos e Tributações'!E1746&lt;&gt;"",'02 - Produtos e Tributações'!E1746,""))</f>
        <v>0</v>
      </c>
      <c r="E1729" s="123" t="b">
        <f>IF(B1729&lt;&gt;"",IF('02 - Produtos e Tributações'!F1746&lt;&gt;"",'02 - Produtos e Tributações'!F1746,""))</f>
        <v>0</v>
      </c>
      <c r="F1729" s="123" t="b">
        <f>IF(B1729&lt;&gt;"",IF(A1729&lt;&gt;"",IF('02 - Produtos e Tributações'!G1746&lt;&gt;"",'02 - Produtos e Tributações'!G1746,"")))</f>
        <v>0</v>
      </c>
      <c r="G1729" s="123" t="b">
        <f>IF(B1729&lt;&gt;"",IF('02 - Produtos e Tributações'!J1746&lt;&gt;"",'02 - Produtos e Tributações'!J1746,IF(K1729=101,0,IF(K1729=102,41,IF(K1729=103,0,IF(K1729=201,0,IF(K1729=202,0,IF(K1729=203,0,IF(K1729=300,41,IF(K1729=400,41,IF(K1729=500,60)))))))))))</f>
        <v>0</v>
      </c>
      <c r="H1729" s="123" t="b">
        <f>IF(B1729&lt;&gt;"",IF('02 - Produtos e Tributações'!M1746&lt;&gt;"",'02 - Produtos e Tributações'!M1746,IF(L1729=101,0,IF(L1729=102,41,IF(L1729=103,0,IF(L1729=201,0,IF(L1729=202,0,IF(L1729=203,0,IF(L1729=300,41,IF(L1729=400,41,IF(L1729=500,60)))))))))))</f>
        <v>0</v>
      </c>
      <c r="I1729" s="123" t="b">
        <f>IF(B1729&lt;&gt;"",IF('02 - Produtos e Tributações'!L1746&lt;&gt;"",'02 - Produtos e Tributações'!L1746,"0,00"))</f>
        <v>0</v>
      </c>
      <c r="J1729" s="123" t="b">
        <f>IF(B1729&lt;&gt;"",IF('02 - Produtos e Tributações'!O1746&lt;&gt;"",'02 - Produtos e Tributações'!O1746,"0,00"))</f>
        <v>0</v>
      </c>
      <c r="K1729" s="123" t="b">
        <f>IF(B1729&lt;&gt;"",IF('02 - Produtos e Tributações'!K1746&lt;&gt;"",'02 - Produtos e Tributações'!K1746,"null"))</f>
        <v>0</v>
      </c>
      <c r="L1729" s="123" t="b">
        <f>IF(B1729&lt;&gt;"",IF('02 - Produtos e Tributações'!N1746&lt;&gt;"",'02 - Produtos e Tributações'!N1746,"null"))</f>
        <v>0</v>
      </c>
      <c r="M1729" s="122" t="b">
        <f>IF(B1729&lt;&gt;"",IF('02 - Produtos e Tributações'!D1746="CARNES","2.01.001.001",IF('02 - Produtos e Tributações'!D1746="MASSAS","2.01.001.002",IF('02 - Produtos e Tributações'!D1746="LATICINIOS","2.01.001.003",IF('02 - Produtos e Tributações'!D1746="DOCES E GULOSEIMAS","2.01.001.004",IF('02 - Produtos e Tributações'!D1746="FARINHAS E GRAOS","2.01.001.005",IF('02 - Produtos e Tributações'!D1746="AGUAS","2.01.002.001",IF('02 - Produtos e Tributações'!D1746="SUCOS","2.01.002.002",IF('02 - Produtos e Tributações'!D1746="BEBIDAS ALCOOLICAS","2.01.002.003",IF('02 - Produtos e Tributações'!D1746="BEBIDAS LACTEAS","2.01.002.004",IF('02 - Produtos e Tributações'!D1746="MATERIAL DE LIMPEZA","2.02",IF('02 - Produtos e Tributações'!D1746="FRUTAS","2.01.001.006",IF('02 - Produtos e Tributações'!D1746="VERDURAS E LEGUMES","2.01.001.007",IF('02 - Produtos e Tributações'!D1746="SERVIÇO","1",IF('02 - Produtos e Tributações'!D1746="PRODUTOS DIVERSOS","2","2"))))))))))))))
)</f>
        <v>0</v>
      </c>
      <c r="N1729" s="4" t="str">
        <f t="shared" si="105"/>
        <v/>
      </c>
      <c r="O1729" s="4" t="str">
        <f t="shared" si="106"/>
        <v/>
      </c>
      <c r="P1729" s="4" t="str">
        <f t="shared" si="107"/>
        <v/>
      </c>
      <c r="Q1729" s="128" t="b">
        <f>IF(B1729&lt;&gt;"",IF('02 - Produtos e Tributações'!C1746&lt;&gt;"",'02 - Produtos e Tributações'!C1746,"UN"))</f>
        <v>0</v>
      </c>
      <c r="R1729" s="93"/>
      <c r="S1729" s="93"/>
      <c r="T1729" s="93"/>
      <c r="U1729" s="120" t="str">
        <f t="shared" si="108"/>
        <v/>
      </c>
    </row>
    <row r="1730" spans="1:21" ht="15.75" customHeight="1">
      <c r="A1730" s="122" t="b">
        <f>IF('02 - Produtos e Tributações'!B1747 &lt;&gt;"",A1729+1)</f>
        <v>0</v>
      </c>
      <c r="B1730" s="4" t="str">
        <f>IF('02 - Produtos e Tributações'!B1747&lt;&gt;"",'02 - Produtos e Tributações'!V1747,"")</f>
        <v/>
      </c>
      <c r="C1730" s="123" t="b">
        <f>IF(B1730&lt;&gt;"",IF('02 - Produtos e Tributações'!H1747&lt;&gt;"",IF('02 - Produtos e Tributações'!H1747="TERCEIRIZADA","T",IF('02 - Produtos e Tributações'!H1747="PROPRIA","P")), IF(B1730&lt;&gt;"",IF('02 - Produtos e Tributações'!H1747="","T"))))</f>
        <v>0</v>
      </c>
      <c r="D1730" s="123" t="b">
        <f>IF(B1730&lt;&gt;"",IF('02 - Produtos e Tributações'!E1747&lt;&gt;"",'02 - Produtos e Tributações'!E1747,""))</f>
        <v>0</v>
      </c>
      <c r="E1730" s="123" t="b">
        <f>IF(B1730&lt;&gt;"",IF('02 - Produtos e Tributações'!F1747&lt;&gt;"",'02 - Produtos e Tributações'!F1747,""))</f>
        <v>0</v>
      </c>
      <c r="F1730" s="123" t="b">
        <f>IF(B1730&lt;&gt;"",IF(A1730&lt;&gt;"",IF('02 - Produtos e Tributações'!G1747&lt;&gt;"",'02 - Produtos e Tributações'!G1747,"")))</f>
        <v>0</v>
      </c>
      <c r="G1730" s="123" t="b">
        <f>IF(B1730&lt;&gt;"",IF('02 - Produtos e Tributações'!J1747&lt;&gt;"",'02 - Produtos e Tributações'!J1747,IF(K1730=101,0,IF(K1730=102,41,IF(K1730=103,0,IF(K1730=201,0,IF(K1730=202,0,IF(K1730=203,0,IF(K1730=300,41,IF(K1730=400,41,IF(K1730=500,60)))))))))))</f>
        <v>0</v>
      </c>
      <c r="H1730" s="123" t="b">
        <f>IF(B1730&lt;&gt;"",IF('02 - Produtos e Tributações'!M1747&lt;&gt;"",'02 - Produtos e Tributações'!M1747,IF(L1730=101,0,IF(L1730=102,41,IF(L1730=103,0,IF(L1730=201,0,IF(L1730=202,0,IF(L1730=203,0,IF(L1730=300,41,IF(L1730=400,41,IF(L1730=500,60)))))))))))</f>
        <v>0</v>
      </c>
      <c r="I1730" s="123" t="b">
        <f>IF(B1730&lt;&gt;"",IF('02 - Produtos e Tributações'!L1747&lt;&gt;"",'02 - Produtos e Tributações'!L1747,"0,00"))</f>
        <v>0</v>
      </c>
      <c r="J1730" s="123" t="b">
        <f>IF(B1730&lt;&gt;"",IF('02 - Produtos e Tributações'!O1747&lt;&gt;"",'02 - Produtos e Tributações'!O1747,"0,00"))</f>
        <v>0</v>
      </c>
      <c r="K1730" s="123" t="b">
        <f>IF(B1730&lt;&gt;"",IF('02 - Produtos e Tributações'!K1747&lt;&gt;"",'02 - Produtos e Tributações'!K1747,"null"))</f>
        <v>0</v>
      </c>
      <c r="L1730" s="123" t="b">
        <f>IF(B1730&lt;&gt;"",IF('02 - Produtos e Tributações'!N1747&lt;&gt;"",'02 - Produtos e Tributações'!N1747,"null"))</f>
        <v>0</v>
      </c>
      <c r="M1730" s="122" t="b">
        <f>IF(B1730&lt;&gt;"",IF('02 - Produtos e Tributações'!D1747="CARNES","2.01.001.001",IF('02 - Produtos e Tributações'!D1747="MASSAS","2.01.001.002",IF('02 - Produtos e Tributações'!D1747="LATICINIOS","2.01.001.003",IF('02 - Produtos e Tributações'!D1747="DOCES E GULOSEIMAS","2.01.001.004",IF('02 - Produtos e Tributações'!D1747="FARINHAS E GRAOS","2.01.001.005",IF('02 - Produtos e Tributações'!D1747="AGUAS","2.01.002.001",IF('02 - Produtos e Tributações'!D1747="SUCOS","2.01.002.002",IF('02 - Produtos e Tributações'!D1747="BEBIDAS ALCOOLICAS","2.01.002.003",IF('02 - Produtos e Tributações'!D1747="BEBIDAS LACTEAS","2.01.002.004",IF('02 - Produtos e Tributações'!D1747="MATERIAL DE LIMPEZA","2.02",IF('02 - Produtos e Tributações'!D1747="FRUTAS","2.01.001.006",IF('02 - Produtos e Tributações'!D1747="VERDURAS E LEGUMES","2.01.001.007",IF('02 - Produtos e Tributações'!D1747="SERVIÇO","1",IF('02 - Produtos e Tributações'!D1747="PRODUTOS DIVERSOS","2","2"))))))))))))))
)</f>
        <v>0</v>
      </c>
      <c r="N1730" s="4" t="str">
        <f t="shared" ref="N1730:N1793" si="109">IF(B1730&lt;&gt;"",AC1730,"")</f>
        <v/>
      </c>
      <c r="O1730" s="4" t="str">
        <f t="shared" ref="O1730:O1793" si="110">IF(B1730&lt;&gt;"",1,"")</f>
        <v/>
      </c>
      <c r="P1730" s="4" t="str">
        <f t="shared" ref="P1730:P1793" si="111">IF(B1730&lt;&gt;"",1,"")</f>
        <v/>
      </c>
      <c r="Q1730" s="128" t="b">
        <f>IF(B1730&lt;&gt;"",IF('02 - Produtos e Tributações'!C1747&lt;&gt;"",'02 - Produtos e Tributações'!C1747,"UN"))</f>
        <v>0</v>
      </c>
      <c r="R1730" s="93"/>
      <c r="S1730" s="93"/>
      <c r="T1730" s="93"/>
      <c r="U1730" s="120" t="str">
        <f t="shared" si="108"/>
        <v/>
      </c>
    </row>
    <row r="1731" spans="1:21" ht="15.75" customHeight="1">
      <c r="A1731" s="122" t="b">
        <f>IF('02 - Produtos e Tributações'!B1748 &lt;&gt;"",A1730+1)</f>
        <v>0</v>
      </c>
      <c r="B1731" s="4" t="str">
        <f>IF('02 - Produtos e Tributações'!B1748&lt;&gt;"",'02 - Produtos e Tributações'!V1748,"")</f>
        <v/>
      </c>
      <c r="C1731" s="123" t="b">
        <f>IF(B1731&lt;&gt;"",IF('02 - Produtos e Tributações'!H1748&lt;&gt;"",IF('02 - Produtos e Tributações'!H1748="TERCEIRIZADA","T",IF('02 - Produtos e Tributações'!H1748="PROPRIA","P")), IF(B1731&lt;&gt;"",IF('02 - Produtos e Tributações'!H1748="","T"))))</f>
        <v>0</v>
      </c>
      <c r="D1731" s="123" t="b">
        <f>IF(B1731&lt;&gt;"",IF('02 - Produtos e Tributações'!E1748&lt;&gt;"",'02 - Produtos e Tributações'!E1748,""))</f>
        <v>0</v>
      </c>
      <c r="E1731" s="123" t="b">
        <f>IF(B1731&lt;&gt;"",IF('02 - Produtos e Tributações'!F1748&lt;&gt;"",'02 - Produtos e Tributações'!F1748,""))</f>
        <v>0</v>
      </c>
      <c r="F1731" s="123" t="b">
        <f>IF(B1731&lt;&gt;"",IF(A1731&lt;&gt;"",IF('02 - Produtos e Tributações'!G1748&lt;&gt;"",'02 - Produtos e Tributações'!G1748,"")))</f>
        <v>0</v>
      </c>
      <c r="G1731" s="123" t="b">
        <f>IF(B1731&lt;&gt;"",IF('02 - Produtos e Tributações'!J1748&lt;&gt;"",'02 - Produtos e Tributações'!J1748,IF(K1731=101,0,IF(K1731=102,41,IF(K1731=103,0,IF(K1731=201,0,IF(K1731=202,0,IF(K1731=203,0,IF(K1731=300,41,IF(K1731=400,41,IF(K1731=500,60)))))))))))</f>
        <v>0</v>
      </c>
      <c r="H1731" s="123" t="b">
        <f>IF(B1731&lt;&gt;"",IF('02 - Produtos e Tributações'!M1748&lt;&gt;"",'02 - Produtos e Tributações'!M1748,IF(L1731=101,0,IF(L1731=102,41,IF(L1731=103,0,IF(L1731=201,0,IF(L1731=202,0,IF(L1731=203,0,IF(L1731=300,41,IF(L1731=400,41,IF(L1731=500,60)))))))))))</f>
        <v>0</v>
      </c>
      <c r="I1731" s="123" t="b">
        <f>IF(B1731&lt;&gt;"",IF('02 - Produtos e Tributações'!L1748&lt;&gt;"",'02 - Produtos e Tributações'!L1748,"0,00"))</f>
        <v>0</v>
      </c>
      <c r="J1731" s="123" t="b">
        <f>IF(B1731&lt;&gt;"",IF('02 - Produtos e Tributações'!O1748&lt;&gt;"",'02 - Produtos e Tributações'!O1748,"0,00"))</f>
        <v>0</v>
      </c>
      <c r="K1731" s="123" t="b">
        <f>IF(B1731&lt;&gt;"",IF('02 - Produtos e Tributações'!K1748&lt;&gt;"",'02 - Produtos e Tributações'!K1748,"null"))</f>
        <v>0</v>
      </c>
      <c r="L1731" s="123" t="b">
        <f>IF(B1731&lt;&gt;"",IF('02 - Produtos e Tributações'!N1748&lt;&gt;"",'02 - Produtos e Tributações'!N1748,"null"))</f>
        <v>0</v>
      </c>
      <c r="M1731" s="122" t="b">
        <f>IF(B1731&lt;&gt;"",IF('02 - Produtos e Tributações'!D1748="CARNES","2.01.001.001",IF('02 - Produtos e Tributações'!D1748="MASSAS","2.01.001.002",IF('02 - Produtos e Tributações'!D1748="LATICINIOS","2.01.001.003",IF('02 - Produtos e Tributações'!D1748="DOCES E GULOSEIMAS","2.01.001.004",IF('02 - Produtos e Tributações'!D1748="FARINHAS E GRAOS","2.01.001.005",IF('02 - Produtos e Tributações'!D1748="AGUAS","2.01.002.001",IF('02 - Produtos e Tributações'!D1748="SUCOS","2.01.002.002",IF('02 - Produtos e Tributações'!D1748="BEBIDAS ALCOOLICAS","2.01.002.003",IF('02 - Produtos e Tributações'!D1748="BEBIDAS LACTEAS","2.01.002.004",IF('02 - Produtos e Tributações'!D1748="MATERIAL DE LIMPEZA","2.02",IF('02 - Produtos e Tributações'!D1748="FRUTAS","2.01.001.006",IF('02 - Produtos e Tributações'!D1748="VERDURAS E LEGUMES","2.01.001.007",IF('02 - Produtos e Tributações'!D1748="SERVIÇO","1",IF('02 - Produtos e Tributações'!D1748="PRODUTOS DIVERSOS","2","2"))))))))))))))
)</f>
        <v>0</v>
      </c>
      <c r="N1731" s="4" t="str">
        <f t="shared" si="109"/>
        <v/>
      </c>
      <c r="O1731" s="4" t="str">
        <f t="shared" si="110"/>
        <v/>
      </c>
      <c r="P1731" s="4" t="str">
        <f t="shared" si="111"/>
        <v/>
      </c>
      <c r="Q1731" s="128" t="b">
        <f>IF(B1731&lt;&gt;"",IF('02 - Produtos e Tributações'!C1748&lt;&gt;"",'02 - Produtos e Tributações'!C1748,"UN"))</f>
        <v>0</v>
      </c>
      <c r="R1731" s="93"/>
      <c r="S1731" s="93"/>
      <c r="T1731" s="93"/>
      <c r="U1731" s="120" t="str">
        <f t="shared" si="108"/>
        <v/>
      </c>
    </row>
    <row r="1732" spans="1:21" ht="15.75" customHeight="1">
      <c r="A1732" s="122" t="b">
        <f>IF('02 - Produtos e Tributações'!B1749 &lt;&gt;"",A1731+1)</f>
        <v>0</v>
      </c>
      <c r="B1732" s="4" t="str">
        <f>IF('02 - Produtos e Tributações'!B1749&lt;&gt;"",'02 - Produtos e Tributações'!V1749,"")</f>
        <v/>
      </c>
      <c r="C1732" s="123" t="b">
        <f>IF(B1732&lt;&gt;"",IF('02 - Produtos e Tributações'!H1749&lt;&gt;"",IF('02 - Produtos e Tributações'!H1749="TERCEIRIZADA","T",IF('02 - Produtos e Tributações'!H1749="PROPRIA","P")), IF(B1732&lt;&gt;"",IF('02 - Produtos e Tributações'!H1749="","T"))))</f>
        <v>0</v>
      </c>
      <c r="D1732" s="123" t="b">
        <f>IF(B1732&lt;&gt;"",IF('02 - Produtos e Tributações'!E1749&lt;&gt;"",'02 - Produtos e Tributações'!E1749,""))</f>
        <v>0</v>
      </c>
      <c r="E1732" s="123" t="b">
        <f>IF(B1732&lt;&gt;"",IF('02 - Produtos e Tributações'!F1749&lt;&gt;"",'02 - Produtos e Tributações'!F1749,""))</f>
        <v>0</v>
      </c>
      <c r="F1732" s="123" t="b">
        <f>IF(B1732&lt;&gt;"",IF(A1732&lt;&gt;"",IF('02 - Produtos e Tributações'!G1749&lt;&gt;"",'02 - Produtos e Tributações'!G1749,"")))</f>
        <v>0</v>
      </c>
      <c r="G1732" s="123" t="b">
        <f>IF(B1732&lt;&gt;"",IF('02 - Produtos e Tributações'!J1749&lt;&gt;"",'02 - Produtos e Tributações'!J1749,IF(K1732=101,0,IF(K1732=102,41,IF(K1732=103,0,IF(K1732=201,0,IF(K1732=202,0,IF(K1732=203,0,IF(K1732=300,41,IF(K1732=400,41,IF(K1732=500,60)))))))))))</f>
        <v>0</v>
      </c>
      <c r="H1732" s="123" t="b">
        <f>IF(B1732&lt;&gt;"",IF('02 - Produtos e Tributações'!M1749&lt;&gt;"",'02 - Produtos e Tributações'!M1749,IF(L1732=101,0,IF(L1732=102,41,IF(L1732=103,0,IF(L1732=201,0,IF(L1732=202,0,IF(L1732=203,0,IF(L1732=300,41,IF(L1732=400,41,IF(L1732=500,60)))))))))))</f>
        <v>0</v>
      </c>
      <c r="I1732" s="123" t="b">
        <f>IF(B1732&lt;&gt;"",IF('02 - Produtos e Tributações'!L1749&lt;&gt;"",'02 - Produtos e Tributações'!L1749,"0,00"))</f>
        <v>0</v>
      </c>
      <c r="J1732" s="123" t="b">
        <f>IF(B1732&lt;&gt;"",IF('02 - Produtos e Tributações'!O1749&lt;&gt;"",'02 - Produtos e Tributações'!O1749,"0,00"))</f>
        <v>0</v>
      </c>
      <c r="K1732" s="123" t="b">
        <f>IF(B1732&lt;&gt;"",IF('02 - Produtos e Tributações'!K1749&lt;&gt;"",'02 - Produtos e Tributações'!K1749,"null"))</f>
        <v>0</v>
      </c>
      <c r="L1732" s="123" t="b">
        <f>IF(B1732&lt;&gt;"",IF('02 - Produtos e Tributações'!N1749&lt;&gt;"",'02 - Produtos e Tributações'!N1749,"null"))</f>
        <v>0</v>
      </c>
      <c r="M1732" s="122" t="b">
        <f>IF(B1732&lt;&gt;"",IF('02 - Produtos e Tributações'!D1749="CARNES","2.01.001.001",IF('02 - Produtos e Tributações'!D1749="MASSAS","2.01.001.002",IF('02 - Produtos e Tributações'!D1749="LATICINIOS","2.01.001.003",IF('02 - Produtos e Tributações'!D1749="DOCES E GULOSEIMAS","2.01.001.004",IF('02 - Produtos e Tributações'!D1749="FARINHAS E GRAOS","2.01.001.005",IF('02 - Produtos e Tributações'!D1749="AGUAS","2.01.002.001",IF('02 - Produtos e Tributações'!D1749="SUCOS","2.01.002.002",IF('02 - Produtos e Tributações'!D1749="BEBIDAS ALCOOLICAS","2.01.002.003",IF('02 - Produtos e Tributações'!D1749="BEBIDAS LACTEAS","2.01.002.004",IF('02 - Produtos e Tributações'!D1749="MATERIAL DE LIMPEZA","2.02",IF('02 - Produtos e Tributações'!D1749="FRUTAS","2.01.001.006",IF('02 - Produtos e Tributações'!D1749="VERDURAS E LEGUMES","2.01.001.007",IF('02 - Produtos e Tributações'!D1749="SERVIÇO","1",IF('02 - Produtos e Tributações'!D1749="PRODUTOS DIVERSOS","2","2"))))))))))))))
)</f>
        <v>0</v>
      </c>
      <c r="N1732" s="4" t="str">
        <f t="shared" si="109"/>
        <v/>
      </c>
      <c r="O1732" s="4" t="str">
        <f t="shared" si="110"/>
        <v/>
      </c>
      <c r="P1732" s="4" t="str">
        <f t="shared" si="111"/>
        <v/>
      </c>
      <c r="Q1732" s="128" t="b">
        <f>IF(B1732&lt;&gt;"",IF('02 - Produtos e Tributações'!C1749&lt;&gt;"",'02 - Produtos e Tributações'!C1749,"UN"))</f>
        <v>0</v>
      </c>
      <c r="R1732" s="93"/>
      <c r="S1732" s="93"/>
      <c r="T1732" s="93"/>
      <c r="U1732" s="120" t="str">
        <f t="shared" si="108"/>
        <v/>
      </c>
    </row>
    <row r="1733" spans="1:21" ht="15.75" customHeight="1">
      <c r="A1733" s="122" t="b">
        <f>IF('02 - Produtos e Tributações'!B1750 &lt;&gt;"",A1732+1)</f>
        <v>0</v>
      </c>
      <c r="B1733" s="4" t="str">
        <f>IF('02 - Produtos e Tributações'!B1750&lt;&gt;"",'02 - Produtos e Tributações'!V1750,"")</f>
        <v/>
      </c>
      <c r="C1733" s="123" t="b">
        <f>IF(B1733&lt;&gt;"",IF('02 - Produtos e Tributações'!H1750&lt;&gt;"",IF('02 - Produtos e Tributações'!H1750="TERCEIRIZADA","T",IF('02 - Produtos e Tributações'!H1750="PROPRIA","P")), IF(B1733&lt;&gt;"",IF('02 - Produtos e Tributações'!H1750="","T"))))</f>
        <v>0</v>
      </c>
      <c r="D1733" s="123" t="b">
        <f>IF(B1733&lt;&gt;"",IF('02 - Produtos e Tributações'!E1750&lt;&gt;"",'02 - Produtos e Tributações'!E1750,""))</f>
        <v>0</v>
      </c>
      <c r="E1733" s="123" t="b">
        <f>IF(B1733&lt;&gt;"",IF('02 - Produtos e Tributações'!F1750&lt;&gt;"",'02 - Produtos e Tributações'!F1750,""))</f>
        <v>0</v>
      </c>
      <c r="F1733" s="123" t="b">
        <f>IF(B1733&lt;&gt;"",IF(A1733&lt;&gt;"",IF('02 - Produtos e Tributações'!G1750&lt;&gt;"",'02 - Produtos e Tributações'!G1750,"")))</f>
        <v>0</v>
      </c>
      <c r="G1733" s="123" t="b">
        <f>IF(B1733&lt;&gt;"",IF('02 - Produtos e Tributações'!J1750&lt;&gt;"",'02 - Produtos e Tributações'!J1750,IF(K1733=101,0,IF(K1733=102,41,IF(K1733=103,0,IF(K1733=201,0,IF(K1733=202,0,IF(K1733=203,0,IF(K1733=300,41,IF(K1733=400,41,IF(K1733=500,60)))))))))))</f>
        <v>0</v>
      </c>
      <c r="H1733" s="123" t="b">
        <f>IF(B1733&lt;&gt;"",IF('02 - Produtos e Tributações'!M1750&lt;&gt;"",'02 - Produtos e Tributações'!M1750,IF(L1733=101,0,IF(L1733=102,41,IF(L1733=103,0,IF(L1733=201,0,IF(L1733=202,0,IF(L1733=203,0,IF(L1733=300,41,IF(L1733=400,41,IF(L1733=500,60)))))))))))</f>
        <v>0</v>
      </c>
      <c r="I1733" s="123" t="b">
        <f>IF(B1733&lt;&gt;"",IF('02 - Produtos e Tributações'!L1750&lt;&gt;"",'02 - Produtos e Tributações'!L1750,"0,00"))</f>
        <v>0</v>
      </c>
      <c r="J1733" s="123" t="b">
        <f>IF(B1733&lt;&gt;"",IF('02 - Produtos e Tributações'!O1750&lt;&gt;"",'02 - Produtos e Tributações'!O1750,"0,00"))</f>
        <v>0</v>
      </c>
      <c r="K1733" s="123" t="b">
        <f>IF(B1733&lt;&gt;"",IF('02 - Produtos e Tributações'!K1750&lt;&gt;"",'02 - Produtos e Tributações'!K1750,"null"))</f>
        <v>0</v>
      </c>
      <c r="L1733" s="123" t="b">
        <f>IF(B1733&lt;&gt;"",IF('02 - Produtos e Tributações'!N1750&lt;&gt;"",'02 - Produtos e Tributações'!N1750,"null"))</f>
        <v>0</v>
      </c>
      <c r="M1733" s="122" t="b">
        <f>IF(B1733&lt;&gt;"",IF('02 - Produtos e Tributações'!D1750="CARNES","2.01.001.001",IF('02 - Produtos e Tributações'!D1750="MASSAS","2.01.001.002",IF('02 - Produtos e Tributações'!D1750="LATICINIOS","2.01.001.003",IF('02 - Produtos e Tributações'!D1750="DOCES E GULOSEIMAS","2.01.001.004",IF('02 - Produtos e Tributações'!D1750="FARINHAS E GRAOS","2.01.001.005",IF('02 - Produtos e Tributações'!D1750="AGUAS","2.01.002.001",IF('02 - Produtos e Tributações'!D1750="SUCOS","2.01.002.002",IF('02 - Produtos e Tributações'!D1750="BEBIDAS ALCOOLICAS","2.01.002.003",IF('02 - Produtos e Tributações'!D1750="BEBIDAS LACTEAS","2.01.002.004",IF('02 - Produtos e Tributações'!D1750="MATERIAL DE LIMPEZA","2.02",IF('02 - Produtos e Tributações'!D1750="FRUTAS","2.01.001.006",IF('02 - Produtos e Tributações'!D1750="VERDURAS E LEGUMES","2.01.001.007",IF('02 - Produtos e Tributações'!D1750="SERVIÇO","1",IF('02 - Produtos e Tributações'!D1750="PRODUTOS DIVERSOS","2","2"))))))))))))))
)</f>
        <v>0</v>
      </c>
      <c r="N1733" s="4" t="str">
        <f t="shared" si="109"/>
        <v/>
      </c>
      <c r="O1733" s="4" t="str">
        <f t="shared" si="110"/>
        <v/>
      </c>
      <c r="P1733" s="4" t="str">
        <f t="shared" si="111"/>
        <v/>
      </c>
      <c r="Q1733" s="128" t="b">
        <f>IF(B1733&lt;&gt;"",IF('02 - Produtos e Tributações'!C1750&lt;&gt;"",'02 - Produtos e Tributações'!C1750,"UN"))</f>
        <v>0</v>
      </c>
      <c r="R1733" s="93"/>
      <c r="S1733" s="93"/>
      <c r="T1733" s="93"/>
      <c r="U1733" s="120" t="str">
        <f t="shared" si="108"/>
        <v/>
      </c>
    </row>
    <row r="1734" spans="1:21" ht="15.75" customHeight="1">
      <c r="A1734" s="122" t="b">
        <f>IF('02 - Produtos e Tributações'!B1751 &lt;&gt;"",A1733+1)</f>
        <v>0</v>
      </c>
      <c r="B1734" s="4" t="str">
        <f>IF('02 - Produtos e Tributações'!B1751&lt;&gt;"",'02 - Produtos e Tributações'!V1751,"")</f>
        <v/>
      </c>
      <c r="C1734" s="123" t="b">
        <f>IF(B1734&lt;&gt;"",IF('02 - Produtos e Tributações'!H1751&lt;&gt;"",IF('02 - Produtos e Tributações'!H1751="TERCEIRIZADA","T",IF('02 - Produtos e Tributações'!H1751="PROPRIA","P")), IF(B1734&lt;&gt;"",IF('02 - Produtos e Tributações'!H1751="","T"))))</f>
        <v>0</v>
      </c>
      <c r="D1734" s="123" t="b">
        <f>IF(B1734&lt;&gt;"",IF('02 - Produtos e Tributações'!E1751&lt;&gt;"",'02 - Produtos e Tributações'!E1751,""))</f>
        <v>0</v>
      </c>
      <c r="E1734" s="123" t="b">
        <f>IF(B1734&lt;&gt;"",IF('02 - Produtos e Tributações'!F1751&lt;&gt;"",'02 - Produtos e Tributações'!F1751,""))</f>
        <v>0</v>
      </c>
      <c r="F1734" s="123" t="b">
        <f>IF(B1734&lt;&gt;"",IF(A1734&lt;&gt;"",IF('02 - Produtos e Tributações'!G1751&lt;&gt;"",'02 - Produtos e Tributações'!G1751,"")))</f>
        <v>0</v>
      </c>
      <c r="G1734" s="123" t="b">
        <f>IF(B1734&lt;&gt;"",IF('02 - Produtos e Tributações'!J1751&lt;&gt;"",'02 - Produtos e Tributações'!J1751,IF(K1734=101,0,IF(K1734=102,41,IF(K1734=103,0,IF(K1734=201,0,IF(K1734=202,0,IF(K1734=203,0,IF(K1734=300,41,IF(K1734=400,41,IF(K1734=500,60)))))))))))</f>
        <v>0</v>
      </c>
      <c r="H1734" s="123" t="b">
        <f>IF(B1734&lt;&gt;"",IF('02 - Produtos e Tributações'!M1751&lt;&gt;"",'02 - Produtos e Tributações'!M1751,IF(L1734=101,0,IF(L1734=102,41,IF(L1734=103,0,IF(L1734=201,0,IF(L1734=202,0,IF(L1734=203,0,IF(L1734=300,41,IF(L1734=400,41,IF(L1734=500,60)))))))))))</f>
        <v>0</v>
      </c>
      <c r="I1734" s="123" t="b">
        <f>IF(B1734&lt;&gt;"",IF('02 - Produtos e Tributações'!L1751&lt;&gt;"",'02 - Produtos e Tributações'!L1751,"0,00"))</f>
        <v>0</v>
      </c>
      <c r="J1734" s="123" t="b">
        <f>IF(B1734&lt;&gt;"",IF('02 - Produtos e Tributações'!O1751&lt;&gt;"",'02 - Produtos e Tributações'!O1751,"0,00"))</f>
        <v>0</v>
      </c>
      <c r="K1734" s="123" t="b">
        <f>IF(B1734&lt;&gt;"",IF('02 - Produtos e Tributações'!K1751&lt;&gt;"",'02 - Produtos e Tributações'!K1751,"null"))</f>
        <v>0</v>
      </c>
      <c r="L1734" s="123" t="b">
        <f>IF(B1734&lt;&gt;"",IF('02 - Produtos e Tributações'!N1751&lt;&gt;"",'02 - Produtos e Tributações'!N1751,"null"))</f>
        <v>0</v>
      </c>
      <c r="M1734" s="122" t="b">
        <f>IF(B1734&lt;&gt;"",IF('02 - Produtos e Tributações'!D1751="CARNES","2.01.001.001",IF('02 - Produtos e Tributações'!D1751="MASSAS","2.01.001.002",IF('02 - Produtos e Tributações'!D1751="LATICINIOS","2.01.001.003",IF('02 - Produtos e Tributações'!D1751="DOCES E GULOSEIMAS","2.01.001.004",IF('02 - Produtos e Tributações'!D1751="FARINHAS E GRAOS","2.01.001.005",IF('02 - Produtos e Tributações'!D1751="AGUAS","2.01.002.001",IF('02 - Produtos e Tributações'!D1751="SUCOS","2.01.002.002",IF('02 - Produtos e Tributações'!D1751="BEBIDAS ALCOOLICAS","2.01.002.003",IF('02 - Produtos e Tributações'!D1751="BEBIDAS LACTEAS","2.01.002.004",IF('02 - Produtos e Tributações'!D1751="MATERIAL DE LIMPEZA","2.02",IF('02 - Produtos e Tributações'!D1751="FRUTAS","2.01.001.006",IF('02 - Produtos e Tributações'!D1751="VERDURAS E LEGUMES","2.01.001.007",IF('02 - Produtos e Tributações'!D1751="SERVIÇO","1",IF('02 - Produtos e Tributações'!D1751="PRODUTOS DIVERSOS","2","2"))))))))))))))
)</f>
        <v>0</v>
      </c>
      <c r="N1734" s="4" t="str">
        <f t="shared" si="109"/>
        <v/>
      </c>
      <c r="O1734" s="4" t="str">
        <f t="shared" si="110"/>
        <v/>
      </c>
      <c r="P1734" s="4" t="str">
        <f t="shared" si="111"/>
        <v/>
      </c>
      <c r="Q1734" s="128" t="b">
        <f>IF(B1734&lt;&gt;"",IF('02 - Produtos e Tributações'!C1751&lt;&gt;"",'02 - Produtos e Tributações'!C1751,"UN"))</f>
        <v>0</v>
      </c>
      <c r="R1734" s="93"/>
      <c r="S1734" s="93"/>
      <c r="T1734" s="93"/>
      <c r="U1734" s="120" t="str">
        <f t="shared" si="108"/>
        <v/>
      </c>
    </row>
    <row r="1735" spans="1:21" ht="15.75" customHeight="1">
      <c r="A1735" s="122" t="b">
        <f>IF('02 - Produtos e Tributações'!B1752 &lt;&gt;"",A1734+1)</f>
        <v>0</v>
      </c>
      <c r="B1735" s="4" t="str">
        <f>IF('02 - Produtos e Tributações'!B1752&lt;&gt;"",'02 - Produtos e Tributações'!V1752,"")</f>
        <v/>
      </c>
      <c r="C1735" s="123" t="b">
        <f>IF(B1735&lt;&gt;"",IF('02 - Produtos e Tributações'!H1752&lt;&gt;"",IF('02 - Produtos e Tributações'!H1752="TERCEIRIZADA","T",IF('02 - Produtos e Tributações'!H1752="PROPRIA","P")), IF(B1735&lt;&gt;"",IF('02 - Produtos e Tributações'!H1752="","T"))))</f>
        <v>0</v>
      </c>
      <c r="D1735" s="123" t="b">
        <f>IF(B1735&lt;&gt;"",IF('02 - Produtos e Tributações'!E1752&lt;&gt;"",'02 - Produtos e Tributações'!E1752,""))</f>
        <v>0</v>
      </c>
      <c r="E1735" s="123" t="b">
        <f>IF(B1735&lt;&gt;"",IF('02 - Produtos e Tributações'!F1752&lt;&gt;"",'02 - Produtos e Tributações'!F1752,""))</f>
        <v>0</v>
      </c>
      <c r="F1735" s="123" t="b">
        <f>IF(B1735&lt;&gt;"",IF(A1735&lt;&gt;"",IF('02 - Produtos e Tributações'!G1752&lt;&gt;"",'02 - Produtos e Tributações'!G1752,"")))</f>
        <v>0</v>
      </c>
      <c r="G1735" s="123" t="b">
        <f>IF(B1735&lt;&gt;"",IF('02 - Produtos e Tributações'!J1752&lt;&gt;"",'02 - Produtos e Tributações'!J1752,IF(K1735=101,0,IF(K1735=102,41,IF(K1735=103,0,IF(K1735=201,0,IF(K1735=202,0,IF(K1735=203,0,IF(K1735=300,41,IF(K1735=400,41,IF(K1735=500,60)))))))))))</f>
        <v>0</v>
      </c>
      <c r="H1735" s="123" t="b">
        <f>IF(B1735&lt;&gt;"",IF('02 - Produtos e Tributações'!M1752&lt;&gt;"",'02 - Produtos e Tributações'!M1752,IF(L1735=101,0,IF(L1735=102,41,IF(L1735=103,0,IF(L1735=201,0,IF(L1735=202,0,IF(L1735=203,0,IF(L1735=300,41,IF(L1735=400,41,IF(L1735=500,60)))))))))))</f>
        <v>0</v>
      </c>
      <c r="I1735" s="123" t="b">
        <f>IF(B1735&lt;&gt;"",IF('02 - Produtos e Tributações'!L1752&lt;&gt;"",'02 - Produtos e Tributações'!L1752,"0,00"))</f>
        <v>0</v>
      </c>
      <c r="J1735" s="123" t="b">
        <f>IF(B1735&lt;&gt;"",IF('02 - Produtos e Tributações'!O1752&lt;&gt;"",'02 - Produtos e Tributações'!O1752,"0,00"))</f>
        <v>0</v>
      </c>
      <c r="K1735" s="123" t="b">
        <f>IF(B1735&lt;&gt;"",IF('02 - Produtos e Tributações'!K1752&lt;&gt;"",'02 - Produtos e Tributações'!K1752,"null"))</f>
        <v>0</v>
      </c>
      <c r="L1735" s="123" t="b">
        <f>IF(B1735&lt;&gt;"",IF('02 - Produtos e Tributações'!N1752&lt;&gt;"",'02 - Produtos e Tributações'!N1752,"null"))</f>
        <v>0</v>
      </c>
      <c r="M1735" s="122" t="b">
        <f>IF(B1735&lt;&gt;"",IF('02 - Produtos e Tributações'!D1752="CARNES","2.01.001.001",IF('02 - Produtos e Tributações'!D1752="MASSAS","2.01.001.002",IF('02 - Produtos e Tributações'!D1752="LATICINIOS","2.01.001.003",IF('02 - Produtos e Tributações'!D1752="DOCES E GULOSEIMAS","2.01.001.004",IF('02 - Produtos e Tributações'!D1752="FARINHAS E GRAOS","2.01.001.005",IF('02 - Produtos e Tributações'!D1752="AGUAS","2.01.002.001",IF('02 - Produtos e Tributações'!D1752="SUCOS","2.01.002.002",IF('02 - Produtos e Tributações'!D1752="BEBIDAS ALCOOLICAS","2.01.002.003",IF('02 - Produtos e Tributações'!D1752="BEBIDAS LACTEAS","2.01.002.004",IF('02 - Produtos e Tributações'!D1752="MATERIAL DE LIMPEZA","2.02",IF('02 - Produtos e Tributações'!D1752="FRUTAS","2.01.001.006",IF('02 - Produtos e Tributações'!D1752="VERDURAS E LEGUMES","2.01.001.007",IF('02 - Produtos e Tributações'!D1752="SERVIÇO","1",IF('02 - Produtos e Tributações'!D1752="PRODUTOS DIVERSOS","2","2"))))))))))))))
)</f>
        <v>0</v>
      </c>
      <c r="N1735" s="4" t="str">
        <f t="shared" si="109"/>
        <v/>
      </c>
      <c r="O1735" s="4" t="str">
        <f t="shared" si="110"/>
        <v/>
      </c>
      <c r="P1735" s="4" t="str">
        <f t="shared" si="111"/>
        <v/>
      </c>
      <c r="Q1735" s="128" t="b">
        <f>IF(B1735&lt;&gt;"",IF('02 - Produtos e Tributações'!C1752&lt;&gt;"",'02 - Produtos e Tributações'!C1752,"UN"))</f>
        <v>0</v>
      </c>
      <c r="R1735" s="93"/>
      <c r="S1735" s="93"/>
      <c r="T1735" s="93"/>
      <c r="U1735" s="120" t="str">
        <f t="shared" si="108"/>
        <v/>
      </c>
    </row>
    <row r="1736" spans="1:21" ht="15.75" customHeight="1">
      <c r="A1736" s="122" t="b">
        <f>IF('02 - Produtos e Tributações'!B1753 &lt;&gt;"",A1735+1)</f>
        <v>0</v>
      </c>
      <c r="B1736" s="4" t="str">
        <f>IF('02 - Produtos e Tributações'!B1753&lt;&gt;"",'02 - Produtos e Tributações'!V1753,"")</f>
        <v/>
      </c>
      <c r="C1736" s="123" t="b">
        <f>IF(B1736&lt;&gt;"",IF('02 - Produtos e Tributações'!H1753&lt;&gt;"",IF('02 - Produtos e Tributações'!H1753="TERCEIRIZADA","T",IF('02 - Produtos e Tributações'!H1753="PROPRIA","P")), IF(B1736&lt;&gt;"",IF('02 - Produtos e Tributações'!H1753="","T"))))</f>
        <v>0</v>
      </c>
      <c r="D1736" s="123" t="b">
        <f>IF(B1736&lt;&gt;"",IF('02 - Produtos e Tributações'!E1753&lt;&gt;"",'02 - Produtos e Tributações'!E1753,""))</f>
        <v>0</v>
      </c>
      <c r="E1736" s="123" t="b">
        <f>IF(B1736&lt;&gt;"",IF('02 - Produtos e Tributações'!F1753&lt;&gt;"",'02 - Produtos e Tributações'!F1753,""))</f>
        <v>0</v>
      </c>
      <c r="F1736" s="123" t="b">
        <f>IF(B1736&lt;&gt;"",IF(A1736&lt;&gt;"",IF('02 - Produtos e Tributações'!G1753&lt;&gt;"",'02 - Produtos e Tributações'!G1753,"")))</f>
        <v>0</v>
      </c>
      <c r="G1736" s="123" t="b">
        <f>IF(B1736&lt;&gt;"",IF('02 - Produtos e Tributações'!J1753&lt;&gt;"",'02 - Produtos e Tributações'!J1753,IF(K1736=101,0,IF(K1736=102,41,IF(K1736=103,0,IF(K1736=201,0,IF(K1736=202,0,IF(K1736=203,0,IF(K1736=300,41,IF(K1736=400,41,IF(K1736=500,60)))))))))))</f>
        <v>0</v>
      </c>
      <c r="H1736" s="123" t="b">
        <f>IF(B1736&lt;&gt;"",IF('02 - Produtos e Tributações'!M1753&lt;&gt;"",'02 - Produtos e Tributações'!M1753,IF(L1736=101,0,IF(L1736=102,41,IF(L1736=103,0,IF(L1736=201,0,IF(L1736=202,0,IF(L1736=203,0,IF(L1736=300,41,IF(L1736=400,41,IF(L1736=500,60)))))))))))</f>
        <v>0</v>
      </c>
      <c r="I1736" s="123" t="b">
        <f>IF(B1736&lt;&gt;"",IF('02 - Produtos e Tributações'!L1753&lt;&gt;"",'02 - Produtos e Tributações'!L1753,"0,00"))</f>
        <v>0</v>
      </c>
      <c r="J1736" s="123" t="b">
        <f>IF(B1736&lt;&gt;"",IF('02 - Produtos e Tributações'!O1753&lt;&gt;"",'02 - Produtos e Tributações'!O1753,"0,00"))</f>
        <v>0</v>
      </c>
      <c r="K1736" s="123" t="b">
        <f>IF(B1736&lt;&gt;"",IF('02 - Produtos e Tributações'!K1753&lt;&gt;"",'02 - Produtos e Tributações'!K1753,"null"))</f>
        <v>0</v>
      </c>
      <c r="L1736" s="123" t="b">
        <f>IF(B1736&lt;&gt;"",IF('02 - Produtos e Tributações'!N1753&lt;&gt;"",'02 - Produtos e Tributações'!N1753,"null"))</f>
        <v>0</v>
      </c>
      <c r="M1736" s="122" t="b">
        <f>IF(B1736&lt;&gt;"",IF('02 - Produtos e Tributações'!D1753="CARNES","2.01.001.001",IF('02 - Produtos e Tributações'!D1753="MASSAS","2.01.001.002",IF('02 - Produtos e Tributações'!D1753="LATICINIOS","2.01.001.003",IF('02 - Produtos e Tributações'!D1753="DOCES E GULOSEIMAS","2.01.001.004",IF('02 - Produtos e Tributações'!D1753="FARINHAS E GRAOS","2.01.001.005",IF('02 - Produtos e Tributações'!D1753="AGUAS","2.01.002.001",IF('02 - Produtos e Tributações'!D1753="SUCOS","2.01.002.002",IF('02 - Produtos e Tributações'!D1753="BEBIDAS ALCOOLICAS","2.01.002.003",IF('02 - Produtos e Tributações'!D1753="BEBIDAS LACTEAS","2.01.002.004",IF('02 - Produtos e Tributações'!D1753="MATERIAL DE LIMPEZA","2.02",IF('02 - Produtos e Tributações'!D1753="FRUTAS","2.01.001.006",IF('02 - Produtos e Tributações'!D1753="VERDURAS E LEGUMES","2.01.001.007",IF('02 - Produtos e Tributações'!D1753="SERVIÇO","1",IF('02 - Produtos e Tributações'!D1753="PRODUTOS DIVERSOS","2","2"))))))))))))))
)</f>
        <v>0</v>
      </c>
      <c r="N1736" s="4" t="str">
        <f t="shared" si="109"/>
        <v/>
      </c>
      <c r="O1736" s="4" t="str">
        <f t="shared" si="110"/>
        <v/>
      </c>
      <c r="P1736" s="4" t="str">
        <f t="shared" si="111"/>
        <v/>
      </c>
      <c r="Q1736" s="128" t="b">
        <f>IF(B1736&lt;&gt;"",IF('02 - Produtos e Tributações'!C1753&lt;&gt;"",'02 - Produtos e Tributações'!C1753,"UN"))</f>
        <v>0</v>
      </c>
      <c r="R1736" s="93"/>
      <c r="S1736" s="93"/>
      <c r="T1736" s="93"/>
      <c r="U1736" s="120" t="str">
        <f t="shared" si="108"/>
        <v/>
      </c>
    </row>
    <row r="1737" spans="1:21" ht="15.75" customHeight="1">
      <c r="A1737" s="122" t="b">
        <f>IF('02 - Produtos e Tributações'!B1754 &lt;&gt;"",A1736+1)</f>
        <v>0</v>
      </c>
      <c r="B1737" s="4" t="str">
        <f>IF('02 - Produtos e Tributações'!B1754&lt;&gt;"",'02 - Produtos e Tributações'!V1754,"")</f>
        <v/>
      </c>
      <c r="C1737" s="123" t="b">
        <f>IF(B1737&lt;&gt;"",IF('02 - Produtos e Tributações'!H1754&lt;&gt;"",IF('02 - Produtos e Tributações'!H1754="TERCEIRIZADA","T",IF('02 - Produtos e Tributações'!H1754="PROPRIA","P")), IF(B1737&lt;&gt;"",IF('02 - Produtos e Tributações'!H1754="","T"))))</f>
        <v>0</v>
      </c>
      <c r="D1737" s="123" t="b">
        <f>IF(B1737&lt;&gt;"",IF('02 - Produtos e Tributações'!E1754&lt;&gt;"",'02 - Produtos e Tributações'!E1754,""))</f>
        <v>0</v>
      </c>
      <c r="E1737" s="123" t="b">
        <f>IF(B1737&lt;&gt;"",IF('02 - Produtos e Tributações'!F1754&lt;&gt;"",'02 - Produtos e Tributações'!F1754,""))</f>
        <v>0</v>
      </c>
      <c r="F1737" s="123" t="b">
        <f>IF(B1737&lt;&gt;"",IF(A1737&lt;&gt;"",IF('02 - Produtos e Tributações'!G1754&lt;&gt;"",'02 - Produtos e Tributações'!G1754,"")))</f>
        <v>0</v>
      </c>
      <c r="G1737" s="123" t="b">
        <f>IF(B1737&lt;&gt;"",IF('02 - Produtos e Tributações'!J1754&lt;&gt;"",'02 - Produtos e Tributações'!J1754,IF(K1737=101,0,IF(K1737=102,41,IF(K1737=103,0,IF(K1737=201,0,IF(K1737=202,0,IF(K1737=203,0,IF(K1737=300,41,IF(K1737=400,41,IF(K1737=500,60)))))))))))</f>
        <v>0</v>
      </c>
      <c r="H1737" s="123" t="b">
        <f>IF(B1737&lt;&gt;"",IF('02 - Produtos e Tributações'!M1754&lt;&gt;"",'02 - Produtos e Tributações'!M1754,IF(L1737=101,0,IF(L1737=102,41,IF(L1737=103,0,IF(L1737=201,0,IF(L1737=202,0,IF(L1737=203,0,IF(L1737=300,41,IF(L1737=400,41,IF(L1737=500,60)))))))))))</f>
        <v>0</v>
      </c>
      <c r="I1737" s="123" t="b">
        <f>IF(B1737&lt;&gt;"",IF('02 - Produtos e Tributações'!L1754&lt;&gt;"",'02 - Produtos e Tributações'!L1754,"0,00"))</f>
        <v>0</v>
      </c>
      <c r="J1737" s="123" t="b">
        <f>IF(B1737&lt;&gt;"",IF('02 - Produtos e Tributações'!O1754&lt;&gt;"",'02 - Produtos e Tributações'!O1754,"0,00"))</f>
        <v>0</v>
      </c>
      <c r="K1737" s="123" t="b">
        <f>IF(B1737&lt;&gt;"",IF('02 - Produtos e Tributações'!K1754&lt;&gt;"",'02 - Produtos e Tributações'!K1754,"null"))</f>
        <v>0</v>
      </c>
      <c r="L1737" s="123" t="b">
        <f>IF(B1737&lt;&gt;"",IF('02 - Produtos e Tributações'!N1754&lt;&gt;"",'02 - Produtos e Tributações'!N1754,"null"))</f>
        <v>0</v>
      </c>
      <c r="M1737" s="122" t="b">
        <f>IF(B1737&lt;&gt;"",IF('02 - Produtos e Tributações'!D1754="CARNES","2.01.001.001",IF('02 - Produtos e Tributações'!D1754="MASSAS","2.01.001.002",IF('02 - Produtos e Tributações'!D1754="LATICINIOS","2.01.001.003",IF('02 - Produtos e Tributações'!D1754="DOCES E GULOSEIMAS","2.01.001.004",IF('02 - Produtos e Tributações'!D1754="FARINHAS E GRAOS","2.01.001.005",IF('02 - Produtos e Tributações'!D1754="AGUAS","2.01.002.001",IF('02 - Produtos e Tributações'!D1754="SUCOS","2.01.002.002",IF('02 - Produtos e Tributações'!D1754="BEBIDAS ALCOOLICAS","2.01.002.003",IF('02 - Produtos e Tributações'!D1754="BEBIDAS LACTEAS","2.01.002.004",IF('02 - Produtos e Tributações'!D1754="MATERIAL DE LIMPEZA","2.02",IF('02 - Produtos e Tributações'!D1754="FRUTAS","2.01.001.006",IF('02 - Produtos e Tributações'!D1754="VERDURAS E LEGUMES","2.01.001.007",IF('02 - Produtos e Tributações'!D1754="SERVIÇO","1",IF('02 - Produtos e Tributações'!D1754="PRODUTOS DIVERSOS","2","2"))))))))))))))
)</f>
        <v>0</v>
      </c>
      <c r="N1737" s="4" t="str">
        <f t="shared" si="109"/>
        <v/>
      </c>
      <c r="O1737" s="4" t="str">
        <f t="shared" si="110"/>
        <v/>
      </c>
      <c r="P1737" s="4" t="str">
        <f t="shared" si="111"/>
        <v/>
      </c>
      <c r="Q1737" s="128" t="b">
        <f>IF(B1737&lt;&gt;"",IF('02 - Produtos e Tributações'!C1754&lt;&gt;"",'02 - Produtos e Tributações'!C1754,"UN"))</f>
        <v>0</v>
      </c>
      <c r="R1737" s="93"/>
      <c r="S1737" s="93"/>
      <c r="T1737" s="93"/>
      <c r="U1737" s="120" t="str">
        <f t="shared" si="108"/>
        <v/>
      </c>
    </row>
    <row r="1738" spans="1:21" ht="15.75" customHeight="1">
      <c r="A1738" s="122" t="b">
        <f>IF('02 - Produtos e Tributações'!B1755 &lt;&gt;"",A1737+1)</f>
        <v>0</v>
      </c>
      <c r="B1738" s="4" t="str">
        <f>IF('02 - Produtos e Tributações'!B1755&lt;&gt;"",'02 - Produtos e Tributações'!V1755,"")</f>
        <v/>
      </c>
      <c r="C1738" s="123" t="b">
        <f>IF(B1738&lt;&gt;"",IF('02 - Produtos e Tributações'!H1755&lt;&gt;"",IF('02 - Produtos e Tributações'!H1755="TERCEIRIZADA","T",IF('02 - Produtos e Tributações'!H1755="PROPRIA","P")), IF(B1738&lt;&gt;"",IF('02 - Produtos e Tributações'!H1755="","T"))))</f>
        <v>0</v>
      </c>
      <c r="D1738" s="123" t="b">
        <f>IF(B1738&lt;&gt;"",IF('02 - Produtos e Tributações'!E1755&lt;&gt;"",'02 - Produtos e Tributações'!E1755,""))</f>
        <v>0</v>
      </c>
      <c r="E1738" s="123" t="b">
        <f>IF(B1738&lt;&gt;"",IF('02 - Produtos e Tributações'!F1755&lt;&gt;"",'02 - Produtos e Tributações'!F1755,""))</f>
        <v>0</v>
      </c>
      <c r="F1738" s="123" t="b">
        <f>IF(B1738&lt;&gt;"",IF(A1738&lt;&gt;"",IF('02 - Produtos e Tributações'!G1755&lt;&gt;"",'02 - Produtos e Tributações'!G1755,"")))</f>
        <v>0</v>
      </c>
      <c r="G1738" s="123" t="b">
        <f>IF(B1738&lt;&gt;"",IF('02 - Produtos e Tributações'!J1755&lt;&gt;"",'02 - Produtos e Tributações'!J1755,IF(K1738=101,0,IF(K1738=102,41,IF(K1738=103,0,IF(K1738=201,0,IF(K1738=202,0,IF(K1738=203,0,IF(K1738=300,41,IF(K1738=400,41,IF(K1738=500,60)))))))))))</f>
        <v>0</v>
      </c>
      <c r="H1738" s="123" t="b">
        <f>IF(B1738&lt;&gt;"",IF('02 - Produtos e Tributações'!M1755&lt;&gt;"",'02 - Produtos e Tributações'!M1755,IF(L1738=101,0,IF(L1738=102,41,IF(L1738=103,0,IF(L1738=201,0,IF(L1738=202,0,IF(L1738=203,0,IF(L1738=300,41,IF(L1738=400,41,IF(L1738=500,60)))))))))))</f>
        <v>0</v>
      </c>
      <c r="I1738" s="123" t="b">
        <f>IF(B1738&lt;&gt;"",IF('02 - Produtos e Tributações'!L1755&lt;&gt;"",'02 - Produtos e Tributações'!L1755,"0,00"))</f>
        <v>0</v>
      </c>
      <c r="J1738" s="123" t="b">
        <f>IF(B1738&lt;&gt;"",IF('02 - Produtos e Tributações'!O1755&lt;&gt;"",'02 - Produtos e Tributações'!O1755,"0,00"))</f>
        <v>0</v>
      </c>
      <c r="K1738" s="123" t="b">
        <f>IF(B1738&lt;&gt;"",IF('02 - Produtos e Tributações'!K1755&lt;&gt;"",'02 - Produtos e Tributações'!K1755,"null"))</f>
        <v>0</v>
      </c>
      <c r="L1738" s="123" t="b">
        <f>IF(B1738&lt;&gt;"",IF('02 - Produtos e Tributações'!N1755&lt;&gt;"",'02 - Produtos e Tributações'!N1755,"null"))</f>
        <v>0</v>
      </c>
      <c r="M1738" s="122" t="b">
        <f>IF(B1738&lt;&gt;"",IF('02 - Produtos e Tributações'!D1755="CARNES","2.01.001.001",IF('02 - Produtos e Tributações'!D1755="MASSAS","2.01.001.002",IF('02 - Produtos e Tributações'!D1755="LATICINIOS","2.01.001.003",IF('02 - Produtos e Tributações'!D1755="DOCES E GULOSEIMAS","2.01.001.004",IF('02 - Produtos e Tributações'!D1755="FARINHAS E GRAOS","2.01.001.005",IF('02 - Produtos e Tributações'!D1755="AGUAS","2.01.002.001",IF('02 - Produtos e Tributações'!D1755="SUCOS","2.01.002.002",IF('02 - Produtos e Tributações'!D1755="BEBIDAS ALCOOLICAS","2.01.002.003",IF('02 - Produtos e Tributações'!D1755="BEBIDAS LACTEAS","2.01.002.004",IF('02 - Produtos e Tributações'!D1755="MATERIAL DE LIMPEZA","2.02",IF('02 - Produtos e Tributações'!D1755="FRUTAS","2.01.001.006",IF('02 - Produtos e Tributações'!D1755="VERDURAS E LEGUMES","2.01.001.007",IF('02 - Produtos e Tributações'!D1755="SERVIÇO","1",IF('02 - Produtos e Tributações'!D1755="PRODUTOS DIVERSOS","2","2"))))))))))))))
)</f>
        <v>0</v>
      </c>
      <c r="N1738" s="4" t="str">
        <f t="shared" si="109"/>
        <v/>
      </c>
      <c r="O1738" s="4" t="str">
        <f t="shared" si="110"/>
        <v/>
      </c>
      <c r="P1738" s="4" t="str">
        <f t="shared" si="111"/>
        <v/>
      </c>
      <c r="Q1738" s="128" t="b">
        <f>IF(B1738&lt;&gt;"",IF('02 - Produtos e Tributações'!C1755&lt;&gt;"",'02 - Produtos e Tributações'!C1755,"UN"))</f>
        <v>0</v>
      </c>
      <c r="R1738" s="93"/>
      <c r="S1738" s="93"/>
      <c r="T1738" s="93"/>
      <c r="U1738" s="120" t="str">
        <f t="shared" si="108"/>
        <v/>
      </c>
    </row>
    <row r="1739" spans="1:21" ht="15.75" customHeight="1">
      <c r="A1739" s="122" t="b">
        <f>IF('02 - Produtos e Tributações'!B1756 &lt;&gt;"",A1738+1)</f>
        <v>0</v>
      </c>
      <c r="B1739" s="4" t="str">
        <f>IF('02 - Produtos e Tributações'!B1756&lt;&gt;"",'02 - Produtos e Tributações'!V1756,"")</f>
        <v/>
      </c>
      <c r="C1739" s="123" t="b">
        <f>IF(B1739&lt;&gt;"",IF('02 - Produtos e Tributações'!H1756&lt;&gt;"",IF('02 - Produtos e Tributações'!H1756="TERCEIRIZADA","T",IF('02 - Produtos e Tributações'!H1756="PROPRIA","P")), IF(B1739&lt;&gt;"",IF('02 - Produtos e Tributações'!H1756="","T"))))</f>
        <v>0</v>
      </c>
      <c r="D1739" s="123" t="b">
        <f>IF(B1739&lt;&gt;"",IF('02 - Produtos e Tributações'!E1756&lt;&gt;"",'02 - Produtos e Tributações'!E1756,""))</f>
        <v>0</v>
      </c>
      <c r="E1739" s="123" t="b">
        <f>IF(B1739&lt;&gt;"",IF('02 - Produtos e Tributações'!F1756&lt;&gt;"",'02 - Produtos e Tributações'!F1756,""))</f>
        <v>0</v>
      </c>
      <c r="F1739" s="123" t="b">
        <f>IF(B1739&lt;&gt;"",IF(A1739&lt;&gt;"",IF('02 - Produtos e Tributações'!G1756&lt;&gt;"",'02 - Produtos e Tributações'!G1756,"")))</f>
        <v>0</v>
      </c>
      <c r="G1739" s="123" t="b">
        <f>IF(B1739&lt;&gt;"",IF('02 - Produtos e Tributações'!J1756&lt;&gt;"",'02 - Produtos e Tributações'!J1756,IF(K1739=101,0,IF(K1739=102,41,IF(K1739=103,0,IF(K1739=201,0,IF(K1739=202,0,IF(K1739=203,0,IF(K1739=300,41,IF(K1739=400,41,IF(K1739=500,60)))))))))))</f>
        <v>0</v>
      </c>
      <c r="H1739" s="123" t="b">
        <f>IF(B1739&lt;&gt;"",IF('02 - Produtos e Tributações'!M1756&lt;&gt;"",'02 - Produtos e Tributações'!M1756,IF(L1739=101,0,IF(L1739=102,41,IF(L1739=103,0,IF(L1739=201,0,IF(L1739=202,0,IF(L1739=203,0,IF(L1739=300,41,IF(L1739=400,41,IF(L1739=500,60)))))))))))</f>
        <v>0</v>
      </c>
      <c r="I1739" s="123" t="b">
        <f>IF(B1739&lt;&gt;"",IF('02 - Produtos e Tributações'!L1756&lt;&gt;"",'02 - Produtos e Tributações'!L1756,"0,00"))</f>
        <v>0</v>
      </c>
      <c r="J1739" s="123" t="b">
        <f>IF(B1739&lt;&gt;"",IF('02 - Produtos e Tributações'!O1756&lt;&gt;"",'02 - Produtos e Tributações'!O1756,"0,00"))</f>
        <v>0</v>
      </c>
      <c r="K1739" s="123" t="b">
        <f>IF(B1739&lt;&gt;"",IF('02 - Produtos e Tributações'!K1756&lt;&gt;"",'02 - Produtos e Tributações'!K1756,"null"))</f>
        <v>0</v>
      </c>
      <c r="L1739" s="123" t="b">
        <f>IF(B1739&lt;&gt;"",IF('02 - Produtos e Tributações'!N1756&lt;&gt;"",'02 - Produtos e Tributações'!N1756,"null"))</f>
        <v>0</v>
      </c>
      <c r="M1739" s="122" t="b">
        <f>IF(B1739&lt;&gt;"",IF('02 - Produtos e Tributações'!D1756="CARNES","2.01.001.001",IF('02 - Produtos e Tributações'!D1756="MASSAS","2.01.001.002",IF('02 - Produtos e Tributações'!D1756="LATICINIOS","2.01.001.003",IF('02 - Produtos e Tributações'!D1756="DOCES E GULOSEIMAS","2.01.001.004",IF('02 - Produtos e Tributações'!D1756="FARINHAS E GRAOS","2.01.001.005",IF('02 - Produtos e Tributações'!D1756="AGUAS","2.01.002.001",IF('02 - Produtos e Tributações'!D1756="SUCOS","2.01.002.002",IF('02 - Produtos e Tributações'!D1756="BEBIDAS ALCOOLICAS","2.01.002.003",IF('02 - Produtos e Tributações'!D1756="BEBIDAS LACTEAS","2.01.002.004",IF('02 - Produtos e Tributações'!D1756="MATERIAL DE LIMPEZA","2.02",IF('02 - Produtos e Tributações'!D1756="FRUTAS","2.01.001.006",IF('02 - Produtos e Tributações'!D1756="VERDURAS E LEGUMES","2.01.001.007",IF('02 - Produtos e Tributações'!D1756="SERVIÇO","1",IF('02 - Produtos e Tributações'!D1756="PRODUTOS DIVERSOS","2","2"))))))))))))))
)</f>
        <v>0</v>
      </c>
      <c r="N1739" s="4" t="str">
        <f t="shared" si="109"/>
        <v/>
      </c>
      <c r="O1739" s="4" t="str">
        <f t="shared" si="110"/>
        <v/>
      </c>
      <c r="P1739" s="4" t="str">
        <f t="shared" si="111"/>
        <v/>
      </c>
      <c r="Q1739" s="128" t="b">
        <f>IF(B1739&lt;&gt;"",IF('02 - Produtos e Tributações'!C1756&lt;&gt;"",'02 - Produtos e Tributações'!C1756,"UN"))</f>
        <v>0</v>
      </c>
      <c r="R1739" s="93"/>
      <c r="S1739" s="93"/>
      <c r="T1739" s="93"/>
      <c r="U1739" s="120" t="str">
        <f t="shared" si="108"/>
        <v/>
      </c>
    </row>
    <row r="1740" spans="1:21" ht="15.75" customHeight="1">
      <c r="A1740" s="122" t="b">
        <f>IF('02 - Produtos e Tributações'!B1757 &lt;&gt;"",A1739+1)</f>
        <v>0</v>
      </c>
      <c r="B1740" s="4" t="str">
        <f>IF('02 - Produtos e Tributações'!B1757&lt;&gt;"",'02 - Produtos e Tributações'!V1757,"")</f>
        <v/>
      </c>
      <c r="C1740" s="123" t="b">
        <f>IF(B1740&lt;&gt;"",IF('02 - Produtos e Tributações'!H1757&lt;&gt;"",IF('02 - Produtos e Tributações'!H1757="TERCEIRIZADA","T",IF('02 - Produtos e Tributações'!H1757="PROPRIA","P")), IF(B1740&lt;&gt;"",IF('02 - Produtos e Tributações'!H1757="","T"))))</f>
        <v>0</v>
      </c>
      <c r="D1740" s="123" t="b">
        <f>IF(B1740&lt;&gt;"",IF('02 - Produtos e Tributações'!E1757&lt;&gt;"",'02 - Produtos e Tributações'!E1757,""))</f>
        <v>0</v>
      </c>
      <c r="E1740" s="123" t="b">
        <f>IF(B1740&lt;&gt;"",IF('02 - Produtos e Tributações'!F1757&lt;&gt;"",'02 - Produtos e Tributações'!F1757,""))</f>
        <v>0</v>
      </c>
      <c r="F1740" s="123" t="b">
        <f>IF(B1740&lt;&gt;"",IF(A1740&lt;&gt;"",IF('02 - Produtos e Tributações'!G1757&lt;&gt;"",'02 - Produtos e Tributações'!G1757,"")))</f>
        <v>0</v>
      </c>
      <c r="G1740" s="123" t="b">
        <f>IF(B1740&lt;&gt;"",IF('02 - Produtos e Tributações'!J1757&lt;&gt;"",'02 - Produtos e Tributações'!J1757,IF(K1740=101,0,IF(K1740=102,41,IF(K1740=103,0,IF(K1740=201,0,IF(K1740=202,0,IF(K1740=203,0,IF(K1740=300,41,IF(K1740=400,41,IF(K1740=500,60)))))))))))</f>
        <v>0</v>
      </c>
      <c r="H1740" s="123" t="b">
        <f>IF(B1740&lt;&gt;"",IF('02 - Produtos e Tributações'!M1757&lt;&gt;"",'02 - Produtos e Tributações'!M1757,IF(L1740=101,0,IF(L1740=102,41,IF(L1740=103,0,IF(L1740=201,0,IF(L1740=202,0,IF(L1740=203,0,IF(L1740=300,41,IF(L1740=400,41,IF(L1740=500,60)))))))))))</f>
        <v>0</v>
      </c>
      <c r="I1740" s="123" t="b">
        <f>IF(B1740&lt;&gt;"",IF('02 - Produtos e Tributações'!L1757&lt;&gt;"",'02 - Produtos e Tributações'!L1757,"0,00"))</f>
        <v>0</v>
      </c>
      <c r="J1740" s="123" t="b">
        <f>IF(B1740&lt;&gt;"",IF('02 - Produtos e Tributações'!O1757&lt;&gt;"",'02 - Produtos e Tributações'!O1757,"0,00"))</f>
        <v>0</v>
      </c>
      <c r="K1740" s="123" t="b">
        <f>IF(B1740&lt;&gt;"",IF('02 - Produtos e Tributações'!K1757&lt;&gt;"",'02 - Produtos e Tributações'!K1757,"null"))</f>
        <v>0</v>
      </c>
      <c r="L1740" s="123" t="b">
        <f>IF(B1740&lt;&gt;"",IF('02 - Produtos e Tributações'!N1757&lt;&gt;"",'02 - Produtos e Tributações'!N1757,"null"))</f>
        <v>0</v>
      </c>
      <c r="M1740" s="122" t="b">
        <f>IF(B1740&lt;&gt;"",IF('02 - Produtos e Tributações'!D1757="CARNES","2.01.001.001",IF('02 - Produtos e Tributações'!D1757="MASSAS","2.01.001.002",IF('02 - Produtos e Tributações'!D1757="LATICINIOS","2.01.001.003",IF('02 - Produtos e Tributações'!D1757="DOCES E GULOSEIMAS","2.01.001.004",IF('02 - Produtos e Tributações'!D1757="FARINHAS E GRAOS","2.01.001.005",IF('02 - Produtos e Tributações'!D1757="AGUAS","2.01.002.001",IF('02 - Produtos e Tributações'!D1757="SUCOS","2.01.002.002",IF('02 - Produtos e Tributações'!D1757="BEBIDAS ALCOOLICAS","2.01.002.003",IF('02 - Produtos e Tributações'!D1757="BEBIDAS LACTEAS","2.01.002.004",IF('02 - Produtos e Tributações'!D1757="MATERIAL DE LIMPEZA","2.02",IF('02 - Produtos e Tributações'!D1757="FRUTAS","2.01.001.006",IF('02 - Produtos e Tributações'!D1757="VERDURAS E LEGUMES","2.01.001.007",IF('02 - Produtos e Tributações'!D1757="SERVIÇO","1",IF('02 - Produtos e Tributações'!D1757="PRODUTOS DIVERSOS","2","2"))))))))))))))
)</f>
        <v>0</v>
      </c>
      <c r="N1740" s="4" t="str">
        <f t="shared" si="109"/>
        <v/>
      </c>
      <c r="O1740" s="4" t="str">
        <f t="shared" si="110"/>
        <v/>
      </c>
      <c r="P1740" s="4" t="str">
        <f t="shared" si="111"/>
        <v/>
      </c>
      <c r="Q1740" s="128" t="b">
        <f>IF(B1740&lt;&gt;"",IF('02 - Produtos e Tributações'!C1757&lt;&gt;"",'02 - Produtos e Tributações'!C1757,"UN"))</f>
        <v>0</v>
      </c>
      <c r="R1740" s="93"/>
      <c r="S1740" s="93"/>
      <c r="T1740" s="93"/>
      <c r="U1740" s="120" t="str">
        <f t="shared" si="108"/>
        <v/>
      </c>
    </row>
    <row r="1741" spans="1:21" ht="15.75" customHeight="1">
      <c r="A1741" s="122" t="b">
        <f>IF('02 - Produtos e Tributações'!B1758 &lt;&gt;"",A1740+1)</f>
        <v>0</v>
      </c>
      <c r="B1741" s="4" t="str">
        <f>IF('02 - Produtos e Tributações'!B1758&lt;&gt;"",'02 - Produtos e Tributações'!V1758,"")</f>
        <v/>
      </c>
      <c r="C1741" s="123" t="b">
        <f>IF(B1741&lt;&gt;"",IF('02 - Produtos e Tributações'!H1758&lt;&gt;"",IF('02 - Produtos e Tributações'!H1758="TERCEIRIZADA","T",IF('02 - Produtos e Tributações'!H1758="PROPRIA","P")), IF(B1741&lt;&gt;"",IF('02 - Produtos e Tributações'!H1758="","T"))))</f>
        <v>0</v>
      </c>
      <c r="D1741" s="123" t="b">
        <f>IF(B1741&lt;&gt;"",IF('02 - Produtos e Tributações'!E1758&lt;&gt;"",'02 - Produtos e Tributações'!E1758,""))</f>
        <v>0</v>
      </c>
      <c r="E1741" s="123" t="b">
        <f>IF(B1741&lt;&gt;"",IF('02 - Produtos e Tributações'!F1758&lt;&gt;"",'02 - Produtos e Tributações'!F1758,""))</f>
        <v>0</v>
      </c>
      <c r="F1741" s="123" t="b">
        <f>IF(B1741&lt;&gt;"",IF(A1741&lt;&gt;"",IF('02 - Produtos e Tributações'!G1758&lt;&gt;"",'02 - Produtos e Tributações'!G1758,"")))</f>
        <v>0</v>
      </c>
      <c r="G1741" s="123" t="b">
        <f>IF(B1741&lt;&gt;"",IF('02 - Produtos e Tributações'!J1758&lt;&gt;"",'02 - Produtos e Tributações'!J1758,IF(K1741=101,0,IF(K1741=102,41,IF(K1741=103,0,IF(K1741=201,0,IF(K1741=202,0,IF(K1741=203,0,IF(K1741=300,41,IF(K1741=400,41,IF(K1741=500,60)))))))))))</f>
        <v>0</v>
      </c>
      <c r="H1741" s="123" t="b">
        <f>IF(B1741&lt;&gt;"",IF('02 - Produtos e Tributações'!M1758&lt;&gt;"",'02 - Produtos e Tributações'!M1758,IF(L1741=101,0,IF(L1741=102,41,IF(L1741=103,0,IF(L1741=201,0,IF(L1741=202,0,IF(L1741=203,0,IF(L1741=300,41,IF(L1741=400,41,IF(L1741=500,60)))))))))))</f>
        <v>0</v>
      </c>
      <c r="I1741" s="123" t="b">
        <f>IF(B1741&lt;&gt;"",IF('02 - Produtos e Tributações'!L1758&lt;&gt;"",'02 - Produtos e Tributações'!L1758,"0,00"))</f>
        <v>0</v>
      </c>
      <c r="J1741" s="123" t="b">
        <f>IF(B1741&lt;&gt;"",IF('02 - Produtos e Tributações'!O1758&lt;&gt;"",'02 - Produtos e Tributações'!O1758,"0,00"))</f>
        <v>0</v>
      </c>
      <c r="K1741" s="123" t="b">
        <f>IF(B1741&lt;&gt;"",IF('02 - Produtos e Tributações'!K1758&lt;&gt;"",'02 - Produtos e Tributações'!K1758,"null"))</f>
        <v>0</v>
      </c>
      <c r="L1741" s="123" t="b">
        <f>IF(B1741&lt;&gt;"",IF('02 - Produtos e Tributações'!N1758&lt;&gt;"",'02 - Produtos e Tributações'!N1758,"null"))</f>
        <v>0</v>
      </c>
      <c r="M1741" s="122" t="b">
        <f>IF(B1741&lt;&gt;"",IF('02 - Produtos e Tributações'!D1758="CARNES","2.01.001.001",IF('02 - Produtos e Tributações'!D1758="MASSAS","2.01.001.002",IF('02 - Produtos e Tributações'!D1758="LATICINIOS","2.01.001.003",IF('02 - Produtos e Tributações'!D1758="DOCES E GULOSEIMAS","2.01.001.004",IF('02 - Produtos e Tributações'!D1758="FARINHAS E GRAOS","2.01.001.005",IF('02 - Produtos e Tributações'!D1758="AGUAS","2.01.002.001",IF('02 - Produtos e Tributações'!D1758="SUCOS","2.01.002.002",IF('02 - Produtos e Tributações'!D1758="BEBIDAS ALCOOLICAS","2.01.002.003",IF('02 - Produtos e Tributações'!D1758="BEBIDAS LACTEAS","2.01.002.004",IF('02 - Produtos e Tributações'!D1758="MATERIAL DE LIMPEZA","2.02",IF('02 - Produtos e Tributações'!D1758="FRUTAS","2.01.001.006",IF('02 - Produtos e Tributações'!D1758="VERDURAS E LEGUMES","2.01.001.007",IF('02 - Produtos e Tributações'!D1758="SERVIÇO","1",IF('02 - Produtos e Tributações'!D1758="PRODUTOS DIVERSOS","2","2"))))))))))))))
)</f>
        <v>0</v>
      </c>
      <c r="N1741" s="4" t="str">
        <f t="shared" si="109"/>
        <v/>
      </c>
      <c r="O1741" s="4" t="str">
        <f t="shared" si="110"/>
        <v/>
      </c>
      <c r="P1741" s="4" t="str">
        <f t="shared" si="111"/>
        <v/>
      </c>
      <c r="Q1741" s="128" t="b">
        <f>IF(B1741&lt;&gt;"",IF('02 - Produtos e Tributações'!C1758&lt;&gt;"",'02 - Produtos e Tributações'!C1758,"UN"))</f>
        <v>0</v>
      </c>
      <c r="R1741" s="93"/>
      <c r="S1741" s="93"/>
      <c r="T1741" s="93"/>
      <c r="U1741" s="120" t="str">
        <f t="shared" si="108"/>
        <v/>
      </c>
    </row>
    <row r="1742" spans="1:21" ht="15.75" customHeight="1">
      <c r="A1742" s="122" t="b">
        <f>IF('02 - Produtos e Tributações'!B1759 &lt;&gt;"",A1741+1)</f>
        <v>0</v>
      </c>
      <c r="B1742" s="4" t="str">
        <f>IF('02 - Produtos e Tributações'!B1759&lt;&gt;"",'02 - Produtos e Tributações'!V1759,"")</f>
        <v/>
      </c>
      <c r="C1742" s="123" t="b">
        <f>IF(B1742&lt;&gt;"",IF('02 - Produtos e Tributações'!H1759&lt;&gt;"",IF('02 - Produtos e Tributações'!H1759="TERCEIRIZADA","T",IF('02 - Produtos e Tributações'!H1759="PROPRIA","P")), IF(B1742&lt;&gt;"",IF('02 - Produtos e Tributações'!H1759="","T"))))</f>
        <v>0</v>
      </c>
      <c r="D1742" s="123" t="b">
        <f>IF(B1742&lt;&gt;"",IF('02 - Produtos e Tributações'!E1759&lt;&gt;"",'02 - Produtos e Tributações'!E1759,""))</f>
        <v>0</v>
      </c>
      <c r="E1742" s="123" t="b">
        <f>IF(B1742&lt;&gt;"",IF('02 - Produtos e Tributações'!F1759&lt;&gt;"",'02 - Produtos e Tributações'!F1759,""))</f>
        <v>0</v>
      </c>
      <c r="F1742" s="123" t="b">
        <f>IF(B1742&lt;&gt;"",IF(A1742&lt;&gt;"",IF('02 - Produtos e Tributações'!G1759&lt;&gt;"",'02 - Produtos e Tributações'!G1759,"")))</f>
        <v>0</v>
      </c>
      <c r="G1742" s="123" t="b">
        <f>IF(B1742&lt;&gt;"",IF('02 - Produtos e Tributações'!J1759&lt;&gt;"",'02 - Produtos e Tributações'!J1759,IF(K1742=101,0,IF(K1742=102,41,IF(K1742=103,0,IF(K1742=201,0,IF(K1742=202,0,IF(K1742=203,0,IF(K1742=300,41,IF(K1742=400,41,IF(K1742=500,60)))))))))))</f>
        <v>0</v>
      </c>
      <c r="H1742" s="123" t="b">
        <f>IF(B1742&lt;&gt;"",IF('02 - Produtos e Tributações'!M1759&lt;&gt;"",'02 - Produtos e Tributações'!M1759,IF(L1742=101,0,IF(L1742=102,41,IF(L1742=103,0,IF(L1742=201,0,IF(L1742=202,0,IF(L1742=203,0,IF(L1742=300,41,IF(L1742=400,41,IF(L1742=500,60)))))))))))</f>
        <v>0</v>
      </c>
      <c r="I1742" s="123" t="b">
        <f>IF(B1742&lt;&gt;"",IF('02 - Produtos e Tributações'!L1759&lt;&gt;"",'02 - Produtos e Tributações'!L1759,"0,00"))</f>
        <v>0</v>
      </c>
      <c r="J1742" s="123" t="b">
        <f>IF(B1742&lt;&gt;"",IF('02 - Produtos e Tributações'!O1759&lt;&gt;"",'02 - Produtos e Tributações'!O1759,"0,00"))</f>
        <v>0</v>
      </c>
      <c r="K1742" s="123" t="b">
        <f>IF(B1742&lt;&gt;"",IF('02 - Produtos e Tributações'!K1759&lt;&gt;"",'02 - Produtos e Tributações'!K1759,"null"))</f>
        <v>0</v>
      </c>
      <c r="L1742" s="123" t="b">
        <f>IF(B1742&lt;&gt;"",IF('02 - Produtos e Tributações'!N1759&lt;&gt;"",'02 - Produtos e Tributações'!N1759,"null"))</f>
        <v>0</v>
      </c>
      <c r="M1742" s="122" t="b">
        <f>IF(B1742&lt;&gt;"",IF('02 - Produtos e Tributações'!D1759="CARNES","2.01.001.001",IF('02 - Produtos e Tributações'!D1759="MASSAS","2.01.001.002",IF('02 - Produtos e Tributações'!D1759="LATICINIOS","2.01.001.003",IF('02 - Produtos e Tributações'!D1759="DOCES E GULOSEIMAS","2.01.001.004",IF('02 - Produtos e Tributações'!D1759="FARINHAS E GRAOS","2.01.001.005",IF('02 - Produtos e Tributações'!D1759="AGUAS","2.01.002.001",IF('02 - Produtos e Tributações'!D1759="SUCOS","2.01.002.002",IF('02 - Produtos e Tributações'!D1759="BEBIDAS ALCOOLICAS","2.01.002.003",IF('02 - Produtos e Tributações'!D1759="BEBIDAS LACTEAS","2.01.002.004",IF('02 - Produtos e Tributações'!D1759="MATERIAL DE LIMPEZA","2.02",IF('02 - Produtos e Tributações'!D1759="FRUTAS","2.01.001.006",IF('02 - Produtos e Tributações'!D1759="VERDURAS E LEGUMES","2.01.001.007",IF('02 - Produtos e Tributações'!D1759="SERVIÇO","1",IF('02 - Produtos e Tributações'!D1759="PRODUTOS DIVERSOS","2","2"))))))))))))))
)</f>
        <v>0</v>
      </c>
      <c r="N1742" s="4" t="str">
        <f t="shared" si="109"/>
        <v/>
      </c>
      <c r="O1742" s="4" t="str">
        <f t="shared" si="110"/>
        <v/>
      </c>
      <c r="P1742" s="4" t="str">
        <f t="shared" si="111"/>
        <v/>
      </c>
      <c r="Q1742" s="128" t="b">
        <f>IF(B1742&lt;&gt;"",IF('02 - Produtos e Tributações'!C1759&lt;&gt;"",'02 - Produtos e Tributações'!C1759,"UN"))</f>
        <v>0</v>
      </c>
      <c r="R1742" s="93"/>
      <c r="S1742" s="93"/>
      <c r="T1742" s="93"/>
      <c r="U1742" s="120" t="str">
        <f t="shared" si="108"/>
        <v/>
      </c>
    </row>
    <row r="1743" spans="1:21" ht="15.75" customHeight="1">
      <c r="A1743" s="122" t="b">
        <f>IF('02 - Produtos e Tributações'!B1760 &lt;&gt;"",A1742+1)</f>
        <v>0</v>
      </c>
      <c r="B1743" s="4" t="str">
        <f>IF('02 - Produtos e Tributações'!B1760&lt;&gt;"",'02 - Produtos e Tributações'!V1760,"")</f>
        <v/>
      </c>
      <c r="C1743" s="123" t="b">
        <f>IF(B1743&lt;&gt;"",IF('02 - Produtos e Tributações'!H1760&lt;&gt;"",IF('02 - Produtos e Tributações'!H1760="TERCEIRIZADA","T",IF('02 - Produtos e Tributações'!H1760="PROPRIA","P")), IF(B1743&lt;&gt;"",IF('02 - Produtos e Tributações'!H1760="","T"))))</f>
        <v>0</v>
      </c>
      <c r="D1743" s="123" t="b">
        <f>IF(B1743&lt;&gt;"",IF('02 - Produtos e Tributações'!E1760&lt;&gt;"",'02 - Produtos e Tributações'!E1760,""))</f>
        <v>0</v>
      </c>
      <c r="E1743" s="123" t="b">
        <f>IF(B1743&lt;&gt;"",IF('02 - Produtos e Tributações'!F1760&lt;&gt;"",'02 - Produtos e Tributações'!F1760,""))</f>
        <v>0</v>
      </c>
      <c r="F1743" s="123" t="b">
        <f>IF(B1743&lt;&gt;"",IF(A1743&lt;&gt;"",IF('02 - Produtos e Tributações'!G1760&lt;&gt;"",'02 - Produtos e Tributações'!G1760,"")))</f>
        <v>0</v>
      </c>
      <c r="G1743" s="123" t="b">
        <f>IF(B1743&lt;&gt;"",IF('02 - Produtos e Tributações'!J1760&lt;&gt;"",'02 - Produtos e Tributações'!J1760,IF(K1743=101,0,IF(K1743=102,41,IF(K1743=103,0,IF(K1743=201,0,IF(K1743=202,0,IF(K1743=203,0,IF(K1743=300,41,IF(K1743=400,41,IF(K1743=500,60)))))))))))</f>
        <v>0</v>
      </c>
      <c r="H1743" s="123" t="b">
        <f>IF(B1743&lt;&gt;"",IF('02 - Produtos e Tributações'!M1760&lt;&gt;"",'02 - Produtos e Tributações'!M1760,IF(L1743=101,0,IF(L1743=102,41,IF(L1743=103,0,IF(L1743=201,0,IF(L1743=202,0,IF(L1743=203,0,IF(L1743=300,41,IF(L1743=400,41,IF(L1743=500,60)))))))))))</f>
        <v>0</v>
      </c>
      <c r="I1743" s="123" t="b">
        <f>IF(B1743&lt;&gt;"",IF('02 - Produtos e Tributações'!L1760&lt;&gt;"",'02 - Produtos e Tributações'!L1760,"0,00"))</f>
        <v>0</v>
      </c>
      <c r="J1743" s="123" t="b">
        <f>IF(B1743&lt;&gt;"",IF('02 - Produtos e Tributações'!O1760&lt;&gt;"",'02 - Produtos e Tributações'!O1760,"0,00"))</f>
        <v>0</v>
      </c>
      <c r="K1743" s="123" t="b">
        <f>IF(B1743&lt;&gt;"",IF('02 - Produtos e Tributações'!K1760&lt;&gt;"",'02 - Produtos e Tributações'!K1760,"null"))</f>
        <v>0</v>
      </c>
      <c r="L1743" s="123" t="b">
        <f>IF(B1743&lt;&gt;"",IF('02 - Produtos e Tributações'!N1760&lt;&gt;"",'02 - Produtos e Tributações'!N1760,"null"))</f>
        <v>0</v>
      </c>
      <c r="M1743" s="122" t="b">
        <f>IF(B1743&lt;&gt;"",IF('02 - Produtos e Tributações'!D1760="CARNES","2.01.001.001",IF('02 - Produtos e Tributações'!D1760="MASSAS","2.01.001.002",IF('02 - Produtos e Tributações'!D1760="LATICINIOS","2.01.001.003",IF('02 - Produtos e Tributações'!D1760="DOCES E GULOSEIMAS","2.01.001.004",IF('02 - Produtos e Tributações'!D1760="FARINHAS E GRAOS","2.01.001.005",IF('02 - Produtos e Tributações'!D1760="AGUAS","2.01.002.001",IF('02 - Produtos e Tributações'!D1760="SUCOS","2.01.002.002",IF('02 - Produtos e Tributações'!D1760="BEBIDAS ALCOOLICAS","2.01.002.003",IF('02 - Produtos e Tributações'!D1760="BEBIDAS LACTEAS","2.01.002.004",IF('02 - Produtos e Tributações'!D1760="MATERIAL DE LIMPEZA","2.02",IF('02 - Produtos e Tributações'!D1760="FRUTAS","2.01.001.006",IF('02 - Produtos e Tributações'!D1760="VERDURAS E LEGUMES","2.01.001.007",IF('02 - Produtos e Tributações'!D1760="SERVIÇO","1",IF('02 - Produtos e Tributações'!D1760="PRODUTOS DIVERSOS","2","2"))))))))))))))
)</f>
        <v>0</v>
      </c>
      <c r="N1743" s="4" t="str">
        <f t="shared" si="109"/>
        <v/>
      </c>
      <c r="O1743" s="4" t="str">
        <f t="shared" si="110"/>
        <v/>
      </c>
      <c r="P1743" s="4" t="str">
        <f t="shared" si="111"/>
        <v/>
      </c>
      <c r="Q1743" s="128" t="b">
        <f>IF(B1743&lt;&gt;"",IF('02 - Produtos e Tributações'!C1760&lt;&gt;"",'02 - Produtos e Tributações'!C1760,"UN"))</f>
        <v>0</v>
      </c>
      <c r="R1743" s="93"/>
      <c r="S1743" s="93"/>
      <c r="T1743" s="93"/>
      <c r="U1743" s="120" t="str">
        <f t="shared" si="108"/>
        <v/>
      </c>
    </row>
    <row r="1744" spans="1:21" ht="15.75" customHeight="1">
      <c r="A1744" s="122" t="b">
        <f>IF('02 - Produtos e Tributações'!B1761 &lt;&gt;"",A1743+1)</f>
        <v>0</v>
      </c>
      <c r="B1744" s="4" t="str">
        <f>IF('02 - Produtos e Tributações'!B1761&lt;&gt;"",'02 - Produtos e Tributações'!V1761,"")</f>
        <v/>
      </c>
      <c r="C1744" s="123" t="b">
        <f>IF(B1744&lt;&gt;"",IF('02 - Produtos e Tributações'!H1761&lt;&gt;"",IF('02 - Produtos e Tributações'!H1761="TERCEIRIZADA","T",IF('02 - Produtos e Tributações'!H1761="PROPRIA","P")), IF(B1744&lt;&gt;"",IF('02 - Produtos e Tributações'!H1761="","T"))))</f>
        <v>0</v>
      </c>
      <c r="D1744" s="123" t="b">
        <f>IF(B1744&lt;&gt;"",IF('02 - Produtos e Tributações'!E1761&lt;&gt;"",'02 - Produtos e Tributações'!E1761,""))</f>
        <v>0</v>
      </c>
      <c r="E1744" s="123" t="b">
        <f>IF(B1744&lt;&gt;"",IF('02 - Produtos e Tributações'!F1761&lt;&gt;"",'02 - Produtos e Tributações'!F1761,""))</f>
        <v>0</v>
      </c>
      <c r="F1744" s="123" t="b">
        <f>IF(B1744&lt;&gt;"",IF(A1744&lt;&gt;"",IF('02 - Produtos e Tributações'!G1761&lt;&gt;"",'02 - Produtos e Tributações'!G1761,"")))</f>
        <v>0</v>
      </c>
      <c r="G1744" s="123" t="b">
        <f>IF(B1744&lt;&gt;"",IF('02 - Produtos e Tributações'!J1761&lt;&gt;"",'02 - Produtos e Tributações'!J1761,IF(K1744=101,0,IF(K1744=102,41,IF(K1744=103,0,IF(K1744=201,0,IF(K1744=202,0,IF(K1744=203,0,IF(K1744=300,41,IF(K1744=400,41,IF(K1744=500,60)))))))))))</f>
        <v>0</v>
      </c>
      <c r="H1744" s="123" t="b">
        <f>IF(B1744&lt;&gt;"",IF('02 - Produtos e Tributações'!M1761&lt;&gt;"",'02 - Produtos e Tributações'!M1761,IF(L1744=101,0,IF(L1744=102,41,IF(L1744=103,0,IF(L1744=201,0,IF(L1744=202,0,IF(L1744=203,0,IF(L1744=300,41,IF(L1744=400,41,IF(L1744=500,60)))))))))))</f>
        <v>0</v>
      </c>
      <c r="I1744" s="123" t="b">
        <f>IF(B1744&lt;&gt;"",IF('02 - Produtos e Tributações'!L1761&lt;&gt;"",'02 - Produtos e Tributações'!L1761,"0,00"))</f>
        <v>0</v>
      </c>
      <c r="J1744" s="123" t="b">
        <f>IF(B1744&lt;&gt;"",IF('02 - Produtos e Tributações'!O1761&lt;&gt;"",'02 - Produtos e Tributações'!O1761,"0,00"))</f>
        <v>0</v>
      </c>
      <c r="K1744" s="123" t="b">
        <f>IF(B1744&lt;&gt;"",IF('02 - Produtos e Tributações'!K1761&lt;&gt;"",'02 - Produtos e Tributações'!K1761,"null"))</f>
        <v>0</v>
      </c>
      <c r="L1744" s="123" t="b">
        <f>IF(B1744&lt;&gt;"",IF('02 - Produtos e Tributações'!N1761&lt;&gt;"",'02 - Produtos e Tributações'!N1761,"null"))</f>
        <v>0</v>
      </c>
      <c r="M1744" s="122" t="b">
        <f>IF(B1744&lt;&gt;"",IF('02 - Produtos e Tributações'!D1761="CARNES","2.01.001.001",IF('02 - Produtos e Tributações'!D1761="MASSAS","2.01.001.002",IF('02 - Produtos e Tributações'!D1761="LATICINIOS","2.01.001.003",IF('02 - Produtos e Tributações'!D1761="DOCES E GULOSEIMAS","2.01.001.004",IF('02 - Produtos e Tributações'!D1761="FARINHAS E GRAOS","2.01.001.005",IF('02 - Produtos e Tributações'!D1761="AGUAS","2.01.002.001",IF('02 - Produtos e Tributações'!D1761="SUCOS","2.01.002.002",IF('02 - Produtos e Tributações'!D1761="BEBIDAS ALCOOLICAS","2.01.002.003",IF('02 - Produtos e Tributações'!D1761="BEBIDAS LACTEAS","2.01.002.004",IF('02 - Produtos e Tributações'!D1761="MATERIAL DE LIMPEZA","2.02",IF('02 - Produtos e Tributações'!D1761="FRUTAS","2.01.001.006",IF('02 - Produtos e Tributações'!D1761="VERDURAS E LEGUMES","2.01.001.007",IF('02 - Produtos e Tributações'!D1761="SERVIÇO","1",IF('02 - Produtos e Tributações'!D1761="PRODUTOS DIVERSOS","2","2"))))))))))))))
)</f>
        <v>0</v>
      </c>
      <c r="N1744" s="4" t="str">
        <f t="shared" si="109"/>
        <v/>
      </c>
      <c r="O1744" s="4" t="str">
        <f t="shared" si="110"/>
        <v/>
      </c>
      <c r="P1744" s="4" t="str">
        <f t="shared" si="111"/>
        <v/>
      </c>
      <c r="Q1744" s="128" t="b">
        <f>IF(B1744&lt;&gt;"",IF('02 - Produtos e Tributações'!C1761&lt;&gt;"",'02 - Produtos e Tributações'!C1761,"UN"))</f>
        <v>0</v>
      </c>
      <c r="R1744" s="93"/>
      <c r="S1744" s="93"/>
      <c r="T1744" s="93"/>
      <c r="U1744" s="120" t="str">
        <f t="shared" si="108"/>
        <v/>
      </c>
    </row>
    <row r="1745" spans="1:21" ht="15.75" customHeight="1">
      <c r="A1745" s="122" t="b">
        <f>IF('02 - Produtos e Tributações'!B1762 &lt;&gt;"",A1744+1)</f>
        <v>0</v>
      </c>
      <c r="B1745" s="4" t="str">
        <f>IF('02 - Produtos e Tributações'!B1762&lt;&gt;"",'02 - Produtos e Tributações'!V1762,"")</f>
        <v/>
      </c>
      <c r="C1745" s="123" t="b">
        <f>IF(B1745&lt;&gt;"",IF('02 - Produtos e Tributações'!H1762&lt;&gt;"",IF('02 - Produtos e Tributações'!H1762="TERCEIRIZADA","T",IF('02 - Produtos e Tributações'!H1762="PROPRIA","P")), IF(B1745&lt;&gt;"",IF('02 - Produtos e Tributações'!H1762="","T"))))</f>
        <v>0</v>
      </c>
      <c r="D1745" s="123" t="b">
        <f>IF(B1745&lt;&gt;"",IF('02 - Produtos e Tributações'!E1762&lt;&gt;"",'02 - Produtos e Tributações'!E1762,""))</f>
        <v>0</v>
      </c>
      <c r="E1745" s="123" t="b">
        <f>IF(B1745&lt;&gt;"",IF('02 - Produtos e Tributações'!F1762&lt;&gt;"",'02 - Produtos e Tributações'!F1762,""))</f>
        <v>0</v>
      </c>
      <c r="F1745" s="123" t="b">
        <f>IF(B1745&lt;&gt;"",IF(A1745&lt;&gt;"",IF('02 - Produtos e Tributações'!G1762&lt;&gt;"",'02 - Produtos e Tributações'!G1762,"")))</f>
        <v>0</v>
      </c>
      <c r="G1745" s="123" t="b">
        <f>IF(B1745&lt;&gt;"",IF('02 - Produtos e Tributações'!J1762&lt;&gt;"",'02 - Produtos e Tributações'!J1762,IF(K1745=101,0,IF(K1745=102,41,IF(K1745=103,0,IF(K1745=201,0,IF(K1745=202,0,IF(K1745=203,0,IF(K1745=300,41,IF(K1745=400,41,IF(K1745=500,60)))))))))))</f>
        <v>0</v>
      </c>
      <c r="H1745" s="123" t="b">
        <f>IF(B1745&lt;&gt;"",IF('02 - Produtos e Tributações'!M1762&lt;&gt;"",'02 - Produtos e Tributações'!M1762,IF(L1745=101,0,IF(L1745=102,41,IF(L1745=103,0,IF(L1745=201,0,IF(L1745=202,0,IF(L1745=203,0,IF(L1745=300,41,IF(L1745=400,41,IF(L1745=500,60)))))))))))</f>
        <v>0</v>
      </c>
      <c r="I1745" s="123" t="b">
        <f>IF(B1745&lt;&gt;"",IF('02 - Produtos e Tributações'!L1762&lt;&gt;"",'02 - Produtos e Tributações'!L1762,"0,00"))</f>
        <v>0</v>
      </c>
      <c r="J1745" s="123" t="b">
        <f>IF(B1745&lt;&gt;"",IF('02 - Produtos e Tributações'!O1762&lt;&gt;"",'02 - Produtos e Tributações'!O1762,"0,00"))</f>
        <v>0</v>
      </c>
      <c r="K1745" s="123" t="b">
        <f>IF(B1745&lt;&gt;"",IF('02 - Produtos e Tributações'!K1762&lt;&gt;"",'02 - Produtos e Tributações'!K1762,"null"))</f>
        <v>0</v>
      </c>
      <c r="L1745" s="123" t="b">
        <f>IF(B1745&lt;&gt;"",IF('02 - Produtos e Tributações'!N1762&lt;&gt;"",'02 - Produtos e Tributações'!N1762,"null"))</f>
        <v>0</v>
      </c>
      <c r="M1745" s="122" t="b">
        <f>IF(B1745&lt;&gt;"",IF('02 - Produtos e Tributações'!D1762="CARNES","2.01.001.001",IF('02 - Produtos e Tributações'!D1762="MASSAS","2.01.001.002",IF('02 - Produtos e Tributações'!D1762="LATICINIOS","2.01.001.003",IF('02 - Produtos e Tributações'!D1762="DOCES E GULOSEIMAS","2.01.001.004",IF('02 - Produtos e Tributações'!D1762="FARINHAS E GRAOS","2.01.001.005",IF('02 - Produtos e Tributações'!D1762="AGUAS","2.01.002.001",IF('02 - Produtos e Tributações'!D1762="SUCOS","2.01.002.002",IF('02 - Produtos e Tributações'!D1762="BEBIDAS ALCOOLICAS","2.01.002.003",IF('02 - Produtos e Tributações'!D1762="BEBIDAS LACTEAS","2.01.002.004",IF('02 - Produtos e Tributações'!D1762="MATERIAL DE LIMPEZA","2.02",IF('02 - Produtos e Tributações'!D1762="FRUTAS","2.01.001.006",IF('02 - Produtos e Tributações'!D1762="VERDURAS E LEGUMES","2.01.001.007",IF('02 - Produtos e Tributações'!D1762="SERVIÇO","1",IF('02 - Produtos e Tributações'!D1762="PRODUTOS DIVERSOS","2","2"))))))))))))))
)</f>
        <v>0</v>
      </c>
      <c r="N1745" s="4" t="str">
        <f t="shared" si="109"/>
        <v/>
      </c>
      <c r="O1745" s="4" t="str">
        <f t="shared" si="110"/>
        <v/>
      </c>
      <c r="P1745" s="4" t="str">
        <f t="shared" si="111"/>
        <v/>
      </c>
      <c r="Q1745" s="128" t="b">
        <f>IF(B1745&lt;&gt;"",IF('02 - Produtos e Tributações'!C1762&lt;&gt;"",'02 - Produtos e Tributações'!C1762,"UN"))</f>
        <v>0</v>
      </c>
      <c r="R1745" s="93"/>
      <c r="S1745" s="93"/>
      <c r="T1745" s="93"/>
      <c r="U1745" s="120" t="str">
        <f t="shared" si="108"/>
        <v/>
      </c>
    </row>
    <row r="1746" spans="1:21" ht="15.75" customHeight="1">
      <c r="A1746" s="122" t="b">
        <f>IF('02 - Produtos e Tributações'!B1763 &lt;&gt;"",A1745+1)</f>
        <v>0</v>
      </c>
      <c r="B1746" s="4" t="str">
        <f>IF('02 - Produtos e Tributações'!B1763&lt;&gt;"",'02 - Produtos e Tributações'!V1763,"")</f>
        <v/>
      </c>
      <c r="C1746" s="123" t="b">
        <f>IF(B1746&lt;&gt;"",IF('02 - Produtos e Tributações'!H1763&lt;&gt;"",IF('02 - Produtos e Tributações'!H1763="TERCEIRIZADA","T",IF('02 - Produtos e Tributações'!H1763="PROPRIA","P")), IF(B1746&lt;&gt;"",IF('02 - Produtos e Tributações'!H1763="","T"))))</f>
        <v>0</v>
      </c>
      <c r="D1746" s="123" t="b">
        <f>IF(B1746&lt;&gt;"",IF('02 - Produtos e Tributações'!E1763&lt;&gt;"",'02 - Produtos e Tributações'!E1763,""))</f>
        <v>0</v>
      </c>
      <c r="E1746" s="123" t="b">
        <f>IF(B1746&lt;&gt;"",IF('02 - Produtos e Tributações'!F1763&lt;&gt;"",'02 - Produtos e Tributações'!F1763,""))</f>
        <v>0</v>
      </c>
      <c r="F1746" s="123" t="b">
        <f>IF(B1746&lt;&gt;"",IF(A1746&lt;&gt;"",IF('02 - Produtos e Tributações'!G1763&lt;&gt;"",'02 - Produtos e Tributações'!G1763,"")))</f>
        <v>0</v>
      </c>
      <c r="G1746" s="123" t="b">
        <f>IF(B1746&lt;&gt;"",IF('02 - Produtos e Tributações'!J1763&lt;&gt;"",'02 - Produtos e Tributações'!J1763,IF(K1746=101,0,IF(K1746=102,41,IF(K1746=103,0,IF(K1746=201,0,IF(K1746=202,0,IF(K1746=203,0,IF(K1746=300,41,IF(K1746=400,41,IF(K1746=500,60)))))))))))</f>
        <v>0</v>
      </c>
      <c r="H1746" s="123" t="b">
        <f>IF(B1746&lt;&gt;"",IF('02 - Produtos e Tributações'!M1763&lt;&gt;"",'02 - Produtos e Tributações'!M1763,IF(L1746=101,0,IF(L1746=102,41,IF(L1746=103,0,IF(L1746=201,0,IF(L1746=202,0,IF(L1746=203,0,IF(L1746=300,41,IF(L1746=400,41,IF(L1746=500,60)))))))))))</f>
        <v>0</v>
      </c>
      <c r="I1746" s="123" t="b">
        <f>IF(B1746&lt;&gt;"",IF('02 - Produtos e Tributações'!L1763&lt;&gt;"",'02 - Produtos e Tributações'!L1763,"0,00"))</f>
        <v>0</v>
      </c>
      <c r="J1746" s="123" t="b">
        <f>IF(B1746&lt;&gt;"",IF('02 - Produtos e Tributações'!O1763&lt;&gt;"",'02 - Produtos e Tributações'!O1763,"0,00"))</f>
        <v>0</v>
      </c>
      <c r="K1746" s="123" t="b">
        <f>IF(B1746&lt;&gt;"",IF('02 - Produtos e Tributações'!K1763&lt;&gt;"",'02 - Produtos e Tributações'!K1763,"null"))</f>
        <v>0</v>
      </c>
      <c r="L1746" s="123" t="b">
        <f>IF(B1746&lt;&gt;"",IF('02 - Produtos e Tributações'!N1763&lt;&gt;"",'02 - Produtos e Tributações'!N1763,"null"))</f>
        <v>0</v>
      </c>
      <c r="M1746" s="122" t="b">
        <f>IF(B1746&lt;&gt;"",IF('02 - Produtos e Tributações'!D1763="CARNES","2.01.001.001",IF('02 - Produtos e Tributações'!D1763="MASSAS","2.01.001.002",IF('02 - Produtos e Tributações'!D1763="LATICINIOS","2.01.001.003",IF('02 - Produtos e Tributações'!D1763="DOCES E GULOSEIMAS","2.01.001.004",IF('02 - Produtos e Tributações'!D1763="FARINHAS E GRAOS","2.01.001.005",IF('02 - Produtos e Tributações'!D1763="AGUAS","2.01.002.001",IF('02 - Produtos e Tributações'!D1763="SUCOS","2.01.002.002",IF('02 - Produtos e Tributações'!D1763="BEBIDAS ALCOOLICAS","2.01.002.003",IF('02 - Produtos e Tributações'!D1763="BEBIDAS LACTEAS","2.01.002.004",IF('02 - Produtos e Tributações'!D1763="MATERIAL DE LIMPEZA","2.02",IF('02 - Produtos e Tributações'!D1763="FRUTAS","2.01.001.006",IF('02 - Produtos e Tributações'!D1763="VERDURAS E LEGUMES","2.01.001.007",IF('02 - Produtos e Tributações'!D1763="SERVIÇO","1",IF('02 - Produtos e Tributações'!D1763="PRODUTOS DIVERSOS","2","2"))))))))))))))
)</f>
        <v>0</v>
      </c>
      <c r="N1746" s="4" t="str">
        <f t="shared" si="109"/>
        <v/>
      </c>
      <c r="O1746" s="4" t="str">
        <f t="shared" si="110"/>
        <v/>
      </c>
      <c r="P1746" s="4" t="str">
        <f t="shared" si="111"/>
        <v/>
      </c>
      <c r="Q1746" s="128" t="b">
        <f>IF(B1746&lt;&gt;"",IF('02 - Produtos e Tributações'!C1763&lt;&gt;"",'02 - Produtos e Tributações'!C1763,"UN"))</f>
        <v>0</v>
      </c>
      <c r="R1746" s="93"/>
      <c r="S1746" s="93"/>
      <c r="T1746" s="93"/>
      <c r="U1746" s="120" t="str">
        <f t="shared" si="108"/>
        <v/>
      </c>
    </row>
    <row r="1747" spans="1:21" ht="15.75" customHeight="1">
      <c r="A1747" s="122" t="b">
        <f>IF('02 - Produtos e Tributações'!B1764 &lt;&gt;"",A1746+1)</f>
        <v>0</v>
      </c>
      <c r="B1747" s="4" t="str">
        <f>IF('02 - Produtos e Tributações'!B1764&lt;&gt;"",'02 - Produtos e Tributações'!V1764,"")</f>
        <v/>
      </c>
      <c r="C1747" s="123" t="b">
        <f>IF(B1747&lt;&gt;"",IF('02 - Produtos e Tributações'!H1764&lt;&gt;"",IF('02 - Produtos e Tributações'!H1764="TERCEIRIZADA","T",IF('02 - Produtos e Tributações'!H1764="PROPRIA","P")), IF(B1747&lt;&gt;"",IF('02 - Produtos e Tributações'!H1764="","T"))))</f>
        <v>0</v>
      </c>
      <c r="D1747" s="123" t="b">
        <f>IF(B1747&lt;&gt;"",IF('02 - Produtos e Tributações'!E1764&lt;&gt;"",'02 - Produtos e Tributações'!E1764,""))</f>
        <v>0</v>
      </c>
      <c r="E1747" s="123" t="b">
        <f>IF(B1747&lt;&gt;"",IF('02 - Produtos e Tributações'!F1764&lt;&gt;"",'02 - Produtos e Tributações'!F1764,""))</f>
        <v>0</v>
      </c>
      <c r="F1747" s="123" t="b">
        <f>IF(B1747&lt;&gt;"",IF(A1747&lt;&gt;"",IF('02 - Produtos e Tributações'!G1764&lt;&gt;"",'02 - Produtos e Tributações'!G1764,"")))</f>
        <v>0</v>
      </c>
      <c r="G1747" s="123" t="b">
        <f>IF(B1747&lt;&gt;"",IF('02 - Produtos e Tributações'!J1764&lt;&gt;"",'02 - Produtos e Tributações'!J1764,IF(K1747=101,0,IF(K1747=102,41,IF(K1747=103,0,IF(K1747=201,0,IF(K1747=202,0,IF(K1747=203,0,IF(K1747=300,41,IF(K1747=400,41,IF(K1747=500,60)))))))))))</f>
        <v>0</v>
      </c>
      <c r="H1747" s="123" t="b">
        <f>IF(B1747&lt;&gt;"",IF('02 - Produtos e Tributações'!M1764&lt;&gt;"",'02 - Produtos e Tributações'!M1764,IF(L1747=101,0,IF(L1747=102,41,IF(L1747=103,0,IF(L1747=201,0,IF(L1747=202,0,IF(L1747=203,0,IF(L1747=300,41,IF(L1747=400,41,IF(L1747=500,60)))))))))))</f>
        <v>0</v>
      </c>
      <c r="I1747" s="123" t="b">
        <f>IF(B1747&lt;&gt;"",IF('02 - Produtos e Tributações'!L1764&lt;&gt;"",'02 - Produtos e Tributações'!L1764,"0,00"))</f>
        <v>0</v>
      </c>
      <c r="J1747" s="123" t="b">
        <f>IF(B1747&lt;&gt;"",IF('02 - Produtos e Tributações'!O1764&lt;&gt;"",'02 - Produtos e Tributações'!O1764,"0,00"))</f>
        <v>0</v>
      </c>
      <c r="K1747" s="123" t="b">
        <f>IF(B1747&lt;&gt;"",IF('02 - Produtos e Tributações'!K1764&lt;&gt;"",'02 - Produtos e Tributações'!K1764,"null"))</f>
        <v>0</v>
      </c>
      <c r="L1747" s="123" t="b">
        <f>IF(B1747&lt;&gt;"",IF('02 - Produtos e Tributações'!N1764&lt;&gt;"",'02 - Produtos e Tributações'!N1764,"null"))</f>
        <v>0</v>
      </c>
      <c r="M1747" s="122" t="b">
        <f>IF(B1747&lt;&gt;"",IF('02 - Produtos e Tributações'!D1764="CARNES","2.01.001.001",IF('02 - Produtos e Tributações'!D1764="MASSAS","2.01.001.002",IF('02 - Produtos e Tributações'!D1764="LATICINIOS","2.01.001.003",IF('02 - Produtos e Tributações'!D1764="DOCES E GULOSEIMAS","2.01.001.004",IF('02 - Produtos e Tributações'!D1764="FARINHAS E GRAOS","2.01.001.005",IF('02 - Produtos e Tributações'!D1764="AGUAS","2.01.002.001",IF('02 - Produtos e Tributações'!D1764="SUCOS","2.01.002.002",IF('02 - Produtos e Tributações'!D1764="BEBIDAS ALCOOLICAS","2.01.002.003",IF('02 - Produtos e Tributações'!D1764="BEBIDAS LACTEAS","2.01.002.004",IF('02 - Produtos e Tributações'!D1764="MATERIAL DE LIMPEZA","2.02",IF('02 - Produtos e Tributações'!D1764="FRUTAS","2.01.001.006",IF('02 - Produtos e Tributações'!D1764="VERDURAS E LEGUMES","2.01.001.007",IF('02 - Produtos e Tributações'!D1764="SERVIÇO","1",IF('02 - Produtos e Tributações'!D1764="PRODUTOS DIVERSOS","2","2"))))))))))))))
)</f>
        <v>0</v>
      </c>
      <c r="N1747" s="4" t="str">
        <f t="shared" si="109"/>
        <v/>
      </c>
      <c r="O1747" s="4" t="str">
        <f t="shared" si="110"/>
        <v/>
      </c>
      <c r="P1747" s="4" t="str">
        <f t="shared" si="111"/>
        <v/>
      </c>
      <c r="Q1747" s="128" t="b">
        <f>IF(B1747&lt;&gt;"",IF('02 - Produtos e Tributações'!C1764&lt;&gt;"",'02 - Produtos e Tributações'!C1764,"UN"))</f>
        <v>0</v>
      </c>
      <c r="R1747" s="93"/>
      <c r="S1747" s="93"/>
      <c r="T1747" s="93"/>
      <c r="U1747" s="120" t="str">
        <f t="shared" si="108"/>
        <v/>
      </c>
    </row>
    <row r="1748" spans="1:21" ht="15.75" customHeight="1">
      <c r="A1748" s="122" t="b">
        <f>IF('02 - Produtos e Tributações'!B1765 &lt;&gt;"",A1747+1)</f>
        <v>0</v>
      </c>
      <c r="B1748" s="4" t="str">
        <f>IF('02 - Produtos e Tributações'!B1765&lt;&gt;"",'02 - Produtos e Tributações'!V1765,"")</f>
        <v/>
      </c>
      <c r="C1748" s="123" t="b">
        <f>IF(B1748&lt;&gt;"",IF('02 - Produtos e Tributações'!H1765&lt;&gt;"",IF('02 - Produtos e Tributações'!H1765="TERCEIRIZADA","T",IF('02 - Produtos e Tributações'!H1765="PROPRIA","P")), IF(B1748&lt;&gt;"",IF('02 - Produtos e Tributações'!H1765="","T"))))</f>
        <v>0</v>
      </c>
      <c r="D1748" s="123" t="b">
        <f>IF(B1748&lt;&gt;"",IF('02 - Produtos e Tributações'!E1765&lt;&gt;"",'02 - Produtos e Tributações'!E1765,""))</f>
        <v>0</v>
      </c>
      <c r="E1748" s="123" t="b">
        <f>IF(B1748&lt;&gt;"",IF('02 - Produtos e Tributações'!F1765&lt;&gt;"",'02 - Produtos e Tributações'!F1765,""))</f>
        <v>0</v>
      </c>
      <c r="F1748" s="123" t="b">
        <f>IF(B1748&lt;&gt;"",IF(A1748&lt;&gt;"",IF('02 - Produtos e Tributações'!G1765&lt;&gt;"",'02 - Produtos e Tributações'!G1765,"")))</f>
        <v>0</v>
      </c>
      <c r="G1748" s="123" t="b">
        <f>IF(B1748&lt;&gt;"",IF('02 - Produtos e Tributações'!J1765&lt;&gt;"",'02 - Produtos e Tributações'!J1765,IF(K1748=101,0,IF(K1748=102,41,IF(K1748=103,0,IF(K1748=201,0,IF(K1748=202,0,IF(K1748=203,0,IF(K1748=300,41,IF(K1748=400,41,IF(K1748=500,60)))))))))))</f>
        <v>0</v>
      </c>
      <c r="H1748" s="123" t="b">
        <f>IF(B1748&lt;&gt;"",IF('02 - Produtos e Tributações'!M1765&lt;&gt;"",'02 - Produtos e Tributações'!M1765,IF(L1748=101,0,IF(L1748=102,41,IF(L1748=103,0,IF(L1748=201,0,IF(L1748=202,0,IF(L1748=203,0,IF(L1748=300,41,IF(L1748=400,41,IF(L1748=500,60)))))))))))</f>
        <v>0</v>
      </c>
      <c r="I1748" s="123" t="b">
        <f>IF(B1748&lt;&gt;"",IF('02 - Produtos e Tributações'!L1765&lt;&gt;"",'02 - Produtos e Tributações'!L1765,"0,00"))</f>
        <v>0</v>
      </c>
      <c r="J1748" s="123" t="b">
        <f>IF(B1748&lt;&gt;"",IF('02 - Produtos e Tributações'!O1765&lt;&gt;"",'02 - Produtos e Tributações'!O1765,"0,00"))</f>
        <v>0</v>
      </c>
      <c r="K1748" s="123" t="b">
        <f>IF(B1748&lt;&gt;"",IF('02 - Produtos e Tributações'!K1765&lt;&gt;"",'02 - Produtos e Tributações'!K1765,"null"))</f>
        <v>0</v>
      </c>
      <c r="L1748" s="123" t="b">
        <f>IF(B1748&lt;&gt;"",IF('02 - Produtos e Tributações'!N1765&lt;&gt;"",'02 - Produtos e Tributações'!N1765,"null"))</f>
        <v>0</v>
      </c>
      <c r="M1748" s="122" t="b">
        <f>IF(B1748&lt;&gt;"",IF('02 - Produtos e Tributações'!D1765="CARNES","2.01.001.001",IF('02 - Produtos e Tributações'!D1765="MASSAS","2.01.001.002",IF('02 - Produtos e Tributações'!D1765="LATICINIOS","2.01.001.003",IF('02 - Produtos e Tributações'!D1765="DOCES E GULOSEIMAS","2.01.001.004",IF('02 - Produtos e Tributações'!D1765="FARINHAS E GRAOS","2.01.001.005",IF('02 - Produtos e Tributações'!D1765="AGUAS","2.01.002.001",IF('02 - Produtos e Tributações'!D1765="SUCOS","2.01.002.002",IF('02 - Produtos e Tributações'!D1765="BEBIDAS ALCOOLICAS","2.01.002.003",IF('02 - Produtos e Tributações'!D1765="BEBIDAS LACTEAS","2.01.002.004",IF('02 - Produtos e Tributações'!D1765="MATERIAL DE LIMPEZA","2.02",IF('02 - Produtos e Tributações'!D1765="FRUTAS","2.01.001.006",IF('02 - Produtos e Tributações'!D1765="VERDURAS E LEGUMES","2.01.001.007",IF('02 - Produtos e Tributações'!D1765="SERVIÇO","1",IF('02 - Produtos e Tributações'!D1765="PRODUTOS DIVERSOS","2","2"))))))))))))))
)</f>
        <v>0</v>
      </c>
      <c r="N1748" s="4" t="str">
        <f t="shared" si="109"/>
        <v/>
      </c>
      <c r="O1748" s="4" t="str">
        <f t="shared" si="110"/>
        <v/>
      </c>
      <c r="P1748" s="4" t="str">
        <f t="shared" si="111"/>
        <v/>
      </c>
      <c r="Q1748" s="128" t="b">
        <f>IF(B1748&lt;&gt;"",IF('02 - Produtos e Tributações'!C1765&lt;&gt;"",'02 - Produtos e Tributações'!C1765,"UN"))</f>
        <v>0</v>
      </c>
      <c r="R1748" s="93"/>
      <c r="S1748" s="93"/>
      <c r="T1748" s="93"/>
      <c r="U1748" s="120" t="str">
        <f t="shared" si="108"/>
        <v/>
      </c>
    </row>
    <row r="1749" spans="1:21" ht="15.75" customHeight="1">
      <c r="A1749" s="122" t="b">
        <f>IF('02 - Produtos e Tributações'!B1766 &lt;&gt;"",A1748+1)</f>
        <v>0</v>
      </c>
      <c r="B1749" s="4" t="str">
        <f>IF('02 - Produtos e Tributações'!B1766&lt;&gt;"",'02 - Produtos e Tributações'!V1766,"")</f>
        <v/>
      </c>
      <c r="C1749" s="123" t="b">
        <f>IF(B1749&lt;&gt;"",IF('02 - Produtos e Tributações'!H1766&lt;&gt;"",IF('02 - Produtos e Tributações'!H1766="TERCEIRIZADA","T",IF('02 - Produtos e Tributações'!H1766="PROPRIA","P")), IF(B1749&lt;&gt;"",IF('02 - Produtos e Tributações'!H1766="","T"))))</f>
        <v>0</v>
      </c>
      <c r="D1749" s="123" t="b">
        <f>IF(B1749&lt;&gt;"",IF('02 - Produtos e Tributações'!E1766&lt;&gt;"",'02 - Produtos e Tributações'!E1766,""))</f>
        <v>0</v>
      </c>
      <c r="E1749" s="123" t="b">
        <f>IF(B1749&lt;&gt;"",IF('02 - Produtos e Tributações'!F1766&lt;&gt;"",'02 - Produtos e Tributações'!F1766,""))</f>
        <v>0</v>
      </c>
      <c r="F1749" s="123" t="b">
        <f>IF(B1749&lt;&gt;"",IF(A1749&lt;&gt;"",IF('02 - Produtos e Tributações'!G1766&lt;&gt;"",'02 - Produtos e Tributações'!G1766,"")))</f>
        <v>0</v>
      </c>
      <c r="G1749" s="123" t="b">
        <f>IF(B1749&lt;&gt;"",IF('02 - Produtos e Tributações'!J1766&lt;&gt;"",'02 - Produtos e Tributações'!J1766,IF(K1749=101,0,IF(K1749=102,41,IF(K1749=103,0,IF(K1749=201,0,IF(K1749=202,0,IF(K1749=203,0,IF(K1749=300,41,IF(K1749=400,41,IF(K1749=500,60)))))))))))</f>
        <v>0</v>
      </c>
      <c r="H1749" s="123" t="b">
        <f>IF(B1749&lt;&gt;"",IF('02 - Produtos e Tributações'!M1766&lt;&gt;"",'02 - Produtos e Tributações'!M1766,IF(L1749=101,0,IF(L1749=102,41,IF(L1749=103,0,IF(L1749=201,0,IF(L1749=202,0,IF(L1749=203,0,IF(L1749=300,41,IF(L1749=400,41,IF(L1749=500,60)))))))))))</f>
        <v>0</v>
      </c>
      <c r="I1749" s="123" t="b">
        <f>IF(B1749&lt;&gt;"",IF('02 - Produtos e Tributações'!L1766&lt;&gt;"",'02 - Produtos e Tributações'!L1766,"0,00"))</f>
        <v>0</v>
      </c>
      <c r="J1749" s="123" t="b">
        <f>IF(B1749&lt;&gt;"",IF('02 - Produtos e Tributações'!O1766&lt;&gt;"",'02 - Produtos e Tributações'!O1766,"0,00"))</f>
        <v>0</v>
      </c>
      <c r="K1749" s="123" t="b">
        <f>IF(B1749&lt;&gt;"",IF('02 - Produtos e Tributações'!K1766&lt;&gt;"",'02 - Produtos e Tributações'!K1766,"null"))</f>
        <v>0</v>
      </c>
      <c r="L1749" s="123" t="b">
        <f>IF(B1749&lt;&gt;"",IF('02 - Produtos e Tributações'!N1766&lt;&gt;"",'02 - Produtos e Tributações'!N1766,"null"))</f>
        <v>0</v>
      </c>
      <c r="M1749" s="122" t="b">
        <f>IF(B1749&lt;&gt;"",IF('02 - Produtos e Tributações'!D1766="CARNES","2.01.001.001",IF('02 - Produtos e Tributações'!D1766="MASSAS","2.01.001.002",IF('02 - Produtos e Tributações'!D1766="LATICINIOS","2.01.001.003",IF('02 - Produtos e Tributações'!D1766="DOCES E GULOSEIMAS","2.01.001.004",IF('02 - Produtos e Tributações'!D1766="FARINHAS E GRAOS","2.01.001.005",IF('02 - Produtos e Tributações'!D1766="AGUAS","2.01.002.001",IF('02 - Produtos e Tributações'!D1766="SUCOS","2.01.002.002",IF('02 - Produtos e Tributações'!D1766="BEBIDAS ALCOOLICAS","2.01.002.003",IF('02 - Produtos e Tributações'!D1766="BEBIDAS LACTEAS","2.01.002.004",IF('02 - Produtos e Tributações'!D1766="MATERIAL DE LIMPEZA","2.02",IF('02 - Produtos e Tributações'!D1766="FRUTAS","2.01.001.006",IF('02 - Produtos e Tributações'!D1766="VERDURAS E LEGUMES","2.01.001.007",IF('02 - Produtos e Tributações'!D1766="SERVIÇO","1",IF('02 - Produtos e Tributações'!D1766="PRODUTOS DIVERSOS","2","2"))))))))))))))
)</f>
        <v>0</v>
      </c>
      <c r="N1749" s="4" t="str">
        <f t="shared" si="109"/>
        <v/>
      </c>
      <c r="O1749" s="4" t="str">
        <f t="shared" si="110"/>
        <v/>
      </c>
      <c r="P1749" s="4" t="str">
        <f t="shared" si="111"/>
        <v/>
      </c>
      <c r="Q1749" s="128" t="b">
        <f>IF(B1749&lt;&gt;"",IF('02 - Produtos e Tributações'!C1766&lt;&gt;"",'02 - Produtos e Tributações'!C1766,"UN"))</f>
        <v>0</v>
      </c>
      <c r="R1749" s="93"/>
      <c r="S1749" s="93"/>
      <c r="T1749" s="93"/>
      <c r="U1749" s="120" t="str">
        <f t="shared" si="108"/>
        <v/>
      </c>
    </row>
    <row r="1750" spans="1:21" ht="15.75" customHeight="1">
      <c r="A1750" s="122" t="b">
        <f>IF('02 - Produtos e Tributações'!B1767 &lt;&gt;"",A1749+1)</f>
        <v>0</v>
      </c>
      <c r="B1750" s="4" t="str">
        <f>IF('02 - Produtos e Tributações'!B1767&lt;&gt;"",'02 - Produtos e Tributações'!V1767,"")</f>
        <v/>
      </c>
      <c r="C1750" s="123" t="b">
        <f>IF(B1750&lt;&gt;"",IF('02 - Produtos e Tributações'!H1767&lt;&gt;"",IF('02 - Produtos e Tributações'!H1767="TERCEIRIZADA","T",IF('02 - Produtos e Tributações'!H1767="PROPRIA","P")), IF(B1750&lt;&gt;"",IF('02 - Produtos e Tributações'!H1767="","T"))))</f>
        <v>0</v>
      </c>
      <c r="D1750" s="123" t="b">
        <f>IF(B1750&lt;&gt;"",IF('02 - Produtos e Tributações'!E1767&lt;&gt;"",'02 - Produtos e Tributações'!E1767,""))</f>
        <v>0</v>
      </c>
      <c r="E1750" s="123" t="b">
        <f>IF(B1750&lt;&gt;"",IF('02 - Produtos e Tributações'!F1767&lt;&gt;"",'02 - Produtos e Tributações'!F1767,""))</f>
        <v>0</v>
      </c>
      <c r="F1750" s="123" t="b">
        <f>IF(B1750&lt;&gt;"",IF(A1750&lt;&gt;"",IF('02 - Produtos e Tributações'!G1767&lt;&gt;"",'02 - Produtos e Tributações'!G1767,"")))</f>
        <v>0</v>
      </c>
      <c r="G1750" s="123" t="b">
        <f>IF(B1750&lt;&gt;"",IF('02 - Produtos e Tributações'!J1767&lt;&gt;"",'02 - Produtos e Tributações'!J1767,IF(K1750=101,0,IF(K1750=102,41,IF(K1750=103,0,IF(K1750=201,0,IF(K1750=202,0,IF(K1750=203,0,IF(K1750=300,41,IF(K1750=400,41,IF(K1750=500,60)))))))))))</f>
        <v>0</v>
      </c>
      <c r="H1750" s="123" t="b">
        <f>IF(B1750&lt;&gt;"",IF('02 - Produtos e Tributações'!M1767&lt;&gt;"",'02 - Produtos e Tributações'!M1767,IF(L1750=101,0,IF(L1750=102,41,IF(L1750=103,0,IF(L1750=201,0,IF(L1750=202,0,IF(L1750=203,0,IF(L1750=300,41,IF(L1750=400,41,IF(L1750=500,60)))))))))))</f>
        <v>0</v>
      </c>
      <c r="I1750" s="123" t="b">
        <f>IF(B1750&lt;&gt;"",IF('02 - Produtos e Tributações'!L1767&lt;&gt;"",'02 - Produtos e Tributações'!L1767,"0,00"))</f>
        <v>0</v>
      </c>
      <c r="J1750" s="123" t="b">
        <f>IF(B1750&lt;&gt;"",IF('02 - Produtos e Tributações'!O1767&lt;&gt;"",'02 - Produtos e Tributações'!O1767,"0,00"))</f>
        <v>0</v>
      </c>
      <c r="K1750" s="123" t="b">
        <f>IF(B1750&lt;&gt;"",IF('02 - Produtos e Tributações'!K1767&lt;&gt;"",'02 - Produtos e Tributações'!K1767,"null"))</f>
        <v>0</v>
      </c>
      <c r="L1750" s="123" t="b">
        <f>IF(B1750&lt;&gt;"",IF('02 - Produtos e Tributações'!N1767&lt;&gt;"",'02 - Produtos e Tributações'!N1767,"null"))</f>
        <v>0</v>
      </c>
      <c r="M1750" s="122" t="b">
        <f>IF(B1750&lt;&gt;"",IF('02 - Produtos e Tributações'!D1767="CARNES","2.01.001.001",IF('02 - Produtos e Tributações'!D1767="MASSAS","2.01.001.002",IF('02 - Produtos e Tributações'!D1767="LATICINIOS","2.01.001.003",IF('02 - Produtos e Tributações'!D1767="DOCES E GULOSEIMAS","2.01.001.004",IF('02 - Produtos e Tributações'!D1767="FARINHAS E GRAOS","2.01.001.005",IF('02 - Produtos e Tributações'!D1767="AGUAS","2.01.002.001",IF('02 - Produtos e Tributações'!D1767="SUCOS","2.01.002.002",IF('02 - Produtos e Tributações'!D1767="BEBIDAS ALCOOLICAS","2.01.002.003",IF('02 - Produtos e Tributações'!D1767="BEBIDAS LACTEAS","2.01.002.004",IF('02 - Produtos e Tributações'!D1767="MATERIAL DE LIMPEZA","2.02",IF('02 - Produtos e Tributações'!D1767="FRUTAS","2.01.001.006",IF('02 - Produtos e Tributações'!D1767="VERDURAS E LEGUMES","2.01.001.007",IF('02 - Produtos e Tributações'!D1767="SERVIÇO","1",IF('02 - Produtos e Tributações'!D1767="PRODUTOS DIVERSOS","2","2"))))))))))))))
)</f>
        <v>0</v>
      </c>
      <c r="N1750" s="4" t="str">
        <f t="shared" si="109"/>
        <v/>
      </c>
      <c r="O1750" s="4" t="str">
        <f t="shared" si="110"/>
        <v/>
      </c>
      <c r="P1750" s="4" t="str">
        <f t="shared" si="111"/>
        <v/>
      </c>
      <c r="Q1750" s="128" t="b">
        <f>IF(B1750&lt;&gt;"",IF('02 - Produtos e Tributações'!C1767&lt;&gt;"",'02 - Produtos e Tributações'!C1767,"UN"))</f>
        <v>0</v>
      </c>
      <c r="R1750" s="93"/>
      <c r="S1750" s="93"/>
      <c r="T1750" s="93"/>
      <c r="U1750" s="120" t="str">
        <f t="shared" si="108"/>
        <v/>
      </c>
    </row>
    <row r="1751" spans="1:21" ht="15.75" customHeight="1">
      <c r="A1751" s="122" t="b">
        <f>IF('02 - Produtos e Tributações'!B1768 &lt;&gt;"",A1750+1)</f>
        <v>0</v>
      </c>
      <c r="B1751" s="4" t="str">
        <f>IF('02 - Produtos e Tributações'!B1768&lt;&gt;"",'02 - Produtos e Tributações'!V1768,"")</f>
        <v/>
      </c>
      <c r="C1751" s="123" t="b">
        <f>IF(B1751&lt;&gt;"",IF('02 - Produtos e Tributações'!H1768&lt;&gt;"",IF('02 - Produtos e Tributações'!H1768="TERCEIRIZADA","T",IF('02 - Produtos e Tributações'!H1768="PROPRIA","P")), IF(B1751&lt;&gt;"",IF('02 - Produtos e Tributações'!H1768="","T"))))</f>
        <v>0</v>
      </c>
      <c r="D1751" s="123" t="b">
        <f>IF(B1751&lt;&gt;"",IF('02 - Produtos e Tributações'!E1768&lt;&gt;"",'02 - Produtos e Tributações'!E1768,""))</f>
        <v>0</v>
      </c>
      <c r="E1751" s="123" t="b">
        <f>IF(B1751&lt;&gt;"",IF('02 - Produtos e Tributações'!F1768&lt;&gt;"",'02 - Produtos e Tributações'!F1768,""))</f>
        <v>0</v>
      </c>
      <c r="F1751" s="123" t="b">
        <f>IF(B1751&lt;&gt;"",IF(A1751&lt;&gt;"",IF('02 - Produtos e Tributações'!G1768&lt;&gt;"",'02 - Produtos e Tributações'!G1768,"")))</f>
        <v>0</v>
      </c>
      <c r="G1751" s="123" t="b">
        <f>IF(B1751&lt;&gt;"",IF('02 - Produtos e Tributações'!J1768&lt;&gt;"",'02 - Produtos e Tributações'!J1768,IF(K1751=101,0,IF(K1751=102,41,IF(K1751=103,0,IF(K1751=201,0,IF(K1751=202,0,IF(K1751=203,0,IF(K1751=300,41,IF(K1751=400,41,IF(K1751=500,60)))))))))))</f>
        <v>0</v>
      </c>
      <c r="H1751" s="123" t="b">
        <f>IF(B1751&lt;&gt;"",IF('02 - Produtos e Tributações'!M1768&lt;&gt;"",'02 - Produtos e Tributações'!M1768,IF(L1751=101,0,IF(L1751=102,41,IF(L1751=103,0,IF(L1751=201,0,IF(L1751=202,0,IF(L1751=203,0,IF(L1751=300,41,IF(L1751=400,41,IF(L1751=500,60)))))))))))</f>
        <v>0</v>
      </c>
      <c r="I1751" s="123" t="b">
        <f>IF(B1751&lt;&gt;"",IF('02 - Produtos e Tributações'!L1768&lt;&gt;"",'02 - Produtos e Tributações'!L1768,"0,00"))</f>
        <v>0</v>
      </c>
      <c r="J1751" s="123" t="b">
        <f>IF(B1751&lt;&gt;"",IF('02 - Produtos e Tributações'!O1768&lt;&gt;"",'02 - Produtos e Tributações'!O1768,"0,00"))</f>
        <v>0</v>
      </c>
      <c r="K1751" s="123" t="b">
        <f>IF(B1751&lt;&gt;"",IF('02 - Produtos e Tributações'!K1768&lt;&gt;"",'02 - Produtos e Tributações'!K1768,"null"))</f>
        <v>0</v>
      </c>
      <c r="L1751" s="123" t="b">
        <f>IF(B1751&lt;&gt;"",IF('02 - Produtos e Tributações'!N1768&lt;&gt;"",'02 - Produtos e Tributações'!N1768,"null"))</f>
        <v>0</v>
      </c>
      <c r="M1751" s="122" t="b">
        <f>IF(B1751&lt;&gt;"",IF('02 - Produtos e Tributações'!D1768="CARNES","2.01.001.001",IF('02 - Produtos e Tributações'!D1768="MASSAS","2.01.001.002",IF('02 - Produtos e Tributações'!D1768="LATICINIOS","2.01.001.003",IF('02 - Produtos e Tributações'!D1768="DOCES E GULOSEIMAS","2.01.001.004",IF('02 - Produtos e Tributações'!D1768="FARINHAS E GRAOS","2.01.001.005",IF('02 - Produtos e Tributações'!D1768="AGUAS","2.01.002.001",IF('02 - Produtos e Tributações'!D1768="SUCOS","2.01.002.002",IF('02 - Produtos e Tributações'!D1768="BEBIDAS ALCOOLICAS","2.01.002.003",IF('02 - Produtos e Tributações'!D1768="BEBIDAS LACTEAS","2.01.002.004",IF('02 - Produtos e Tributações'!D1768="MATERIAL DE LIMPEZA","2.02",IF('02 - Produtos e Tributações'!D1768="FRUTAS","2.01.001.006",IF('02 - Produtos e Tributações'!D1768="VERDURAS E LEGUMES","2.01.001.007",IF('02 - Produtos e Tributações'!D1768="SERVIÇO","1",IF('02 - Produtos e Tributações'!D1768="PRODUTOS DIVERSOS","2","2"))))))))))))))
)</f>
        <v>0</v>
      </c>
      <c r="N1751" s="4" t="str">
        <f t="shared" si="109"/>
        <v/>
      </c>
      <c r="O1751" s="4" t="str">
        <f t="shared" si="110"/>
        <v/>
      </c>
      <c r="P1751" s="4" t="str">
        <f t="shared" si="111"/>
        <v/>
      </c>
      <c r="Q1751" s="128" t="b">
        <f>IF(B1751&lt;&gt;"",IF('02 - Produtos e Tributações'!C1768&lt;&gt;"",'02 - Produtos e Tributações'!C1768,"UN"))</f>
        <v>0</v>
      </c>
      <c r="R1751" s="93"/>
      <c r="S1751" s="93"/>
      <c r="T1751" s="93"/>
      <c r="U1751" s="120" t="str">
        <f t="shared" si="108"/>
        <v/>
      </c>
    </row>
    <row r="1752" spans="1:21" ht="15.75" customHeight="1">
      <c r="A1752" s="122" t="b">
        <f>IF('02 - Produtos e Tributações'!B1769 &lt;&gt;"",A1751+1)</f>
        <v>0</v>
      </c>
      <c r="B1752" s="4" t="str">
        <f>IF('02 - Produtos e Tributações'!B1769&lt;&gt;"",'02 - Produtos e Tributações'!V1769,"")</f>
        <v/>
      </c>
      <c r="C1752" s="123" t="b">
        <f>IF(B1752&lt;&gt;"",IF('02 - Produtos e Tributações'!H1769&lt;&gt;"",IF('02 - Produtos e Tributações'!H1769="TERCEIRIZADA","T",IF('02 - Produtos e Tributações'!H1769="PROPRIA","P")), IF(B1752&lt;&gt;"",IF('02 - Produtos e Tributações'!H1769="","T"))))</f>
        <v>0</v>
      </c>
      <c r="D1752" s="123" t="b">
        <f>IF(B1752&lt;&gt;"",IF('02 - Produtos e Tributações'!E1769&lt;&gt;"",'02 - Produtos e Tributações'!E1769,""))</f>
        <v>0</v>
      </c>
      <c r="E1752" s="123" t="b">
        <f>IF(B1752&lt;&gt;"",IF('02 - Produtos e Tributações'!F1769&lt;&gt;"",'02 - Produtos e Tributações'!F1769,""))</f>
        <v>0</v>
      </c>
      <c r="F1752" s="123" t="b">
        <f>IF(B1752&lt;&gt;"",IF(A1752&lt;&gt;"",IF('02 - Produtos e Tributações'!G1769&lt;&gt;"",'02 - Produtos e Tributações'!G1769,"")))</f>
        <v>0</v>
      </c>
      <c r="G1752" s="123" t="b">
        <f>IF(B1752&lt;&gt;"",IF('02 - Produtos e Tributações'!J1769&lt;&gt;"",'02 - Produtos e Tributações'!J1769,IF(K1752=101,0,IF(K1752=102,41,IF(K1752=103,0,IF(K1752=201,0,IF(K1752=202,0,IF(K1752=203,0,IF(K1752=300,41,IF(K1752=400,41,IF(K1752=500,60)))))))))))</f>
        <v>0</v>
      </c>
      <c r="H1752" s="123" t="b">
        <f>IF(B1752&lt;&gt;"",IF('02 - Produtos e Tributações'!M1769&lt;&gt;"",'02 - Produtos e Tributações'!M1769,IF(L1752=101,0,IF(L1752=102,41,IF(L1752=103,0,IF(L1752=201,0,IF(L1752=202,0,IF(L1752=203,0,IF(L1752=300,41,IF(L1752=400,41,IF(L1752=500,60)))))))))))</f>
        <v>0</v>
      </c>
      <c r="I1752" s="123" t="b">
        <f>IF(B1752&lt;&gt;"",IF('02 - Produtos e Tributações'!L1769&lt;&gt;"",'02 - Produtos e Tributações'!L1769,"0,00"))</f>
        <v>0</v>
      </c>
      <c r="J1752" s="123" t="b">
        <f>IF(B1752&lt;&gt;"",IF('02 - Produtos e Tributações'!O1769&lt;&gt;"",'02 - Produtos e Tributações'!O1769,"0,00"))</f>
        <v>0</v>
      </c>
      <c r="K1752" s="123" t="b">
        <f>IF(B1752&lt;&gt;"",IF('02 - Produtos e Tributações'!K1769&lt;&gt;"",'02 - Produtos e Tributações'!K1769,"null"))</f>
        <v>0</v>
      </c>
      <c r="L1752" s="123" t="b">
        <f>IF(B1752&lt;&gt;"",IF('02 - Produtos e Tributações'!N1769&lt;&gt;"",'02 - Produtos e Tributações'!N1769,"null"))</f>
        <v>0</v>
      </c>
      <c r="M1752" s="122" t="b">
        <f>IF(B1752&lt;&gt;"",IF('02 - Produtos e Tributações'!D1769="CARNES","2.01.001.001",IF('02 - Produtos e Tributações'!D1769="MASSAS","2.01.001.002",IF('02 - Produtos e Tributações'!D1769="LATICINIOS","2.01.001.003",IF('02 - Produtos e Tributações'!D1769="DOCES E GULOSEIMAS","2.01.001.004",IF('02 - Produtos e Tributações'!D1769="FARINHAS E GRAOS","2.01.001.005",IF('02 - Produtos e Tributações'!D1769="AGUAS","2.01.002.001",IF('02 - Produtos e Tributações'!D1769="SUCOS","2.01.002.002",IF('02 - Produtos e Tributações'!D1769="BEBIDAS ALCOOLICAS","2.01.002.003",IF('02 - Produtos e Tributações'!D1769="BEBIDAS LACTEAS","2.01.002.004",IF('02 - Produtos e Tributações'!D1769="MATERIAL DE LIMPEZA","2.02",IF('02 - Produtos e Tributações'!D1769="FRUTAS","2.01.001.006",IF('02 - Produtos e Tributações'!D1769="VERDURAS E LEGUMES","2.01.001.007",IF('02 - Produtos e Tributações'!D1769="SERVIÇO","1",IF('02 - Produtos e Tributações'!D1769="PRODUTOS DIVERSOS","2","2"))))))))))))))
)</f>
        <v>0</v>
      </c>
      <c r="N1752" s="4" t="str">
        <f t="shared" si="109"/>
        <v/>
      </c>
      <c r="O1752" s="4" t="str">
        <f t="shared" si="110"/>
        <v/>
      </c>
      <c r="P1752" s="4" t="str">
        <f t="shared" si="111"/>
        <v/>
      </c>
      <c r="Q1752" s="128" t="b">
        <f>IF(B1752&lt;&gt;"",IF('02 - Produtos e Tributações'!C1769&lt;&gt;"",'02 - Produtos e Tributações'!C1769,"UN"))</f>
        <v>0</v>
      </c>
      <c r="R1752" s="93"/>
      <c r="S1752" s="93"/>
      <c r="T1752" s="93"/>
      <c r="U1752" s="120" t="str">
        <f t="shared" si="108"/>
        <v/>
      </c>
    </row>
    <row r="1753" spans="1:21" ht="15.75" customHeight="1">
      <c r="A1753" s="122" t="b">
        <f>IF('02 - Produtos e Tributações'!B1770 &lt;&gt;"",A1752+1)</f>
        <v>0</v>
      </c>
      <c r="B1753" s="4" t="str">
        <f>IF('02 - Produtos e Tributações'!B1770&lt;&gt;"",'02 - Produtos e Tributações'!V1770,"")</f>
        <v/>
      </c>
      <c r="C1753" s="123" t="b">
        <f>IF(B1753&lt;&gt;"",IF('02 - Produtos e Tributações'!H1770&lt;&gt;"",IF('02 - Produtos e Tributações'!H1770="TERCEIRIZADA","T",IF('02 - Produtos e Tributações'!H1770="PROPRIA","P")), IF(B1753&lt;&gt;"",IF('02 - Produtos e Tributações'!H1770="","T"))))</f>
        <v>0</v>
      </c>
      <c r="D1753" s="123" t="b">
        <f>IF(B1753&lt;&gt;"",IF('02 - Produtos e Tributações'!E1770&lt;&gt;"",'02 - Produtos e Tributações'!E1770,""))</f>
        <v>0</v>
      </c>
      <c r="E1753" s="123" t="b">
        <f>IF(B1753&lt;&gt;"",IF('02 - Produtos e Tributações'!F1770&lt;&gt;"",'02 - Produtos e Tributações'!F1770,""))</f>
        <v>0</v>
      </c>
      <c r="F1753" s="123" t="b">
        <f>IF(B1753&lt;&gt;"",IF(A1753&lt;&gt;"",IF('02 - Produtos e Tributações'!G1770&lt;&gt;"",'02 - Produtos e Tributações'!G1770,"")))</f>
        <v>0</v>
      </c>
      <c r="G1753" s="123" t="b">
        <f>IF(B1753&lt;&gt;"",IF('02 - Produtos e Tributações'!J1770&lt;&gt;"",'02 - Produtos e Tributações'!J1770,IF(K1753=101,0,IF(K1753=102,41,IF(K1753=103,0,IF(K1753=201,0,IF(K1753=202,0,IF(K1753=203,0,IF(K1753=300,41,IF(K1753=400,41,IF(K1753=500,60)))))))))))</f>
        <v>0</v>
      </c>
      <c r="H1753" s="123" t="b">
        <f>IF(B1753&lt;&gt;"",IF('02 - Produtos e Tributações'!M1770&lt;&gt;"",'02 - Produtos e Tributações'!M1770,IF(L1753=101,0,IF(L1753=102,41,IF(L1753=103,0,IF(L1753=201,0,IF(L1753=202,0,IF(L1753=203,0,IF(L1753=300,41,IF(L1753=400,41,IF(L1753=500,60)))))))))))</f>
        <v>0</v>
      </c>
      <c r="I1753" s="123" t="b">
        <f>IF(B1753&lt;&gt;"",IF('02 - Produtos e Tributações'!L1770&lt;&gt;"",'02 - Produtos e Tributações'!L1770,"0,00"))</f>
        <v>0</v>
      </c>
      <c r="J1753" s="123" t="b">
        <f>IF(B1753&lt;&gt;"",IF('02 - Produtos e Tributações'!O1770&lt;&gt;"",'02 - Produtos e Tributações'!O1770,"0,00"))</f>
        <v>0</v>
      </c>
      <c r="K1753" s="123" t="b">
        <f>IF(B1753&lt;&gt;"",IF('02 - Produtos e Tributações'!K1770&lt;&gt;"",'02 - Produtos e Tributações'!K1770,"null"))</f>
        <v>0</v>
      </c>
      <c r="L1753" s="123" t="b">
        <f>IF(B1753&lt;&gt;"",IF('02 - Produtos e Tributações'!N1770&lt;&gt;"",'02 - Produtos e Tributações'!N1770,"null"))</f>
        <v>0</v>
      </c>
      <c r="M1753" s="122" t="b">
        <f>IF(B1753&lt;&gt;"",IF('02 - Produtos e Tributações'!D1770="CARNES","2.01.001.001",IF('02 - Produtos e Tributações'!D1770="MASSAS","2.01.001.002",IF('02 - Produtos e Tributações'!D1770="LATICINIOS","2.01.001.003",IF('02 - Produtos e Tributações'!D1770="DOCES E GULOSEIMAS","2.01.001.004",IF('02 - Produtos e Tributações'!D1770="FARINHAS E GRAOS","2.01.001.005",IF('02 - Produtos e Tributações'!D1770="AGUAS","2.01.002.001",IF('02 - Produtos e Tributações'!D1770="SUCOS","2.01.002.002",IF('02 - Produtos e Tributações'!D1770="BEBIDAS ALCOOLICAS","2.01.002.003",IF('02 - Produtos e Tributações'!D1770="BEBIDAS LACTEAS","2.01.002.004",IF('02 - Produtos e Tributações'!D1770="MATERIAL DE LIMPEZA","2.02",IF('02 - Produtos e Tributações'!D1770="FRUTAS","2.01.001.006",IF('02 - Produtos e Tributações'!D1770="VERDURAS E LEGUMES","2.01.001.007",IF('02 - Produtos e Tributações'!D1770="SERVIÇO","1",IF('02 - Produtos e Tributações'!D1770="PRODUTOS DIVERSOS","2","2"))))))))))))))
)</f>
        <v>0</v>
      </c>
      <c r="N1753" s="4" t="str">
        <f t="shared" si="109"/>
        <v/>
      </c>
      <c r="O1753" s="4" t="str">
        <f t="shared" si="110"/>
        <v/>
      </c>
      <c r="P1753" s="4" t="str">
        <f t="shared" si="111"/>
        <v/>
      </c>
      <c r="Q1753" s="128" t="b">
        <f>IF(B1753&lt;&gt;"",IF('02 - Produtos e Tributações'!C1770&lt;&gt;"",'02 - Produtos e Tributações'!C1770,"UN"))</f>
        <v>0</v>
      </c>
      <c r="R1753" s="93"/>
      <c r="S1753" s="93"/>
      <c r="T1753" s="93"/>
      <c r="U1753" s="120" t="str">
        <f t="shared" si="108"/>
        <v/>
      </c>
    </row>
    <row r="1754" spans="1:21" ht="15.75" customHeight="1">
      <c r="A1754" s="122" t="b">
        <f>IF('02 - Produtos e Tributações'!B1771 &lt;&gt;"",A1753+1)</f>
        <v>0</v>
      </c>
      <c r="B1754" s="4" t="str">
        <f>IF('02 - Produtos e Tributações'!B1771&lt;&gt;"",'02 - Produtos e Tributações'!V1771,"")</f>
        <v/>
      </c>
      <c r="C1754" s="123" t="b">
        <f>IF(B1754&lt;&gt;"",IF('02 - Produtos e Tributações'!H1771&lt;&gt;"",IF('02 - Produtos e Tributações'!H1771="TERCEIRIZADA","T",IF('02 - Produtos e Tributações'!H1771="PROPRIA","P")), IF(B1754&lt;&gt;"",IF('02 - Produtos e Tributações'!H1771="","T"))))</f>
        <v>0</v>
      </c>
      <c r="D1754" s="123" t="b">
        <f>IF(B1754&lt;&gt;"",IF('02 - Produtos e Tributações'!E1771&lt;&gt;"",'02 - Produtos e Tributações'!E1771,""))</f>
        <v>0</v>
      </c>
      <c r="E1754" s="123" t="b">
        <f>IF(B1754&lt;&gt;"",IF('02 - Produtos e Tributações'!F1771&lt;&gt;"",'02 - Produtos e Tributações'!F1771,""))</f>
        <v>0</v>
      </c>
      <c r="F1754" s="123" t="b">
        <f>IF(B1754&lt;&gt;"",IF(A1754&lt;&gt;"",IF('02 - Produtos e Tributações'!G1771&lt;&gt;"",'02 - Produtos e Tributações'!G1771,"")))</f>
        <v>0</v>
      </c>
      <c r="G1754" s="123" t="b">
        <f>IF(B1754&lt;&gt;"",IF('02 - Produtos e Tributações'!J1771&lt;&gt;"",'02 - Produtos e Tributações'!J1771,IF(K1754=101,0,IF(K1754=102,41,IF(K1754=103,0,IF(K1754=201,0,IF(K1754=202,0,IF(K1754=203,0,IF(K1754=300,41,IF(K1754=400,41,IF(K1754=500,60)))))))))))</f>
        <v>0</v>
      </c>
      <c r="H1754" s="123" t="b">
        <f>IF(B1754&lt;&gt;"",IF('02 - Produtos e Tributações'!M1771&lt;&gt;"",'02 - Produtos e Tributações'!M1771,IF(L1754=101,0,IF(L1754=102,41,IF(L1754=103,0,IF(L1754=201,0,IF(L1754=202,0,IF(L1754=203,0,IF(L1754=300,41,IF(L1754=400,41,IF(L1754=500,60)))))))))))</f>
        <v>0</v>
      </c>
      <c r="I1754" s="123" t="b">
        <f>IF(B1754&lt;&gt;"",IF('02 - Produtos e Tributações'!L1771&lt;&gt;"",'02 - Produtos e Tributações'!L1771,"0,00"))</f>
        <v>0</v>
      </c>
      <c r="J1754" s="123" t="b">
        <f>IF(B1754&lt;&gt;"",IF('02 - Produtos e Tributações'!O1771&lt;&gt;"",'02 - Produtos e Tributações'!O1771,"0,00"))</f>
        <v>0</v>
      </c>
      <c r="K1754" s="123" t="b">
        <f>IF(B1754&lt;&gt;"",IF('02 - Produtos e Tributações'!K1771&lt;&gt;"",'02 - Produtos e Tributações'!K1771,"null"))</f>
        <v>0</v>
      </c>
      <c r="L1754" s="123" t="b">
        <f>IF(B1754&lt;&gt;"",IF('02 - Produtos e Tributações'!N1771&lt;&gt;"",'02 - Produtos e Tributações'!N1771,"null"))</f>
        <v>0</v>
      </c>
      <c r="M1754" s="122" t="b">
        <f>IF(B1754&lt;&gt;"",IF('02 - Produtos e Tributações'!D1771="CARNES","2.01.001.001",IF('02 - Produtos e Tributações'!D1771="MASSAS","2.01.001.002",IF('02 - Produtos e Tributações'!D1771="LATICINIOS","2.01.001.003",IF('02 - Produtos e Tributações'!D1771="DOCES E GULOSEIMAS","2.01.001.004",IF('02 - Produtos e Tributações'!D1771="FARINHAS E GRAOS","2.01.001.005",IF('02 - Produtos e Tributações'!D1771="AGUAS","2.01.002.001",IF('02 - Produtos e Tributações'!D1771="SUCOS","2.01.002.002",IF('02 - Produtos e Tributações'!D1771="BEBIDAS ALCOOLICAS","2.01.002.003",IF('02 - Produtos e Tributações'!D1771="BEBIDAS LACTEAS","2.01.002.004",IF('02 - Produtos e Tributações'!D1771="MATERIAL DE LIMPEZA","2.02",IF('02 - Produtos e Tributações'!D1771="FRUTAS","2.01.001.006",IF('02 - Produtos e Tributações'!D1771="VERDURAS E LEGUMES","2.01.001.007",IF('02 - Produtos e Tributações'!D1771="SERVIÇO","1",IF('02 - Produtos e Tributações'!D1771="PRODUTOS DIVERSOS","2","2"))))))))))))))
)</f>
        <v>0</v>
      </c>
      <c r="N1754" s="4" t="str">
        <f t="shared" si="109"/>
        <v/>
      </c>
      <c r="O1754" s="4" t="str">
        <f t="shared" si="110"/>
        <v/>
      </c>
      <c r="P1754" s="4" t="str">
        <f t="shared" si="111"/>
        <v/>
      </c>
      <c r="Q1754" s="128" t="b">
        <f>IF(B1754&lt;&gt;"",IF('02 - Produtos e Tributações'!C1771&lt;&gt;"",'02 - Produtos e Tributações'!C1771,"UN"))</f>
        <v>0</v>
      </c>
      <c r="R1754" s="93"/>
      <c r="S1754" s="93"/>
      <c r="T1754" s="93"/>
      <c r="U1754" s="120" t="str">
        <f t="shared" si="108"/>
        <v/>
      </c>
    </row>
    <row r="1755" spans="1:21" ht="15.75" customHeight="1">
      <c r="A1755" s="122" t="b">
        <f>IF('02 - Produtos e Tributações'!B1772 &lt;&gt;"",A1754+1)</f>
        <v>0</v>
      </c>
      <c r="B1755" s="4" t="str">
        <f>IF('02 - Produtos e Tributações'!B1772&lt;&gt;"",'02 - Produtos e Tributações'!V1772,"")</f>
        <v/>
      </c>
      <c r="C1755" s="123" t="b">
        <f>IF(B1755&lt;&gt;"",IF('02 - Produtos e Tributações'!H1772&lt;&gt;"",IF('02 - Produtos e Tributações'!H1772="TERCEIRIZADA","T",IF('02 - Produtos e Tributações'!H1772="PROPRIA","P")), IF(B1755&lt;&gt;"",IF('02 - Produtos e Tributações'!H1772="","T"))))</f>
        <v>0</v>
      </c>
      <c r="D1755" s="123" t="b">
        <f>IF(B1755&lt;&gt;"",IF('02 - Produtos e Tributações'!E1772&lt;&gt;"",'02 - Produtos e Tributações'!E1772,""))</f>
        <v>0</v>
      </c>
      <c r="E1755" s="123" t="b">
        <f>IF(B1755&lt;&gt;"",IF('02 - Produtos e Tributações'!F1772&lt;&gt;"",'02 - Produtos e Tributações'!F1772,""))</f>
        <v>0</v>
      </c>
      <c r="F1755" s="123" t="b">
        <f>IF(B1755&lt;&gt;"",IF(A1755&lt;&gt;"",IF('02 - Produtos e Tributações'!G1772&lt;&gt;"",'02 - Produtos e Tributações'!G1772,"")))</f>
        <v>0</v>
      </c>
      <c r="G1755" s="123" t="b">
        <f>IF(B1755&lt;&gt;"",IF('02 - Produtos e Tributações'!J1772&lt;&gt;"",'02 - Produtos e Tributações'!J1772,IF(K1755=101,0,IF(K1755=102,41,IF(K1755=103,0,IF(K1755=201,0,IF(K1755=202,0,IF(K1755=203,0,IF(K1755=300,41,IF(K1755=400,41,IF(K1755=500,60)))))))))))</f>
        <v>0</v>
      </c>
      <c r="H1755" s="123" t="b">
        <f>IF(B1755&lt;&gt;"",IF('02 - Produtos e Tributações'!M1772&lt;&gt;"",'02 - Produtos e Tributações'!M1772,IF(L1755=101,0,IF(L1755=102,41,IF(L1755=103,0,IF(L1755=201,0,IF(L1755=202,0,IF(L1755=203,0,IF(L1755=300,41,IF(L1755=400,41,IF(L1755=500,60)))))))))))</f>
        <v>0</v>
      </c>
      <c r="I1755" s="123" t="b">
        <f>IF(B1755&lt;&gt;"",IF('02 - Produtos e Tributações'!L1772&lt;&gt;"",'02 - Produtos e Tributações'!L1772,"0,00"))</f>
        <v>0</v>
      </c>
      <c r="J1755" s="123" t="b">
        <f>IF(B1755&lt;&gt;"",IF('02 - Produtos e Tributações'!O1772&lt;&gt;"",'02 - Produtos e Tributações'!O1772,"0,00"))</f>
        <v>0</v>
      </c>
      <c r="K1755" s="123" t="b">
        <f>IF(B1755&lt;&gt;"",IF('02 - Produtos e Tributações'!K1772&lt;&gt;"",'02 - Produtos e Tributações'!K1772,"null"))</f>
        <v>0</v>
      </c>
      <c r="L1755" s="123" t="b">
        <f>IF(B1755&lt;&gt;"",IF('02 - Produtos e Tributações'!N1772&lt;&gt;"",'02 - Produtos e Tributações'!N1772,"null"))</f>
        <v>0</v>
      </c>
      <c r="M1755" s="122" t="b">
        <f>IF(B1755&lt;&gt;"",IF('02 - Produtos e Tributações'!D1772="CARNES","2.01.001.001",IF('02 - Produtos e Tributações'!D1772="MASSAS","2.01.001.002",IF('02 - Produtos e Tributações'!D1772="LATICINIOS","2.01.001.003",IF('02 - Produtos e Tributações'!D1772="DOCES E GULOSEIMAS","2.01.001.004",IF('02 - Produtos e Tributações'!D1772="FARINHAS E GRAOS","2.01.001.005",IF('02 - Produtos e Tributações'!D1772="AGUAS","2.01.002.001",IF('02 - Produtos e Tributações'!D1772="SUCOS","2.01.002.002",IF('02 - Produtos e Tributações'!D1772="BEBIDAS ALCOOLICAS","2.01.002.003",IF('02 - Produtos e Tributações'!D1772="BEBIDAS LACTEAS","2.01.002.004",IF('02 - Produtos e Tributações'!D1772="MATERIAL DE LIMPEZA","2.02",IF('02 - Produtos e Tributações'!D1772="FRUTAS","2.01.001.006",IF('02 - Produtos e Tributações'!D1772="VERDURAS E LEGUMES","2.01.001.007",IF('02 - Produtos e Tributações'!D1772="SERVIÇO","1",IF('02 - Produtos e Tributações'!D1772="PRODUTOS DIVERSOS","2","2"))))))))))))))
)</f>
        <v>0</v>
      </c>
      <c r="N1755" s="4" t="str">
        <f t="shared" si="109"/>
        <v/>
      </c>
      <c r="O1755" s="4" t="str">
        <f t="shared" si="110"/>
        <v/>
      </c>
      <c r="P1755" s="4" t="str">
        <f t="shared" si="111"/>
        <v/>
      </c>
      <c r="Q1755" s="128" t="b">
        <f>IF(B1755&lt;&gt;"",IF('02 - Produtos e Tributações'!C1772&lt;&gt;"",'02 - Produtos e Tributações'!C1772,"UN"))</f>
        <v>0</v>
      </c>
      <c r="R1755" s="93"/>
      <c r="S1755" s="93"/>
      <c r="T1755" s="93"/>
      <c r="U1755" s="120" t="str">
        <f t="shared" si="108"/>
        <v/>
      </c>
    </row>
    <row r="1756" spans="1:21" ht="15.75" customHeight="1">
      <c r="A1756" s="122" t="b">
        <f>IF('02 - Produtos e Tributações'!B1773 &lt;&gt;"",A1755+1)</f>
        <v>0</v>
      </c>
      <c r="B1756" s="4" t="str">
        <f>IF('02 - Produtos e Tributações'!B1773&lt;&gt;"",'02 - Produtos e Tributações'!V1773,"")</f>
        <v/>
      </c>
      <c r="C1756" s="123" t="b">
        <f>IF(B1756&lt;&gt;"",IF('02 - Produtos e Tributações'!H1773&lt;&gt;"",IF('02 - Produtos e Tributações'!H1773="TERCEIRIZADA","T",IF('02 - Produtos e Tributações'!H1773="PROPRIA","P")), IF(B1756&lt;&gt;"",IF('02 - Produtos e Tributações'!H1773="","T"))))</f>
        <v>0</v>
      </c>
      <c r="D1756" s="123" t="b">
        <f>IF(B1756&lt;&gt;"",IF('02 - Produtos e Tributações'!E1773&lt;&gt;"",'02 - Produtos e Tributações'!E1773,""))</f>
        <v>0</v>
      </c>
      <c r="E1756" s="123" t="b">
        <f>IF(B1756&lt;&gt;"",IF('02 - Produtos e Tributações'!F1773&lt;&gt;"",'02 - Produtos e Tributações'!F1773,""))</f>
        <v>0</v>
      </c>
      <c r="F1756" s="123" t="b">
        <f>IF(B1756&lt;&gt;"",IF(A1756&lt;&gt;"",IF('02 - Produtos e Tributações'!G1773&lt;&gt;"",'02 - Produtos e Tributações'!G1773,"")))</f>
        <v>0</v>
      </c>
      <c r="G1756" s="123" t="b">
        <f>IF(B1756&lt;&gt;"",IF('02 - Produtos e Tributações'!J1773&lt;&gt;"",'02 - Produtos e Tributações'!J1773,IF(K1756=101,0,IF(K1756=102,41,IF(K1756=103,0,IF(K1756=201,0,IF(K1756=202,0,IF(K1756=203,0,IF(K1756=300,41,IF(K1756=400,41,IF(K1756=500,60)))))))))))</f>
        <v>0</v>
      </c>
      <c r="H1756" s="123" t="b">
        <f>IF(B1756&lt;&gt;"",IF('02 - Produtos e Tributações'!M1773&lt;&gt;"",'02 - Produtos e Tributações'!M1773,IF(L1756=101,0,IF(L1756=102,41,IF(L1756=103,0,IF(L1756=201,0,IF(L1756=202,0,IF(L1756=203,0,IF(L1756=300,41,IF(L1756=400,41,IF(L1756=500,60)))))))))))</f>
        <v>0</v>
      </c>
      <c r="I1756" s="123" t="b">
        <f>IF(B1756&lt;&gt;"",IF('02 - Produtos e Tributações'!L1773&lt;&gt;"",'02 - Produtos e Tributações'!L1773,"0,00"))</f>
        <v>0</v>
      </c>
      <c r="J1756" s="123" t="b">
        <f>IF(B1756&lt;&gt;"",IF('02 - Produtos e Tributações'!O1773&lt;&gt;"",'02 - Produtos e Tributações'!O1773,"0,00"))</f>
        <v>0</v>
      </c>
      <c r="K1756" s="123" t="b">
        <f>IF(B1756&lt;&gt;"",IF('02 - Produtos e Tributações'!K1773&lt;&gt;"",'02 - Produtos e Tributações'!K1773,"null"))</f>
        <v>0</v>
      </c>
      <c r="L1756" s="123" t="b">
        <f>IF(B1756&lt;&gt;"",IF('02 - Produtos e Tributações'!N1773&lt;&gt;"",'02 - Produtos e Tributações'!N1773,"null"))</f>
        <v>0</v>
      </c>
      <c r="M1756" s="122" t="b">
        <f>IF(B1756&lt;&gt;"",IF('02 - Produtos e Tributações'!D1773="CARNES","2.01.001.001",IF('02 - Produtos e Tributações'!D1773="MASSAS","2.01.001.002",IF('02 - Produtos e Tributações'!D1773="LATICINIOS","2.01.001.003",IF('02 - Produtos e Tributações'!D1773="DOCES E GULOSEIMAS","2.01.001.004",IF('02 - Produtos e Tributações'!D1773="FARINHAS E GRAOS","2.01.001.005",IF('02 - Produtos e Tributações'!D1773="AGUAS","2.01.002.001",IF('02 - Produtos e Tributações'!D1773="SUCOS","2.01.002.002",IF('02 - Produtos e Tributações'!D1773="BEBIDAS ALCOOLICAS","2.01.002.003",IF('02 - Produtos e Tributações'!D1773="BEBIDAS LACTEAS","2.01.002.004",IF('02 - Produtos e Tributações'!D1773="MATERIAL DE LIMPEZA","2.02",IF('02 - Produtos e Tributações'!D1773="FRUTAS","2.01.001.006",IF('02 - Produtos e Tributações'!D1773="VERDURAS E LEGUMES","2.01.001.007",IF('02 - Produtos e Tributações'!D1773="SERVIÇO","1",IF('02 - Produtos e Tributações'!D1773="PRODUTOS DIVERSOS","2","2"))))))))))))))
)</f>
        <v>0</v>
      </c>
      <c r="N1756" s="4" t="str">
        <f t="shared" si="109"/>
        <v/>
      </c>
      <c r="O1756" s="4" t="str">
        <f t="shared" si="110"/>
        <v/>
      </c>
      <c r="P1756" s="4" t="str">
        <f t="shared" si="111"/>
        <v/>
      </c>
      <c r="Q1756" s="128" t="b">
        <f>IF(B1756&lt;&gt;"",IF('02 - Produtos e Tributações'!C1773&lt;&gt;"",'02 - Produtos e Tributações'!C1773,"UN"))</f>
        <v>0</v>
      </c>
      <c r="R1756" s="93"/>
      <c r="S1756" s="93"/>
      <c r="T1756" s="93"/>
      <c r="U1756" s="120" t="str">
        <f t="shared" si="108"/>
        <v/>
      </c>
    </row>
    <row r="1757" spans="1:21" ht="15.75" customHeight="1">
      <c r="A1757" s="122" t="b">
        <f>IF('02 - Produtos e Tributações'!B1774 &lt;&gt;"",A1756+1)</f>
        <v>0</v>
      </c>
      <c r="B1757" s="4" t="str">
        <f>IF('02 - Produtos e Tributações'!B1774&lt;&gt;"",'02 - Produtos e Tributações'!V1774,"")</f>
        <v/>
      </c>
      <c r="C1757" s="123" t="b">
        <f>IF(B1757&lt;&gt;"",IF('02 - Produtos e Tributações'!H1774&lt;&gt;"",IF('02 - Produtos e Tributações'!H1774="TERCEIRIZADA","T",IF('02 - Produtos e Tributações'!H1774="PROPRIA","P")), IF(B1757&lt;&gt;"",IF('02 - Produtos e Tributações'!H1774="","T"))))</f>
        <v>0</v>
      </c>
      <c r="D1757" s="123" t="b">
        <f>IF(B1757&lt;&gt;"",IF('02 - Produtos e Tributações'!E1774&lt;&gt;"",'02 - Produtos e Tributações'!E1774,""))</f>
        <v>0</v>
      </c>
      <c r="E1757" s="123" t="b">
        <f>IF(B1757&lt;&gt;"",IF('02 - Produtos e Tributações'!F1774&lt;&gt;"",'02 - Produtos e Tributações'!F1774,""))</f>
        <v>0</v>
      </c>
      <c r="F1757" s="123" t="b">
        <f>IF(B1757&lt;&gt;"",IF(A1757&lt;&gt;"",IF('02 - Produtos e Tributações'!G1774&lt;&gt;"",'02 - Produtos e Tributações'!G1774,"")))</f>
        <v>0</v>
      </c>
      <c r="G1757" s="123" t="b">
        <f>IF(B1757&lt;&gt;"",IF('02 - Produtos e Tributações'!J1774&lt;&gt;"",'02 - Produtos e Tributações'!J1774,IF(K1757=101,0,IF(K1757=102,41,IF(K1757=103,0,IF(K1757=201,0,IF(K1757=202,0,IF(K1757=203,0,IF(K1757=300,41,IF(K1757=400,41,IF(K1757=500,60)))))))))))</f>
        <v>0</v>
      </c>
      <c r="H1757" s="123" t="b">
        <f>IF(B1757&lt;&gt;"",IF('02 - Produtos e Tributações'!M1774&lt;&gt;"",'02 - Produtos e Tributações'!M1774,IF(L1757=101,0,IF(L1757=102,41,IF(L1757=103,0,IF(L1757=201,0,IF(L1757=202,0,IF(L1757=203,0,IF(L1757=300,41,IF(L1757=400,41,IF(L1757=500,60)))))))))))</f>
        <v>0</v>
      </c>
      <c r="I1757" s="123" t="b">
        <f>IF(B1757&lt;&gt;"",IF('02 - Produtos e Tributações'!L1774&lt;&gt;"",'02 - Produtos e Tributações'!L1774,"0,00"))</f>
        <v>0</v>
      </c>
      <c r="J1757" s="123" t="b">
        <f>IF(B1757&lt;&gt;"",IF('02 - Produtos e Tributações'!O1774&lt;&gt;"",'02 - Produtos e Tributações'!O1774,"0,00"))</f>
        <v>0</v>
      </c>
      <c r="K1757" s="123" t="b">
        <f>IF(B1757&lt;&gt;"",IF('02 - Produtos e Tributações'!K1774&lt;&gt;"",'02 - Produtos e Tributações'!K1774,"null"))</f>
        <v>0</v>
      </c>
      <c r="L1757" s="123" t="b">
        <f>IF(B1757&lt;&gt;"",IF('02 - Produtos e Tributações'!N1774&lt;&gt;"",'02 - Produtos e Tributações'!N1774,"null"))</f>
        <v>0</v>
      </c>
      <c r="M1757" s="122" t="b">
        <f>IF(B1757&lt;&gt;"",IF('02 - Produtos e Tributações'!D1774="CARNES","2.01.001.001",IF('02 - Produtos e Tributações'!D1774="MASSAS","2.01.001.002",IF('02 - Produtos e Tributações'!D1774="LATICINIOS","2.01.001.003",IF('02 - Produtos e Tributações'!D1774="DOCES E GULOSEIMAS","2.01.001.004",IF('02 - Produtos e Tributações'!D1774="FARINHAS E GRAOS","2.01.001.005",IF('02 - Produtos e Tributações'!D1774="AGUAS","2.01.002.001",IF('02 - Produtos e Tributações'!D1774="SUCOS","2.01.002.002",IF('02 - Produtos e Tributações'!D1774="BEBIDAS ALCOOLICAS","2.01.002.003",IF('02 - Produtos e Tributações'!D1774="BEBIDAS LACTEAS","2.01.002.004",IF('02 - Produtos e Tributações'!D1774="MATERIAL DE LIMPEZA","2.02",IF('02 - Produtos e Tributações'!D1774="FRUTAS","2.01.001.006",IF('02 - Produtos e Tributações'!D1774="VERDURAS E LEGUMES","2.01.001.007",IF('02 - Produtos e Tributações'!D1774="SERVIÇO","1",IF('02 - Produtos e Tributações'!D1774="PRODUTOS DIVERSOS","2","2"))))))))))))))
)</f>
        <v>0</v>
      </c>
      <c r="N1757" s="4" t="str">
        <f t="shared" si="109"/>
        <v/>
      </c>
      <c r="O1757" s="4" t="str">
        <f t="shared" si="110"/>
        <v/>
      </c>
      <c r="P1757" s="4" t="str">
        <f t="shared" si="111"/>
        <v/>
      </c>
      <c r="Q1757" s="128" t="b">
        <f>IF(B1757&lt;&gt;"",IF('02 - Produtos e Tributações'!C1774&lt;&gt;"",'02 - Produtos e Tributações'!C1774,"UN"))</f>
        <v>0</v>
      </c>
      <c r="R1757" s="93"/>
      <c r="S1757" s="93"/>
      <c r="T1757" s="93"/>
      <c r="U1757" s="120" t="str">
        <f t="shared" si="108"/>
        <v/>
      </c>
    </row>
    <row r="1758" spans="1:21" ht="15.75" customHeight="1">
      <c r="A1758" s="122" t="b">
        <f>IF('02 - Produtos e Tributações'!B1775 &lt;&gt;"",A1757+1)</f>
        <v>0</v>
      </c>
      <c r="B1758" s="4" t="str">
        <f>IF('02 - Produtos e Tributações'!B1775&lt;&gt;"",'02 - Produtos e Tributações'!V1775,"")</f>
        <v/>
      </c>
      <c r="C1758" s="123" t="b">
        <f>IF(B1758&lt;&gt;"",IF('02 - Produtos e Tributações'!H1775&lt;&gt;"",IF('02 - Produtos e Tributações'!H1775="TERCEIRIZADA","T",IF('02 - Produtos e Tributações'!H1775="PROPRIA","P")), IF(B1758&lt;&gt;"",IF('02 - Produtos e Tributações'!H1775="","T"))))</f>
        <v>0</v>
      </c>
      <c r="D1758" s="123" t="b">
        <f>IF(B1758&lt;&gt;"",IF('02 - Produtos e Tributações'!E1775&lt;&gt;"",'02 - Produtos e Tributações'!E1775,""))</f>
        <v>0</v>
      </c>
      <c r="E1758" s="123" t="b">
        <f>IF(B1758&lt;&gt;"",IF('02 - Produtos e Tributações'!F1775&lt;&gt;"",'02 - Produtos e Tributações'!F1775,""))</f>
        <v>0</v>
      </c>
      <c r="F1758" s="123" t="b">
        <f>IF(B1758&lt;&gt;"",IF(A1758&lt;&gt;"",IF('02 - Produtos e Tributações'!G1775&lt;&gt;"",'02 - Produtos e Tributações'!G1775,"")))</f>
        <v>0</v>
      </c>
      <c r="G1758" s="123" t="b">
        <f>IF(B1758&lt;&gt;"",IF('02 - Produtos e Tributações'!J1775&lt;&gt;"",'02 - Produtos e Tributações'!J1775,IF(K1758=101,0,IF(K1758=102,41,IF(K1758=103,0,IF(K1758=201,0,IF(K1758=202,0,IF(K1758=203,0,IF(K1758=300,41,IF(K1758=400,41,IF(K1758=500,60)))))))))))</f>
        <v>0</v>
      </c>
      <c r="H1758" s="123" t="b">
        <f>IF(B1758&lt;&gt;"",IF('02 - Produtos e Tributações'!M1775&lt;&gt;"",'02 - Produtos e Tributações'!M1775,IF(L1758=101,0,IF(L1758=102,41,IF(L1758=103,0,IF(L1758=201,0,IF(L1758=202,0,IF(L1758=203,0,IF(L1758=300,41,IF(L1758=400,41,IF(L1758=500,60)))))))))))</f>
        <v>0</v>
      </c>
      <c r="I1758" s="123" t="b">
        <f>IF(B1758&lt;&gt;"",IF('02 - Produtos e Tributações'!L1775&lt;&gt;"",'02 - Produtos e Tributações'!L1775,"0,00"))</f>
        <v>0</v>
      </c>
      <c r="J1758" s="123" t="b">
        <f>IF(B1758&lt;&gt;"",IF('02 - Produtos e Tributações'!O1775&lt;&gt;"",'02 - Produtos e Tributações'!O1775,"0,00"))</f>
        <v>0</v>
      </c>
      <c r="K1758" s="123" t="b">
        <f>IF(B1758&lt;&gt;"",IF('02 - Produtos e Tributações'!K1775&lt;&gt;"",'02 - Produtos e Tributações'!K1775,"null"))</f>
        <v>0</v>
      </c>
      <c r="L1758" s="123" t="b">
        <f>IF(B1758&lt;&gt;"",IF('02 - Produtos e Tributações'!N1775&lt;&gt;"",'02 - Produtos e Tributações'!N1775,"null"))</f>
        <v>0</v>
      </c>
      <c r="M1758" s="122" t="b">
        <f>IF(B1758&lt;&gt;"",IF('02 - Produtos e Tributações'!D1775="CARNES","2.01.001.001",IF('02 - Produtos e Tributações'!D1775="MASSAS","2.01.001.002",IF('02 - Produtos e Tributações'!D1775="LATICINIOS","2.01.001.003",IF('02 - Produtos e Tributações'!D1775="DOCES E GULOSEIMAS","2.01.001.004",IF('02 - Produtos e Tributações'!D1775="FARINHAS E GRAOS","2.01.001.005",IF('02 - Produtos e Tributações'!D1775="AGUAS","2.01.002.001",IF('02 - Produtos e Tributações'!D1775="SUCOS","2.01.002.002",IF('02 - Produtos e Tributações'!D1775="BEBIDAS ALCOOLICAS","2.01.002.003",IF('02 - Produtos e Tributações'!D1775="BEBIDAS LACTEAS","2.01.002.004",IF('02 - Produtos e Tributações'!D1775="MATERIAL DE LIMPEZA","2.02",IF('02 - Produtos e Tributações'!D1775="FRUTAS","2.01.001.006",IF('02 - Produtos e Tributações'!D1775="VERDURAS E LEGUMES","2.01.001.007",IF('02 - Produtos e Tributações'!D1775="SERVIÇO","1",IF('02 - Produtos e Tributações'!D1775="PRODUTOS DIVERSOS","2","2"))))))))))))))
)</f>
        <v>0</v>
      </c>
      <c r="N1758" s="4" t="str">
        <f t="shared" si="109"/>
        <v/>
      </c>
      <c r="O1758" s="4" t="str">
        <f t="shared" si="110"/>
        <v/>
      </c>
      <c r="P1758" s="4" t="str">
        <f t="shared" si="111"/>
        <v/>
      </c>
      <c r="Q1758" s="128" t="b">
        <f>IF(B1758&lt;&gt;"",IF('02 - Produtos e Tributações'!C1775&lt;&gt;"",'02 - Produtos e Tributações'!C1775,"UN"))</f>
        <v>0</v>
      </c>
      <c r="R1758" s="93"/>
      <c r="S1758" s="93"/>
      <c r="T1758" s="93"/>
      <c r="U1758" s="120" t="str">
        <f t="shared" si="108"/>
        <v/>
      </c>
    </row>
    <row r="1759" spans="1:21" ht="15.75" customHeight="1">
      <c r="A1759" s="122" t="b">
        <f>IF('02 - Produtos e Tributações'!B1776 &lt;&gt;"",A1758+1)</f>
        <v>0</v>
      </c>
      <c r="B1759" s="4" t="str">
        <f>IF('02 - Produtos e Tributações'!B1776&lt;&gt;"",'02 - Produtos e Tributações'!V1776,"")</f>
        <v/>
      </c>
      <c r="C1759" s="123" t="b">
        <f>IF(B1759&lt;&gt;"",IF('02 - Produtos e Tributações'!H1776&lt;&gt;"",IF('02 - Produtos e Tributações'!H1776="TERCEIRIZADA","T",IF('02 - Produtos e Tributações'!H1776="PROPRIA","P")), IF(B1759&lt;&gt;"",IF('02 - Produtos e Tributações'!H1776="","T"))))</f>
        <v>0</v>
      </c>
      <c r="D1759" s="123" t="b">
        <f>IF(B1759&lt;&gt;"",IF('02 - Produtos e Tributações'!E1776&lt;&gt;"",'02 - Produtos e Tributações'!E1776,""))</f>
        <v>0</v>
      </c>
      <c r="E1759" s="123" t="b">
        <f>IF(B1759&lt;&gt;"",IF('02 - Produtos e Tributações'!F1776&lt;&gt;"",'02 - Produtos e Tributações'!F1776,""))</f>
        <v>0</v>
      </c>
      <c r="F1759" s="123" t="b">
        <f>IF(B1759&lt;&gt;"",IF(A1759&lt;&gt;"",IF('02 - Produtos e Tributações'!G1776&lt;&gt;"",'02 - Produtos e Tributações'!G1776,"")))</f>
        <v>0</v>
      </c>
      <c r="G1759" s="123" t="b">
        <f>IF(B1759&lt;&gt;"",IF('02 - Produtos e Tributações'!J1776&lt;&gt;"",'02 - Produtos e Tributações'!J1776,IF(K1759=101,0,IF(K1759=102,41,IF(K1759=103,0,IF(K1759=201,0,IF(K1759=202,0,IF(K1759=203,0,IF(K1759=300,41,IF(K1759=400,41,IF(K1759=500,60)))))))))))</f>
        <v>0</v>
      </c>
      <c r="H1759" s="123" t="b">
        <f>IF(B1759&lt;&gt;"",IF('02 - Produtos e Tributações'!M1776&lt;&gt;"",'02 - Produtos e Tributações'!M1776,IF(L1759=101,0,IF(L1759=102,41,IF(L1759=103,0,IF(L1759=201,0,IF(L1759=202,0,IF(L1759=203,0,IF(L1759=300,41,IF(L1759=400,41,IF(L1759=500,60)))))))))))</f>
        <v>0</v>
      </c>
      <c r="I1759" s="123" t="b">
        <f>IF(B1759&lt;&gt;"",IF('02 - Produtos e Tributações'!L1776&lt;&gt;"",'02 - Produtos e Tributações'!L1776,"0,00"))</f>
        <v>0</v>
      </c>
      <c r="J1759" s="123" t="b">
        <f>IF(B1759&lt;&gt;"",IF('02 - Produtos e Tributações'!O1776&lt;&gt;"",'02 - Produtos e Tributações'!O1776,"0,00"))</f>
        <v>0</v>
      </c>
      <c r="K1759" s="123" t="b">
        <f>IF(B1759&lt;&gt;"",IF('02 - Produtos e Tributações'!K1776&lt;&gt;"",'02 - Produtos e Tributações'!K1776,"null"))</f>
        <v>0</v>
      </c>
      <c r="L1759" s="123" t="b">
        <f>IF(B1759&lt;&gt;"",IF('02 - Produtos e Tributações'!N1776&lt;&gt;"",'02 - Produtos e Tributações'!N1776,"null"))</f>
        <v>0</v>
      </c>
      <c r="M1759" s="122" t="b">
        <f>IF(B1759&lt;&gt;"",IF('02 - Produtos e Tributações'!D1776="CARNES","2.01.001.001",IF('02 - Produtos e Tributações'!D1776="MASSAS","2.01.001.002",IF('02 - Produtos e Tributações'!D1776="LATICINIOS","2.01.001.003",IF('02 - Produtos e Tributações'!D1776="DOCES E GULOSEIMAS","2.01.001.004",IF('02 - Produtos e Tributações'!D1776="FARINHAS E GRAOS","2.01.001.005",IF('02 - Produtos e Tributações'!D1776="AGUAS","2.01.002.001",IF('02 - Produtos e Tributações'!D1776="SUCOS","2.01.002.002",IF('02 - Produtos e Tributações'!D1776="BEBIDAS ALCOOLICAS","2.01.002.003",IF('02 - Produtos e Tributações'!D1776="BEBIDAS LACTEAS","2.01.002.004",IF('02 - Produtos e Tributações'!D1776="MATERIAL DE LIMPEZA","2.02",IF('02 - Produtos e Tributações'!D1776="FRUTAS","2.01.001.006",IF('02 - Produtos e Tributações'!D1776="VERDURAS E LEGUMES","2.01.001.007",IF('02 - Produtos e Tributações'!D1776="SERVIÇO","1",IF('02 - Produtos e Tributações'!D1776="PRODUTOS DIVERSOS","2","2"))))))))))))))
)</f>
        <v>0</v>
      </c>
      <c r="N1759" s="4" t="str">
        <f t="shared" si="109"/>
        <v/>
      </c>
      <c r="O1759" s="4" t="str">
        <f t="shared" si="110"/>
        <v/>
      </c>
      <c r="P1759" s="4" t="str">
        <f t="shared" si="111"/>
        <v/>
      </c>
      <c r="Q1759" s="128" t="b">
        <f>IF(B1759&lt;&gt;"",IF('02 - Produtos e Tributações'!C1776&lt;&gt;"",'02 - Produtos e Tributações'!C1776,"UN"))</f>
        <v>0</v>
      </c>
      <c r="R1759" s="93"/>
      <c r="S1759" s="93"/>
      <c r="T1759" s="93"/>
      <c r="U1759" s="120" t="str">
        <f t="shared" si="108"/>
        <v/>
      </c>
    </row>
    <row r="1760" spans="1:21" ht="15.75" customHeight="1">
      <c r="A1760" s="122" t="b">
        <f>IF('02 - Produtos e Tributações'!B1777 &lt;&gt;"",A1759+1)</f>
        <v>0</v>
      </c>
      <c r="B1760" s="4" t="str">
        <f>IF('02 - Produtos e Tributações'!B1777&lt;&gt;"",'02 - Produtos e Tributações'!V1777,"")</f>
        <v/>
      </c>
      <c r="C1760" s="123" t="b">
        <f>IF(B1760&lt;&gt;"",IF('02 - Produtos e Tributações'!H1777&lt;&gt;"",IF('02 - Produtos e Tributações'!H1777="TERCEIRIZADA","T",IF('02 - Produtos e Tributações'!H1777="PROPRIA","P")), IF(B1760&lt;&gt;"",IF('02 - Produtos e Tributações'!H1777="","T"))))</f>
        <v>0</v>
      </c>
      <c r="D1760" s="123" t="b">
        <f>IF(B1760&lt;&gt;"",IF('02 - Produtos e Tributações'!E1777&lt;&gt;"",'02 - Produtos e Tributações'!E1777,""))</f>
        <v>0</v>
      </c>
      <c r="E1760" s="123" t="b">
        <f>IF(B1760&lt;&gt;"",IF('02 - Produtos e Tributações'!F1777&lt;&gt;"",'02 - Produtos e Tributações'!F1777,""))</f>
        <v>0</v>
      </c>
      <c r="F1760" s="123" t="b">
        <f>IF(B1760&lt;&gt;"",IF(A1760&lt;&gt;"",IF('02 - Produtos e Tributações'!G1777&lt;&gt;"",'02 - Produtos e Tributações'!G1777,"")))</f>
        <v>0</v>
      </c>
      <c r="G1760" s="123" t="b">
        <f>IF(B1760&lt;&gt;"",IF('02 - Produtos e Tributações'!J1777&lt;&gt;"",'02 - Produtos e Tributações'!J1777,IF(K1760=101,0,IF(K1760=102,41,IF(K1760=103,0,IF(K1760=201,0,IF(K1760=202,0,IF(K1760=203,0,IF(K1760=300,41,IF(K1760=400,41,IF(K1760=500,60)))))))))))</f>
        <v>0</v>
      </c>
      <c r="H1760" s="123" t="b">
        <f>IF(B1760&lt;&gt;"",IF('02 - Produtos e Tributações'!M1777&lt;&gt;"",'02 - Produtos e Tributações'!M1777,IF(L1760=101,0,IF(L1760=102,41,IF(L1760=103,0,IF(L1760=201,0,IF(L1760=202,0,IF(L1760=203,0,IF(L1760=300,41,IF(L1760=400,41,IF(L1760=500,60)))))))))))</f>
        <v>0</v>
      </c>
      <c r="I1760" s="123" t="b">
        <f>IF(B1760&lt;&gt;"",IF('02 - Produtos e Tributações'!L1777&lt;&gt;"",'02 - Produtos e Tributações'!L1777,"0,00"))</f>
        <v>0</v>
      </c>
      <c r="J1760" s="123" t="b">
        <f>IF(B1760&lt;&gt;"",IF('02 - Produtos e Tributações'!O1777&lt;&gt;"",'02 - Produtos e Tributações'!O1777,"0,00"))</f>
        <v>0</v>
      </c>
      <c r="K1760" s="123" t="b">
        <f>IF(B1760&lt;&gt;"",IF('02 - Produtos e Tributações'!K1777&lt;&gt;"",'02 - Produtos e Tributações'!K1777,"null"))</f>
        <v>0</v>
      </c>
      <c r="L1760" s="123" t="b">
        <f>IF(B1760&lt;&gt;"",IF('02 - Produtos e Tributações'!N1777&lt;&gt;"",'02 - Produtos e Tributações'!N1777,"null"))</f>
        <v>0</v>
      </c>
      <c r="M1760" s="122" t="b">
        <f>IF(B1760&lt;&gt;"",IF('02 - Produtos e Tributações'!D1777="CARNES","2.01.001.001",IF('02 - Produtos e Tributações'!D1777="MASSAS","2.01.001.002",IF('02 - Produtos e Tributações'!D1777="LATICINIOS","2.01.001.003",IF('02 - Produtos e Tributações'!D1777="DOCES E GULOSEIMAS","2.01.001.004",IF('02 - Produtos e Tributações'!D1777="FARINHAS E GRAOS","2.01.001.005",IF('02 - Produtos e Tributações'!D1777="AGUAS","2.01.002.001",IF('02 - Produtos e Tributações'!D1777="SUCOS","2.01.002.002",IF('02 - Produtos e Tributações'!D1777="BEBIDAS ALCOOLICAS","2.01.002.003",IF('02 - Produtos e Tributações'!D1777="BEBIDAS LACTEAS","2.01.002.004",IF('02 - Produtos e Tributações'!D1777="MATERIAL DE LIMPEZA","2.02",IF('02 - Produtos e Tributações'!D1777="FRUTAS","2.01.001.006",IF('02 - Produtos e Tributações'!D1777="VERDURAS E LEGUMES","2.01.001.007",IF('02 - Produtos e Tributações'!D1777="SERVIÇO","1",IF('02 - Produtos e Tributações'!D1777="PRODUTOS DIVERSOS","2","2"))))))))))))))
)</f>
        <v>0</v>
      </c>
      <c r="N1760" s="4" t="str">
        <f t="shared" si="109"/>
        <v/>
      </c>
      <c r="O1760" s="4" t="str">
        <f t="shared" si="110"/>
        <v/>
      </c>
      <c r="P1760" s="4" t="str">
        <f t="shared" si="111"/>
        <v/>
      </c>
      <c r="Q1760" s="128" t="b">
        <f>IF(B1760&lt;&gt;"",IF('02 - Produtos e Tributações'!C1777&lt;&gt;"",'02 - Produtos e Tributações'!C1777,"UN"))</f>
        <v>0</v>
      </c>
      <c r="R1760" s="93"/>
      <c r="S1760" s="93"/>
      <c r="T1760" s="93"/>
      <c r="U1760" s="120" t="str">
        <f t="shared" si="108"/>
        <v/>
      </c>
    </row>
    <row r="1761" spans="1:21" ht="15.75" customHeight="1">
      <c r="A1761" s="122" t="b">
        <f>IF('02 - Produtos e Tributações'!B1778 &lt;&gt;"",A1760+1)</f>
        <v>0</v>
      </c>
      <c r="B1761" s="4" t="str">
        <f>IF('02 - Produtos e Tributações'!B1778&lt;&gt;"",'02 - Produtos e Tributações'!V1778,"")</f>
        <v/>
      </c>
      <c r="C1761" s="123" t="b">
        <f>IF(B1761&lt;&gt;"",IF('02 - Produtos e Tributações'!H1778&lt;&gt;"",IF('02 - Produtos e Tributações'!H1778="TERCEIRIZADA","T",IF('02 - Produtos e Tributações'!H1778="PROPRIA","P")), IF(B1761&lt;&gt;"",IF('02 - Produtos e Tributações'!H1778="","T"))))</f>
        <v>0</v>
      </c>
      <c r="D1761" s="123" t="b">
        <f>IF(B1761&lt;&gt;"",IF('02 - Produtos e Tributações'!E1778&lt;&gt;"",'02 - Produtos e Tributações'!E1778,""))</f>
        <v>0</v>
      </c>
      <c r="E1761" s="123" t="b">
        <f>IF(B1761&lt;&gt;"",IF('02 - Produtos e Tributações'!F1778&lt;&gt;"",'02 - Produtos e Tributações'!F1778,""))</f>
        <v>0</v>
      </c>
      <c r="F1761" s="123" t="b">
        <f>IF(B1761&lt;&gt;"",IF(A1761&lt;&gt;"",IF('02 - Produtos e Tributações'!G1778&lt;&gt;"",'02 - Produtos e Tributações'!G1778,"")))</f>
        <v>0</v>
      </c>
      <c r="G1761" s="123" t="b">
        <f>IF(B1761&lt;&gt;"",IF('02 - Produtos e Tributações'!J1778&lt;&gt;"",'02 - Produtos e Tributações'!J1778,IF(K1761=101,0,IF(K1761=102,41,IF(K1761=103,0,IF(K1761=201,0,IF(K1761=202,0,IF(K1761=203,0,IF(K1761=300,41,IF(K1761=400,41,IF(K1761=500,60)))))))))))</f>
        <v>0</v>
      </c>
      <c r="H1761" s="123" t="b">
        <f>IF(B1761&lt;&gt;"",IF('02 - Produtos e Tributações'!M1778&lt;&gt;"",'02 - Produtos e Tributações'!M1778,IF(L1761=101,0,IF(L1761=102,41,IF(L1761=103,0,IF(L1761=201,0,IF(L1761=202,0,IF(L1761=203,0,IF(L1761=300,41,IF(L1761=400,41,IF(L1761=500,60)))))))))))</f>
        <v>0</v>
      </c>
      <c r="I1761" s="123" t="b">
        <f>IF(B1761&lt;&gt;"",IF('02 - Produtos e Tributações'!L1778&lt;&gt;"",'02 - Produtos e Tributações'!L1778,"0,00"))</f>
        <v>0</v>
      </c>
      <c r="J1761" s="123" t="b">
        <f>IF(B1761&lt;&gt;"",IF('02 - Produtos e Tributações'!O1778&lt;&gt;"",'02 - Produtos e Tributações'!O1778,"0,00"))</f>
        <v>0</v>
      </c>
      <c r="K1761" s="123" t="b">
        <f>IF(B1761&lt;&gt;"",IF('02 - Produtos e Tributações'!K1778&lt;&gt;"",'02 - Produtos e Tributações'!K1778,"null"))</f>
        <v>0</v>
      </c>
      <c r="L1761" s="123" t="b">
        <f>IF(B1761&lt;&gt;"",IF('02 - Produtos e Tributações'!N1778&lt;&gt;"",'02 - Produtos e Tributações'!N1778,"null"))</f>
        <v>0</v>
      </c>
      <c r="M1761" s="122" t="b">
        <f>IF(B1761&lt;&gt;"",IF('02 - Produtos e Tributações'!D1778="CARNES","2.01.001.001",IF('02 - Produtos e Tributações'!D1778="MASSAS","2.01.001.002",IF('02 - Produtos e Tributações'!D1778="LATICINIOS","2.01.001.003",IF('02 - Produtos e Tributações'!D1778="DOCES E GULOSEIMAS","2.01.001.004",IF('02 - Produtos e Tributações'!D1778="FARINHAS E GRAOS","2.01.001.005",IF('02 - Produtos e Tributações'!D1778="AGUAS","2.01.002.001",IF('02 - Produtos e Tributações'!D1778="SUCOS","2.01.002.002",IF('02 - Produtos e Tributações'!D1778="BEBIDAS ALCOOLICAS","2.01.002.003",IF('02 - Produtos e Tributações'!D1778="BEBIDAS LACTEAS","2.01.002.004",IF('02 - Produtos e Tributações'!D1778="MATERIAL DE LIMPEZA","2.02",IF('02 - Produtos e Tributações'!D1778="FRUTAS","2.01.001.006",IF('02 - Produtos e Tributações'!D1778="VERDURAS E LEGUMES","2.01.001.007",IF('02 - Produtos e Tributações'!D1778="SERVIÇO","1",IF('02 - Produtos e Tributações'!D1778="PRODUTOS DIVERSOS","2","2"))))))))))))))
)</f>
        <v>0</v>
      </c>
      <c r="N1761" s="4" t="str">
        <f t="shared" si="109"/>
        <v/>
      </c>
      <c r="O1761" s="4" t="str">
        <f t="shared" si="110"/>
        <v/>
      </c>
      <c r="P1761" s="4" t="str">
        <f t="shared" si="111"/>
        <v/>
      </c>
      <c r="Q1761" s="128" t="b">
        <f>IF(B1761&lt;&gt;"",IF('02 - Produtos e Tributações'!C1778&lt;&gt;"",'02 - Produtos e Tributações'!C1778,"UN"))</f>
        <v>0</v>
      </c>
      <c r="R1761" s="93"/>
      <c r="S1761" s="93"/>
      <c r="T1761" s="93"/>
      <c r="U1761" s="120" t="str">
        <f t="shared" si="108"/>
        <v/>
      </c>
    </row>
    <row r="1762" spans="1:21" ht="15.75" customHeight="1">
      <c r="A1762" s="122" t="b">
        <f>IF('02 - Produtos e Tributações'!B1779 &lt;&gt;"",A1761+1)</f>
        <v>0</v>
      </c>
      <c r="B1762" s="4" t="str">
        <f>IF('02 - Produtos e Tributações'!B1779&lt;&gt;"",'02 - Produtos e Tributações'!V1779,"")</f>
        <v/>
      </c>
      <c r="C1762" s="123" t="b">
        <f>IF(B1762&lt;&gt;"",IF('02 - Produtos e Tributações'!H1779&lt;&gt;"",IF('02 - Produtos e Tributações'!H1779="TERCEIRIZADA","T",IF('02 - Produtos e Tributações'!H1779="PROPRIA","P")), IF(B1762&lt;&gt;"",IF('02 - Produtos e Tributações'!H1779="","T"))))</f>
        <v>0</v>
      </c>
      <c r="D1762" s="123" t="b">
        <f>IF(B1762&lt;&gt;"",IF('02 - Produtos e Tributações'!E1779&lt;&gt;"",'02 - Produtos e Tributações'!E1779,""))</f>
        <v>0</v>
      </c>
      <c r="E1762" s="123" t="b">
        <f>IF(B1762&lt;&gt;"",IF('02 - Produtos e Tributações'!F1779&lt;&gt;"",'02 - Produtos e Tributações'!F1779,""))</f>
        <v>0</v>
      </c>
      <c r="F1762" s="123" t="b">
        <f>IF(B1762&lt;&gt;"",IF(A1762&lt;&gt;"",IF('02 - Produtos e Tributações'!G1779&lt;&gt;"",'02 - Produtos e Tributações'!G1779,"")))</f>
        <v>0</v>
      </c>
      <c r="G1762" s="123" t="b">
        <f>IF(B1762&lt;&gt;"",IF('02 - Produtos e Tributações'!J1779&lt;&gt;"",'02 - Produtos e Tributações'!J1779,IF(K1762=101,0,IF(K1762=102,41,IF(K1762=103,0,IF(K1762=201,0,IF(K1762=202,0,IF(K1762=203,0,IF(K1762=300,41,IF(K1762=400,41,IF(K1762=500,60)))))))))))</f>
        <v>0</v>
      </c>
      <c r="H1762" s="123" t="b">
        <f>IF(B1762&lt;&gt;"",IF('02 - Produtos e Tributações'!M1779&lt;&gt;"",'02 - Produtos e Tributações'!M1779,IF(L1762=101,0,IF(L1762=102,41,IF(L1762=103,0,IF(L1762=201,0,IF(L1762=202,0,IF(L1762=203,0,IF(L1762=300,41,IF(L1762=400,41,IF(L1762=500,60)))))))))))</f>
        <v>0</v>
      </c>
      <c r="I1762" s="123" t="b">
        <f>IF(B1762&lt;&gt;"",IF('02 - Produtos e Tributações'!L1779&lt;&gt;"",'02 - Produtos e Tributações'!L1779,"0,00"))</f>
        <v>0</v>
      </c>
      <c r="J1762" s="123" t="b">
        <f>IF(B1762&lt;&gt;"",IF('02 - Produtos e Tributações'!O1779&lt;&gt;"",'02 - Produtos e Tributações'!O1779,"0,00"))</f>
        <v>0</v>
      </c>
      <c r="K1762" s="123" t="b">
        <f>IF(B1762&lt;&gt;"",IF('02 - Produtos e Tributações'!K1779&lt;&gt;"",'02 - Produtos e Tributações'!K1779,"null"))</f>
        <v>0</v>
      </c>
      <c r="L1762" s="123" t="b">
        <f>IF(B1762&lt;&gt;"",IF('02 - Produtos e Tributações'!N1779&lt;&gt;"",'02 - Produtos e Tributações'!N1779,"null"))</f>
        <v>0</v>
      </c>
      <c r="M1762" s="122" t="b">
        <f>IF(B1762&lt;&gt;"",IF('02 - Produtos e Tributações'!D1779="CARNES","2.01.001.001",IF('02 - Produtos e Tributações'!D1779="MASSAS","2.01.001.002",IF('02 - Produtos e Tributações'!D1779="LATICINIOS","2.01.001.003",IF('02 - Produtos e Tributações'!D1779="DOCES E GULOSEIMAS","2.01.001.004",IF('02 - Produtos e Tributações'!D1779="FARINHAS E GRAOS","2.01.001.005",IF('02 - Produtos e Tributações'!D1779="AGUAS","2.01.002.001",IF('02 - Produtos e Tributações'!D1779="SUCOS","2.01.002.002",IF('02 - Produtos e Tributações'!D1779="BEBIDAS ALCOOLICAS","2.01.002.003",IF('02 - Produtos e Tributações'!D1779="BEBIDAS LACTEAS","2.01.002.004",IF('02 - Produtos e Tributações'!D1779="MATERIAL DE LIMPEZA","2.02",IF('02 - Produtos e Tributações'!D1779="FRUTAS","2.01.001.006",IF('02 - Produtos e Tributações'!D1779="VERDURAS E LEGUMES","2.01.001.007",IF('02 - Produtos e Tributações'!D1779="SERVIÇO","1",IF('02 - Produtos e Tributações'!D1779="PRODUTOS DIVERSOS","2","2"))))))))))))))
)</f>
        <v>0</v>
      </c>
      <c r="N1762" s="4" t="str">
        <f t="shared" si="109"/>
        <v/>
      </c>
      <c r="O1762" s="4" t="str">
        <f t="shared" si="110"/>
        <v/>
      </c>
      <c r="P1762" s="4" t="str">
        <f t="shared" si="111"/>
        <v/>
      </c>
      <c r="Q1762" s="128" t="b">
        <f>IF(B1762&lt;&gt;"",IF('02 - Produtos e Tributações'!C1779&lt;&gt;"",'02 - Produtos e Tributações'!C1779,"UN"))</f>
        <v>0</v>
      </c>
      <c r="R1762" s="93"/>
      <c r="S1762" s="93"/>
      <c r="T1762" s="93"/>
      <c r="U1762" s="120" t="str">
        <f t="shared" si="108"/>
        <v/>
      </c>
    </row>
    <row r="1763" spans="1:21" ht="15.75" customHeight="1">
      <c r="A1763" s="122" t="b">
        <f>IF('02 - Produtos e Tributações'!B1780 &lt;&gt;"",A1762+1)</f>
        <v>0</v>
      </c>
      <c r="B1763" s="4" t="str">
        <f>IF('02 - Produtos e Tributações'!B1780&lt;&gt;"",'02 - Produtos e Tributações'!V1780,"")</f>
        <v/>
      </c>
      <c r="C1763" s="123" t="b">
        <f>IF(B1763&lt;&gt;"",IF('02 - Produtos e Tributações'!H1780&lt;&gt;"",IF('02 - Produtos e Tributações'!H1780="TERCEIRIZADA","T",IF('02 - Produtos e Tributações'!H1780="PROPRIA","P")), IF(B1763&lt;&gt;"",IF('02 - Produtos e Tributações'!H1780="","T"))))</f>
        <v>0</v>
      </c>
      <c r="D1763" s="123" t="b">
        <f>IF(B1763&lt;&gt;"",IF('02 - Produtos e Tributações'!E1780&lt;&gt;"",'02 - Produtos e Tributações'!E1780,""))</f>
        <v>0</v>
      </c>
      <c r="E1763" s="123" t="b">
        <f>IF(B1763&lt;&gt;"",IF('02 - Produtos e Tributações'!F1780&lt;&gt;"",'02 - Produtos e Tributações'!F1780,""))</f>
        <v>0</v>
      </c>
      <c r="F1763" s="123" t="b">
        <f>IF(B1763&lt;&gt;"",IF(A1763&lt;&gt;"",IF('02 - Produtos e Tributações'!G1780&lt;&gt;"",'02 - Produtos e Tributações'!G1780,"")))</f>
        <v>0</v>
      </c>
      <c r="G1763" s="123" t="b">
        <f>IF(B1763&lt;&gt;"",IF('02 - Produtos e Tributações'!J1780&lt;&gt;"",'02 - Produtos e Tributações'!J1780,IF(K1763=101,0,IF(K1763=102,41,IF(K1763=103,0,IF(K1763=201,0,IF(K1763=202,0,IF(K1763=203,0,IF(K1763=300,41,IF(K1763=400,41,IF(K1763=500,60)))))))))))</f>
        <v>0</v>
      </c>
      <c r="H1763" s="123" t="b">
        <f>IF(B1763&lt;&gt;"",IF('02 - Produtos e Tributações'!M1780&lt;&gt;"",'02 - Produtos e Tributações'!M1780,IF(L1763=101,0,IF(L1763=102,41,IF(L1763=103,0,IF(L1763=201,0,IF(L1763=202,0,IF(L1763=203,0,IF(L1763=300,41,IF(L1763=400,41,IF(L1763=500,60)))))))))))</f>
        <v>0</v>
      </c>
      <c r="I1763" s="123" t="b">
        <f>IF(B1763&lt;&gt;"",IF('02 - Produtos e Tributações'!L1780&lt;&gt;"",'02 - Produtos e Tributações'!L1780,"0,00"))</f>
        <v>0</v>
      </c>
      <c r="J1763" s="123" t="b">
        <f>IF(B1763&lt;&gt;"",IF('02 - Produtos e Tributações'!O1780&lt;&gt;"",'02 - Produtos e Tributações'!O1780,"0,00"))</f>
        <v>0</v>
      </c>
      <c r="K1763" s="123" t="b">
        <f>IF(B1763&lt;&gt;"",IF('02 - Produtos e Tributações'!K1780&lt;&gt;"",'02 - Produtos e Tributações'!K1780,"null"))</f>
        <v>0</v>
      </c>
      <c r="L1763" s="123" t="b">
        <f>IF(B1763&lt;&gt;"",IF('02 - Produtos e Tributações'!N1780&lt;&gt;"",'02 - Produtos e Tributações'!N1780,"null"))</f>
        <v>0</v>
      </c>
      <c r="M1763" s="122" t="b">
        <f>IF(B1763&lt;&gt;"",IF('02 - Produtos e Tributações'!D1780="CARNES","2.01.001.001",IF('02 - Produtos e Tributações'!D1780="MASSAS","2.01.001.002",IF('02 - Produtos e Tributações'!D1780="LATICINIOS","2.01.001.003",IF('02 - Produtos e Tributações'!D1780="DOCES E GULOSEIMAS","2.01.001.004",IF('02 - Produtos e Tributações'!D1780="FARINHAS E GRAOS","2.01.001.005",IF('02 - Produtos e Tributações'!D1780="AGUAS","2.01.002.001",IF('02 - Produtos e Tributações'!D1780="SUCOS","2.01.002.002",IF('02 - Produtos e Tributações'!D1780="BEBIDAS ALCOOLICAS","2.01.002.003",IF('02 - Produtos e Tributações'!D1780="BEBIDAS LACTEAS","2.01.002.004",IF('02 - Produtos e Tributações'!D1780="MATERIAL DE LIMPEZA","2.02",IF('02 - Produtos e Tributações'!D1780="FRUTAS","2.01.001.006",IF('02 - Produtos e Tributações'!D1780="VERDURAS E LEGUMES","2.01.001.007",IF('02 - Produtos e Tributações'!D1780="SERVIÇO","1",IF('02 - Produtos e Tributações'!D1780="PRODUTOS DIVERSOS","2","2"))))))))))))))
)</f>
        <v>0</v>
      </c>
      <c r="N1763" s="4" t="str">
        <f t="shared" si="109"/>
        <v/>
      </c>
      <c r="O1763" s="4" t="str">
        <f t="shared" si="110"/>
        <v/>
      </c>
      <c r="P1763" s="4" t="str">
        <f t="shared" si="111"/>
        <v/>
      </c>
      <c r="Q1763" s="128" t="b">
        <f>IF(B1763&lt;&gt;"",IF('02 - Produtos e Tributações'!C1780&lt;&gt;"",'02 - Produtos e Tributações'!C1780,"UN"))</f>
        <v>0</v>
      </c>
      <c r="R1763" s="93"/>
      <c r="S1763" s="93"/>
      <c r="T1763" s="93"/>
      <c r="U1763" s="120" t="str">
        <f t="shared" si="108"/>
        <v/>
      </c>
    </row>
    <row r="1764" spans="1:21" ht="15.75" customHeight="1">
      <c r="A1764" s="122" t="b">
        <f>IF('02 - Produtos e Tributações'!B1781 &lt;&gt;"",A1763+1)</f>
        <v>0</v>
      </c>
      <c r="B1764" s="4" t="str">
        <f>IF('02 - Produtos e Tributações'!B1781&lt;&gt;"",'02 - Produtos e Tributações'!V1781,"")</f>
        <v/>
      </c>
      <c r="C1764" s="123" t="b">
        <f>IF(B1764&lt;&gt;"",IF('02 - Produtos e Tributações'!H1781&lt;&gt;"",IF('02 - Produtos e Tributações'!H1781="TERCEIRIZADA","T",IF('02 - Produtos e Tributações'!H1781="PROPRIA","P")), IF(B1764&lt;&gt;"",IF('02 - Produtos e Tributações'!H1781="","T"))))</f>
        <v>0</v>
      </c>
      <c r="D1764" s="123" t="b">
        <f>IF(B1764&lt;&gt;"",IF('02 - Produtos e Tributações'!E1781&lt;&gt;"",'02 - Produtos e Tributações'!E1781,""))</f>
        <v>0</v>
      </c>
      <c r="E1764" s="123" t="b">
        <f>IF(B1764&lt;&gt;"",IF('02 - Produtos e Tributações'!F1781&lt;&gt;"",'02 - Produtos e Tributações'!F1781,""))</f>
        <v>0</v>
      </c>
      <c r="F1764" s="123" t="b">
        <f>IF(B1764&lt;&gt;"",IF(A1764&lt;&gt;"",IF('02 - Produtos e Tributações'!G1781&lt;&gt;"",'02 - Produtos e Tributações'!G1781,"")))</f>
        <v>0</v>
      </c>
      <c r="G1764" s="123" t="b">
        <f>IF(B1764&lt;&gt;"",IF('02 - Produtos e Tributações'!J1781&lt;&gt;"",'02 - Produtos e Tributações'!J1781,IF(K1764=101,0,IF(K1764=102,41,IF(K1764=103,0,IF(K1764=201,0,IF(K1764=202,0,IF(K1764=203,0,IF(K1764=300,41,IF(K1764=400,41,IF(K1764=500,60)))))))))))</f>
        <v>0</v>
      </c>
      <c r="H1764" s="123" t="b">
        <f>IF(B1764&lt;&gt;"",IF('02 - Produtos e Tributações'!M1781&lt;&gt;"",'02 - Produtos e Tributações'!M1781,IF(L1764=101,0,IF(L1764=102,41,IF(L1764=103,0,IF(L1764=201,0,IF(L1764=202,0,IF(L1764=203,0,IF(L1764=300,41,IF(L1764=400,41,IF(L1764=500,60)))))))))))</f>
        <v>0</v>
      </c>
      <c r="I1764" s="123" t="b">
        <f>IF(B1764&lt;&gt;"",IF('02 - Produtos e Tributações'!L1781&lt;&gt;"",'02 - Produtos e Tributações'!L1781,"0,00"))</f>
        <v>0</v>
      </c>
      <c r="J1764" s="123" t="b">
        <f>IF(B1764&lt;&gt;"",IF('02 - Produtos e Tributações'!O1781&lt;&gt;"",'02 - Produtos e Tributações'!O1781,"0,00"))</f>
        <v>0</v>
      </c>
      <c r="K1764" s="123" t="b">
        <f>IF(B1764&lt;&gt;"",IF('02 - Produtos e Tributações'!K1781&lt;&gt;"",'02 - Produtos e Tributações'!K1781,"null"))</f>
        <v>0</v>
      </c>
      <c r="L1764" s="123" t="b">
        <f>IF(B1764&lt;&gt;"",IF('02 - Produtos e Tributações'!N1781&lt;&gt;"",'02 - Produtos e Tributações'!N1781,"null"))</f>
        <v>0</v>
      </c>
      <c r="M1764" s="122" t="b">
        <f>IF(B1764&lt;&gt;"",IF('02 - Produtos e Tributações'!D1781="CARNES","2.01.001.001",IF('02 - Produtos e Tributações'!D1781="MASSAS","2.01.001.002",IF('02 - Produtos e Tributações'!D1781="LATICINIOS","2.01.001.003",IF('02 - Produtos e Tributações'!D1781="DOCES E GULOSEIMAS","2.01.001.004",IF('02 - Produtos e Tributações'!D1781="FARINHAS E GRAOS","2.01.001.005",IF('02 - Produtos e Tributações'!D1781="AGUAS","2.01.002.001",IF('02 - Produtos e Tributações'!D1781="SUCOS","2.01.002.002",IF('02 - Produtos e Tributações'!D1781="BEBIDAS ALCOOLICAS","2.01.002.003",IF('02 - Produtos e Tributações'!D1781="BEBIDAS LACTEAS","2.01.002.004",IF('02 - Produtos e Tributações'!D1781="MATERIAL DE LIMPEZA","2.02",IF('02 - Produtos e Tributações'!D1781="FRUTAS","2.01.001.006",IF('02 - Produtos e Tributações'!D1781="VERDURAS E LEGUMES","2.01.001.007",IF('02 - Produtos e Tributações'!D1781="SERVIÇO","1",IF('02 - Produtos e Tributações'!D1781="PRODUTOS DIVERSOS","2","2"))))))))))))))
)</f>
        <v>0</v>
      </c>
      <c r="N1764" s="4" t="str">
        <f t="shared" si="109"/>
        <v/>
      </c>
      <c r="O1764" s="4" t="str">
        <f t="shared" si="110"/>
        <v/>
      </c>
      <c r="P1764" s="4" t="str">
        <f t="shared" si="111"/>
        <v/>
      </c>
      <c r="Q1764" s="128" t="b">
        <f>IF(B1764&lt;&gt;"",IF('02 - Produtos e Tributações'!C1781&lt;&gt;"",'02 - Produtos e Tributações'!C1781,"UN"))</f>
        <v>0</v>
      </c>
      <c r="R1764" s="93"/>
      <c r="S1764" s="93"/>
      <c r="T1764" s="93"/>
      <c r="U1764" s="120" t="str">
        <f t="shared" si="108"/>
        <v/>
      </c>
    </row>
    <row r="1765" spans="1:21" ht="15.75" customHeight="1">
      <c r="A1765" s="122" t="b">
        <f>IF('02 - Produtos e Tributações'!B1782 &lt;&gt;"",A1764+1)</f>
        <v>0</v>
      </c>
      <c r="B1765" s="4" t="str">
        <f>IF('02 - Produtos e Tributações'!B1782&lt;&gt;"",'02 - Produtos e Tributações'!V1782,"")</f>
        <v/>
      </c>
      <c r="C1765" s="123" t="b">
        <f>IF(B1765&lt;&gt;"",IF('02 - Produtos e Tributações'!H1782&lt;&gt;"",IF('02 - Produtos e Tributações'!H1782="TERCEIRIZADA","T",IF('02 - Produtos e Tributações'!H1782="PROPRIA","P")), IF(B1765&lt;&gt;"",IF('02 - Produtos e Tributações'!H1782="","T"))))</f>
        <v>0</v>
      </c>
      <c r="D1765" s="123" t="b">
        <f>IF(B1765&lt;&gt;"",IF('02 - Produtos e Tributações'!E1782&lt;&gt;"",'02 - Produtos e Tributações'!E1782,""))</f>
        <v>0</v>
      </c>
      <c r="E1765" s="123" t="b">
        <f>IF(B1765&lt;&gt;"",IF('02 - Produtos e Tributações'!F1782&lt;&gt;"",'02 - Produtos e Tributações'!F1782,""))</f>
        <v>0</v>
      </c>
      <c r="F1765" s="123" t="b">
        <f>IF(B1765&lt;&gt;"",IF(A1765&lt;&gt;"",IF('02 - Produtos e Tributações'!G1782&lt;&gt;"",'02 - Produtos e Tributações'!G1782,"")))</f>
        <v>0</v>
      </c>
      <c r="G1765" s="123" t="b">
        <f>IF(B1765&lt;&gt;"",IF('02 - Produtos e Tributações'!J1782&lt;&gt;"",'02 - Produtos e Tributações'!J1782,IF(K1765=101,0,IF(K1765=102,41,IF(K1765=103,0,IF(K1765=201,0,IF(K1765=202,0,IF(K1765=203,0,IF(K1765=300,41,IF(K1765=400,41,IF(K1765=500,60)))))))))))</f>
        <v>0</v>
      </c>
      <c r="H1765" s="123" t="b">
        <f>IF(B1765&lt;&gt;"",IF('02 - Produtos e Tributações'!M1782&lt;&gt;"",'02 - Produtos e Tributações'!M1782,IF(L1765=101,0,IF(L1765=102,41,IF(L1765=103,0,IF(L1765=201,0,IF(L1765=202,0,IF(L1765=203,0,IF(L1765=300,41,IF(L1765=400,41,IF(L1765=500,60)))))))))))</f>
        <v>0</v>
      </c>
      <c r="I1765" s="123" t="b">
        <f>IF(B1765&lt;&gt;"",IF('02 - Produtos e Tributações'!L1782&lt;&gt;"",'02 - Produtos e Tributações'!L1782,"0,00"))</f>
        <v>0</v>
      </c>
      <c r="J1765" s="123" t="b">
        <f>IF(B1765&lt;&gt;"",IF('02 - Produtos e Tributações'!O1782&lt;&gt;"",'02 - Produtos e Tributações'!O1782,"0,00"))</f>
        <v>0</v>
      </c>
      <c r="K1765" s="123" t="b">
        <f>IF(B1765&lt;&gt;"",IF('02 - Produtos e Tributações'!K1782&lt;&gt;"",'02 - Produtos e Tributações'!K1782,"null"))</f>
        <v>0</v>
      </c>
      <c r="L1765" s="123" t="b">
        <f>IF(B1765&lt;&gt;"",IF('02 - Produtos e Tributações'!N1782&lt;&gt;"",'02 - Produtos e Tributações'!N1782,"null"))</f>
        <v>0</v>
      </c>
      <c r="M1765" s="122" t="b">
        <f>IF(B1765&lt;&gt;"",IF('02 - Produtos e Tributações'!D1782="CARNES","2.01.001.001",IF('02 - Produtos e Tributações'!D1782="MASSAS","2.01.001.002",IF('02 - Produtos e Tributações'!D1782="LATICINIOS","2.01.001.003",IF('02 - Produtos e Tributações'!D1782="DOCES E GULOSEIMAS","2.01.001.004",IF('02 - Produtos e Tributações'!D1782="FARINHAS E GRAOS","2.01.001.005",IF('02 - Produtos e Tributações'!D1782="AGUAS","2.01.002.001",IF('02 - Produtos e Tributações'!D1782="SUCOS","2.01.002.002",IF('02 - Produtos e Tributações'!D1782="BEBIDAS ALCOOLICAS","2.01.002.003",IF('02 - Produtos e Tributações'!D1782="BEBIDAS LACTEAS","2.01.002.004",IF('02 - Produtos e Tributações'!D1782="MATERIAL DE LIMPEZA","2.02",IF('02 - Produtos e Tributações'!D1782="FRUTAS","2.01.001.006",IF('02 - Produtos e Tributações'!D1782="VERDURAS E LEGUMES","2.01.001.007",IF('02 - Produtos e Tributações'!D1782="SERVIÇO","1",IF('02 - Produtos e Tributações'!D1782="PRODUTOS DIVERSOS","2","2"))))))))))))))
)</f>
        <v>0</v>
      </c>
      <c r="N1765" s="4" t="str">
        <f t="shared" si="109"/>
        <v/>
      </c>
      <c r="O1765" s="4" t="str">
        <f t="shared" si="110"/>
        <v/>
      </c>
      <c r="P1765" s="4" t="str">
        <f t="shared" si="111"/>
        <v/>
      </c>
      <c r="Q1765" s="128" t="b">
        <f>IF(B1765&lt;&gt;"",IF('02 - Produtos e Tributações'!C1782&lt;&gt;"",'02 - Produtos e Tributações'!C1782,"UN"))</f>
        <v>0</v>
      </c>
      <c r="R1765" s="93"/>
      <c r="S1765" s="93"/>
      <c r="T1765" s="93"/>
      <c r="U1765" s="120" t="str">
        <f t="shared" si="108"/>
        <v/>
      </c>
    </row>
    <row r="1766" spans="1:21" ht="15.75" customHeight="1">
      <c r="A1766" s="122" t="b">
        <f>IF('02 - Produtos e Tributações'!B1783 &lt;&gt;"",A1765+1)</f>
        <v>0</v>
      </c>
      <c r="B1766" s="4" t="str">
        <f>IF('02 - Produtos e Tributações'!B1783&lt;&gt;"",'02 - Produtos e Tributações'!V1783,"")</f>
        <v/>
      </c>
      <c r="C1766" s="123" t="b">
        <f>IF(B1766&lt;&gt;"",IF('02 - Produtos e Tributações'!H1783&lt;&gt;"",IF('02 - Produtos e Tributações'!H1783="TERCEIRIZADA","T",IF('02 - Produtos e Tributações'!H1783="PROPRIA","P")), IF(B1766&lt;&gt;"",IF('02 - Produtos e Tributações'!H1783="","T"))))</f>
        <v>0</v>
      </c>
      <c r="D1766" s="123" t="b">
        <f>IF(B1766&lt;&gt;"",IF('02 - Produtos e Tributações'!E1783&lt;&gt;"",'02 - Produtos e Tributações'!E1783,""))</f>
        <v>0</v>
      </c>
      <c r="E1766" s="123" t="b">
        <f>IF(B1766&lt;&gt;"",IF('02 - Produtos e Tributações'!F1783&lt;&gt;"",'02 - Produtos e Tributações'!F1783,""))</f>
        <v>0</v>
      </c>
      <c r="F1766" s="123" t="b">
        <f>IF(B1766&lt;&gt;"",IF(A1766&lt;&gt;"",IF('02 - Produtos e Tributações'!G1783&lt;&gt;"",'02 - Produtos e Tributações'!G1783,"")))</f>
        <v>0</v>
      </c>
      <c r="G1766" s="123" t="b">
        <f>IF(B1766&lt;&gt;"",IF('02 - Produtos e Tributações'!J1783&lt;&gt;"",'02 - Produtos e Tributações'!J1783,IF(K1766=101,0,IF(K1766=102,41,IF(K1766=103,0,IF(K1766=201,0,IF(K1766=202,0,IF(K1766=203,0,IF(K1766=300,41,IF(K1766=400,41,IF(K1766=500,60)))))))))))</f>
        <v>0</v>
      </c>
      <c r="H1766" s="123" t="b">
        <f>IF(B1766&lt;&gt;"",IF('02 - Produtos e Tributações'!M1783&lt;&gt;"",'02 - Produtos e Tributações'!M1783,IF(L1766=101,0,IF(L1766=102,41,IF(L1766=103,0,IF(L1766=201,0,IF(L1766=202,0,IF(L1766=203,0,IF(L1766=300,41,IF(L1766=400,41,IF(L1766=500,60)))))))))))</f>
        <v>0</v>
      </c>
      <c r="I1766" s="123" t="b">
        <f>IF(B1766&lt;&gt;"",IF('02 - Produtos e Tributações'!L1783&lt;&gt;"",'02 - Produtos e Tributações'!L1783,"0,00"))</f>
        <v>0</v>
      </c>
      <c r="J1766" s="123" t="b">
        <f>IF(B1766&lt;&gt;"",IF('02 - Produtos e Tributações'!O1783&lt;&gt;"",'02 - Produtos e Tributações'!O1783,"0,00"))</f>
        <v>0</v>
      </c>
      <c r="K1766" s="123" t="b">
        <f>IF(B1766&lt;&gt;"",IF('02 - Produtos e Tributações'!K1783&lt;&gt;"",'02 - Produtos e Tributações'!K1783,"null"))</f>
        <v>0</v>
      </c>
      <c r="L1766" s="123" t="b">
        <f>IF(B1766&lt;&gt;"",IF('02 - Produtos e Tributações'!N1783&lt;&gt;"",'02 - Produtos e Tributações'!N1783,"null"))</f>
        <v>0</v>
      </c>
      <c r="M1766" s="122" t="b">
        <f>IF(B1766&lt;&gt;"",IF('02 - Produtos e Tributações'!D1783="CARNES","2.01.001.001",IF('02 - Produtos e Tributações'!D1783="MASSAS","2.01.001.002",IF('02 - Produtos e Tributações'!D1783="LATICINIOS","2.01.001.003",IF('02 - Produtos e Tributações'!D1783="DOCES E GULOSEIMAS","2.01.001.004",IF('02 - Produtos e Tributações'!D1783="FARINHAS E GRAOS","2.01.001.005",IF('02 - Produtos e Tributações'!D1783="AGUAS","2.01.002.001",IF('02 - Produtos e Tributações'!D1783="SUCOS","2.01.002.002",IF('02 - Produtos e Tributações'!D1783="BEBIDAS ALCOOLICAS","2.01.002.003",IF('02 - Produtos e Tributações'!D1783="BEBIDAS LACTEAS","2.01.002.004",IF('02 - Produtos e Tributações'!D1783="MATERIAL DE LIMPEZA","2.02",IF('02 - Produtos e Tributações'!D1783="FRUTAS","2.01.001.006",IF('02 - Produtos e Tributações'!D1783="VERDURAS E LEGUMES","2.01.001.007",IF('02 - Produtos e Tributações'!D1783="SERVIÇO","1",IF('02 - Produtos e Tributações'!D1783="PRODUTOS DIVERSOS","2","2"))))))))))))))
)</f>
        <v>0</v>
      </c>
      <c r="N1766" s="4" t="str">
        <f t="shared" si="109"/>
        <v/>
      </c>
      <c r="O1766" s="4" t="str">
        <f t="shared" si="110"/>
        <v/>
      </c>
      <c r="P1766" s="4" t="str">
        <f t="shared" si="111"/>
        <v/>
      </c>
      <c r="Q1766" s="128" t="b">
        <f>IF(B1766&lt;&gt;"",IF('02 - Produtos e Tributações'!C1783&lt;&gt;"",'02 - Produtos e Tributações'!C1783,"UN"))</f>
        <v>0</v>
      </c>
      <c r="R1766" s="93"/>
      <c r="S1766" s="93"/>
      <c r="T1766" s="93"/>
      <c r="U1766" s="120" t="str">
        <f t="shared" si="108"/>
        <v/>
      </c>
    </row>
    <row r="1767" spans="1:21" ht="15.75" customHeight="1">
      <c r="A1767" s="122" t="b">
        <f>IF('02 - Produtos e Tributações'!B1784 &lt;&gt;"",A1766+1)</f>
        <v>0</v>
      </c>
      <c r="B1767" s="4" t="str">
        <f>IF('02 - Produtos e Tributações'!B1784&lt;&gt;"",'02 - Produtos e Tributações'!V1784,"")</f>
        <v/>
      </c>
      <c r="C1767" s="123" t="b">
        <f>IF(B1767&lt;&gt;"",IF('02 - Produtos e Tributações'!H1784&lt;&gt;"",IF('02 - Produtos e Tributações'!H1784="TERCEIRIZADA","T",IF('02 - Produtos e Tributações'!H1784="PROPRIA","P")), IF(B1767&lt;&gt;"",IF('02 - Produtos e Tributações'!H1784="","T"))))</f>
        <v>0</v>
      </c>
      <c r="D1767" s="123" t="b">
        <f>IF(B1767&lt;&gt;"",IF('02 - Produtos e Tributações'!E1784&lt;&gt;"",'02 - Produtos e Tributações'!E1784,""))</f>
        <v>0</v>
      </c>
      <c r="E1767" s="123" t="b">
        <f>IF(B1767&lt;&gt;"",IF('02 - Produtos e Tributações'!F1784&lt;&gt;"",'02 - Produtos e Tributações'!F1784,""))</f>
        <v>0</v>
      </c>
      <c r="F1767" s="123" t="b">
        <f>IF(B1767&lt;&gt;"",IF(A1767&lt;&gt;"",IF('02 - Produtos e Tributações'!G1784&lt;&gt;"",'02 - Produtos e Tributações'!G1784,"")))</f>
        <v>0</v>
      </c>
      <c r="G1767" s="123" t="b">
        <f>IF(B1767&lt;&gt;"",IF('02 - Produtos e Tributações'!J1784&lt;&gt;"",'02 - Produtos e Tributações'!J1784,IF(K1767=101,0,IF(K1767=102,41,IF(K1767=103,0,IF(K1767=201,0,IF(K1767=202,0,IF(K1767=203,0,IF(K1767=300,41,IF(K1767=400,41,IF(K1767=500,60)))))))))))</f>
        <v>0</v>
      </c>
      <c r="H1767" s="123" t="b">
        <f>IF(B1767&lt;&gt;"",IF('02 - Produtos e Tributações'!M1784&lt;&gt;"",'02 - Produtos e Tributações'!M1784,IF(L1767=101,0,IF(L1767=102,41,IF(L1767=103,0,IF(L1767=201,0,IF(L1767=202,0,IF(L1767=203,0,IF(L1767=300,41,IF(L1767=400,41,IF(L1767=500,60)))))))))))</f>
        <v>0</v>
      </c>
      <c r="I1767" s="123" t="b">
        <f>IF(B1767&lt;&gt;"",IF('02 - Produtos e Tributações'!L1784&lt;&gt;"",'02 - Produtos e Tributações'!L1784,"0,00"))</f>
        <v>0</v>
      </c>
      <c r="J1767" s="123" t="b">
        <f>IF(B1767&lt;&gt;"",IF('02 - Produtos e Tributações'!O1784&lt;&gt;"",'02 - Produtos e Tributações'!O1784,"0,00"))</f>
        <v>0</v>
      </c>
      <c r="K1767" s="123" t="b">
        <f>IF(B1767&lt;&gt;"",IF('02 - Produtos e Tributações'!K1784&lt;&gt;"",'02 - Produtos e Tributações'!K1784,"null"))</f>
        <v>0</v>
      </c>
      <c r="L1767" s="123" t="b">
        <f>IF(B1767&lt;&gt;"",IF('02 - Produtos e Tributações'!N1784&lt;&gt;"",'02 - Produtos e Tributações'!N1784,"null"))</f>
        <v>0</v>
      </c>
      <c r="M1767" s="122" t="b">
        <f>IF(B1767&lt;&gt;"",IF('02 - Produtos e Tributações'!D1784="CARNES","2.01.001.001",IF('02 - Produtos e Tributações'!D1784="MASSAS","2.01.001.002",IF('02 - Produtos e Tributações'!D1784="LATICINIOS","2.01.001.003",IF('02 - Produtos e Tributações'!D1784="DOCES E GULOSEIMAS","2.01.001.004",IF('02 - Produtos e Tributações'!D1784="FARINHAS E GRAOS","2.01.001.005",IF('02 - Produtos e Tributações'!D1784="AGUAS","2.01.002.001",IF('02 - Produtos e Tributações'!D1784="SUCOS","2.01.002.002",IF('02 - Produtos e Tributações'!D1784="BEBIDAS ALCOOLICAS","2.01.002.003",IF('02 - Produtos e Tributações'!D1784="BEBIDAS LACTEAS","2.01.002.004",IF('02 - Produtos e Tributações'!D1784="MATERIAL DE LIMPEZA","2.02",IF('02 - Produtos e Tributações'!D1784="FRUTAS","2.01.001.006",IF('02 - Produtos e Tributações'!D1784="VERDURAS E LEGUMES","2.01.001.007",IF('02 - Produtos e Tributações'!D1784="SERVIÇO","1",IF('02 - Produtos e Tributações'!D1784="PRODUTOS DIVERSOS","2","2"))))))))))))))
)</f>
        <v>0</v>
      </c>
      <c r="N1767" s="4" t="str">
        <f t="shared" si="109"/>
        <v/>
      </c>
      <c r="O1767" s="4" t="str">
        <f t="shared" si="110"/>
        <v/>
      </c>
      <c r="P1767" s="4" t="str">
        <f t="shared" si="111"/>
        <v/>
      </c>
      <c r="Q1767" s="128" t="b">
        <f>IF(B1767&lt;&gt;"",IF('02 - Produtos e Tributações'!C1784&lt;&gt;"",'02 - Produtos e Tributações'!C1784,"UN"))</f>
        <v>0</v>
      </c>
      <c r="R1767" s="93"/>
      <c r="S1767" s="93"/>
      <c r="T1767" s="93"/>
      <c r="U1767" s="120" t="str">
        <f t="shared" si="108"/>
        <v/>
      </c>
    </row>
    <row r="1768" spans="1:21" ht="15.75" customHeight="1">
      <c r="A1768" s="122" t="b">
        <f>IF('02 - Produtos e Tributações'!B1785 &lt;&gt;"",A1767+1)</f>
        <v>0</v>
      </c>
      <c r="B1768" s="4" t="str">
        <f>IF('02 - Produtos e Tributações'!B1785&lt;&gt;"",'02 - Produtos e Tributações'!V1785,"")</f>
        <v/>
      </c>
      <c r="C1768" s="123" t="b">
        <f>IF(B1768&lt;&gt;"",IF('02 - Produtos e Tributações'!H1785&lt;&gt;"",IF('02 - Produtos e Tributações'!H1785="TERCEIRIZADA","T",IF('02 - Produtos e Tributações'!H1785="PROPRIA","P")), IF(B1768&lt;&gt;"",IF('02 - Produtos e Tributações'!H1785="","T"))))</f>
        <v>0</v>
      </c>
      <c r="D1768" s="123" t="b">
        <f>IF(B1768&lt;&gt;"",IF('02 - Produtos e Tributações'!E1785&lt;&gt;"",'02 - Produtos e Tributações'!E1785,""))</f>
        <v>0</v>
      </c>
      <c r="E1768" s="123" t="b">
        <f>IF(B1768&lt;&gt;"",IF('02 - Produtos e Tributações'!F1785&lt;&gt;"",'02 - Produtos e Tributações'!F1785,""))</f>
        <v>0</v>
      </c>
      <c r="F1768" s="123" t="b">
        <f>IF(B1768&lt;&gt;"",IF(A1768&lt;&gt;"",IF('02 - Produtos e Tributações'!G1785&lt;&gt;"",'02 - Produtos e Tributações'!G1785,"")))</f>
        <v>0</v>
      </c>
      <c r="G1768" s="123" t="b">
        <f>IF(B1768&lt;&gt;"",IF('02 - Produtos e Tributações'!J1785&lt;&gt;"",'02 - Produtos e Tributações'!J1785,IF(K1768=101,0,IF(K1768=102,41,IF(K1768=103,0,IF(K1768=201,0,IF(K1768=202,0,IF(K1768=203,0,IF(K1768=300,41,IF(K1768=400,41,IF(K1768=500,60)))))))))))</f>
        <v>0</v>
      </c>
      <c r="H1768" s="123" t="b">
        <f>IF(B1768&lt;&gt;"",IF('02 - Produtos e Tributações'!M1785&lt;&gt;"",'02 - Produtos e Tributações'!M1785,IF(L1768=101,0,IF(L1768=102,41,IF(L1768=103,0,IF(L1768=201,0,IF(L1768=202,0,IF(L1768=203,0,IF(L1768=300,41,IF(L1768=400,41,IF(L1768=500,60)))))))))))</f>
        <v>0</v>
      </c>
      <c r="I1768" s="123" t="b">
        <f>IF(B1768&lt;&gt;"",IF('02 - Produtos e Tributações'!L1785&lt;&gt;"",'02 - Produtos e Tributações'!L1785,"0,00"))</f>
        <v>0</v>
      </c>
      <c r="J1768" s="123" t="b">
        <f>IF(B1768&lt;&gt;"",IF('02 - Produtos e Tributações'!O1785&lt;&gt;"",'02 - Produtos e Tributações'!O1785,"0,00"))</f>
        <v>0</v>
      </c>
      <c r="K1768" s="123" t="b">
        <f>IF(B1768&lt;&gt;"",IF('02 - Produtos e Tributações'!K1785&lt;&gt;"",'02 - Produtos e Tributações'!K1785,"null"))</f>
        <v>0</v>
      </c>
      <c r="L1768" s="123" t="b">
        <f>IF(B1768&lt;&gt;"",IF('02 - Produtos e Tributações'!N1785&lt;&gt;"",'02 - Produtos e Tributações'!N1785,"null"))</f>
        <v>0</v>
      </c>
      <c r="M1768" s="122" t="b">
        <f>IF(B1768&lt;&gt;"",IF('02 - Produtos e Tributações'!D1785="CARNES","2.01.001.001",IF('02 - Produtos e Tributações'!D1785="MASSAS","2.01.001.002",IF('02 - Produtos e Tributações'!D1785="LATICINIOS","2.01.001.003",IF('02 - Produtos e Tributações'!D1785="DOCES E GULOSEIMAS","2.01.001.004",IF('02 - Produtos e Tributações'!D1785="FARINHAS E GRAOS","2.01.001.005",IF('02 - Produtos e Tributações'!D1785="AGUAS","2.01.002.001",IF('02 - Produtos e Tributações'!D1785="SUCOS","2.01.002.002",IF('02 - Produtos e Tributações'!D1785="BEBIDAS ALCOOLICAS","2.01.002.003",IF('02 - Produtos e Tributações'!D1785="BEBIDAS LACTEAS","2.01.002.004",IF('02 - Produtos e Tributações'!D1785="MATERIAL DE LIMPEZA","2.02",IF('02 - Produtos e Tributações'!D1785="FRUTAS","2.01.001.006",IF('02 - Produtos e Tributações'!D1785="VERDURAS E LEGUMES","2.01.001.007",IF('02 - Produtos e Tributações'!D1785="SERVIÇO","1",IF('02 - Produtos e Tributações'!D1785="PRODUTOS DIVERSOS","2","2"))))))))))))))
)</f>
        <v>0</v>
      </c>
      <c r="N1768" s="4" t="str">
        <f t="shared" si="109"/>
        <v/>
      </c>
      <c r="O1768" s="4" t="str">
        <f t="shared" si="110"/>
        <v/>
      </c>
      <c r="P1768" s="4" t="str">
        <f t="shared" si="111"/>
        <v/>
      </c>
      <c r="Q1768" s="128" t="b">
        <f>IF(B1768&lt;&gt;"",IF('02 - Produtos e Tributações'!C1785&lt;&gt;"",'02 - Produtos e Tributações'!C1785,"UN"))</f>
        <v>0</v>
      </c>
      <c r="R1768" s="93"/>
      <c r="S1768" s="93"/>
      <c r="T1768" s="93"/>
      <c r="U1768" s="120" t="str">
        <f t="shared" si="108"/>
        <v/>
      </c>
    </row>
    <row r="1769" spans="1:21" ht="15.75" customHeight="1">
      <c r="A1769" s="122" t="b">
        <f>IF('02 - Produtos e Tributações'!B1786 &lt;&gt;"",A1768+1)</f>
        <v>0</v>
      </c>
      <c r="B1769" s="4" t="str">
        <f>IF('02 - Produtos e Tributações'!B1786&lt;&gt;"",'02 - Produtos e Tributações'!V1786,"")</f>
        <v/>
      </c>
      <c r="C1769" s="123" t="b">
        <f>IF(B1769&lt;&gt;"",IF('02 - Produtos e Tributações'!H1786&lt;&gt;"",IF('02 - Produtos e Tributações'!H1786="TERCEIRIZADA","T",IF('02 - Produtos e Tributações'!H1786="PROPRIA","P")), IF(B1769&lt;&gt;"",IF('02 - Produtos e Tributações'!H1786="","T"))))</f>
        <v>0</v>
      </c>
      <c r="D1769" s="123" t="b">
        <f>IF(B1769&lt;&gt;"",IF('02 - Produtos e Tributações'!E1786&lt;&gt;"",'02 - Produtos e Tributações'!E1786,""))</f>
        <v>0</v>
      </c>
      <c r="E1769" s="123" t="b">
        <f>IF(B1769&lt;&gt;"",IF('02 - Produtos e Tributações'!F1786&lt;&gt;"",'02 - Produtos e Tributações'!F1786,""))</f>
        <v>0</v>
      </c>
      <c r="F1769" s="123" t="b">
        <f>IF(B1769&lt;&gt;"",IF(A1769&lt;&gt;"",IF('02 - Produtos e Tributações'!G1786&lt;&gt;"",'02 - Produtos e Tributações'!G1786,"")))</f>
        <v>0</v>
      </c>
      <c r="G1769" s="123" t="b">
        <f>IF(B1769&lt;&gt;"",IF('02 - Produtos e Tributações'!J1786&lt;&gt;"",'02 - Produtos e Tributações'!J1786,IF(K1769=101,0,IF(K1769=102,41,IF(K1769=103,0,IF(K1769=201,0,IF(K1769=202,0,IF(K1769=203,0,IF(K1769=300,41,IF(K1769=400,41,IF(K1769=500,60)))))))))))</f>
        <v>0</v>
      </c>
      <c r="H1769" s="123" t="b">
        <f>IF(B1769&lt;&gt;"",IF('02 - Produtos e Tributações'!M1786&lt;&gt;"",'02 - Produtos e Tributações'!M1786,IF(L1769=101,0,IF(L1769=102,41,IF(L1769=103,0,IF(L1769=201,0,IF(L1769=202,0,IF(L1769=203,0,IF(L1769=300,41,IF(L1769=400,41,IF(L1769=500,60)))))))))))</f>
        <v>0</v>
      </c>
      <c r="I1769" s="123" t="b">
        <f>IF(B1769&lt;&gt;"",IF('02 - Produtos e Tributações'!L1786&lt;&gt;"",'02 - Produtos e Tributações'!L1786,"0,00"))</f>
        <v>0</v>
      </c>
      <c r="J1769" s="123" t="b">
        <f>IF(B1769&lt;&gt;"",IF('02 - Produtos e Tributações'!O1786&lt;&gt;"",'02 - Produtos e Tributações'!O1786,"0,00"))</f>
        <v>0</v>
      </c>
      <c r="K1769" s="123" t="b">
        <f>IF(B1769&lt;&gt;"",IF('02 - Produtos e Tributações'!K1786&lt;&gt;"",'02 - Produtos e Tributações'!K1786,"null"))</f>
        <v>0</v>
      </c>
      <c r="L1769" s="123" t="b">
        <f>IF(B1769&lt;&gt;"",IF('02 - Produtos e Tributações'!N1786&lt;&gt;"",'02 - Produtos e Tributações'!N1786,"null"))</f>
        <v>0</v>
      </c>
      <c r="M1769" s="122" t="b">
        <f>IF(B1769&lt;&gt;"",IF('02 - Produtos e Tributações'!D1786="CARNES","2.01.001.001",IF('02 - Produtos e Tributações'!D1786="MASSAS","2.01.001.002",IF('02 - Produtos e Tributações'!D1786="LATICINIOS","2.01.001.003",IF('02 - Produtos e Tributações'!D1786="DOCES E GULOSEIMAS","2.01.001.004",IF('02 - Produtos e Tributações'!D1786="FARINHAS E GRAOS","2.01.001.005",IF('02 - Produtos e Tributações'!D1786="AGUAS","2.01.002.001",IF('02 - Produtos e Tributações'!D1786="SUCOS","2.01.002.002",IF('02 - Produtos e Tributações'!D1786="BEBIDAS ALCOOLICAS","2.01.002.003",IF('02 - Produtos e Tributações'!D1786="BEBIDAS LACTEAS","2.01.002.004",IF('02 - Produtos e Tributações'!D1786="MATERIAL DE LIMPEZA","2.02",IF('02 - Produtos e Tributações'!D1786="FRUTAS","2.01.001.006",IF('02 - Produtos e Tributações'!D1786="VERDURAS E LEGUMES","2.01.001.007",IF('02 - Produtos e Tributações'!D1786="SERVIÇO","1",IF('02 - Produtos e Tributações'!D1786="PRODUTOS DIVERSOS","2","2"))))))))))))))
)</f>
        <v>0</v>
      </c>
      <c r="N1769" s="4" t="str">
        <f t="shared" si="109"/>
        <v/>
      </c>
      <c r="O1769" s="4" t="str">
        <f t="shared" si="110"/>
        <v/>
      </c>
      <c r="P1769" s="4" t="str">
        <f t="shared" si="111"/>
        <v/>
      </c>
      <c r="Q1769" s="128" t="b">
        <f>IF(B1769&lt;&gt;"",IF('02 - Produtos e Tributações'!C1786&lt;&gt;"",'02 - Produtos e Tributações'!C1786,"UN"))</f>
        <v>0</v>
      </c>
      <c r="R1769" s="93"/>
      <c r="S1769" s="93"/>
      <c r="T1769" s="93"/>
      <c r="U1769" s="120" t="str">
        <f t="shared" si="108"/>
        <v/>
      </c>
    </row>
    <row r="1770" spans="1:21" ht="15.75" customHeight="1">
      <c r="A1770" s="122" t="b">
        <f>IF('02 - Produtos e Tributações'!B1787 &lt;&gt;"",A1769+1)</f>
        <v>0</v>
      </c>
      <c r="B1770" s="4" t="str">
        <f>IF('02 - Produtos e Tributações'!B1787&lt;&gt;"",'02 - Produtos e Tributações'!V1787,"")</f>
        <v/>
      </c>
      <c r="C1770" s="123" t="b">
        <f>IF(B1770&lt;&gt;"",IF('02 - Produtos e Tributações'!H1787&lt;&gt;"",IF('02 - Produtos e Tributações'!H1787="TERCEIRIZADA","T",IF('02 - Produtos e Tributações'!H1787="PROPRIA","P")), IF(B1770&lt;&gt;"",IF('02 - Produtos e Tributações'!H1787="","T"))))</f>
        <v>0</v>
      </c>
      <c r="D1770" s="123" t="b">
        <f>IF(B1770&lt;&gt;"",IF('02 - Produtos e Tributações'!E1787&lt;&gt;"",'02 - Produtos e Tributações'!E1787,""))</f>
        <v>0</v>
      </c>
      <c r="E1770" s="123" t="b">
        <f>IF(B1770&lt;&gt;"",IF('02 - Produtos e Tributações'!F1787&lt;&gt;"",'02 - Produtos e Tributações'!F1787,""))</f>
        <v>0</v>
      </c>
      <c r="F1770" s="123" t="b">
        <f>IF(B1770&lt;&gt;"",IF(A1770&lt;&gt;"",IF('02 - Produtos e Tributações'!G1787&lt;&gt;"",'02 - Produtos e Tributações'!G1787,"")))</f>
        <v>0</v>
      </c>
      <c r="G1770" s="123" t="b">
        <f>IF(B1770&lt;&gt;"",IF('02 - Produtos e Tributações'!J1787&lt;&gt;"",'02 - Produtos e Tributações'!J1787,IF(K1770=101,0,IF(K1770=102,41,IF(K1770=103,0,IF(K1770=201,0,IF(K1770=202,0,IF(K1770=203,0,IF(K1770=300,41,IF(K1770=400,41,IF(K1770=500,60)))))))))))</f>
        <v>0</v>
      </c>
      <c r="H1770" s="123" t="b">
        <f>IF(B1770&lt;&gt;"",IF('02 - Produtos e Tributações'!M1787&lt;&gt;"",'02 - Produtos e Tributações'!M1787,IF(L1770=101,0,IF(L1770=102,41,IF(L1770=103,0,IF(L1770=201,0,IF(L1770=202,0,IF(L1770=203,0,IF(L1770=300,41,IF(L1770=400,41,IF(L1770=500,60)))))))))))</f>
        <v>0</v>
      </c>
      <c r="I1770" s="123" t="b">
        <f>IF(B1770&lt;&gt;"",IF('02 - Produtos e Tributações'!L1787&lt;&gt;"",'02 - Produtos e Tributações'!L1787,"0,00"))</f>
        <v>0</v>
      </c>
      <c r="J1770" s="123" t="b">
        <f>IF(B1770&lt;&gt;"",IF('02 - Produtos e Tributações'!O1787&lt;&gt;"",'02 - Produtos e Tributações'!O1787,"0,00"))</f>
        <v>0</v>
      </c>
      <c r="K1770" s="123" t="b">
        <f>IF(B1770&lt;&gt;"",IF('02 - Produtos e Tributações'!K1787&lt;&gt;"",'02 - Produtos e Tributações'!K1787,"null"))</f>
        <v>0</v>
      </c>
      <c r="L1770" s="123" t="b">
        <f>IF(B1770&lt;&gt;"",IF('02 - Produtos e Tributações'!N1787&lt;&gt;"",'02 - Produtos e Tributações'!N1787,"null"))</f>
        <v>0</v>
      </c>
      <c r="M1770" s="122" t="b">
        <f>IF(B1770&lt;&gt;"",IF('02 - Produtos e Tributações'!D1787="CARNES","2.01.001.001",IF('02 - Produtos e Tributações'!D1787="MASSAS","2.01.001.002",IF('02 - Produtos e Tributações'!D1787="LATICINIOS","2.01.001.003",IF('02 - Produtos e Tributações'!D1787="DOCES E GULOSEIMAS","2.01.001.004",IF('02 - Produtos e Tributações'!D1787="FARINHAS E GRAOS","2.01.001.005",IF('02 - Produtos e Tributações'!D1787="AGUAS","2.01.002.001",IF('02 - Produtos e Tributações'!D1787="SUCOS","2.01.002.002",IF('02 - Produtos e Tributações'!D1787="BEBIDAS ALCOOLICAS","2.01.002.003",IF('02 - Produtos e Tributações'!D1787="BEBIDAS LACTEAS","2.01.002.004",IF('02 - Produtos e Tributações'!D1787="MATERIAL DE LIMPEZA","2.02",IF('02 - Produtos e Tributações'!D1787="FRUTAS","2.01.001.006",IF('02 - Produtos e Tributações'!D1787="VERDURAS E LEGUMES","2.01.001.007",IF('02 - Produtos e Tributações'!D1787="SERVIÇO","1",IF('02 - Produtos e Tributações'!D1787="PRODUTOS DIVERSOS","2","2"))))))))))))))
)</f>
        <v>0</v>
      </c>
      <c r="N1770" s="4" t="str">
        <f t="shared" si="109"/>
        <v/>
      </c>
      <c r="O1770" s="4" t="str">
        <f t="shared" si="110"/>
        <v/>
      </c>
      <c r="P1770" s="4" t="str">
        <f t="shared" si="111"/>
        <v/>
      </c>
      <c r="Q1770" s="128" t="b">
        <f>IF(B1770&lt;&gt;"",IF('02 - Produtos e Tributações'!C1787&lt;&gt;"",'02 - Produtos e Tributações'!C1787,"UN"))</f>
        <v>0</v>
      </c>
      <c r="R1770" s="93"/>
      <c r="S1770" s="93"/>
      <c r="T1770" s="93"/>
      <c r="U1770" s="120" t="str">
        <f t="shared" si="108"/>
        <v/>
      </c>
    </row>
    <row r="1771" spans="1:21" ht="15.75" customHeight="1">
      <c r="A1771" s="122" t="b">
        <f>IF('02 - Produtos e Tributações'!B1788 &lt;&gt;"",A1770+1)</f>
        <v>0</v>
      </c>
      <c r="B1771" s="4" t="str">
        <f>IF('02 - Produtos e Tributações'!B1788&lt;&gt;"",'02 - Produtos e Tributações'!V1788,"")</f>
        <v/>
      </c>
      <c r="C1771" s="123" t="b">
        <f>IF(B1771&lt;&gt;"",IF('02 - Produtos e Tributações'!H1788&lt;&gt;"",IF('02 - Produtos e Tributações'!H1788="TERCEIRIZADA","T",IF('02 - Produtos e Tributações'!H1788="PROPRIA","P")), IF(B1771&lt;&gt;"",IF('02 - Produtos e Tributações'!H1788="","T"))))</f>
        <v>0</v>
      </c>
      <c r="D1771" s="123" t="b">
        <f>IF(B1771&lt;&gt;"",IF('02 - Produtos e Tributações'!E1788&lt;&gt;"",'02 - Produtos e Tributações'!E1788,""))</f>
        <v>0</v>
      </c>
      <c r="E1771" s="123" t="b">
        <f>IF(B1771&lt;&gt;"",IF('02 - Produtos e Tributações'!F1788&lt;&gt;"",'02 - Produtos e Tributações'!F1788,""))</f>
        <v>0</v>
      </c>
      <c r="F1771" s="123" t="b">
        <f>IF(B1771&lt;&gt;"",IF(A1771&lt;&gt;"",IF('02 - Produtos e Tributações'!G1788&lt;&gt;"",'02 - Produtos e Tributações'!G1788,"")))</f>
        <v>0</v>
      </c>
      <c r="G1771" s="123" t="b">
        <f>IF(B1771&lt;&gt;"",IF('02 - Produtos e Tributações'!J1788&lt;&gt;"",'02 - Produtos e Tributações'!J1788,IF(K1771=101,0,IF(K1771=102,41,IF(K1771=103,0,IF(K1771=201,0,IF(K1771=202,0,IF(K1771=203,0,IF(K1771=300,41,IF(K1771=400,41,IF(K1771=500,60)))))))))))</f>
        <v>0</v>
      </c>
      <c r="H1771" s="123" t="b">
        <f>IF(B1771&lt;&gt;"",IF('02 - Produtos e Tributações'!M1788&lt;&gt;"",'02 - Produtos e Tributações'!M1788,IF(L1771=101,0,IF(L1771=102,41,IF(L1771=103,0,IF(L1771=201,0,IF(L1771=202,0,IF(L1771=203,0,IF(L1771=300,41,IF(L1771=400,41,IF(L1771=500,60)))))))))))</f>
        <v>0</v>
      </c>
      <c r="I1771" s="123" t="b">
        <f>IF(B1771&lt;&gt;"",IF('02 - Produtos e Tributações'!L1788&lt;&gt;"",'02 - Produtos e Tributações'!L1788,"0,00"))</f>
        <v>0</v>
      </c>
      <c r="J1771" s="123" t="b">
        <f>IF(B1771&lt;&gt;"",IF('02 - Produtos e Tributações'!O1788&lt;&gt;"",'02 - Produtos e Tributações'!O1788,"0,00"))</f>
        <v>0</v>
      </c>
      <c r="K1771" s="123" t="b">
        <f>IF(B1771&lt;&gt;"",IF('02 - Produtos e Tributações'!K1788&lt;&gt;"",'02 - Produtos e Tributações'!K1788,"null"))</f>
        <v>0</v>
      </c>
      <c r="L1771" s="123" t="b">
        <f>IF(B1771&lt;&gt;"",IF('02 - Produtos e Tributações'!N1788&lt;&gt;"",'02 - Produtos e Tributações'!N1788,"null"))</f>
        <v>0</v>
      </c>
      <c r="M1771" s="122" t="b">
        <f>IF(B1771&lt;&gt;"",IF('02 - Produtos e Tributações'!D1788="CARNES","2.01.001.001",IF('02 - Produtos e Tributações'!D1788="MASSAS","2.01.001.002",IF('02 - Produtos e Tributações'!D1788="LATICINIOS","2.01.001.003",IF('02 - Produtos e Tributações'!D1788="DOCES E GULOSEIMAS","2.01.001.004",IF('02 - Produtos e Tributações'!D1788="FARINHAS E GRAOS","2.01.001.005",IF('02 - Produtos e Tributações'!D1788="AGUAS","2.01.002.001",IF('02 - Produtos e Tributações'!D1788="SUCOS","2.01.002.002",IF('02 - Produtos e Tributações'!D1788="BEBIDAS ALCOOLICAS","2.01.002.003",IF('02 - Produtos e Tributações'!D1788="BEBIDAS LACTEAS","2.01.002.004",IF('02 - Produtos e Tributações'!D1788="MATERIAL DE LIMPEZA","2.02",IF('02 - Produtos e Tributações'!D1788="FRUTAS","2.01.001.006",IF('02 - Produtos e Tributações'!D1788="VERDURAS E LEGUMES","2.01.001.007",IF('02 - Produtos e Tributações'!D1788="SERVIÇO","1",IF('02 - Produtos e Tributações'!D1788="PRODUTOS DIVERSOS","2","2"))))))))))))))
)</f>
        <v>0</v>
      </c>
      <c r="N1771" s="4" t="str">
        <f t="shared" si="109"/>
        <v/>
      </c>
      <c r="O1771" s="4" t="str">
        <f t="shared" si="110"/>
        <v/>
      </c>
      <c r="P1771" s="4" t="str">
        <f t="shared" si="111"/>
        <v/>
      </c>
      <c r="Q1771" s="128" t="b">
        <f>IF(B1771&lt;&gt;"",IF('02 - Produtos e Tributações'!C1788&lt;&gt;"",'02 - Produtos e Tributações'!C1788,"UN"))</f>
        <v>0</v>
      </c>
      <c r="R1771" s="93"/>
      <c r="S1771" s="93"/>
      <c r="T1771" s="93"/>
      <c r="U1771" s="120" t="str">
        <f t="shared" si="108"/>
        <v/>
      </c>
    </row>
    <row r="1772" spans="1:21" ht="15.75" customHeight="1">
      <c r="A1772" s="122" t="b">
        <f>IF('02 - Produtos e Tributações'!B1789 &lt;&gt;"",A1771+1)</f>
        <v>0</v>
      </c>
      <c r="B1772" s="4" t="str">
        <f>IF('02 - Produtos e Tributações'!B1789&lt;&gt;"",'02 - Produtos e Tributações'!V1789,"")</f>
        <v/>
      </c>
      <c r="C1772" s="123" t="b">
        <f>IF(B1772&lt;&gt;"",IF('02 - Produtos e Tributações'!H1789&lt;&gt;"",IF('02 - Produtos e Tributações'!H1789="TERCEIRIZADA","T",IF('02 - Produtos e Tributações'!H1789="PROPRIA","P")), IF(B1772&lt;&gt;"",IF('02 - Produtos e Tributações'!H1789="","T"))))</f>
        <v>0</v>
      </c>
      <c r="D1772" s="123" t="b">
        <f>IF(B1772&lt;&gt;"",IF('02 - Produtos e Tributações'!E1789&lt;&gt;"",'02 - Produtos e Tributações'!E1789,""))</f>
        <v>0</v>
      </c>
      <c r="E1772" s="123" t="b">
        <f>IF(B1772&lt;&gt;"",IF('02 - Produtos e Tributações'!F1789&lt;&gt;"",'02 - Produtos e Tributações'!F1789,""))</f>
        <v>0</v>
      </c>
      <c r="F1772" s="123" t="b">
        <f>IF(B1772&lt;&gt;"",IF(A1772&lt;&gt;"",IF('02 - Produtos e Tributações'!G1789&lt;&gt;"",'02 - Produtos e Tributações'!G1789,"")))</f>
        <v>0</v>
      </c>
      <c r="G1772" s="123" t="b">
        <f>IF(B1772&lt;&gt;"",IF('02 - Produtos e Tributações'!J1789&lt;&gt;"",'02 - Produtos e Tributações'!J1789,IF(K1772=101,0,IF(K1772=102,41,IF(K1772=103,0,IF(K1772=201,0,IF(K1772=202,0,IF(K1772=203,0,IF(K1772=300,41,IF(K1772=400,41,IF(K1772=500,60)))))))))))</f>
        <v>0</v>
      </c>
      <c r="H1772" s="123" t="b">
        <f>IF(B1772&lt;&gt;"",IF('02 - Produtos e Tributações'!M1789&lt;&gt;"",'02 - Produtos e Tributações'!M1789,IF(L1772=101,0,IF(L1772=102,41,IF(L1772=103,0,IF(L1772=201,0,IF(L1772=202,0,IF(L1772=203,0,IF(L1772=300,41,IF(L1772=400,41,IF(L1772=500,60)))))))))))</f>
        <v>0</v>
      </c>
      <c r="I1772" s="123" t="b">
        <f>IF(B1772&lt;&gt;"",IF('02 - Produtos e Tributações'!L1789&lt;&gt;"",'02 - Produtos e Tributações'!L1789,"0,00"))</f>
        <v>0</v>
      </c>
      <c r="J1772" s="123" t="b">
        <f>IF(B1772&lt;&gt;"",IF('02 - Produtos e Tributações'!O1789&lt;&gt;"",'02 - Produtos e Tributações'!O1789,"0,00"))</f>
        <v>0</v>
      </c>
      <c r="K1772" s="123" t="b">
        <f>IF(B1772&lt;&gt;"",IF('02 - Produtos e Tributações'!K1789&lt;&gt;"",'02 - Produtos e Tributações'!K1789,"null"))</f>
        <v>0</v>
      </c>
      <c r="L1772" s="123" t="b">
        <f>IF(B1772&lt;&gt;"",IF('02 - Produtos e Tributações'!N1789&lt;&gt;"",'02 - Produtos e Tributações'!N1789,"null"))</f>
        <v>0</v>
      </c>
      <c r="M1772" s="122" t="b">
        <f>IF(B1772&lt;&gt;"",IF('02 - Produtos e Tributações'!D1789="CARNES","2.01.001.001",IF('02 - Produtos e Tributações'!D1789="MASSAS","2.01.001.002",IF('02 - Produtos e Tributações'!D1789="LATICINIOS","2.01.001.003",IF('02 - Produtos e Tributações'!D1789="DOCES E GULOSEIMAS","2.01.001.004",IF('02 - Produtos e Tributações'!D1789="FARINHAS E GRAOS","2.01.001.005",IF('02 - Produtos e Tributações'!D1789="AGUAS","2.01.002.001",IF('02 - Produtos e Tributações'!D1789="SUCOS","2.01.002.002",IF('02 - Produtos e Tributações'!D1789="BEBIDAS ALCOOLICAS","2.01.002.003",IF('02 - Produtos e Tributações'!D1789="BEBIDAS LACTEAS","2.01.002.004",IF('02 - Produtos e Tributações'!D1789="MATERIAL DE LIMPEZA","2.02",IF('02 - Produtos e Tributações'!D1789="FRUTAS","2.01.001.006",IF('02 - Produtos e Tributações'!D1789="VERDURAS E LEGUMES","2.01.001.007",IF('02 - Produtos e Tributações'!D1789="SERVIÇO","1",IF('02 - Produtos e Tributações'!D1789="PRODUTOS DIVERSOS","2","2"))))))))))))))
)</f>
        <v>0</v>
      </c>
      <c r="N1772" s="4" t="str">
        <f t="shared" si="109"/>
        <v/>
      </c>
      <c r="O1772" s="4" t="str">
        <f t="shared" si="110"/>
        <v/>
      </c>
      <c r="P1772" s="4" t="str">
        <f t="shared" si="111"/>
        <v/>
      </c>
      <c r="Q1772" s="128" t="b">
        <f>IF(B1772&lt;&gt;"",IF('02 - Produtos e Tributações'!C1789&lt;&gt;"",'02 - Produtos e Tributações'!C1789,"UN"))</f>
        <v>0</v>
      </c>
      <c r="R1772" s="93"/>
      <c r="S1772" s="93"/>
      <c r="T1772" s="93"/>
      <c r="U1772" s="120" t="str">
        <f t="shared" si="108"/>
        <v/>
      </c>
    </row>
    <row r="1773" spans="1:21" ht="15.75" customHeight="1">
      <c r="A1773" s="122" t="b">
        <f>IF('02 - Produtos e Tributações'!B1790 &lt;&gt;"",A1772+1)</f>
        <v>0</v>
      </c>
      <c r="B1773" s="4" t="str">
        <f>IF('02 - Produtos e Tributações'!B1790&lt;&gt;"",'02 - Produtos e Tributações'!V1790,"")</f>
        <v/>
      </c>
      <c r="C1773" s="123" t="b">
        <f>IF(B1773&lt;&gt;"",IF('02 - Produtos e Tributações'!H1790&lt;&gt;"",IF('02 - Produtos e Tributações'!H1790="TERCEIRIZADA","T",IF('02 - Produtos e Tributações'!H1790="PROPRIA","P")), IF(B1773&lt;&gt;"",IF('02 - Produtos e Tributações'!H1790="","T"))))</f>
        <v>0</v>
      </c>
      <c r="D1773" s="123" t="b">
        <f>IF(B1773&lt;&gt;"",IF('02 - Produtos e Tributações'!E1790&lt;&gt;"",'02 - Produtos e Tributações'!E1790,""))</f>
        <v>0</v>
      </c>
      <c r="E1773" s="123" t="b">
        <f>IF(B1773&lt;&gt;"",IF('02 - Produtos e Tributações'!F1790&lt;&gt;"",'02 - Produtos e Tributações'!F1790,""))</f>
        <v>0</v>
      </c>
      <c r="F1773" s="123" t="b">
        <f>IF(B1773&lt;&gt;"",IF(A1773&lt;&gt;"",IF('02 - Produtos e Tributações'!G1790&lt;&gt;"",'02 - Produtos e Tributações'!G1790,"")))</f>
        <v>0</v>
      </c>
      <c r="G1773" s="123" t="b">
        <f>IF(B1773&lt;&gt;"",IF('02 - Produtos e Tributações'!J1790&lt;&gt;"",'02 - Produtos e Tributações'!J1790,IF(K1773=101,0,IF(K1773=102,41,IF(K1773=103,0,IF(K1773=201,0,IF(K1773=202,0,IF(K1773=203,0,IF(K1773=300,41,IF(K1773=400,41,IF(K1773=500,60)))))))))))</f>
        <v>0</v>
      </c>
      <c r="H1773" s="123" t="b">
        <f>IF(B1773&lt;&gt;"",IF('02 - Produtos e Tributações'!M1790&lt;&gt;"",'02 - Produtos e Tributações'!M1790,IF(L1773=101,0,IF(L1773=102,41,IF(L1773=103,0,IF(L1773=201,0,IF(L1773=202,0,IF(L1773=203,0,IF(L1773=300,41,IF(L1773=400,41,IF(L1773=500,60)))))))))))</f>
        <v>0</v>
      </c>
      <c r="I1773" s="123" t="b">
        <f>IF(B1773&lt;&gt;"",IF('02 - Produtos e Tributações'!L1790&lt;&gt;"",'02 - Produtos e Tributações'!L1790,"0,00"))</f>
        <v>0</v>
      </c>
      <c r="J1773" s="123" t="b">
        <f>IF(B1773&lt;&gt;"",IF('02 - Produtos e Tributações'!O1790&lt;&gt;"",'02 - Produtos e Tributações'!O1790,"0,00"))</f>
        <v>0</v>
      </c>
      <c r="K1773" s="123" t="b">
        <f>IF(B1773&lt;&gt;"",IF('02 - Produtos e Tributações'!K1790&lt;&gt;"",'02 - Produtos e Tributações'!K1790,"null"))</f>
        <v>0</v>
      </c>
      <c r="L1773" s="123" t="b">
        <f>IF(B1773&lt;&gt;"",IF('02 - Produtos e Tributações'!N1790&lt;&gt;"",'02 - Produtos e Tributações'!N1790,"null"))</f>
        <v>0</v>
      </c>
      <c r="M1773" s="122" t="b">
        <f>IF(B1773&lt;&gt;"",IF('02 - Produtos e Tributações'!D1790="CARNES","2.01.001.001",IF('02 - Produtos e Tributações'!D1790="MASSAS","2.01.001.002",IF('02 - Produtos e Tributações'!D1790="LATICINIOS","2.01.001.003",IF('02 - Produtos e Tributações'!D1790="DOCES E GULOSEIMAS","2.01.001.004",IF('02 - Produtos e Tributações'!D1790="FARINHAS E GRAOS","2.01.001.005",IF('02 - Produtos e Tributações'!D1790="AGUAS","2.01.002.001",IF('02 - Produtos e Tributações'!D1790="SUCOS","2.01.002.002",IF('02 - Produtos e Tributações'!D1790="BEBIDAS ALCOOLICAS","2.01.002.003",IF('02 - Produtos e Tributações'!D1790="BEBIDAS LACTEAS","2.01.002.004",IF('02 - Produtos e Tributações'!D1790="MATERIAL DE LIMPEZA","2.02",IF('02 - Produtos e Tributações'!D1790="FRUTAS","2.01.001.006",IF('02 - Produtos e Tributações'!D1790="VERDURAS E LEGUMES","2.01.001.007",IF('02 - Produtos e Tributações'!D1790="SERVIÇO","1",IF('02 - Produtos e Tributações'!D1790="PRODUTOS DIVERSOS","2","2"))))))))))))))
)</f>
        <v>0</v>
      </c>
      <c r="N1773" s="4" t="str">
        <f t="shared" si="109"/>
        <v/>
      </c>
      <c r="O1773" s="4" t="str">
        <f t="shared" si="110"/>
        <v/>
      </c>
      <c r="P1773" s="4" t="str">
        <f t="shared" si="111"/>
        <v/>
      </c>
      <c r="Q1773" s="128" t="b">
        <f>IF(B1773&lt;&gt;"",IF('02 - Produtos e Tributações'!C1790&lt;&gt;"",'02 - Produtos e Tributações'!C1790,"UN"))</f>
        <v>0</v>
      </c>
      <c r="R1773" s="93"/>
      <c r="S1773" s="93"/>
      <c r="T1773" s="93"/>
      <c r="U1773" s="120" t="str">
        <f t="shared" si="108"/>
        <v/>
      </c>
    </row>
    <row r="1774" spans="1:21" ht="15.75" customHeight="1">
      <c r="A1774" s="122" t="b">
        <f>IF('02 - Produtos e Tributações'!B1791 &lt;&gt;"",A1773+1)</f>
        <v>0</v>
      </c>
      <c r="B1774" s="4" t="str">
        <f>IF('02 - Produtos e Tributações'!B1791&lt;&gt;"",'02 - Produtos e Tributações'!V1791,"")</f>
        <v/>
      </c>
      <c r="C1774" s="123" t="b">
        <f>IF(B1774&lt;&gt;"",IF('02 - Produtos e Tributações'!H1791&lt;&gt;"",IF('02 - Produtos e Tributações'!H1791="TERCEIRIZADA","T",IF('02 - Produtos e Tributações'!H1791="PROPRIA","P")), IF(B1774&lt;&gt;"",IF('02 - Produtos e Tributações'!H1791="","T"))))</f>
        <v>0</v>
      </c>
      <c r="D1774" s="123" t="b">
        <f>IF(B1774&lt;&gt;"",IF('02 - Produtos e Tributações'!E1791&lt;&gt;"",'02 - Produtos e Tributações'!E1791,""))</f>
        <v>0</v>
      </c>
      <c r="E1774" s="123" t="b">
        <f>IF(B1774&lt;&gt;"",IF('02 - Produtos e Tributações'!F1791&lt;&gt;"",'02 - Produtos e Tributações'!F1791,""))</f>
        <v>0</v>
      </c>
      <c r="F1774" s="123" t="b">
        <f>IF(B1774&lt;&gt;"",IF(A1774&lt;&gt;"",IF('02 - Produtos e Tributações'!G1791&lt;&gt;"",'02 - Produtos e Tributações'!G1791,"")))</f>
        <v>0</v>
      </c>
      <c r="G1774" s="123" t="b">
        <f>IF(B1774&lt;&gt;"",IF('02 - Produtos e Tributações'!J1791&lt;&gt;"",'02 - Produtos e Tributações'!J1791,IF(K1774=101,0,IF(K1774=102,41,IF(K1774=103,0,IF(K1774=201,0,IF(K1774=202,0,IF(K1774=203,0,IF(K1774=300,41,IF(K1774=400,41,IF(K1774=500,60)))))))))))</f>
        <v>0</v>
      </c>
      <c r="H1774" s="123" t="b">
        <f>IF(B1774&lt;&gt;"",IF('02 - Produtos e Tributações'!M1791&lt;&gt;"",'02 - Produtos e Tributações'!M1791,IF(L1774=101,0,IF(L1774=102,41,IF(L1774=103,0,IF(L1774=201,0,IF(L1774=202,0,IF(L1774=203,0,IF(L1774=300,41,IF(L1774=400,41,IF(L1774=500,60)))))))))))</f>
        <v>0</v>
      </c>
      <c r="I1774" s="123" t="b">
        <f>IF(B1774&lt;&gt;"",IF('02 - Produtos e Tributações'!L1791&lt;&gt;"",'02 - Produtos e Tributações'!L1791,"0,00"))</f>
        <v>0</v>
      </c>
      <c r="J1774" s="123" t="b">
        <f>IF(B1774&lt;&gt;"",IF('02 - Produtos e Tributações'!O1791&lt;&gt;"",'02 - Produtos e Tributações'!O1791,"0,00"))</f>
        <v>0</v>
      </c>
      <c r="K1774" s="123" t="b">
        <f>IF(B1774&lt;&gt;"",IF('02 - Produtos e Tributações'!K1791&lt;&gt;"",'02 - Produtos e Tributações'!K1791,"null"))</f>
        <v>0</v>
      </c>
      <c r="L1774" s="123" t="b">
        <f>IF(B1774&lt;&gt;"",IF('02 - Produtos e Tributações'!N1791&lt;&gt;"",'02 - Produtos e Tributações'!N1791,"null"))</f>
        <v>0</v>
      </c>
      <c r="M1774" s="122" t="b">
        <f>IF(B1774&lt;&gt;"",IF('02 - Produtos e Tributações'!D1791="CARNES","2.01.001.001",IF('02 - Produtos e Tributações'!D1791="MASSAS","2.01.001.002",IF('02 - Produtos e Tributações'!D1791="LATICINIOS","2.01.001.003",IF('02 - Produtos e Tributações'!D1791="DOCES E GULOSEIMAS","2.01.001.004",IF('02 - Produtos e Tributações'!D1791="FARINHAS E GRAOS","2.01.001.005",IF('02 - Produtos e Tributações'!D1791="AGUAS","2.01.002.001",IF('02 - Produtos e Tributações'!D1791="SUCOS","2.01.002.002",IF('02 - Produtos e Tributações'!D1791="BEBIDAS ALCOOLICAS","2.01.002.003",IF('02 - Produtos e Tributações'!D1791="BEBIDAS LACTEAS","2.01.002.004",IF('02 - Produtos e Tributações'!D1791="MATERIAL DE LIMPEZA","2.02",IF('02 - Produtos e Tributações'!D1791="FRUTAS","2.01.001.006",IF('02 - Produtos e Tributações'!D1791="VERDURAS E LEGUMES","2.01.001.007",IF('02 - Produtos e Tributações'!D1791="SERVIÇO","1",IF('02 - Produtos e Tributações'!D1791="PRODUTOS DIVERSOS","2","2"))))))))))))))
)</f>
        <v>0</v>
      </c>
      <c r="N1774" s="4" t="str">
        <f t="shared" si="109"/>
        <v/>
      </c>
      <c r="O1774" s="4" t="str">
        <f t="shared" si="110"/>
        <v/>
      </c>
      <c r="P1774" s="4" t="str">
        <f t="shared" si="111"/>
        <v/>
      </c>
      <c r="Q1774" s="128" t="b">
        <f>IF(B1774&lt;&gt;"",IF('02 - Produtos e Tributações'!C1791&lt;&gt;"",'02 - Produtos e Tributações'!C1791,"UN"))</f>
        <v>0</v>
      </c>
      <c r="R1774" s="93"/>
      <c r="S1774" s="93"/>
      <c r="T1774" s="93"/>
      <c r="U1774" s="120" t="str">
        <f t="shared" si="108"/>
        <v/>
      </c>
    </row>
    <row r="1775" spans="1:21" ht="15.75" customHeight="1">
      <c r="A1775" s="122" t="b">
        <f>IF('02 - Produtos e Tributações'!B1792 &lt;&gt;"",A1774+1)</f>
        <v>0</v>
      </c>
      <c r="B1775" s="4" t="str">
        <f>IF('02 - Produtos e Tributações'!B1792&lt;&gt;"",'02 - Produtos e Tributações'!V1792,"")</f>
        <v/>
      </c>
      <c r="C1775" s="123" t="b">
        <f>IF(B1775&lt;&gt;"",IF('02 - Produtos e Tributações'!H1792&lt;&gt;"",IF('02 - Produtos e Tributações'!H1792="TERCEIRIZADA","T",IF('02 - Produtos e Tributações'!H1792="PROPRIA","P")), IF(B1775&lt;&gt;"",IF('02 - Produtos e Tributações'!H1792="","T"))))</f>
        <v>0</v>
      </c>
      <c r="D1775" s="123" t="b">
        <f>IF(B1775&lt;&gt;"",IF('02 - Produtos e Tributações'!E1792&lt;&gt;"",'02 - Produtos e Tributações'!E1792,""))</f>
        <v>0</v>
      </c>
      <c r="E1775" s="123" t="b">
        <f>IF(B1775&lt;&gt;"",IF('02 - Produtos e Tributações'!F1792&lt;&gt;"",'02 - Produtos e Tributações'!F1792,""))</f>
        <v>0</v>
      </c>
      <c r="F1775" s="123" t="b">
        <f>IF(B1775&lt;&gt;"",IF(A1775&lt;&gt;"",IF('02 - Produtos e Tributações'!G1792&lt;&gt;"",'02 - Produtos e Tributações'!G1792,"")))</f>
        <v>0</v>
      </c>
      <c r="G1775" s="123" t="b">
        <f>IF(B1775&lt;&gt;"",IF('02 - Produtos e Tributações'!J1792&lt;&gt;"",'02 - Produtos e Tributações'!J1792,IF(K1775=101,0,IF(K1775=102,41,IF(K1775=103,0,IF(K1775=201,0,IF(K1775=202,0,IF(K1775=203,0,IF(K1775=300,41,IF(K1775=400,41,IF(K1775=500,60)))))))))))</f>
        <v>0</v>
      </c>
      <c r="H1775" s="123" t="b">
        <f>IF(B1775&lt;&gt;"",IF('02 - Produtos e Tributações'!M1792&lt;&gt;"",'02 - Produtos e Tributações'!M1792,IF(L1775=101,0,IF(L1775=102,41,IF(L1775=103,0,IF(L1775=201,0,IF(L1775=202,0,IF(L1775=203,0,IF(L1775=300,41,IF(L1775=400,41,IF(L1775=500,60)))))))))))</f>
        <v>0</v>
      </c>
      <c r="I1775" s="123" t="b">
        <f>IF(B1775&lt;&gt;"",IF('02 - Produtos e Tributações'!L1792&lt;&gt;"",'02 - Produtos e Tributações'!L1792,"0,00"))</f>
        <v>0</v>
      </c>
      <c r="J1775" s="123" t="b">
        <f>IF(B1775&lt;&gt;"",IF('02 - Produtos e Tributações'!O1792&lt;&gt;"",'02 - Produtos e Tributações'!O1792,"0,00"))</f>
        <v>0</v>
      </c>
      <c r="K1775" s="123" t="b">
        <f>IF(B1775&lt;&gt;"",IF('02 - Produtos e Tributações'!K1792&lt;&gt;"",'02 - Produtos e Tributações'!K1792,"null"))</f>
        <v>0</v>
      </c>
      <c r="L1775" s="123" t="b">
        <f>IF(B1775&lt;&gt;"",IF('02 - Produtos e Tributações'!N1792&lt;&gt;"",'02 - Produtos e Tributações'!N1792,"null"))</f>
        <v>0</v>
      </c>
      <c r="M1775" s="122" t="b">
        <f>IF(B1775&lt;&gt;"",IF('02 - Produtos e Tributações'!D1792="CARNES","2.01.001.001",IF('02 - Produtos e Tributações'!D1792="MASSAS","2.01.001.002",IF('02 - Produtos e Tributações'!D1792="LATICINIOS","2.01.001.003",IF('02 - Produtos e Tributações'!D1792="DOCES E GULOSEIMAS","2.01.001.004",IF('02 - Produtos e Tributações'!D1792="FARINHAS E GRAOS","2.01.001.005",IF('02 - Produtos e Tributações'!D1792="AGUAS","2.01.002.001",IF('02 - Produtos e Tributações'!D1792="SUCOS","2.01.002.002",IF('02 - Produtos e Tributações'!D1792="BEBIDAS ALCOOLICAS","2.01.002.003",IF('02 - Produtos e Tributações'!D1792="BEBIDAS LACTEAS","2.01.002.004",IF('02 - Produtos e Tributações'!D1792="MATERIAL DE LIMPEZA","2.02",IF('02 - Produtos e Tributações'!D1792="FRUTAS","2.01.001.006",IF('02 - Produtos e Tributações'!D1792="VERDURAS E LEGUMES","2.01.001.007",IF('02 - Produtos e Tributações'!D1792="SERVIÇO","1",IF('02 - Produtos e Tributações'!D1792="PRODUTOS DIVERSOS","2","2"))))))))))))))
)</f>
        <v>0</v>
      </c>
      <c r="N1775" s="4" t="str">
        <f t="shared" si="109"/>
        <v/>
      </c>
      <c r="O1775" s="4" t="str">
        <f t="shared" si="110"/>
        <v/>
      </c>
      <c r="P1775" s="4" t="str">
        <f t="shared" si="111"/>
        <v/>
      </c>
      <c r="Q1775" s="128" t="b">
        <f>IF(B1775&lt;&gt;"",IF('02 - Produtos e Tributações'!C1792&lt;&gt;"",'02 - Produtos e Tributações'!C1792,"UN"))</f>
        <v>0</v>
      </c>
      <c r="R1775" s="93"/>
      <c r="S1775" s="93"/>
      <c r="T1775" s="93"/>
      <c r="U1775" s="120" t="str">
        <f t="shared" si="108"/>
        <v/>
      </c>
    </row>
    <row r="1776" spans="1:21" ht="15.75" customHeight="1">
      <c r="A1776" s="122" t="b">
        <f>IF('02 - Produtos e Tributações'!B1793 &lt;&gt;"",A1775+1)</f>
        <v>0</v>
      </c>
      <c r="B1776" s="4" t="str">
        <f>IF('02 - Produtos e Tributações'!B1793&lt;&gt;"",'02 - Produtos e Tributações'!V1793,"")</f>
        <v/>
      </c>
      <c r="C1776" s="123" t="b">
        <f>IF(B1776&lt;&gt;"",IF('02 - Produtos e Tributações'!H1793&lt;&gt;"",IF('02 - Produtos e Tributações'!H1793="TERCEIRIZADA","T",IF('02 - Produtos e Tributações'!H1793="PROPRIA","P")), IF(B1776&lt;&gt;"",IF('02 - Produtos e Tributações'!H1793="","T"))))</f>
        <v>0</v>
      </c>
      <c r="D1776" s="123" t="b">
        <f>IF(B1776&lt;&gt;"",IF('02 - Produtos e Tributações'!E1793&lt;&gt;"",'02 - Produtos e Tributações'!E1793,""))</f>
        <v>0</v>
      </c>
      <c r="E1776" s="123" t="b">
        <f>IF(B1776&lt;&gt;"",IF('02 - Produtos e Tributações'!F1793&lt;&gt;"",'02 - Produtos e Tributações'!F1793,""))</f>
        <v>0</v>
      </c>
      <c r="F1776" s="123" t="b">
        <f>IF(B1776&lt;&gt;"",IF(A1776&lt;&gt;"",IF('02 - Produtos e Tributações'!G1793&lt;&gt;"",'02 - Produtos e Tributações'!G1793,"")))</f>
        <v>0</v>
      </c>
      <c r="G1776" s="123" t="b">
        <f>IF(B1776&lt;&gt;"",IF('02 - Produtos e Tributações'!J1793&lt;&gt;"",'02 - Produtos e Tributações'!J1793,IF(K1776=101,0,IF(K1776=102,41,IF(K1776=103,0,IF(K1776=201,0,IF(K1776=202,0,IF(K1776=203,0,IF(K1776=300,41,IF(K1776=400,41,IF(K1776=500,60)))))))))))</f>
        <v>0</v>
      </c>
      <c r="H1776" s="123" t="b">
        <f>IF(B1776&lt;&gt;"",IF('02 - Produtos e Tributações'!M1793&lt;&gt;"",'02 - Produtos e Tributações'!M1793,IF(L1776=101,0,IF(L1776=102,41,IF(L1776=103,0,IF(L1776=201,0,IF(L1776=202,0,IF(L1776=203,0,IF(L1776=300,41,IF(L1776=400,41,IF(L1776=500,60)))))))))))</f>
        <v>0</v>
      </c>
      <c r="I1776" s="123" t="b">
        <f>IF(B1776&lt;&gt;"",IF('02 - Produtos e Tributações'!L1793&lt;&gt;"",'02 - Produtos e Tributações'!L1793,"0,00"))</f>
        <v>0</v>
      </c>
      <c r="J1776" s="123" t="b">
        <f>IF(B1776&lt;&gt;"",IF('02 - Produtos e Tributações'!O1793&lt;&gt;"",'02 - Produtos e Tributações'!O1793,"0,00"))</f>
        <v>0</v>
      </c>
      <c r="K1776" s="123" t="b">
        <f>IF(B1776&lt;&gt;"",IF('02 - Produtos e Tributações'!K1793&lt;&gt;"",'02 - Produtos e Tributações'!K1793,"null"))</f>
        <v>0</v>
      </c>
      <c r="L1776" s="123" t="b">
        <f>IF(B1776&lt;&gt;"",IF('02 - Produtos e Tributações'!N1793&lt;&gt;"",'02 - Produtos e Tributações'!N1793,"null"))</f>
        <v>0</v>
      </c>
      <c r="M1776" s="122" t="b">
        <f>IF(B1776&lt;&gt;"",IF('02 - Produtos e Tributações'!D1793="CARNES","2.01.001.001",IF('02 - Produtos e Tributações'!D1793="MASSAS","2.01.001.002",IF('02 - Produtos e Tributações'!D1793="LATICINIOS","2.01.001.003",IF('02 - Produtos e Tributações'!D1793="DOCES E GULOSEIMAS","2.01.001.004",IF('02 - Produtos e Tributações'!D1793="FARINHAS E GRAOS","2.01.001.005",IF('02 - Produtos e Tributações'!D1793="AGUAS","2.01.002.001",IF('02 - Produtos e Tributações'!D1793="SUCOS","2.01.002.002",IF('02 - Produtos e Tributações'!D1793="BEBIDAS ALCOOLICAS","2.01.002.003",IF('02 - Produtos e Tributações'!D1793="BEBIDAS LACTEAS","2.01.002.004",IF('02 - Produtos e Tributações'!D1793="MATERIAL DE LIMPEZA","2.02",IF('02 - Produtos e Tributações'!D1793="FRUTAS","2.01.001.006",IF('02 - Produtos e Tributações'!D1793="VERDURAS E LEGUMES","2.01.001.007",IF('02 - Produtos e Tributações'!D1793="SERVIÇO","1",IF('02 - Produtos e Tributações'!D1793="PRODUTOS DIVERSOS","2","2"))))))))))))))
)</f>
        <v>0</v>
      </c>
      <c r="N1776" s="4" t="str">
        <f t="shared" si="109"/>
        <v/>
      </c>
      <c r="O1776" s="4" t="str">
        <f t="shared" si="110"/>
        <v/>
      </c>
      <c r="P1776" s="4" t="str">
        <f t="shared" si="111"/>
        <v/>
      </c>
      <c r="Q1776" s="128" t="b">
        <f>IF(B1776&lt;&gt;"",IF('02 - Produtos e Tributações'!C1793&lt;&gt;"",'02 - Produtos e Tributações'!C1793,"UN"))</f>
        <v>0</v>
      </c>
      <c r="R1776" s="93"/>
      <c r="S1776" s="93"/>
      <c r="T1776" s="93"/>
      <c r="U1776" s="120" t="str">
        <f t="shared" si="108"/>
        <v/>
      </c>
    </row>
    <row r="1777" spans="1:21" ht="15.75" customHeight="1">
      <c r="A1777" s="122" t="b">
        <f>IF('02 - Produtos e Tributações'!B1794 &lt;&gt;"",A1776+1)</f>
        <v>0</v>
      </c>
      <c r="B1777" s="4" t="str">
        <f>IF('02 - Produtos e Tributações'!B1794&lt;&gt;"",'02 - Produtos e Tributações'!V1794,"")</f>
        <v/>
      </c>
      <c r="C1777" s="123" t="b">
        <f>IF(B1777&lt;&gt;"",IF('02 - Produtos e Tributações'!H1794&lt;&gt;"",IF('02 - Produtos e Tributações'!H1794="TERCEIRIZADA","T",IF('02 - Produtos e Tributações'!H1794="PROPRIA","P")), IF(B1777&lt;&gt;"",IF('02 - Produtos e Tributações'!H1794="","T"))))</f>
        <v>0</v>
      </c>
      <c r="D1777" s="123" t="b">
        <f>IF(B1777&lt;&gt;"",IF('02 - Produtos e Tributações'!E1794&lt;&gt;"",'02 - Produtos e Tributações'!E1794,""))</f>
        <v>0</v>
      </c>
      <c r="E1777" s="123" t="b">
        <f>IF(B1777&lt;&gt;"",IF('02 - Produtos e Tributações'!F1794&lt;&gt;"",'02 - Produtos e Tributações'!F1794,""))</f>
        <v>0</v>
      </c>
      <c r="F1777" s="123" t="b">
        <f>IF(B1777&lt;&gt;"",IF(A1777&lt;&gt;"",IF('02 - Produtos e Tributações'!G1794&lt;&gt;"",'02 - Produtos e Tributações'!G1794,"")))</f>
        <v>0</v>
      </c>
      <c r="G1777" s="123" t="b">
        <f>IF(B1777&lt;&gt;"",IF('02 - Produtos e Tributações'!J1794&lt;&gt;"",'02 - Produtos e Tributações'!J1794,IF(K1777=101,0,IF(K1777=102,41,IF(K1777=103,0,IF(K1777=201,0,IF(K1777=202,0,IF(K1777=203,0,IF(K1777=300,41,IF(K1777=400,41,IF(K1777=500,60)))))))))))</f>
        <v>0</v>
      </c>
      <c r="H1777" s="123" t="b">
        <f>IF(B1777&lt;&gt;"",IF('02 - Produtos e Tributações'!M1794&lt;&gt;"",'02 - Produtos e Tributações'!M1794,IF(L1777=101,0,IF(L1777=102,41,IF(L1777=103,0,IF(L1777=201,0,IF(L1777=202,0,IF(L1777=203,0,IF(L1777=300,41,IF(L1777=400,41,IF(L1777=500,60)))))))))))</f>
        <v>0</v>
      </c>
      <c r="I1777" s="123" t="b">
        <f>IF(B1777&lt;&gt;"",IF('02 - Produtos e Tributações'!L1794&lt;&gt;"",'02 - Produtos e Tributações'!L1794,"0,00"))</f>
        <v>0</v>
      </c>
      <c r="J1777" s="123" t="b">
        <f>IF(B1777&lt;&gt;"",IF('02 - Produtos e Tributações'!O1794&lt;&gt;"",'02 - Produtos e Tributações'!O1794,"0,00"))</f>
        <v>0</v>
      </c>
      <c r="K1777" s="123" t="b">
        <f>IF(B1777&lt;&gt;"",IF('02 - Produtos e Tributações'!K1794&lt;&gt;"",'02 - Produtos e Tributações'!K1794,"null"))</f>
        <v>0</v>
      </c>
      <c r="L1777" s="123" t="b">
        <f>IF(B1777&lt;&gt;"",IF('02 - Produtos e Tributações'!N1794&lt;&gt;"",'02 - Produtos e Tributações'!N1794,"null"))</f>
        <v>0</v>
      </c>
      <c r="M1777" s="122" t="b">
        <f>IF(B1777&lt;&gt;"",IF('02 - Produtos e Tributações'!D1794="CARNES","2.01.001.001",IF('02 - Produtos e Tributações'!D1794="MASSAS","2.01.001.002",IF('02 - Produtos e Tributações'!D1794="LATICINIOS","2.01.001.003",IF('02 - Produtos e Tributações'!D1794="DOCES E GULOSEIMAS","2.01.001.004",IF('02 - Produtos e Tributações'!D1794="FARINHAS E GRAOS","2.01.001.005",IF('02 - Produtos e Tributações'!D1794="AGUAS","2.01.002.001",IF('02 - Produtos e Tributações'!D1794="SUCOS","2.01.002.002",IF('02 - Produtos e Tributações'!D1794="BEBIDAS ALCOOLICAS","2.01.002.003",IF('02 - Produtos e Tributações'!D1794="BEBIDAS LACTEAS","2.01.002.004",IF('02 - Produtos e Tributações'!D1794="MATERIAL DE LIMPEZA","2.02",IF('02 - Produtos e Tributações'!D1794="FRUTAS","2.01.001.006",IF('02 - Produtos e Tributações'!D1794="VERDURAS E LEGUMES","2.01.001.007",IF('02 - Produtos e Tributações'!D1794="SERVIÇO","1",IF('02 - Produtos e Tributações'!D1794="PRODUTOS DIVERSOS","2","2"))))))))))))))
)</f>
        <v>0</v>
      </c>
      <c r="N1777" s="4" t="str">
        <f t="shared" si="109"/>
        <v/>
      </c>
      <c r="O1777" s="4" t="str">
        <f t="shared" si="110"/>
        <v/>
      </c>
      <c r="P1777" s="4" t="str">
        <f t="shared" si="111"/>
        <v/>
      </c>
      <c r="Q1777" s="128" t="b">
        <f>IF(B1777&lt;&gt;"",IF('02 - Produtos e Tributações'!C1794&lt;&gt;"",'02 - Produtos e Tributações'!C1794,"UN"))</f>
        <v>0</v>
      </c>
      <c r="R1777" s="93"/>
      <c r="S1777" s="93"/>
      <c r="T1777" s="93"/>
      <c r="U1777" s="120" t="str">
        <f t="shared" si="108"/>
        <v/>
      </c>
    </row>
    <row r="1778" spans="1:21" ht="15.75" customHeight="1">
      <c r="A1778" s="122" t="b">
        <f>IF('02 - Produtos e Tributações'!B1795 &lt;&gt;"",A1777+1)</f>
        <v>0</v>
      </c>
      <c r="B1778" s="4" t="str">
        <f>IF('02 - Produtos e Tributações'!B1795&lt;&gt;"",'02 - Produtos e Tributações'!V1795,"")</f>
        <v/>
      </c>
      <c r="C1778" s="123" t="b">
        <f>IF(B1778&lt;&gt;"",IF('02 - Produtos e Tributações'!H1795&lt;&gt;"",IF('02 - Produtos e Tributações'!H1795="TERCEIRIZADA","T",IF('02 - Produtos e Tributações'!H1795="PROPRIA","P")), IF(B1778&lt;&gt;"",IF('02 - Produtos e Tributações'!H1795="","T"))))</f>
        <v>0</v>
      </c>
      <c r="D1778" s="123" t="b">
        <f>IF(B1778&lt;&gt;"",IF('02 - Produtos e Tributações'!E1795&lt;&gt;"",'02 - Produtos e Tributações'!E1795,""))</f>
        <v>0</v>
      </c>
      <c r="E1778" s="123" t="b">
        <f>IF(B1778&lt;&gt;"",IF('02 - Produtos e Tributações'!F1795&lt;&gt;"",'02 - Produtos e Tributações'!F1795,""))</f>
        <v>0</v>
      </c>
      <c r="F1778" s="123" t="b">
        <f>IF(B1778&lt;&gt;"",IF(A1778&lt;&gt;"",IF('02 - Produtos e Tributações'!G1795&lt;&gt;"",'02 - Produtos e Tributações'!G1795,"")))</f>
        <v>0</v>
      </c>
      <c r="G1778" s="123" t="b">
        <f>IF(B1778&lt;&gt;"",IF('02 - Produtos e Tributações'!J1795&lt;&gt;"",'02 - Produtos e Tributações'!J1795,IF(K1778=101,0,IF(K1778=102,41,IF(K1778=103,0,IF(K1778=201,0,IF(K1778=202,0,IF(K1778=203,0,IF(K1778=300,41,IF(K1778=400,41,IF(K1778=500,60)))))))))))</f>
        <v>0</v>
      </c>
      <c r="H1778" s="123" t="b">
        <f>IF(B1778&lt;&gt;"",IF('02 - Produtos e Tributações'!M1795&lt;&gt;"",'02 - Produtos e Tributações'!M1795,IF(L1778=101,0,IF(L1778=102,41,IF(L1778=103,0,IF(L1778=201,0,IF(L1778=202,0,IF(L1778=203,0,IF(L1778=300,41,IF(L1778=400,41,IF(L1778=500,60)))))))))))</f>
        <v>0</v>
      </c>
      <c r="I1778" s="123" t="b">
        <f>IF(B1778&lt;&gt;"",IF('02 - Produtos e Tributações'!L1795&lt;&gt;"",'02 - Produtos e Tributações'!L1795,"0,00"))</f>
        <v>0</v>
      </c>
      <c r="J1778" s="123" t="b">
        <f>IF(B1778&lt;&gt;"",IF('02 - Produtos e Tributações'!O1795&lt;&gt;"",'02 - Produtos e Tributações'!O1795,"0,00"))</f>
        <v>0</v>
      </c>
      <c r="K1778" s="123" t="b">
        <f>IF(B1778&lt;&gt;"",IF('02 - Produtos e Tributações'!K1795&lt;&gt;"",'02 - Produtos e Tributações'!K1795,"null"))</f>
        <v>0</v>
      </c>
      <c r="L1778" s="123" t="b">
        <f>IF(B1778&lt;&gt;"",IF('02 - Produtos e Tributações'!N1795&lt;&gt;"",'02 - Produtos e Tributações'!N1795,"null"))</f>
        <v>0</v>
      </c>
      <c r="M1778" s="122" t="b">
        <f>IF(B1778&lt;&gt;"",IF('02 - Produtos e Tributações'!D1795="CARNES","2.01.001.001",IF('02 - Produtos e Tributações'!D1795="MASSAS","2.01.001.002",IF('02 - Produtos e Tributações'!D1795="LATICINIOS","2.01.001.003",IF('02 - Produtos e Tributações'!D1795="DOCES E GULOSEIMAS","2.01.001.004",IF('02 - Produtos e Tributações'!D1795="FARINHAS E GRAOS","2.01.001.005",IF('02 - Produtos e Tributações'!D1795="AGUAS","2.01.002.001",IF('02 - Produtos e Tributações'!D1795="SUCOS","2.01.002.002",IF('02 - Produtos e Tributações'!D1795="BEBIDAS ALCOOLICAS","2.01.002.003",IF('02 - Produtos e Tributações'!D1795="BEBIDAS LACTEAS","2.01.002.004",IF('02 - Produtos e Tributações'!D1795="MATERIAL DE LIMPEZA","2.02",IF('02 - Produtos e Tributações'!D1795="FRUTAS","2.01.001.006",IF('02 - Produtos e Tributações'!D1795="VERDURAS E LEGUMES","2.01.001.007",IF('02 - Produtos e Tributações'!D1795="SERVIÇO","1",IF('02 - Produtos e Tributações'!D1795="PRODUTOS DIVERSOS","2","2"))))))))))))))
)</f>
        <v>0</v>
      </c>
      <c r="N1778" s="4" t="str">
        <f t="shared" si="109"/>
        <v/>
      </c>
      <c r="O1778" s="4" t="str">
        <f t="shared" si="110"/>
        <v/>
      </c>
      <c r="P1778" s="4" t="str">
        <f t="shared" si="111"/>
        <v/>
      </c>
      <c r="Q1778" s="128" t="b">
        <f>IF(B1778&lt;&gt;"",IF('02 - Produtos e Tributações'!C1795&lt;&gt;"",'02 - Produtos e Tributações'!C1795,"UN"))</f>
        <v>0</v>
      </c>
      <c r="R1778" s="93"/>
      <c r="S1778" s="93"/>
      <c r="T1778" s="93"/>
      <c r="U1778" s="120" t="str">
        <f t="shared" si="108"/>
        <v/>
      </c>
    </row>
    <row r="1779" spans="1:21" ht="15.75" customHeight="1">
      <c r="A1779" s="122" t="b">
        <f>IF('02 - Produtos e Tributações'!B1796 &lt;&gt;"",A1778+1)</f>
        <v>0</v>
      </c>
      <c r="B1779" s="4" t="str">
        <f>IF('02 - Produtos e Tributações'!B1796&lt;&gt;"",'02 - Produtos e Tributações'!V1796,"")</f>
        <v/>
      </c>
      <c r="C1779" s="123" t="b">
        <f>IF(B1779&lt;&gt;"",IF('02 - Produtos e Tributações'!H1796&lt;&gt;"",IF('02 - Produtos e Tributações'!H1796="TERCEIRIZADA","T",IF('02 - Produtos e Tributações'!H1796="PROPRIA","P")), IF(B1779&lt;&gt;"",IF('02 - Produtos e Tributações'!H1796="","T"))))</f>
        <v>0</v>
      </c>
      <c r="D1779" s="123" t="b">
        <f>IF(B1779&lt;&gt;"",IF('02 - Produtos e Tributações'!E1796&lt;&gt;"",'02 - Produtos e Tributações'!E1796,""))</f>
        <v>0</v>
      </c>
      <c r="E1779" s="123" t="b">
        <f>IF(B1779&lt;&gt;"",IF('02 - Produtos e Tributações'!F1796&lt;&gt;"",'02 - Produtos e Tributações'!F1796,""))</f>
        <v>0</v>
      </c>
      <c r="F1779" s="123" t="b">
        <f>IF(B1779&lt;&gt;"",IF(A1779&lt;&gt;"",IF('02 - Produtos e Tributações'!G1796&lt;&gt;"",'02 - Produtos e Tributações'!G1796,"")))</f>
        <v>0</v>
      </c>
      <c r="G1779" s="123" t="b">
        <f>IF(B1779&lt;&gt;"",IF('02 - Produtos e Tributações'!J1796&lt;&gt;"",'02 - Produtos e Tributações'!J1796,IF(K1779=101,0,IF(K1779=102,41,IF(K1779=103,0,IF(K1779=201,0,IF(K1779=202,0,IF(K1779=203,0,IF(K1779=300,41,IF(K1779=400,41,IF(K1779=500,60)))))))))))</f>
        <v>0</v>
      </c>
      <c r="H1779" s="123" t="b">
        <f>IF(B1779&lt;&gt;"",IF('02 - Produtos e Tributações'!M1796&lt;&gt;"",'02 - Produtos e Tributações'!M1796,IF(L1779=101,0,IF(L1779=102,41,IF(L1779=103,0,IF(L1779=201,0,IF(L1779=202,0,IF(L1779=203,0,IF(L1779=300,41,IF(L1779=400,41,IF(L1779=500,60)))))))))))</f>
        <v>0</v>
      </c>
      <c r="I1779" s="123" t="b">
        <f>IF(B1779&lt;&gt;"",IF('02 - Produtos e Tributações'!L1796&lt;&gt;"",'02 - Produtos e Tributações'!L1796,"0,00"))</f>
        <v>0</v>
      </c>
      <c r="J1779" s="123" t="b">
        <f>IF(B1779&lt;&gt;"",IF('02 - Produtos e Tributações'!O1796&lt;&gt;"",'02 - Produtos e Tributações'!O1796,"0,00"))</f>
        <v>0</v>
      </c>
      <c r="K1779" s="123" t="b">
        <f>IF(B1779&lt;&gt;"",IF('02 - Produtos e Tributações'!K1796&lt;&gt;"",'02 - Produtos e Tributações'!K1796,"null"))</f>
        <v>0</v>
      </c>
      <c r="L1779" s="123" t="b">
        <f>IF(B1779&lt;&gt;"",IF('02 - Produtos e Tributações'!N1796&lt;&gt;"",'02 - Produtos e Tributações'!N1796,"null"))</f>
        <v>0</v>
      </c>
      <c r="M1779" s="122" t="b">
        <f>IF(B1779&lt;&gt;"",IF('02 - Produtos e Tributações'!D1796="CARNES","2.01.001.001",IF('02 - Produtos e Tributações'!D1796="MASSAS","2.01.001.002",IF('02 - Produtos e Tributações'!D1796="LATICINIOS","2.01.001.003",IF('02 - Produtos e Tributações'!D1796="DOCES E GULOSEIMAS","2.01.001.004",IF('02 - Produtos e Tributações'!D1796="FARINHAS E GRAOS","2.01.001.005",IF('02 - Produtos e Tributações'!D1796="AGUAS","2.01.002.001",IF('02 - Produtos e Tributações'!D1796="SUCOS","2.01.002.002",IF('02 - Produtos e Tributações'!D1796="BEBIDAS ALCOOLICAS","2.01.002.003",IF('02 - Produtos e Tributações'!D1796="BEBIDAS LACTEAS","2.01.002.004",IF('02 - Produtos e Tributações'!D1796="MATERIAL DE LIMPEZA","2.02",IF('02 - Produtos e Tributações'!D1796="FRUTAS","2.01.001.006",IF('02 - Produtos e Tributações'!D1796="VERDURAS E LEGUMES","2.01.001.007",IF('02 - Produtos e Tributações'!D1796="SERVIÇO","1",IF('02 - Produtos e Tributações'!D1796="PRODUTOS DIVERSOS","2","2"))))))))))))))
)</f>
        <v>0</v>
      </c>
      <c r="N1779" s="4" t="str">
        <f t="shared" si="109"/>
        <v/>
      </c>
      <c r="O1779" s="4" t="str">
        <f t="shared" si="110"/>
        <v/>
      </c>
      <c r="P1779" s="4" t="str">
        <f t="shared" si="111"/>
        <v/>
      </c>
      <c r="Q1779" s="128" t="b">
        <f>IF(B1779&lt;&gt;"",IF('02 - Produtos e Tributações'!C1796&lt;&gt;"",'02 - Produtos e Tributações'!C1796,"UN"))</f>
        <v>0</v>
      </c>
      <c r="R1779" s="93"/>
      <c r="S1779" s="93"/>
      <c r="T1779" s="93"/>
      <c r="U1779" s="120" t="str">
        <f t="shared" si="108"/>
        <v/>
      </c>
    </row>
    <row r="1780" spans="1:21" ht="15.75" customHeight="1">
      <c r="A1780" s="122" t="b">
        <f>IF('02 - Produtos e Tributações'!B1797 &lt;&gt;"",A1779+1)</f>
        <v>0</v>
      </c>
      <c r="B1780" s="4" t="str">
        <f>IF('02 - Produtos e Tributações'!B1797&lt;&gt;"",'02 - Produtos e Tributações'!V1797,"")</f>
        <v/>
      </c>
      <c r="C1780" s="123" t="b">
        <f>IF(B1780&lt;&gt;"",IF('02 - Produtos e Tributações'!H1797&lt;&gt;"",IF('02 - Produtos e Tributações'!H1797="TERCEIRIZADA","T",IF('02 - Produtos e Tributações'!H1797="PROPRIA","P")), IF(B1780&lt;&gt;"",IF('02 - Produtos e Tributações'!H1797="","T"))))</f>
        <v>0</v>
      </c>
      <c r="D1780" s="123" t="b">
        <f>IF(B1780&lt;&gt;"",IF('02 - Produtos e Tributações'!E1797&lt;&gt;"",'02 - Produtos e Tributações'!E1797,""))</f>
        <v>0</v>
      </c>
      <c r="E1780" s="123" t="b">
        <f>IF(B1780&lt;&gt;"",IF('02 - Produtos e Tributações'!F1797&lt;&gt;"",'02 - Produtos e Tributações'!F1797,""))</f>
        <v>0</v>
      </c>
      <c r="F1780" s="123" t="b">
        <f>IF(B1780&lt;&gt;"",IF(A1780&lt;&gt;"",IF('02 - Produtos e Tributações'!G1797&lt;&gt;"",'02 - Produtos e Tributações'!G1797,"")))</f>
        <v>0</v>
      </c>
      <c r="G1780" s="123" t="b">
        <f>IF(B1780&lt;&gt;"",IF('02 - Produtos e Tributações'!J1797&lt;&gt;"",'02 - Produtos e Tributações'!J1797,IF(K1780=101,0,IF(K1780=102,41,IF(K1780=103,0,IF(K1780=201,0,IF(K1780=202,0,IF(K1780=203,0,IF(K1780=300,41,IF(K1780=400,41,IF(K1780=500,60)))))))))))</f>
        <v>0</v>
      </c>
      <c r="H1780" s="123" t="b">
        <f>IF(B1780&lt;&gt;"",IF('02 - Produtos e Tributações'!M1797&lt;&gt;"",'02 - Produtos e Tributações'!M1797,IF(L1780=101,0,IF(L1780=102,41,IF(L1780=103,0,IF(L1780=201,0,IF(L1780=202,0,IF(L1780=203,0,IF(L1780=300,41,IF(L1780=400,41,IF(L1780=500,60)))))))))))</f>
        <v>0</v>
      </c>
      <c r="I1780" s="123" t="b">
        <f>IF(B1780&lt;&gt;"",IF('02 - Produtos e Tributações'!L1797&lt;&gt;"",'02 - Produtos e Tributações'!L1797,"0,00"))</f>
        <v>0</v>
      </c>
      <c r="J1780" s="123" t="b">
        <f>IF(B1780&lt;&gt;"",IF('02 - Produtos e Tributações'!O1797&lt;&gt;"",'02 - Produtos e Tributações'!O1797,"0,00"))</f>
        <v>0</v>
      </c>
      <c r="K1780" s="123" t="b">
        <f>IF(B1780&lt;&gt;"",IF('02 - Produtos e Tributações'!K1797&lt;&gt;"",'02 - Produtos e Tributações'!K1797,"null"))</f>
        <v>0</v>
      </c>
      <c r="L1780" s="123" t="b">
        <f>IF(B1780&lt;&gt;"",IF('02 - Produtos e Tributações'!N1797&lt;&gt;"",'02 - Produtos e Tributações'!N1797,"null"))</f>
        <v>0</v>
      </c>
      <c r="M1780" s="122" t="b">
        <f>IF(B1780&lt;&gt;"",IF('02 - Produtos e Tributações'!D1797="CARNES","2.01.001.001",IF('02 - Produtos e Tributações'!D1797="MASSAS","2.01.001.002",IF('02 - Produtos e Tributações'!D1797="LATICINIOS","2.01.001.003",IF('02 - Produtos e Tributações'!D1797="DOCES E GULOSEIMAS","2.01.001.004",IF('02 - Produtos e Tributações'!D1797="FARINHAS E GRAOS","2.01.001.005",IF('02 - Produtos e Tributações'!D1797="AGUAS","2.01.002.001",IF('02 - Produtos e Tributações'!D1797="SUCOS","2.01.002.002",IF('02 - Produtos e Tributações'!D1797="BEBIDAS ALCOOLICAS","2.01.002.003",IF('02 - Produtos e Tributações'!D1797="BEBIDAS LACTEAS","2.01.002.004",IF('02 - Produtos e Tributações'!D1797="MATERIAL DE LIMPEZA","2.02",IF('02 - Produtos e Tributações'!D1797="FRUTAS","2.01.001.006",IF('02 - Produtos e Tributações'!D1797="VERDURAS E LEGUMES","2.01.001.007",IF('02 - Produtos e Tributações'!D1797="SERVIÇO","1",IF('02 - Produtos e Tributações'!D1797="PRODUTOS DIVERSOS","2","2"))))))))))))))
)</f>
        <v>0</v>
      </c>
      <c r="N1780" s="4" t="str">
        <f t="shared" si="109"/>
        <v/>
      </c>
      <c r="O1780" s="4" t="str">
        <f t="shared" si="110"/>
        <v/>
      </c>
      <c r="P1780" s="4" t="str">
        <f t="shared" si="111"/>
        <v/>
      </c>
      <c r="Q1780" s="128" t="b">
        <f>IF(B1780&lt;&gt;"",IF('02 - Produtos e Tributações'!C1797&lt;&gt;"",'02 - Produtos e Tributações'!C1797,"UN"))</f>
        <v>0</v>
      </c>
      <c r="R1780" s="93"/>
      <c r="S1780" s="93"/>
      <c r="T1780" s="93"/>
      <c r="U1780" s="120" t="str">
        <f t="shared" si="108"/>
        <v/>
      </c>
    </row>
    <row r="1781" spans="1:21" ht="15.75" customHeight="1">
      <c r="A1781" s="122" t="b">
        <f>IF('02 - Produtos e Tributações'!B1798 &lt;&gt;"",A1780+1)</f>
        <v>0</v>
      </c>
      <c r="B1781" s="4" t="str">
        <f>IF('02 - Produtos e Tributações'!B1798&lt;&gt;"",'02 - Produtos e Tributações'!V1798,"")</f>
        <v/>
      </c>
      <c r="C1781" s="123" t="b">
        <f>IF(B1781&lt;&gt;"",IF('02 - Produtos e Tributações'!H1798&lt;&gt;"",IF('02 - Produtos e Tributações'!H1798="TERCEIRIZADA","T",IF('02 - Produtos e Tributações'!H1798="PROPRIA","P")), IF(B1781&lt;&gt;"",IF('02 - Produtos e Tributações'!H1798="","T"))))</f>
        <v>0</v>
      </c>
      <c r="D1781" s="123" t="b">
        <f>IF(B1781&lt;&gt;"",IF('02 - Produtos e Tributações'!E1798&lt;&gt;"",'02 - Produtos e Tributações'!E1798,""))</f>
        <v>0</v>
      </c>
      <c r="E1781" s="123" t="b">
        <f>IF(B1781&lt;&gt;"",IF('02 - Produtos e Tributações'!F1798&lt;&gt;"",'02 - Produtos e Tributações'!F1798,""))</f>
        <v>0</v>
      </c>
      <c r="F1781" s="123" t="b">
        <f>IF(B1781&lt;&gt;"",IF(A1781&lt;&gt;"",IF('02 - Produtos e Tributações'!G1798&lt;&gt;"",'02 - Produtos e Tributações'!G1798,"")))</f>
        <v>0</v>
      </c>
      <c r="G1781" s="123" t="b">
        <f>IF(B1781&lt;&gt;"",IF('02 - Produtos e Tributações'!J1798&lt;&gt;"",'02 - Produtos e Tributações'!J1798,IF(K1781=101,0,IF(K1781=102,41,IF(K1781=103,0,IF(K1781=201,0,IF(K1781=202,0,IF(K1781=203,0,IF(K1781=300,41,IF(K1781=400,41,IF(K1781=500,60)))))))))))</f>
        <v>0</v>
      </c>
      <c r="H1781" s="123" t="b">
        <f>IF(B1781&lt;&gt;"",IF('02 - Produtos e Tributações'!M1798&lt;&gt;"",'02 - Produtos e Tributações'!M1798,IF(L1781=101,0,IF(L1781=102,41,IF(L1781=103,0,IF(L1781=201,0,IF(L1781=202,0,IF(L1781=203,0,IF(L1781=300,41,IF(L1781=400,41,IF(L1781=500,60)))))))))))</f>
        <v>0</v>
      </c>
      <c r="I1781" s="123" t="b">
        <f>IF(B1781&lt;&gt;"",IF('02 - Produtos e Tributações'!L1798&lt;&gt;"",'02 - Produtos e Tributações'!L1798,"0,00"))</f>
        <v>0</v>
      </c>
      <c r="J1781" s="123" t="b">
        <f>IF(B1781&lt;&gt;"",IF('02 - Produtos e Tributações'!O1798&lt;&gt;"",'02 - Produtos e Tributações'!O1798,"0,00"))</f>
        <v>0</v>
      </c>
      <c r="K1781" s="123" t="b">
        <f>IF(B1781&lt;&gt;"",IF('02 - Produtos e Tributações'!K1798&lt;&gt;"",'02 - Produtos e Tributações'!K1798,"null"))</f>
        <v>0</v>
      </c>
      <c r="L1781" s="123" t="b">
        <f>IF(B1781&lt;&gt;"",IF('02 - Produtos e Tributações'!N1798&lt;&gt;"",'02 - Produtos e Tributações'!N1798,"null"))</f>
        <v>0</v>
      </c>
      <c r="M1781" s="122" t="b">
        <f>IF(B1781&lt;&gt;"",IF('02 - Produtos e Tributações'!D1798="CARNES","2.01.001.001",IF('02 - Produtos e Tributações'!D1798="MASSAS","2.01.001.002",IF('02 - Produtos e Tributações'!D1798="LATICINIOS","2.01.001.003",IF('02 - Produtos e Tributações'!D1798="DOCES E GULOSEIMAS","2.01.001.004",IF('02 - Produtos e Tributações'!D1798="FARINHAS E GRAOS","2.01.001.005",IF('02 - Produtos e Tributações'!D1798="AGUAS","2.01.002.001",IF('02 - Produtos e Tributações'!D1798="SUCOS","2.01.002.002",IF('02 - Produtos e Tributações'!D1798="BEBIDAS ALCOOLICAS","2.01.002.003",IF('02 - Produtos e Tributações'!D1798="BEBIDAS LACTEAS","2.01.002.004",IF('02 - Produtos e Tributações'!D1798="MATERIAL DE LIMPEZA","2.02",IF('02 - Produtos e Tributações'!D1798="FRUTAS","2.01.001.006",IF('02 - Produtos e Tributações'!D1798="VERDURAS E LEGUMES","2.01.001.007",IF('02 - Produtos e Tributações'!D1798="SERVIÇO","1",IF('02 - Produtos e Tributações'!D1798="PRODUTOS DIVERSOS","2","2"))))))))))))))
)</f>
        <v>0</v>
      </c>
      <c r="N1781" s="4" t="str">
        <f t="shared" si="109"/>
        <v/>
      </c>
      <c r="O1781" s="4" t="str">
        <f t="shared" si="110"/>
        <v/>
      </c>
      <c r="P1781" s="4" t="str">
        <f t="shared" si="111"/>
        <v/>
      </c>
      <c r="Q1781" s="128" t="b">
        <f>IF(B1781&lt;&gt;"",IF('02 - Produtos e Tributações'!C1798&lt;&gt;"",'02 - Produtos e Tributações'!C1798,"UN"))</f>
        <v>0</v>
      </c>
      <c r="R1781" s="93"/>
      <c r="S1781" s="93"/>
      <c r="T1781" s="93"/>
      <c r="U1781" s="120" t="str">
        <f t="shared" si="108"/>
        <v/>
      </c>
    </row>
    <row r="1782" spans="1:21" ht="15.75" customHeight="1">
      <c r="A1782" s="122" t="b">
        <f>IF('02 - Produtos e Tributações'!B1799 &lt;&gt;"",A1781+1)</f>
        <v>0</v>
      </c>
      <c r="B1782" s="4" t="str">
        <f>IF('02 - Produtos e Tributações'!B1799&lt;&gt;"",'02 - Produtos e Tributações'!V1799,"")</f>
        <v/>
      </c>
      <c r="C1782" s="123" t="b">
        <f>IF(B1782&lt;&gt;"",IF('02 - Produtos e Tributações'!H1799&lt;&gt;"",IF('02 - Produtos e Tributações'!H1799="TERCEIRIZADA","T",IF('02 - Produtos e Tributações'!H1799="PROPRIA","P")), IF(B1782&lt;&gt;"",IF('02 - Produtos e Tributações'!H1799="","T"))))</f>
        <v>0</v>
      </c>
      <c r="D1782" s="123" t="b">
        <f>IF(B1782&lt;&gt;"",IF('02 - Produtos e Tributações'!E1799&lt;&gt;"",'02 - Produtos e Tributações'!E1799,""))</f>
        <v>0</v>
      </c>
      <c r="E1782" s="123" t="b">
        <f>IF(B1782&lt;&gt;"",IF('02 - Produtos e Tributações'!F1799&lt;&gt;"",'02 - Produtos e Tributações'!F1799,""))</f>
        <v>0</v>
      </c>
      <c r="F1782" s="123" t="b">
        <f>IF(B1782&lt;&gt;"",IF(A1782&lt;&gt;"",IF('02 - Produtos e Tributações'!G1799&lt;&gt;"",'02 - Produtos e Tributações'!G1799,"")))</f>
        <v>0</v>
      </c>
      <c r="G1782" s="123" t="b">
        <f>IF(B1782&lt;&gt;"",IF('02 - Produtos e Tributações'!J1799&lt;&gt;"",'02 - Produtos e Tributações'!J1799,IF(K1782=101,0,IF(K1782=102,41,IF(K1782=103,0,IF(K1782=201,0,IF(K1782=202,0,IF(K1782=203,0,IF(K1782=300,41,IF(K1782=400,41,IF(K1782=500,60)))))))))))</f>
        <v>0</v>
      </c>
      <c r="H1782" s="123" t="b">
        <f>IF(B1782&lt;&gt;"",IF('02 - Produtos e Tributações'!M1799&lt;&gt;"",'02 - Produtos e Tributações'!M1799,IF(L1782=101,0,IF(L1782=102,41,IF(L1782=103,0,IF(L1782=201,0,IF(L1782=202,0,IF(L1782=203,0,IF(L1782=300,41,IF(L1782=400,41,IF(L1782=500,60)))))))))))</f>
        <v>0</v>
      </c>
      <c r="I1782" s="123" t="b">
        <f>IF(B1782&lt;&gt;"",IF('02 - Produtos e Tributações'!L1799&lt;&gt;"",'02 - Produtos e Tributações'!L1799,"0,00"))</f>
        <v>0</v>
      </c>
      <c r="J1782" s="123" t="b">
        <f>IF(B1782&lt;&gt;"",IF('02 - Produtos e Tributações'!O1799&lt;&gt;"",'02 - Produtos e Tributações'!O1799,"0,00"))</f>
        <v>0</v>
      </c>
      <c r="K1782" s="123" t="b">
        <f>IF(B1782&lt;&gt;"",IF('02 - Produtos e Tributações'!K1799&lt;&gt;"",'02 - Produtos e Tributações'!K1799,"null"))</f>
        <v>0</v>
      </c>
      <c r="L1782" s="123" t="b">
        <f>IF(B1782&lt;&gt;"",IF('02 - Produtos e Tributações'!N1799&lt;&gt;"",'02 - Produtos e Tributações'!N1799,"null"))</f>
        <v>0</v>
      </c>
      <c r="M1782" s="122" t="b">
        <f>IF(B1782&lt;&gt;"",IF('02 - Produtos e Tributações'!D1799="CARNES","2.01.001.001",IF('02 - Produtos e Tributações'!D1799="MASSAS","2.01.001.002",IF('02 - Produtos e Tributações'!D1799="LATICINIOS","2.01.001.003",IF('02 - Produtos e Tributações'!D1799="DOCES E GULOSEIMAS","2.01.001.004",IF('02 - Produtos e Tributações'!D1799="FARINHAS E GRAOS","2.01.001.005",IF('02 - Produtos e Tributações'!D1799="AGUAS","2.01.002.001",IF('02 - Produtos e Tributações'!D1799="SUCOS","2.01.002.002",IF('02 - Produtos e Tributações'!D1799="BEBIDAS ALCOOLICAS","2.01.002.003",IF('02 - Produtos e Tributações'!D1799="BEBIDAS LACTEAS","2.01.002.004",IF('02 - Produtos e Tributações'!D1799="MATERIAL DE LIMPEZA","2.02",IF('02 - Produtos e Tributações'!D1799="FRUTAS","2.01.001.006",IF('02 - Produtos e Tributações'!D1799="VERDURAS E LEGUMES","2.01.001.007",IF('02 - Produtos e Tributações'!D1799="SERVIÇO","1",IF('02 - Produtos e Tributações'!D1799="PRODUTOS DIVERSOS","2","2"))))))))))))))
)</f>
        <v>0</v>
      </c>
      <c r="N1782" s="4" t="str">
        <f t="shared" si="109"/>
        <v/>
      </c>
      <c r="O1782" s="4" t="str">
        <f t="shared" si="110"/>
        <v/>
      </c>
      <c r="P1782" s="4" t="str">
        <f t="shared" si="111"/>
        <v/>
      </c>
      <c r="Q1782" s="128" t="b">
        <f>IF(B1782&lt;&gt;"",IF('02 - Produtos e Tributações'!C1799&lt;&gt;"",'02 - Produtos e Tributações'!C1799,"UN"))</f>
        <v>0</v>
      </c>
      <c r="R1782" s="93"/>
      <c r="S1782" s="93"/>
      <c r="T1782" s="93"/>
      <c r="U1782" s="120" t="str">
        <f t="shared" si="108"/>
        <v/>
      </c>
    </row>
    <row r="1783" spans="1:21" ht="15.75" customHeight="1">
      <c r="A1783" s="122" t="b">
        <f>IF('02 - Produtos e Tributações'!B1800 &lt;&gt;"",A1782+1)</f>
        <v>0</v>
      </c>
      <c r="B1783" s="4" t="str">
        <f>IF('02 - Produtos e Tributações'!B1800&lt;&gt;"",'02 - Produtos e Tributações'!V1800,"")</f>
        <v/>
      </c>
      <c r="C1783" s="123" t="b">
        <f>IF(B1783&lt;&gt;"",IF('02 - Produtos e Tributações'!H1800&lt;&gt;"",IF('02 - Produtos e Tributações'!H1800="TERCEIRIZADA","T",IF('02 - Produtos e Tributações'!H1800="PROPRIA","P")), IF(B1783&lt;&gt;"",IF('02 - Produtos e Tributações'!H1800="","T"))))</f>
        <v>0</v>
      </c>
      <c r="D1783" s="123" t="b">
        <f>IF(B1783&lt;&gt;"",IF('02 - Produtos e Tributações'!E1800&lt;&gt;"",'02 - Produtos e Tributações'!E1800,""))</f>
        <v>0</v>
      </c>
      <c r="E1783" s="123" t="b">
        <f>IF(B1783&lt;&gt;"",IF('02 - Produtos e Tributações'!F1800&lt;&gt;"",'02 - Produtos e Tributações'!F1800,""))</f>
        <v>0</v>
      </c>
      <c r="F1783" s="123" t="b">
        <f>IF(B1783&lt;&gt;"",IF(A1783&lt;&gt;"",IF('02 - Produtos e Tributações'!G1800&lt;&gt;"",'02 - Produtos e Tributações'!G1800,"")))</f>
        <v>0</v>
      </c>
      <c r="G1783" s="123" t="b">
        <f>IF(B1783&lt;&gt;"",IF('02 - Produtos e Tributações'!J1800&lt;&gt;"",'02 - Produtos e Tributações'!J1800,IF(K1783=101,0,IF(K1783=102,41,IF(K1783=103,0,IF(K1783=201,0,IF(K1783=202,0,IF(K1783=203,0,IF(K1783=300,41,IF(K1783=400,41,IF(K1783=500,60)))))))))))</f>
        <v>0</v>
      </c>
      <c r="H1783" s="123" t="b">
        <f>IF(B1783&lt;&gt;"",IF('02 - Produtos e Tributações'!M1800&lt;&gt;"",'02 - Produtos e Tributações'!M1800,IF(L1783=101,0,IF(L1783=102,41,IF(L1783=103,0,IF(L1783=201,0,IF(L1783=202,0,IF(L1783=203,0,IF(L1783=300,41,IF(L1783=400,41,IF(L1783=500,60)))))))))))</f>
        <v>0</v>
      </c>
      <c r="I1783" s="123" t="b">
        <f>IF(B1783&lt;&gt;"",IF('02 - Produtos e Tributações'!L1800&lt;&gt;"",'02 - Produtos e Tributações'!L1800,"0,00"))</f>
        <v>0</v>
      </c>
      <c r="J1783" s="123" t="b">
        <f>IF(B1783&lt;&gt;"",IF('02 - Produtos e Tributações'!O1800&lt;&gt;"",'02 - Produtos e Tributações'!O1800,"0,00"))</f>
        <v>0</v>
      </c>
      <c r="K1783" s="123" t="b">
        <f>IF(B1783&lt;&gt;"",IF('02 - Produtos e Tributações'!K1800&lt;&gt;"",'02 - Produtos e Tributações'!K1800,"null"))</f>
        <v>0</v>
      </c>
      <c r="L1783" s="123" t="b">
        <f>IF(B1783&lt;&gt;"",IF('02 - Produtos e Tributações'!N1800&lt;&gt;"",'02 - Produtos e Tributações'!N1800,"null"))</f>
        <v>0</v>
      </c>
      <c r="M1783" s="122" t="b">
        <f>IF(B1783&lt;&gt;"",IF('02 - Produtos e Tributações'!D1800="CARNES","2.01.001.001",IF('02 - Produtos e Tributações'!D1800="MASSAS","2.01.001.002",IF('02 - Produtos e Tributações'!D1800="LATICINIOS","2.01.001.003",IF('02 - Produtos e Tributações'!D1800="DOCES E GULOSEIMAS","2.01.001.004",IF('02 - Produtos e Tributações'!D1800="FARINHAS E GRAOS","2.01.001.005",IF('02 - Produtos e Tributações'!D1800="AGUAS","2.01.002.001",IF('02 - Produtos e Tributações'!D1800="SUCOS","2.01.002.002",IF('02 - Produtos e Tributações'!D1800="BEBIDAS ALCOOLICAS","2.01.002.003",IF('02 - Produtos e Tributações'!D1800="BEBIDAS LACTEAS","2.01.002.004",IF('02 - Produtos e Tributações'!D1800="MATERIAL DE LIMPEZA","2.02",IF('02 - Produtos e Tributações'!D1800="FRUTAS","2.01.001.006",IF('02 - Produtos e Tributações'!D1800="VERDURAS E LEGUMES","2.01.001.007",IF('02 - Produtos e Tributações'!D1800="SERVIÇO","1",IF('02 - Produtos e Tributações'!D1800="PRODUTOS DIVERSOS","2","2"))))))))))))))
)</f>
        <v>0</v>
      </c>
      <c r="N1783" s="4" t="str">
        <f t="shared" si="109"/>
        <v/>
      </c>
      <c r="O1783" s="4" t="str">
        <f t="shared" si="110"/>
        <v/>
      </c>
      <c r="P1783" s="4" t="str">
        <f t="shared" si="111"/>
        <v/>
      </c>
      <c r="Q1783" s="128" t="b">
        <f>IF(B1783&lt;&gt;"",IF('02 - Produtos e Tributações'!C1800&lt;&gt;"",'02 - Produtos e Tributações'!C1800,"UN"))</f>
        <v>0</v>
      </c>
      <c r="R1783" s="93"/>
      <c r="S1783" s="93"/>
      <c r="T1783" s="93"/>
      <c r="U1783" s="120" t="str">
        <f t="shared" si="108"/>
        <v/>
      </c>
    </row>
    <row r="1784" spans="1:21" ht="15.75" customHeight="1">
      <c r="A1784" s="122" t="b">
        <f>IF('02 - Produtos e Tributações'!B1801 &lt;&gt;"",A1783+1)</f>
        <v>0</v>
      </c>
      <c r="B1784" s="4" t="str">
        <f>IF('02 - Produtos e Tributações'!B1801&lt;&gt;"",'02 - Produtos e Tributações'!V1801,"")</f>
        <v/>
      </c>
      <c r="C1784" s="123" t="b">
        <f>IF(B1784&lt;&gt;"",IF('02 - Produtos e Tributações'!H1801&lt;&gt;"",IF('02 - Produtos e Tributações'!H1801="TERCEIRIZADA","T",IF('02 - Produtos e Tributações'!H1801="PROPRIA","P")), IF(B1784&lt;&gt;"",IF('02 - Produtos e Tributações'!H1801="","T"))))</f>
        <v>0</v>
      </c>
      <c r="D1784" s="123" t="b">
        <f>IF(B1784&lt;&gt;"",IF('02 - Produtos e Tributações'!E1801&lt;&gt;"",'02 - Produtos e Tributações'!E1801,""))</f>
        <v>0</v>
      </c>
      <c r="E1784" s="123" t="b">
        <f>IF(B1784&lt;&gt;"",IF('02 - Produtos e Tributações'!F1801&lt;&gt;"",'02 - Produtos e Tributações'!F1801,""))</f>
        <v>0</v>
      </c>
      <c r="F1784" s="123" t="b">
        <f>IF(B1784&lt;&gt;"",IF(A1784&lt;&gt;"",IF('02 - Produtos e Tributações'!G1801&lt;&gt;"",'02 - Produtos e Tributações'!G1801,"")))</f>
        <v>0</v>
      </c>
      <c r="G1784" s="123" t="b">
        <f>IF(B1784&lt;&gt;"",IF('02 - Produtos e Tributações'!J1801&lt;&gt;"",'02 - Produtos e Tributações'!J1801,IF(K1784=101,0,IF(K1784=102,41,IF(K1784=103,0,IF(K1784=201,0,IF(K1784=202,0,IF(K1784=203,0,IF(K1784=300,41,IF(K1784=400,41,IF(K1784=500,60)))))))))))</f>
        <v>0</v>
      </c>
      <c r="H1784" s="123" t="b">
        <f>IF(B1784&lt;&gt;"",IF('02 - Produtos e Tributações'!M1801&lt;&gt;"",'02 - Produtos e Tributações'!M1801,IF(L1784=101,0,IF(L1784=102,41,IF(L1784=103,0,IF(L1784=201,0,IF(L1784=202,0,IF(L1784=203,0,IF(L1784=300,41,IF(L1784=400,41,IF(L1784=500,60)))))))))))</f>
        <v>0</v>
      </c>
      <c r="I1784" s="123" t="b">
        <f>IF(B1784&lt;&gt;"",IF('02 - Produtos e Tributações'!L1801&lt;&gt;"",'02 - Produtos e Tributações'!L1801,"0,00"))</f>
        <v>0</v>
      </c>
      <c r="J1784" s="123" t="b">
        <f>IF(B1784&lt;&gt;"",IF('02 - Produtos e Tributações'!O1801&lt;&gt;"",'02 - Produtos e Tributações'!O1801,"0,00"))</f>
        <v>0</v>
      </c>
      <c r="K1784" s="123" t="b">
        <f>IF(B1784&lt;&gt;"",IF('02 - Produtos e Tributações'!K1801&lt;&gt;"",'02 - Produtos e Tributações'!K1801,"null"))</f>
        <v>0</v>
      </c>
      <c r="L1784" s="123" t="b">
        <f>IF(B1784&lt;&gt;"",IF('02 - Produtos e Tributações'!N1801&lt;&gt;"",'02 - Produtos e Tributações'!N1801,"null"))</f>
        <v>0</v>
      </c>
      <c r="M1784" s="122" t="b">
        <f>IF(B1784&lt;&gt;"",IF('02 - Produtos e Tributações'!D1801="CARNES","2.01.001.001",IF('02 - Produtos e Tributações'!D1801="MASSAS","2.01.001.002",IF('02 - Produtos e Tributações'!D1801="LATICINIOS","2.01.001.003",IF('02 - Produtos e Tributações'!D1801="DOCES E GULOSEIMAS","2.01.001.004",IF('02 - Produtos e Tributações'!D1801="FARINHAS E GRAOS","2.01.001.005",IF('02 - Produtos e Tributações'!D1801="AGUAS","2.01.002.001",IF('02 - Produtos e Tributações'!D1801="SUCOS","2.01.002.002",IF('02 - Produtos e Tributações'!D1801="BEBIDAS ALCOOLICAS","2.01.002.003",IF('02 - Produtos e Tributações'!D1801="BEBIDAS LACTEAS","2.01.002.004",IF('02 - Produtos e Tributações'!D1801="MATERIAL DE LIMPEZA","2.02",IF('02 - Produtos e Tributações'!D1801="FRUTAS","2.01.001.006",IF('02 - Produtos e Tributações'!D1801="VERDURAS E LEGUMES","2.01.001.007",IF('02 - Produtos e Tributações'!D1801="SERVIÇO","1",IF('02 - Produtos e Tributações'!D1801="PRODUTOS DIVERSOS","2","2"))))))))))))))
)</f>
        <v>0</v>
      </c>
      <c r="N1784" s="4" t="str">
        <f t="shared" si="109"/>
        <v/>
      </c>
      <c r="O1784" s="4" t="str">
        <f t="shared" si="110"/>
        <v/>
      </c>
      <c r="P1784" s="4" t="str">
        <f t="shared" si="111"/>
        <v/>
      </c>
      <c r="Q1784" s="128" t="b">
        <f>IF(B1784&lt;&gt;"",IF('02 - Produtos e Tributações'!C1801&lt;&gt;"",'02 - Produtos e Tributações'!C1801,"UN"))</f>
        <v>0</v>
      </c>
      <c r="R1784" s="93"/>
      <c r="S1784" s="93"/>
      <c r="T1784" s="93"/>
      <c r="U1784" s="120" t="str">
        <f t="shared" si="108"/>
        <v/>
      </c>
    </row>
    <row r="1785" spans="1:21" ht="15.75" customHeight="1">
      <c r="A1785" s="122" t="b">
        <f>IF('02 - Produtos e Tributações'!B1802 &lt;&gt;"",A1784+1)</f>
        <v>0</v>
      </c>
      <c r="B1785" s="4" t="str">
        <f>IF('02 - Produtos e Tributações'!B1802&lt;&gt;"",'02 - Produtos e Tributações'!V1802,"")</f>
        <v/>
      </c>
      <c r="C1785" s="123" t="b">
        <f>IF(B1785&lt;&gt;"",IF('02 - Produtos e Tributações'!H1802&lt;&gt;"",IF('02 - Produtos e Tributações'!H1802="TERCEIRIZADA","T",IF('02 - Produtos e Tributações'!H1802="PROPRIA","P")), IF(B1785&lt;&gt;"",IF('02 - Produtos e Tributações'!H1802="","T"))))</f>
        <v>0</v>
      </c>
      <c r="D1785" s="123" t="b">
        <f>IF(B1785&lt;&gt;"",IF('02 - Produtos e Tributações'!E1802&lt;&gt;"",'02 - Produtos e Tributações'!E1802,""))</f>
        <v>0</v>
      </c>
      <c r="E1785" s="123" t="b">
        <f>IF(B1785&lt;&gt;"",IF('02 - Produtos e Tributações'!F1802&lt;&gt;"",'02 - Produtos e Tributações'!F1802,""))</f>
        <v>0</v>
      </c>
      <c r="F1785" s="123" t="b">
        <f>IF(B1785&lt;&gt;"",IF(A1785&lt;&gt;"",IF('02 - Produtos e Tributações'!G1802&lt;&gt;"",'02 - Produtos e Tributações'!G1802,"")))</f>
        <v>0</v>
      </c>
      <c r="G1785" s="123" t="b">
        <f>IF(B1785&lt;&gt;"",IF('02 - Produtos e Tributações'!J1802&lt;&gt;"",'02 - Produtos e Tributações'!J1802,IF(K1785=101,0,IF(K1785=102,41,IF(K1785=103,0,IF(K1785=201,0,IF(K1785=202,0,IF(K1785=203,0,IF(K1785=300,41,IF(K1785=400,41,IF(K1785=500,60)))))))))))</f>
        <v>0</v>
      </c>
      <c r="H1785" s="123" t="b">
        <f>IF(B1785&lt;&gt;"",IF('02 - Produtos e Tributações'!M1802&lt;&gt;"",'02 - Produtos e Tributações'!M1802,IF(L1785=101,0,IF(L1785=102,41,IF(L1785=103,0,IF(L1785=201,0,IF(L1785=202,0,IF(L1785=203,0,IF(L1785=300,41,IF(L1785=400,41,IF(L1785=500,60)))))))))))</f>
        <v>0</v>
      </c>
      <c r="I1785" s="123" t="b">
        <f>IF(B1785&lt;&gt;"",IF('02 - Produtos e Tributações'!L1802&lt;&gt;"",'02 - Produtos e Tributações'!L1802,"0,00"))</f>
        <v>0</v>
      </c>
      <c r="J1785" s="123" t="b">
        <f>IF(B1785&lt;&gt;"",IF('02 - Produtos e Tributações'!O1802&lt;&gt;"",'02 - Produtos e Tributações'!O1802,"0,00"))</f>
        <v>0</v>
      </c>
      <c r="K1785" s="123" t="b">
        <f>IF(B1785&lt;&gt;"",IF('02 - Produtos e Tributações'!K1802&lt;&gt;"",'02 - Produtos e Tributações'!K1802,"null"))</f>
        <v>0</v>
      </c>
      <c r="L1785" s="123" t="b">
        <f>IF(B1785&lt;&gt;"",IF('02 - Produtos e Tributações'!N1802&lt;&gt;"",'02 - Produtos e Tributações'!N1802,"null"))</f>
        <v>0</v>
      </c>
      <c r="M1785" s="122" t="b">
        <f>IF(B1785&lt;&gt;"",IF('02 - Produtos e Tributações'!D1802="CARNES","2.01.001.001",IF('02 - Produtos e Tributações'!D1802="MASSAS","2.01.001.002",IF('02 - Produtos e Tributações'!D1802="LATICINIOS","2.01.001.003",IF('02 - Produtos e Tributações'!D1802="DOCES E GULOSEIMAS","2.01.001.004",IF('02 - Produtos e Tributações'!D1802="FARINHAS E GRAOS","2.01.001.005",IF('02 - Produtos e Tributações'!D1802="AGUAS","2.01.002.001",IF('02 - Produtos e Tributações'!D1802="SUCOS","2.01.002.002",IF('02 - Produtos e Tributações'!D1802="BEBIDAS ALCOOLICAS","2.01.002.003",IF('02 - Produtos e Tributações'!D1802="BEBIDAS LACTEAS","2.01.002.004",IF('02 - Produtos e Tributações'!D1802="MATERIAL DE LIMPEZA","2.02",IF('02 - Produtos e Tributações'!D1802="FRUTAS","2.01.001.006",IF('02 - Produtos e Tributações'!D1802="VERDURAS E LEGUMES","2.01.001.007",IF('02 - Produtos e Tributações'!D1802="SERVIÇO","1",IF('02 - Produtos e Tributações'!D1802="PRODUTOS DIVERSOS","2","2"))))))))))))))
)</f>
        <v>0</v>
      </c>
      <c r="N1785" s="4" t="str">
        <f t="shared" si="109"/>
        <v/>
      </c>
      <c r="O1785" s="4" t="str">
        <f t="shared" si="110"/>
        <v/>
      </c>
      <c r="P1785" s="4" t="str">
        <f t="shared" si="111"/>
        <v/>
      </c>
      <c r="Q1785" s="128" t="b">
        <f>IF(B1785&lt;&gt;"",IF('02 - Produtos e Tributações'!C1802&lt;&gt;"",'02 - Produtos e Tributações'!C1802,"UN"))</f>
        <v>0</v>
      </c>
      <c r="R1785" s="93"/>
      <c r="S1785" s="93"/>
      <c r="T1785" s="93"/>
      <c r="U1785" s="120" t="str">
        <f t="shared" si="108"/>
        <v/>
      </c>
    </row>
    <row r="1786" spans="1:21" ht="15.75" customHeight="1">
      <c r="A1786" s="122" t="b">
        <f>IF('02 - Produtos e Tributações'!B1803 &lt;&gt;"",A1785+1)</f>
        <v>0</v>
      </c>
      <c r="B1786" s="4" t="str">
        <f>IF('02 - Produtos e Tributações'!B1803&lt;&gt;"",'02 - Produtos e Tributações'!V1803,"")</f>
        <v/>
      </c>
      <c r="C1786" s="123" t="b">
        <f>IF(B1786&lt;&gt;"",IF('02 - Produtos e Tributações'!H1803&lt;&gt;"",IF('02 - Produtos e Tributações'!H1803="TERCEIRIZADA","T",IF('02 - Produtos e Tributações'!H1803="PROPRIA","P")), IF(B1786&lt;&gt;"",IF('02 - Produtos e Tributações'!H1803="","T"))))</f>
        <v>0</v>
      </c>
      <c r="D1786" s="123" t="b">
        <f>IF(B1786&lt;&gt;"",IF('02 - Produtos e Tributações'!E1803&lt;&gt;"",'02 - Produtos e Tributações'!E1803,""))</f>
        <v>0</v>
      </c>
      <c r="E1786" s="123" t="b">
        <f>IF(B1786&lt;&gt;"",IF('02 - Produtos e Tributações'!F1803&lt;&gt;"",'02 - Produtos e Tributações'!F1803,""))</f>
        <v>0</v>
      </c>
      <c r="F1786" s="123" t="b">
        <f>IF(B1786&lt;&gt;"",IF(A1786&lt;&gt;"",IF('02 - Produtos e Tributações'!G1803&lt;&gt;"",'02 - Produtos e Tributações'!G1803,"")))</f>
        <v>0</v>
      </c>
      <c r="G1786" s="123" t="b">
        <f>IF(B1786&lt;&gt;"",IF('02 - Produtos e Tributações'!J1803&lt;&gt;"",'02 - Produtos e Tributações'!J1803,IF(K1786=101,0,IF(K1786=102,41,IF(K1786=103,0,IF(K1786=201,0,IF(K1786=202,0,IF(K1786=203,0,IF(K1786=300,41,IF(K1786=400,41,IF(K1786=500,60)))))))))))</f>
        <v>0</v>
      </c>
      <c r="H1786" s="123" t="b">
        <f>IF(B1786&lt;&gt;"",IF('02 - Produtos e Tributações'!M1803&lt;&gt;"",'02 - Produtos e Tributações'!M1803,IF(L1786=101,0,IF(L1786=102,41,IF(L1786=103,0,IF(L1786=201,0,IF(L1786=202,0,IF(L1786=203,0,IF(L1786=300,41,IF(L1786=400,41,IF(L1786=500,60)))))))))))</f>
        <v>0</v>
      </c>
      <c r="I1786" s="123" t="b">
        <f>IF(B1786&lt;&gt;"",IF('02 - Produtos e Tributações'!L1803&lt;&gt;"",'02 - Produtos e Tributações'!L1803,"0,00"))</f>
        <v>0</v>
      </c>
      <c r="J1786" s="123" t="b">
        <f>IF(B1786&lt;&gt;"",IF('02 - Produtos e Tributações'!O1803&lt;&gt;"",'02 - Produtos e Tributações'!O1803,"0,00"))</f>
        <v>0</v>
      </c>
      <c r="K1786" s="123" t="b">
        <f>IF(B1786&lt;&gt;"",IF('02 - Produtos e Tributações'!K1803&lt;&gt;"",'02 - Produtos e Tributações'!K1803,"null"))</f>
        <v>0</v>
      </c>
      <c r="L1786" s="123" t="b">
        <f>IF(B1786&lt;&gt;"",IF('02 - Produtos e Tributações'!N1803&lt;&gt;"",'02 - Produtos e Tributações'!N1803,"null"))</f>
        <v>0</v>
      </c>
      <c r="M1786" s="122" t="b">
        <f>IF(B1786&lt;&gt;"",IF('02 - Produtos e Tributações'!D1803="CARNES","2.01.001.001",IF('02 - Produtos e Tributações'!D1803="MASSAS","2.01.001.002",IF('02 - Produtos e Tributações'!D1803="LATICINIOS","2.01.001.003",IF('02 - Produtos e Tributações'!D1803="DOCES E GULOSEIMAS","2.01.001.004",IF('02 - Produtos e Tributações'!D1803="FARINHAS E GRAOS","2.01.001.005",IF('02 - Produtos e Tributações'!D1803="AGUAS","2.01.002.001",IF('02 - Produtos e Tributações'!D1803="SUCOS","2.01.002.002",IF('02 - Produtos e Tributações'!D1803="BEBIDAS ALCOOLICAS","2.01.002.003",IF('02 - Produtos e Tributações'!D1803="BEBIDAS LACTEAS","2.01.002.004",IF('02 - Produtos e Tributações'!D1803="MATERIAL DE LIMPEZA","2.02",IF('02 - Produtos e Tributações'!D1803="FRUTAS","2.01.001.006",IF('02 - Produtos e Tributações'!D1803="VERDURAS E LEGUMES","2.01.001.007",IF('02 - Produtos e Tributações'!D1803="SERVIÇO","1",IF('02 - Produtos e Tributações'!D1803="PRODUTOS DIVERSOS","2","2"))))))))))))))
)</f>
        <v>0</v>
      </c>
      <c r="N1786" s="4" t="str">
        <f t="shared" si="109"/>
        <v/>
      </c>
      <c r="O1786" s="4" t="str">
        <f t="shared" si="110"/>
        <v/>
      </c>
      <c r="P1786" s="4" t="str">
        <f t="shared" si="111"/>
        <v/>
      </c>
      <c r="Q1786" s="128" t="b">
        <f>IF(B1786&lt;&gt;"",IF('02 - Produtos e Tributações'!C1803&lt;&gt;"",'02 - Produtos e Tributações'!C1803,"UN"))</f>
        <v>0</v>
      </c>
      <c r="R1786" s="93"/>
      <c r="S1786" s="93"/>
      <c r="T1786" s="93"/>
      <c r="U1786" s="120" t="str">
        <f t="shared" si="108"/>
        <v/>
      </c>
    </row>
    <row r="1787" spans="1:21" ht="15.75" customHeight="1">
      <c r="A1787" s="122" t="b">
        <f>IF('02 - Produtos e Tributações'!B1804 &lt;&gt;"",A1786+1)</f>
        <v>0</v>
      </c>
      <c r="B1787" s="4" t="str">
        <f>IF('02 - Produtos e Tributações'!B1804&lt;&gt;"",'02 - Produtos e Tributações'!V1804,"")</f>
        <v/>
      </c>
      <c r="C1787" s="123" t="b">
        <f>IF(B1787&lt;&gt;"",IF('02 - Produtos e Tributações'!H1804&lt;&gt;"",IF('02 - Produtos e Tributações'!H1804="TERCEIRIZADA","T",IF('02 - Produtos e Tributações'!H1804="PROPRIA","P")), IF(B1787&lt;&gt;"",IF('02 - Produtos e Tributações'!H1804="","T"))))</f>
        <v>0</v>
      </c>
      <c r="D1787" s="123" t="b">
        <f>IF(B1787&lt;&gt;"",IF('02 - Produtos e Tributações'!E1804&lt;&gt;"",'02 - Produtos e Tributações'!E1804,""))</f>
        <v>0</v>
      </c>
      <c r="E1787" s="123" t="b">
        <f>IF(B1787&lt;&gt;"",IF('02 - Produtos e Tributações'!F1804&lt;&gt;"",'02 - Produtos e Tributações'!F1804,""))</f>
        <v>0</v>
      </c>
      <c r="F1787" s="123" t="b">
        <f>IF(B1787&lt;&gt;"",IF(A1787&lt;&gt;"",IF('02 - Produtos e Tributações'!G1804&lt;&gt;"",'02 - Produtos e Tributações'!G1804,"")))</f>
        <v>0</v>
      </c>
      <c r="G1787" s="123" t="b">
        <f>IF(B1787&lt;&gt;"",IF('02 - Produtos e Tributações'!J1804&lt;&gt;"",'02 - Produtos e Tributações'!J1804,IF(K1787=101,0,IF(K1787=102,41,IF(K1787=103,0,IF(K1787=201,0,IF(K1787=202,0,IF(K1787=203,0,IF(K1787=300,41,IF(K1787=400,41,IF(K1787=500,60)))))))))))</f>
        <v>0</v>
      </c>
      <c r="H1787" s="123" t="b">
        <f>IF(B1787&lt;&gt;"",IF('02 - Produtos e Tributações'!M1804&lt;&gt;"",'02 - Produtos e Tributações'!M1804,IF(L1787=101,0,IF(L1787=102,41,IF(L1787=103,0,IF(L1787=201,0,IF(L1787=202,0,IF(L1787=203,0,IF(L1787=300,41,IF(L1787=400,41,IF(L1787=500,60)))))))))))</f>
        <v>0</v>
      </c>
      <c r="I1787" s="123" t="b">
        <f>IF(B1787&lt;&gt;"",IF('02 - Produtos e Tributações'!L1804&lt;&gt;"",'02 - Produtos e Tributações'!L1804,"0,00"))</f>
        <v>0</v>
      </c>
      <c r="J1787" s="123" t="b">
        <f>IF(B1787&lt;&gt;"",IF('02 - Produtos e Tributações'!O1804&lt;&gt;"",'02 - Produtos e Tributações'!O1804,"0,00"))</f>
        <v>0</v>
      </c>
      <c r="K1787" s="123" t="b">
        <f>IF(B1787&lt;&gt;"",IF('02 - Produtos e Tributações'!K1804&lt;&gt;"",'02 - Produtos e Tributações'!K1804,"null"))</f>
        <v>0</v>
      </c>
      <c r="L1787" s="123" t="b">
        <f>IF(B1787&lt;&gt;"",IF('02 - Produtos e Tributações'!N1804&lt;&gt;"",'02 - Produtos e Tributações'!N1804,"null"))</f>
        <v>0</v>
      </c>
      <c r="M1787" s="122" t="b">
        <f>IF(B1787&lt;&gt;"",IF('02 - Produtos e Tributações'!D1804="CARNES","2.01.001.001",IF('02 - Produtos e Tributações'!D1804="MASSAS","2.01.001.002",IF('02 - Produtos e Tributações'!D1804="LATICINIOS","2.01.001.003",IF('02 - Produtos e Tributações'!D1804="DOCES E GULOSEIMAS","2.01.001.004",IF('02 - Produtos e Tributações'!D1804="FARINHAS E GRAOS","2.01.001.005",IF('02 - Produtos e Tributações'!D1804="AGUAS","2.01.002.001",IF('02 - Produtos e Tributações'!D1804="SUCOS","2.01.002.002",IF('02 - Produtos e Tributações'!D1804="BEBIDAS ALCOOLICAS","2.01.002.003",IF('02 - Produtos e Tributações'!D1804="BEBIDAS LACTEAS","2.01.002.004",IF('02 - Produtos e Tributações'!D1804="MATERIAL DE LIMPEZA","2.02",IF('02 - Produtos e Tributações'!D1804="FRUTAS","2.01.001.006",IF('02 - Produtos e Tributações'!D1804="VERDURAS E LEGUMES","2.01.001.007",IF('02 - Produtos e Tributações'!D1804="SERVIÇO","1",IF('02 - Produtos e Tributações'!D1804="PRODUTOS DIVERSOS","2","2"))))))))))))))
)</f>
        <v>0</v>
      </c>
      <c r="N1787" s="4" t="str">
        <f t="shared" si="109"/>
        <v/>
      </c>
      <c r="O1787" s="4" t="str">
        <f t="shared" si="110"/>
        <v/>
      </c>
      <c r="P1787" s="4" t="str">
        <f t="shared" si="111"/>
        <v/>
      </c>
      <c r="Q1787" s="128" t="b">
        <f>IF(B1787&lt;&gt;"",IF('02 - Produtos e Tributações'!C1804&lt;&gt;"",'02 - Produtos e Tributações'!C1804,"UN"))</f>
        <v>0</v>
      </c>
      <c r="R1787" s="93"/>
      <c r="S1787" s="93"/>
      <c r="T1787" s="93"/>
      <c r="U1787" s="120" t="str">
        <f t="shared" si="108"/>
        <v/>
      </c>
    </row>
    <row r="1788" spans="1:21" ht="15.75" customHeight="1">
      <c r="A1788" s="122" t="b">
        <f>IF('02 - Produtos e Tributações'!B1805 &lt;&gt;"",A1787+1)</f>
        <v>0</v>
      </c>
      <c r="B1788" s="4" t="str">
        <f>IF('02 - Produtos e Tributações'!B1805&lt;&gt;"",'02 - Produtos e Tributações'!V1805,"")</f>
        <v/>
      </c>
      <c r="C1788" s="123" t="b">
        <f>IF(B1788&lt;&gt;"",IF('02 - Produtos e Tributações'!H1805&lt;&gt;"",IF('02 - Produtos e Tributações'!H1805="TERCEIRIZADA","T",IF('02 - Produtos e Tributações'!H1805="PROPRIA","P")), IF(B1788&lt;&gt;"",IF('02 - Produtos e Tributações'!H1805="","T"))))</f>
        <v>0</v>
      </c>
      <c r="D1788" s="123" t="b">
        <f>IF(B1788&lt;&gt;"",IF('02 - Produtos e Tributações'!E1805&lt;&gt;"",'02 - Produtos e Tributações'!E1805,""))</f>
        <v>0</v>
      </c>
      <c r="E1788" s="123" t="b">
        <f>IF(B1788&lt;&gt;"",IF('02 - Produtos e Tributações'!F1805&lt;&gt;"",'02 - Produtos e Tributações'!F1805,""))</f>
        <v>0</v>
      </c>
      <c r="F1788" s="123" t="b">
        <f>IF(B1788&lt;&gt;"",IF(A1788&lt;&gt;"",IF('02 - Produtos e Tributações'!G1805&lt;&gt;"",'02 - Produtos e Tributações'!G1805,"")))</f>
        <v>0</v>
      </c>
      <c r="G1788" s="123" t="b">
        <f>IF(B1788&lt;&gt;"",IF('02 - Produtos e Tributações'!J1805&lt;&gt;"",'02 - Produtos e Tributações'!J1805,IF(K1788=101,0,IF(K1788=102,41,IF(K1788=103,0,IF(K1788=201,0,IF(K1788=202,0,IF(K1788=203,0,IF(K1788=300,41,IF(K1788=400,41,IF(K1788=500,60)))))))))))</f>
        <v>0</v>
      </c>
      <c r="H1788" s="123" t="b">
        <f>IF(B1788&lt;&gt;"",IF('02 - Produtos e Tributações'!M1805&lt;&gt;"",'02 - Produtos e Tributações'!M1805,IF(L1788=101,0,IF(L1788=102,41,IF(L1788=103,0,IF(L1788=201,0,IF(L1788=202,0,IF(L1788=203,0,IF(L1788=300,41,IF(L1788=400,41,IF(L1788=500,60)))))))))))</f>
        <v>0</v>
      </c>
      <c r="I1788" s="123" t="b">
        <f>IF(B1788&lt;&gt;"",IF('02 - Produtos e Tributações'!L1805&lt;&gt;"",'02 - Produtos e Tributações'!L1805,"0,00"))</f>
        <v>0</v>
      </c>
      <c r="J1788" s="123" t="b">
        <f>IF(B1788&lt;&gt;"",IF('02 - Produtos e Tributações'!O1805&lt;&gt;"",'02 - Produtos e Tributações'!O1805,"0,00"))</f>
        <v>0</v>
      </c>
      <c r="K1788" s="123" t="b">
        <f>IF(B1788&lt;&gt;"",IF('02 - Produtos e Tributações'!K1805&lt;&gt;"",'02 - Produtos e Tributações'!K1805,"null"))</f>
        <v>0</v>
      </c>
      <c r="L1788" s="123" t="b">
        <f>IF(B1788&lt;&gt;"",IF('02 - Produtos e Tributações'!N1805&lt;&gt;"",'02 - Produtos e Tributações'!N1805,"null"))</f>
        <v>0</v>
      </c>
      <c r="M1788" s="122" t="b">
        <f>IF(B1788&lt;&gt;"",IF('02 - Produtos e Tributações'!D1805="CARNES","2.01.001.001",IF('02 - Produtos e Tributações'!D1805="MASSAS","2.01.001.002",IF('02 - Produtos e Tributações'!D1805="LATICINIOS","2.01.001.003",IF('02 - Produtos e Tributações'!D1805="DOCES E GULOSEIMAS","2.01.001.004",IF('02 - Produtos e Tributações'!D1805="FARINHAS E GRAOS","2.01.001.005",IF('02 - Produtos e Tributações'!D1805="AGUAS","2.01.002.001",IF('02 - Produtos e Tributações'!D1805="SUCOS","2.01.002.002",IF('02 - Produtos e Tributações'!D1805="BEBIDAS ALCOOLICAS","2.01.002.003",IF('02 - Produtos e Tributações'!D1805="BEBIDAS LACTEAS","2.01.002.004",IF('02 - Produtos e Tributações'!D1805="MATERIAL DE LIMPEZA","2.02",IF('02 - Produtos e Tributações'!D1805="FRUTAS","2.01.001.006",IF('02 - Produtos e Tributações'!D1805="VERDURAS E LEGUMES","2.01.001.007",IF('02 - Produtos e Tributações'!D1805="SERVIÇO","1",IF('02 - Produtos e Tributações'!D1805="PRODUTOS DIVERSOS","2","2"))))))))))))))
)</f>
        <v>0</v>
      </c>
      <c r="N1788" s="4" t="str">
        <f t="shared" si="109"/>
        <v/>
      </c>
      <c r="O1788" s="4" t="str">
        <f t="shared" si="110"/>
        <v/>
      </c>
      <c r="P1788" s="4" t="str">
        <f t="shared" si="111"/>
        <v/>
      </c>
      <c r="Q1788" s="128" t="b">
        <f>IF(B1788&lt;&gt;"",IF('02 - Produtos e Tributações'!C1805&lt;&gt;"",'02 - Produtos e Tributações'!C1805,"UN"))</f>
        <v>0</v>
      </c>
      <c r="R1788" s="93"/>
      <c r="S1788" s="93"/>
      <c r="T1788" s="93"/>
      <c r="U1788" s="120" t="str">
        <f t="shared" si="108"/>
        <v/>
      </c>
    </row>
    <row r="1789" spans="1:21" ht="15.75" customHeight="1">
      <c r="A1789" s="122" t="b">
        <f>IF('02 - Produtos e Tributações'!B1806 &lt;&gt;"",A1788+1)</f>
        <v>0</v>
      </c>
      <c r="B1789" s="4" t="str">
        <f>IF('02 - Produtos e Tributações'!B1806&lt;&gt;"",'02 - Produtos e Tributações'!V1806,"")</f>
        <v/>
      </c>
      <c r="C1789" s="123" t="b">
        <f>IF(B1789&lt;&gt;"",IF('02 - Produtos e Tributações'!H1806&lt;&gt;"",IF('02 - Produtos e Tributações'!H1806="TERCEIRIZADA","T",IF('02 - Produtos e Tributações'!H1806="PROPRIA","P")), IF(B1789&lt;&gt;"",IF('02 - Produtos e Tributações'!H1806="","T"))))</f>
        <v>0</v>
      </c>
      <c r="D1789" s="123" t="b">
        <f>IF(B1789&lt;&gt;"",IF('02 - Produtos e Tributações'!E1806&lt;&gt;"",'02 - Produtos e Tributações'!E1806,""))</f>
        <v>0</v>
      </c>
      <c r="E1789" s="123" t="b">
        <f>IF(B1789&lt;&gt;"",IF('02 - Produtos e Tributações'!F1806&lt;&gt;"",'02 - Produtos e Tributações'!F1806,""))</f>
        <v>0</v>
      </c>
      <c r="F1789" s="123" t="b">
        <f>IF(B1789&lt;&gt;"",IF(A1789&lt;&gt;"",IF('02 - Produtos e Tributações'!G1806&lt;&gt;"",'02 - Produtos e Tributações'!G1806,"")))</f>
        <v>0</v>
      </c>
      <c r="G1789" s="123" t="b">
        <f>IF(B1789&lt;&gt;"",IF('02 - Produtos e Tributações'!J1806&lt;&gt;"",'02 - Produtos e Tributações'!J1806,IF(K1789=101,0,IF(K1789=102,41,IF(K1789=103,0,IF(K1789=201,0,IF(K1789=202,0,IF(K1789=203,0,IF(K1789=300,41,IF(K1789=400,41,IF(K1789=500,60)))))))))))</f>
        <v>0</v>
      </c>
      <c r="H1789" s="123" t="b">
        <f>IF(B1789&lt;&gt;"",IF('02 - Produtos e Tributações'!M1806&lt;&gt;"",'02 - Produtos e Tributações'!M1806,IF(L1789=101,0,IF(L1789=102,41,IF(L1789=103,0,IF(L1789=201,0,IF(L1789=202,0,IF(L1789=203,0,IF(L1789=300,41,IF(L1789=400,41,IF(L1789=500,60)))))))))))</f>
        <v>0</v>
      </c>
      <c r="I1789" s="123" t="b">
        <f>IF(B1789&lt;&gt;"",IF('02 - Produtos e Tributações'!L1806&lt;&gt;"",'02 - Produtos e Tributações'!L1806,"0,00"))</f>
        <v>0</v>
      </c>
      <c r="J1789" s="123" t="b">
        <f>IF(B1789&lt;&gt;"",IF('02 - Produtos e Tributações'!O1806&lt;&gt;"",'02 - Produtos e Tributações'!O1806,"0,00"))</f>
        <v>0</v>
      </c>
      <c r="K1789" s="123" t="b">
        <f>IF(B1789&lt;&gt;"",IF('02 - Produtos e Tributações'!K1806&lt;&gt;"",'02 - Produtos e Tributações'!K1806,"null"))</f>
        <v>0</v>
      </c>
      <c r="L1789" s="123" t="b">
        <f>IF(B1789&lt;&gt;"",IF('02 - Produtos e Tributações'!N1806&lt;&gt;"",'02 - Produtos e Tributações'!N1806,"null"))</f>
        <v>0</v>
      </c>
      <c r="M1789" s="122" t="b">
        <f>IF(B1789&lt;&gt;"",IF('02 - Produtos e Tributações'!D1806="CARNES","2.01.001.001",IF('02 - Produtos e Tributações'!D1806="MASSAS","2.01.001.002",IF('02 - Produtos e Tributações'!D1806="LATICINIOS","2.01.001.003",IF('02 - Produtos e Tributações'!D1806="DOCES E GULOSEIMAS","2.01.001.004",IF('02 - Produtos e Tributações'!D1806="FARINHAS E GRAOS","2.01.001.005",IF('02 - Produtos e Tributações'!D1806="AGUAS","2.01.002.001",IF('02 - Produtos e Tributações'!D1806="SUCOS","2.01.002.002",IF('02 - Produtos e Tributações'!D1806="BEBIDAS ALCOOLICAS","2.01.002.003",IF('02 - Produtos e Tributações'!D1806="BEBIDAS LACTEAS","2.01.002.004",IF('02 - Produtos e Tributações'!D1806="MATERIAL DE LIMPEZA","2.02",IF('02 - Produtos e Tributações'!D1806="FRUTAS","2.01.001.006",IF('02 - Produtos e Tributações'!D1806="VERDURAS E LEGUMES","2.01.001.007",IF('02 - Produtos e Tributações'!D1806="SERVIÇO","1",IF('02 - Produtos e Tributações'!D1806="PRODUTOS DIVERSOS","2","2"))))))))))))))
)</f>
        <v>0</v>
      </c>
      <c r="N1789" s="4" t="str">
        <f t="shared" si="109"/>
        <v/>
      </c>
      <c r="O1789" s="4" t="str">
        <f t="shared" si="110"/>
        <v/>
      </c>
      <c r="P1789" s="4" t="str">
        <f t="shared" si="111"/>
        <v/>
      </c>
      <c r="Q1789" s="128" t="b">
        <f>IF(B1789&lt;&gt;"",IF('02 - Produtos e Tributações'!C1806&lt;&gt;"",'02 - Produtos e Tributações'!C1806,"UN"))</f>
        <v>0</v>
      </c>
      <c r="R1789" s="93"/>
      <c r="S1789" s="93"/>
      <c r="T1789" s="93"/>
      <c r="U1789" s="120" t="str">
        <f t="shared" ref="U1789:U1852" si="112">IF(B1789="","",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(",A1789,";'",B1789,"';'",C1789,"';'",D1789,"';'",E1789,"';'",1,"';'",F1789,"';'",G1789,"';'",H1789,"';'",I1789,"';'",J1789,"';",K1789,";",L1789,";'",M1789,"';'",O1789,"';'",P1789,"';'",Q1789,"';1;1;1;0.000;0.00;1;1;0;0.00;0.00;'T';0;0;'';'';0.000;0.00);"))</f>
        <v/>
      </c>
    </row>
    <row r="1790" spans="1:21" ht="15.75" customHeight="1">
      <c r="A1790" s="122" t="b">
        <f>IF('02 - Produtos e Tributações'!B1807 &lt;&gt;"",A1789+1)</f>
        <v>0</v>
      </c>
      <c r="B1790" s="4" t="str">
        <f>IF('02 - Produtos e Tributações'!B1807&lt;&gt;"",'02 - Produtos e Tributações'!V1807,"")</f>
        <v/>
      </c>
      <c r="C1790" s="123" t="b">
        <f>IF(B1790&lt;&gt;"",IF('02 - Produtos e Tributações'!H1807&lt;&gt;"",IF('02 - Produtos e Tributações'!H1807="TERCEIRIZADA","T",IF('02 - Produtos e Tributações'!H1807="PROPRIA","P")), IF(B1790&lt;&gt;"",IF('02 - Produtos e Tributações'!H1807="","T"))))</f>
        <v>0</v>
      </c>
      <c r="D1790" s="123" t="b">
        <f>IF(B1790&lt;&gt;"",IF('02 - Produtos e Tributações'!E1807&lt;&gt;"",'02 - Produtos e Tributações'!E1807,""))</f>
        <v>0</v>
      </c>
      <c r="E1790" s="123" t="b">
        <f>IF(B1790&lt;&gt;"",IF('02 - Produtos e Tributações'!F1807&lt;&gt;"",'02 - Produtos e Tributações'!F1807,""))</f>
        <v>0</v>
      </c>
      <c r="F1790" s="123" t="b">
        <f>IF(B1790&lt;&gt;"",IF(A1790&lt;&gt;"",IF('02 - Produtos e Tributações'!G1807&lt;&gt;"",'02 - Produtos e Tributações'!G1807,"")))</f>
        <v>0</v>
      </c>
      <c r="G1790" s="123" t="b">
        <f>IF(B1790&lt;&gt;"",IF('02 - Produtos e Tributações'!J1807&lt;&gt;"",'02 - Produtos e Tributações'!J1807,IF(K1790=101,0,IF(K1790=102,41,IF(K1790=103,0,IF(K1790=201,0,IF(K1790=202,0,IF(K1790=203,0,IF(K1790=300,41,IF(K1790=400,41,IF(K1790=500,60)))))))))))</f>
        <v>0</v>
      </c>
      <c r="H1790" s="123" t="b">
        <f>IF(B1790&lt;&gt;"",IF('02 - Produtos e Tributações'!M1807&lt;&gt;"",'02 - Produtos e Tributações'!M1807,IF(L1790=101,0,IF(L1790=102,41,IF(L1790=103,0,IF(L1790=201,0,IF(L1790=202,0,IF(L1790=203,0,IF(L1790=300,41,IF(L1790=400,41,IF(L1790=500,60)))))))))))</f>
        <v>0</v>
      </c>
      <c r="I1790" s="123" t="b">
        <f>IF(B1790&lt;&gt;"",IF('02 - Produtos e Tributações'!L1807&lt;&gt;"",'02 - Produtos e Tributações'!L1807,"0,00"))</f>
        <v>0</v>
      </c>
      <c r="J1790" s="123" t="b">
        <f>IF(B1790&lt;&gt;"",IF('02 - Produtos e Tributações'!O1807&lt;&gt;"",'02 - Produtos e Tributações'!O1807,"0,00"))</f>
        <v>0</v>
      </c>
      <c r="K1790" s="123" t="b">
        <f>IF(B1790&lt;&gt;"",IF('02 - Produtos e Tributações'!K1807&lt;&gt;"",'02 - Produtos e Tributações'!K1807,"null"))</f>
        <v>0</v>
      </c>
      <c r="L1790" s="123" t="b">
        <f>IF(B1790&lt;&gt;"",IF('02 - Produtos e Tributações'!N1807&lt;&gt;"",'02 - Produtos e Tributações'!N1807,"null"))</f>
        <v>0</v>
      </c>
      <c r="M1790" s="122" t="b">
        <f>IF(B1790&lt;&gt;"",IF('02 - Produtos e Tributações'!D1807="CARNES","2.01.001.001",IF('02 - Produtos e Tributações'!D1807="MASSAS","2.01.001.002",IF('02 - Produtos e Tributações'!D1807="LATICINIOS","2.01.001.003",IF('02 - Produtos e Tributações'!D1807="DOCES E GULOSEIMAS","2.01.001.004",IF('02 - Produtos e Tributações'!D1807="FARINHAS E GRAOS","2.01.001.005",IF('02 - Produtos e Tributações'!D1807="AGUAS","2.01.002.001",IF('02 - Produtos e Tributações'!D1807="SUCOS","2.01.002.002",IF('02 - Produtos e Tributações'!D1807="BEBIDAS ALCOOLICAS","2.01.002.003",IF('02 - Produtos e Tributações'!D1807="BEBIDAS LACTEAS","2.01.002.004",IF('02 - Produtos e Tributações'!D1807="MATERIAL DE LIMPEZA","2.02",IF('02 - Produtos e Tributações'!D1807="FRUTAS","2.01.001.006",IF('02 - Produtos e Tributações'!D1807="VERDURAS E LEGUMES","2.01.001.007",IF('02 - Produtos e Tributações'!D1807="SERVIÇO","1",IF('02 - Produtos e Tributações'!D1807="PRODUTOS DIVERSOS","2","2"))))))))))))))
)</f>
        <v>0</v>
      </c>
      <c r="N1790" s="4" t="str">
        <f t="shared" si="109"/>
        <v/>
      </c>
      <c r="O1790" s="4" t="str">
        <f t="shared" si="110"/>
        <v/>
      </c>
      <c r="P1790" s="4" t="str">
        <f t="shared" si="111"/>
        <v/>
      </c>
      <c r="Q1790" s="128" t="b">
        <f>IF(B1790&lt;&gt;"",IF('02 - Produtos e Tributações'!C1807&lt;&gt;"",'02 - Produtos e Tributações'!C1807,"UN"))</f>
        <v>0</v>
      </c>
      <c r="R1790" s="93"/>
      <c r="S1790" s="93"/>
      <c r="T1790" s="93"/>
      <c r="U1790" s="120" t="str">
        <f t="shared" si="112"/>
        <v/>
      </c>
    </row>
    <row r="1791" spans="1:21" ht="15.75" customHeight="1">
      <c r="A1791" s="122" t="b">
        <f>IF('02 - Produtos e Tributações'!B1808 &lt;&gt;"",A1790+1)</f>
        <v>0</v>
      </c>
      <c r="B1791" s="4" t="str">
        <f>IF('02 - Produtos e Tributações'!B1808&lt;&gt;"",'02 - Produtos e Tributações'!V1808,"")</f>
        <v/>
      </c>
      <c r="C1791" s="123" t="b">
        <f>IF(B1791&lt;&gt;"",IF('02 - Produtos e Tributações'!H1808&lt;&gt;"",IF('02 - Produtos e Tributações'!H1808="TERCEIRIZADA","T",IF('02 - Produtos e Tributações'!H1808="PROPRIA","P")), IF(B1791&lt;&gt;"",IF('02 - Produtos e Tributações'!H1808="","T"))))</f>
        <v>0</v>
      </c>
      <c r="D1791" s="123" t="b">
        <f>IF(B1791&lt;&gt;"",IF('02 - Produtos e Tributações'!E1808&lt;&gt;"",'02 - Produtos e Tributações'!E1808,""))</f>
        <v>0</v>
      </c>
      <c r="E1791" s="123" t="b">
        <f>IF(B1791&lt;&gt;"",IF('02 - Produtos e Tributações'!F1808&lt;&gt;"",'02 - Produtos e Tributações'!F1808,""))</f>
        <v>0</v>
      </c>
      <c r="F1791" s="123" t="b">
        <f>IF(B1791&lt;&gt;"",IF(A1791&lt;&gt;"",IF('02 - Produtos e Tributações'!G1808&lt;&gt;"",'02 - Produtos e Tributações'!G1808,"")))</f>
        <v>0</v>
      </c>
      <c r="G1791" s="123" t="b">
        <f>IF(B1791&lt;&gt;"",IF('02 - Produtos e Tributações'!J1808&lt;&gt;"",'02 - Produtos e Tributações'!J1808,IF(K1791=101,0,IF(K1791=102,41,IF(K1791=103,0,IF(K1791=201,0,IF(K1791=202,0,IF(K1791=203,0,IF(K1791=300,41,IF(K1791=400,41,IF(K1791=500,60)))))))))))</f>
        <v>0</v>
      </c>
      <c r="H1791" s="123" t="b">
        <f>IF(B1791&lt;&gt;"",IF('02 - Produtos e Tributações'!M1808&lt;&gt;"",'02 - Produtos e Tributações'!M1808,IF(L1791=101,0,IF(L1791=102,41,IF(L1791=103,0,IF(L1791=201,0,IF(L1791=202,0,IF(L1791=203,0,IF(L1791=300,41,IF(L1791=400,41,IF(L1791=500,60)))))))))))</f>
        <v>0</v>
      </c>
      <c r="I1791" s="123" t="b">
        <f>IF(B1791&lt;&gt;"",IF('02 - Produtos e Tributações'!L1808&lt;&gt;"",'02 - Produtos e Tributações'!L1808,"0,00"))</f>
        <v>0</v>
      </c>
      <c r="J1791" s="123" t="b">
        <f>IF(B1791&lt;&gt;"",IF('02 - Produtos e Tributações'!O1808&lt;&gt;"",'02 - Produtos e Tributações'!O1808,"0,00"))</f>
        <v>0</v>
      </c>
      <c r="K1791" s="123" t="b">
        <f>IF(B1791&lt;&gt;"",IF('02 - Produtos e Tributações'!K1808&lt;&gt;"",'02 - Produtos e Tributações'!K1808,"null"))</f>
        <v>0</v>
      </c>
      <c r="L1791" s="123" t="b">
        <f>IF(B1791&lt;&gt;"",IF('02 - Produtos e Tributações'!N1808&lt;&gt;"",'02 - Produtos e Tributações'!N1808,"null"))</f>
        <v>0</v>
      </c>
      <c r="M1791" s="122" t="b">
        <f>IF(B1791&lt;&gt;"",IF('02 - Produtos e Tributações'!D1808="CARNES","2.01.001.001",IF('02 - Produtos e Tributações'!D1808="MASSAS","2.01.001.002",IF('02 - Produtos e Tributações'!D1808="LATICINIOS","2.01.001.003",IF('02 - Produtos e Tributações'!D1808="DOCES E GULOSEIMAS","2.01.001.004",IF('02 - Produtos e Tributações'!D1808="FARINHAS E GRAOS","2.01.001.005",IF('02 - Produtos e Tributações'!D1808="AGUAS","2.01.002.001",IF('02 - Produtos e Tributações'!D1808="SUCOS","2.01.002.002",IF('02 - Produtos e Tributações'!D1808="BEBIDAS ALCOOLICAS","2.01.002.003",IF('02 - Produtos e Tributações'!D1808="BEBIDAS LACTEAS","2.01.002.004",IF('02 - Produtos e Tributações'!D1808="MATERIAL DE LIMPEZA","2.02",IF('02 - Produtos e Tributações'!D1808="FRUTAS","2.01.001.006",IF('02 - Produtos e Tributações'!D1808="VERDURAS E LEGUMES","2.01.001.007",IF('02 - Produtos e Tributações'!D1808="SERVIÇO","1",IF('02 - Produtos e Tributações'!D1808="PRODUTOS DIVERSOS","2","2"))))))))))))))
)</f>
        <v>0</v>
      </c>
      <c r="N1791" s="4" t="str">
        <f t="shared" si="109"/>
        <v/>
      </c>
      <c r="O1791" s="4" t="str">
        <f t="shared" si="110"/>
        <v/>
      </c>
      <c r="P1791" s="4" t="str">
        <f t="shared" si="111"/>
        <v/>
      </c>
      <c r="Q1791" s="128" t="b">
        <f>IF(B1791&lt;&gt;"",IF('02 - Produtos e Tributações'!C1808&lt;&gt;"",'02 - Produtos e Tributações'!C1808,"UN"))</f>
        <v>0</v>
      </c>
      <c r="R1791" s="93"/>
      <c r="S1791" s="93"/>
      <c r="T1791" s="93"/>
      <c r="U1791" s="120" t="str">
        <f t="shared" si="112"/>
        <v/>
      </c>
    </row>
    <row r="1792" spans="1:21" ht="15.75" customHeight="1">
      <c r="A1792" s="122" t="b">
        <f>IF('02 - Produtos e Tributações'!B1809 &lt;&gt;"",A1791+1)</f>
        <v>0</v>
      </c>
      <c r="B1792" s="4" t="str">
        <f>IF('02 - Produtos e Tributações'!B1809&lt;&gt;"",'02 - Produtos e Tributações'!V1809,"")</f>
        <v/>
      </c>
      <c r="C1792" s="123" t="b">
        <f>IF(B1792&lt;&gt;"",IF('02 - Produtos e Tributações'!H1809&lt;&gt;"",IF('02 - Produtos e Tributações'!H1809="TERCEIRIZADA","T",IF('02 - Produtos e Tributações'!H1809="PROPRIA","P")), IF(B1792&lt;&gt;"",IF('02 - Produtos e Tributações'!H1809="","T"))))</f>
        <v>0</v>
      </c>
      <c r="D1792" s="123" t="b">
        <f>IF(B1792&lt;&gt;"",IF('02 - Produtos e Tributações'!E1809&lt;&gt;"",'02 - Produtos e Tributações'!E1809,""))</f>
        <v>0</v>
      </c>
      <c r="E1792" s="123" t="b">
        <f>IF(B1792&lt;&gt;"",IF('02 - Produtos e Tributações'!F1809&lt;&gt;"",'02 - Produtos e Tributações'!F1809,""))</f>
        <v>0</v>
      </c>
      <c r="F1792" s="123" t="b">
        <f>IF(B1792&lt;&gt;"",IF(A1792&lt;&gt;"",IF('02 - Produtos e Tributações'!G1809&lt;&gt;"",'02 - Produtos e Tributações'!G1809,"")))</f>
        <v>0</v>
      </c>
      <c r="G1792" s="123" t="b">
        <f>IF(B1792&lt;&gt;"",IF('02 - Produtos e Tributações'!J1809&lt;&gt;"",'02 - Produtos e Tributações'!J1809,IF(K1792=101,0,IF(K1792=102,41,IF(K1792=103,0,IF(K1792=201,0,IF(K1792=202,0,IF(K1792=203,0,IF(K1792=300,41,IF(K1792=400,41,IF(K1792=500,60)))))))))))</f>
        <v>0</v>
      </c>
      <c r="H1792" s="123" t="b">
        <f>IF(B1792&lt;&gt;"",IF('02 - Produtos e Tributações'!M1809&lt;&gt;"",'02 - Produtos e Tributações'!M1809,IF(L1792=101,0,IF(L1792=102,41,IF(L1792=103,0,IF(L1792=201,0,IF(L1792=202,0,IF(L1792=203,0,IF(L1792=300,41,IF(L1792=400,41,IF(L1792=500,60)))))))))))</f>
        <v>0</v>
      </c>
      <c r="I1792" s="123" t="b">
        <f>IF(B1792&lt;&gt;"",IF('02 - Produtos e Tributações'!L1809&lt;&gt;"",'02 - Produtos e Tributações'!L1809,"0,00"))</f>
        <v>0</v>
      </c>
      <c r="J1792" s="123" t="b">
        <f>IF(B1792&lt;&gt;"",IF('02 - Produtos e Tributações'!O1809&lt;&gt;"",'02 - Produtos e Tributações'!O1809,"0,00"))</f>
        <v>0</v>
      </c>
      <c r="K1792" s="123" t="b">
        <f>IF(B1792&lt;&gt;"",IF('02 - Produtos e Tributações'!K1809&lt;&gt;"",'02 - Produtos e Tributações'!K1809,"null"))</f>
        <v>0</v>
      </c>
      <c r="L1792" s="123" t="b">
        <f>IF(B1792&lt;&gt;"",IF('02 - Produtos e Tributações'!N1809&lt;&gt;"",'02 - Produtos e Tributações'!N1809,"null"))</f>
        <v>0</v>
      </c>
      <c r="M1792" s="122" t="b">
        <f>IF(B1792&lt;&gt;"",IF('02 - Produtos e Tributações'!D1809="CARNES","2.01.001.001",IF('02 - Produtos e Tributações'!D1809="MASSAS","2.01.001.002",IF('02 - Produtos e Tributações'!D1809="LATICINIOS","2.01.001.003",IF('02 - Produtos e Tributações'!D1809="DOCES E GULOSEIMAS","2.01.001.004",IF('02 - Produtos e Tributações'!D1809="FARINHAS E GRAOS","2.01.001.005",IF('02 - Produtos e Tributações'!D1809="AGUAS","2.01.002.001",IF('02 - Produtos e Tributações'!D1809="SUCOS","2.01.002.002",IF('02 - Produtos e Tributações'!D1809="BEBIDAS ALCOOLICAS","2.01.002.003",IF('02 - Produtos e Tributações'!D1809="BEBIDAS LACTEAS","2.01.002.004",IF('02 - Produtos e Tributações'!D1809="MATERIAL DE LIMPEZA","2.02",IF('02 - Produtos e Tributações'!D1809="FRUTAS","2.01.001.006",IF('02 - Produtos e Tributações'!D1809="VERDURAS E LEGUMES","2.01.001.007",IF('02 - Produtos e Tributações'!D1809="SERVIÇO","1",IF('02 - Produtos e Tributações'!D1809="PRODUTOS DIVERSOS","2","2"))))))))))))))
)</f>
        <v>0</v>
      </c>
      <c r="N1792" s="4" t="str">
        <f t="shared" si="109"/>
        <v/>
      </c>
      <c r="O1792" s="4" t="str">
        <f t="shared" si="110"/>
        <v/>
      </c>
      <c r="P1792" s="4" t="str">
        <f t="shared" si="111"/>
        <v/>
      </c>
      <c r="Q1792" s="128" t="b">
        <f>IF(B1792&lt;&gt;"",IF('02 - Produtos e Tributações'!C1809&lt;&gt;"",'02 - Produtos e Tributações'!C1809,"UN"))</f>
        <v>0</v>
      </c>
      <c r="R1792" s="93"/>
      <c r="S1792" s="93"/>
      <c r="T1792" s="93"/>
      <c r="U1792" s="120" t="str">
        <f t="shared" si="112"/>
        <v/>
      </c>
    </row>
    <row r="1793" spans="1:21" ht="15.75" customHeight="1">
      <c r="A1793" s="122" t="b">
        <f>IF('02 - Produtos e Tributações'!B1810 &lt;&gt;"",A1792+1)</f>
        <v>0</v>
      </c>
      <c r="B1793" s="4" t="str">
        <f>IF('02 - Produtos e Tributações'!B1810&lt;&gt;"",'02 - Produtos e Tributações'!V1810,"")</f>
        <v/>
      </c>
      <c r="C1793" s="123" t="b">
        <f>IF(B1793&lt;&gt;"",IF('02 - Produtos e Tributações'!H1810&lt;&gt;"",IF('02 - Produtos e Tributações'!H1810="TERCEIRIZADA","T",IF('02 - Produtos e Tributações'!H1810="PROPRIA","P")), IF(B1793&lt;&gt;"",IF('02 - Produtos e Tributações'!H1810="","T"))))</f>
        <v>0</v>
      </c>
      <c r="D1793" s="123" t="b">
        <f>IF(B1793&lt;&gt;"",IF('02 - Produtos e Tributações'!E1810&lt;&gt;"",'02 - Produtos e Tributações'!E1810,""))</f>
        <v>0</v>
      </c>
      <c r="E1793" s="123" t="b">
        <f>IF(B1793&lt;&gt;"",IF('02 - Produtos e Tributações'!F1810&lt;&gt;"",'02 - Produtos e Tributações'!F1810,""))</f>
        <v>0</v>
      </c>
      <c r="F1793" s="123" t="b">
        <f>IF(B1793&lt;&gt;"",IF(A1793&lt;&gt;"",IF('02 - Produtos e Tributações'!G1810&lt;&gt;"",'02 - Produtos e Tributações'!G1810,"")))</f>
        <v>0</v>
      </c>
      <c r="G1793" s="123" t="b">
        <f>IF(B1793&lt;&gt;"",IF('02 - Produtos e Tributações'!J1810&lt;&gt;"",'02 - Produtos e Tributações'!J1810,IF(K1793=101,0,IF(K1793=102,41,IF(K1793=103,0,IF(K1793=201,0,IF(K1793=202,0,IF(K1793=203,0,IF(K1793=300,41,IF(K1793=400,41,IF(K1793=500,60)))))))))))</f>
        <v>0</v>
      </c>
      <c r="H1793" s="123" t="b">
        <f>IF(B1793&lt;&gt;"",IF('02 - Produtos e Tributações'!M1810&lt;&gt;"",'02 - Produtos e Tributações'!M1810,IF(L1793=101,0,IF(L1793=102,41,IF(L1793=103,0,IF(L1793=201,0,IF(L1793=202,0,IF(L1793=203,0,IF(L1793=300,41,IF(L1793=400,41,IF(L1793=500,60)))))))))))</f>
        <v>0</v>
      </c>
      <c r="I1793" s="123" t="b">
        <f>IF(B1793&lt;&gt;"",IF('02 - Produtos e Tributações'!L1810&lt;&gt;"",'02 - Produtos e Tributações'!L1810,"0,00"))</f>
        <v>0</v>
      </c>
      <c r="J1793" s="123" t="b">
        <f>IF(B1793&lt;&gt;"",IF('02 - Produtos e Tributações'!O1810&lt;&gt;"",'02 - Produtos e Tributações'!O1810,"0,00"))</f>
        <v>0</v>
      </c>
      <c r="K1793" s="123" t="b">
        <f>IF(B1793&lt;&gt;"",IF('02 - Produtos e Tributações'!K1810&lt;&gt;"",'02 - Produtos e Tributações'!K1810,"null"))</f>
        <v>0</v>
      </c>
      <c r="L1793" s="123" t="b">
        <f>IF(B1793&lt;&gt;"",IF('02 - Produtos e Tributações'!N1810&lt;&gt;"",'02 - Produtos e Tributações'!N1810,"null"))</f>
        <v>0</v>
      </c>
      <c r="M1793" s="122" t="b">
        <f>IF(B1793&lt;&gt;"",IF('02 - Produtos e Tributações'!D1810="CARNES","2.01.001.001",IF('02 - Produtos e Tributações'!D1810="MASSAS","2.01.001.002",IF('02 - Produtos e Tributações'!D1810="LATICINIOS","2.01.001.003",IF('02 - Produtos e Tributações'!D1810="DOCES E GULOSEIMAS","2.01.001.004",IF('02 - Produtos e Tributações'!D1810="FARINHAS E GRAOS","2.01.001.005",IF('02 - Produtos e Tributações'!D1810="AGUAS","2.01.002.001",IF('02 - Produtos e Tributações'!D1810="SUCOS","2.01.002.002",IF('02 - Produtos e Tributações'!D1810="BEBIDAS ALCOOLICAS","2.01.002.003",IF('02 - Produtos e Tributações'!D1810="BEBIDAS LACTEAS","2.01.002.004",IF('02 - Produtos e Tributações'!D1810="MATERIAL DE LIMPEZA","2.02",IF('02 - Produtos e Tributações'!D1810="FRUTAS","2.01.001.006",IF('02 - Produtos e Tributações'!D1810="VERDURAS E LEGUMES","2.01.001.007",IF('02 - Produtos e Tributações'!D1810="SERVIÇO","1",IF('02 - Produtos e Tributações'!D1810="PRODUTOS DIVERSOS","2","2"))))))))))))))
)</f>
        <v>0</v>
      </c>
      <c r="N1793" s="4" t="str">
        <f t="shared" si="109"/>
        <v/>
      </c>
      <c r="O1793" s="4" t="str">
        <f t="shared" si="110"/>
        <v/>
      </c>
      <c r="P1793" s="4" t="str">
        <f t="shared" si="111"/>
        <v/>
      </c>
      <c r="Q1793" s="128" t="b">
        <f>IF(B1793&lt;&gt;"",IF('02 - Produtos e Tributações'!C1810&lt;&gt;"",'02 - Produtos e Tributações'!C1810,"UN"))</f>
        <v>0</v>
      </c>
      <c r="R1793" s="93"/>
      <c r="S1793" s="93"/>
      <c r="T1793" s="93"/>
      <c r="U1793" s="120" t="str">
        <f t="shared" si="112"/>
        <v/>
      </c>
    </row>
    <row r="1794" spans="1:21" ht="15.75" customHeight="1">
      <c r="A1794" s="122" t="b">
        <f>IF('02 - Produtos e Tributações'!B1811 &lt;&gt;"",A1793+1)</f>
        <v>0</v>
      </c>
      <c r="B1794" s="4" t="str">
        <f>IF('02 - Produtos e Tributações'!B1811&lt;&gt;"",'02 - Produtos e Tributações'!V1811,"")</f>
        <v/>
      </c>
      <c r="C1794" s="123" t="b">
        <f>IF(B1794&lt;&gt;"",IF('02 - Produtos e Tributações'!H1811&lt;&gt;"",IF('02 - Produtos e Tributações'!H1811="TERCEIRIZADA","T",IF('02 - Produtos e Tributações'!H1811="PROPRIA","P")), IF(B1794&lt;&gt;"",IF('02 - Produtos e Tributações'!H1811="","T"))))</f>
        <v>0</v>
      </c>
      <c r="D1794" s="123" t="b">
        <f>IF(B1794&lt;&gt;"",IF('02 - Produtos e Tributações'!E1811&lt;&gt;"",'02 - Produtos e Tributações'!E1811,""))</f>
        <v>0</v>
      </c>
      <c r="E1794" s="123" t="b">
        <f>IF(B1794&lt;&gt;"",IF('02 - Produtos e Tributações'!F1811&lt;&gt;"",'02 - Produtos e Tributações'!F1811,""))</f>
        <v>0</v>
      </c>
      <c r="F1794" s="123" t="b">
        <f>IF(B1794&lt;&gt;"",IF(A1794&lt;&gt;"",IF('02 - Produtos e Tributações'!G1811&lt;&gt;"",'02 - Produtos e Tributações'!G1811,"")))</f>
        <v>0</v>
      </c>
      <c r="G1794" s="123" t="b">
        <f>IF(B1794&lt;&gt;"",IF('02 - Produtos e Tributações'!J1811&lt;&gt;"",'02 - Produtos e Tributações'!J1811,IF(K1794=101,0,IF(K1794=102,41,IF(K1794=103,0,IF(K1794=201,0,IF(K1794=202,0,IF(K1794=203,0,IF(K1794=300,41,IF(K1794=400,41,IF(K1794=500,60)))))))))))</f>
        <v>0</v>
      </c>
      <c r="H1794" s="123" t="b">
        <f>IF(B1794&lt;&gt;"",IF('02 - Produtos e Tributações'!M1811&lt;&gt;"",'02 - Produtos e Tributações'!M1811,IF(L1794=101,0,IF(L1794=102,41,IF(L1794=103,0,IF(L1794=201,0,IF(L1794=202,0,IF(L1794=203,0,IF(L1794=300,41,IF(L1794=400,41,IF(L1794=500,60)))))))))))</f>
        <v>0</v>
      </c>
      <c r="I1794" s="123" t="b">
        <f>IF(B1794&lt;&gt;"",IF('02 - Produtos e Tributações'!L1811&lt;&gt;"",'02 - Produtos e Tributações'!L1811,"0,00"))</f>
        <v>0</v>
      </c>
      <c r="J1794" s="123" t="b">
        <f>IF(B1794&lt;&gt;"",IF('02 - Produtos e Tributações'!O1811&lt;&gt;"",'02 - Produtos e Tributações'!O1811,"0,00"))</f>
        <v>0</v>
      </c>
      <c r="K1794" s="123" t="b">
        <f>IF(B1794&lt;&gt;"",IF('02 - Produtos e Tributações'!K1811&lt;&gt;"",'02 - Produtos e Tributações'!K1811,"null"))</f>
        <v>0</v>
      </c>
      <c r="L1794" s="123" t="b">
        <f>IF(B1794&lt;&gt;"",IF('02 - Produtos e Tributações'!N1811&lt;&gt;"",'02 - Produtos e Tributações'!N1811,"null"))</f>
        <v>0</v>
      </c>
      <c r="M1794" s="122" t="b">
        <f>IF(B1794&lt;&gt;"",IF('02 - Produtos e Tributações'!D1811="CARNES","2.01.001.001",IF('02 - Produtos e Tributações'!D1811="MASSAS","2.01.001.002",IF('02 - Produtos e Tributações'!D1811="LATICINIOS","2.01.001.003",IF('02 - Produtos e Tributações'!D1811="DOCES E GULOSEIMAS","2.01.001.004",IF('02 - Produtos e Tributações'!D1811="FARINHAS E GRAOS","2.01.001.005",IF('02 - Produtos e Tributações'!D1811="AGUAS","2.01.002.001",IF('02 - Produtos e Tributações'!D1811="SUCOS","2.01.002.002",IF('02 - Produtos e Tributações'!D1811="BEBIDAS ALCOOLICAS","2.01.002.003",IF('02 - Produtos e Tributações'!D1811="BEBIDAS LACTEAS","2.01.002.004",IF('02 - Produtos e Tributações'!D1811="MATERIAL DE LIMPEZA","2.02",IF('02 - Produtos e Tributações'!D1811="FRUTAS","2.01.001.006",IF('02 - Produtos e Tributações'!D1811="VERDURAS E LEGUMES","2.01.001.007",IF('02 - Produtos e Tributações'!D1811="SERVIÇO","1",IF('02 - Produtos e Tributações'!D1811="PRODUTOS DIVERSOS","2","2"))))))))))))))
)</f>
        <v>0</v>
      </c>
      <c r="N1794" s="4" t="str">
        <f t="shared" ref="N1794:N1857" si="113">IF(B1794&lt;&gt;"",AC1794,"")</f>
        <v/>
      </c>
      <c r="O1794" s="4" t="str">
        <f t="shared" ref="O1794:O1857" si="114">IF(B1794&lt;&gt;"",1,"")</f>
        <v/>
      </c>
      <c r="P1794" s="4" t="str">
        <f t="shared" ref="P1794:P1857" si="115">IF(B1794&lt;&gt;"",1,"")</f>
        <v/>
      </c>
      <c r="Q1794" s="128" t="b">
        <f>IF(B1794&lt;&gt;"",IF('02 - Produtos e Tributações'!C1811&lt;&gt;"",'02 - Produtos e Tributações'!C1811,"UN"))</f>
        <v>0</v>
      </c>
      <c r="R1794" s="93"/>
      <c r="S1794" s="93"/>
      <c r="T1794" s="93"/>
      <c r="U1794" s="120" t="str">
        <f t="shared" si="112"/>
        <v/>
      </c>
    </row>
    <row r="1795" spans="1:21" ht="15.75" customHeight="1">
      <c r="A1795" s="122" t="b">
        <f>IF('02 - Produtos e Tributações'!B1812 &lt;&gt;"",A1794+1)</f>
        <v>0</v>
      </c>
      <c r="B1795" s="4" t="str">
        <f>IF('02 - Produtos e Tributações'!B1812&lt;&gt;"",'02 - Produtos e Tributações'!V1812,"")</f>
        <v/>
      </c>
      <c r="C1795" s="123" t="b">
        <f>IF(B1795&lt;&gt;"",IF('02 - Produtos e Tributações'!H1812&lt;&gt;"",IF('02 - Produtos e Tributações'!H1812="TERCEIRIZADA","T",IF('02 - Produtos e Tributações'!H1812="PROPRIA","P")), IF(B1795&lt;&gt;"",IF('02 - Produtos e Tributações'!H1812="","T"))))</f>
        <v>0</v>
      </c>
      <c r="D1795" s="123" t="b">
        <f>IF(B1795&lt;&gt;"",IF('02 - Produtos e Tributações'!E1812&lt;&gt;"",'02 - Produtos e Tributações'!E1812,""))</f>
        <v>0</v>
      </c>
      <c r="E1795" s="123" t="b">
        <f>IF(B1795&lt;&gt;"",IF('02 - Produtos e Tributações'!F1812&lt;&gt;"",'02 - Produtos e Tributações'!F1812,""))</f>
        <v>0</v>
      </c>
      <c r="F1795" s="123" t="b">
        <f>IF(B1795&lt;&gt;"",IF(A1795&lt;&gt;"",IF('02 - Produtos e Tributações'!G1812&lt;&gt;"",'02 - Produtos e Tributações'!G1812,"")))</f>
        <v>0</v>
      </c>
      <c r="G1795" s="123" t="b">
        <f>IF(B1795&lt;&gt;"",IF('02 - Produtos e Tributações'!J1812&lt;&gt;"",'02 - Produtos e Tributações'!J1812,IF(K1795=101,0,IF(K1795=102,41,IF(K1795=103,0,IF(K1795=201,0,IF(K1795=202,0,IF(K1795=203,0,IF(K1795=300,41,IF(K1795=400,41,IF(K1795=500,60)))))))))))</f>
        <v>0</v>
      </c>
      <c r="H1795" s="123" t="b">
        <f>IF(B1795&lt;&gt;"",IF('02 - Produtos e Tributações'!M1812&lt;&gt;"",'02 - Produtos e Tributações'!M1812,IF(L1795=101,0,IF(L1795=102,41,IF(L1795=103,0,IF(L1795=201,0,IF(L1795=202,0,IF(L1795=203,0,IF(L1795=300,41,IF(L1795=400,41,IF(L1795=500,60)))))))))))</f>
        <v>0</v>
      </c>
      <c r="I1795" s="123" t="b">
        <f>IF(B1795&lt;&gt;"",IF('02 - Produtos e Tributações'!L1812&lt;&gt;"",'02 - Produtos e Tributações'!L1812,"0,00"))</f>
        <v>0</v>
      </c>
      <c r="J1795" s="123" t="b">
        <f>IF(B1795&lt;&gt;"",IF('02 - Produtos e Tributações'!O1812&lt;&gt;"",'02 - Produtos e Tributações'!O1812,"0,00"))</f>
        <v>0</v>
      </c>
      <c r="K1795" s="123" t="b">
        <f>IF(B1795&lt;&gt;"",IF('02 - Produtos e Tributações'!K1812&lt;&gt;"",'02 - Produtos e Tributações'!K1812,"null"))</f>
        <v>0</v>
      </c>
      <c r="L1795" s="123" t="b">
        <f>IF(B1795&lt;&gt;"",IF('02 - Produtos e Tributações'!N1812&lt;&gt;"",'02 - Produtos e Tributações'!N1812,"null"))</f>
        <v>0</v>
      </c>
      <c r="M1795" s="122" t="b">
        <f>IF(B1795&lt;&gt;"",IF('02 - Produtos e Tributações'!D1812="CARNES","2.01.001.001",IF('02 - Produtos e Tributações'!D1812="MASSAS","2.01.001.002",IF('02 - Produtos e Tributações'!D1812="LATICINIOS","2.01.001.003",IF('02 - Produtos e Tributações'!D1812="DOCES E GULOSEIMAS","2.01.001.004",IF('02 - Produtos e Tributações'!D1812="FARINHAS E GRAOS","2.01.001.005",IF('02 - Produtos e Tributações'!D1812="AGUAS","2.01.002.001",IF('02 - Produtos e Tributações'!D1812="SUCOS","2.01.002.002",IF('02 - Produtos e Tributações'!D1812="BEBIDAS ALCOOLICAS","2.01.002.003",IF('02 - Produtos e Tributações'!D1812="BEBIDAS LACTEAS","2.01.002.004",IF('02 - Produtos e Tributações'!D1812="MATERIAL DE LIMPEZA","2.02",IF('02 - Produtos e Tributações'!D1812="FRUTAS","2.01.001.006",IF('02 - Produtos e Tributações'!D1812="VERDURAS E LEGUMES","2.01.001.007",IF('02 - Produtos e Tributações'!D1812="SERVIÇO","1",IF('02 - Produtos e Tributações'!D1812="PRODUTOS DIVERSOS","2","2"))))))))))))))
)</f>
        <v>0</v>
      </c>
      <c r="N1795" s="4" t="str">
        <f t="shared" si="113"/>
        <v/>
      </c>
      <c r="O1795" s="4" t="str">
        <f t="shared" si="114"/>
        <v/>
      </c>
      <c r="P1795" s="4" t="str">
        <f t="shared" si="115"/>
        <v/>
      </c>
      <c r="Q1795" s="128" t="b">
        <f>IF(B1795&lt;&gt;"",IF('02 - Produtos e Tributações'!C1812&lt;&gt;"",'02 - Produtos e Tributações'!C1812,"UN"))</f>
        <v>0</v>
      </c>
      <c r="R1795" s="93"/>
      <c r="S1795" s="93"/>
      <c r="T1795" s="93"/>
      <c r="U1795" s="120" t="str">
        <f t="shared" si="112"/>
        <v/>
      </c>
    </row>
    <row r="1796" spans="1:21" ht="15.75" customHeight="1">
      <c r="A1796" s="122" t="b">
        <f>IF('02 - Produtos e Tributações'!B1813 &lt;&gt;"",A1795+1)</f>
        <v>0</v>
      </c>
      <c r="B1796" s="4" t="str">
        <f>IF('02 - Produtos e Tributações'!B1813&lt;&gt;"",'02 - Produtos e Tributações'!V1813,"")</f>
        <v/>
      </c>
      <c r="C1796" s="123" t="b">
        <f>IF(B1796&lt;&gt;"",IF('02 - Produtos e Tributações'!H1813&lt;&gt;"",IF('02 - Produtos e Tributações'!H1813="TERCEIRIZADA","T",IF('02 - Produtos e Tributações'!H1813="PROPRIA","P")), IF(B1796&lt;&gt;"",IF('02 - Produtos e Tributações'!H1813="","T"))))</f>
        <v>0</v>
      </c>
      <c r="D1796" s="123" t="b">
        <f>IF(B1796&lt;&gt;"",IF('02 - Produtos e Tributações'!E1813&lt;&gt;"",'02 - Produtos e Tributações'!E1813,""))</f>
        <v>0</v>
      </c>
      <c r="E1796" s="123" t="b">
        <f>IF(B1796&lt;&gt;"",IF('02 - Produtos e Tributações'!F1813&lt;&gt;"",'02 - Produtos e Tributações'!F1813,""))</f>
        <v>0</v>
      </c>
      <c r="F1796" s="123" t="b">
        <f>IF(B1796&lt;&gt;"",IF(A1796&lt;&gt;"",IF('02 - Produtos e Tributações'!G1813&lt;&gt;"",'02 - Produtos e Tributações'!G1813,"")))</f>
        <v>0</v>
      </c>
      <c r="G1796" s="123" t="b">
        <f>IF(B1796&lt;&gt;"",IF('02 - Produtos e Tributações'!J1813&lt;&gt;"",'02 - Produtos e Tributações'!J1813,IF(K1796=101,0,IF(K1796=102,41,IF(K1796=103,0,IF(K1796=201,0,IF(K1796=202,0,IF(K1796=203,0,IF(K1796=300,41,IF(K1796=400,41,IF(K1796=500,60)))))))))))</f>
        <v>0</v>
      </c>
      <c r="H1796" s="123" t="b">
        <f>IF(B1796&lt;&gt;"",IF('02 - Produtos e Tributações'!M1813&lt;&gt;"",'02 - Produtos e Tributações'!M1813,IF(L1796=101,0,IF(L1796=102,41,IF(L1796=103,0,IF(L1796=201,0,IF(L1796=202,0,IF(L1796=203,0,IF(L1796=300,41,IF(L1796=400,41,IF(L1796=500,60)))))))))))</f>
        <v>0</v>
      </c>
      <c r="I1796" s="123" t="b">
        <f>IF(B1796&lt;&gt;"",IF('02 - Produtos e Tributações'!L1813&lt;&gt;"",'02 - Produtos e Tributações'!L1813,"0,00"))</f>
        <v>0</v>
      </c>
      <c r="J1796" s="123" t="b">
        <f>IF(B1796&lt;&gt;"",IF('02 - Produtos e Tributações'!O1813&lt;&gt;"",'02 - Produtos e Tributações'!O1813,"0,00"))</f>
        <v>0</v>
      </c>
      <c r="K1796" s="123" t="b">
        <f>IF(B1796&lt;&gt;"",IF('02 - Produtos e Tributações'!K1813&lt;&gt;"",'02 - Produtos e Tributações'!K1813,"null"))</f>
        <v>0</v>
      </c>
      <c r="L1796" s="123" t="b">
        <f>IF(B1796&lt;&gt;"",IF('02 - Produtos e Tributações'!N1813&lt;&gt;"",'02 - Produtos e Tributações'!N1813,"null"))</f>
        <v>0</v>
      </c>
      <c r="M1796" s="122" t="b">
        <f>IF(B1796&lt;&gt;"",IF('02 - Produtos e Tributações'!D1813="CARNES","2.01.001.001",IF('02 - Produtos e Tributações'!D1813="MASSAS","2.01.001.002",IF('02 - Produtos e Tributações'!D1813="LATICINIOS","2.01.001.003",IF('02 - Produtos e Tributações'!D1813="DOCES E GULOSEIMAS","2.01.001.004",IF('02 - Produtos e Tributações'!D1813="FARINHAS E GRAOS","2.01.001.005",IF('02 - Produtos e Tributações'!D1813="AGUAS","2.01.002.001",IF('02 - Produtos e Tributações'!D1813="SUCOS","2.01.002.002",IF('02 - Produtos e Tributações'!D1813="BEBIDAS ALCOOLICAS","2.01.002.003",IF('02 - Produtos e Tributações'!D1813="BEBIDAS LACTEAS","2.01.002.004",IF('02 - Produtos e Tributações'!D1813="MATERIAL DE LIMPEZA","2.02",IF('02 - Produtos e Tributações'!D1813="FRUTAS","2.01.001.006",IF('02 - Produtos e Tributações'!D1813="VERDURAS E LEGUMES","2.01.001.007",IF('02 - Produtos e Tributações'!D1813="SERVIÇO","1",IF('02 - Produtos e Tributações'!D1813="PRODUTOS DIVERSOS","2","2"))))))))))))))
)</f>
        <v>0</v>
      </c>
      <c r="N1796" s="4" t="str">
        <f t="shared" si="113"/>
        <v/>
      </c>
      <c r="O1796" s="4" t="str">
        <f t="shared" si="114"/>
        <v/>
      </c>
      <c r="P1796" s="4" t="str">
        <f t="shared" si="115"/>
        <v/>
      </c>
      <c r="Q1796" s="128" t="b">
        <f>IF(B1796&lt;&gt;"",IF('02 - Produtos e Tributações'!C1813&lt;&gt;"",'02 - Produtos e Tributações'!C1813,"UN"))</f>
        <v>0</v>
      </c>
      <c r="R1796" s="93"/>
      <c r="S1796" s="93"/>
      <c r="T1796" s="93"/>
      <c r="U1796" s="120" t="str">
        <f t="shared" si="112"/>
        <v/>
      </c>
    </row>
    <row r="1797" spans="1:21" ht="15.75" customHeight="1">
      <c r="A1797" s="122" t="b">
        <f>IF('02 - Produtos e Tributações'!B1814 &lt;&gt;"",A1796+1)</f>
        <v>0</v>
      </c>
      <c r="B1797" s="4" t="str">
        <f>IF('02 - Produtos e Tributações'!B1814&lt;&gt;"",'02 - Produtos e Tributações'!V1814,"")</f>
        <v/>
      </c>
      <c r="C1797" s="123" t="b">
        <f>IF(B1797&lt;&gt;"",IF('02 - Produtos e Tributações'!H1814&lt;&gt;"",IF('02 - Produtos e Tributações'!H1814="TERCEIRIZADA","T",IF('02 - Produtos e Tributações'!H1814="PROPRIA","P")), IF(B1797&lt;&gt;"",IF('02 - Produtos e Tributações'!H1814="","T"))))</f>
        <v>0</v>
      </c>
      <c r="D1797" s="123" t="b">
        <f>IF(B1797&lt;&gt;"",IF('02 - Produtos e Tributações'!E1814&lt;&gt;"",'02 - Produtos e Tributações'!E1814,""))</f>
        <v>0</v>
      </c>
      <c r="E1797" s="123" t="b">
        <f>IF(B1797&lt;&gt;"",IF('02 - Produtos e Tributações'!F1814&lt;&gt;"",'02 - Produtos e Tributações'!F1814,""))</f>
        <v>0</v>
      </c>
      <c r="F1797" s="123" t="b">
        <f>IF(B1797&lt;&gt;"",IF(A1797&lt;&gt;"",IF('02 - Produtos e Tributações'!G1814&lt;&gt;"",'02 - Produtos e Tributações'!G1814,"")))</f>
        <v>0</v>
      </c>
      <c r="G1797" s="123" t="b">
        <f>IF(B1797&lt;&gt;"",IF('02 - Produtos e Tributações'!J1814&lt;&gt;"",'02 - Produtos e Tributações'!J1814,IF(K1797=101,0,IF(K1797=102,41,IF(K1797=103,0,IF(K1797=201,0,IF(K1797=202,0,IF(K1797=203,0,IF(K1797=300,41,IF(K1797=400,41,IF(K1797=500,60)))))))))))</f>
        <v>0</v>
      </c>
      <c r="H1797" s="123" t="b">
        <f>IF(B1797&lt;&gt;"",IF('02 - Produtos e Tributações'!M1814&lt;&gt;"",'02 - Produtos e Tributações'!M1814,IF(L1797=101,0,IF(L1797=102,41,IF(L1797=103,0,IF(L1797=201,0,IF(L1797=202,0,IF(L1797=203,0,IF(L1797=300,41,IF(L1797=400,41,IF(L1797=500,60)))))))))))</f>
        <v>0</v>
      </c>
      <c r="I1797" s="123" t="b">
        <f>IF(B1797&lt;&gt;"",IF('02 - Produtos e Tributações'!L1814&lt;&gt;"",'02 - Produtos e Tributações'!L1814,"0,00"))</f>
        <v>0</v>
      </c>
      <c r="J1797" s="123" t="b">
        <f>IF(B1797&lt;&gt;"",IF('02 - Produtos e Tributações'!O1814&lt;&gt;"",'02 - Produtos e Tributações'!O1814,"0,00"))</f>
        <v>0</v>
      </c>
      <c r="K1797" s="123" t="b">
        <f>IF(B1797&lt;&gt;"",IF('02 - Produtos e Tributações'!K1814&lt;&gt;"",'02 - Produtos e Tributações'!K1814,"null"))</f>
        <v>0</v>
      </c>
      <c r="L1797" s="123" t="b">
        <f>IF(B1797&lt;&gt;"",IF('02 - Produtos e Tributações'!N1814&lt;&gt;"",'02 - Produtos e Tributações'!N1814,"null"))</f>
        <v>0</v>
      </c>
      <c r="M1797" s="122" t="b">
        <f>IF(B1797&lt;&gt;"",IF('02 - Produtos e Tributações'!D1814="CARNES","2.01.001.001",IF('02 - Produtos e Tributações'!D1814="MASSAS","2.01.001.002",IF('02 - Produtos e Tributações'!D1814="LATICINIOS","2.01.001.003",IF('02 - Produtos e Tributações'!D1814="DOCES E GULOSEIMAS","2.01.001.004",IF('02 - Produtos e Tributações'!D1814="FARINHAS E GRAOS","2.01.001.005",IF('02 - Produtos e Tributações'!D1814="AGUAS","2.01.002.001",IF('02 - Produtos e Tributações'!D1814="SUCOS","2.01.002.002",IF('02 - Produtos e Tributações'!D1814="BEBIDAS ALCOOLICAS","2.01.002.003",IF('02 - Produtos e Tributações'!D1814="BEBIDAS LACTEAS","2.01.002.004",IF('02 - Produtos e Tributações'!D1814="MATERIAL DE LIMPEZA","2.02",IF('02 - Produtos e Tributações'!D1814="FRUTAS","2.01.001.006",IF('02 - Produtos e Tributações'!D1814="VERDURAS E LEGUMES","2.01.001.007",IF('02 - Produtos e Tributações'!D1814="SERVIÇO","1",IF('02 - Produtos e Tributações'!D1814="PRODUTOS DIVERSOS","2","2"))))))))))))))
)</f>
        <v>0</v>
      </c>
      <c r="N1797" s="4" t="str">
        <f t="shared" si="113"/>
        <v/>
      </c>
      <c r="O1797" s="4" t="str">
        <f t="shared" si="114"/>
        <v/>
      </c>
      <c r="P1797" s="4" t="str">
        <f t="shared" si="115"/>
        <v/>
      </c>
      <c r="Q1797" s="128" t="b">
        <f>IF(B1797&lt;&gt;"",IF('02 - Produtos e Tributações'!C1814&lt;&gt;"",'02 - Produtos e Tributações'!C1814,"UN"))</f>
        <v>0</v>
      </c>
      <c r="R1797" s="93"/>
      <c r="S1797" s="93"/>
      <c r="T1797" s="93"/>
      <c r="U1797" s="120" t="str">
        <f t="shared" si="112"/>
        <v/>
      </c>
    </row>
    <row r="1798" spans="1:21" ht="15.75" customHeight="1">
      <c r="A1798" s="122" t="b">
        <f>IF('02 - Produtos e Tributações'!B1815 &lt;&gt;"",A1797+1)</f>
        <v>0</v>
      </c>
      <c r="B1798" s="4" t="str">
        <f>IF('02 - Produtos e Tributações'!B1815&lt;&gt;"",'02 - Produtos e Tributações'!V1815,"")</f>
        <v/>
      </c>
      <c r="C1798" s="123" t="b">
        <f>IF(B1798&lt;&gt;"",IF('02 - Produtos e Tributações'!H1815&lt;&gt;"",IF('02 - Produtos e Tributações'!H1815="TERCEIRIZADA","T",IF('02 - Produtos e Tributações'!H1815="PROPRIA","P")), IF(B1798&lt;&gt;"",IF('02 - Produtos e Tributações'!H1815="","T"))))</f>
        <v>0</v>
      </c>
      <c r="D1798" s="123" t="b">
        <f>IF(B1798&lt;&gt;"",IF('02 - Produtos e Tributações'!E1815&lt;&gt;"",'02 - Produtos e Tributações'!E1815,""))</f>
        <v>0</v>
      </c>
      <c r="E1798" s="123" t="b">
        <f>IF(B1798&lt;&gt;"",IF('02 - Produtos e Tributações'!F1815&lt;&gt;"",'02 - Produtos e Tributações'!F1815,""))</f>
        <v>0</v>
      </c>
      <c r="F1798" s="123" t="b">
        <f>IF(B1798&lt;&gt;"",IF(A1798&lt;&gt;"",IF('02 - Produtos e Tributações'!G1815&lt;&gt;"",'02 - Produtos e Tributações'!G1815,"")))</f>
        <v>0</v>
      </c>
      <c r="G1798" s="123" t="b">
        <f>IF(B1798&lt;&gt;"",IF('02 - Produtos e Tributações'!J1815&lt;&gt;"",'02 - Produtos e Tributações'!J1815,IF(K1798=101,0,IF(K1798=102,41,IF(K1798=103,0,IF(K1798=201,0,IF(K1798=202,0,IF(K1798=203,0,IF(K1798=300,41,IF(K1798=400,41,IF(K1798=500,60)))))))))))</f>
        <v>0</v>
      </c>
      <c r="H1798" s="123" t="b">
        <f>IF(B1798&lt;&gt;"",IF('02 - Produtos e Tributações'!M1815&lt;&gt;"",'02 - Produtos e Tributações'!M1815,IF(L1798=101,0,IF(L1798=102,41,IF(L1798=103,0,IF(L1798=201,0,IF(L1798=202,0,IF(L1798=203,0,IF(L1798=300,41,IF(L1798=400,41,IF(L1798=500,60)))))))))))</f>
        <v>0</v>
      </c>
      <c r="I1798" s="123" t="b">
        <f>IF(B1798&lt;&gt;"",IF('02 - Produtos e Tributações'!L1815&lt;&gt;"",'02 - Produtos e Tributações'!L1815,"0,00"))</f>
        <v>0</v>
      </c>
      <c r="J1798" s="123" t="b">
        <f>IF(B1798&lt;&gt;"",IF('02 - Produtos e Tributações'!O1815&lt;&gt;"",'02 - Produtos e Tributações'!O1815,"0,00"))</f>
        <v>0</v>
      </c>
      <c r="K1798" s="123" t="b">
        <f>IF(B1798&lt;&gt;"",IF('02 - Produtos e Tributações'!K1815&lt;&gt;"",'02 - Produtos e Tributações'!K1815,"null"))</f>
        <v>0</v>
      </c>
      <c r="L1798" s="123" t="b">
        <f>IF(B1798&lt;&gt;"",IF('02 - Produtos e Tributações'!N1815&lt;&gt;"",'02 - Produtos e Tributações'!N1815,"null"))</f>
        <v>0</v>
      </c>
      <c r="M1798" s="122" t="b">
        <f>IF(B1798&lt;&gt;"",IF('02 - Produtos e Tributações'!D1815="CARNES","2.01.001.001",IF('02 - Produtos e Tributações'!D1815="MASSAS","2.01.001.002",IF('02 - Produtos e Tributações'!D1815="LATICINIOS","2.01.001.003",IF('02 - Produtos e Tributações'!D1815="DOCES E GULOSEIMAS","2.01.001.004",IF('02 - Produtos e Tributações'!D1815="FARINHAS E GRAOS","2.01.001.005",IF('02 - Produtos e Tributações'!D1815="AGUAS","2.01.002.001",IF('02 - Produtos e Tributações'!D1815="SUCOS","2.01.002.002",IF('02 - Produtos e Tributações'!D1815="BEBIDAS ALCOOLICAS","2.01.002.003",IF('02 - Produtos e Tributações'!D1815="BEBIDAS LACTEAS","2.01.002.004",IF('02 - Produtos e Tributações'!D1815="MATERIAL DE LIMPEZA","2.02",IF('02 - Produtos e Tributações'!D1815="FRUTAS","2.01.001.006",IF('02 - Produtos e Tributações'!D1815="VERDURAS E LEGUMES","2.01.001.007",IF('02 - Produtos e Tributações'!D1815="SERVIÇO","1",IF('02 - Produtos e Tributações'!D1815="PRODUTOS DIVERSOS","2","2"))))))))))))))
)</f>
        <v>0</v>
      </c>
      <c r="N1798" s="4" t="str">
        <f t="shared" si="113"/>
        <v/>
      </c>
      <c r="O1798" s="4" t="str">
        <f t="shared" si="114"/>
        <v/>
      </c>
      <c r="P1798" s="4" t="str">
        <f t="shared" si="115"/>
        <v/>
      </c>
      <c r="Q1798" s="128" t="b">
        <f>IF(B1798&lt;&gt;"",IF('02 - Produtos e Tributações'!C1815&lt;&gt;"",'02 - Produtos e Tributações'!C1815,"UN"))</f>
        <v>0</v>
      </c>
      <c r="R1798" s="93"/>
      <c r="S1798" s="93"/>
      <c r="T1798" s="93"/>
      <c r="U1798" s="120" t="str">
        <f t="shared" si="112"/>
        <v/>
      </c>
    </row>
    <row r="1799" spans="1:21" ht="15.75" customHeight="1">
      <c r="A1799" s="122" t="b">
        <f>IF('02 - Produtos e Tributações'!B1816 &lt;&gt;"",A1798+1)</f>
        <v>0</v>
      </c>
      <c r="B1799" s="4" t="str">
        <f>IF('02 - Produtos e Tributações'!B1816&lt;&gt;"",'02 - Produtos e Tributações'!V1816,"")</f>
        <v/>
      </c>
      <c r="C1799" s="123" t="b">
        <f>IF(B1799&lt;&gt;"",IF('02 - Produtos e Tributações'!H1816&lt;&gt;"",IF('02 - Produtos e Tributações'!H1816="TERCEIRIZADA","T",IF('02 - Produtos e Tributações'!H1816="PROPRIA","P")), IF(B1799&lt;&gt;"",IF('02 - Produtos e Tributações'!H1816="","T"))))</f>
        <v>0</v>
      </c>
      <c r="D1799" s="123" t="b">
        <f>IF(B1799&lt;&gt;"",IF('02 - Produtos e Tributações'!E1816&lt;&gt;"",'02 - Produtos e Tributações'!E1816,""))</f>
        <v>0</v>
      </c>
      <c r="E1799" s="123" t="b">
        <f>IF(B1799&lt;&gt;"",IF('02 - Produtos e Tributações'!F1816&lt;&gt;"",'02 - Produtos e Tributações'!F1816,""))</f>
        <v>0</v>
      </c>
      <c r="F1799" s="123" t="b">
        <f>IF(B1799&lt;&gt;"",IF(A1799&lt;&gt;"",IF('02 - Produtos e Tributações'!G1816&lt;&gt;"",'02 - Produtos e Tributações'!G1816,"")))</f>
        <v>0</v>
      </c>
      <c r="G1799" s="123" t="b">
        <f>IF(B1799&lt;&gt;"",IF('02 - Produtos e Tributações'!J1816&lt;&gt;"",'02 - Produtos e Tributações'!J1816,IF(K1799=101,0,IF(K1799=102,41,IF(K1799=103,0,IF(K1799=201,0,IF(K1799=202,0,IF(K1799=203,0,IF(K1799=300,41,IF(K1799=400,41,IF(K1799=500,60)))))))))))</f>
        <v>0</v>
      </c>
      <c r="H1799" s="123" t="b">
        <f>IF(B1799&lt;&gt;"",IF('02 - Produtos e Tributações'!M1816&lt;&gt;"",'02 - Produtos e Tributações'!M1816,IF(L1799=101,0,IF(L1799=102,41,IF(L1799=103,0,IF(L1799=201,0,IF(L1799=202,0,IF(L1799=203,0,IF(L1799=300,41,IF(L1799=400,41,IF(L1799=500,60)))))))))))</f>
        <v>0</v>
      </c>
      <c r="I1799" s="123" t="b">
        <f>IF(B1799&lt;&gt;"",IF('02 - Produtos e Tributações'!L1816&lt;&gt;"",'02 - Produtos e Tributações'!L1816,"0,00"))</f>
        <v>0</v>
      </c>
      <c r="J1799" s="123" t="b">
        <f>IF(B1799&lt;&gt;"",IF('02 - Produtos e Tributações'!O1816&lt;&gt;"",'02 - Produtos e Tributações'!O1816,"0,00"))</f>
        <v>0</v>
      </c>
      <c r="K1799" s="123" t="b">
        <f>IF(B1799&lt;&gt;"",IF('02 - Produtos e Tributações'!K1816&lt;&gt;"",'02 - Produtos e Tributações'!K1816,"null"))</f>
        <v>0</v>
      </c>
      <c r="L1799" s="123" t="b">
        <f>IF(B1799&lt;&gt;"",IF('02 - Produtos e Tributações'!N1816&lt;&gt;"",'02 - Produtos e Tributações'!N1816,"null"))</f>
        <v>0</v>
      </c>
      <c r="M1799" s="122" t="b">
        <f>IF(B1799&lt;&gt;"",IF('02 - Produtos e Tributações'!D1816="CARNES","2.01.001.001",IF('02 - Produtos e Tributações'!D1816="MASSAS","2.01.001.002",IF('02 - Produtos e Tributações'!D1816="LATICINIOS","2.01.001.003",IF('02 - Produtos e Tributações'!D1816="DOCES E GULOSEIMAS","2.01.001.004",IF('02 - Produtos e Tributações'!D1816="FARINHAS E GRAOS","2.01.001.005",IF('02 - Produtos e Tributações'!D1816="AGUAS","2.01.002.001",IF('02 - Produtos e Tributações'!D1816="SUCOS","2.01.002.002",IF('02 - Produtos e Tributações'!D1816="BEBIDAS ALCOOLICAS","2.01.002.003",IF('02 - Produtos e Tributações'!D1816="BEBIDAS LACTEAS","2.01.002.004",IF('02 - Produtos e Tributações'!D1816="MATERIAL DE LIMPEZA","2.02",IF('02 - Produtos e Tributações'!D1816="FRUTAS","2.01.001.006",IF('02 - Produtos e Tributações'!D1816="VERDURAS E LEGUMES","2.01.001.007",IF('02 - Produtos e Tributações'!D1816="SERVIÇO","1",IF('02 - Produtos e Tributações'!D1816="PRODUTOS DIVERSOS","2","2"))))))))))))))
)</f>
        <v>0</v>
      </c>
      <c r="N1799" s="4" t="str">
        <f t="shared" si="113"/>
        <v/>
      </c>
      <c r="O1799" s="4" t="str">
        <f t="shared" si="114"/>
        <v/>
      </c>
      <c r="P1799" s="4" t="str">
        <f t="shared" si="115"/>
        <v/>
      </c>
      <c r="Q1799" s="128" t="b">
        <f>IF(B1799&lt;&gt;"",IF('02 - Produtos e Tributações'!C1816&lt;&gt;"",'02 - Produtos e Tributações'!C1816,"UN"))</f>
        <v>0</v>
      </c>
      <c r="R1799" s="93"/>
      <c r="S1799" s="93"/>
      <c r="T1799" s="93"/>
      <c r="U1799" s="120" t="str">
        <f t="shared" si="112"/>
        <v/>
      </c>
    </row>
    <row r="1800" spans="1:21" ht="15.75" customHeight="1">
      <c r="A1800" s="122" t="b">
        <f>IF('02 - Produtos e Tributações'!B1817 &lt;&gt;"",A1799+1)</f>
        <v>0</v>
      </c>
      <c r="B1800" s="4" t="str">
        <f>IF('02 - Produtos e Tributações'!B1817&lt;&gt;"",'02 - Produtos e Tributações'!V1817,"")</f>
        <v/>
      </c>
      <c r="C1800" s="123" t="b">
        <f>IF(B1800&lt;&gt;"",IF('02 - Produtos e Tributações'!H1817&lt;&gt;"",IF('02 - Produtos e Tributações'!H1817="TERCEIRIZADA","T",IF('02 - Produtos e Tributações'!H1817="PROPRIA","P")), IF(B1800&lt;&gt;"",IF('02 - Produtos e Tributações'!H1817="","T"))))</f>
        <v>0</v>
      </c>
      <c r="D1800" s="123" t="b">
        <f>IF(B1800&lt;&gt;"",IF('02 - Produtos e Tributações'!E1817&lt;&gt;"",'02 - Produtos e Tributações'!E1817,""))</f>
        <v>0</v>
      </c>
      <c r="E1800" s="123" t="b">
        <f>IF(B1800&lt;&gt;"",IF('02 - Produtos e Tributações'!F1817&lt;&gt;"",'02 - Produtos e Tributações'!F1817,""))</f>
        <v>0</v>
      </c>
      <c r="F1800" s="123" t="b">
        <f>IF(B1800&lt;&gt;"",IF(A1800&lt;&gt;"",IF('02 - Produtos e Tributações'!G1817&lt;&gt;"",'02 - Produtos e Tributações'!G1817,"")))</f>
        <v>0</v>
      </c>
      <c r="G1800" s="123" t="b">
        <f>IF(B1800&lt;&gt;"",IF('02 - Produtos e Tributações'!J1817&lt;&gt;"",'02 - Produtos e Tributações'!J1817,IF(K1800=101,0,IF(K1800=102,41,IF(K1800=103,0,IF(K1800=201,0,IF(K1800=202,0,IF(K1800=203,0,IF(K1800=300,41,IF(K1800=400,41,IF(K1800=500,60)))))))))))</f>
        <v>0</v>
      </c>
      <c r="H1800" s="123" t="b">
        <f>IF(B1800&lt;&gt;"",IF('02 - Produtos e Tributações'!M1817&lt;&gt;"",'02 - Produtos e Tributações'!M1817,IF(L1800=101,0,IF(L1800=102,41,IF(L1800=103,0,IF(L1800=201,0,IF(L1800=202,0,IF(L1800=203,0,IF(L1800=300,41,IF(L1800=400,41,IF(L1800=500,60)))))))))))</f>
        <v>0</v>
      </c>
      <c r="I1800" s="123" t="b">
        <f>IF(B1800&lt;&gt;"",IF('02 - Produtos e Tributações'!L1817&lt;&gt;"",'02 - Produtos e Tributações'!L1817,"0,00"))</f>
        <v>0</v>
      </c>
      <c r="J1800" s="123" t="b">
        <f>IF(B1800&lt;&gt;"",IF('02 - Produtos e Tributações'!O1817&lt;&gt;"",'02 - Produtos e Tributações'!O1817,"0,00"))</f>
        <v>0</v>
      </c>
      <c r="K1800" s="123" t="b">
        <f>IF(B1800&lt;&gt;"",IF('02 - Produtos e Tributações'!K1817&lt;&gt;"",'02 - Produtos e Tributações'!K1817,"null"))</f>
        <v>0</v>
      </c>
      <c r="L1800" s="123" t="b">
        <f>IF(B1800&lt;&gt;"",IF('02 - Produtos e Tributações'!N1817&lt;&gt;"",'02 - Produtos e Tributações'!N1817,"null"))</f>
        <v>0</v>
      </c>
      <c r="M1800" s="122" t="b">
        <f>IF(B1800&lt;&gt;"",IF('02 - Produtos e Tributações'!D1817="CARNES","2.01.001.001",IF('02 - Produtos e Tributações'!D1817="MASSAS","2.01.001.002",IF('02 - Produtos e Tributações'!D1817="LATICINIOS","2.01.001.003",IF('02 - Produtos e Tributações'!D1817="DOCES E GULOSEIMAS","2.01.001.004",IF('02 - Produtos e Tributações'!D1817="FARINHAS E GRAOS","2.01.001.005",IF('02 - Produtos e Tributações'!D1817="AGUAS","2.01.002.001",IF('02 - Produtos e Tributações'!D1817="SUCOS","2.01.002.002",IF('02 - Produtos e Tributações'!D1817="BEBIDAS ALCOOLICAS","2.01.002.003",IF('02 - Produtos e Tributações'!D1817="BEBIDAS LACTEAS","2.01.002.004",IF('02 - Produtos e Tributações'!D1817="MATERIAL DE LIMPEZA","2.02",IF('02 - Produtos e Tributações'!D1817="FRUTAS","2.01.001.006",IF('02 - Produtos e Tributações'!D1817="VERDURAS E LEGUMES","2.01.001.007",IF('02 - Produtos e Tributações'!D1817="SERVIÇO","1",IF('02 - Produtos e Tributações'!D1817="PRODUTOS DIVERSOS","2","2"))))))))))))))
)</f>
        <v>0</v>
      </c>
      <c r="N1800" s="4" t="str">
        <f t="shared" si="113"/>
        <v/>
      </c>
      <c r="O1800" s="4" t="str">
        <f t="shared" si="114"/>
        <v/>
      </c>
      <c r="P1800" s="4" t="str">
        <f t="shared" si="115"/>
        <v/>
      </c>
      <c r="Q1800" s="128" t="b">
        <f>IF(B1800&lt;&gt;"",IF('02 - Produtos e Tributações'!C1817&lt;&gt;"",'02 - Produtos e Tributações'!C1817,"UN"))</f>
        <v>0</v>
      </c>
      <c r="R1800" s="93"/>
      <c r="S1800" s="93"/>
      <c r="T1800" s="93"/>
      <c r="U1800" s="120" t="str">
        <f t="shared" si="112"/>
        <v/>
      </c>
    </row>
    <row r="1801" spans="1:21" ht="15.75" customHeight="1">
      <c r="A1801" s="122" t="b">
        <f>IF('02 - Produtos e Tributações'!B1818 &lt;&gt;"",A1800+1)</f>
        <v>0</v>
      </c>
      <c r="B1801" s="4" t="str">
        <f>IF('02 - Produtos e Tributações'!B1818&lt;&gt;"",'02 - Produtos e Tributações'!V1818,"")</f>
        <v/>
      </c>
      <c r="C1801" s="123" t="b">
        <f>IF(B1801&lt;&gt;"",IF('02 - Produtos e Tributações'!H1818&lt;&gt;"",IF('02 - Produtos e Tributações'!H1818="TERCEIRIZADA","T",IF('02 - Produtos e Tributações'!H1818="PROPRIA","P")), IF(B1801&lt;&gt;"",IF('02 - Produtos e Tributações'!H1818="","T"))))</f>
        <v>0</v>
      </c>
      <c r="D1801" s="123" t="b">
        <f>IF(B1801&lt;&gt;"",IF('02 - Produtos e Tributações'!E1818&lt;&gt;"",'02 - Produtos e Tributações'!E1818,""))</f>
        <v>0</v>
      </c>
      <c r="E1801" s="123" t="b">
        <f>IF(B1801&lt;&gt;"",IF('02 - Produtos e Tributações'!F1818&lt;&gt;"",'02 - Produtos e Tributações'!F1818,""))</f>
        <v>0</v>
      </c>
      <c r="F1801" s="123" t="b">
        <f>IF(B1801&lt;&gt;"",IF(A1801&lt;&gt;"",IF('02 - Produtos e Tributações'!G1818&lt;&gt;"",'02 - Produtos e Tributações'!G1818,"")))</f>
        <v>0</v>
      </c>
      <c r="G1801" s="123" t="b">
        <f>IF(B1801&lt;&gt;"",IF('02 - Produtos e Tributações'!J1818&lt;&gt;"",'02 - Produtos e Tributações'!J1818,IF(K1801=101,0,IF(K1801=102,41,IF(K1801=103,0,IF(K1801=201,0,IF(K1801=202,0,IF(K1801=203,0,IF(K1801=300,41,IF(K1801=400,41,IF(K1801=500,60)))))))))))</f>
        <v>0</v>
      </c>
      <c r="H1801" s="123" t="b">
        <f>IF(B1801&lt;&gt;"",IF('02 - Produtos e Tributações'!M1818&lt;&gt;"",'02 - Produtos e Tributações'!M1818,IF(L1801=101,0,IF(L1801=102,41,IF(L1801=103,0,IF(L1801=201,0,IF(L1801=202,0,IF(L1801=203,0,IF(L1801=300,41,IF(L1801=400,41,IF(L1801=500,60)))))))))))</f>
        <v>0</v>
      </c>
      <c r="I1801" s="123" t="b">
        <f>IF(B1801&lt;&gt;"",IF('02 - Produtos e Tributações'!L1818&lt;&gt;"",'02 - Produtos e Tributações'!L1818,"0,00"))</f>
        <v>0</v>
      </c>
      <c r="J1801" s="123" t="b">
        <f>IF(B1801&lt;&gt;"",IF('02 - Produtos e Tributações'!O1818&lt;&gt;"",'02 - Produtos e Tributações'!O1818,"0,00"))</f>
        <v>0</v>
      </c>
      <c r="K1801" s="123" t="b">
        <f>IF(B1801&lt;&gt;"",IF('02 - Produtos e Tributações'!K1818&lt;&gt;"",'02 - Produtos e Tributações'!K1818,"null"))</f>
        <v>0</v>
      </c>
      <c r="L1801" s="123" t="b">
        <f>IF(B1801&lt;&gt;"",IF('02 - Produtos e Tributações'!N1818&lt;&gt;"",'02 - Produtos e Tributações'!N1818,"null"))</f>
        <v>0</v>
      </c>
      <c r="M1801" s="122" t="b">
        <f>IF(B1801&lt;&gt;"",IF('02 - Produtos e Tributações'!D1818="CARNES","2.01.001.001",IF('02 - Produtos e Tributações'!D1818="MASSAS","2.01.001.002",IF('02 - Produtos e Tributações'!D1818="LATICINIOS","2.01.001.003",IF('02 - Produtos e Tributações'!D1818="DOCES E GULOSEIMAS","2.01.001.004",IF('02 - Produtos e Tributações'!D1818="FARINHAS E GRAOS","2.01.001.005",IF('02 - Produtos e Tributações'!D1818="AGUAS","2.01.002.001",IF('02 - Produtos e Tributações'!D1818="SUCOS","2.01.002.002",IF('02 - Produtos e Tributações'!D1818="BEBIDAS ALCOOLICAS","2.01.002.003",IF('02 - Produtos e Tributações'!D1818="BEBIDAS LACTEAS","2.01.002.004",IF('02 - Produtos e Tributações'!D1818="MATERIAL DE LIMPEZA","2.02",IF('02 - Produtos e Tributações'!D1818="FRUTAS","2.01.001.006",IF('02 - Produtos e Tributações'!D1818="VERDURAS E LEGUMES","2.01.001.007",IF('02 - Produtos e Tributações'!D1818="SERVIÇO","1",IF('02 - Produtos e Tributações'!D1818="PRODUTOS DIVERSOS","2","2"))))))))))))))
)</f>
        <v>0</v>
      </c>
      <c r="N1801" s="4" t="str">
        <f t="shared" si="113"/>
        <v/>
      </c>
      <c r="O1801" s="4" t="str">
        <f t="shared" si="114"/>
        <v/>
      </c>
      <c r="P1801" s="4" t="str">
        <f t="shared" si="115"/>
        <v/>
      </c>
      <c r="Q1801" s="128" t="b">
        <f>IF(B1801&lt;&gt;"",IF('02 - Produtos e Tributações'!C1818&lt;&gt;"",'02 - Produtos e Tributações'!C1818,"UN"))</f>
        <v>0</v>
      </c>
      <c r="R1801" s="93"/>
      <c r="S1801" s="93"/>
      <c r="T1801" s="93"/>
      <c r="U1801" s="120" t="str">
        <f t="shared" si="112"/>
        <v/>
      </c>
    </row>
    <row r="1802" spans="1:21" ht="15.75" customHeight="1">
      <c r="A1802" s="122" t="b">
        <f>IF('02 - Produtos e Tributações'!B1819 &lt;&gt;"",A1801+1)</f>
        <v>0</v>
      </c>
      <c r="B1802" s="4" t="str">
        <f>IF('02 - Produtos e Tributações'!B1819&lt;&gt;"",'02 - Produtos e Tributações'!V1819,"")</f>
        <v/>
      </c>
      <c r="C1802" s="123" t="b">
        <f>IF(B1802&lt;&gt;"",IF('02 - Produtos e Tributações'!H1819&lt;&gt;"",IF('02 - Produtos e Tributações'!H1819="TERCEIRIZADA","T",IF('02 - Produtos e Tributações'!H1819="PROPRIA","P")), IF(B1802&lt;&gt;"",IF('02 - Produtos e Tributações'!H1819="","T"))))</f>
        <v>0</v>
      </c>
      <c r="D1802" s="123" t="b">
        <f>IF(B1802&lt;&gt;"",IF('02 - Produtos e Tributações'!E1819&lt;&gt;"",'02 - Produtos e Tributações'!E1819,""))</f>
        <v>0</v>
      </c>
      <c r="E1802" s="123" t="b">
        <f>IF(B1802&lt;&gt;"",IF('02 - Produtos e Tributações'!F1819&lt;&gt;"",'02 - Produtos e Tributações'!F1819,""))</f>
        <v>0</v>
      </c>
      <c r="F1802" s="123" t="b">
        <f>IF(B1802&lt;&gt;"",IF(A1802&lt;&gt;"",IF('02 - Produtos e Tributações'!G1819&lt;&gt;"",'02 - Produtos e Tributações'!G1819,"")))</f>
        <v>0</v>
      </c>
      <c r="G1802" s="123" t="b">
        <f>IF(B1802&lt;&gt;"",IF('02 - Produtos e Tributações'!J1819&lt;&gt;"",'02 - Produtos e Tributações'!J1819,IF(K1802=101,0,IF(K1802=102,41,IF(K1802=103,0,IF(K1802=201,0,IF(K1802=202,0,IF(K1802=203,0,IF(K1802=300,41,IF(K1802=400,41,IF(K1802=500,60)))))))))))</f>
        <v>0</v>
      </c>
      <c r="H1802" s="123" t="b">
        <f>IF(B1802&lt;&gt;"",IF('02 - Produtos e Tributações'!M1819&lt;&gt;"",'02 - Produtos e Tributações'!M1819,IF(L1802=101,0,IF(L1802=102,41,IF(L1802=103,0,IF(L1802=201,0,IF(L1802=202,0,IF(L1802=203,0,IF(L1802=300,41,IF(L1802=400,41,IF(L1802=500,60)))))))))))</f>
        <v>0</v>
      </c>
      <c r="I1802" s="123" t="b">
        <f>IF(B1802&lt;&gt;"",IF('02 - Produtos e Tributações'!L1819&lt;&gt;"",'02 - Produtos e Tributações'!L1819,"0,00"))</f>
        <v>0</v>
      </c>
      <c r="J1802" s="123" t="b">
        <f>IF(B1802&lt;&gt;"",IF('02 - Produtos e Tributações'!O1819&lt;&gt;"",'02 - Produtos e Tributações'!O1819,"0,00"))</f>
        <v>0</v>
      </c>
      <c r="K1802" s="123" t="b">
        <f>IF(B1802&lt;&gt;"",IF('02 - Produtos e Tributações'!K1819&lt;&gt;"",'02 - Produtos e Tributações'!K1819,"null"))</f>
        <v>0</v>
      </c>
      <c r="L1802" s="123" t="b">
        <f>IF(B1802&lt;&gt;"",IF('02 - Produtos e Tributações'!N1819&lt;&gt;"",'02 - Produtos e Tributações'!N1819,"null"))</f>
        <v>0</v>
      </c>
      <c r="M1802" s="122" t="b">
        <f>IF(B1802&lt;&gt;"",IF('02 - Produtos e Tributações'!D1819="CARNES","2.01.001.001",IF('02 - Produtos e Tributações'!D1819="MASSAS","2.01.001.002",IF('02 - Produtos e Tributações'!D1819="LATICINIOS","2.01.001.003",IF('02 - Produtos e Tributações'!D1819="DOCES E GULOSEIMAS","2.01.001.004",IF('02 - Produtos e Tributações'!D1819="FARINHAS E GRAOS","2.01.001.005",IF('02 - Produtos e Tributações'!D1819="AGUAS","2.01.002.001",IF('02 - Produtos e Tributações'!D1819="SUCOS","2.01.002.002",IF('02 - Produtos e Tributações'!D1819="BEBIDAS ALCOOLICAS","2.01.002.003",IF('02 - Produtos e Tributações'!D1819="BEBIDAS LACTEAS","2.01.002.004",IF('02 - Produtos e Tributações'!D1819="MATERIAL DE LIMPEZA","2.02",IF('02 - Produtos e Tributações'!D1819="FRUTAS","2.01.001.006",IF('02 - Produtos e Tributações'!D1819="VERDURAS E LEGUMES","2.01.001.007",IF('02 - Produtos e Tributações'!D1819="SERVIÇO","1",IF('02 - Produtos e Tributações'!D1819="PRODUTOS DIVERSOS","2","2"))))))))))))))
)</f>
        <v>0</v>
      </c>
      <c r="N1802" s="4" t="str">
        <f t="shared" si="113"/>
        <v/>
      </c>
      <c r="O1802" s="4" t="str">
        <f t="shared" si="114"/>
        <v/>
      </c>
      <c r="P1802" s="4" t="str">
        <f t="shared" si="115"/>
        <v/>
      </c>
      <c r="Q1802" s="128" t="b">
        <f>IF(B1802&lt;&gt;"",IF('02 - Produtos e Tributações'!C1819&lt;&gt;"",'02 - Produtos e Tributações'!C1819,"UN"))</f>
        <v>0</v>
      </c>
      <c r="R1802" s="93"/>
      <c r="S1802" s="93"/>
      <c r="T1802" s="93"/>
      <c r="U1802" s="120" t="str">
        <f t="shared" si="112"/>
        <v/>
      </c>
    </row>
    <row r="1803" spans="1:21" ht="15.75" customHeight="1">
      <c r="A1803" s="122" t="b">
        <f>IF('02 - Produtos e Tributações'!B1820 &lt;&gt;"",A1802+1)</f>
        <v>0</v>
      </c>
      <c r="B1803" s="4" t="str">
        <f>IF('02 - Produtos e Tributações'!B1820&lt;&gt;"",'02 - Produtos e Tributações'!V1820,"")</f>
        <v/>
      </c>
      <c r="C1803" s="123" t="b">
        <f>IF(B1803&lt;&gt;"",IF('02 - Produtos e Tributações'!H1820&lt;&gt;"",IF('02 - Produtos e Tributações'!H1820="TERCEIRIZADA","T",IF('02 - Produtos e Tributações'!H1820="PROPRIA","P")), IF(B1803&lt;&gt;"",IF('02 - Produtos e Tributações'!H1820="","T"))))</f>
        <v>0</v>
      </c>
      <c r="D1803" s="123" t="b">
        <f>IF(B1803&lt;&gt;"",IF('02 - Produtos e Tributações'!E1820&lt;&gt;"",'02 - Produtos e Tributações'!E1820,""))</f>
        <v>0</v>
      </c>
      <c r="E1803" s="123" t="b">
        <f>IF(B1803&lt;&gt;"",IF('02 - Produtos e Tributações'!F1820&lt;&gt;"",'02 - Produtos e Tributações'!F1820,""))</f>
        <v>0</v>
      </c>
      <c r="F1803" s="123" t="b">
        <f>IF(B1803&lt;&gt;"",IF(A1803&lt;&gt;"",IF('02 - Produtos e Tributações'!G1820&lt;&gt;"",'02 - Produtos e Tributações'!G1820,"")))</f>
        <v>0</v>
      </c>
      <c r="G1803" s="123" t="b">
        <f>IF(B1803&lt;&gt;"",IF('02 - Produtos e Tributações'!J1820&lt;&gt;"",'02 - Produtos e Tributações'!J1820,IF(K1803=101,0,IF(K1803=102,41,IF(K1803=103,0,IF(K1803=201,0,IF(K1803=202,0,IF(K1803=203,0,IF(K1803=300,41,IF(K1803=400,41,IF(K1803=500,60)))))))))))</f>
        <v>0</v>
      </c>
      <c r="H1803" s="123" t="b">
        <f>IF(B1803&lt;&gt;"",IF('02 - Produtos e Tributações'!M1820&lt;&gt;"",'02 - Produtos e Tributações'!M1820,IF(L1803=101,0,IF(L1803=102,41,IF(L1803=103,0,IF(L1803=201,0,IF(L1803=202,0,IF(L1803=203,0,IF(L1803=300,41,IF(L1803=400,41,IF(L1803=500,60)))))))))))</f>
        <v>0</v>
      </c>
      <c r="I1803" s="123" t="b">
        <f>IF(B1803&lt;&gt;"",IF('02 - Produtos e Tributações'!L1820&lt;&gt;"",'02 - Produtos e Tributações'!L1820,"0,00"))</f>
        <v>0</v>
      </c>
      <c r="J1803" s="123" t="b">
        <f>IF(B1803&lt;&gt;"",IF('02 - Produtos e Tributações'!O1820&lt;&gt;"",'02 - Produtos e Tributações'!O1820,"0,00"))</f>
        <v>0</v>
      </c>
      <c r="K1803" s="123" t="b">
        <f>IF(B1803&lt;&gt;"",IF('02 - Produtos e Tributações'!K1820&lt;&gt;"",'02 - Produtos e Tributações'!K1820,"null"))</f>
        <v>0</v>
      </c>
      <c r="L1803" s="123" t="b">
        <f>IF(B1803&lt;&gt;"",IF('02 - Produtos e Tributações'!N1820&lt;&gt;"",'02 - Produtos e Tributações'!N1820,"null"))</f>
        <v>0</v>
      </c>
      <c r="M1803" s="122" t="b">
        <f>IF(B1803&lt;&gt;"",IF('02 - Produtos e Tributações'!D1820="CARNES","2.01.001.001",IF('02 - Produtos e Tributações'!D1820="MASSAS","2.01.001.002",IF('02 - Produtos e Tributações'!D1820="LATICINIOS","2.01.001.003",IF('02 - Produtos e Tributações'!D1820="DOCES E GULOSEIMAS","2.01.001.004",IF('02 - Produtos e Tributações'!D1820="FARINHAS E GRAOS","2.01.001.005",IF('02 - Produtos e Tributações'!D1820="AGUAS","2.01.002.001",IF('02 - Produtos e Tributações'!D1820="SUCOS","2.01.002.002",IF('02 - Produtos e Tributações'!D1820="BEBIDAS ALCOOLICAS","2.01.002.003",IF('02 - Produtos e Tributações'!D1820="BEBIDAS LACTEAS","2.01.002.004",IF('02 - Produtos e Tributações'!D1820="MATERIAL DE LIMPEZA","2.02",IF('02 - Produtos e Tributações'!D1820="FRUTAS","2.01.001.006",IF('02 - Produtos e Tributações'!D1820="VERDURAS E LEGUMES","2.01.001.007",IF('02 - Produtos e Tributações'!D1820="SERVIÇO","1",IF('02 - Produtos e Tributações'!D1820="PRODUTOS DIVERSOS","2","2"))))))))))))))
)</f>
        <v>0</v>
      </c>
      <c r="N1803" s="4" t="str">
        <f t="shared" si="113"/>
        <v/>
      </c>
      <c r="O1803" s="4" t="str">
        <f t="shared" si="114"/>
        <v/>
      </c>
      <c r="P1803" s="4" t="str">
        <f t="shared" si="115"/>
        <v/>
      </c>
      <c r="Q1803" s="128" t="b">
        <f>IF(B1803&lt;&gt;"",IF('02 - Produtos e Tributações'!C1820&lt;&gt;"",'02 - Produtos e Tributações'!C1820,"UN"))</f>
        <v>0</v>
      </c>
      <c r="R1803" s="93"/>
      <c r="S1803" s="93"/>
      <c r="T1803" s="93"/>
      <c r="U1803" s="120" t="str">
        <f t="shared" si="112"/>
        <v/>
      </c>
    </row>
    <row r="1804" spans="1:21" ht="15.75" customHeight="1">
      <c r="A1804" s="122" t="b">
        <f>IF('02 - Produtos e Tributações'!B1821 &lt;&gt;"",A1803+1)</f>
        <v>0</v>
      </c>
      <c r="B1804" s="4" t="str">
        <f>IF('02 - Produtos e Tributações'!B1821&lt;&gt;"",'02 - Produtos e Tributações'!V1821,"")</f>
        <v/>
      </c>
      <c r="C1804" s="123" t="b">
        <f>IF(B1804&lt;&gt;"",IF('02 - Produtos e Tributações'!H1821&lt;&gt;"",IF('02 - Produtos e Tributações'!H1821="TERCEIRIZADA","T",IF('02 - Produtos e Tributações'!H1821="PROPRIA","P")), IF(B1804&lt;&gt;"",IF('02 - Produtos e Tributações'!H1821="","T"))))</f>
        <v>0</v>
      </c>
      <c r="D1804" s="123" t="b">
        <f>IF(B1804&lt;&gt;"",IF('02 - Produtos e Tributações'!E1821&lt;&gt;"",'02 - Produtos e Tributações'!E1821,""))</f>
        <v>0</v>
      </c>
      <c r="E1804" s="123" t="b">
        <f>IF(B1804&lt;&gt;"",IF('02 - Produtos e Tributações'!F1821&lt;&gt;"",'02 - Produtos e Tributações'!F1821,""))</f>
        <v>0</v>
      </c>
      <c r="F1804" s="123" t="b">
        <f>IF(B1804&lt;&gt;"",IF(A1804&lt;&gt;"",IF('02 - Produtos e Tributações'!G1821&lt;&gt;"",'02 - Produtos e Tributações'!G1821,"")))</f>
        <v>0</v>
      </c>
      <c r="G1804" s="123" t="b">
        <f>IF(B1804&lt;&gt;"",IF('02 - Produtos e Tributações'!J1821&lt;&gt;"",'02 - Produtos e Tributações'!J1821,IF(K1804=101,0,IF(K1804=102,41,IF(K1804=103,0,IF(K1804=201,0,IF(K1804=202,0,IF(K1804=203,0,IF(K1804=300,41,IF(K1804=400,41,IF(K1804=500,60)))))))))))</f>
        <v>0</v>
      </c>
      <c r="H1804" s="123" t="b">
        <f>IF(B1804&lt;&gt;"",IF('02 - Produtos e Tributações'!M1821&lt;&gt;"",'02 - Produtos e Tributações'!M1821,IF(L1804=101,0,IF(L1804=102,41,IF(L1804=103,0,IF(L1804=201,0,IF(L1804=202,0,IF(L1804=203,0,IF(L1804=300,41,IF(L1804=400,41,IF(L1804=500,60)))))))))))</f>
        <v>0</v>
      </c>
      <c r="I1804" s="123" t="b">
        <f>IF(B1804&lt;&gt;"",IF('02 - Produtos e Tributações'!L1821&lt;&gt;"",'02 - Produtos e Tributações'!L1821,"0,00"))</f>
        <v>0</v>
      </c>
      <c r="J1804" s="123" t="b">
        <f>IF(B1804&lt;&gt;"",IF('02 - Produtos e Tributações'!O1821&lt;&gt;"",'02 - Produtos e Tributações'!O1821,"0,00"))</f>
        <v>0</v>
      </c>
      <c r="K1804" s="123" t="b">
        <f>IF(B1804&lt;&gt;"",IF('02 - Produtos e Tributações'!K1821&lt;&gt;"",'02 - Produtos e Tributações'!K1821,"null"))</f>
        <v>0</v>
      </c>
      <c r="L1804" s="123" t="b">
        <f>IF(B1804&lt;&gt;"",IF('02 - Produtos e Tributações'!N1821&lt;&gt;"",'02 - Produtos e Tributações'!N1821,"null"))</f>
        <v>0</v>
      </c>
      <c r="M1804" s="122" t="b">
        <f>IF(B1804&lt;&gt;"",IF('02 - Produtos e Tributações'!D1821="CARNES","2.01.001.001",IF('02 - Produtos e Tributações'!D1821="MASSAS","2.01.001.002",IF('02 - Produtos e Tributações'!D1821="LATICINIOS","2.01.001.003",IF('02 - Produtos e Tributações'!D1821="DOCES E GULOSEIMAS","2.01.001.004",IF('02 - Produtos e Tributações'!D1821="FARINHAS E GRAOS","2.01.001.005",IF('02 - Produtos e Tributações'!D1821="AGUAS","2.01.002.001",IF('02 - Produtos e Tributações'!D1821="SUCOS","2.01.002.002",IF('02 - Produtos e Tributações'!D1821="BEBIDAS ALCOOLICAS","2.01.002.003",IF('02 - Produtos e Tributações'!D1821="BEBIDAS LACTEAS","2.01.002.004",IF('02 - Produtos e Tributações'!D1821="MATERIAL DE LIMPEZA","2.02",IF('02 - Produtos e Tributações'!D1821="FRUTAS","2.01.001.006",IF('02 - Produtos e Tributações'!D1821="VERDURAS E LEGUMES","2.01.001.007",IF('02 - Produtos e Tributações'!D1821="SERVIÇO","1",IF('02 - Produtos e Tributações'!D1821="PRODUTOS DIVERSOS","2","2"))))))))))))))
)</f>
        <v>0</v>
      </c>
      <c r="N1804" s="4" t="str">
        <f t="shared" si="113"/>
        <v/>
      </c>
      <c r="O1804" s="4" t="str">
        <f t="shared" si="114"/>
        <v/>
      </c>
      <c r="P1804" s="4" t="str">
        <f t="shared" si="115"/>
        <v/>
      </c>
      <c r="Q1804" s="128" t="b">
        <f>IF(B1804&lt;&gt;"",IF('02 - Produtos e Tributações'!C1821&lt;&gt;"",'02 - Produtos e Tributações'!C1821,"UN"))</f>
        <v>0</v>
      </c>
      <c r="R1804" s="93"/>
      <c r="S1804" s="93"/>
      <c r="T1804" s="93"/>
      <c r="U1804" s="120" t="str">
        <f t="shared" si="112"/>
        <v/>
      </c>
    </row>
    <row r="1805" spans="1:21" ht="15.75" customHeight="1">
      <c r="A1805" s="122" t="b">
        <f>IF('02 - Produtos e Tributações'!B1822 &lt;&gt;"",A1804+1)</f>
        <v>0</v>
      </c>
      <c r="B1805" s="4" t="str">
        <f>IF('02 - Produtos e Tributações'!B1822&lt;&gt;"",'02 - Produtos e Tributações'!V1822,"")</f>
        <v/>
      </c>
      <c r="C1805" s="123" t="b">
        <f>IF(B1805&lt;&gt;"",IF('02 - Produtos e Tributações'!H1822&lt;&gt;"",IF('02 - Produtos e Tributações'!H1822="TERCEIRIZADA","T",IF('02 - Produtos e Tributações'!H1822="PROPRIA","P")), IF(B1805&lt;&gt;"",IF('02 - Produtos e Tributações'!H1822="","T"))))</f>
        <v>0</v>
      </c>
      <c r="D1805" s="123" t="b">
        <f>IF(B1805&lt;&gt;"",IF('02 - Produtos e Tributações'!E1822&lt;&gt;"",'02 - Produtos e Tributações'!E1822,""))</f>
        <v>0</v>
      </c>
      <c r="E1805" s="123" t="b">
        <f>IF(B1805&lt;&gt;"",IF('02 - Produtos e Tributações'!F1822&lt;&gt;"",'02 - Produtos e Tributações'!F1822,""))</f>
        <v>0</v>
      </c>
      <c r="F1805" s="123" t="b">
        <f>IF(B1805&lt;&gt;"",IF(A1805&lt;&gt;"",IF('02 - Produtos e Tributações'!G1822&lt;&gt;"",'02 - Produtos e Tributações'!G1822,"")))</f>
        <v>0</v>
      </c>
      <c r="G1805" s="123" t="b">
        <f>IF(B1805&lt;&gt;"",IF('02 - Produtos e Tributações'!J1822&lt;&gt;"",'02 - Produtos e Tributações'!J1822,IF(K1805=101,0,IF(K1805=102,41,IF(K1805=103,0,IF(K1805=201,0,IF(K1805=202,0,IF(K1805=203,0,IF(K1805=300,41,IF(K1805=400,41,IF(K1805=500,60)))))))))))</f>
        <v>0</v>
      </c>
      <c r="H1805" s="123" t="b">
        <f>IF(B1805&lt;&gt;"",IF('02 - Produtos e Tributações'!M1822&lt;&gt;"",'02 - Produtos e Tributações'!M1822,IF(L1805=101,0,IF(L1805=102,41,IF(L1805=103,0,IF(L1805=201,0,IF(L1805=202,0,IF(L1805=203,0,IF(L1805=300,41,IF(L1805=400,41,IF(L1805=500,60)))))))))))</f>
        <v>0</v>
      </c>
      <c r="I1805" s="123" t="b">
        <f>IF(B1805&lt;&gt;"",IF('02 - Produtos e Tributações'!L1822&lt;&gt;"",'02 - Produtos e Tributações'!L1822,"0,00"))</f>
        <v>0</v>
      </c>
      <c r="J1805" s="123" t="b">
        <f>IF(B1805&lt;&gt;"",IF('02 - Produtos e Tributações'!O1822&lt;&gt;"",'02 - Produtos e Tributações'!O1822,"0,00"))</f>
        <v>0</v>
      </c>
      <c r="K1805" s="123" t="b">
        <f>IF(B1805&lt;&gt;"",IF('02 - Produtos e Tributações'!K1822&lt;&gt;"",'02 - Produtos e Tributações'!K1822,"null"))</f>
        <v>0</v>
      </c>
      <c r="L1805" s="123" t="b">
        <f>IF(B1805&lt;&gt;"",IF('02 - Produtos e Tributações'!N1822&lt;&gt;"",'02 - Produtos e Tributações'!N1822,"null"))</f>
        <v>0</v>
      </c>
      <c r="M1805" s="122" t="b">
        <f>IF(B1805&lt;&gt;"",IF('02 - Produtos e Tributações'!D1822="CARNES","2.01.001.001",IF('02 - Produtos e Tributações'!D1822="MASSAS","2.01.001.002",IF('02 - Produtos e Tributações'!D1822="LATICINIOS","2.01.001.003",IF('02 - Produtos e Tributações'!D1822="DOCES E GULOSEIMAS","2.01.001.004",IF('02 - Produtos e Tributações'!D1822="FARINHAS E GRAOS","2.01.001.005",IF('02 - Produtos e Tributações'!D1822="AGUAS","2.01.002.001",IF('02 - Produtos e Tributações'!D1822="SUCOS","2.01.002.002",IF('02 - Produtos e Tributações'!D1822="BEBIDAS ALCOOLICAS","2.01.002.003",IF('02 - Produtos e Tributações'!D1822="BEBIDAS LACTEAS","2.01.002.004",IF('02 - Produtos e Tributações'!D1822="MATERIAL DE LIMPEZA","2.02",IF('02 - Produtos e Tributações'!D1822="FRUTAS","2.01.001.006",IF('02 - Produtos e Tributações'!D1822="VERDURAS E LEGUMES","2.01.001.007",IF('02 - Produtos e Tributações'!D1822="SERVIÇO","1",IF('02 - Produtos e Tributações'!D1822="PRODUTOS DIVERSOS","2","2"))))))))))))))
)</f>
        <v>0</v>
      </c>
      <c r="N1805" s="4" t="str">
        <f t="shared" si="113"/>
        <v/>
      </c>
      <c r="O1805" s="4" t="str">
        <f t="shared" si="114"/>
        <v/>
      </c>
      <c r="P1805" s="4" t="str">
        <f t="shared" si="115"/>
        <v/>
      </c>
      <c r="Q1805" s="128" t="b">
        <f>IF(B1805&lt;&gt;"",IF('02 - Produtos e Tributações'!C1822&lt;&gt;"",'02 - Produtos e Tributações'!C1822,"UN"))</f>
        <v>0</v>
      </c>
      <c r="R1805" s="93"/>
      <c r="S1805" s="93"/>
      <c r="T1805" s="93"/>
      <c r="U1805" s="120" t="str">
        <f t="shared" si="112"/>
        <v/>
      </c>
    </row>
    <row r="1806" spans="1:21" ht="15.75" customHeight="1">
      <c r="A1806" s="122" t="b">
        <f>IF('02 - Produtos e Tributações'!B1823 &lt;&gt;"",A1805+1)</f>
        <v>0</v>
      </c>
      <c r="B1806" s="4" t="str">
        <f>IF('02 - Produtos e Tributações'!B1823&lt;&gt;"",'02 - Produtos e Tributações'!V1823,"")</f>
        <v/>
      </c>
      <c r="C1806" s="123" t="b">
        <f>IF(B1806&lt;&gt;"",IF('02 - Produtos e Tributações'!H1823&lt;&gt;"",IF('02 - Produtos e Tributações'!H1823="TERCEIRIZADA","T",IF('02 - Produtos e Tributações'!H1823="PROPRIA","P")), IF(B1806&lt;&gt;"",IF('02 - Produtos e Tributações'!H1823="","T"))))</f>
        <v>0</v>
      </c>
      <c r="D1806" s="123" t="b">
        <f>IF(B1806&lt;&gt;"",IF('02 - Produtos e Tributações'!E1823&lt;&gt;"",'02 - Produtos e Tributações'!E1823,""))</f>
        <v>0</v>
      </c>
      <c r="E1806" s="123" t="b">
        <f>IF(B1806&lt;&gt;"",IF('02 - Produtos e Tributações'!F1823&lt;&gt;"",'02 - Produtos e Tributações'!F1823,""))</f>
        <v>0</v>
      </c>
      <c r="F1806" s="123" t="b">
        <f>IF(B1806&lt;&gt;"",IF(A1806&lt;&gt;"",IF('02 - Produtos e Tributações'!G1823&lt;&gt;"",'02 - Produtos e Tributações'!G1823,"")))</f>
        <v>0</v>
      </c>
      <c r="G1806" s="123" t="b">
        <f>IF(B1806&lt;&gt;"",IF('02 - Produtos e Tributações'!J1823&lt;&gt;"",'02 - Produtos e Tributações'!J1823,IF(K1806=101,0,IF(K1806=102,41,IF(K1806=103,0,IF(K1806=201,0,IF(K1806=202,0,IF(K1806=203,0,IF(K1806=300,41,IF(K1806=400,41,IF(K1806=500,60)))))))))))</f>
        <v>0</v>
      </c>
      <c r="H1806" s="123" t="b">
        <f>IF(B1806&lt;&gt;"",IF('02 - Produtos e Tributações'!M1823&lt;&gt;"",'02 - Produtos e Tributações'!M1823,IF(L1806=101,0,IF(L1806=102,41,IF(L1806=103,0,IF(L1806=201,0,IF(L1806=202,0,IF(L1806=203,0,IF(L1806=300,41,IF(L1806=400,41,IF(L1806=500,60)))))))))))</f>
        <v>0</v>
      </c>
      <c r="I1806" s="123" t="b">
        <f>IF(B1806&lt;&gt;"",IF('02 - Produtos e Tributações'!L1823&lt;&gt;"",'02 - Produtos e Tributações'!L1823,"0,00"))</f>
        <v>0</v>
      </c>
      <c r="J1806" s="123" t="b">
        <f>IF(B1806&lt;&gt;"",IF('02 - Produtos e Tributações'!O1823&lt;&gt;"",'02 - Produtos e Tributações'!O1823,"0,00"))</f>
        <v>0</v>
      </c>
      <c r="K1806" s="123" t="b">
        <f>IF(B1806&lt;&gt;"",IF('02 - Produtos e Tributações'!K1823&lt;&gt;"",'02 - Produtos e Tributações'!K1823,"null"))</f>
        <v>0</v>
      </c>
      <c r="L1806" s="123" t="b">
        <f>IF(B1806&lt;&gt;"",IF('02 - Produtos e Tributações'!N1823&lt;&gt;"",'02 - Produtos e Tributações'!N1823,"null"))</f>
        <v>0</v>
      </c>
      <c r="M1806" s="122" t="b">
        <f>IF(B1806&lt;&gt;"",IF('02 - Produtos e Tributações'!D1823="CARNES","2.01.001.001",IF('02 - Produtos e Tributações'!D1823="MASSAS","2.01.001.002",IF('02 - Produtos e Tributações'!D1823="LATICINIOS","2.01.001.003",IF('02 - Produtos e Tributações'!D1823="DOCES E GULOSEIMAS","2.01.001.004",IF('02 - Produtos e Tributações'!D1823="FARINHAS E GRAOS","2.01.001.005",IF('02 - Produtos e Tributações'!D1823="AGUAS","2.01.002.001",IF('02 - Produtos e Tributações'!D1823="SUCOS","2.01.002.002",IF('02 - Produtos e Tributações'!D1823="BEBIDAS ALCOOLICAS","2.01.002.003",IF('02 - Produtos e Tributações'!D1823="BEBIDAS LACTEAS","2.01.002.004",IF('02 - Produtos e Tributações'!D1823="MATERIAL DE LIMPEZA","2.02",IF('02 - Produtos e Tributações'!D1823="FRUTAS","2.01.001.006",IF('02 - Produtos e Tributações'!D1823="VERDURAS E LEGUMES","2.01.001.007",IF('02 - Produtos e Tributações'!D1823="SERVIÇO","1",IF('02 - Produtos e Tributações'!D1823="PRODUTOS DIVERSOS","2","2"))))))))))))))
)</f>
        <v>0</v>
      </c>
      <c r="N1806" s="4" t="str">
        <f t="shared" si="113"/>
        <v/>
      </c>
      <c r="O1806" s="4" t="str">
        <f t="shared" si="114"/>
        <v/>
      </c>
      <c r="P1806" s="4" t="str">
        <f t="shared" si="115"/>
        <v/>
      </c>
      <c r="Q1806" s="128" t="b">
        <f>IF(B1806&lt;&gt;"",IF('02 - Produtos e Tributações'!C1823&lt;&gt;"",'02 - Produtos e Tributações'!C1823,"UN"))</f>
        <v>0</v>
      </c>
      <c r="R1806" s="93"/>
      <c r="S1806" s="93"/>
      <c r="T1806" s="93"/>
      <c r="U1806" s="120" t="str">
        <f t="shared" si="112"/>
        <v/>
      </c>
    </row>
    <row r="1807" spans="1:21" ht="15.75" customHeight="1">
      <c r="A1807" s="122" t="b">
        <f>IF('02 - Produtos e Tributações'!B1824 &lt;&gt;"",A1806+1)</f>
        <v>0</v>
      </c>
      <c r="B1807" s="4" t="str">
        <f>IF('02 - Produtos e Tributações'!B1824&lt;&gt;"",'02 - Produtos e Tributações'!V1824,"")</f>
        <v/>
      </c>
      <c r="C1807" s="123" t="b">
        <f>IF(B1807&lt;&gt;"",IF('02 - Produtos e Tributações'!H1824&lt;&gt;"",IF('02 - Produtos e Tributações'!H1824="TERCEIRIZADA","T",IF('02 - Produtos e Tributações'!H1824="PROPRIA","P")), IF(B1807&lt;&gt;"",IF('02 - Produtos e Tributações'!H1824="","T"))))</f>
        <v>0</v>
      </c>
      <c r="D1807" s="123" t="b">
        <f>IF(B1807&lt;&gt;"",IF('02 - Produtos e Tributações'!E1824&lt;&gt;"",'02 - Produtos e Tributações'!E1824,""))</f>
        <v>0</v>
      </c>
      <c r="E1807" s="123" t="b">
        <f>IF(B1807&lt;&gt;"",IF('02 - Produtos e Tributações'!F1824&lt;&gt;"",'02 - Produtos e Tributações'!F1824,""))</f>
        <v>0</v>
      </c>
      <c r="F1807" s="123" t="b">
        <f>IF(B1807&lt;&gt;"",IF(A1807&lt;&gt;"",IF('02 - Produtos e Tributações'!G1824&lt;&gt;"",'02 - Produtos e Tributações'!G1824,"")))</f>
        <v>0</v>
      </c>
      <c r="G1807" s="123" t="b">
        <f>IF(B1807&lt;&gt;"",IF('02 - Produtos e Tributações'!J1824&lt;&gt;"",'02 - Produtos e Tributações'!J1824,IF(K1807=101,0,IF(K1807=102,41,IF(K1807=103,0,IF(K1807=201,0,IF(K1807=202,0,IF(K1807=203,0,IF(K1807=300,41,IF(K1807=400,41,IF(K1807=500,60)))))))))))</f>
        <v>0</v>
      </c>
      <c r="H1807" s="123" t="b">
        <f>IF(B1807&lt;&gt;"",IF('02 - Produtos e Tributações'!M1824&lt;&gt;"",'02 - Produtos e Tributações'!M1824,IF(L1807=101,0,IF(L1807=102,41,IF(L1807=103,0,IF(L1807=201,0,IF(L1807=202,0,IF(L1807=203,0,IF(L1807=300,41,IF(L1807=400,41,IF(L1807=500,60)))))))))))</f>
        <v>0</v>
      </c>
      <c r="I1807" s="123" t="b">
        <f>IF(B1807&lt;&gt;"",IF('02 - Produtos e Tributações'!L1824&lt;&gt;"",'02 - Produtos e Tributações'!L1824,"0,00"))</f>
        <v>0</v>
      </c>
      <c r="J1807" s="123" t="b">
        <f>IF(B1807&lt;&gt;"",IF('02 - Produtos e Tributações'!O1824&lt;&gt;"",'02 - Produtos e Tributações'!O1824,"0,00"))</f>
        <v>0</v>
      </c>
      <c r="K1807" s="123" t="b">
        <f>IF(B1807&lt;&gt;"",IF('02 - Produtos e Tributações'!K1824&lt;&gt;"",'02 - Produtos e Tributações'!K1824,"null"))</f>
        <v>0</v>
      </c>
      <c r="L1807" s="123" t="b">
        <f>IF(B1807&lt;&gt;"",IF('02 - Produtos e Tributações'!N1824&lt;&gt;"",'02 - Produtos e Tributações'!N1824,"null"))</f>
        <v>0</v>
      </c>
      <c r="M1807" s="122" t="b">
        <f>IF(B1807&lt;&gt;"",IF('02 - Produtos e Tributações'!D1824="CARNES","2.01.001.001",IF('02 - Produtos e Tributações'!D1824="MASSAS","2.01.001.002",IF('02 - Produtos e Tributações'!D1824="LATICINIOS","2.01.001.003",IF('02 - Produtos e Tributações'!D1824="DOCES E GULOSEIMAS","2.01.001.004",IF('02 - Produtos e Tributações'!D1824="FARINHAS E GRAOS","2.01.001.005",IF('02 - Produtos e Tributações'!D1824="AGUAS","2.01.002.001",IF('02 - Produtos e Tributações'!D1824="SUCOS","2.01.002.002",IF('02 - Produtos e Tributações'!D1824="BEBIDAS ALCOOLICAS","2.01.002.003",IF('02 - Produtos e Tributações'!D1824="BEBIDAS LACTEAS","2.01.002.004",IF('02 - Produtos e Tributações'!D1824="MATERIAL DE LIMPEZA","2.02",IF('02 - Produtos e Tributações'!D1824="FRUTAS","2.01.001.006",IF('02 - Produtos e Tributações'!D1824="VERDURAS E LEGUMES","2.01.001.007",IF('02 - Produtos e Tributações'!D1824="SERVIÇO","1",IF('02 - Produtos e Tributações'!D1824="PRODUTOS DIVERSOS","2","2"))))))))))))))
)</f>
        <v>0</v>
      </c>
      <c r="N1807" s="4" t="str">
        <f t="shared" si="113"/>
        <v/>
      </c>
      <c r="O1807" s="4" t="str">
        <f t="shared" si="114"/>
        <v/>
      </c>
      <c r="P1807" s="4" t="str">
        <f t="shared" si="115"/>
        <v/>
      </c>
      <c r="Q1807" s="128" t="b">
        <f>IF(B1807&lt;&gt;"",IF('02 - Produtos e Tributações'!C1824&lt;&gt;"",'02 - Produtos e Tributações'!C1824,"UN"))</f>
        <v>0</v>
      </c>
      <c r="R1807" s="93"/>
      <c r="S1807" s="93"/>
      <c r="T1807" s="93"/>
      <c r="U1807" s="120" t="str">
        <f t="shared" si="112"/>
        <v/>
      </c>
    </row>
    <row r="1808" spans="1:21" ht="15.75" customHeight="1">
      <c r="A1808" s="122" t="b">
        <f>IF('02 - Produtos e Tributações'!B1825 &lt;&gt;"",A1807+1)</f>
        <v>0</v>
      </c>
      <c r="B1808" s="4" t="str">
        <f>IF('02 - Produtos e Tributações'!B1825&lt;&gt;"",'02 - Produtos e Tributações'!V1825,"")</f>
        <v/>
      </c>
      <c r="C1808" s="123" t="b">
        <f>IF(B1808&lt;&gt;"",IF('02 - Produtos e Tributações'!H1825&lt;&gt;"",IF('02 - Produtos e Tributações'!H1825="TERCEIRIZADA","T",IF('02 - Produtos e Tributações'!H1825="PROPRIA","P")), IF(B1808&lt;&gt;"",IF('02 - Produtos e Tributações'!H1825="","T"))))</f>
        <v>0</v>
      </c>
      <c r="D1808" s="123" t="b">
        <f>IF(B1808&lt;&gt;"",IF('02 - Produtos e Tributações'!E1825&lt;&gt;"",'02 - Produtos e Tributações'!E1825,""))</f>
        <v>0</v>
      </c>
      <c r="E1808" s="123" t="b">
        <f>IF(B1808&lt;&gt;"",IF('02 - Produtos e Tributações'!F1825&lt;&gt;"",'02 - Produtos e Tributações'!F1825,""))</f>
        <v>0</v>
      </c>
      <c r="F1808" s="123" t="b">
        <f>IF(B1808&lt;&gt;"",IF(A1808&lt;&gt;"",IF('02 - Produtos e Tributações'!G1825&lt;&gt;"",'02 - Produtos e Tributações'!G1825,"")))</f>
        <v>0</v>
      </c>
      <c r="G1808" s="123" t="b">
        <f>IF(B1808&lt;&gt;"",IF('02 - Produtos e Tributações'!J1825&lt;&gt;"",'02 - Produtos e Tributações'!J1825,IF(K1808=101,0,IF(K1808=102,41,IF(K1808=103,0,IF(K1808=201,0,IF(K1808=202,0,IF(K1808=203,0,IF(K1808=300,41,IF(K1808=400,41,IF(K1808=500,60)))))))))))</f>
        <v>0</v>
      </c>
      <c r="H1808" s="123" t="b">
        <f>IF(B1808&lt;&gt;"",IF('02 - Produtos e Tributações'!M1825&lt;&gt;"",'02 - Produtos e Tributações'!M1825,IF(L1808=101,0,IF(L1808=102,41,IF(L1808=103,0,IF(L1808=201,0,IF(L1808=202,0,IF(L1808=203,0,IF(L1808=300,41,IF(L1808=400,41,IF(L1808=500,60)))))))))))</f>
        <v>0</v>
      </c>
      <c r="I1808" s="123" t="b">
        <f>IF(B1808&lt;&gt;"",IF('02 - Produtos e Tributações'!L1825&lt;&gt;"",'02 - Produtos e Tributações'!L1825,"0,00"))</f>
        <v>0</v>
      </c>
      <c r="J1808" s="123" t="b">
        <f>IF(B1808&lt;&gt;"",IF('02 - Produtos e Tributações'!O1825&lt;&gt;"",'02 - Produtos e Tributações'!O1825,"0,00"))</f>
        <v>0</v>
      </c>
      <c r="K1808" s="123" t="b">
        <f>IF(B1808&lt;&gt;"",IF('02 - Produtos e Tributações'!K1825&lt;&gt;"",'02 - Produtos e Tributações'!K1825,"null"))</f>
        <v>0</v>
      </c>
      <c r="L1808" s="123" t="b">
        <f>IF(B1808&lt;&gt;"",IF('02 - Produtos e Tributações'!N1825&lt;&gt;"",'02 - Produtos e Tributações'!N1825,"null"))</f>
        <v>0</v>
      </c>
      <c r="M1808" s="122" t="b">
        <f>IF(B1808&lt;&gt;"",IF('02 - Produtos e Tributações'!D1825="CARNES","2.01.001.001",IF('02 - Produtos e Tributações'!D1825="MASSAS","2.01.001.002",IF('02 - Produtos e Tributações'!D1825="LATICINIOS","2.01.001.003",IF('02 - Produtos e Tributações'!D1825="DOCES E GULOSEIMAS","2.01.001.004",IF('02 - Produtos e Tributações'!D1825="FARINHAS E GRAOS","2.01.001.005",IF('02 - Produtos e Tributações'!D1825="AGUAS","2.01.002.001",IF('02 - Produtos e Tributações'!D1825="SUCOS","2.01.002.002",IF('02 - Produtos e Tributações'!D1825="BEBIDAS ALCOOLICAS","2.01.002.003",IF('02 - Produtos e Tributações'!D1825="BEBIDAS LACTEAS","2.01.002.004",IF('02 - Produtos e Tributações'!D1825="MATERIAL DE LIMPEZA","2.02",IF('02 - Produtos e Tributações'!D1825="FRUTAS","2.01.001.006",IF('02 - Produtos e Tributações'!D1825="VERDURAS E LEGUMES","2.01.001.007",IF('02 - Produtos e Tributações'!D1825="SERVIÇO","1",IF('02 - Produtos e Tributações'!D1825="PRODUTOS DIVERSOS","2","2"))))))))))))))
)</f>
        <v>0</v>
      </c>
      <c r="N1808" s="4" t="str">
        <f t="shared" si="113"/>
        <v/>
      </c>
      <c r="O1808" s="4" t="str">
        <f t="shared" si="114"/>
        <v/>
      </c>
      <c r="P1808" s="4" t="str">
        <f t="shared" si="115"/>
        <v/>
      </c>
      <c r="Q1808" s="128" t="b">
        <f>IF(B1808&lt;&gt;"",IF('02 - Produtos e Tributações'!C1825&lt;&gt;"",'02 - Produtos e Tributações'!C1825,"UN"))</f>
        <v>0</v>
      </c>
      <c r="R1808" s="93"/>
      <c r="S1808" s="93"/>
      <c r="T1808" s="93"/>
      <c r="U1808" s="120" t="str">
        <f t="shared" si="112"/>
        <v/>
      </c>
    </row>
    <row r="1809" spans="1:21" ht="15.75" customHeight="1">
      <c r="A1809" s="122" t="b">
        <f>IF('02 - Produtos e Tributações'!B1826 &lt;&gt;"",A1808+1)</f>
        <v>0</v>
      </c>
      <c r="B1809" s="4" t="str">
        <f>IF('02 - Produtos e Tributações'!B1826&lt;&gt;"",'02 - Produtos e Tributações'!V1826,"")</f>
        <v/>
      </c>
      <c r="C1809" s="123" t="b">
        <f>IF(B1809&lt;&gt;"",IF('02 - Produtos e Tributações'!H1826&lt;&gt;"",IF('02 - Produtos e Tributações'!H1826="TERCEIRIZADA","T",IF('02 - Produtos e Tributações'!H1826="PROPRIA","P")), IF(B1809&lt;&gt;"",IF('02 - Produtos e Tributações'!H1826="","T"))))</f>
        <v>0</v>
      </c>
      <c r="D1809" s="123" t="b">
        <f>IF(B1809&lt;&gt;"",IF('02 - Produtos e Tributações'!E1826&lt;&gt;"",'02 - Produtos e Tributações'!E1826,""))</f>
        <v>0</v>
      </c>
      <c r="E1809" s="123" t="b">
        <f>IF(B1809&lt;&gt;"",IF('02 - Produtos e Tributações'!F1826&lt;&gt;"",'02 - Produtos e Tributações'!F1826,""))</f>
        <v>0</v>
      </c>
      <c r="F1809" s="123" t="b">
        <f>IF(B1809&lt;&gt;"",IF(A1809&lt;&gt;"",IF('02 - Produtos e Tributações'!G1826&lt;&gt;"",'02 - Produtos e Tributações'!G1826,"")))</f>
        <v>0</v>
      </c>
      <c r="G1809" s="123" t="b">
        <f>IF(B1809&lt;&gt;"",IF('02 - Produtos e Tributações'!J1826&lt;&gt;"",'02 - Produtos e Tributações'!J1826,IF(K1809=101,0,IF(K1809=102,41,IF(K1809=103,0,IF(K1809=201,0,IF(K1809=202,0,IF(K1809=203,0,IF(K1809=300,41,IF(K1809=400,41,IF(K1809=500,60)))))))))))</f>
        <v>0</v>
      </c>
      <c r="H1809" s="123" t="b">
        <f>IF(B1809&lt;&gt;"",IF('02 - Produtos e Tributações'!M1826&lt;&gt;"",'02 - Produtos e Tributações'!M1826,IF(L1809=101,0,IF(L1809=102,41,IF(L1809=103,0,IF(L1809=201,0,IF(L1809=202,0,IF(L1809=203,0,IF(L1809=300,41,IF(L1809=400,41,IF(L1809=500,60)))))))))))</f>
        <v>0</v>
      </c>
      <c r="I1809" s="123" t="b">
        <f>IF(B1809&lt;&gt;"",IF('02 - Produtos e Tributações'!L1826&lt;&gt;"",'02 - Produtos e Tributações'!L1826,"0,00"))</f>
        <v>0</v>
      </c>
      <c r="J1809" s="123" t="b">
        <f>IF(B1809&lt;&gt;"",IF('02 - Produtos e Tributações'!O1826&lt;&gt;"",'02 - Produtos e Tributações'!O1826,"0,00"))</f>
        <v>0</v>
      </c>
      <c r="K1809" s="123" t="b">
        <f>IF(B1809&lt;&gt;"",IF('02 - Produtos e Tributações'!K1826&lt;&gt;"",'02 - Produtos e Tributações'!K1826,"null"))</f>
        <v>0</v>
      </c>
      <c r="L1809" s="123" t="b">
        <f>IF(B1809&lt;&gt;"",IF('02 - Produtos e Tributações'!N1826&lt;&gt;"",'02 - Produtos e Tributações'!N1826,"null"))</f>
        <v>0</v>
      </c>
      <c r="M1809" s="122" t="b">
        <f>IF(B1809&lt;&gt;"",IF('02 - Produtos e Tributações'!D1826="CARNES","2.01.001.001",IF('02 - Produtos e Tributações'!D1826="MASSAS","2.01.001.002",IF('02 - Produtos e Tributações'!D1826="LATICINIOS","2.01.001.003",IF('02 - Produtos e Tributações'!D1826="DOCES E GULOSEIMAS","2.01.001.004",IF('02 - Produtos e Tributações'!D1826="FARINHAS E GRAOS","2.01.001.005",IF('02 - Produtos e Tributações'!D1826="AGUAS","2.01.002.001",IF('02 - Produtos e Tributações'!D1826="SUCOS","2.01.002.002",IF('02 - Produtos e Tributações'!D1826="BEBIDAS ALCOOLICAS","2.01.002.003",IF('02 - Produtos e Tributações'!D1826="BEBIDAS LACTEAS","2.01.002.004",IF('02 - Produtos e Tributações'!D1826="MATERIAL DE LIMPEZA","2.02",IF('02 - Produtos e Tributações'!D1826="FRUTAS","2.01.001.006",IF('02 - Produtos e Tributações'!D1826="VERDURAS E LEGUMES","2.01.001.007",IF('02 - Produtos e Tributações'!D1826="SERVIÇO","1",IF('02 - Produtos e Tributações'!D1826="PRODUTOS DIVERSOS","2","2"))))))))))))))
)</f>
        <v>0</v>
      </c>
      <c r="N1809" s="4" t="str">
        <f t="shared" si="113"/>
        <v/>
      </c>
      <c r="O1809" s="4" t="str">
        <f t="shared" si="114"/>
        <v/>
      </c>
      <c r="P1809" s="4" t="str">
        <f t="shared" si="115"/>
        <v/>
      </c>
      <c r="Q1809" s="128" t="b">
        <f>IF(B1809&lt;&gt;"",IF('02 - Produtos e Tributações'!C1826&lt;&gt;"",'02 - Produtos e Tributações'!C1826,"UN"))</f>
        <v>0</v>
      </c>
      <c r="R1809" s="93"/>
      <c r="S1809" s="93"/>
      <c r="T1809" s="93"/>
      <c r="U1809" s="120" t="str">
        <f t="shared" si="112"/>
        <v/>
      </c>
    </row>
    <row r="1810" spans="1:21" ht="15.75" customHeight="1">
      <c r="A1810" s="122" t="b">
        <f>IF('02 - Produtos e Tributações'!B1827 &lt;&gt;"",A1809+1)</f>
        <v>0</v>
      </c>
      <c r="B1810" s="4" t="str">
        <f>IF('02 - Produtos e Tributações'!B1827&lt;&gt;"",'02 - Produtos e Tributações'!V1827,"")</f>
        <v/>
      </c>
      <c r="C1810" s="123" t="b">
        <f>IF(B1810&lt;&gt;"",IF('02 - Produtos e Tributações'!H1827&lt;&gt;"",IF('02 - Produtos e Tributações'!H1827="TERCEIRIZADA","T",IF('02 - Produtos e Tributações'!H1827="PROPRIA","P")), IF(B1810&lt;&gt;"",IF('02 - Produtos e Tributações'!H1827="","T"))))</f>
        <v>0</v>
      </c>
      <c r="D1810" s="123" t="b">
        <f>IF(B1810&lt;&gt;"",IF('02 - Produtos e Tributações'!E1827&lt;&gt;"",'02 - Produtos e Tributações'!E1827,""))</f>
        <v>0</v>
      </c>
      <c r="E1810" s="123" t="b">
        <f>IF(B1810&lt;&gt;"",IF('02 - Produtos e Tributações'!F1827&lt;&gt;"",'02 - Produtos e Tributações'!F1827,""))</f>
        <v>0</v>
      </c>
      <c r="F1810" s="123" t="b">
        <f>IF(B1810&lt;&gt;"",IF(A1810&lt;&gt;"",IF('02 - Produtos e Tributações'!G1827&lt;&gt;"",'02 - Produtos e Tributações'!G1827,"")))</f>
        <v>0</v>
      </c>
      <c r="G1810" s="123" t="b">
        <f>IF(B1810&lt;&gt;"",IF('02 - Produtos e Tributações'!J1827&lt;&gt;"",'02 - Produtos e Tributações'!J1827,IF(K1810=101,0,IF(K1810=102,41,IF(K1810=103,0,IF(K1810=201,0,IF(K1810=202,0,IF(K1810=203,0,IF(K1810=300,41,IF(K1810=400,41,IF(K1810=500,60)))))))))))</f>
        <v>0</v>
      </c>
      <c r="H1810" s="123" t="b">
        <f>IF(B1810&lt;&gt;"",IF('02 - Produtos e Tributações'!M1827&lt;&gt;"",'02 - Produtos e Tributações'!M1827,IF(L1810=101,0,IF(L1810=102,41,IF(L1810=103,0,IF(L1810=201,0,IF(L1810=202,0,IF(L1810=203,0,IF(L1810=300,41,IF(L1810=400,41,IF(L1810=500,60)))))))))))</f>
        <v>0</v>
      </c>
      <c r="I1810" s="123" t="b">
        <f>IF(B1810&lt;&gt;"",IF('02 - Produtos e Tributações'!L1827&lt;&gt;"",'02 - Produtos e Tributações'!L1827,"0,00"))</f>
        <v>0</v>
      </c>
      <c r="J1810" s="123" t="b">
        <f>IF(B1810&lt;&gt;"",IF('02 - Produtos e Tributações'!O1827&lt;&gt;"",'02 - Produtos e Tributações'!O1827,"0,00"))</f>
        <v>0</v>
      </c>
      <c r="K1810" s="123" t="b">
        <f>IF(B1810&lt;&gt;"",IF('02 - Produtos e Tributações'!K1827&lt;&gt;"",'02 - Produtos e Tributações'!K1827,"null"))</f>
        <v>0</v>
      </c>
      <c r="L1810" s="123" t="b">
        <f>IF(B1810&lt;&gt;"",IF('02 - Produtos e Tributações'!N1827&lt;&gt;"",'02 - Produtos e Tributações'!N1827,"null"))</f>
        <v>0</v>
      </c>
      <c r="M1810" s="122" t="b">
        <f>IF(B1810&lt;&gt;"",IF('02 - Produtos e Tributações'!D1827="CARNES","2.01.001.001",IF('02 - Produtos e Tributações'!D1827="MASSAS","2.01.001.002",IF('02 - Produtos e Tributações'!D1827="LATICINIOS","2.01.001.003",IF('02 - Produtos e Tributações'!D1827="DOCES E GULOSEIMAS","2.01.001.004",IF('02 - Produtos e Tributações'!D1827="FARINHAS E GRAOS","2.01.001.005",IF('02 - Produtos e Tributações'!D1827="AGUAS","2.01.002.001",IF('02 - Produtos e Tributações'!D1827="SUCOS","2.01.002.002",IF('02 - Produtos e Tributações'!D1827="BEBIDAS ALCOOLICAS","2.01.002.003",IF('02 - Produtos e Tributações'!D1827="BEBIDAS LACTEAS","2.01.002.004",IF('02 - Produtos e Tributações'!D1827="MATERIAL DE LIMPEZA","2.02",IF('02 - Produtos e Tributações'!D1827="FRUTAS","2.01.001.006",IF('02 - Produtos e Tributações'!D1827="VERDURAS E LEGUMES","2.01.001.007",IF('02 - Produtos e Tributações'!D1827="SERVIÇO","1",IF('02 - Produtos e Tributações'!D1827="PRODUTOS DIVERSOS","2","2"))))))))))))))
)</f>
        <v>0</v>
      </c>
      <c r="N1810" s="4" t="str">
        <f t="shared" si="113"/>
        <v/>
      </c>
      <c r="O1810" s="4" t="str">
        <f t="shared" si="114"/>
        <v/>
      </c>
      <c r="P1810" s="4" t="str">
        <f t="shared" si="115"/>
        <v/>
      </c>
      <c r="Q1810" s="128" t="b">
        <f>IF(B1810&lt;&gt;"",IF('02 - Produtos e Tributações'!C1827&lt;&gt;"",'02 - Produtos e Tributações'!C1827,"UN"))</f>
        <v>0</v>
      </c>
      <c r="R1810" s="93"/>
      <c r="S1810" s="93"/>
      <c r="T1810" s="93"/>
      <c r="U1810" s="120" t="str">
        <f t="shared" si="112"/>
        <v/>
      </c>
    </row>
    <row r="1811" spans="1:21" ht="15.75" customHeight="1">
      <c r="A1811" s="122" t="b">
        <f>IF('02 - Produtos e Tributações'!B1828 &lt;&gt;"",A1810+1)</f>
        <v>0</v>
      </c>
      <c r="B1811" s="4" t="str">
        <f>IF('02 - Produtos e Tributações'!B1828&lt;&gt;"",'02 - Produtos e Tributações'!V1828,"")</f>
        <v/>
      </c>
      <c r="C1811" s="123" t="b">
        <f>IF(B1811&lt;&gt;"",IF('02 - Produtos e Tributações'!H1828&lt;&gt;"",IF('02 - Produtos e Tributações'!H1828="TERCEIRIZADA","T",IF('02 - Produtos e Tributações'!H1828="PROPRIA","P")), IF(B1811&lt;&gt;"",IF('02 - Produtos e Tributações'!H1828="","T"))))</f>
        <v>0</v>
      </c>
      <c r="D1811" s="123" t="b">
        <f>IF(B1811&lt;&gt;"",IF('02 - Produtos e Tributações'!E1828&lt;&gt;"",'02 - Produtos e Tributações'!E1828,""))</f>
        <v>0</v>
      </c>
      <c r="E1811" s="123" t="b">
        <f>IF(B1811&lt;&gt;"",IF('02 - Produtos e Tributações'!F1828&lt;&gt;"",'02 - Produtos e Tributações'!F1828,""))</f>
        <v>0</v>
      </c>
      <c r="F1811" s="123" t="b">
        <f>IF(B1811&lt;&gt;"",IF(A1811&lt;&gt;"",IF('02 - Produtos e Tributações'!G1828&lt;&gt;"",'02 - Produtos e Tributações'!G1828,"")))</f>
        <v>0</v>
      </c>
      <c r="G1811" s="123" t="b">
        <f>IF(B1811&lt;&gt;"",IF('02 - Produtos e Tributações'!J1828&lt;&gt;"",'02 - Produtos e Tributações'!J1828,IF(K1811=101,0,IF(K1811=102,41,IF(K1811=103,0,IF(K1811=201,0,IF(K1811=202,0,IF(K1811=203,0,IF(K1811=300,41,IF(K1811=400,41,IF(K1811=500,60)))))))))))</f>
        <v>0</v>
      </c>
      <c r="H1811" s="123" t="b">
        <f>IF(B1811&lt;&gt;"",IF('02 - Produtos e Tributações'!M1828&lt;&gt;"",'02 - Produtos e Tributações'!M1828,IF(L1811=101,0,IF(L1811=102,41,IF(L1811=103,0,IF(L1811=201,0,IF(L1811=202,0,IF(L1811=203,0,IF(L1811=300,41,IF(L1811=400,41,IF(L1811=500,60)))))))))))</f>
        <v>0</v>
      </c>
      <c r="I1811" s="123" t="b">
        <f>IF(B1811&lt;&gt;"",IF('02 - Produtos e Tributações'!L1828&lt;&gt;"",'02 - Produtos e Tributações'!L1828,"0,00"))</f>
        <v>0</v>
      </c>
      <c r="J1811" s="123" t="b">
        <f>IF(B1811&lt;&gt;"",IF('02 - Produtos e Tributações'!O1828&lt;&gt;"",'02 - Produtos e Tributações'!O1828,"0,00"))</f>
        <v>0</v>
      </c>
      <c r="K1811" s="123" t="b">
        <f>IF(B1811&lt;&gt;"",IF('02 - Produtos e Tributações'!K1828&lt;&gt;"",'02 - Produtos e Tributações'!K1828,"null"))</f>
        <v>0</v>
      </c>
      <c r="L1811" s="123" t="b">
        <f>IF(B1811&lt;&gt;"",IF('02 - Produtos e Tributações'!N1828&lt;&gt;"",'02 - Produtos e Tributações'!N1828,"null"))</f>
        <v>0</v>
      </c>
      <c r="M1811" s="122" t="b">
        <f>IF(B1811&lt;&gt;"",IF('02 - Produtos e Tributações'!D1828="CARNES","2.01.001.001",IF('02 - Produtos e Tributações'!D1828="MASSAS","2.01.001.002",IF('02 - Produtos e Tributações'!D1828="LATICINIOS","2.01.001.003",IF('02 - Produtos e Tributações'!D1828="DOCES E GULOSEIMAS","2.01.001.004",IF('02 - Produtos e Tributações'!D1828="FARINHAS E GRAOS","2.01.001.005",IF('02 - Produtos e Tributações'!D1828="AGUAS","2.01.002.001",IF('02 - Produtos e Tributações'!D1828="SUCOS","2.01.002.002",IF('02 - Produtos e Tributações'!D1828="BEBIDAS ALCOOLICAS","2.01.002.003",IF('02 - Produtos e Tributações'!D1828="BEBIDAS LACTEAS","2.01.002.004",IF('02 - Produtos e Tributações'!D1828="MATERIAL DE LIMPEZA","2.02",IF('02 - Produtos e Tributações'!D1828="FRUTAS","2.01.001.006",IF('02 - Produtos e Tributações'!D1828="VERDURAS E LEGUMES","2.01.001.007",IF('02 - Produtos e Tributações'!D1828="SERVIÇO","1",IF('02 - Produtos e Tributações'!D1828="PRODUTOS DIVERSOS","2","2"))))))))))))))
)</f>
        <v>0</v>
      </c>
      <c r="N1811" s="4" t="str">
        <f t="shared" si="113"/>
        <v/>
      </c>
      <c r="O1811" s="4" t="str">
        <f t="shared" si="114"/>
        <v/>
      </c>
      <c r="P1811" s="4" t="str">
        <f t="shared" si="115"/>
        <v/>
      </c>
      <c r="Q1811" s="128" t="b">
        <f>IF(B1811&lt;&gt;"",IF('02 - Produtos e Tributações'!C1828&lt;&gt;"",'02 - Produtos e Tributações'!C1828,"UN"))</f>
        <v>0</v>
      </c>
      <c r="R1811" s="93"/>
      <c r="S1811" s="93"/>
      <c r="T1811" s="93"/>
      <c r="U1811" s="120" t="str">
        <f t="shared" si="112"/>
        <v/>
      </c>
    </row>
    <row r="1812" spans="1:21" ht="15.75" customHeight="1">
      <c r="A1812" s="122" t="b">
        <f>IF('02 - Produtos e Tributações'!B1829 &lt;&gt;"",A1811+1)</f>
        <v>0</v>
      </c>
      <c r="B1812" s="4" t="str">
        <f>IF('02 - Produtos e Tributações'!B1829&lt;&gt;"",'02 - Produtos e Tributações'!V1829,"")</f>
        <v/>
      </c>
      <c r="C1812" s="123" t="b">
        <f>IF(B1812&lt;&gt;"",IF('02 - Produtos e Tributações'!H1829&lt;&gt;"",IF('02 - Produtos e Tributações'!H1829="TERCEIRIZADA","T",IF('02 - Produtos e Tributações'!H1829="PROPRIA","P")), IF(B1812&lt;&gt;"",IF('02 - Produtos e Tributações'!H1829="","T"))))</f>
        <v>0</v>
      </c>
      <c r="D1812" s="123" t="b">
        <f>IF(B1812&lt;&gt;"",IF('02 - Produtos e Tributações'!E1829&lt;&gt;"",'02 - Produtos e Tributações'!E1829,""))</f>
        <v>0</v>
      </c>
      <c r="E1812" s="123" t="b">
        <f>IF(B1812&lt;&gt;"",IF('02 - Produtos e Tributações'!F1829&lt;&gt;"",'02 - Produtos e Tributações'!F1829,""))</f>
        <v>0</v>
      </c>
      <c r="F1812" s="123" t="b">
        <f>IF(B1812&lt;&gt;"",IF(A1812&lt;&gt;"",IF('02 - Produtos e Tributações'!G1829&lt;&gt;"",'02 - Produtos e Tributações'!G1829,"")))</f>
        <v>0</v>
      </c>
      <c r="G1812" s="123" t="b">
        <f>IF(B1812&lt;&gt;"",IF('02 - Produtos e Tributações'!J1829&lt;&gt;"",'02 - Produtos e Tributações'!J1829,IF(K1812=101,0,IF(K1812=102,41,IF(K1812=103,0,IF(K1812=201,0,IF(K1812=202,0,IF(K1812=203,0,IF(K1812=300,41,IF(K1812=400,41,IF(K1812=500,60)))))))))))</f>
        <v>0</v>
      </c>
      <c r="H1812" s="123" t="b">
        <f>IF(B1812&lt;&gt;"",IF('02 - Produtos e Tributações'!M1829&lt;&gt;"",'02 - Produtos e Tributações'!M1829,IF(L1812=101,0,IF(L1812=102,41,IF(L1812=103,0,IF(L1812=201,0,IF(L1812=202,0,IF(L1812=203,0,IF(L1812=300,41,IF(L1812=400,41,IF(L1812=500,60)))))))))))</f>
        <v>0</v>
      </c>
      <c r="I1812" s="123" t="b">
        <f>IF(B1812&lt;&gt;"",IF('02 - Produtos e Tributações'!L1829&lt;&gt;"",'02 - Produtos e Tributações'!L1829,"0,00"))</f>
        <v>0</v>
      </c>
      <c r="J1812" s="123" t="b">
        <f>IF(B1812&lt;&gt;"",IF('02 - Produtos e Tributações'!O1829&lt;&gt;"",'02 - Produtos e Tributações'!O1829,"0,00"))</f>
        <v>0</v>
      </c>
      <c r="K1812" s="123" t="b">
        <f>IF(B1812&lt;&gt;"",IF('02 - Produtos e Tributações'!K1829&lt;&gt;"",'02 - Produtos e Tributações'!K1829,"null"))</f>
        <v>0</v>
      </c>
      <c r="L1812" s="123" t="b">
        <f>IF(B1812&lt;&gt;"",IF('02 - Produtos e Tributações'!N1829&lt;&gt;"",'02 - Produtos e Tributações'!N1829,"null"))</f>
        <v>0</v>
      </c>
      <c r="M1812" s="122" t="b">
        <f>IF(B1812&lt;&gt;"",IF('02 - Produtos e Tributações'!D1829="CARNES","2.01.001.001",IF('02 - Produtos e Tributações'!D1829="MASSAS","2.01.001.002",IF('02 - Produtos e Tributações'!D1829="LATICINIOS","2.01.001.003",IF('02 - Produtos e Tributações'!D1829="DOCES E GULOSEIMAS","2.01.001.004",IF('02 - Produtos e Tributações'!D1829="FARINHAS E GRAOS","2.01.001.005",IF('02 - Produtos e Tributações'!D1829="AGUAS","2.01.002.001",IF('02 - Produtos e Tributações'!D1829="SUCOS","2.01.002.002",IF('02 - Produtos e Tributações'!D1829="BEBIDAS ALCOOLICAS","2.01.002.003",IF('02 - Produtos e Tributações'!D1829="BEBIDAS LACTEAS","2.01.002.004",IF('02 - Produtos e Tributações'!D1829="MATERIAL DE LIMPEZA","2.02",IF('02 - Produtos e Tributações'!D1829="FRUTAS","2.01.001.006",IF('02 - Produtos e Tributações'!D1829="VERDURAS E LEGUMES","2.01.001.007",IF('02 - Produtos e Tributações'!D1829="SERVIÇO","1",IF('02 - Produtos e Tributações'!D1829="PRODUTOS DIVERSOS","2","2"))))))))))))))
)</f>
        <v>0</v>
      </c>
      <c r="N1812" s="4" t="str">
        <f t="shared" si="113"/>
        <v/>
      </c>
      <c r="O1812" s="4" t="str">
        <f t="shared" si="114"/>
        <v/>
      </c>
      <c r="P1812" s="4" t="str">
        <f t="shared" si="115"/>
        <v/>
      </c>
      <c r="Q1812" s="128" t="b">
        <f>IF(B1812&lt;&gt;"",IF('02 - Produtos e Tributações'!C1829&lt;&gt;"",'02 - Produtos e Tributações'!C1829,"UN"))</f>
        <v>0</v>
      </c>
      <c r="R1812" s="93"/>
      <c r="S1812" s="93"/>
      <c r="T1812" s="93"/>
      <c r="U1812" s="120" t="str">
        <f t="shared" si="112"/>
        <v/>
      </c>
    </row>
    <row r="1813" spans="1:21" ht="15.75" customHeight="1">
      <c r="A1813" s="122" t="b">
        <f>IF('02 - Produtos e Tributações'!B1830 &lt;&gt;"",A1812+1)</f>
        <v>0</v>
      </c>
      <c r="B1813" s="4" t="str">
        <f>IF('02 - Produtos e Tributações'!B1830&lt;&gt;"",'02 - Produtos e Tributações'!V1830,"")</f>
        <v/>
      </c>
      <c r="C1813" s="123" t="b">
        <f>IF(B1813&lt;&gt;"",IF('02 - Produtos e Tributações'!H1830&lt;&gt;"",IF('02 - Produtos e Tributações'!H1830="TERCEIRIZADA","T",IF('02 - Produtos e Tributações'!H1830="PROPRIA","P")), IF(B1813&lt;&gt;"",IF('02 - Produtos e Tributações'!H1830="","T"))))</f>
        <v>0</v>
      </c>
      <c r="D1813" s="123" t="b">
        <f>IF(B1813&lt;&gt;"",IF('02 - Produtos e Tributações'!E1830&lt;&gt;"",'02 - Produtos e Tributações'!E1830,""))</f>
        <v>0</v>
      </c>
      <c r="E1813" s="123" t="b">
        <f>IF(B1813&lt;&gt;"",IF('02 - Produtos e Tributações'!F1830&lt;&gt;"",'02 - Produtos e Tributações'!F1830,""))</f>
        <v>0</v>
      </c>
      <c r="F1813" s="123" t="b">
        <f>IF(B1813&lt;&gt;"",IF(A1813&lt;&gt;"",IF('02 - Produtos e Tributações'!G1830&lt;&gt;"",'02 - Produtos e Tributações'!G1830,"")))</f>
        <v>0</v>
      </c>
      <c r="G1813" s="123" t="b">
        <f>IF(B1813&lt;&gt;"",IF('02 - Produtos e Tributações'!J1830&lt;&gt;"",'02 - Produtos e Tributações'!J1830,IF(K1813=101,0,IF(K1813=102,41,IF(K1813=103,0,IF(K1813=201,0,IF(K1813=202,0,IF(K1813=203,0,IF(K1813=300,41,IF(K1813=400,41,IF(K1813=500,60)))))))))))</f>
        <v>0</v>
      </c>
      <c r="H1813" s="123" t="b">
        <f>IF(B1813&lt;&gt;"",IF('02 - Produtos e Tributações'!M1830&lt;&gt;"",'02 - Produtos e Tributações'!M1830,IF(L1813=101,0,IF(L1813=102,41,IF(L1813=103,0,IF(L1813=201,0,IF(L1813=202,0,IF(L1813=203,0,IF(L1813=300,41,IF(L1813=400,41,IF(L1813=500,60)))))))))))</f>
        <v>0</v>
      </c>
      <c r="I1813" s="123" t="b">
        <f>IF(B1813&lt;&gt;"",IF('02 - Produtos e Tributações'!L1830&lt;&gt;"",'02 - Produtos e Tributações'!L1830,"0,00"))</f>
        <v>0</v>
      </c>
      <c r="J1813" s="123" t="b">
        <f>IF(B1813&lt;&gt;"",IF('02 - Produtos e Tributações'!O1830&lt;&gt;"",'02 - Produtos e Tributações'!O1830,"0,00"))</f>
        <v>0</v>
      </c>
      <c r="K1813" s="123" t="b">
        <f>IF(B1813&lt;&gt;"",IF('02 - Produtos e Tributações'!K1830&lt;&gt;"",'02 - Produtos e Tributações'!K1830,"null"))</f>
        <v>0</v>
      </c>
      <c r="L1813" s="123" t="b">
        <f>IF(B1813&lt;&gt;"",IF('02 - Produtos e Tributações'!N1830&lt;&gt;"",'02 - Produtos e Tributações'!N1830,"null"))</f>
        <v>0</v>
      </c>
      <c r="M1813" s="122" t="b">
        <f>IF(B1813&lt;&gt;"",IF('02 - Produtos e Tributações'!D1830="CARNES","2.01.001.001",IF('02 - Produtos e Tributações'!D1830="MASSAS","2.01.001.002",IF('02 - Produtos e Tributações'!D1830="LATICINIOS","2.01.001.003",IF('02 - Produtos e Tributações'!D1830="DOCES E GULOSEIMAS","2.01.001.004",IF('02 - Produtos e Tributações'!D1830="FARINHAS E GRAOS","2.01.001.005",IF('02 - Produtos e Tributações'!D1830="AGUAS","2.01.002.001",IF('02 - Produtos e Tributações'!D1830="SUCOS","2.01.002.002",IF('02 - Produtos e Tributações'!D1830="BEBIDAS ALCOOLICAS","2.01.002.003",IF('02 - Produtos e Tributações'!D1830="BEBIDAS LACTEAS","2.01.002.004",IF('02 - Produtos e Tributações'!D1830="MATERIAL DE LIMPEZA","2.02",IF('02 - Produtos e Tributações'!D1830="FRUTAS","2.01.001.006",IF('02 - Produtos e Tributações'!D1830="VERDURAS E LEGUMES","2.01.001.007",IF('02 - Produtos e Tributações'!D1830="SERVIÇO","1",IF('02 - Produtos e Tributações'!D1830="PRODUTOS DIVERSOS","2","2"))))))))))))))
)</f>
        <v>0</v>
      </c>
      <c r="N1813" s="4" t="str">
        <f t="shared" si="113"/>
        <v/>
      </c>
      <c r="O1813" s="4" t="str">
        <f t="shared" si="114"/>
        <v/>
      </c>
      <c r="P1813" s="4" t="str">
        <f t="shared" si="115"/>
        <v/>
      </c>
      <c r="Q1813" s="128" t="b">
        <f>IF(B1813&lt;&gt;"",IF('02 - Produtos e Tributações'!C1830&lt;&gt;"",'02 - Produtos e Tributações'!C1830,"UN"))</f>
        <v>0</v>
      </c>
      <c r="R1813" s="93"/>
      <c r="S1813" s="93"/>
      <c r="T1813" s="93"/>
      <c r="U1813" s="120" t="str">
        <f t="shared" si="112"/>
        <v/>
      </c>
    </row>
    <row r="1814" spans="1:21" ht="15.75" customHeight="1">
      <c r="A1814" s="122" t="b">
        <f>IF('02 - Produtos e Tributações'!B1831 &lt;&gt;"",A1813+1)</f>
        <v>0</v>
      </c>
      <c r="B1814" s="4" t="str">
        <f>IF('02 - Produtos e Tributações'!B1831&lt;&gt;"",'02 - Produtos e Tributações'!V1831,"")</f>
        <v/>
      </c>
      <c r="C1814" s="123" t="b">
        <f>IF(B1814&lt;&gt;"",IF('02 - Produtos e Tributações'!H1831&lt;&gt;"",IF('02 - Produtos e Tributações'!H1831="TERCEIRIZADA","T",IF('02 - Produtos e Tributações'!H1831="PROPRIA","P")), IF(B1814&lt;&gt;"",IF('02 - Produtos e Tributações'!H1831="","T"))))</f>
        <v>0</v>
      </c>
      <c r="D1814" s="123" t="b">
        <f>IF(B1814&lt;&gt;"",IF('02 - Produtos e Tributações'!E1831&lt;&gt;"",'02 - Produtos e Tributações'!E1831,""))</f>
        <v>0</v>
      </c>
      <c r="E1814" s="123" t="b">
        <f>IF(B1814&lt;&gt;"",IF('02 - Produtos e Tributações'!F1831&lt;&gt;"",'02 - Produtos e Tributações'!F1831,""))</f>
        <v>0</v>
      </c>
      <c r="F1814" s="123" t="b">
        <f>IF(B1814&lt;&gt;"",IF(A1814&lt;&gt;"",IF('02 - Produtos e Tributações'!G1831&lt;&gt;"",'02 - Produtos e Tributações'!G1831,"")))</f>
        <v>0</v>
      </c>
      <c r="G1814" s="123" t="b">
        <f>IF(B1814&lt;&gt;"",IF('02 - Produtos e Tributações'!J1831&lt;&gt;"",'02 - Produtos e Tributações'!J1831,IF(K1814=101,0,IF(K1814=102,41,IF(K1814=103,0,IF(K1814=201,0,IF(K1814=202,0,IF(K1814=203,0,IF(K1814=300,41,IF(K1814=400,41,IF(K1814=500,60)))))))))))</f>
        <v>0</v>
      </c>
      <c r="H1814" s="123" t="b">
        <f>IF(B1814&lt;&gt;"",IF('02 - Produtos e Tributações'!M1831&lt;&gt;"",'02 - Produtos e Tributações'!M1831,IF(L1814=101,0,IF(L1814=102,41,IF(L1814=103,0,IF(L1814=201,0,IF(L1814=202,0,IF(L1814=203,0,IF(L1814=300,41,IF(L1814=400,41,IF(L1814=500,60)))))))))))</f>
        <v>0</v>
      </c>
      <c r="I1814" s="123" t="b">
        <f>IF(B1814&lt;&gt;"",IF('02 - Produtos e Tributações'!L1831&lt;&gt;"",'02 - Produtos e Tributações'!L1831,"0,00"))</f>
        <v>0</v>
      </c>
      <c r="J1814" s="123" t="b">
        <f>IF(B1814&lt;&gt;"",IF('02 - Produtos e Tributações'!O1831&lt;&gt;"",'02 - Produtos e Tributações'!O1831,"0,00"))</f>
        <v>0</v>
      </c>
      <c r="K1814" s="123" t="b">
        <f>IF(B1814&lt;&gt;"",IF('02 - Produtos e Tributações'!K1831&lt;&gt;"",'02 - Produtos e Tributações'!K1831,"null"))</f>
        <v>0</v>
      </c>
      <c r="L1814" s="123" t="b">
        <f>IF(B1814&lt;&gt;"",IF('02 - Produtos e Tributações'!N1831&lt;&gt;"",'02 - Produtos e Tributações'!N1831,"null"))</f>
        <v>0</v>
      </c>
      <c r="M1814" s="122" t="b">
        <f>IF(B1814&lt;&gt;"",IF('02 - Produtos e Tributações'!D1831="CARNES","2.01.001.001",IF('02 - Produtos e Tributações'!D1831="MASSAS","2.01.001.002",IF('02 - Produtos e Tributações'!D1831="LATICINIOS","2.01.001.003",IF('02 - Produtos e Tributações'!D1831="DOCES E GULOSEIMAS","2.01.001.004",IF('02 - Produtos e Tributações'!D1831="FARINHAS E GRAOS","2.01.001.005",IF('02 - Produtos e Tributações'!D1831="AGUAS","2.01.002.001",IF('02 - Produtos e Tributações'!D1831="SUCOS","2.01.002.002",IF('02 - Produtos e Tributações'!D1831="BEBIDAS ALCOOLICAS","2.01.002.003",IF('02 - Produtos e Tributações'!D1831="BEBIDAS LACTEAS","2.01.002.004",IF('02 - Produtos e Tributações'!D1831="MATERIAL DE LIMPEZA","2.02",IF('02 - Produtos e Tributações'!D1831="FRUTAS","2.01.001.006",IF('02 - Produtos e Tributações'!D1831="VERDURAS E LEGUMES","2.01.001.007",IF('02 - Produtos e Tributações'!D1831="SERVIÇO","1",IF('02 - Produtos e Tributações'!D1831="PRODUTOS DIVERSOS","2","2"))))))))))))))
)</f>
        <v>0</v>
      </c>
      <c r="N1814" s="4" t="str">
        <f t="shared" si="113"/>
        <v/>
      </c>
      <c r="O1814" s="4" t="str">
        <f t="shared" si="114"/>
        <v/>
      </c>
      <c r="P1814" s="4" t="str">
        <f t="shared" si="115"/>
        <v/>
      </c>
      <c r="Q1814" s="128" t="b">
        <f>IF(B1814&lt;&gt;"",IF('02 - Produtos e Tributações'!C1831&lt;&gt;"",'02 - Produtos e Tributações'!C1831,"UN"))</f>
        <v>0</v>
      </c>
      <c r="R1814" s="93"/>
      <c r="S1814" s="93"/>
      <c r="T1814" s="93"/>
      <c r="U1814" s="120" t="str">
        <f t="shared" si="112"/>
        <v/>
      </c>
    </row>
    <row r="1815" spans="1:21" ht="15.75" customHeight="1">
      <c r="A1815" s="122" t="b">
        <f>IF('02 - Produtos e Tributações'!B1832 &lt;&gt;"",A1814+1)</f>
        <v>0</v>
      </c>
      <c r="B1815" s="4" t="str">
        <f>IF('02 - Produtos e Tributações'!B1832&lt;&gt;"",'02 - Produtos e Tributações'!V1832,"")</f>
        <v/>
      </c>
      <c r="C1815" s="123" t="b">
        <f>IF(B1815&lt;&gt;"",IF('02 - Produtos e Tributações'!H1832&lt;&gt;"",IF('02 - Produtos e Tributações'!H1832="TERCEIRIZADA","T",IF('02 - Produtos e Tributações'!H1832="PROPRIA","P")), IF(B1815&lt;&gt;"",IF('02 - Produtos e Tributações'!H1832="","T"))))</f>
        <v>0</v>
      </c>
      <c r="D1815" s="123" t="b">
        <f>IF(B1815&lt;&gt;"",IF('02 - Produtos e Tributações'!E1832&lt;&gt;"",'02 - Produtos e Tributações'!E1832,""))</f>
        <v>0</v>
      </c>
      <c r="E1815" s="123" t="b">
        <f>IF(B1815&lt;&gt;"",IF('02 - Produtos e Tributações'!F1832&lt;&gt;"",'02 - Produtos e Tributações'!F1832,""))</f>
        <v>0</v>
      </c>
      <c r="F1815" s="123" t="b">
        <f>IF(B1815&lt;&gt;"",IF(A1815&lt;&gt;"",IF('02 - Produtos e Tributações'!G1832&lt;&gt;"",'02 - Produtos e Tributações'!G1832,"")))</f>
        <v>0</v>
      </c>
      <c r="G1815" s="123" t="b">
        <f>IF(B1815&lt;&gt;"",IF('02 - Produtos e Tributações'!J1832&lt;&gt;"",'02 - Produtos e Tributações'!J1832,IF(K1815=101,0,IF(K1815=102,41,IF(K1815=103,0,IF(K1815=201,0,IF(K1815=202,0,IF(K1815=203,0,IF(K1815=300,41,IF(K1815=400,41,IF(K1815=500,60)))))))))))</f>
        <v>0</v>
      </c>
      <c r="H1815" s="123" t="b">
        <f>IF(B1815&lt;&gt;"",IF('02 - Produtos e Tributações'!M1832&lt;&gt;"",'02 - Produtos e Tributações'!M1832,IF(L1815=101,0,IF(L1815=102,41,IF(L1815=103,0,IF(L1815=201,0,IF(L1815=202,0,IF(L1815=203,0,IF(L1815=300,41,IF(L1815=400,41,IF(L1815=500,60)))))))))))</f>
        <v>0</v>
      </c>
      <c r="I1815" s="123" t="b">
        <f>IF(B1815&lt;&gt;"",IF('02 - Produtos e Tributações'!L1832&lt;&gt;"",'02 - Produtos e Tributações'!L1832,"0,00"))</f>
        <v>0</v>
      </c>
      <c r="J1815" s="123" t="b">
        <f>IF(B1815&lt;&gt;"",IF('02 - Produtos e Tributações'!O1832&lt;&gt;"",'02 - Produtos e Tributações'!O1832,"0,00"))</f>
        <v>0</v>
      </c>
      <c r="K1815" s="123" t="b">
        <f>IF(B1815&lt;&gt;"",IF('02 - Produtos e Tributações'!K1832&lt;&gt;"",'02 - Produtos e Tributações'!K1832,"null"))</f>
        <v>0</v>
      </c>
      <c r="L1815" s="123" t="b">
        <f>IF(B1815&lt;&gt;"",IF('02 - Produtos e Tributações'!N1832&lt;&gt;"",'02 - Produtos e Tributações'!N1832,"null"))</f>
        <v>0</v>
      </c>
      <c r="M1815" s="122" t="b">
        <f>IF(B1815&lt;&gt;"",IF('02 - Produtos e Tributações'!D1832="CARNES","2.01.001.001",IF('02 - Produtos e Tributações'!D1832="MASSAS","2.01.001.002",IF('02 - Produtos e Tributações'!D1832="LATICINIOS","2.01.001.003",IF('02 - Produtos e Tributações'!D1832="DOCES E GULOSEIMAS","2.01.001.004",IF('02 - Produtos e Tributações'!D1832="FARINHAS E GRAOS","2.01.001.005",IF('02 - Produtos e Tributações'!D1832="AGUAS","2.01.002.001",IF('02 - Produtos e Tributações'!D1832="SUCOS","2.01.002.002",IF('02 - Produtos e Tributações'!D1832="BEBIDAS ALCOOLICAS","2.01.002.003",IF('02 - Produtos e Tributações'!D1832="BEBIDAS LACTEAS","2.01.002.004",IF('02 - Produtos e Tributações'!D1832="MATERIAL DE LIMPEZA","2.02",IF('02 - Produtos e Tributações'!D1832="FRUTAS","2.01.001.006",IF('02 - Produtos e Tributações'!D1832="VERDURAS E LEGUMES","2.01.001.007",IF('02 - Produtos e Tributações'!D1832="SERVIÇO","1",IF('02 - Produtos e Tributações'!D1832="PRODUTOS DIVERSOS","2","2"))))))))))))))
)</f>
        <v>0</v>
      </c>
      <c r="N1815" s="4" t="str">
        <f t="shared" si="113"/>
        <v/>
      </c>
      <c r="O1815" s="4" t="str">
        <f t="shared" si="114"/>
        <v/>
      </c>
      <c r="P1815" s="4" t="str">
        <f t="shared" si="115"/>
        <v/>
      </c>
      <c r="Q1815" s="128" t="b">
        <f>IF(B1815&lt;&gt;"",IF('02 - Produtos e Tributações'!C1832&lt;&gt;"",'02 - Produtos e Tributações'!C1832,"UN"))</f>
        <v>0</v>
      </c>
      <c r="R1815" s="93"/>
      <c r="S1815" s="93"/>
      <c r="T1815" s="93"/>
      <c r="U1815" s="120" t="str">
        <f t="shared" si="112"/>
        <v/>
      </c>
    </row>
    <row r="1816" spans="1:21" ht="15.75" customHeight="1">
      <c r="A1816" s="122" t="b">
        <f>IF('02 - Produtos e Tributações'!B1833 &lt;&gt;"",A1815+1)</f>
        <v>0</v>
      </c>
      <c r="B1816" s="4" t="str">
        <f>IF('02 - Produtos e Tributações'!B1833&lt;&gt;"",'02 - Produtos e Tributações'!V1833,"")</f>
        <v/>
      </c>
      <c r="C1816" s="123" t="b">
        <f>IF(B1816&lt;&gt;"",IF('02 - Produtos e Tributações'!H1833&lt;&gt;"",IF('02 - Produtos e Tributações'!H1833="TERCEIRIZADA","T",IF('02 - Produtos e Tributações'!H1833="PROPRIA","P")), IF(B1816&lt;&gt;"",IF('02 - Produtos e Tributações'!H1833="","T"))))</f>
        <v>0</v>
      </c>
      <c r="D1816" s="123" t="b">
        <f>IF(B1816&lt;&gt;"",IF('02 - Produtos e Tributações'!E1833&lt;&gt;"",'02 - Produtos e Tributações'!E1833,""))</f>
        <v>0</v>
      </c>
      <c r="E1816" s="123" t="b">
        <f>IF(B1816&lt;&gt;"",IF('02 - Produtos e Tributações'!F1833&lt;&gt;"",'02 - Produtos e Tributações'!F1833,""))</f>
        <v>0</v>
      </c>
      <c r="F1816" s="123" t="b">
        <f>IF(B1816&lt;&gt;"",IF(A1816&lt;&gt;"",IF('02 - Produtos e Tributações'!G1833&lt;&gt;"",'02 - Produtos e Tributações'!G1833,"")))</f>
        <v>0</v>
      </c>
      <c r="G1816" s="123" t="b">
        <f>IF(B1816&lt;&gt;"",IF('02 - Produtos e Tributações'!J1833&lt;&gt;"",'02 - Produtos e Tributações'!J1833,IF(K1816=101,0,IF(K1816=102,41,IF(K1816=103,0,IF(K1816=201,0,IF(K1816=202,0,IF(K1816=203,0,IF(K1816=300,41,IF(K1816=400,41,IF(K1816=500,60)))))))))))</f>
        <v>0</v>
      </c>
      <c r="H1816" s="123" t="b">
        <f>IF(B1816&lt;&gt;"",IF('02 - Produtos e Tributações'!M1833&lt;&gt;"",'02 - Produtos e Tributações'!M1833,IF(L1816=101,0,IF(L1816=102,41,IF(L1816=103,0,IF(L1816=201,0,IF(L1816=202,0,IF(L1816=203,0,IF(L1816=300,41,IF(L1816=400,41,IF(L1816=500,60)))))))))))</f>
        <v>0</v>
      </c>
      <c r="I1816" s="123" t="b">
        <f>IF(B1816&lt;&gt;"",IF('02 - Produtos e Tributações'!L1833&lt;&gt;"",'02 - Produtos e Tributações'!L1833,"0,00"))</f>
        <v>0</v>
      </c>
      <c r="J1816" s="123" t="b">
        <f>IF(B1816&lt;&gt;"",IF('02 - Produtos e Tributações'!O1833&lt;&gt;"",'02 - Produtos e Tributações'!O1833,"0,00"))</f>
        <v>0</v>
      </c>
      <c r="K1816" s="123" t="b">
        <f>IF(B1816&lt;&gt;"",IF('02 - Produtos e Tributações'!K1833&lt;&gt;"",'02 - Produtos e Tributações'!K1833,"null"))</f>
        <v>0</v>
      </c>
      <c r="L1816" s="123" t="b">
        <f>IF(B1816&lt;&gt;"",IF('02 - Produtos e Tributações'!N1833&lt;&gt;"",'02 - Produtos e Tributações'!N1833,"null"))</f>
        <v>0</v>
      </c>
      <c r="M1816" s="122" t="b">
        <f>IF(B1816&lt;&gt;"",IF('02 - Produtos e Tributações'!D1833="CARNES","2.01.001.001",IF('02 - Produtos e Tributações'!D1833="MASSAS","2.01.001.002",IF('02 - Produtos e Tributações'!D1833="LATICINIOS","2.01.001.003",IF('02 - Produtos e Tributações'!D1833="DOCES E GULOSEIMAS","2.01.001.004",IF('02 - Produtos e Tributações'!D1833="FARINHAS E GRAOS","2.01.001.005",IF('02 - Produtos e Tributações'!D1833="AGUAS","2.01.002.001",IF('02 - Produtos e Tributações'!D1833="SUCOS","2.01.002.002",IF('02 - Produtos e Tributações'!D1833="BEBIDAS ALCOOLICAS","2.01.002.003",IF('02 - Produtos e Tributações'!D1833="BEBIDAS LACTEAS","2.01.002.004",IF('02 - Produtos e Tributações'!D1833="MATERIAL DE LIMPEZA","2.02",IF('02 - Produtos e Tributações'!D1833="FRUTAS","2.01.001.006",IF('02 - Produtos e Tributações'!D1833="VERDURAS E LEGUMES","2.01.001.007",IF('02 - Produtos e Tributações'!D1833="SERVIÇO","1",IF('02 - Produtos e Tributações'!D1833="PRODUTOS DIVERSOS","2","2"))))))))))))))
)</f>
        <v>0</v>
      </c>
      <c r="N1816" s="4" t="str">
        <f t="shared" si="113"/>
        <v/>
      </c>
      <c r="O1816" s="4" t="str">
        <f t="shared" si="114"/>
        <v/>
      </c>
      <c r="P1816" s="4" t="str">
        <f t="shared" si="115"/>
        <v/>
      </c>
      <c r="Q1816" s="128" t="b">
        <f>IF(B1816&lt;&gt;"",IF('02 - Produtos e Tributações'!C1833&lt;&gt;"",'02 - Produtos e Tributações'!C1833,"UN"))</f>
        <v>0</v>
      </c>
      <c r="R1816" s="93"/>
      <c r="S1816" s="93"/>
      <c r="T1816" s="93"/>
      <c r="U1816" s="120" t="str">
        <f t="shared" si="112"/>
        <v/>
      </c>
    </row>
    <row r="1817" spans="1:21" ht="15.75" customHeight="1">
      <c r="A1817" s="122" t="b">
        <f>IF('02 - Produtos e Tributações'!B1834 &lt;&gt;"",A1816+1)</f>
        <v>0</v>
      </c>
      <c r="B1817" s="4" t="str">
        <f>IF('02 - Produtos e Tributações'!B1834&lt;&gt;"",'02 - Produtos e Tributações'!V1834,"")</f>
        <v/>
      </c>
      <c r="C1817" s="123" t="b">
        <f>IF(B1817&lt;&gt;"",IF('02 - Produtos e Tributações'!H1834&lt;&gt;"",IF('02 - Produtos e Tributações'!H1834="TERCEIRIZADA","T",IF('02 - Produtos e Tributações'!H1834="PROPRIA","P")), IF(B1817&lt;&gt;"",IF('02 - Produtos e Tributações'!H1834="","T"))))</f>
        <v>0</v>
      </c>
      <c r="D1817" s="123" t="b">
        <f>IF(B1817&lt;&gt;"",IF('02 - Produtos e Tributações'!E1834&lt;&gt;"",'02 - Produtos e Tributações'!E1834,""))</f>
        <v>0</v>
      </c>
      <c r="E1817" s="123" t="b">
        <f>IF(B1817&lt;&gt;"",IF('02 - Produtos e Tributações'!F1834&lt;&gt;"",'02 - Produtos e Tributações'!F1834,""))</f>
        <v>0</v>
      </c>
      <c r="F1817" s="123" t="b">
        <f>IF(B1817&lt;&gt;"",IF(A1817&lt;&gt;"",IF('02 - Produtos e Tributações'!G1834&lt;&gt;"",'02 - Produtos e Tributações'!G1834,"")))</f>
        <v>0</v>
      </c>
      <c r="G1817" s="123" t="b">
        <f>IF(B1817&lt;&gt;"",IF('02 - Produtos e Tributações'!J1834&lt;&gt;"",'02 - Produtos e Tributações'!J1834,IF(K1817=101,0,IF(K1817=102,41,IF(K1817=103,0,IF(K1817=201,0,IF(K1817=202,0,IF(K1817=203,0,IF(K1817=300,41,IF(K1817=400,41,IF(K1817=500,60)))))))))))</f>
        <v>0</v>
      </c>
      <c r="H1817" s="123" t="b">
        <f>IF(B1817&lt;&gt;"",IF('02 - Produtos e Tributações'!M1834&lt;&gt;"",'02 - Produtos e Tributações'!M1834,IF(L1817=101,0,IF(L1817=102,41,IF(L1817=103,0,IF(L1817=201,0,IF(L1817=202,0,IF(L1817=203,0,IF(L1817=300,41,IF(L1817=400,41,IF(L1817=500,60)))))))))))</f>
        <v>0</v>
      </c>
      <c r="I1817" s="123" t="b">
        <f>IF(B1817&lt;&gt;"",IF('02 - Produtos e Tributações'!L1834&lt;&gt;"",'02 - Produtos e Tributações'!L1834,"0,00"))</f>
        <v>0</v>
      </c>
      <c r="J1817" s="123" t="b">
        <f>IF(B1817&lt;&gt;"",IF('02 - Produtos e Tributações'!O1834&lt;&gt;"",'02 - Produtos e Tributações'!O1834,"0,00"))</f>
        <v>0</v>
      </c>
      <c r="K1817" s="123" t="b">
        <f>IF(B1817&lt;&gt;"",IF('02 - Produtos e Tributações'!K1834&lt;&gt;"",'02 - Produtos e Tributações'!K1834,"null"))</f>
        <v>0</v>
      </c>
      <c r="L1817" s="123" t="b">
        <f>IF(B1817&lt;&gt;"",IF('02 - Produtos e Tributações'!N1834&lt;&gt;"",'02 - Produtos e Tributações'!N1834,"null"))</f>
        <v>0</v>
      </c>
      <c r="M1817" s="122" t="b">
        <f>IF(B1817&lt;&gt;"",IF('02 - Produtos e Tributações'!D1834="CARNES","2.01.001.001",IF('02 - Produtos e Tributações'!D1834="MASSAS","2.01.001.002",IF('02 - Produtos e Tributações'!D1834="LATICINIOS","2.01.001.003",IF('02 - Produtos e Tributações'!D1834="DOCES E GULOSEIMAS","2.01.001.004",IF('02 - Produtos e Tributações'!D1834="FARINHAS E GRAOS","2.01.001.005",IF('02 - Produtos e Tributações'!D1834="AGUAS","2.01.002.001",IF('02 - Produtos e Tributações'!D1834="SUCOS","2.01.002.002",IF('02 - Produtos e Tributações'!D1834="BEBIDAS ALCOOLICAS","2.01.002.003",IF('02 - Produtos e Tributações'!D1834="BEBIDAS LACTEAS","2.01.002.004",IF('02 - Produtos e Tributações'!D1834="MATERIAL DE LIMPEZA","2.02",IF('02 - Produtos e Tributações'!D1834="FRUTAS","2.01.001.006",IF('02 - Produtos e Tributações'!D1834="VERDURAS E LEGUMES","2.01.001.007",IF('02 - Produtos e Tributações'!D1834="SERVIÇO","1",IF('02 - Produtos e Tributações'!D1834="PRODUTOS DIVERSOS","2","2"))))))))))))))
)</f>
        <v>0</v>
      </c>
      <c r="N1817" s="4" t="str">
        <f t="shared" si="113"/>
        <v/>
      </c>
      <c r="O1817" s="4" t="str">
        <f t="shared" si="114"/>
        <v/>
      </c>
      <c r="P1817" s="4" t="str">
        <f t="shared" si="115"/>
        <v/>
      </c>
      <c r="Q1817" s="128" t="b">
        <f>IF(B1817&lt;&gt;"",IF('02 - Produtos e Tributações'!C1834&lt;&gt;"",'02 - Produtos e Tributações'!C1834,"UN"))</f>
        <v>0</v>
      </c>
      <c r="R1817" s="93"/>
      <c r="S1817" s="93"/>
      <c r="T1817" s="93"/>
      <c r="U1817" s="120" t="str">
        <f t="shared" si="112"/>
        <v/>
      </c>
    </row>
    <row r="1818" spans="1:21" ht="15.75" customHeight="1">
      <c r="A1818" s="122" t="b">
        <f>IF('02 - Produtos e Tributações'!B1835 &lt;&gt;"",A1817+1)</f>
        <v>0</v>
      </c>
      <c r="B1818" s="4" t="str">
        <f>IF('02 - Produtos e Tributações'!B1835&lt;&gt;"",'02 - Produtos e Tributações'!V1835,"")</f>
        <v/>
      </c>
      <c r="C1818" s="123" t="b">
        <f>IF(B1818&lt;&gt;"",IF('02 - Produtos e Tributações'!H1835&lt;&gt;"",IF('02 - Produtos e Tributações'!H1835="TERCEIRIZADA","T",IF('02 - Produtos e Tributações'!H1835="PROPRIA","P")), IF(B1818&lt;&gt;"",IF('02 - Produtos e Tributações'!H1835="","T"))))</f>
        <v>0</v>
      </c>
      <c r="D1818" s="123" t="b">
        <f>IF(B1818&lt;&gt;"",IF('02 - Produtos e Tributações'!E1835&lt;&gt;"",'02 - Produtos e Tributações'!E1835,""))</f>
        <v>0</v>
      </c>
      <c r="E1818" s="123" t="b">
        <f>IF(B1818&lt;&gt;"",IF('02 - Produtos e Tributações'!F1835&lt;&gt;"",'02 - Produtos e Tributações'!F1835,""))</f>
        <v>0</v>
      </c>
      <c r="F1818" s="123" t="b">
        <f>IF(B1818&lt;&gt;"",IF(A1818&lt;&gt;"",IF('02 - Produtos e Tributações'!G1835&lt;&gt;"",'02 - Produtos e Tributações'!G1835,"")))</f>
        <v>0</v>
      </c>
      <c r="G1818" s="123" t="b">
        <f>IF(B1818&lt;&gt;"",IF('02 - Produtos e Tributações'!J1835&lt;&gt;"",'02 - Produtos e Tributações'!J1835,IF(K1818=101,0,IF(K1818=102,41,IF(K1818=103,0,IF(K1818=201,0,IF(K1818=202,0,IF(K1818=203,0,IF(K1818=300,41,IF(K1818=400,41,IF(K1818=500,60)))))))))))</f>
        <v>0</v>
      </c>
      <c r="H1818" s="123" t="b">
        <f>IF(B1818&lt;&gt;"",IF('02 - Produtos e Tributações'!M1835&lt;&gt;"",'02 - Produtos e Tributações'!M1835,IF(L1818=101,0,IF(L1818=102,41,IF(L1818=103,0,IF(L1818=201,0,IF(L1818=202,0,IF(L1818=203,0,IF(L1818=300,41,IF(L1818=400,41,IF(L1818=500,60)))))))))))</f>
        <v>0</v>
      </c>
      <c r="I1818" s="123" t="b">
        <f>IF(B1818&lt;&gt;"",IF('02 - Produtos e Tributações'!L1835&lt;&gt;"",'02 - Produtos e Tributações'!L1835,"0,00"))</f>
        <v>0</v>
      </c>
      <c r="J1818" s="123" t="b">
        <f>IF(B1818&lt;&gt;"",IF('02 - Produtos e Tributações'!O1835&lt;&gt;"",'02 - Produtos e Tributações'!O1835,"0,00"))</f>
        <v>0</v>
      </c>
      <c r="K1818" s="123" t="b">
        <f>IF(B1818&lt;&gt;"",IF('02 - Produtos e Tributações'!K1835&lt;&gt;"",'02 - Produtos e Tributações'!K1835,"null"))</f>
        <v>0</v>
      </c>
      <c r="L1818" s="123" t="b">
        <f>IF(B1818&lt;&gt;"",IF('02 - Produtos e Tributações'!N1835&lt;&gt;"",'02 - Produtos e Tributações'!N1835,"null"))</f>
        <v>0</v>
      </c>
      <c r="M1818" s="122" t="b">
        <f>IF(B1818&lt;&gt;"",IF('02 - Produtos e Tributações'!D1835="CARNES","2.01.001.001",IF('02 - Produtos e Tributações'!D1835="MASSAS","2.01.001.002",IF('02 - Produtos e Tributações'!D1835="LATICINIOS","2.01.001.003",IF('02 - Produtos e Tributações'!D1835="DOCES E GULOSEIMAS","2.01.001.004",IF('02 - Produtos e Tributações'!D1835="FARINHAS E GRAOS","2.01.001.005",IF('02 - Produtos e Tributações'!D1835="AGUAS","2.01.002.001",IF('02 - Produtos e Tributações'!D1835="SUCOS","2.01.002.002",IF('02 - Produtos e Tributações'!D1835="BEBIDAS ALCOOLICAS","2.01.002.003",IF('02 - Produtos e Tributações'!D1835="BEBIDAS LACTEAS","2.01.002.004",IF('02 - Produtos e Tributações'!D1835="MATERIAL DE LIMPEZA","2.02",IF('02 - Produtos e Tributações'!D1835="FRUTAS","2.01.001.006",IF('02 - Produtos e Tributações'!D1835="VERDURAS E LEGUMES","2.01.001.007",IF('02 - Produtos e Tributações'!D1835="SERVIÇO","1",IF('02 - Produtos e Tributações'!D1835="PRODUTOS DIVERSOS","2","2"))))))))))))))
)</f>
        <v>0</v>
      </c>
      <c r="N1818" s="4" t="str">
        <f t="shared" si="113"/>
        <v/>
      </c>
      <c r="O1818" s="4" t="str">
        <f t="shared" si="114"/>
        <v/>
      </c>
      <c r="P1818" s="4" t="str">
        <f t="shared" si="115"/>
        <v/>
      </c>
      <c r="Q1818" s="128" t="b">
        <f>IF(B1818&lt;&gt;"",IF('02 - Produtos e Tributações'!C1835&lt;&gt;"",'02 - Produtos e Tributações'!C1835,"UN"))</f>
        <v>0</v>
      </c>
      <c r="R1818" s="93"/>
      <c r="S1818" s="93"/>
      <c r="T1818" s="93"/>
      <c r="U1818" s="120" t="str">
        <f t="shared" si="112"/>
        <v/>
      </c>
    </row>
    <row r="1819" spans="1:21" ht="15.75" customHeight="1">
      <c r="A1819" s="122" t="b">
        <f>IF('02 - Produtos e Tributações'!B1836 &lt;&gt;"",A1818+1)</f>
        <v>0</v>
      </c>
      <c r="B1819" s="4" t="str">
        <f>IF('02 - Produtos e Tributações'!B1836&lt;&gt;"",'02 - Produtos e Tributações'!V1836,"")</f>
        <v/>
      </c>
      <c r="C1819" s="123" t="b">
        <f>IF(B1819&lt;&gt;"",IF('02 - Produtos e Tributações'!H1836&lt;&gt;"",IF('02 - Produtos e Tributações'!H1836="TERCEIRIZADA","T",IF('02 - Produtos e Tributações'!H1836="PROPRIA","P")), IF(B1819&lt;&gt;"",IF('02 - Produtos e Tributações'!H1836="","T"))))</f>
        <v>0</v>
      </c>
      <c r="D1819" s="123" t="b">
        <f>IF(B1819&lt;&gt;"",IF('02 - Produtos e Tributações'!E1836&lt;&gt;"",'02 - Produtos e Tributações'!E1836,""))</f>
        <v>0</v>
      </c>
      <c r="E1819" s="123" t="b">
        <f>IF(B1819&lt;&gt;"",IF('02 - Produtos e Tributações'!F1836&lt;&gt;"",'02 - Produtos e Tributações'!F1836,""))</f>
        <v>0</v>
      </c>
      <c r="F1819" s="123" t="b">
        <f>IF(B1819&lt;&gt;"",IF(A1819&lt;&gt;"",IF('02 - Produtos e Tributações'!G1836&lt;&gt;"",'02 - Produtos e Tributações'!G1836,"")))</f>
        <v>0</v>
      </c>
      <c r="G1819" s="123" t="b">
        <f>IF(B1819&lt;&gt;"",IF('02 - Produtos e Tributações'!J1836&lt;&gt;"",'02 - Produtos e Tributações'!J1836,IF(K1819=101,0,IF(K1819=102,41,IF(K1819=103,0,IF(K1819=201,0,IF(K1819=202,0,IF(K1819=203,0,IF(K1819=300,41,IF(K1819=400,41,IF(K1819=500,60)))))))))))</f>
        <v>0</v>
      </c>
      <c r="H1819" s="123" t="b">
        <f>IF(B1819&lt;&gt;"",IF('02 - Produtos e Tributações'!M1836&lt;&gt;"",'02 - Produtos e Tributações'!M1836,IF(L1819=101,0,IF(L1819=102,41,IF(L1819=103,0,IF(L1819=201,0,IF(L1819=202,0,IF(L1819=203,0,IF(L1819=300,41,IF(L1819=400,41,IF(L1819=500,60)))))))))))</f>
        <v>0</v>
      </c>
      <c r="I1819" s="123" t="b">
        <f>IF(B1819&lt;&gt;"",IF('02 - Produtos e Tributações'!L1836&lt;&gt;"",'02 - Produtos e Tributações'!L1836,"0,00"))</f>
        <v>0</v>
      </c>
      <c r="J1819" s="123" t="b">
        <f>IF(B1819&lt;&gt;"",IF('02 - Produtos e Tributações'!O1836&lt;&gt;"",'02 - Produtos e Tributações'!O1836,"0,00"))</f>
        <v>0</v>
      </c>
      <c r="K1819" s="123" t="b">
        <f>IF(B1819&lt;&gt;"",IF('02 - Produtos e Tributações'!K1836&lt;&gt;"",'02 - Produtos e Tributações'!K1836,"null"))</f>
        <v>0</v>
      </c>
      <c r="L1819" s="123" t="b">
        <f>IF(B1819&lt;&gt;"",IF('02 - Produtos e Tributações'!N1836&lt;&gt;"",'02 - Produtos e Tributações'!N1836,"null"))</f>
        <v>0</v>
      </c>
      <c r="M1819" s="122" t="b">
        <f>IF(B1819&lt;&gt;"",IF('02 - Produtos e Tributações'!D1836="CARNES","2.01.001.001",IF('02 - Produtos e Tributações'!D1836="MASSAS","2.01.001.002",IF('02 - Produtos e Tributações'!D1836="LATICINIOS","2.01.001.003",IF('02 - Produtos e Tributações'!D1836="DOCES E GULOSEIMAS","2.01.001.004",IF('02 - Produtos e Tributações'!D1836="FARINHAS E GRAOS","2.01.001.005",IF('02 - Produtos e Tributações'!D1836="AGUAS","2.01.002.001",IF('02 - Produtos e Tributações'!D1836="SUCOS","2.01.002.002",IF('02 - Produtos e Tributações'!D1836="BEBIDAS ALCOOLICAS","2.01.002.003",IF('02 - Produtos e Tributações'!D1836="BEBIDAS LACTEAS","2.01.002.004",IF('02 - Produtos e Tributações'!D1836="MATERIAL DE LIMPEZA","2.02",IF('02 - Produtos e Tributações'!D1836="FRUTAS","2.01.001.006",IF('02 - Produtos e Tributações'!D1836="VERDURAS E LEGUMES","2.01.001.007",IF('02 - Produtos e Tributações'!D1836="SERVIÇO","1",IF('02 - Produtos e Tributações'!D1836="PRODUTOS DIVERSOS","2","2"))))))))))))))
)</f>
        <v>0</v>
      </c>
      <c r="N1819" s="4" t="str">
        <f t="shared" si="113"/>
        <v/>
      </c>
      <c r="O1819" s="4" t="str">
        <f t="shared" si="114"/>
        <v/>
      </c>
      <c r="P1819" s="4" t="str">
        <f t="shared" si="115"/>
        <v/>
      </c>
      <c r="Q1819" s="128" t="b">
        <f>IF(B1819&lt;&gt;"",IF('02 - Produtos e Tributações'!C1836&lt;&gt;"",'02 - Produtos e Tributações'!C1836,"UN"))</f>
        <v>0</v>
      </c>
      <c r="R1819" s="93"/>
      <c r="S1819" s="93"/>
      <c r="T1819" s="93"/>
      <c r="U1819" s="120" t="str">
        <f t="shared" si="112"/>
        <v/>
      </c>
    </row>
    <row r="1820" spans="1:21" ht="15.75" customHeight="1">
      <c r="A1820" s="122" t="b">
        <f>IF('02 - Produtos e Tributações'!B1837 &lt;&gt;"",A1819+1)</f>
        <v>0</v>
      </c>
      <c r="B1820" s="4" t="str">
        <f>IF('02 - Produtos e Tributações'!B1837&lt;&gt;"",'02 - Produtos e Tributações'!V1837,"")</f>
        <v/>
      </c>
      <c r="C1820" s="123" t="b">
        <f>IF(B1820&lt;&gt;"",IF('02 - Produtos e Tributações'!H1837&lt;&gt;"",IF('02 - Produtos e Tributações'!H1837="TERCEIRIZADA","T",IF('02 - Produtos e Tributações'!H1837="PROPRIA","P")), IF(B1820&lt;&gt;"",IF('02 - Produtos e Tributações'!H1837="","T"))))</f>
        <v>0</v>
      </c>
      <c r="D1820" s="123" t="b">
        <f>IF(B1820&lt;&gt;"",IF('02 - Produtos e Tributações'!E1837&lt;&gt;"",'02 - Produtos e Tributações'!E1837,""))</f>
        <v>0</v>
      </c>
      <c r="E1820" s="123" t="b">
        <f>IF(B1820&lt;&gt;"",IF('02 - Produtos e Tributações'!F1837&lt;&gt;"",'02 - Produtos e Tributações'!F1837,""))</f>
        <v>0</v>
      </c>
      <c r="F1820" s="123" t="b">
        <f>IF(B1820&lt;&gt;"",IF(A1820&lt;&gt;"",IF('02 - Produtos e Tributações'!G1837&lt;&gt;"",'02 - Produtos e Tributações'!G1837,"")))</f>
        <v>0</v>
      </c>
      <c r="G1820" s="123" t="b">
        <f>IF(B1820&lt;&gt;"",IF('02 - Produtos e Tributações'!J1837&lt;&gt;"",'02 - Produtos e Tributações'!J1837,IF(K1820=101,0,IF(K1820=102,41,IF(K1820=103,0,IF(K1820=201,0,IF(K1820=202,0,IF(K1820=203,0,IF(K1820=300,41,IF(K1820=400,41,IF(K1820=500,60)))))))))))</f>
        <v>0</v>
      </c>
      <c r="H1820" s="123" t="b">
        <f>IF(B1820&lt;&gt;"",IF('02 - Produtos e Tributações'!M1837&lt;&gt;"",'02 - Produtos e Tributações'!M1837,IF(L1820=101,0,IF(L1820=102,41,IF(L1820=103,0,IF(L1820=201,0,IF(L1820=202,0,IF(L1820=203,0,IF(L1820=300,41,IF(L1820=400,41,IF(L1820=500,60)))))))))))</f>
        <v>0</v>
      </c>
      <c r="I1820" s="123" t="b">
        <f>IF(B1820&lt;&gt;"",IF('02 - Produtos e Tributações'!L1837&lt;&gt;"",'02 - Produtos e Tributações'!L1837,"0,00"))</f>
        <v>0</v>
      </c>
      <c r="J1820" s="123" t="b">
        <f>IF(B1820&lt;&gt;"",IF('02 - Produtos e Tributações'!O1837&lt;&gt;"",'02 - Produtos e Tributações'!O1837,"0,00"))</f>
        <v>0</v>
      </c>
      <c r="K1820" s="123" t="b">
        <f>IF(B1820&lt;&gt;"",IF('02 - Produtos e Tributações'!K1837&lt;&gt;"",'02 - Produtos e Tributações'!K1837,"null"))</f>
        <v>0</v>
      </c>
      <c r="L1820" s="123" t="b">
        <f>IF(B1820&lt;&gt;"",IF('02 - Produtos e Tributações'!N1837&lt;&gt;"",'02 - Produtos e Tributações'!N1837,"null"))</f>
        <v>0</v>
      </c>
      <c r="M1820" s="122" t="b">
        <f>IF(B1820&lt;&gt;"",IF('02 - Produtos e Tributações'!D1837="CARNES","2.01.001.001",IF('02 - Produtos e Tributações'!D1837="MASSAS","2.01.001.002",IF('02 - Produtos e Tributações'!D1837="LATICINIOS","2.01.001.003",IF('02 - Produtos e Tributações'!D1837="DOCES E GULOSEIMAS","2.01.001.004",IF('02 - Produtos e Tributações'!D1837="FARINHAS E GRAOS","2.01.001.005",IF('02 - Produtos e Tributações'!D1837="AGUAS","2.01.002.001",IF('02 - Produtos e Tributações'!D1837="SUCOS","2.01.002.002",IF('02 - Produtos e Tributações'!D1837="BEBIDAS ALCOOLICAS","2.01.002.003",IF('02 - Produtos e Tributações'!D1837="BEBIDAS LACTEAS","2.01.002.004",IF('02 - Produtos e Tributações'!D1837="MATERIAL DE LIMPEZA","2.02",IF('02 - Produtos e Tributações'!D1837="FRUTAS","2.01.001.006",IF('02 - Produtos e Tributações'!D1837="VERDURAS E LEGUMES","2.01.001.007",IF('02 - Produtos e Tributações'!D1837="SERVIÇO","1",IF('02 - Produtos e Tributações'!D1837="PRODUTOS DIVERSOS","2","2"))))))))))))))
)</f>
        <v>0</v>
      </c>
      <c r="N1820" s="4" t="str">
        <f t="shared" si="113"/>
        <v/>
      </c>
      <c r="O1820" s="4" t="str">
        <f t="shared" si="114"/>
        <v/>
      </c>
      <c r="P1820" s="4" t="str">
        <f t="shared" si="115"/>
        <v/>
      </c>
      <c r="Q1820" s="128" t="b">
        <f>IF(B1820&lt;&gt;"",IF('02 - Produtos e Tributações'!C1837&lt;&gt;"",'02 - Produtos e Tributações'!C1837,"UN"))</f>
        <v>0</v>
      </c>
      <c r="R1820" s="93"/>
      <c r="S1820" s="93"/>
      <c r="T1820" s="93"/>
      <c r="U1820" s="120" t="str">
        <f t="shared" si="112"/>
        <v/>
      </c>
    </row>
    <row r="1821" spans="1:21" ht="15.75" customHeight="1">
      <c r="A1821" s="122" t="b">
        <f>IF('02 - Produtos e Tributações'!B1838 &lt;&gt;"",A1820+1)</f>
        <v>0</v>
      </c>
      <c r="B1821" s="4" t="str">
        <f>IF('02 - Produtos e Tributações'!B1838&lt;&gt;"",'02 - Produtos e Tributações'!V1838,"")</f>
        <v/>
      </c>
      <c r="C1821" s="123" t="b">
        <f>IF(B1821&lt;&gt;"",IF('02 - Produtos e Tributações'!H1838&lt;&gt;"",IF('02 - Produtos e Tributações'!H1838="TERCEIRIZADA","T",IF('02 - Produtos e Tributações'!H1838="PROPRIA","P")), IF(B1821&lt;&gt;"",IF('02 - Produtos e Tributações'!H1838="","T"))))</f>
        <v>0</v>
      </c>
      <c r="D1821" s="123" t="b">
        <f>IF(B1821&lt;&gt;"",IF('02 - Produtos e Tributações'!E1838&lt;&gt;"",'02 - Produtos e Tributações'!E1838,""))</f>
        <v>0</v>
      </c>
      <c r="E1821" s="123" t="b">
        <f>IF(B1821&lt;&gt;"",IF('02 - Produtos e Tributações'!F1838&lt;&gt;"",'02 - Produtos e Tributações'!F1838,""))</f>
        <v>0</v>
      </c>
      <c r="F1821" s="123" t="b">
        <f>IF(B1821&lt;&gt;"",IF(A1821&lt;&gt;"",IF('02 - Produtos e Tributações'!G1838&lt;&gt;"",'02 - Produtos e Tributações'!G1838,"")))</f>
        <v>0</v>
      </c>
      <c r="G1821" s="123" t="b">
        <f>IF(B1821&lt;&gt;"",IF('02 - Produtos e Tributações'!J1838&lt;&gt;"",'02 - Produtos e Tributações'!J1838,IF(K1821=101,0,IF(K1821=102,41,IF(K1821=103,0,IF(K1821=201,0,IF(K1821=202,0,IF(K1821=203,0,IF(K1821=300,41,IF(K1821=400,41,IF(K1821=500,60)))))))))))</f>
        <v>0</v>
      </c>
      <c r="H1821" s="123" t="b">
        <f>IF(B1821&lt;&gt;"",IF('02 - Produtos e Tributações'!M1838&lt;&gt;"",'02 - Produtos e Tributações'!M1838,IF(L1821=101,0,IF(L1821=102,41,IF(L1821=103,0,IF(L1821=201,0,IF(L1821=202,0,IF(L1821=203,0,IF(L1821=300,41,IF(L1821=400,41,IF(L1821=500,60)))))))))))</f>
        <v>0</v>
      </c>
      <c r="I1821" s="123" t="b">
        <f>IF(B1821&lt;&gt;"",IF('02 - Produtos e Tributações'!L1838&lt;&gt;"",'02 - Produtos e Tributações'!L1838,"0,00"))</f>
        <v>0</v>
      </c>
      <c r="J1821" s="123" t="b">
        <f>IF(B1821&lt;&gt;"",IF('02 - Produtos e Tributações'!O1838&lt;&gt;"",'02 - Produtos e Tributações'!O1838,"0,00"))</f>
        <v>0</v>
      </c>
      <c r="K1821" s="123" t="b">
        <f>IF(B1821&lt;&gt;"",IF('02 - Produtos e Tributações'!K1838&lt;&gt;"",'02 - Produtos e Tributações'!K1838,"null"))</f>
        <v>0</v>
      </c>
      <c r="L1821" s="123" t="b">
        <f>IF(B1821&lt;&gt;"",IF('02 - Produtos e Tributações'!N1838&lt;&gt;"",'02 - Produtos e Tributações'!N1838,"null"))</f>
        <v>0</v>
      </c>
      <c r="M1821" s="122" t="b">
        <f>IF(B1821&lt;&gt;"",IF('02 - Produtos e Tributações'!D1838="CARNES","2.01.001.001",IF('02 - Produtos e Tributações'!D1838="MASSAS","2.01.001.002",IF('02 - Produtos e Tributações'!D1838="LATICINIOS","2.01.001.003",IF('02 - Produtos e Tributações'!D1838="DOCES E GULOSEIMAS","2.01.001.004",IF('02 - Produtos e Tributações'!D1838="FARINHAS E GRAOS","2.01.001.005",IF('02 - Produtos e Tributações'!D1838="AGUAS","2.01.002.001",IF('02 - Produtos e Tributações'!D1838="SUCOS","2.01.002.002",IF('02 - Produtos e Tributações'!D1838="BEBIDAS ALCOOLICAS","2.01.002.003",IF('02 - Produtos e Tributações'!D1838="BEBIDAS LACTEAS","2.01.002.004",IF('02 - Produtos e Tributações'!D1838="MATERIAL DE LIMPEZA","2.02",IF('02 - Produtos e Tributações'!D1838="FRUTAS","2.01.001.006",IF('02 - Produtos e Tributações'!D1838="VERDURAS E LEGUMES","2.01.001.007",IF('02 - Produtos e Tributações'!D1838="SERVIÇO","1",IF('02 - Produtos e Tributações'!D1838="PRODUTOS DIVERSOS","2","2"))))))))))))))
)</f>
        <v>0</v>
      </c>
      <c r="N1821" s="4" t="str">
        <f t="shared" si="113"/>
        <v/>
      </c>
      <c r="O1821" s="4" t="str">
        <f t="shared" si="114"/>
        <v/>
      </c>
      <c r="P1821" s="4" t="str">
        <f t="shared" si="115"/>
        <v/>
      </c>
      <c r="Q1821" s="128" t="b">
        <f>IF(B1821&lt;&gt;"",IF('02 - Produtos e Tributações'!C1838&lt;&gt;"",'02 - Produtos e Tributações'!C1838,"UN"))</f>
        <v>0</v>
      </c>
      <c r="R1821" s="93"/>
      <c r="S1821" s="93"/>
      <c r="T1821" s="93"/>
      <c r="U1821" s="120" t="str">
        <f t="shared" si="112"/>
        <v/>
      </c>
    </row>
    <row r="1822" spans="1:21" ht="15.75" customHeight="1">
      <c r="A1822" s="122" t="b">
        <f>IF('02 - Produtos e Tributações'!B1839 &lt;&gt;"",A1821+1)</f>
        <v>0</v>
      </c>
      <c r="B1822" s="4" t="str">
        <f>IF('02 - Produtos e Tributações'!B1839&lt;&gt;"",'02 - Produtos e Tributações'!V1839,"")</f>
        <v/>
      </c>
      <c r="C1822" s="123" t="b">
        <f>IF(B1822&lt;&gt;"",IF('02 - Produtos e Tributações'!H1839&lt;&gt;"",IF('02 - Produtos e Tributações'!H1839="TERCEIRIZADA","T",IF('02 - Produtos e Tributações'!H1839="PROPRIA","P")), IF(B1822&lt;&gt;"",IF('02 - Produtos e Tributações'!H1839="","T"))))</f>
        <v>0</v>
      </c>
      <c r="D1822" s="123" t="b">
        <f>IF(B1822&lt;&gt;"",IF('02 - Produtos e Tributações'!E1839&lt;&gt;"",'02 - Produtos e Tributações'!E1839,""))</f>
        <v>0</v>
      </c>
      <c r="E1822" s="123" t="b">
        <f>IF(B1822&lt;&gt;"",IF('02 - Produtos e Tributações'!F1839&lt;&gt;"",'02 - Produtos e Tributações'!F1839,""))</f>
        <v>0</v>
      </c>
      <c r="F1822" s="123" t="b">
        <f>IF(B1822&lt;&gt;"",IF(A1822&lt;&gt;"",IF('02 - Produtos e Tributações'!G1839&lt;&gt;"",'02 - Produtos e Tributações'!G1839,"")))</f>
        <v>0</v>
      </c>
      <c r="G1822" s="123" t="b">
        <f>IF(B1822&lt;&gt;"",IF('02 - Produtos e Tributações'!J1839&lt;&gt;"",'02 - Produtos e Tributações'!J1839,IF(K1822=101,0,IF(K1822=102,41,IF(K1822=103,0,IF(K1822=201,0,IF(K1822=202,0,IF(K1822=203,0,IF(K1822=300,41,IF(K1822=400,41,IF(K1822=500,60)))))))))))</f>
        <v>0</v>
      </c>
      <c r="H1822" s="123" t="b">
        <f>IF(B1822&lt;&gt;"",IF('02 - Produtos e Tributações'!M1839&lt;&gt;"",'02 - Produtos e Tributações'!M1839,IF(L1822=101,0,IF(L1822=102,41,IF(L1822=103,0,IF(L1822=201,0,IF(L1822=202,0,IF(L1822=203,0,IF(L1822=300,41,IF(L1822=400,41,IF(L1822=500,60)))))))))))</f>
        <v>0</v>
      </c>
      <c r="I1822" s="123" t="b">
        <f>IF(B1822&lt;&gt;"",IF('02 - Produtos e Tributações'!L1839&lt;&gt;"",'02 - Produtos e Tributações'!L1839,"0,00"))</f>
        <v>0</v>
      </c>
      <c r="J1822" s="123" t="b">
        <f>IF(B1822&lt;&gt;"",IF('02 - Produtos e Tributações'!O1839&lt;&gt;"",'02 - Produtos e Tributações'!O1839,"0,00"))</f>
        <v>0</v>
      </c>
      <c r="K1822" s="123" t="b">
        <f>IF(B1822&lt;&gt;"",IF('02 - Produtos e Tributações'!K1839&lt;&gt;"",'02 - Produtos e Tributações'!K1839,"null"))</f>
        <v>0</v>
      </c>
      <c r="L1822" s="123" t="b">
        <f>IF(B1822&lt;&gt;"",IF('02 - Produtos e Tributações'!N1839&lt;&gt;"",'02 - Produtos e Tributações'!N1839,"null"))</f>
        <v>0</v>
      </c>
      <c r="M1822" s="122" t="b">
        <f>IF(B1822&lt;&gt;"",IF('02 - Produtos e Tributações'!D1839="CARNES","2.01.001.001",IF('02 - Produtos e Tributações'!D1839="MASSAS","2.01.001.002",IF('02 - Produtos e Tributações'!D1839="LATICINIOS","2.01.001.003",IF('02 - Produtos e Tributações'!D1839="DOCES E GULOSEIMAS","2.01.001.004",IF('02 - Produtos e Tributações'!D1839="FARINHAS E GRAOS","2.01.001.005",IF('02 - Produtos e Tributações'!D1839="AGUAS","2.01.002.001",IF('02 - Produtos e Tributações'!D1839="SUCOS","2.01.002.002",IF('02 - Produtos e Tributações'!D1839="BEBIDAS ALCOOLICAS","2.01.002.003",IF('02 - Produtos e Tributações'!D1839="BEBIDAS LACTEAS","2.01.002.004",IF('02 - Produtos e Tributações'!D1839="MATERIAL DE LIMPEZA","2.02",IF('02 - Produtos e Tributações'!D1839="FRUTAS","2.01.001.006",IF('02 - Produtos e Tributações'!D1839="VERDURAS E LEGUMES","2.01.001.007",IF('02 - Produtos e Tributações'!D1839="SERVIÇO","1",IF('02 - Produtos e Tributações'!D1839="PRODUTOS DIVERSOS","2","2"))))))))))))))
)</f>
        <v>0</v>
      </c>
      <c r="N1822" s="4" t="str">
        <f t="shared" si="113"/>
        <v/>
      </c>
      <c r="O1822" s="4" t="str">
        <f t="shared" si="114"/>
        <v/>
      </c>
      <c r="P1822" s="4" t="str">
        <f t="shared" si="115"/>
        <v/>
      </c>
      <c r="Q1822" s="128" t="b">
        <f>IF(B1822&lt;&gt;"",IF('02 - Produtos e Tributações'!C1839&lt;&gt;"",'02 - Produtos e Tributações'!C1839,"UN"))</f>
        <v>0</v>
      </c>
      <c r="R1822" s="93"/>
      <c r="S1822" s="93"/>
      <c r="T1822" s="93"/>
      <c r="U1822" s="120" t="str">
        <f t="shared" si="112"/>
        <v/>
      </c>
    </row>
    <row r="1823" spans="1:21" ht="15.75" customHeight="1">
      <c r="A1823" s="122" t="b">
        <f>IF('02 - Produtos e Tributações'!B1840 &lt;&gt;"",A1822+1)</f>
        <v>0</v>
      </c>
      <c r="B1823" s="4" t="str">
        <f>IF('02 - Produtos e Tributações'!B1840&lt;&gt;"",'02 - Produtos e Tributações'!V1840,"")</f>
        <v/>
      </c>
      <c r="C1823" s="123" t="b">
        <f>IF(B1823&lt;&gt;"",IF('02 - Produtos e Tributações'!H1840&lt;&gt;"",IF('02 - Produtos e Tributações'!H1840="TERCEIRIZADA","T",IF('02 - Produtos e Tributações'!H1840="PROPRIA","P")), IF(B1823&lt;&gt;"",IF('02 - Produtos e Tributações'!H1840="","T"))))</f>
        <v>0</v>
      </c>
      <c r="D1823" s="123" t="b">
        <f>IF(B1823&lt;&gt;"",IF('02 - Produtos e Tributações'!E1840&lt;&gt;"",'02 - Produtos e Tributações'!E1840,""))</f>
        <v>0</v>
      </c>
      <c r="E1823" s="123" t="b">
        <f>IF(B1823&lt;&gt;"",IF('02 - Produtos e Tributações'!F1840&lt;&gt;"",'02 - Produtos e Tributações'!F1840,""))</f>
        <v>0</v>
      </c>
      <c r="F1823" s="123" t="b">
        <f>IF(B1823&lt;&gt;"",IF(A1823&lt;&gt;"",IF('02 - Produtos e Tributações'!G1840&lt;&gt;"",'02 - Produtos e Tributações'!G1840,"")))</f>
        <v>0</v>
      </c>
      <c r="G1823" s="123" t="b">
        <f>IF(B1823&lt;&gt;"",IF('02 - Produtos e Tributações'!J1840&lt;&gt;"",'02 - Produtos e Tributações'!J1840,IF(K1823=101,0,IF(K1823=102,41,IF(K1823=103,0,IF(K1823=201,0,IF(K1823=202,0,IF(K1823=203,0,IF(K1823=300,41,IF(K1823=400,41,IF(K1823=500,60)))))))))))</f>
        <v>0</v>
      </c>
      <c r="H1823" s="123" t="b">
        <f>IF(B1823&lt;&gt;"",IF('02 - Produtos e Tributações'!M1840&lt;&gt;"",'02 - Produtos e Tributações'!M1840,IF(L1823=101,0,IF(L1823=102,41,IF(L1823=103,0,IF(L1823=201,0,IF(L1823=202,0,IF(L1823=203,0,IF(L1823=300,41,IF(L1823=400,41,IF(L1823=500,60)))))))))))</f>
        <v>0</v>
      </c>
      <c r="I1823" s="123" t="b">
        <f>IF(B1823&lt;&gt;"",IF('02 - Produtos e Tributações'!L1840&lt;&gt;"",'02 - Produtos e Tributações'!L1840,"0,00"))</f>
        <v>0</v>
      </c>
      <c r="J1823" s="123" t="b">
        <f>IF(B1823&lt;&gt;"",IF('02 - Produtos e Tributações'!O1840&lt;&gt;"",'02 - Produtos e Tributações'!O1840,"0,00"))</f>
        <v>0</v>
      </c>
      <c r="K1823" s="123" t="b">
        <f>IF(B1823&lt;&gt;"",IF('02 - Produtos e Tributações'!K1840&lt;&gt;"",'02 - Produtos e Tributações'!K1840,"null"))</f>
        <v>0</v>
      </c>
      <c r="L1823" s="123" t="b">
        <f>IF(B1823&lt;&gt;"",IF('02 - Produtos e Tributações'!N1840&lt;&gt;"",'02 - Produtos e Tributações'!N1840,"null"))</f>
        <v>0</v>
      </c>
      <c r="M1823" s="122" t="b">
        <f>IF(B1823&lt;&gt;"",IF('02 - Produtos e Tributações'!D1840="CARNES","2.01.001.001",IF('02 - Produtos e Tributações'!D1840="MASSAS","2.01.001.002",IF('02 - Produtos e Tributações'!D1840="LATICINIOS","2.01.001.003",IF('02 - Produtos e Tributações'!D1840="DOCES E GULOSEIMAS","2.01.001.004",IF('02 - Produtos e Tributações'!D1840="FARINHAS E GRAOS","2.01.001.005",IF('02 - Produtos e Tributações'!D1840="AGUAS","2.01.002.001",IF('02 - Produtos e Tributações'!D1840="SUCOS","2.01.002.002",IF('02 - Produtos e Tributações'!D1840="BEBIDAS ALCOOLICAS","2.01.002.003",IF('02 - Produtos e Tributações'!D1840="BEBIDAS LACTEAS","2.01.002.004",IF('02 - Produtos e Tributações'!D1840="MATERIAL DE LIMPEZA","2.02",IF('02 - Produtos e Tributações'!D1840="FRUTAS","2.01.001.006",IF('02 - Produtos e Tributações'!D1840="VERDURAS E LEGUMES","2.01.001.007",IF('02 - Produtos e Tributações'!D1840="SERVIÇO","1",IF('02 - Produtos e Tributações'!D1840="PRODUTOS DIVERSOS","2","2"))))))))))))))
)</f>
        <v>0</v>
      </c>
      <c r="N1823" s="4" t="str">
        <f t="shared" si="113"/>
        <v/>
      </c>
      <c r="O1823" s="4" t="str">
        <f t="shared" si="114"/>
        <v/>
      </c>
      <c r="P1823" s="4" t="str">
        <f t="shared" si="115"/>
        <v/>
      </c>
      <c r="Q1823" s="128" t="b">
        <f>IF(B1823&lt;&gt;"",IF('02 - Produtos e Tributações'!C1840&lt;&gt;"",'02 - Produtos e Tributações'!C1840,"UN"))</f>
        <v>0</v>
      </c>
      <c r="R1823" s="93"/>
      <c r="S1823" s="93"/>
      <c r="T1823" s="93"/>
      <c r="U1823" s="120" t="str">
        <f t="shared" si="112"/>
        <v/>
      </c>
    </row>
    <row r="1824" spans="1:21" ht="15.75" customHeight="1">
      <c r="A1824" s="122" t="b">
        <f>IF('02 - Produtos e Tributações'!B1841 &lt;&gt;"",A1823+1)</f>
        <v>0</v>
      </c>
      <c r="B1824" s="4" t="str">
        <f>IF('02 - Produtos e Tributações'!B1841&lt;&gt;"",'02 - Produtos e Tributações'!V1841,"")</f>
        <v/>
      </c>
      <c r="C1824" s="123" t="b">
        <f>IF(B1824&lt;&gt;"",IF('02 - Produtos e Tributações'!H1841&lt;&gt;"",IF('02 - Produtos e Tributações'!H1841="TERCEIRIZADA","T",IF('02 - Produtos e Tributações'!H1841="PROPRIA","P")), IF(B1824&lt;&gt;"",IF('02 - Produtos e Tributações'!H1841="","T"))))</f>
        <v>0</v>
      </c>
      <c r="D1824" s="123" t="b">
        <f>IF(B1824&lt;&gt;"",IF('02 - Produtos e Tributações'!E1841&lt;&gt;"",'02 - Produtos e Tributações'!E1841,""))</f>
        <v>0</v>
      </c>
      <c r="E1824" s="123" t="b">
        <f>IF(B1824&lt;&gt;"",IF('02 - Produtos e Tributações'!F1841&lt;&gt;"",'02 - Produtos e Tributações'!F1841,""))</f>
        <v>0</v>
      </c>
      <c r="F1824" s="123" t="b">
        <f>IF(B1824&lt;&gt;"",IF(A1824&lt;&gt;"",IF('02 - Produtos e Tributações'!G1841&lt;&gt;"",'02 - Produtos e Tributações'!G1841,"")))</f>
        <v>0</v>
      </c>
      <c r="G1824" s="123" t="b">
        <f>IF(B1824&lt;&gt;"",IF('02 - Produtos e Tributações'!J1841&lt;&gt;"",'02 - Produtos e Tributações'!J1841,IF(K1824=101,0,IF(K1824=102,41,IF(K1824=103,0,IF(K1824=201,0,IF(K1824=202,0,IF(K1824=203,0,IF(K1824=300,41,IF(K1824=400,41,IF(K1824=500,60)))))))))))</f>
        <v>0</v>
      </c>
      <c r="H1824" s="123" t="b">
        <f>IF(B1824&lt;&gt;"",IF('02 - Produtos e Tributações'!M1841&lt;&gt;"",'02 - Produtos e Tributações'!M1841,IF(L1824=101,0,IF(L1824=102,41,IF(L1824=103,0,IF(L1824=201,0,IF(L1824=202,0,IF(L1824=203,0,IF(L1824=300,41,IF(L1824=400,41,IF(L1824=500,60)))))))))))</f>
        <v>0</v>
      </c>
      <c r="I1824" s="123" t="b">
        <f>IF(B1824&lt;&gt;"",IF('02 - Produtos e Tributações'!L1841&lt;&gt;"",'02 - Produtos e Tributações'!L1841,"0,00"))</f>
        <v>0</v>
      </c>
      <c r="J1824" s="123" t="b">
        <f>IF(B1824&lt;&gt;"",IF('02 - Produtos e Tributações'!O1841&lt;&gt;"",'02 - Produtos e Tributações'!O1841,"0,00"))</f>
        <v>0</v>
      </c>
      <c r="K1824" s="123" t="b">
        <f>IF(B1824&lt;&gt;"",IF('02 - Produtos e Tributações'!K1841&lt;&gt;"",'02 - Produtos e Tributações'!K1841,"null"))</f>
        <v>0</v>
      </c>
      <c r="L1824" s="123" t="b">
        <f>IF(B1824&lt;&gt;"",IF('02 - Produtos e Tributações'!N1841&lt;&gt;"",'02 - Produtos e Tributações'!N1841,"null"))</f>
        <v>0</v>
      </c>
      <c r="M1824" s="122" t="b">
        <f>IF(B1824&lt;&gt;"",IF('02 - Produtos e Tributações'!D1841="CARNES","2.01.001.001",IF('02 - Produtos e Tributações'!D1841="MASSAS","2.01.001.002",IF('02 - Produtos e Tributações'!D1841="LATICINIOS","2.01.001.003",IF('02 - Produtos e Tributações'!D1841="DOCES E GULOSEIMAS","2.01.001.004",IF('02 - Produtos e Tributações'!D1841="FARINHAS E GRAOS","2.01.001.005",IF('02 - Produtos e Tributações'!D1841="AGUAS","2.01.002.001",IF('02 - Produtos e Tributações'!D1841="SUCOS","2.01.002.002",IF('02 - Produtos e Tributações'!D1841="BEBIDAS ALCOOLICAS","2.01.002.003",IF('02 - Produtos e Tributações'!D1841="BEBIDAS LACTEAS","2.01.002.004",IF('02 - Produtos e Tributações'!D1841="MATERIAL DE LIMPEZA","2.02",IF('02 - Produtos e Tributações'!D1841="FRUTAS","2.01.001.006",IF('02 - Produtos e Tributações'!D1841="VERDURAS E LEGUMES","2.01.001.007",IF('02 - Produtos e Tributações'!D1841="SERVIÇO","1",IF('02 - Produtos e Tributações'!D1841="PRODUTOS DIVERSOS","2","2"))))))))))))))
)</f>
        <v>0</v>
      </c>
      <c r="N1824" s="4" t="str">
        <f t="shared" si="113"/>
        <v/>
      </c>
      <c r="O1824" s="4" t="str">
        <f t="shared" si="114"/>
        <v/>
      </c>
      <c r="P1824" s="4" t="str">
        <f t="shared" si="115"/>
        <v/>
      </c>
      <c r="Q1824" s="128" t="b">
        <f>IF(B1824&lt;&gt;"",IF('02 - Produtos e Tributações'!C1841&lt;&gt;"",'02 - Produtos e Tributações'!C1841,"UN"))</f>
        <v>0</v>
      </c>
      <c r="R1824" s="93"/>
      <c r="S1824" s="93"/>
      <c r="T1824" s="93"/>
      <c r="U1824" s="120" t="str">
        <f t="shared" si="112"/>
        <v/>
      </c>
    </row>
    <row r="1825" spans="1:21" ht="15.75" customHeight="1">
      <c r="A1825" s="122" t="b">
        <f>IF('02 - Produtos e Tributações'!B1842 &lt;&gt;"",A1824+1)</f>
        <v>0</v>
      </c>
      <c r="B1825" s="4" t="str">
        <f>IF('02 - Produtos e Tributações'!B1842&lt;&gt;"",'02 - Produtos e Tributações'!V1842,"")</f>
        <v/>
      </c>
      <c r="C1825" s="123" t="b">
        <f>IF(B1825&lt;&gt;"",IF('02 - Produtos e Tributações'!H1842&lt;&gt;"",IF('02 - Produtos e Tributações'!H1842="TERCEIRIZADA","T",IF('02 - Produtos e Tributações'!H1842="PROPRIA","P")), IF(B1825&lt;&gt;"",IF('02 - Produtos e Tributações'!H1842="","T"))))</f>
        <v>0</v>
      </c>
      <c r="D1825" s="123" t="b">
        <f>IF(B1825&lt;&gt;"",IF('02 - Produtos e Tributações'!E1842&lt;&gt;"",'02 - Produtos e Tributações'!E1842,""))</f>
        <v>0</v>
      </c>
      <c r="E1825" s="123" t="b">
        <f>IF(B1825&lt;&gt;"",IF('02 - Produtos e Tributações'!F1842&lt;&gt;"",'02 - Produtos e Tributações'!F1842,""))</f>
        <v>0</v>
      </c>
      <c r="F1825" s="123" t="b">
        <f>IF(B1825&lt;&gt;"",IF(A1825&lt;&gt;"",IF('02 - Produtos e Tributações'!G1842&lt;&gt;"",'02 - Produtos e Tributações'!G1842,"")))</f>
        <v>0</v>
      </c>
      <c r="G1825" s="123" t="b">
        <f>IF(B1825&lt;&gt;"",IF('02 - Produtos e Tributações'!J1842&lt;&gt;"",'02 - Produtos e Tributações'!J1842,IF(K1825=101,0,IF(K1825=102,41,IF(K1825=103,0,IF(K1825=201,0,IF(K1825=202,0,IF(K1825=203,0,IF(K1825=300,41,IF(K1825=400,41,IF(K1825=500,60)))))))))))</f>
        <v>0</v>
      </c>
      <c r="H1825" s="123" t="b">
        <f>IF(B1825&lt;&gt;"",IF('02 - Produtos e Tributações'!M1842&lt;&gt;"",'02 - Produtos e Tributações'!M1842,IF(L1825=101,0,IF(L1825=102,41,IF(L1825=103,0,IF(L1825=201,0,IF(L1825=202,0,IF(L1825=203,0,IF(L1825=300,41,IF(L1825=400,41,IF(L1825=500,60)))))))))))</f>
        <v>0</v>
      </c>
      <c r="I1825" s="123" t="b">
        <f>IF(B1825&lt;&gt;"",IF('02 - Produtos e Tributações'!L1842&lt;&gt;"",'02 - Produtos e Tributações'!L1842,"0,00"))</f>
        <v>0</v>
      </c>
      <c r="J1825" s="123" t="b">
        <f>IF(B1825&lt;&gt;"",IF('02 - Produtos e Tributações'!O1842&lt;&gt;"",'02 - Produtos e Tributações'!O1842,"0,00"))</f>
        <v>0</v>
      </c>
      <c r="K1825" s="123" t="b">
        <f>IF(B1825&lt;&gt;"",IF('02 - Produtos e Tributações'!K1842&lt;&gt;"",'02 - Produtos e Tributações'!K1842,"null"))</f>
        <v>0</v>
      </c>
      <c r="L1825" s="123" t="b">
        <f>IF(B1825&lt;&gt;"",IF('02 - Produtos e Tributações'!N1842&lt;&gt;"",'02 - Produtos e Tributações'!N1842,"null"))</f>
        <v>0</v>
      </c>
      <c r="M1825" s="122" t="b">
        <f>IF(B1825&lt;&gt;"",IF('02 - Produtos e Tributações'!D1842="CARNES","2.01.001.001",IF('02 - Produtos e Tributações'!D1842="MASSAS","2.01.001.002",IF('02 - Produtos e Tributações'!D1842="LATICINIOS","2.01.001.003",IF('02 - Produtos e Tributações'!D1842="DOCES E GULOSEIMAS","2.01.001.004",IF('02 - Produtos e Tributações'!D1842="FARINHAS E GRAOS","2.01.001.005",IF('02 - Produtos e Tributações'!D1842="AGUAS","2.01.002.001",IF('02 - Produtos e Tributações'!D1842="SUCOS","2.01.002.002",IF('02 - Produtos e Tributações'!D1842="BEBIDAS ALCOOLICAS","2.01.002.003",IF('02 - Produtos e Tributações'!D1842="BEBIDAS LACTEAS","2.01.002.004",IF('02 - Produtos e Tributações'!D1842="MATERIAL DE LIMPEZA","2.02",IF('02 - Produtos e Tributações'!D1842="FRUTAS","2.01.001.006",IF('02 - Produtos e Tributações'!D1842="VERDURAS E LEGUMES","2.01.001.007",IF('02 - Produtos e Tributações'!D1842="SERVIÇO","1",IF('02 - Produtos e Tributações'!D1842="PRODUTOS DIVERSOS","2","2"))))))))))))))
)</f>
        <v>0</v>
      </c>
      <c r="N1825" s="4" t="str">
        <f t="shared" si="113"/>
        <v/>
      </c>
      <c r="O1825" s="4" t="str">
        <f t="shared" si="114"/>
        <v/>
      </c>
      <c r="P1825" s="4" t="str">
        <f t="shared" si="115"/>
        <v/>
      </c>
      <c r="Q1825" s="128" t="b">
        <f>IF(B1825&lt;&gt;"",IF('02 - Produtos e Tributações'!C1842&lt;&gt;"",'02 - Produtos e Tributações'!C1842,"UN"))</f>
        <v>0</v>
      </c>
      <c r="R1825" s="93"/>
      <c r="S1825" s="93"/>
      <c r="T1825" s="93"/>
      <c r="U1825" s="120" t="str">
        <f t="shared" si="112"/>
        <v/>
      </c>
    </row>
    <row r="1826" spans="1:21" ht="15.75" customHeight="1">
      <c r="A1826" s="122" t="b">
        <f>IF('02 - Produtos e Tributações'!B1843 &lt;&gt;"",A1825+1)</f>
        <v>0</v>
      </c>
      <c r="B1826" s="4" t="str">
        <f>IF('02 - Produtos e Tributações'!B1843&lt;&gt;"",'02 - Produtos e Tributações'!V1843,"")</f>
        <v/>
      </c>
      <c r="C1826" s="123" t="b">
        <f>IF(B1826&lt;&gt;"",IF('02 - Produtos e Tributações'!H1843&lt;&gt;"",IF('02 - Produtos e Tributações'!H1843="TERCEIRIZADA","T",IF('02 - Produtos e Tributações'!H1843="PROPRIA","P")), IF(B1826&lt;&gt;"",IF('02 - Produtos e Tributações'!H1843="","T"))))</f>
        <v>0</v>
      </c>
      <c r="D1826" s="123" t="b">
        <f>IF(B1826&lt;&gt;"",IF('02 - Produtos e Tributações'!E1843&lt;&gt;"",'02 - Produtos e Tributações'!E1843,""))</f>
        <v>0</v>
      </c>
      <c r="E1826" s="123" t="b">
        <f>IF(B1826&lt;&gt;"",IF('02 - Produtos e Tributações'!F1843&lt;&gt;"",'02 - Produtos e Tributações'!F1843,""))</f>
        <v>0</v>
      </c>
      <c r="F1826" s="123" t="b">
        <f>IF(B1826&lt;&gt;"",IF(A1826&lt;&gt;"",IF('02 - Produtos e Tributações'!G1843&lt;&gt;"",'02 - Produtos e Tributações'!G1843,"")))</f>
        <v>0</v>
      </c>
      <c r="G1826" s="123" t="b">
        <f>IF(B1826&lt;&gt;"",IF('02 - Produtos e Tributações'!J1843&lt;&gt;"",'02 - Produtos e Tributações'!J1843,IF(K1826=101,0,IF(K1826=102,41,IF(K1826=103,0,IF(K1826=201,0,IF(K1826=202,0,IF(K1826=203,0,IF(K1826=300,41,IF(K1826=400,41,IF(K1826=500,60)))))))))))</f>
        <v>0</v>
      </c>
      <c r="H1826" s="123" t="b">
        <f>IF(B1826&lt;&gt;"",IF('02 - Produtos e Tributações'!M1843&lt;&gt;"",'02 - Produtos e Tributações'!M1843,IF(L1826=101,0,IF(L1826=102,41,IF(L1826=103,0,IF(L1826=201,0,IF(L1826=202,0,IF(L1826=203,0,IF(L1826=300,41,IF(L1826=400,41,IF(L1826=500,60)))))))))))</f>
        <v>0</v>
      </c>
      <c r="I1826" s="123" t="b">
        <f>IF(B1826&lt;&gt;"",IF('02 - Produtos e Tributações'!L1843&lt;&gt;"",'02 - Produtos e Tributações'!L1843,"0,00"))</f>
        <v>0</v>
      </c>
      <c r="J1826" s="123" t="b">
        <f>IF(B1826&lt;&gt;"",IF('02 - Produtos e Tributações'!O1843&lt;&gt;"",'02 - Produtos e Tributações'!O1843,"0,00"))</f>
        <v>0</v>
      </c>
      <c r="K1826" s="123" t="b">
        <f>IF(B1826&lt;&gt;"",IF('02 - Produtos e Tributações'!K1843&lt;&gt;"",'02 - Produtos e Tributações'!K1843,"null"))</f>
        <v>0</v>
      </c>
      <c r="L1826" s="123" t="b">
        <f>IF(B1826&lt;&gt;"",IF('02 - Produtos e Tributações'!N1843&lt;&gt;"",'02 - Produtos e Tributações'!N1843,"null"))</f>
        <v>0</v>
      </c>
      <c r="M1826" s="122" t="b">
        <f>IF(B1826&lt;&gt;"",IF('02 - Produtos e Tributações'!D1843="CARNES","2.01.001.001",IF('02 - Produtos e Tributações'!D1843="MASSAS","2.01.001.002",IF('02 - Produtos e Tributações'!D1843="LATICINIOS","2.01.001.003",IF('02 - Produtos e Tributações'!D1843="DOCES E GULOSEIMAS","2.01.001.004",IF('02 - Produtos e Tributações'!D1843="FARINHAS E GRAOS","2.01.001.005",IF('02 - Produtos e Tributações'!D1843="AGUAS","2.01.002.001",IF('02 - Produtos e Tributações'!D1843="SUCOS","2.01.002.002",IF('02 - Produtos e Tributações'!D1843="BEBIDAS ALCOOLICAS","2.01.002.003",IF('02 - Produtos e Tributações'!D1843="BEBIDAS LACTEAS","2.01.002.004",IF('02 - Produtos e Tributações'!D1843="MATERIAL DE LIMPEZA","2.02",IF('02 - Produtos e Tributações'!D1843="FRUTAS","2.01.001.006",IF('02 - Produtos e Tributações'!D1843="VERDURAS E LEGUMES","2.01.001.007",IF('02 - Produtos e Tributações'!D1843="SERVIÇO","1",IF('02 - Produtos e Tributações'!D1843="PRODUTOS DIVERSOS","2","2"))))))))))))))
)</f>
        <v>0</v>
      </c>
      <c r="N1826" s="4" t="str">
        <f t="shared" si="113"/>
        <v/>
      </c>
      <c r="O1826" s="4" t="str">
        <f t="shared" si="114"/>
        <v/>
      </c>
      <c r="P1826" s="4" t="str">
        <f t="shared" si="115"/>
        <v/>
      </c>
      <c r="Q1826" s="128" t="b">
        <f>IF(B1826&lt;&gt;"",IF('02 - Produtos e Tributações'!C1843&lt;&gt;"",'02 - Produtos e Tributações'!C1843,"UN"))</f>
        <v>0</v>
      </c>
      <c r="R1826" s="93"/>
      <c r="S1826" s="93"/>
      <c r="T1826" s="93"/>
      <c r="U1826" s="120" t="str">
        <f t="shared" si="112"/>
        <v/>
      </c>
    </row>
    <row r="1827" spans="1:21" ht="15.75" customHeight="1">
      <c r="A1827" s="122" t="b">
        <f>IF('02 - Produtos e Tributações'!B1844 &lt;&gt;"",A1826+1)</f>
        <v>0</v>
      </c>
      <c r="B1827" s="4" t="str">
        <f>IF('02 - Produtos e Tributações'!B1844&lt;&gt;"",'02 - Produtos e Tributações'!V1844,"")</f>
        <v/>
      </c>
      <c r="C1827" s="123" t="b">
        <f>IF(B1827&lt;&gt;"",IF('02 - Produtos e Tributações'!H1844&lt;&gt;"",IF('02 - Produtos e Tributações'!H1844="TERCEIRIZADA","T",IF('02 - Produtos e Tributações'!H1844="PROPRIA","P")), IF(B1827&lt;&gt;"",IF('02 - Produtos e Tributações'!H1844="","T"))))</f>
        <v>0</v>
      </c>
      <c r="D1827" s="123" t="b">
        <f>IF(B1827&lt;&gt;"",IF('02 - Produtos e Tributações'!E1844&lt;&gt;"",'02 - Produtos e Tributações'!E1844,""))</f>
        <v>0</v>
      </c>
      <c r="E1827" s="123" t="b">
        <f>IF(B1827&lt;&gt;"",IF('02 - Produtos e Tributações'!F1844&lt;&gt;"",'02 - Produtos e Tributações'!F1844,""))</f>
        <v>0</v>
      </c>
      <c r="F1827" s="123" t="b">
        <f>IF(B1827&lt;&gt;"",IF(A1827&lt;&gt;"",IF('02 - Produtos e Tributações'!G1844&lt;&gt;"",'02 - Produtos e Tributações'!G1844,"")))</f>
        <v>0</v>
      </c>
      <c r="G1827" s="123" t="b">
        <f>IF(B1827&lt;&gt;"",IF('02 - Produtos e Tributações'!J1844&lt;&gt;"",'02 - Produtos e Tributações'!J1844,IF(K1827=101,0,IF(K1827=102,41,IF(K1827=103,0,IF(K1827=201,0,IF(K1827=202,0,IF(K1827=203,0,IF(K1827=300,41,IF(K1827=400,41,IF(K1827=500,60)))))))))))</f>
        <v>0</v>
      </c>
      <c r="H1827" s="123" t="b">
        <f>IF(B1827&lt;&gt;"",IF('02 - Produtos e Tributações'!M1844&lt;&gt;"",'02 - Produtos e Tributações'!M1844,IF(L1827=101,0,IF(L1827=102,41,IF(L1827=103,0,IF(L1827=201,0,IF(L1827=202,0,IF(L1827=203,0,IF(L1827=300,41,IF(L1827=400,41,IF(L1827=500,60)))))))))))</f>
        <v>0</v>
      </c>
      <c r="I1827" s="123" t="b">
        <f>IF(B1827&lt;&gt;"",IF('02 - Produtos e Tributações'!L1844&lt;&gt;"",'02 - Produtos e Tributações'!L1844,"0,00"))</f>
        <v>0</v>
      </c>
      <c r="J1827" s="123" t="b">
        <f>IF(B1827&lt;&gt;"",IF('02 - Produtos e Tributações'!O1844&lt;&gt;"",'02 - Produtos e Tributações'!O1844,"0,00"))</f>
        <v>0</v>
      </c>
      <c r="K1827" s="123" t="b">
        <f>IF(B1827&lt;&gt;"",IF('02 - Produtos e Tributações'!K1844&lt;&gt;"",'02 - Produtos e Tributações'!K1844,"null"))</f>
        <v>0</v>
      </c>
      <c r="L1827" s="123" t="b">
        <f>IF(B1827&lt;&gt;"",IF('02 - Produtos e Tributações'!N1844&lt;&gt;"",'02 - Produtos e Tributações'!N1844,"null"))</f>
        <v>0</v>
      </c>
      <c r="M1827" s="122" t="b">
        <f>IF(B1827&lt;&gt;"",IF('02 - Produtos e Tributações'!D1844="CARNES","2.01.001.001",IF('02 - Produtos e Tributações'!D1844="MASSAS","2.01.001.002",IF('02 - Produtos e Tributações'!D1844="LATICINIOS","2.01.001.003",IF('02 - Produtos e Tributações'!D1844="DOCES E GULOSEIMAS","2.01.001.004",IF('02 - Produtos e Tributações'!D1844="FARINHAS E GRAOS","2.01.001.005",IF('02 - Produtos e Tributações'!D1844="AGUAS","2.01.002.001",IF('02 - Produtos e Tributações'!D1844="SUCOS","2.01.002.002",IF('02 - Produtos e Tributações'!D1844="BEBIDAS ALCOOLICAS","2.01.002.003",IF('02 - Produtos e Tributações'!D1844="BEBIDAS LACTEAS","2.01.002.004",IF('02 - Produtos e Tributações'!D1844="MATERIAL DE LIMPEZA","2.02",IF('02 - Produtos e Tributações'!D1844="FRUTAS","2.01.001.006",IF('02 - Produtos e Tributações'!D1844="VERDURAS E LEGUMES","2.01.001.007",IF('02 - Produtos e Tributações'!D1844="SERVIÇO","1",IF('02 - Produtos e Tributações'!D1844="PRODUTOS DIVERSOS","2","2"))))))))))))))
)</f>
        <v>0</v>
      </c>
      <c r="N1827" s="4" t="str">
        <f t="shared" si="113"/>
        <v/>
      </c>
      <c r="O1827" s="4" t="str">
        <f t="shared" si="114"/>
        <v/>
      </c>
      <c r="P1827" s="4" t="str">
        <f t="shared" si="115"/>
        <v/>
      </c>
      <c r="Q1827" s="128" t="b">
        <f>IF(B1827&lt;&gt;"",IF('02 - Produtos e Tributações'!C1844&lt;&gt;"",'02 - Produtos e Tributações'!C1844,"UN"))</f>
        <v>0</v>
      </c>
      <c r="R1827" s="93"/>
      <c r="S1827" s="93"/>
      <c r="T1827" s="93"/>
      <c r="U1827" s="120" t="str">
        <f t="shared" si="112"/>
        <v/>
      </c>
    </row>
    <row r="1828" spans="1:21" ht="15.75" customHeight="1">
      <c r="A1828" s="122" t="b">
        <f>IF('02 - Produtos e Tributações'!B1845 &lt;&gt;"",A1827+1)</f>
        <v>0</v>
      </c>
      <c r="B1828" s="4" t="str">
        <f>IF('02 - Produtos e Tributações'!B1845&lt;&gt;"",'02 - Produtos e Tributações'!V1845,"")</f>
        <v/>
      </c>
      <c r="C1828" s="123" t="b">
        <f>IF(B1828&lt;&gt;"",IF('02 - Produtos e Tributações'!H1845&lt;&gt;"",IF('02 - Produtos e Tributações'!H1845="TERCEIRIZADA","T",IF('02 - Produtos e Tributações'!H1845="PROPRIA","P")), IF(B1828&lt;&gt;"",IF('02 - Produtos e Tributações'!H1845="","T"))))</f>
        <v>0</v>
      </c>
      <c r="D1828" s="123" t="b">
        <f>IF(B1828&lt;&gt;"",IF('02 - Produtos e Tributações'!E1845&lt;&gt;"",'02 - Produtos e Tributações'!E1845,""))</f>
        <v>0</v>
      </c>
      <c r="E1828" s="123" t="b">
        <f>IF(B1828&lt;&gt;"",IF('02 - Produtos e Tributações'!F1845&lt;&gt;"",'02 - Produtos e Tributações'!F1845,""))</f>
        <v>0</v>
      </c>
      <c r="F1828" s="123" t="b">
        <f>IF(B1828&lt;&gt;"",IF(A1828&lt;&gt;"",IF('02 - Produtos e Tributações'!G1845&lt;&gt;"",'02 - Produtos e Tributações'!G1845,"")))</f>
        <v>0</v>
      </c>
      <c r="G1828" s="123" t="b">
        <f>IF(B1828&lt;&gt;"",IF('02 - Produtos e Tributações'!J1845&lt;&gt;"",'02 - Produtos e Tributações'!J1845,IF(K1828=101,0,IF(K1828=102,41,IF(K1828=103,0,IF(K1828=201,0,IF(K1828=202,0,IF(K1828=203,0,IF(K1828=300,41,IF(K1828=400,41,IF(K1828=500,60)))))))))))</f>
        <v>0</v>
      </c>
      <c r="H1828" s="123" t="b">
        <f>IF(B1828&lt;&gt;"",IF('02 - Produtos e Tributações'!M1845&lt;&gt;"",'02 - Produtos e Tributações'!M1845,IF(L1828=101,0,IF(L1828=102,41,IF(L1828=103,0,IF(L1828=201,0,IF(L1828=202,0,IF(L1828=203,0,IF(L1828=300,41,IF(L1828=400,41,IF(L1828=500,60)))))))))))</f>
        <v>0</v>
      </c>
      <c r="I1828" s="123" t="b">
        <f>IF(B1828&lt;&gt;"",IF('02 - Produtos e Tributações'!L1845&lt;&gt;"",'02 - Produtos e Tributações'!L1845,"0,00"))</f>
        <v>0</v>
      </c>
      <c r="J1828" s="123" t="b">
        <f>IF(B1828&lt;&gt;"",IF('02 - Produtos e Tributações'!O1845&lt;&gt;"",'02 - Produtos e Tributações'!O1845,"0,00"))</f>
        <v>0</v>
      </c>
      <c r="K1828" s="123" t="b">
        <f>IF(B1828&lt;&gt;"",IF('02 - Produtos e Tributações'!K1845&lt;&gt;"",'02 - Produtos e Tributações'!K1845,"null"))</f>
        <v>0</v>
      </c>
      <c r="L1828" s="123" t="b">
        <f>IF(B1828&lt;&gt;"",IF('02 - Produtos e Tributações'!N1845&lt;&gt;"",'02 - Produtos e Tributações'!N1845,"null"))</f>
        <v>0</v>
      </c>
      <c r="M1828" s="122" t="b">
        <f>IF(B1828&lt;&gt;"",IF('02 - Produtos e Tributações'!D1845="CARNES","2.01.001.001",IF('02 - Produtos e Tributações'!D1845="MASSAS","2.01.001.002",IF('02 - Produtos e Tributações'!D1845="LATICINIOS","2.01.001.003",IF('02 - Produtos e Tributações'!D1845="DOCES E GULOSEIMAS","2.01.001.004",IF('02 - Produtos e Tributações'!D1845="FARINHAS E GRAOS","2.01.001.005",IF('02 - Produtos e Tributações'!D1845="AGUAS","2.01.002.001",IF('02 - Produtos e Tributações'!D1845="SUCOS","2.01.002.002",IF('02 - Produtos e Tributações'!D1845="BEBIDAS ALCOOLICAS","2.01.002.003",IF('02 - Produtos e Tributações'!D1845="BEBIDAS LACTEAS","2.01.002.004",IF('02 - Produtos e Tributações'!D1845="MATERIAL DE LIMPEZA","2.02",IF('02 - Produtos e Tributações'!D1845="FRUTAS","2.01.001.006",IF('02 - Produtos e Tributações'!D1845="VERDURAS E LEGUMES","2.01.001.007",IF('02 - Produtos e Tributações'!D1845="SERVIÇO","1",IF('02 - Produtos e Tributações'!D1845="PRODUTOS DIVERSOS","2","2"))))))))))))))
)</f>
        <v>0</v>
      </c>
      <c r="N1828" s="4" t="str">
        <f t="shared" si="113"/>
        <v/>
      </c>
      <c r="O1828" s="4" t="str">
        <f t="shared" si="114"/>
        <v/>
      </c>
      <c r="P1828" s="4" t="str">
        <f t="shared" si="115"/>
        <v/>
      </c>
      <c r="Q1828" s="128" t="b">
        <f>IF(B1828&lt;&gt;"",IF('02 - Produtos e Tributações'!C1845&lt;&gt;"",'02 - Produtos e Tributações'!C1845,"UN"))</f>
        <v>0</v>
      </c>
      <c r="R1828" s="93"/>
      <c r="S1828" s="93"/>
      <c r="T1828" s="93"/>
      <c r="U1828" s="120" t="str">
        <f t="shared" si="112"/>
        <v/>
      </c>
    </row>
    <row r="1829" spans="1:21" ht="15.75" customHeight="1">
      <c r="A1829" s="122" t="b">
        <f>IF('02 - Produtos e Tributações'!B1846 &lt;&gt;"",A1828+1)</f>
        <v>0</v>
      </c>
      <c r="B1829" s="4" t="str">
        <f>IF('02 - Produtos e Tributações'!B1846&lt;&gt;"",'02 - Produtos e Tributações'!V1846,"")</f>
        <v/>
      </c>
      <c r="C1829" s="123" t="b">
        <f>IF(B1829&lt;&gt;"",IF('02 - Produtos e Tributações'!H1846&lt;&gt;"",IF('02 - Produtos e Tributações'!H1846="TERCEIRIZADA","T",IF('02 - Produtos e Tributações'!H1846="PROPRIA","P")), IF(B1829&lt;&gt;"",IF('02 - Produtos e Tributações'!H1846="","T"))))</f>
        <v>0</v>
      </c>
      <c r="D1829" s="123" t="b">
        <f>IF(B1829&lt;&gt;"",IF('02 - Produtos e Tributações'!E1846&lt;&gt;"",'02 - Produtos e Tributações'!E1846,""))</f>
        <v>0</v>
      </c>
      <c r="E1829" s="123" t="b">
        <f>IF(B1829&lt;&gt;"",IF('02 - Produtos e Tributações'!F1846&lt;&gt;"",'02 - Produtos e Tributações'!F1846,""))</f>
        <v>0</v>
      </c>
      <c r="F1829" s="123" t="b">
        <f>IF(B1829&lt;&gt;"",IF(A1829&lt;&gt;"",IF('02 - Produtos e Tributações'!G1846&lt;&gt;"",'02 - Produtos e Tributações'!G1846,"")))</f>
        <v>0</v>
      </c>
      <c r="G1829" s="123" t="b">
        <f>IF(B1829&lt;&gt;"",IF('02 - Produtos e Tributações'!J1846&lt;&gt;"",'02 - Produtos e Tributações'!J1846,IF(K1829=101,0,IF(K1829=102,41,IF(K1829=103,0,IF(K1829=201,0,IF(K1829=202,0,IF(K1829=203,0,IF(K1829=300,41,IF(K1829=400,41,IF(K1829=500,60)))))))))))</f>
        <v>0</v>
      </c>
      <c r="H1829" s="123" t="b">
        <f>IF(B1829&lt;&gt;"",IF('02 - Produtos e Tributações'!M1846&lt;&gt;"",'02 - Produtos e Tributações'!M1846,IF(L1829=101,0,IF(L1829=102,41,IF(L1829=103,0,IF(L1829=201,0,IF(L1829=202,0,IF(L1829=203,0,IF(L1829=300,41,IF(L1829=400,41,IF(L1829=500,60)))))))))))</f>
        <v>0</v>
      </c>
      <c r="I1829" s="123" t="b">
        <f>IF(B1829&lt;&gt;"",IF('02 - Produtos e Tributações'!L1846&lt;&gt;"",'02 - Produtos e Tributações'!L1846,"0,00"))</f>
        <v>0</v>
      </c>
      <c r="J1829" s="123" t="b">
        <f>IF(B1829&lt;&gt;"",IF('02 - Produtos e Tributações'!O1846&lt;&gt;"",'02 - Produtos e Tributações'!O1846,"0,00"))</f>
        <v>0</v>
      </c>
      <c r="K1829" s="123" t="b">
        <f>IF(B1829&lt;&gt;"",IF('02 - Produtos e Tributações'!K1846&lt;&gt;"",'02 - Produtos e Tributações'!K1846,"null"))</f>
        <v>0</v>
      </c>
      <c r="L1829" s="123" t="b">
        <f>IF(B1829&lt;&gt;"",IF('02 - Produtos e Tributações'!N1846&lt;&gt;"",'02 - Produtos e Tributações'!N1846,"null"))</f>
        <v>0</v>
      </c>
      <c r="M1829" s="122" t="b">
        <f>IF(B1829&lt;&gt;"",IF('02 - Produtos e Tributações'!D1846="CARNES","2.01.001.001",IF('02 - Produtos e Tributações'!D1846="MASSAS","2.01.001.002",IF('02 - Produtos e Tributações'!D1846="LATICINIOS","2.01.001.003",IF('02 - Produtos e Tributações'!D1846="DOCES E GULOSEIMAS","2.01.001.004",IF('02 - Produtos e Tributações'!D1846="FARINHAS E GRAOS","2.01.001.005",IF('02 - Produtos e Tributações'!D1846="AGUAS","2.01.002.001",IF('02 - Produtos e Tributações'!D1846="SUCOS","2.01.002.002",IF('02 - Produtos e Tributações'!D1846="BEBIDAS ALCOOLICAS","2.01.002.003",IF('02 - Produtos e Tributações'!D1846="BEBIDAS LACTEAS","2.01.002.004",IF('02 - Produtos e Tributações'!D1846="MATERIAL DE LIMPEZA","2.02",IF('02 - Produtos e Tributações'!D1846="FRUTAS","2.01.001.006",IF('02 - Produtos e Tributações'!D1846="VERDURAS E LEGUMES","2.01.001.007",IF('02 - Produtos e Tributações'!D1846="SERVIÇO","1",IF('02 - Produtos e Tributações'!D1846="PRODUTOS DIVERSOS","2","2"))))))))))))))
)</f>
        <v>0</v>
      </c>
      <c r="N1829" s="4" t="str">
        <f t="shared" si="113"/>
        <v/>
      </c>
      <c r="O1829" s="4" t="str">
        <f t="shared" si="114"/>
        <v/>
      </c>
      <c r="P1829" s="4" t="str">
        <f t="shared" si="115"/>
        <v/>
      </c>
      <c r="Q1829" s="128" t="b">
        <f>IF(B1829&lt;&gt;"",IF('02 - Produtos e Tributações'!C1846&lt;&gt;"",'02 - Produtos e Tributações'!C1846,"UN"))</f>
        <v>0</v>
      </c>
      <c r="R1829" s="93"/>
      <c r="S1829" s="93"/>
      <c r="T1829" s="93"/>
      <c r="U1829" s="120" t="str">
        <f t="shared" si="112"/>
        <v/>
      </c>
    </row>
    <row r="1830" spans="1:21" ht="15.75" customHeight="1">
      <c r="A1830" s="122" t="b">
        <f>IF('02 - Produtos e Tributações'!B1847 &lt;&gt;"",A1829+1)</f>
        <v>0</v>
      </c>
      <c r="B1830" s="4" t="str">
        <f>IF('02 - Produtos e Tributações'!B1847&lt;&gt;"",'02 - Produtos e Tributações'!V1847,"")</f>
        <v/>
      </c>
      <c r="C1830" s="123" t="b">
        <f>IF(B1830&lt;&gt;"",IF('02 - Produtos e Tributações'!H1847&lt;&gt;"",IF('02 - Produtos e Tributações'!H1847="TERCEIRIZADA","T",IF('02 - Produtos e Tributações'!H1847="PROPRIA","P")), IF(B1830&lt;&gt;"",IF('02 - Produtos e Tributações'!H1847="","T"))))</f>
        <v>0</v>
      </c>
      <c r="D1830" s="123" t="b">
        <f>IF(B1830&lt;&gt;"",IF('02 - Produtos e Tributações'!E1847&lt;&gt;"",'02 - Produtos e Tributações'!E1847,""))</f>
        <v>0</v>
      </c>
      <c r="E1830" s="123" t="b">
        <f>IF(B1830&lt;&gt;"",IF('02 - Produtos e Tributações'!F1847&lt;&gt;"",'02 - Produtos e Tributações'!F1847,""))</f>
        <v>0</v>
      </c>
      <c r="F1830" s="123" t="b">
        <f>IF(B1830&lt;&gt;"",IF(A1830&lt;&gt;"",IF('02 - Produtos e Tributações'!G1847&lt;&gt;"",'02 - Produtos e Tributações'!G1847,"")))</f>
        <v>0</v>
      </c>
      <c r="G1830" s="123" t="b">
        <f>IF(B1830&lt;&gt;"",IF('02 - Produtos e Tributações'!J1847&lt;&gt;"",'02 - Produtos e Tributações'!J1847,IF(K1830=101,0,IF(K1830=102,41,IF(K1830=103,0,IF(K1830=201,0,IF(K1830=202,0,IF(K1830=203,0,IF(K1830=300,41,IF(K1830=400,41,IF(K1830=500,60)))))))))))</f>
        <v>0</v>
      </c>
      <c r="H1830" s="123" t="b">
        <f>IF(B1830&lt;&gt;"",IF('02 - Produtos e Tributações'!M1847&lt;&gt;"",'02 - Produtos e Tributações'!M1847,IF(L1830=101,0,IF(L1830=102,41,IF(L1830=103,0,IF(L1830=201,0,IF(L1830=202,0,IF(L1830=203,0,IF(L1830=300,41,IF(L1830=400,41,IF(L1830=500,60)))))))))))</f>
        <v>0</v>
      </c>
      <c r="I1830" s="123" t="b">
        <f>IF(B1830&lt;&gt;"",IF('02 - Produtos e Tributações'!L1847&lt;&gt;"",'02 - Produtos e Tributações'!L1847,"0,00"))</f>
        <v>0</v>
      </c>
      <c r="J1830" s="123" t="b">
        <f>IF(B1830&lt;&gt;"",IF('02 - Produtos e Tributações'!O1847&lt;&gt;"",'02 - Produtos e Tributações'!O1847,"0,00"))</f>
        <v>0</v>
      </c>
      <c r="K1830" s="123" t="b">
        <f>IF(B1830&lt;&gt;"",IF('02 - Produtos e Tributações'!K1847&lt;&gt;"",'02 - Produtos e Tributações'!K1847,"null"))</f>
        <v>0</v>
      </c>
      <c r="L1830" s="123" t="b">
        <f>IF(B1830&lt;&gt;"",IF('02 - Produtos e Tributações'!N1847&lt;&gt;"",'02 - Produtos e Tributações'!N1847,"null"))</f>
        <v>0</v>
      </c>
      <c r="M1830" s="122" t="b">
        <f>IF(B1830&lt;&gt;"",IF('02 - Produtos e Tributações'!D1847="CARNES","2.01.001.001",IF('02 - Produtos e Tributações'!D1847="MASSAS","2.01.001.002",IF('02 - Produtos e Tributações'!D1847="LATICINIOS","2.01.001.003",IF('02 - Produtos e Tributações'!D1847="DOCES E GULOSEIMAS","2.01.001.004",IF('02 - Produtos e Tributações'!D1847="FARINHAS E GRAOS","2.01.001.005",IF('02 - Produtos e Tributações'!D1847="AGUAS","2.01.002.001",IF('02 - Produtos e Tributações'!D1847="SUCOS","2.01.002.002",IF('02 - Produtos e Tributações'!D1847="BEBIDAS ALCOOLICAS","2.01.002.003",IF('02 - Produtos e Tributações'!D1847="BEBIDAS LACTEAS","2.01.002.004",IF('02 - Produtos e Tributações'!D1847="MATERIAL DE LIMPEZA","2.02",IF('02 - Produtos e Tributações'!D1847="FRUTAS","2.01.001.006",IF('02 - Produtos e Tributações'!D1847="VERDURAS E LEGUMES","2.01.001.007",IF('02 - Produtos e Tributações'!D1847="SERVIÇO","1",IF('02 - Produtos e Tributações'!D1847="PRODUTOS DIVERSOS","2","2"))))))))))))))
)</f>
        <v>0</v>
      </c>
      <c r="N1830" s="4" t="str">
        <f t="shared" si="113"/>
        <v/>
      </c>
      <c r="O1830" s="4" t="str">
        <f t="shared" si="114"/>
        <v/>
      </c>
      <c r="P1830" s="4" t="str">
        <f t="shared" si="115"/>
        <v/>
      </c>
      <c r="Q1830" s="128" t="b">
        <f>IF(B1830&lt;&gt;"",IF('02 - Produtos e Tributações'!C1847&lt;&gt;"",'02 - Produtos e Tributações'!C1847,"UN"))</f>
        <v>0</v>
      </c>
      <c r="R1830" s="93"/>
      <c r="S1830" s="93"/>
      <c r="T1830" s="93"/>
      <c r="U1830" s="120" t="str">
        <f t="shared" si="112"/>
        <v/>
      </c>
    </row>
    <row r="1831" spans="1:21" ht="15.75" customHeight="1">
      <c r="A1831" s="122" t="b">
        <f>IF('02 - Produtos e Tributações'!B1848 &lt;&gt;"",A1830+1)</f>
        <v>0</v>
      </c>
      <c r="B1831" s="4" t="str">
        <f>IF('02 - Produtos e Tributações'!B1848&lt;&gt;"",'02 - Produtos e Tributações'!V1848,"")</f>
        <v/>
      </c>
      <c r="C1831" s="123" t="b">
        <f>IF(B1831&lt;&gt;"",IF('02 - Produtos e Tributações'!H1848&lt;&gt;"",IF('02 - Produtos e Tributações'!H1848="TERCEIRIZADA","T",IF('02 - Produtos e Tributações'!H1848="PROPRIA","P")), IF(B1831&lt;&gt;"",IF('02 - Produtos e Tributações'!H1848="","T"))))</f>
        <v>0</v>
      </c>
      <c r="D1831" s="123" t="b">
        <f>IF(B1831&lt;&gt;"",IF('02 - Produtos e Tributações'!E1848&lt;&gt;"",'02 - Produtos e Tributações'!E1848,""))</f>
        <v>0</v>
      </c>
      <c r="E1831" s="123" t="b">
        <f>IF(B1831&lt;&gt;"",IF('02 - Produtos e Tributações'!F1848&lt;&gt;"",'02 - Produtos e Tributações'!F1848,""))</f>
        <v>0</v>
      </c>
      <c r="F1831" s="123" t="b">
        <f>IF(B1831&lt;&gt;"",IF(A1831&lt;&gt;"",IF('02 - Produtos e Tributações'!G1848&lt;&gt;"",'02 - Produtos e Tributações'!G1848,"")))</f>
        <v>0</v>
      </c>
      <c r="G1831" s="123" t="b">
        <f>IF(B1831&lt;&gt;"",IF('02 - Produtos e Tributações'!J1848&lt;&gt;"",'02 - Produtos e Tributações'!J1848,IF(K1831=101,0,IF(K1831=102,41,IF(K1831=103,0,IF(K1831=201,0,IF(K1831=202,0,IF(K1831=203,0,IF(K1831=300,41,IF(K1831=400,41,IF(K1831=500,60)))))))))))</f>
        <v>0</v>
      </c>
      <c r="H1831" s="123" t="b">
        <f>IF(B1831&lt;&gt;"",IF('02 - Produtos e Tributações'!M1848&lt;&gt;"",'02 - Produtos e Tributações'!M1848,IF(L1831=101,0,IF(L1831=102,41,IF(L1831=103,0,IF(L1831=201,0,IF(L1831=202,0,IF(L1831=203,0,IF(L1831=300,41,IF(L1831=400,41,IF(L1831=500,60)))))))))))</f>
        <v>0</v>
      </c>
      <c r="I1831" s="123" t="b">
        <f>IF(B1831&lt;&gt;"",IF('02 - Produtos e Tributações'!L1848&lt;&gt;"",'02 - Produtos e Tributações'!L1848,"0,00"))</f>
        <v>0</v>
      </c>
      <c r="J1831" s="123" t="b">
        <f>IF(B1831&lt;&gt;"",IF('02 - Produtos e Tributações'!O1848&lt;&gt;"",'02 - Produtos e Tributações'!O1848,"0,00"))</f>
        <v>0</v>
      </c>
      <c r="K1831" s="123" t="b">
        <f>IF(B1831&lt;&gt;"",IF('02 - Produtos e Tributações'!K1848&lt;&gt;"",'02 - Produtos e Tributações'!K1848,"null"))</f>
        <v>0</v>
      </c>
      <c r="L1831" s="123" t="b">
        <f>IF(B1831&lt;&gt;"",IF('02 - Produtos e Tributações'!N1848&lt;&gt;"",'02 - Produtos e Tributações'!N1848,"null"))</f>
        <v>0</v>
      </c>
      <c r="M1831" s="122" t="b">
        <f>IF(B1831&lt;&gt;"",IF('02 - Produtos e Tributações'!D1848="CARNES","2.01.001.001",IF('02 - Produtos e Tributações'!D1848="MASSAS","2.01.001.002",IF('02 - Produtos e Tributações'!D1848="LATICINIOS","2.01.001.003",IF('02 - Produtos e Tributações'!D1848="DOCES E GULOSEIMAS","2.01.001.004",IF('02 - Produtos e Tributações'!D1848="FARINHAS E GRAOS","2.01.001.005",IF('02 - Produtos e Tributações'!D1848="AGUAS","2.01.002.001",IF('02 - Produtos e Tributações'!D1848="SUCOS","2.01.002.002",IF('02 - Produtos e Tributações'!D1848="BEBIDAS ALCOOLICAS","2.01.002.003",IF('02 - Produtos e Tributações'!D1848="BEBIDAS LACTEAS","2.01.002.004",IF('02 - Produtos e Tributações'!D1848="MATERIAL DE LIMPEZA","2.02",IF('02 - Produtos e Tributações'!D1848="FRUTAS","2.01.001.006",IF('02 - Produtos e Tributações'!D1848="VERDURAS E LEGUMES","2.01.001.007",IF('02 - Produtos e Tributações'!D1848="SERVIÇO","1",IF('02 - Produtos e Tributações'!D1848="PRODUTOS DIVERSOS","2","2"))))))))))))))
)</f>
        <v>0</v>
      </c>
      <c r="N1831" s="4" t="str">
        <f t="shared" si="113"/>
        <v/>
      </c>
      <c r="O1831" s="4" t="str">
        <f t="shared" si="114"/>
        <v/>
      </c>
      <c r="P1831" s="4" t="str">
        <f t="shared" si="115"/>
        <v/>
      </c>
      <c r="Q1831" s="128" t="b">
        <f>IF(B1831&lt;&gt;"",IF('02 - Produtos e Tributações'!C1848&lt;&gt;"",'02 - Produtos e Tributações'!C1848,"UN"))</f>
        <v>0</v>
      </c>
      <c r="R1831" s="93"/>
      <c r="S1831" s="93"/>
      <c r="T1831" s="93"/>
      <c r="U1831" s="120" t="str">
        <f t="shared" si="112"/>
        <v/>
      </c>
    </row>
    <row r="1832" spans="1:21" ht="15.75" customHeight="1">
      <c r="A1832" s="122" t="b">
        <f>IF('02 - Produtos e Tributações'!B1849 &lt;&gt;"",A1831+1)</f>
        <v>0</v>
      </c>
      <c r="B1832" s="4" t="str">
        <f>IF('02 - Produtos e Tributações'!B1849&lt;&gt;"",'02 - Produtos e Tributações'!V1849,"")</f>
        <v/>
      </c>
      <c r="C1832" s="123" t="b">
        <f>IF(B1832&lt;&gt;"",IF('02 - Produtos e Tributações'!H1849&lt;&gt;"",IF('02 - Produtos e Tributações'!H1849="TERCEIRIZADA","T",IF('02 - Produtos e Tributações'!H1849="PROPRIA","P")), IF(B1832&lt;&gt;"",IF('02 - Produtos e Tributações'!H1849="","T"))))</f>
        <v>0</v>
      </c>
      <c r="D1832" s="123" t="b">
        <f>IF(B1832&lt;&gt;"",IF('02 - Produtos e Tributações'!E1849&lt;&gt;"",'02 - Produtos e Tributações'!E1849,""))</f>
        <v>0</v>
      </c>
      <c r="E1832" s="123" t="b">
        <f>IF(B1832&lt;&gt;"",IF('02 - Produtos e Tributações'!F1849&lt;&gt;"",'02 - Produtos e Tributações'!F1849,""))</f>
        <v>0</v>
      </c>
      <c r="F1832" s="123" t="b">
        <f>IF(B1832&lt;&gt;"",IF(A1832&lt;&gt;"",IF('02 - Produtos e Tributações'!G1849&lt;&gt;"",'02 - Produtos e Tributações'!G1849,"")))</f>
        <v>0</v>
      </c>
      <c r="G1832" s="123" t="b">
        <f>IF(B1832&lt;&gt;"",IF('02 - Produtos e Tributações'!J1849&lt;&gt;"",'02 - Produtos e Tributações'!J1849,IF(K1832=101,0,IF(K1832=102,41,IF(K1832=103,0,IF(K1832=201,0,IF(K1832=202,0,IF(K1832=203,0,IF(K1832=300,41,IF(K1832=400,41,IF(K1832=500,60)))))))))))</f>
        <v>0</v>
      </c>
      <c r="H1832" s="123" t="b">
        <f>IF(B1832&lt;&gt;"",IF('02 - Produtos e Tributações'!M1849&lt;&gt;"",'02 - Produtos e Tributações'!M1849,IF(L1832=101,0,IF(L1832=102,41,IF(L1832=103,0,IF(L1832=201,0,IF(L1832=202,0,IF(L1832=203,0,IF(L1832=300,41,IF(L1832=400,41,IF(L1832=500,60)))))))))))</f>
        <v>0</v>
      </c>
      <c r="I1832" s="123" t="b">
        <f>IF(B1832&lt;&gt;"",IF('02 - Produtos e Tributações'!L1849&lt;&gt;"",'02 - Produtos e Tributações'!L1849,"0,00"))</f>
        <v>0</v>
      </c>
      <c r="J1832" s="123" t="b">
        <f>IF(B1832&lt;&gt;"",IF('02 - Produtos e Tributações'!O1849&lt;&gt;"",'02 - Produtos e Tributações'!O1849,"0,00"))</f>
        <v>0</v>
      </c>
      <c r="K1832" s="123" t="b">
        <f>IF(B1832&lt;&gt;"",IF('02 - Produtos e Tributações'!K1849&lt;&gt;"",'02 - Produtos e Tributações'!K1849,"null"))</f>
        <v>0</v>
      </c>
      <c r="L1832" s="123" t="b">
        <f>IF(B1832&lt;&gt;"",IF('02 - Produtos e Tributações'!N1849&lt;&gt;"",'02 - Produtos e Tributações'!N1849,"null"))</f>
        <v>0</v>
      </c>
      <c r="M1832" s="122" t="b">
        <f>IF(B1832&lt;&gt;"",IF('02 - Produtos e Tributações'!D1849="CARNES","2.01.001.001",IF('02 - Produtos e Tributações'!D1849="MASSAS","2.01.001.002",IF('02 - Produtos e Tributações'!D1849="LATICINIOS","2.01.001.003",IF('02 - Produtos e Tributações'!D1849="DOCES E GULOSEIMAS","2.01.001.004",IF('02 - Produtos e Tributações'!D1849="FARINHAS E GRAOS","2.01.001.005",IF('02 - Produtos e Tributações'!D1849="AGUAS","2.01.002.001",IF('02 - Produtos e Tributações'!D1849="SUCOS","2.01.002.002",IF('02 - Produtos e Tributações'!D1849="BEBIDAS ALCOOLICAS","2.01.002.003",IF('02 - Produtos e Tributações'!D1849="BEBIDAS LACTEAS","2.01.002.004",IF('02 - Produtos e Tributações'!D1849="MATERIAL DE LIMPEZA","2.02",IF('02 - Produtos e Tributações'!D1849="FRUTAS","2.01.001.006",IF('02 - Produtos e Tributações'!D1849="VERDURAS E LEGUMES","2.01.001.007",IF('02 - Produtos e Tributações'!D1849="SERVIÇO","1",IF('02 - Produtos e Tributações'!D1849="PRODUTOS DIVERSOS","2","2"))))))))))))))
)</f>
        <v>0</v>
      </c>
      <c r="N1832" s="4" t="str">
        <f t="shared" si="113"/>
        <v/>
      </c>
      <c r="O1832" s="4" t="str">
        <f t="shared" si="114"/>
        <v/>
      </c>
      <c r="P1832" s="4" t="str">
        <f t="shared" si="115"/>
        <v/>
      </c>
      <c r="Q1832" s="128" t="b">
        <f>IF(B1832&lt;&gt;"",IF('02 - Produtos e Tributações'!C1849&lt;&gt;"",'02 - Produtos e Tributações'!C1849,"UN"))</f>
        <v>0</v>
      </c>
      <c r="R1832" s="93"/>
      <c r="S1832" s="93"/>
      <c r="T1832" s="93"/>
      <c r="U1832" s="120" t="str">
        <f t="shared" si="112"/>
        <v/>
      </c>
    </row>
    <row r="1833" spans="1:21" ht="15.75" customHeight="1">
      <c r="A1833" s="122" t="b">
        <f>IF('02 - Produtos e Tributações'!B1850 &lt;&gt;"",A1832+1)</f>
        <v>0</v>
      </c>
      <c r="B1833" s="4" t="str">
        <f>IF('02 - Produtos e Tributações'!B1850&lt;&gt;"",'02 - Produtos e Tributações'!V1850,"")</f>
        <v/>
      </c>
      <c r="C1833" s="123" t="b">
        <f>IF(B1833&lt;&gt;"",IF('02 - Produtos e Tributações'!H1850&lt;&gt;"",IF('02 - Produtos e Tributações'!H1850="TERCEIRIZADA","T",IF('02 - Produtos e Tributações'!H1850="PROPRIA","P")), IF(B1833&lt;&gt;"",IF('02 - Produtos e Tributações'!H1850="","T"))))</f>
        <v>0</v>
      </c>
      <c r="D1833" s="123" t="b">
        <f>IF(B1833&lt;&gt;"",IF('02 - Produtos e Tributações'!E1850&lt;&gt;"",'02 - Produtos e Tributações'!E1850,""))</f>
        <v>0</v>
      </c>
      <c r="E1833" s="123" t="b">
        <f>IF(B1833&lt;&gt;"",IF('02 - Produtos e Tributações'!F1850&lt;&gt;"",'02 - Produtos e Tributações'!F1850,""))</f>
        <v>0</v>
      </c>
      <c r="F1833" s="123" t="b">
        <f>IF(B1833&lt;&gt;"",IF(A1833&lt;&gt;"",IF('02 - Produtos e Tributações'!G1850&lt;&gt;"",'02 - Produtos e Tributações'!G1850,"")))</f>
        <v>0</v>
      </c>
      <c r="G1833" s="123" t="b">
        <f>IF(B1833&lt;&gt;"",IF('02 - Produtos e Tributações'!J1850&lt;&gt;"",'02 - Produtos e Tributações'!J1850,IF(K1833=101,0,IF(K1833=102,41,IF(K1833=103,0,IF(K1833=201,0,IF(K1833=202,0,IF(K1833=203,0,IF(K1833=300,41,IF(K1833=400,41,IF(K1833=500,60)))))))))))</f>
        <v>0</v>
      </c>
      <c r="H1833" s="123" t="b">
        <f>IF(B1833&lt;&gt;"",IF('02 - Produtos e Tributações'!M1850&lt;&gt;"",'02 - Produtos e Tributações'!M1850,IF(L1833=101,0,IF(L1833=102,41,IF(L1833=103,0,IF(L1833=201,0,IF(L1833=202,0,IF(L1833=203,0,IF(L1833=300,41,IF(L1833=400,41,IF(L1833=500,60)))))))))))</f>
        <v>0</v>
      </c>
      <c r="I1833" s="123" t="b">
        <f>IF(B1833&lt;&gt;"",IF('02 - Produtos e Tributações'!L1850&lt;&gt;"",'02 - Produtos e Tributações'!L1850,"0,00"))</f>
        <v>0</v>
      </c>
      <c r="J1833" s="123" t="b">
        <f>IF(B1833&lt;&gt;"",IF('02 - Produtos e Tributações'!O1850&lt;&gt;"",'02 - Produtos e Tributações'!O1850,"0,00"))</f>
        <v>0</v>
      </c>
      <c r="K1833" s="123" t="b">
        <f>IF(B1833&lt;&gt;"",IF('02 - Produtos e Tributações'!K1850&lt;&gt;"",'02 - Produtos e Tributações'!K1850,"null"))</f>
        <v>0</v>
      </c>
      <c r="L1833" s="123" t="b">
        <f>IF(B1833&lt;&gt;"",IF('02 - Produtos e Tributações'!N1850&lt;&gt;"",'02 - Produtos e Tributações'!N1850,"null"))</f>
        <v>0</v>
      </c>
      <c r="M1833" s="122" t="b">
        <f>IF(B1833&lt;&gt;"",IF('02 - Produtos e Tributações'!D1850="CARNES","2.01.001.001",IF('02 - Produtos e Tributações'!D1850="MASSAS","2.01.001.002",IF('02 - Produtos e Tributações'!D1850="LATICINIOS","2.01.001.003",IF('02 - Produtos e Tributações'!D1850="DOCES E GULOSEIMAS","2.01.001.004",IF('02 - Produtos e Tributações'!D1850="FARINHAS E GRAOS","2.01.001.005",IF('02 - Produtos e Tributações'!D1850="AGUAS","2.01.002.001",IF('02 - Produtos e Tributações'!D1850="SUCOS","2.01.002.002",IF('02 - Produtos e Tributações'!D1850="BEBIDAS ALCOOLICAS","2.01.002.003",IF('02 - Produtos e Tributações'!D1850="BEBIDAS LACTEAS","2.01.002.004",IF('02 - Produtos e Tributações'!D1850="MATERIAL DE LIMPEZA","2.02",IF('02 - Produtos e Tributações'!D1850="FRUTAS","2.01.001.006",IF('02 - Produtos e Tributações'!D1850="VERDURAS E LEGUMES","2.01.001.007",IF('02 - Produtos e Tributações'!D1850="SERVIÇO","1",IF('02 - Produtos e Tributações'!D1850="PRODUTOS DIVERSOS","2","2"))))))))))))))
)</f>
        <v>0</v>
      </c>
      <c r="N1833" s="4" t="str">
        <f t="shared" si="113"/>
        <v/>
      </c>
      <c r="O1833" s="4" t="str">
        <f t="shared" si="114"/>
        <v/>
      </c>
      <c r="P1833" s="4" t="str">
        <f t="shared" si="115"/>
        <v/>
      </c>
      <c r="Q1833" s="128" t="b">
        <f>IF(B1833&lt;&gt;"",IF('02 - Produtos e Tributações'!C1850&lt;&gt;"",'02 - Produtos e Tributações'!C1850,"UN"))</f>
        <v>0</v>
      </c>
      <c r="R1833" s="93"/>
      <c r="S1833" s="93"/>
      <c r="T1833" s="93"/>
      <c r="U1833" s="120" t="str">
        <f t="shared" si="112"/>
        <v/>
      </c>
    </row>
    <row r="1834" spans="1:21" ht="15.75" customHeight="1">
      <c r="A1834" s="122" t="b">
        <f>IF('02 - Produtos e Tributações'!B1851 &lt;&gt;"",A1833+1)</f>
        <v>0</v>
      </c>
      <c r="B1834" s="4" t="str">
        <f>IF('02 - Produtos e Tributações'!B1851&lt;&gt;"",'02 - Produtos e Tributações'!V1851,"")</f>
        <v/>
      </c>
      <c r="C1834" s="123" t="b">
        <f>IF(B1834&lt;&gt;"",IF('02 - Produtos e Tributações'!H1851&lt;&gt;"",IF('02 - Produtos e Tributações'!H1851="TERCEIRIZADA","T",IF('02 - Produtos e Tributações'!H1851="PROPRIA","P")), IF(B1834&lt;&gt;"",IF('02 - Produtos e Tributações'!H1851="","T"))))</f>
        <v>0</v>
      </c>
      <c r="D1834" s="123" t="b">
        <f>IF(B1834&lt;&gt;"",IF('02 - Produtos e Tributações'!E1851&lt;&gt;"",'02 - Produtos e Tributações'!E1851,""))</f>
        <v>0</v>
      </c>
      <c r="E1834" s="123" t="b">
        <f>IF(B1834&lt;&gt;"",IF('02 - Produtos e Tributações'!F1851&lt;&gt;"",'02 - Produtos e Tributações'!F1851,""))</f>
        <v>0</v>
      </c>
      <c r="F1834" s="123" t="b">
        <f>IF(B1834&lt;&gt;"",IF(A1834&lt;&gt;"",IF('02 - Produtos e Tributações'!G1851&lt;&gt;"",'02 - Produtos e Tributações'!G1851,"")))</f>
        <v>0</v>
      </c>
      <c r="G1834" s="123" t="b">
        <f>IF(B1834&lt;&gt;"",IF('02 - Produtos e Tributações'!J1851&lt;&gt;"",'02 - Produtos e Tributações'!J1851,IF(K1834=101,0,IF(K1834=102,41,IF(K1834=103,0,IF(K1834=201,0,IF(K1834=202,0,IF(K1834=203,0,IF(K1834=300,41,IF(K1834=400,41,IF(K1834=500,60)))))))))))</f>
        <v>0</v>
      </c>
      <c r="H1834" s="123" t="b">
        <f>IF(B1834&lt;&gt;"",IF('02 - Produtos e Tributações'!M1851&lt;&gt;"",'02 - Produtos e Tributações'!M1851,IF(L1834=101,0,IF(L1834=102,41,IF(L1834=103,0,IF(L1834=201,0,IF(L1834=202,0,IF(L1834=203,0,IF(L1834=300,41,IF(L1834=400,41,IF(L1834=500,60)))))))))))</f>
        <v>0</v>
      </c>
      <c r="I1834" s="123" t="b">
        <f>IF(B1834&lt;&gt;"",IF('02 - Produtos e Tributações'!L1851&lt;&gt;"",'02 - Produtos e Tributações'!L1851,"0,00"))</f>
        <v>0</v>
      </c>
      <c r="J1834" s="123" t="b">
        <f>IF(B1834&lt;&gt;"",IF('02 - Produtos e Tributações'!O1851&lt;&gt;"",'02 - Produtos e Tributações'!O1851,"0,00"))</f>
        <v>0</v>
      </c>
      <c r="K1834" s="123" t="b">
        <f>IF(B1834&lt;&gt;"",IF('02 - Produtos e Tributações'!K1851&lt;&gt;"",'02 - Produtos e Tributações'!K1851,"null"))</f>
        <v>0</v>
      </c>
      <c r="L1834" s="123" t="b">
        <f>IF(B1834&lt;&gt;"",IF('02 - Produtos e Tributações'!N1851&lt;&gt;"",'02 - Produtos e Tributações'!N1851,"null"))</f>
        <v>0</v>
      </c>
      <c r="M1834" s="122" t="b">
        <f>IF(B1834&lt;&gt;"",IF('02 - Produtos e Tributações'!D1851="CARNES","2.01.001.001",IF('02 - Produtos e Tributações'!D1851="MASSAS","2.01.001.002",IF('02 - Produtos e Tributações'!D1851="LATICINIOS","2.01.001.003",IF('02 - Produtos e Tributações'!D1851="DOCES E GULOSEIMAS","2.01.001.004",IF('02 - Produtos e Tributações'!D1851="FARINHAS E GRAOS","2.01.001.005",IF('02 - Produtos e Tributações'!D1851="AGUAS","2.01.002.001",IF('02 - Produtos e Tributações'!D1851="SUCOS","2.01.002.002",IF('02 - Produtos e Tributações'!D1851="BEBIDAS ALCOOLICAS","2.01.002.003",IF('02 - Produtos e Tributações'!D1851="BEBIDAS LACTEAS","2.01.002.004",IF('02 - Produtos e Tributações'!D1851="MATERIAL DE LIMPEZA","2.02",IF('02 - Produtos e Tributações'!D1851="FRUTAS","2.01.001.006",IF('02 - Produtos e Tributações'!D1851="VERDURAS E LEGUMES","2.01.001.007",IF('02 - Produtos e Tributações'!D1851="SERVIÇO","1",IF('02 - Produtos e Tributações'!D1851="PRODUTOS DIVERSOS","2","2"))))))))))))))
)</f>
        <v>0</v>
      </c>
      <c r="N1834" s="4" t="str">
        <f t="shared" si="113"/>
        <v/>
      </c>
      <c r="O1834" s="4" t="str">
        <f t="shared" si="114"/>
        <v/>
      </c>
      <c r="P1834" s="4" t="str">
        <f t="shared" si="115"/>
        <v/>
      </c>
      <c r="Q1834" s="128" t="b">
        <f>IF(B1834&lt;&gt;"",IF('02 - Produtos e Tributações'!C1851&lt;&gt;"",'02 - Produtos e Tributações'!C1851,"UN"))</f>
        <v>0</v>
      </c>
      <c r="R1834" s="93"/>
      <c r="S1834" s="93"/>
      <c r="T1834" s="93"/>
      <c r="U1834" s="120" t="str">
        <f t="shared" si="112"/>
        <v/>
      </c>
    </row>
    <row r="1835" spans="1:21" ht="15.75" customHeight="1">
      <c r="A1835" s="122" t="b">
        <f>IF('02 - Produtos e Tributações'!B1852 &lt;&gt;"",A1834+1)</f>
        <v>0</v>
      </c>
      <c r="B1835" s="4" t="str">
        <f>IF('02 - Produtos e Tributações'!B1852&lt;&gt;"",'02 - Produtos e Tributações'!V1852,"")</f>
        <v/>
      </c>
      <c r="C1835" s="123" t="b">
        <f>IF(B1835&lt;&gt;"",IF('02 - Produtos e Tributações'!H1852&lt;&gt;"",IF('02 - Produtos e Tributações'!H1852="TERCEIRIZADA","T",IF('02 - Produtos e Tributações'!H1852="PROPRIA","P")), IF(B1835&lt;&gt;"",IF('02 - Produtos e Tributações'!H1852="","T"))))</f>
        <v>0</v>
      </c>
      <c r="D1835" s="123" t="b">
        <f>IF(B1835&lt;&gt;"",IF('02 - Produtos e Tributações'!E1852&lt;&gt;"",'02 - Produtos e Tributações'!E1852,""))</f>
        <v>0</v>
      </c>
      <c r="E1835" s="123" t="b">
        <f>IF(B1835&lt;&gt;"",IF('02 - Produtos e Tributações'!F1852&lt;&gt;"",'02 - Produtos e Tributações'!F1852,""))</f>
        <v>0</v>
      </c>
      <c r="F1835" s="123" t="b">
        <f>IF(B1835&lt;&gt;"",IF(A1835&lt;&gt;"",IF('02 - Produtos e Tributações'!G1852&lt;&gt;"",'02 - Produtos e Tributações'!G1852,"")))</f>
        <v>0</v>
      </c>
      <c r="G1835" s="123" t="b">
        <f>IF(B1835&lt;&gt;"",IF('02 - Produtos e Tributações'!J1852&lt;&gt;"",'02 - Produtos e Tributações'!J1852,IF(K1835=101,0,IF(K1835=102,41,IF(K1835=103,0,IF(K1835=201,0,IF(K1835=202,0,IF(K1835=203,0,IF(K1835=300,41,IF(K1835=400,41,IF(K1835=500,60)))))))))))</f>
        <v>0</v>
      </c>
      <c r="H1835" s="123" t="b">
        <f>IF(B1835&lt;&gt;"",IF('02 - Produtos e Tributações'!M1852&lt;&gt;"",'02 - Produtos e Tributações'!M1852,IF(L1835=101,0,IF(L1835=102,41,IF(L1835=103,0,IF(L1835=201,0,IF(L1835=202,0,IF(L1835=203,0,IF(L1835=300,41,IF(L1835=400,41,IF(L1835=500,60)))))))))))</f>
        <v>0</v>
      </c>
      <c r="I1835" s="123" t="b">
        <f>IF(B1835&lt;&gt;"",IF('02 - Produtos e Tributações'!L1852&lt;&gt;"",'02 - Produtos e Tributações'!L1852,"0,00"))</f>
        <v>0</v>
      </c>
      <c r="J1835" s="123" t="b">
        <f>IF(B1835&lt;&gt;"",IF('02 - Produtos e Tributações'!O1852&lt;&gt;"",'02 - Produtos e Tributações'!O1852,"0,00"))</f>
        <v>0</v>
      </c>
      <c r="K1835" s="123" t="b">
        <f>IF(B1835&lt;&gt;"",IF('02 - Produtos e Tributações'!K1852&lt;&gt;"",'02 - Produtos e Tributações'!K1852,"null"))</f>
        <v>0</v>
      </c>
      <c r="L1835" s="123" t="b">
        <f>IF(B1835&lt;&gt;"",IF('02 - Produtos e Tributações'!N1852&lt;&gt;"",'02 - Produtos e Tributações'!N1852,"null"))</f>
        <v>0</v>
      </c>
      <c r="M1835" s="122" t="b">
        <f>IF(B1835&lt;&gt;"",IF('02 - Produtos e Tributações'!D1852="CARNES","2.01.001.001",IF('02 - Produtos e Tributações'!D1852="MASSAS","2.01.001.002",IF('02 - Produtos e Tributações'!D1852="LATICINIOS","2.01.001.003",IF('02 - Produtos e Tributações'!D1852="DOCES E GULOSEIMAS","2.01.001.004",IF('02 - Produtos e Tributações'!D1852="FARINHAS E GRAOS","2.01.001.005",IF('02 - Produtos e Tributações'!D1852="AGUAS","2.01.002.001",IF('02 - Produtos e Tributações'!D1852="SUCOS","2.01.002.002",IF('02 - Produtos e Tributações'!D1852="BEBIDAS ALCOOLICAS","2.01.002.003",IF('02 - Produtos e Tributações'!D1852="BEBIDAS LACTEAS","2.01.002.004",IF('02 - Produtos e Tributações'!D1852="MATERIAL DE LIMPEZA","2.02",IF('02 - Produtos e Tributações'!D1852="FRUTAS","2.01.001.006",IF('02 - Produtos e Tributações'!D1852="VERDURAS E LEGUMES","2.01.001.007",IF('02 - Produtos e Tributações'!D1852="SERVIÇO","1",IF('02 - Produtos e Tributações'!D1852="PRODUTOS DIVERSOS","2","2"))))))))))))))
)</f>
        <v>0</v>
      </c>
      <c r="N1835" s="4" t="str">
        <f t="shared" si="113"/>
        <v/>
      </c>
      <c r="O1835" s="4" t="str">
        <f t="shared" si="114"/>
        <v/>
      </c>
      <c r="P1835" s="4" t="str">
        <f t="shared" si="115"/>
        <v/>
      </c>
      <c r="Q1835" s="128" t="b">
        <f>IF(B1835&lt;&gt;"",IF('02 - Produtos e Tributações'!C1852&lt;&gt;"",'02 - Produtos e Tributações'!C1852,"UN"))</f>
        <v>0</v>
      </c>
      <c r="R1835" s="93"/>
      <c r="S1835" s="93"/>
      <c r="T1835" s="93"/>
      <c r="U1835" s="120" t="str">
        <f t="shared" si="112"/>
        <v/>
      </c>
    </row>
    <row r="1836" spans="1:21" ht="15.75" customHeight="1">
      <c r="A1836" s="122" t="b">
        <f>IF('02 - Produtos e Tributações'!B1853 &lt;&gt;"",A1835+1)</f>
        <v>0</v>
      </c>
      <c r="B1836" s="4" t="str">
        <f>IF('02 - Produtos e Tributações'!B1853&lt;&gt;"",'02 - Produtos e Tributações'!V1853,"")</f>
        <v/>
      </c>
      <c r="C1836" s="123" t="b">
        <f>IF(B1836&lt;&gt;"",IF('02 - Produtos e Tributações'!H1853&lt;&gt;"",IF('02 - Produtos e Tributações'!H1853="TERCEIRIZADA","T",IF('02 - Produtos e Tributações'!H1853="PROPRIA","P")), IF(B1836&lt;&gt;"",IF('02 - Produtos e Tributações'!H1853="","T"))))</f>
        <v>0</v>
      </c>
      <c r="D1836" s="123" t="b">
        <f>IF(B1836&lt;&gt;"",IF('02 - Produtos e Tributações'!E1853&lt;&gt;"",'02 - Produtos e Tributações'!E1853,""))</f>
        <v>0</v>
      </c>
      <c r="E1836" s="123" t="b">
        <f>IF(B1836&lt;&gt;"",IF('02 - Produtos e Tributações'!F1853&lt;&gt;"",'02 - Produtos e Tributações'!F1853,""))</f>
        <v>0</v>
      </c>
      <c r="F1836" s="123" t="b">
        <f>IF(B1836&lt;&gt;"",IF(A1836&lt;&gt;"",IF('02 - Produtos e Tributações'!G1853&lt;&gt;"",'02 - Produtos e Tributações'!G1853,"")))</f>
        <v>0</v>
      </c>
      <c r="G1836" s="123" t="b">
        <f>IF(B1836&lt;&gt;"",IF('02 - Produtos e Tributações'!J1853&lt;&gt;"",'02 - Produtos e Tributações'!J1853,IF(K1836=101,0,IF(K1836=102,41,IF(K1836=103,0,IF(K1836=201,0,IF(K1836=202,0,IF(K1836=203,0,IF(K1836=300,41,IF(K1836=400,41,IF(K1836=500,60)))))))))))</f>
        <v>0</v>
      </c>
      <c r="H1836" s="123" t="b">
        <f>IF(B1836&lt;&gt;"",IF('02 - Produtos e Tributações'!M1853&lt;&gt;"",'02 - Produtos e Tributações'!M1853,IF(L1836=101,0,IF(L1836=102,41,IF(L1836=103,0,IF(L1836=201,0,IF(L1836=202,0,IF(L1836=203,0,IF(L1836=300,41,IF(L1836=400,41,IF(L1836=500,60)))))))))))</f>
        <v>0</v>
      </c>
      <c r="I1836" s="123" t="b">
        <f>IF(B1836&lt;&gt;"",IF('02 - Produtos e Tributações'!L1853&lt;&gt;"",'02 - Produtos e Tributações'!L1853,"0,00"))</f>
        <v>0</v>
      </c>
      <c r="J1836" s="123" t="b">
        <f>IF(B1836&lt;&gt;"",IF('02 - Produtos e Tributações'!O1853&lt;&gt;"",'02 - Produtos e Tributações'!O1853,"0,00"))</f>
        <v>0</v>
      </c>
      <c r="K1836" s="123" t="b">
        <f>IF(B1836&lt;&gt;"",IF('02 - Produtos e Tributações'!K1853&lt;&gt;"",'02 - Produtos e Tributações'!K1853,"null"))</f>
        <v>0</v>
      </c>
      <c r="L1836" s="123" t="b">
        <f>IF(B1836&lt;&gt;"",IF('02 - Produtos e Tributações'!N1853&lt;&gt;"",'02 - Produtos e Tributações'!N1853,"null"))</f>
        <v>0</v>
      </c>
      <c r="M1836" s="122" t="b">
        <f>IF(B1836&lt;&gt;"",IF('02 - Produtos e Tributações'!D1853="CARNES","2.01.001.001",IF('02 - Produtos e Tributações'!D1853="MASSAS","2.01.001.002",IF('02 - Produtos e Tributações'!D1853="LATICINIOS","2.01.001.003",IF('02 - Produtos e Tributações'!D1853="DOCES E GULOSEIMAS","2.01.001.004",IF('02 - Produtos e Tributações'!D1853="FARINHAS E GRAOS","2.01.001.005",IF('02 - Produtos e Tributações'!D1853="AGUAS","2.01.002.001",IF('02 - Produtos e Tributações'!D1853="SUCOS","2.01.002.002",IF('02 - Produtos e Tributações'!D1853="BEBIDAS ALCOOLICAS","2.01.002.003",IF('02 - Produtos e Tributações'!D1853="BEBIDAS LACTEAS","2.01.002.004",IF('02 - Produtos e Tributações'!D1853="MATERIAL DE LIMPEZA","2.02",IF('02 - Produtos e Tributações'!D1853="FRUTAS","2.01.001.006",IF('02 - Produtos e Tributações'!D1853="VERDURAS E LEGUMES","2.01.001.007",IF('02 - Produtos e Tributações'!D1853="SERVIÇO","1",IF('02 - Produtos e Tributações'!D1853="PRODUTOS DIVERSOS","2","2"))))))))))))))
)</f>
        <v>0</v>
      </c>
      <c r="N1836" s="4" t="str">
        <f t="shared" si="113"/>
        <v/>
      </c>
      <c r="O1836" s="4" t="str">
        <f t="shared" si="114"/>
        <v/>
      </c>
      <c r="P1836" s="4" t="str">
        <f t="shared" si="115"/>
        <v/>
      </c>
      <c r="Q1836" s="128" t="b">
        <f>IF(B1836&lt;&gt;"",IF('02 - Produtos e Tributações'!C1853&lt;&gt;"",'02 - Produtos e Tributações'!C1853,"UN"))</f>
        <v>0</v>
      </c>
      <c r="R1836" s="93"/>
      <c r="S1836" s="93"/>
      <c r="T1836" s="93"/>
      <c r="U1836" s="120" t="str">
        <f t="shared" si="112"/>
        <v/>
      </c>
    </row>
    <row r="1837" spans="1:21" ht="15.75" customHeight="1">
      <c r="A1837" s="122" t="b">
        <f>IF('02 - Produtos e Tributações'!B1854 &lt;&gt;"",A1836+1)</f>
        <v>0</v>
      </c>
      <c r="B1837" s="4" t="str">
        <f>IF('02 - Produtos e Tributações'!B1854&lt;&gt;"",'02 - Produtos e Tributações'!V1854,"")</f>
        <v/>
      </c>
      <c r="C1837" s="123" t="b">
        <f>IF(B1837&lt;&gt;"",IF('02 - Produtos e Tributações'!H1854&lt;&gt;"",IF('02 - Produtos e Tributações'!H1854="TERCEIRIZADA","T",IF('02 - Produtos e Tributações'!H1854="PROPRIA","P")), IF(B1837&lt;&gt;"",IF('02 - Produtos e Tributações'!H1854="","T"))))</f>
        <v>0</v>
      </c>
      <c r="D1837" s="123" t="b">
        <f>IF(B1837&lt;&gt;"",IF('02 - Produtos e Tributações'!E1854&lt;&gt;"",'02 - Produtos e Tributações'!E1854,""))</f>
        <v>0</v>
      </c>
      <c r="E1837" s="123" t="b">
        <f>IF(B1837&lt;&gt;"",IF('02 - Produtos e Tributações'!F1854&lt;&gt;"",'02 - Produtos e Tributações'!F1854,""))</f>
        <v>0</v>
      </c>
      <c r="F1837" s="123" t="b">
        <f>IF(B1837&lt;&gt;"",IF(A1837&lt;&gt;"",IF('02 - Produtos e Tributações'!G1854&lt;&gt;"",'02 - Produtos e Tributações'!G1854,"")))</f>
        <v>0</v>
      </c>
      <c r="G1837" s="123" t="b">
        <f>IF(B1837&lt;&gt;"",IF('02 - Produtos e Tributações'!J1854&lt;&gt;"",'02 - Produtos e Tributações'!J1854,IF(K1837=101,0,IF(K1837=102,41,IF(K1837=103,0,IF(K1837=201,0,IF(K1837=202,0,IF(K1837=203,0,IF(K1837=300,41,IF(K1837=400,41,IF(K1837=500,60)))))))))))</f>
        <v>0</v>
      </c>
      <c r="H1837" s="123" t="b">
        <f>IF(B1837&lt;&gt;"",IF('02 - Produtos e Tributações'!M1854&lt;&gt;"",'02 - Produtos e Tributações'!M1854,IF(L1837=101,0,IF(L1837=102,41,IF(L1837=103,0,IF(L1837=201,0,IF(L1837=202,0,IF(L1837=203,0,IF(L1837=300,41,IF(L1837=400,41,IF(L1837=500,60)))))))))))</f>
        <v>0</v>
      </c>
      <c r="I1837" s="123" t="b">
        <f>IF(B1837&lt;&gt;"",IF('02 - Produtos e Tributações'!L1854&lt;&gt;"",'02 - Produtos e Tributações'!L1854,"0,00"))</f>
        <v>0</v>
      </c>
      <c r="J1837" s="123" t="b">
        <f>IF(B1837&lt;&gt;"",IF('02 - Produtos e Tributações'!O1854&lt;&gt;"",'02 - Produtos e Tributações'!O1854,"0,00"))</f>
        <v>0</v>
      </c>
      <c r="K1837" s="123" t="b">
        <f>IF(B1837&lt;&gt;"",IF('02 - Produtos e Tributações'!K1854&lt;&gt;"",'02 - Produtos e Tributações'!K1854,"null"))</f>
        <v>0</v>
      </c>
      <c r="L1837" s="123" t="b">
        <f>IF(B1837&lt;&gt;"",IF('02 - Produtos e Tributações'!N1854&lt;&gt;"",'02 - Produtos e Tributações'!N1854,"null"))</f>
        <v>0</v>
      </c>
      <c r="M1837" s="122" t="b">
        <f>IF(B1837&lt;&gt;"",IF('02 - Produtos e Tributações'!D1854="CARNES","2.01.001.001",IF('02 - Produtos e Tributações'!D1854="MASSAS","2.01.001.002",IF('02 - Produtos e Tributações'!D1854="LATICINIOS","2.01.001.003",IF('02 - Produtos e Tributações'!D1854="DOCES E GULOSEIMAS","2.01.001.004",IF('02 - Produtos e Tributações'!D1854="FARINHAS E GRAOS","2.01.001.005",IF('02 - Produtos e Tributações'!D1854="AGUAS","2.01.002.001",IF('02 - Produtos e Tributações'!D1854="SUCOS","2.01.002.002",IF('02 - Produtos e Tributações'!D1854="BEBIDAS ALCOOLICAS","2.01.002.003",IF('02 - Produtos e Tributações'!D1854="BEBIDAS LACTEAS","2.01.002.004",IF('02 - Produtos e Tributações'!D1854="MATERIAL DE LIMPEZA","2.02",IF('02 - Produtos e Tributações'!D1854="FRUTAS","2.01.001.006",IF('02 - Produtos e Tributações'!D1854="VERDURAS E LEGUMES","2.01.001.007",IF('02 - Produtos e Tributações'!D1854="SERVIÇO","1",IF('02 - Produtos e Tributações'!D1854="PRODUTOS DIVERSOS","2","2"))))))))))))))
)</f>
        <v>0</v>
      </c>
      <c r="N1837" s="4" t="str">
        <f t="shared" si="113"/>
        <v/>
      </c>
      <c r="O1837" s="4" t="str">
        <f t="shared" si="114"/>
        <v/>
      </c>
      <c r="P1837" s="4" t="str">
        <f t="shared" si="115"/>
        <v/>
      </c>
      <c r="Q1837" s="128" t="b">
        <f>IF(B1837&lt;&gt;"",IF('02 - Produtos e Tributações'!C1854&lt;&gt;"",'02 - Produtos e Tributações'!C1854,"UN"))</f>
        <v>0</v>
      </c>
      <c r="R1837" s="93"/>
      <c r="S1837" s="93"/>
      <c r="T1837" s="93"/>
      <c r="U1837" s="120" t="str">
        <f t="shared" si="112"/>
        <v/>
      </c>
    </row>
    <row r="1838" spans="1:21" ht="15.75" customHeight="1">
      <c r="A1838" s="122" t="b">
        <f>IF('02 - Produtos e Tributações'!B1855 &lt;&gt;"",A1837+1)</f>
        <v>0</v>
      </c>
      <c r="B1838" s="4" t="str">
        <f>IF('02 - Produtos e Tributações'!B1855&lt;&gt;"",'02 - Produtos e Tributações'!V1855,"")</f>
        <v/>
      </c>
      <c r="C1838" s="123" t="b">
        <f>IF(B1838&lt;&gt;"",IF('02 - Produtos e Tributações'!H1855&lt;&gt;"",IF('02 - Produtos e Tributações'!H1855="TERCEIRIZADA","T",IF('02 - Produtos e Tributações'!H1855="PROPRIA","P")), IF(B1838&lt;&gt;"",IF('02 - Produtos e Tributações'!H1855="","T"))))</f>
        <v>0</v>
      </c>
      <c r="D1838" s="123" t="b">
        <f>IF(B1838&lt;&gt;"",IF('02 - Produtos e Tributações'!E1855&lt;&gt;"",'02 - Produtos e Tributações'!E1855,""))</f>
        <v>0</v>
      </c>
      <c r="E1838" s="123" t="b">
        <f>IF(B1838&lt;&gt;"",IF('02 - Produtos e Tributações'!F1855&lt;&gt;"",'02 - Produtos e Tributações'!F1855,""))</f>
        <v>0</v>
      </c>
      <c r="F1838" s="123" t="b">
        <f>IF(B1838&lt;&gt;"",IF(A1838&lt;&gt;"",IF('02 - Produtos e Tributações'!G1855&lt;&gt;"",'02 - Produtos e Tributações'!G1855,"")))</f>
        <v>0</v>
      </c>
      <c r="G1838" s="123" t="b">
        <f>IF(B1838&lt;&gt;"",IF('02 - Produtos e Tributações'!J1855&lt;&gt;"",'02 - Produtos e Tributações'!J1855,IF(K1838=101,0,IF(K1838=102,41,IF(K1838=103,0,IF(K1838=201,0,IF(K1838=202,0,IF(K1838=203,0,IF(K1838=300,41,IF(K1838=400,41,IF(K1838=500,60)))))))))))</f>
        <v>0</v>
      </c>
      <c r="H1838" s="123" t="b">
        <f>IF(B1838&lt;&gt;"",IF('02 - Produtos e Tributações'!M1855&lt;&gt;"",'02 - Produtos e Tributações'!M1855,IF(L1838=101,0,IF(L1838=102,41,IF(L1838=103,0,IF(L1838=201,0,IF(L1838=202,0,IF(L1838=203,0,IF(L1838=300,41,IF(L1838=400,41,IF(L1838=500,60)))))))))))</f>
        <v>0</v>
      </c>
      <c r="I1838" s="123" t="b">
        <f>IF(B1838&lt;&gt;"",IF('02 - Produtos e Tributações'!L1855&lt;&gt;"",'02 - Produtos e Tributações'!L1855,"0,00"))</f>
        <v>0</v>
      </c>
      <c r="J1838" s="123" t="b">
        <f>IF(B1838&lt;&gt;"",IF('02 - Produtos e Tributações'!O1855&lt;&gt;"",'02 - Produtos e Tributações'!O1855,"0,00"))</f>
        <v>0</v>
      </c>
      <c r="K1838" s="123" t="b">
        <f>IF(B1838&lt;&gt;"",IF('02 - Produtos e Tributações'!K1855&lt;&gt;"",'02 - Produtos e Tributações'!K1855,"null"))</f>
        <v>0</v>
      </c>
      <c r="L1838" s="123" t="b">
        <f>IF(B1838&lt;&gt;"",IF('02 - Produtos e Tributações'!N1855&lt;&gt;"",'02 - Produtos e Tributações'!N1855,"null"))</f>
        <v>0</v>
      </c>
      <c r="M1838" s="122" t="b">
        <f>IF(B1838&lt;&gt;"",IF('02 - Produtos e Tributações'!D1855="CARNES","2.01.001.001",IF('02 - Produtos e Tributações'!D1855="MASSAS","2.01.001.002",IF('02 - Produtos e Tributações'!D1855="LATICINIOS","2.01.001.003",IF('02 - Produtos e Tributações'!D1855="DOCES E GULOSEIMAS","2.01.001.004",IF('02 - Produtos e Tributações'!D1855="FARINHAS E GRAOS","2.01.001.005",IF('02 - Produtos e Tributações'!D1855="AGUAS","2.01.002.001",IF('02 - Produtos e Tributações'!D1855="SUCOS","2.01.002.002",IF('02 - Produtos e Tributações'!D1855="BEBIDAS ALCOOLICAS","2.01.002.003",IF('02 - Produtos e Tributações'!D1855="BEBIDAS LACTEAS","2.01.002.004",IF('02 - Produtos e Tributações'!D1855="MATERIAL DE LIMPEZA","2.02",IF('02 - Produtos e Tributações'!D1855="FRUTAS","2.01.001.006",IF('02 - Produtos e Tributações'!D1855="VERDURAS E LEGUMES","2.01.001.007",IF('02 - Produtos e Tributações'!D1855="SERVIÇO","1",IF('02 - Produtos e Tributações'!D1855="PRODUTOS DIVERSOS","2","2"))))))))))))))
)</f>
        <v>0</v>
      </c>
      <c r="N1838" s="4" t="str">
        <f t="shared" si="113"/>
        <v/>
      </c>
      <c r="O1838" s="4" t="str">
        <f t="shared" si="114"/>
        <v/>
      </c>
      <c r="P1838" s="4" t="str">
        <f t="shared" si="115"/>
        <v/>
      </c>
      <c r="Q1838" s="128" t="b">
        <f>IF(B1838&lt;&gt;"",IF('02 - Produtos e Tributações'!C1855&lt;&gt;"",'02 - Produtos e Tributações'!C1855,"UN"))</f>
        <v>0</v>
      </c>
      <c r="R1838" s="93"/>
      <c r="S1838" s="93"/>
      <c r="T1838" s="93"/>
      <c r="U1838" s="120" t="str">
        <f t="shared" si="112"/>
        <v/>
      </c>
    </row>
    <row r="1839" spans="1:21" ht="15.75" customHeight="1">
      <c r="A1839" s="122" t="b">
        <f>IF('02 - Produtos e Tributações'!B1856 &lt;&gt;"",A1838+1)</f>
        <v>0</v>
      </c>
      <c r="B1839" s="4" t="str">
        <f>IF('02 - Produtos e Tributações'!B1856&lt;&gt;"",'02 - Produtos e Tributações'!V1856,"")</f>
        <v/>
      </c>
      <c r="C1839" s="123" t="b">
        <f>IF(B1839&lt;&gt;"",IF('02 - Produtos e Tributações'!H1856&lt;&gt;"",IF('02 - Produtos e Tributações'!H1856="TERCEIRIZADA","T",IF('02 - Produtos e Tributações'!H1856="PROPRIA","P")), IF(B1839&lt;&gt;"",IF('02 - Produtos e Tributações'!H1856="","T"))))</f>
        <v>0</v>
      </c>
      <c r="D1839" s="123" t="b">
        <f>IF(B1839&lt;&gt;"",IF('02 - Produtos e Tributações'!E1856&lt;&gt;"",'02 - Produtos e Tributações'!E1856,""))</f>
        <v>0</v>
      </c>
      <c r="E1839" s="123" t="b">
        <f>IF(B1839&lt;&gt;"",IF('02 - Produtos e Tributações'!F1856&lt;&gt;"",'02 - Produtos e Tributações'!F1856,""))</f>
        <v>0</v>
      </c>
      <c r="F1839" s="123" t="b">
        <f>IF(B1839&lt;&gt;"",IF(A1839&lt;&gt;"",IF('02 - Produtos e Tributações'!G1856&lt;&gt;"",'02 - Produtos e Tributações'!G1856,"")))</f>
        <v>0</v>
      </c>
      <c r="G1839" s="123" t="b">
        <f>IF(B1839&lt;&gt;"",IF('02 - Produtos e Tributações'!J1856&lt;&gt;"",'02 - Produtos e Tributações'!J1856,IF(K1839=101,0,IF(K1839=102,41,IF(K1839=103,0,IF(K1839=201,0,IF(K1839=202,0,IF(K1839=203,0,IF(K1839=300,41,IF(K1839=400,41,IF(K1839=500,60)))))))))))</f>
        <v>0</v>
      </c>
      <c r="H1839" s="123" t="b">
        <f>IF(B1839&lt;&gt;"",IF('02 - Produtos e Tributações'!M1856&lt;&gt;"",'02 - Produtos e Tributações'!M1856,IF(L1839=101,0,IF(L1839=102,41,IF(L1839=103,0,IF(L1839=201,0,IF(L1839=202,0,IF(L1839=203,0,IF(L1839=300,41,IF(L1839=400,41,IF(L1839=500,60)))))))))))</f>
        <v>0</v>
      </c>
      <c r="I1839" s="123" t="b">
        <f>IF(B1839&lt;&gt;"",IF('02 - Produtos e Tributações'!L1856&lt;&gt;"",'02 - Produtos e Tributações'!L1856,"0,00"))</f>
        <v>0</v>
      </c>
      <c r="J1839" s="123" t="b">
        <f>IF(B1839&lt;&gt;"",IF('02 - Produtos e Tributações'!O1856&lt;&gt;"",'02 - Produtos e Tributações'!O1856,"0,00"))</f>
        <v>0</v>
      </c>
      <c r="K1839" s="123" t="b">
        <f>IF(B1839&lt;&gt;"",IF('02 - Produtos e Tributações'!K1856&lt;&gt;"",'02 - Produtos e Tributações'!K1856,"null"))</f>
        <v>0</v>
      </c>
      <c r="L1839" s="123" t="b">
        <f>IF(B1839&lt;&gt;"",IF('02 - Produtos e Tributações'!N1856&lt;&gt;"",'02 - Produtos e Tributações'!N1856,"null"))</f>
        <v>0</v>
      </c>
      <c r="M1839" s="122" t="b">
        <f>IF(B1839&lt;&gt;"",IF('02 - Produtos e Tributações'!D1856="CARNES","2.01.001.001",IF('02 - Produtos e Tributações'!D1856="MASSAS","2.01.001.002",IF('02 - Produtos e Tributações'!D1856="LATICINIOS","2.01.001.003",IF('02 - Produtos e Tributações'!D1856="DOCES E GULOSEIMAS","2.01.001.004",IF('02 - Produtos e Tributações'!D1856="FARINHAS E GRAOS","2.01.001.005",IF('02 - Produtos e Tributações'!D1856="AGUAS","2.01.002.001",IF('02 - Produtos e Tributações'!D1856="SUCOS","2.01.002.002",IF('02 - Produtos e Tributações'!D1856="BEBIDAS ALCOOLICAS","2.01.002.003",IF('02 - Produtos e Tributações'!D1856="BEBIDAS LACTEAS","2.01.002.004",IF('02 - Produtos e Tributações'!D1856="MATERIAL DE LIMPEZA","2.02",IF('02 - Produtos e Tributações'!D1856="FRUTAS","2.01.001.006",IF('02 - Produtos e Tributações'!D1856="VERDURAS E LEGUMES","2.01.001.007",IF('02 - Produtos e Tributações'!D1856="SERVIÇO","1",IF('02 - Produtos e Tributações'!D1856="PRODUTOS DIVERSOS","2","2"))))))))))))))
)</f>
        <v>0</v>
      </c>
      <c r="N1839" s="4" t="str">
        <f t="shared" si="113"/>
        <v/>
      </c>
      <c r="O1839" s="4" t="str">
        <f t="shared" si="114"/>
        <v/>
      </c>
      <c r="P1839" s="4" t="str">
        <f t="shared" si="115"/>
        <v/>
      </c>
      <c r="Q1839" s="128" t="b">
        <f>IF(B1839&lt;&gt;"",IF('02 - Produtos e Tributações'!C1856&lt;&gt;"",'02 - Produtos e Tributações'!C1856,"UN"))</f>
        <v>0</v>
      </c>
      <c r="R1839" s="93"/>
      <c r="S1839" s="93"/>
      <c r="T1839" s="93"/>
      <c r="U1839" s="120" t="str">
        <f t="shared" si="112"/>
        <v/>
      </c>
    </row>
    <row r="1840" spans="1:21" ht="15.75" customHeight="1">
      <c r="A1840" s="122" t="b">
        <f>IF('02 - Produtos e Tributações'!B1857 &lt;&gt;"",A1839+1)</f>
        <v>0</v>
      </c>
      <c r="B1840" s="4" t="str">
        <f>IF('02 - Produtos e Tributações'!B1857&lt;&gt;"",'02 - Produtos e Tributações'!V1857,"")</f>
        <v/>
      </c>
      <c r="C1840" s="123" t="b">
        <f>IF(B1840&lt;&gt;"",IF('02 - Produtos e Tributações'!H1857&lt;&gt;"",IF('02 - Produtos e Tributações'!H1857="TERCEIRIZADA","T",IF('02 - Produtos e Tributações'!H1857="PROPRIA","P")), IF(B1840&lt;&gt;"",IF('02 - Produtos e Tributações'!H1857="","T"))))</f>
        <v>0</v>
      </c>
      <c r="D1840" s="123" t="b">
        <f>IF(B1840&lt;&gt;"",IF('02 - Produtos e Tributações'!E1857&lt;&gt;"",'02 - Produtos e Tributações'!E1857,""))</f>
        <v>0</v>
      </c>
      <c r="E1840" s="123" t="b">
        <f>IF(B1840&lt;&gt;"",IF('02 - Produtos e Tributações'!F1857&lt;&gt;"",'02 - Produtos e Tributações'!F1857,""))</f>
        <v>0</v>
      </c>
      <c r="F1840" s="123" t="b">
        <f>IF(B1840&lt;&gt;"",IF(A1840&lt;&gt;"",IF('02 - Produtos e Tributações'!G1857&lt;&gt;"",'02 - Produtos e Tributações'!G1857,"")))</f>
        <v>0</v>
      </c>
      <c r="G1840" s="123" t="b">
        <f>IF(B1840&lt;&gt;"",IF('02 - Produtos e Tributações'!J1857&lt;&gt;"",'02 - Produtos e Tributações'!J1857,IF(K1840=101,0,IF(K1840=102,41,IF(K1840=103,0,IF(K1840=201,0,IF(K1840=202,0,IF(K1840=203,0,IF(K1840=300,41,IF(K1840=400,41,IF(K1840=500,60)))))))))))</f>
        <v>0</v>
      </c>
      <c r="H1840" s="123" t="b">
        <f>IF(B1840&lt;&gt;"",IF('02 - Produtos e Tributações'!M1857&lt;&gt;"",'02 - Produtos e Tributações'!M1857,IF(L1840=101,0,IF(L1840=102,41,IF(L1840=103,0,IF(L1840=201,0,IF(L1840=202,0,IF(L1840=203,0,IF(L1840=300,41,IF(L1840=400,41,IF(L1840=500,60)))))))))))</f>
        <v>0</v>
      </c>
      <c r="I1840" s="123" t="b">
        <f>IF(B1840&lt;&gt;"",IF('02 - Produtos e Tributações'!L1857&lt;&gt;"",'02 - Produtos e Tributações'!L1857,"0,00"))</f>
        <v>0</v>
      </c>
      <c r="J1840" s="123" t="b">
        <f>IF(B1840&lt;&gt;"",IF('02 - Produtos e Tributações'!O1857&lt;&gt;"",'02 - Produtos e Tributações'!O1857,"0,00"))</f>
        <v>0</v>
      </c>
      <c r="K1840" s="123" t="b">
        <f>IF(B1840&lt;&gt;"",IF('02 - Produtos e Tributações'!K1857&lt;&gt;"",'02 - Produtos e Tributações'!K1857,"null"))</f>
        <v>0</v>
      </c>
      <c r="L1840" s="123" t="b">
        <f>IF(B1840&lt;&gt;"",IF('02 - Produtos e Tributações'!N1857&lt;&gt;"",'02 - Produtos e Tributações'!N1857,"null"))</f>
        <v>0</v>
      </c>
      <c r="M1840" s="122" t="b">
        <f>IF(B1840&lt;&gt;"",IF('02 - Produtos e Tributações'!D1857="CARNES","2.01.001.001",IF('02 - Produtos e Tributações'!D1857="MASSAS","2.01.001.002",IF('02 - Produtos e Tributações'!D1857="LATICINIOS","2.01.001.003",IF('02 - Produtos e Tributações'!D1857="DOCES E GULOSEIMAS","2.01.001.004",IF('02 - Produtos e Tributações'!D1857="FARINHAS E GRAOS","2.01.001.005",IF('02 - Produtos e Tributações'!D1857="AGUAS","2.01.002.001",IF('02 - Produtos e Tributações'!D1857="SUCOS","2.01.002.002",IF('02 - Produtos e Tributações'!D1857="BEBIDAS ALCOOLICAS","2.01.002.003",IF('02 - Produtos e Tributações'!D1857="BEBIDAS LACTEAS","2.01.002.004",IF('02 - Produtos e Tributações'!D1857="MATERIAL DE LIMPEZA","2.02",IF('02 - Produtos e Tributações'!D1857="FRUTAS","2.01.001.006",IF('02 - Produtos e Tributações'!D1857="VERDURAS E LEGUMES","2.01.001.007",IF('02 - Produtos e Tributações'!D1857="SERVIÇO","1",IF('02 - Produtos e Tributações'!D1857="PRODUTOS DIVERSOS","2","2"))))))))))))))
)</f>
        <v>0</v>
      </c>
      <c r="N1840" s="4" t="str">
        <f t="shared" si="113"/>
        <v/>
      </c>
      <c r="O1840" s="4" t="str">
        <f t="shared" si="114"/>
        <v/>
      </c>
      <c r="P1840" s="4" t="str">
        <f t="shared" si="115"/>
        <v/>
      </c>
      <c r="Q1840" s="128" t="b">
        <f>IF(B1840&lt;&gt;"",IF('02 - Produtos e Tributações'!C1857&lt;&gt;"",'02 - Produtos e Tributações'!C1857,"UN"))</f>
        <v>0</v>
      </c>
      <c r="R1840" s="93"/>
      <c r="S1840" s="93"/>
      <c r="T1840" s="93"/>
      <c r="U1840" s="120" t="str">
        <f t="shared" si="112"/>
        <v/>
      </c>
    </row>
    <row r="1841" spans="1:21" ht="15.75" customHeight="1">
      <c r="A1841" s="122" t="b">
        <f>IF('02 - Produtos e Tributações'!B1858 &lt;&gt;"",A1840+1)</f>
        <v>0</v>
      </c>
      <c r="B1841" s="4" t="str">
        <f>IF('02 - Produtos e Tributações'!B1858&lt;&gt;"",'02 - Produtos e Tributações'!V1858,"")</f>
        <v/>
      </c>
      <c r="C1841" s="123" t="b">
        <f>IF(B1841&lt;&gt;"",IF('02 - Produtos e Tributações'!H1858&lt;&gt;"",IF('02 - Produtos e Tributações'!H1858="TERCEIRIZADA","T",IF('02 - Produtos e Tributações'!H1858="PROPRIA","P")), IF(B1841&lt;&gt;"",IF('02 - Produtos e Tributações'!H1858="","T"))))</f>
        <v>0</v>
      </c>
      <c r="D1841" s="123" t="b">
        <f>IF(B1841&lt;&gt;"",IF('02 - Produtos e Tributações'!E1858&lt;&gt;"",'02 - Produtos e Tributações'!E1858,""))</f>
        <v>0</v>
      </c>
      <c r="E1841" s="123" t="b">
        <f>IF(B1841&lt;&gt;"",IF('02 - Produtos e Tributações'!F1858&lt;&gt;"",'02 - Produtos e Tributações'!F1858,""))</f>
        <v>0</v>
      </c>
      <c r="F1841" s="123" t="b">
        <f>IF(B1841&lt;&gt;"",IF(A1841&lt;&gt;"",IF('02 - Produtos e Tributações'!G1858&lt;&gt;"",'02 - Produtos e Tributações'!G1858,"")))</f>
        <v>0</v>
      </c>
      <c r="G1841" s="123" t="b">
        <f>IF(B1841&lt;&gt;"",IF('02 - Produtos e Tributações'!J1858&lt;&gt;"",'02 - Produtos e Tributações'!J1858,IF(K1841=101,0,IF(K1841=102,41,IF(K1841=103,0,IF(K1841=201,0,IF(K1841=202,0,IF(K1841=203,0,IF(K1841=300,41,IF(K1841=400,41,IF(K1841=500,60)))))))))))</f>
        <v>0</v>
      </c>
      <c r="H1841" s="123" t="b">
        <f>IF(B1841&lt;&gt;"",IF('02 - Produtos e Tributações'!M1858&lt;&gt;"",'02 - Produtos e Tributações'!M1858,IF(L1841=101,0,IF(L1841=102,41,IF(L1841=103,0,IF(L1841=201,0,IF(L1841=202,0,IF(L1841=203,0,IF(L1841=300,41,IF(L1841=400,41,IF(L1841=500,60)))))))))))</f>
        <v>0</v>
      </c>
      <c r="I1841" s="123" t="b">
        <f>IF(B1841&lt;&gt;"",IF('02 - Produtos e Tributações'!L1858&lt;&gt;"",'02 - Produtos e Tributações'!L1858,"0,00"))</f>
        <v>0</v>
      </c>
      <c r="J1841" s="123" t="b">
        <f>IF(B1841&lt;&gt;"",IF('02 - Produtos e Tributações'!O1858&lt;&gt;"",'02 - Produtos e Tributações'!O1858,"0,00"))</f>
        <v>0</v>
      </c>
      <c r="K1841" s="123" t="b">
        <f>IF(B1841&lt;&gt;"",IF('02 - Produtos e Tributações'!K1858&lt;&gt;"",'02 - Produtos e Tributações'!K1858,"null"))</f>
        <v>0</v>
      </c>
      <c r="L1841" s="123" t="b">
        <f>IF(B1841&lt;&gt;"",IF('02 - Produtos e Tributações'!N1858&lt;&gt;"",'02 - Produtos e Tributações'!N1858,"null"))</f>
        <v>0</v>
      </c>
      <c r="M1841" s="122" t="b">
        <f>IF(B1841&lt;&gt;"",IF('02 - Produtos e Tributações'!D1858="CARNES","2.01.001.001",IF('02 - Produtos e Tributações'!D1858="MASSAS","2.01.001.002",IF('02 - Produtos e Tributações'!D1858="LATICINIOS","2.01.001.003",IF('02 - Produtos e Tributações'!D1858="DOCES E GULOSEIMAS","2.01.001.004",IF('02 - Produtos e Tributações'!D1858="FARINHAS E GRAOS","2.01.001.005",IF('02 - Produtos e Tributações'!D1858="AGUAS","2.01.002.001",IF('02 - Produtos e Tributações'!D1858="SUCOS","2.01.002.002",IF('02 - Produtos e Tributações'!D1858="BEBIDAS ALCOOLICAS","2.01.002.003",IF('02 - Produtos e Tributações'!D1858="BEBIDAS LACTEAS","2.01.002.004",IF('02 - Produtos e Tributações'!D1858="MATERIAL DE LIMPEZA","2.02",IF('02 - Produtos e Tributações'!D1858="FRUTAS","2.01.001.006",IF('02 - Produtos e Tributações'!D1858="VERDURAS E LEGUMES","2.01.001.007",IF('02 - Produtos e Tributações'!D1858="SERVIÇO","1",IF('02 - Produtos e Tributações'!D1858="PRODUTOS DIVERSOS","2","2"))))))))))))))
)</f>
        <v>0</v>
      </c>
      <c r="N1841" s="4" t="str">
        <f t="shared" si="113"/>
        <v/>
      </c>
      <c r="O1841" s="4" t="str">
        <f t="shared" si="114"/>
        <v/>
      </c>
      <c r="P1841" s="4" t="str">
        <f t="shared" si="115"/>
        <v/>
      </c>
      <c r="Q1841" s="128" t="b">
        <f>IF(B1841&lt;&gt;"",IF('02 - Produtos e Tributações'!C1858&lt;&gt;"",'02 - Produtos e Tributações'!C1858,"UN"))</f>
        <v>0</v>
      </c>
      <c r="R1841" s="93"/>
      <c r="S1841" s="93"/>
      <c r="T1841" s="93"/>
      <c r="U1841" s="120" t="str">
        <f t="shared" si="112"/>
        <v/>
      </c>
    </row>
    <row r="1842" spans="1:21" ht="15.75" customHeight="1">
      <c r="A1842" s="122" t="b">
        <f>IF('02 - Produtos e Tributações'!B1859 &lt;&gt;"",A1841+1)</f>
        <v>0</v>
      </c>
      <c r="B1842" s="4" t="str">
        <f>IF('02 - Produtos e Tributações'!B1859&lt;&gt;"",'02 - Produtos e Tributações'!V1859,"")</f>
        <v/>
      </c>
      <c r="C1842" s="123" t="b">
        <f>IF(B1842&lt;&gt;"",IF('02 - Produtos e Tributações'!H1859&lt;&gt;"",IF('02 - Produtos e Tributações'!H1859="TERCEIRIZADA","T",IF('02 - Produtos e Tributações'!H1859="PROPRIA","P")), IF(B1842&lt;&gt;"",IF('02 - Produtos e Tributações'!H1859="","T"))))</f>
        <v>0</v>
      </c>
      <c r="D1842" s="123" t="b">
        <f>IF(B1842&lt;&gt;"",IF('02 - Produtos e Tributações'!E1859&lt;&gt;"",'02 - Produtos e Tributações'!E1859,""))</f>
        <v>0</v>
      </c>
      <c r="E1842" s="123" t="b">
        <f>IF(B1842&lt;&gt;"",IF('02 - Produtos e Tributações'!F1859&lt;&gt;"",'02 - Produtos e Tributações'!F1859,""))</f>
        <v>0</v>
      </c>
      <c r="F1842" s="123" t="b">
        <f>IF(B1842&lt;&gt;"",IF(A1842&lt;&gt;"",IF('02 - Produtos e Tributações'!G1859&lt;&gt;"",'02 - Produtos e Tributações'!G1859,"")))</f>
        <v>0</v>
      </c>
      <c r="G1842" s="123" t="b">
        <f>IF(B1842&lt;&gt;"",IF('02 - Produtos e Tributações'!J1859&lt;&gt;"",'02 - Produtos e Tributações'!J1859,IF(K1842=101,0,IF(K1842=102,41,IF(K1842=103,0,IF(K1842=201,0,IF(K1842=202,0,IF(K1842=203,0,IF(K1842=300,41,IF(K1842=400,41,IF(K1842=500,60)))))))))))</f>
        <v>0</v>
      </c>
      <c r="H1842" s="123" t="b">
        <f>IF(B1842&lt;&gt;"",IF('02 - Produtos e Tributações'!M1859&lt;&gt;"",'02 - Produtos e Tributações'!M1859,IF(L1842=101,0,IF(L1842=102,41,IF(L1842=103,0,IF(L1842=201,0,IF(L1842=202,0,IF(L1842=203,0,IF(L1842=300,41,IF(L1842=400,41,IF(L1842=500,60)))))))))))</f>
        <v>0</v>
      </c>
      <c r="I1842" s="123" t="b">
        <f>IF(B1842&lt;&gt;"",IF('02 - Produtos e Tributações'!L1859&lt;&gt;"",'02 - Produtos e Tributações'!L1859,"0,00"))</f>
        <v>0</v>
      </c>
      <c r="J1842" s="123" t="b">
        <f>IF(B1842&lt;&gt;"",IF('02 - Produtos e Tributações'!O1859&lt;&gt;"",'02 - Produtos e Tributações'!O1859,"0,00"))</f>
        <v>0</v>
      </c>
      <c r="K1842" s="123" t="b">
        <f>IF(B1842&lt;&gt;"",IF('02 - Produtos e Tributações'!K1859&lt;&gt;"",'02 - Produtos e Tributações'!K1859,"null"))</f>
        <v>0</v>
      </c>
      <c r="L1842" s="123" t="b">
        <f>IF(B1842&lt;&gt;"",IF('02 - Produtos e Tributações'!N1859&lt;&gt;"",'02 - Produtos e Tributações'!N1859,"null"))</f>
        <v>0</v>
      </c>
      <c r="M1842" s="122" t="b">
        <f>IF(B1842&lt;&gt;"",IF('02 - Produtos e Tributações'!D1859="CARNES","2.01.001.001",IF('02 - Produtos e Tributações'!D1859="MASSAS","2.01.001.002",IF('02 - Produtos e Tributações'!D1859="LATICINIOS","2.01.001.003",IF('02 - Produtos e Tributações'!D1859="DOCES E GULOSEIMAS","2.01.001.004",IF('02 - Produtos e Tributações'!D1859="FARINHAS E GRAOS","2.01.001.005",IF('02 - Produtos e Tributações'!D1859="AGUAS","2.01.002.001",IF('02 - Produtos e Tributações'!D1859="SUCOS","2.01.002.002",IF('02 - Produtos e Tributações'!D1859="BEBIDAS ALCOOLICAS","2.01.002.003",IF('02 - Produtos e Tributações'!D1859="BEBIDAS LACTEAS","2.01.002.004",IF('02 - Produtos e Tributações'!D1859="MATERIAL DE LIMPEZA","2.02",IF('02 - Produtos e Tributações'!D1859="FRUTAS","2.01.001.006",IF('02 - Produtos e Tributações'!D1859="VERDURAS E LEGUMES","2.01.001.007",IF('02 - Produtos e Tributações'!D1859="SERVIÇO","1",IF('02 - Produtos e Tributações'!D1859="PRODUTOS DIVERSOS","2","2"))))))))))))))
)</f>
        <v>0</v>
      </c>
      <c r="N1842" s="4" t="str">
        <f t="shared" si="113"/>
        <v/>
      </c>
      <c r="O1842" s="4" t="str">
        <f t="shared" si="114"/>
        <v/>
      </c>
      <c r="P1842" s="4" t="str">
        <f t="shared" si="115"/>
        <v/>
      </c>
      <c r="Q1842" s="128" t="b">
        <f>IF(B1842&lt;&gt;"",IF('02 - Produtos e Tributações'!C1859&lt;&gt;"",'02 - Produtos e Tributações'!C1859,"UN"))</f>
        <v>0</v>
      </c>
      <c r="R1842" s="93"/>
      <c r="S1842" s="93"/>
      <c r="T1842" s="93"/>
      <c r="U1842" s="120" t="str">
        <f t="shared" si="112"/>
        <v/>
      </c>
    </row>
    <row r="1843" spans="1:21" ht="15.75" customHeight="1">
      <c r="A1843" s="122" t="b">
        <f>IF('02 - Produtos e Tributações'!B1860 &lt;&gt;"",A1842+1)</f>
        <v>0</v>
      </c>
      <c r="B1843" s="4" t="str">
        <f>IF('02 - Produtos e Tributações'!B1860&lt;&gt;"",'02 - Produtos e Tributações'!V1860,"")</f>
        <v/>
      </c>
      <c r="C1843" s="123" t="b">
        <f>IF(B1843&lt;&gt;"",IF('02 - Produtos e Tributações'!H1860&lt;&gt;"",IF('02 - Produtos e Tributações'!H1860="TERCEIRIZADA","T",IF('02 - Produtos e Tributações'!H1860="PROPRIA","P")), IF(B1843&lt;&gt;"",IF('02 - Produtos e Tributações'!H1860="","T"))))</f>
        <v>0</v>
      </c>
      <c r="D1843" s="123" t="b">
        <f>IF(B1843&lt;&gt;"",IF('02 - Produtos e Tributações'!E1860&lt;&gt;"",'02 - Produtos e Tributações'!E1860,""))</f>
        <v>0</v>
      </c>
      <c r="E1843" s="123" t="b">
        <f>IF(B1843&lt;&gt;"",IF('02 - Produtos e Tributações'!F1860&lt;&gt;"",'02 - Produtos e Tributações'!F1860,""))</f>
        <v>0</v>
      </c>
      <c r="F1843" s="123" t="b">
        <f>IF(B1843&lt;&gt;"",IF(A1843&lt;&gt;"",IF('02 - Produtos e Tributações'!G1860&lt;&gt;"",'02 - Produtos e Tributações'!G1860,"")))</f>
        <v>0</v>
      </c>
      <c r="G1843" s="123" t="b">
        <f>IF(B1843&lt;&gt;"",IF('02 - Produtos e Tributações'!J1860&lt;&gt;"",'02 - Produtos e Tributações'!J1860,IF(K1843=101,0,IF(K1843=102,41,IF(K1843=103,0,IF(K1843=201,0,IF(K1843=202,0,IF(K1843=203,0,IF(K1843=300,41,IF(K1843=400,41,IF(K1843=500,60)))))))))))</f>
        <v>0</v>
      </c>
      <c r="H1843" s="123" t="b">
        <f>IF(B1843&lt;&gt;"",IF('02 - Produtos e Tributações'!M1860&lt;&gt;"",'02 - Produtos e Tributações'!M1860,IF(L1843=101,0,IF(L1843=102,41,IF(L1843=103,0,IF(L1843=201,0,IF(L1843=202,0,IF(L1843=203,0,IF(L1843=300,41,IF(L1843=400,41,IF(L1843=500,60)))))))))))</f>
        <v>0</v>
      </c>
      <c r="I1843" s="123" t="b">
        <f>IF(B1843&lt;&gt;"",IF('02 - Produtos e Tributações'!L1860&lt;&gt;"",'02 - Produtos e Tributações'!L1860,"0,00"))</f>
        <v>0</v>
      </c>
      <c r="J1843" s="123" t="b">
        <f>IF(B1843&lt;&gt;"",IF('02 - Produtos e Tributações'!O1860&lt;&gt;"",'02 - Produtos e Tributações'!O1860,"0,00"))</f>
        <v>0</v>
      </c>
      <c r="K1843" s="123" t="b">
        <f>IF(B1843&lt;&gt;"",IF('02 - Produtos e Tributações'!K1860&lt;&gt;"",'02 - Produtos e Tributações'!K1860,"null"))</f>
        <v>0</v>
      </c>
      <c r="L1843" s="123" t="b">
        <f>IF(B1843&lt;&gt;"",IF('02 - Produtos e Tributações'!N1860&lt;&gt;"",'02 - Produtos e Tributações'!N1860,"null"))</f>
        <v>0</v>
      </c>
      <c r="M1843" s="122" t="b">
        <f>IF(B1843&lt;&gt;"",IF('02 - Produtos e Tributações'!D1860="CARNES","2.01.001.001",IF('02 - Produtos e Tributações'!D1860="MASSAS","2.01.001.002",IF('02 - Produtos e Tributações'!D1860="LATICINIOS","2.01.001.003",IF('02 - Produtos e Tributações'!D1860="DOCES E GULOSEIMAS","2.01.001.004",IF('02 - Produtos e Tributações'!D1860="FARINHAS E GRAOS","2.01.001.005",IF('02 - Produtos e Tributações'!D1860="AGUAS","2.01.002.001",IF('02 - Produtos e Tributações'!D1860="SUCOS","2.01.002.002",IF('02 - Produtos e Tributações'!D1860="BEBIDAS ALCOOLICAS","2.01.002.003",IF('02 - Produtos e Tributações'!D1860="BEBIDAS LACTEAS","2.01.002.004",IF('02 - Produtos e Tributações'!D1860="MATERIAL DE LIMPEZA","2.02",IF('02 - Produtos e Tributações'!D1860="FRUTAS","2.01.001.006",IF('02 - Produtos e Tributações'!D1860="VERDURAS E LEGUMES","2.01.001.007",IF('02 - Produtos e Tributações'!D1860="SERVIÇO","1",IF('02 - Produtos e Tributações'!D1860="PRODUTOS DIVERSOS","2","2"))))))))))))))
)</f>
        <v>0</v>
      </c>
      <c r="N1843" s="4" t="str">
        <f t="shared" si="113"/>
        <v/>
      </c>
      <c r="O1843" s="4" t="str">
        <f t="shared" si="114"/>
        <v/>
      </c>
      <c r="P1843" s="4" t="str">
        <f t="shared" si="115"/>
        <v/>
      </c>
      <c r="Q1843" s="128" t="b">
        <f>IF(B1843&lt;&gt;"",IF('02 - Produtos e Tributações'!C1860&lt;&gt;"",'02 - Produtos e Tributações'!C1860,"UN"))</f>
        <v>0</v>
      </c>
      <c r="R1843" s="93"/>
      <c r="S1843" s="93"/>
      <c r="T1843" s="93"/>
      <c r="U1843" s="120" t="str">
        <f t="shared" si="112"/>
        <v/>
      </c>
    </row>
    <row r="1844" spans="1:21" ht="15.75" customHeight="1">
      <c r="A1844" s="122" t="b">
        <f>IF('02 - Produtos e Tributações'!B1861 &lt;&gt;"",A1843+1)</f>
        <v>0</v>
      </c>
      <c r="B1844" s="4" t="str">
        <f>IF('02 - Produtos e Tributações'!B1861&lt;&gt;"",'02 - Produtos e Tributações'!V1861,"")</f>
        <v/>
      </c>
      <c r="C1844" s="123" t="b">
        <f>IF(B1844&lt;&gt;"",IF('02 - Produtos e Tributações'!H1861&lt;&gt;"",IF('02 - Produtos e Tributações'!H1861="TERCEIRIZADA","T",IF('02 - Produtos e Tributações'!H1861="PROPRIA","P")), IF(B1844&lt;&gt;"",IF('02 - Produtos e Tributações'!H1861="","T"))))</f>
        <v>0</v>
      </c>
      <c r="D1844" s="123" t="b">
        <f>IF(B1844&lt;&gt;"",IF('02 - Produtos e Tributações'!E1861&lt;&gt;"",'02 - Produtos e Tributações'!E1861,""))</f>
        <v>0</v>
      </c>
      <c r="E1844" s="123" t="b">
        <f>IF(B1844&lt;&gt;"",IF('02 - Produtos e Tributações'!F1861&lt;&gt;"",'02 - Produtos e Tributações'!F1861,""))</f>
        <v>0</v>
      </c>
      <c r="F1844" s="123" t="b">
        <f>IF(B1844&lt;&gt;"",IF(A1844&lt;&gt;"",IF('02 - Produtos e Tributações'!G1861&lt;&gt;"",'02 - Produtos e Tributações'!G1861,"")))</f>
        <v>0</v>
      </c>
      <c r="G1844" s="123" t="b">
        <f>IF(B1844&lt;&gt;"",IF('02 - Produtos e Tributações'!J1861&lt;&gt;"",'02 - Produtos e Tributações'!J1861,IF(K1844=101,0,IF(K1844=102,41,IF(K1844=103,0,IF(K1844=201,0,IF(K1844=202,0,IF(K1844=203,0,IF(K1844=300,41,IF(K1844=400,41,IF(K1844=500,60)))))))))))</f>
        <v>0</v>
      </c>
      <c r="H1844" s="123" t="b">
        <f>IF(B1844&lt;&gt;"",IF('02 - Produtos e Tributações'!M1861&lt;&gt;"",'02 - Produtos e Tributações'!M1861,IF(L1844=101,0,IF(L1844=102,41,IF(L1844=103,0,IF(L1844=201,0,IF(L1844=202,0,IF(L1844=203,0,IF(L1844=300,41,IF(L1844=400,41,IF(L1844=500,60)))))))))))</f>
        <v>0</v>
      </c>
      <c r="I1844" s="123" t="b">
        <f>IF(B1844&lt;&gt;"",IF('02 - Produtos e Tributações'!L1861&lt;&gt;"",'02 - Produtos e Tributações'!L1861,"0,00"))</f>
        <v>0</v>
      </c>
      <c r="J1844" s="123" t="b">
        <f>IF(B1844&lt;&gt;"",IF('02 - Produtos e Tributações'!O1861&lt;&gt;"",'02 - Produtos e Tributações'!O1861,"0,00"))</f>
        <v>0</v>
      </c>
      <c r="K1844" s="123" t="b">
        <f>IF(B1844&lt;&gt;"",IF('02 - Produtos e Tributações'!K1861&lt;&gt;"",'02 - Produtos e Tributações'!K1861,"null"))</f>
        <v>0</v>
      </c>
      <c r="L1844" s="123" t="b">
        <f>IF(B1844&lt;&gt;"",IF('02 - Produtos e Tributações'!N1861&lt;&gt;"",'02 - Produtos e Tributações'!N1861,"null"))</f>
        <v>0</v>
      </c>
      <c r="M1844" s="122" t="b">
        <f>IF(B1844&lt;&gt;"",IF('02 - Produtos e Tributações'!D1861="CARNES","2.01.001.001",IF('02 - Produtos e Tributações'!D1861="MASSAS","2.01.001.002",IF('02 - Produtos e Tributações'!D1861="LATICINIOS","2.01.001.003",IF('02 - Produtos e Tributações'!D1861="DOCES E GULOSEIMAS","2.01.001.004",IF('02 - Produtos e Tributações'!D1861="FARINHAS E GRAOS","2.01.001.005",IF('02 - Produtos e Tributações'!D1861="AGUAS","2.01.002.001",IF('02 - Produtos e Tributações'!D1861="SUCOS","2.01.002.002",IF('02 - Produtos e Tributações'!D1861="BEBIDAS ALCOOLICAS","2.01.002.003",IF('02 - Produtos e Tributações'!D1861="BEBIDAS LACTEAS","2.01.002.004",IF('02 - Produtos e Tributações'!D1861="MATERIAL DE LIMPEZA","2.02",IF('02 - Produtos e Tributações'!D1861="FRUTAS","2.01.001.006",IF('02 - Produtos e Tributações'!D1861="VERDURAS E LEGUMES","2.01.001.007",IF('02 - Produtos e Tributações'!D1861="SERVIÇO","1",IF('02 - Produtos e Tributações'!D1861="PRODUTOS DIVERSOS","2","2"))))))))))))))
)</f>
        <v>0</v>
      </c>
      <c r="N1844" s="4" t="str">
        <f t="shared" si="113"/>
        <v/>
      </c>
      <c r="O1844" s="4" t="str">
        <f t="shared" si="114"/>
        <v/>
      </c>
      <c r="P1844" s="4" t="str">
        <f t="shared" si="115"/>
        <v/>
      </c>
      <c r="Q1844" s="128" t="b">
        <f>IF(B1844&lt;&gt;"",IF('02 - Produtos e Tributações'!C1861&lt;&gt;"",'02 - Produtos e Tributações'!C1861,"UN"))</f>
        <v>0</v>
      </c>
      <c r="R1844" s="93"/>
      <c r="S1844" s="93"/>
      <c r="T1844" s="93"/>
      <c r="U1844" s="120" t="str">
        <f t="shared" si="112"/>
        <v/>
      </c>
    </row>
    <row r="1845" spans="1:21" ht="15.75" customHeight="1">
      <c r="A1845" s="122" t="b">
        <f>IF('02 - Produtos e Tributações'!B1862 &lt;&gt;"",A1844+1)</f>
        <v>0</v>
      </c>
      <c r="B1845" s="4" t="str">
        <f>IF('02 - Produtos e Tributações'!B1862&lt;&gt;"",'02 - Produtos e Tributações'!V1862,"")</f>
        <v/>
      </c>
      <c r="C1845" s="123" t="b">
        <f>IF(B1845&lt;&gt;"",IF('02 - Produtos e Tributações'!H1862&lt;&gt;"",IF('02 - Produtos e Tributações'!H1862="TERCEIRIZADA","T",IF('02 - Produtos e Tributações'!H1862="PROPRIA","P")), IF(B1845&lt;&gt;"",IF('02 - Produtos e Tributações'!H1862="","T"))))</f>
        <v>0</v>
      </c>
      <c r="D1845" s="123" t="b">
        <f>IF(B1845&lt;&gt;"",IF('02 - Produtos e Tributações'!E1862&lt;&gt;"",'02 - Produtos e Tributações'!E1862,""))</f>
        <v>0</v>
      </c>
      <c r="E1845" s="123" t="b">
        <f>IF(B1845&lt;&gt;"",IF('02 - Produtos e Tributações'!F1862&lt;&gt;"",'02 - Produtos e Tributações'!F1862,""))</f>
        <v>0</v>
      </c>
      <c r="F1845" s="123" t="b">
        <f>IF(B1845&lt;&gt;"",IF(A1845&lt;&gt;"",IF('02 - Produtos e Tributações'!G1862&lt;&gt;"",'02 - Produtos e Tributações'!G1862,"")))</f>
        <v>0</v>
      </c>
      <c r="G1845" s="123" t="b">
        <f>IF(B1845&lt;&gt;"",IF('02 - Produtos e Tributações'!J1862&lt;&gt;"",'02 - Produtos e Tributações'!J1862,IF(K1845=101,0,IF(K1845=102,41,IF(K1845=103,0,IF(K1845=201,0,IF(K1845=202,0,IF(K1845=203,0,IF(K1845=300,41,IF(K1845=400,41,IF(K1845=500,60)))))))))))</f>
        <v>0</v>
      </c>
      <c r="H1845" s="123" t="b">
        <f>IF(B1845&lt;&gt;"",IF('02 - Produtos e Tributações'!M1862&lt;&gt;"",'02 - Produtos e Tributações'!M1862,IF(L1845=101,0,IF(L1845=102,41,IF(L1845=103,0,IF(L1845=201,0,IF(L1845=202,0,IF(L1845=203,0,IF(L1845=300,41,IF(L1845=400,41,IF(L1845=500,60)))))))))))</f>
        <v>0</v>
      </c>
      <c r="I1845" s="123" t="b">
        <f>IF(B1845&lt;&gt;"",IF('02 - Produtos e Tributações'!L1862&lt;&gt;"",'02 - Produtos e Tributações'!L1862,"0,00"))</f>
        <v>0</v>
      </c>
      <c r="J1845" s="123" t="b">
        <f>IF(B1845&lt;&gt;"",IF('02 - Produtos e Tributações'!O1862&lt;&gt;"",'02 - Produtos e Tributações'!O1862,"0,00"))</f>
        <v>0</v>
      </c>
      <c r="K1845" s="123" t="b">
        <f>IF(B1845&lt;&gt;"",IF('02 - Produtos e Tributações'!K1862&lt;&gt;"",'02 - Produtos e Tributações'!K1862,"null"))</f>
        <v>0</v>
      </c>
      <c r="L1845" s="123" t="b">
        <f>IF(B1845&lt;&gt;"",IF('02 - Produtos e Tributações'!N1862&lt;&gt;"",'02 - Produtos e Tributações'!N1862,"null"))</f>
        <v>0</v>
      </c>
      <c r="M1845" s="122" t="b">
        <f>IF(B1845&lt;&gt;"",IF('02 - Produtos e Tributações'!D1862="CARNES","2.01.001.001",IF('02 - Produtos e Tributações'!D1862="MASSAS","2.01.001.002",IF('02 - Produtos e Tributações'!D1862="LATICINIOS","2.01.001.003",IF('02 - Produtos e Tributações'!D1862="DOCES E GULOSEIMAS","2.01.001.004",IF('02 - Produtos e Tributações'!D1862="FARINHAS E GRAOS","2.01.001.005",IF('02 - Produtos e Tributações'!D1862="AGUAS","2.01.002.001",IF('02 - Produtos e Tributações'!D1862="SUCOS","2.01.002.002",IF('02 - Produtos e Tributações'!D1862="BEBIDAS ALCOOLICAS","2.01.002.003",IF('02 - Produtos e Tributações'!D1862="BEBIDAS LACTEAS","2.01.002.004",IF('02 - Produtos e Tributações'!D1862="MATERIAL DE LIMPEZA","2.02",IF('02 - Produtos e Tributações'!D1862="FRUTAS","2.01.001.006",IF('02 - Produtos e Tributações'!D1862="VERDURAS E LEGUMES","2.01.001.007",IF('02 - Produtos e Tributações'!D1862="SERVIÇO","1",IF('02 - Produtos e Tributações'!D1862="PRODUTOS DIVERSOS","2","2"))))))))))))))
)</f>
        <v>0</v>
      </c>
      <c r="N1845" s="4" t="str">
        <f t="shared" si="113"/>
        <v/>
      </c>
      <c r="O1845" s="4" t="str">
        <f t="shared" si="114"/>
        <v/>
      </c>
      <c r="P1845" s="4" t="str">
        <f t="shared" si="115"/>
        <v/>
      </c>
      <c r="Q1845" s="128" t="b">
        <f>IF(B1845&lt;&gt;"",IF('02 - Produtos e Tributações'!C1862&lt;&gt;"",'02 - Produtos e Tributações'!C1862,"UN"))</f>
        <v>0</v>
      </c>
      <c r="R1845" s="93"/>
      <c r="S1845" s="93"/>
      <c r="T1845" s="93"/>
      <c r="U1845" s="120" t="str">
        <f t="shared" si="112"/>
        <v/>
      </c>
    </row>
    <row r="1846" spans="1:21" ht="15.75" customHeight="1">
      <c r="A1846" s="122" t="b">
        <f>IF('02 - Produtos e Tributações'!B1863 &lt;&gt;"",A1845+1)</f>
        <v>0</v>
      </c>
      <c r="B1846" s="4" t="str">
        <f>IF('02 - Produtos e Tributações'!B1863&lt;&gt;"",'02 - Produtos e Tributações'!V1863,"")</f>
        <v/>
      </c>
      <c r="C1846" s="123" t="b">
        <f>IF(B1846&lt;&gt;"",IF('02 - Produtos e Tributações'!H1863&lt;&gt;"",IF('02 - Produtos e Tributações'!H1863="TERCEIRIZADA","T",IF('02 - Produtos e Tributações'!H1863="PROPRIA","P")), IF(B1846&lt;&gt;"",IF('02 - Produtos e Tributações'!H1863="","T"))))</f>
        <v>0</v>
      </c>
      <c r="D1846" s="123" t="b">
        <f>IF(B1846&lt;&gt;"",IF('02 - Produtos e Tributações'!E1863&lt;&gt;"",'02 - Produtos e Tributações'!E1863,""))</f>
        <v>0</v>
      </c>
      <c r="E1846" s="123" t="b">
        <f>IF(B1846&lt;&gt;"",IF('02 - Produtos e Tributações'!F1863&lt;&gt;"",'02 - Produtos e Tributações'!F1863,""))</f>
        <v>0</v>
      </c>
      <c r="F1846" s="123" t="b">
        <f>IF(B1846&lt;&gt;"",IF(A1846&lt;&gt;"",IF('02 - Produtos e Tributações'!G1863&lt;&gt;"",'02 - Produtos e Tributações'!G1863,"")))</f>
        <v>0</v>
      </c>
      <c r="G1846" s="123" t="b">
        <f>IF(B1846&lt;&gt;"",IF('02 - Produtos e Tributações'!J1863&lt;&gt;"",'02 - Produtos e Tributações'!J1863,IF(K1846=101,0,IF(K1846=102,41,IF(K1846=103,0,IF(K1846=201,0,IF(K1846=202,0,IF(K1846=203,0,IF(K1846=300,41,IF(K1846=400,41,IF(K1846=500,60)))))))))))</f>
        <v>0</v>
      </c>
      <c r="H1846" s="123" t="b">
        <f>IF(B1846&lt;&gt;"",IF('02 - Produtos e Tributações'!M1863&lt;&gt;"",'02 - Produtos e Tributações'!M1863,IF(L1846=101,0,IF(L1846=102,41,IF(L1846=103,0,IF(L1846=201,0,IF(L1846=202,0,IF(L1846=203,0,IF(L1846=300,41,IF(L1846=400,41,IF(L1846=500,60)))))))))))</f>
        <v>0</v>
      </c>
      <c r="I1846" s="123" t="b">
        <f>IF(B1846&lt;&gt;"",IF('02 - Produtos e Tributações'!L1863&lt;&gt;"",'02 - Produtos e Tributações'!L1863,"0,00"))</f>
        <v>0</v>
      </c>
      <c r="J1846" s="123" t="b">
        <f>IF(B1846&lt;&gt;"",IF('02 - Produtos e Tributações'!O1863&lt;&gt;"",'02 - Produtos e Tributações'!O1863,"0,00"))</f>
        <v>0</v>
      </c>
      <c r="K1846" s="123" t="b">
        <f>IF(B1846&lt;&gt;"",IF('02 - Produtos e Tributações'!K1863&lt;&gt;"",'02 - Produtos e Tributações'!K1863,"null"))</f>
        <v>0</v>
      </c>
      <c r="L1846" s="123" t="b">
        <f>IF(B1846&lt;&gt;"",IF('02 - Produtos e Tributações'!N1863&lt;&gt;"",'02 - Produtos e Tributações'!N1863,"null"))</f>
        <v>0</v>
      </c>
      <c r="M1846" s="122" t="b">
        <f>IF(B1846&lt;&gt;"",IF('02 - Produtos e Tributações'!D1863="CARNES","2.01.001.001",IF('02 - Produtos e Tributações'!D1863="MASSAS","2.01.001.002",IF('02 - Produtos e Tributações'!D1863="LATICINIOS","2.01.001.003",IF('02 - Produtos e Tributações'!D1863="DOCES E GULOSEIMAS","2.01.001.004",IF('02 - Produtos e Tributações'!D1863="FARINHAS E GRAOS","2.01.001.005",IF('02 - Produtos e Tributações'!D1863="AGUAS","2.01.002.001",IF('02 - Produtos e Tributações'!D1863="SUCOS","2.01.002.002",IF('02 - Produtos e Tributações'!D1863="BEBIDAS ALCOOLICAS","2.01.002.003",IF('02 - Produtos e Tributações'!D1863="BEBIDAS LACTEAS","2.01.002.004",IF('02 - Produtos e Tributações'!D1863="MATERIAL DE LIMPEZA","2.02",IF('02 - Produtos e Tributações'!D1863="FRUTAS","2.01.001.006",IF('02 - Produtos e Tributações'!D1863="VERDURAS E LEGUMES","2.01.001.007",IF('02 - Produtos e Tributações'!D1863="SERVIÇO","1",IF('02 - Produtos e Tributações'!D1863="PRODUTOS DIVERSOS","2","2"))))))))))))))
)</f>
        <v>0</v>
      </c>
      <c r="N1846" s="4" t="str">
        <f t="shared" si="113"/>
        <v/>
      </c>
      <c r="O1846" s="4" t="str">
        <f t="shared" si="114"/>
        <v/>
      </c>
      <c r="P1846" s="4" t="str">
        <f t="shared" si="115"/>
        <v/>
      </c>
      <c r="Q1846" s="128" t="b">
        <f>IF(B1846&lt;&gt;"",IF('02 - Produtos e Tributações'!C1863&lt;&gt;"",'02 - Produtos e Tributações'!C1863,"UN"))</f>
        <v>0</v>
      </c>
      <c r="R1846" s="93"/>
      <c r="S1846" s="93"/>
      <c r="T1846" s="93"/>
      <c r="U1846" s="120" t="str">
        <f t="shared" si="112"/>
        <v/>
      </c>
    </row>
    <row r="1847" spans="1:21" ht="15.75" customHeight="1">
      <c r="A1847" s="122" t="b">
        <f>IF('02 - Produtos e Tributações'!B1864 &lt;&gt;"",A1846+1)</f>
        <v>0</v>
      </c>
      <c r="B1847" s="4" t="str">
        <f>IF('02 - Produtos e Tributações'!B1864&lt;&gt;"",'02 - Produtos e Tributações'!V1864,"")</f>
        <v/>
      </c>
      <c r="C1847" s="123" t="b">
        <f>IF(B1847&lt;&gt;"",IF('02 - Produtos e Tributações'!H1864&lt;&gt;"",IF('02 - Produtos e Tributações'!H1864="TERCEIRIZADA","T",IF('02 - Produtos e Tributações'!H1864="PROPRIA","P")), IF(B1847&lt;&gt;"",IF('02 - Produtos e Tributações'!H1864="","T"))))</f>
        <v>0</v>
      </c>
      <c r="D1847" s="123" t="b">
        <f>IF(B1847&lt;&gt;"",IF('02 - Produtos e Tributações'!E1864&lt;&gt;"",'02 - Produtos e Tributações'!E1864,""))</f>
        <v>0</v>
      </c>
      <c r="E1847" s="123" t="b">
        <f>IF(B1847&lt;&gt;"",IF('02 - Produtos e Tributações'!F1864&lt;&gt;"",'02 - Produtos e Tributações'!F1864,""))</f>
        <v>0</v>
      </c>
      <c r="F1847" s="123" t="b">
        <f>IF(B1847&lt;&gt;"",IF(A1847&lt;&gt;"",IF('02 - Produtos e Tributações'!G1864&lt;&gt;"",'02 - Produtos e Tributações'!G1864,"")))</f>
        <v>0</v>
      </c>
      <c r="G1847" s="123" t="b">
        <f>IF(B1847&lt;&gt;"",IF('02 - Produtos e Tributações'!J1864&lt;&gt;"",'02 - Produtos e Tributações'!J1864,IF(K1847=101,0,IF(K1847=102,41,IF(K1847=103,0,IF(K1847=201,0,IF(K1847=202,0,IF(K1847=203,0,IF(K1847=300,41,IF(K1847=400,41,IF(K1847=500,60)))))))))))</f>
        <v>0</v>
      </c>
      <c r="H1847" s="123" t="b">
        <f>IF(B1847&lt;&gt;"",IF('02 - Produtos e Tributações'!M1864&lt;&gt;"",'02 - Produtos e Tributações'!M1864,IF(L1847=101,0,IF(L1847=102,41,IF(L1847=103,0,IF(L1847=201,0,IF(L1847=202,0,IF(L1847=203,0,IF(L1847=300,41,IF(L1847=400,41,IF(L1847=500,60)))))))))))</f>
        <v>0</v>
      </c>
      <c r="I1847" s="123" t="b">
        <f>IF(B1847&lt;&gt;"",IF('02 - Produtos e Tributações'!L1864&lt;&gt;"",'02 - Produtos e Tributações'!L1864,"0,00"))</f>
        <v>0</v>
      </c>
      <c r="J1847" s="123" t="b">
        <f>IF(B1847&lt;&gt;"",IF('02 - Produtos e Tributações'!O1864&lt;&gt;"",'02 - Produtos e Tributações'!O1864,"0,00"))</f>
        <v>0</v>
      </c>
      <c r="K1847" s="123" t="b">
        <f>IF(B1847&lt;&gt;"",IF('02 - Produtos e Tributações'!K1864&lt;&gt;"",'02 - Produtos e Tributações'!K1864,"null"))</f>
        <v>0</v>
      </c>
      <c r="L1847" s="123" t="b">
        <f>IF(B1847&lt;&gt;"",IF('02 - Produtos e Tributações'!N1864&lt;&gt;"",'02 - Produtos e Tributações'!N1864,"null"))</f>
        <v>0</v>
      </c>
      <c r="M1847" s="122" t="b">
        <f>IF(B1847&lt;&gt;"",IF('02 - Produtos e Tributações'!D1864="CARNES","2.01.001.001",IF('02 - Produtos e Tributações'!D1864="MASSAS","2.01.001.002",IF('02 - Produtos e Tributações'!D1864="LATICINIOS","2.01.001.003",IF('02 - Produtos e Tributações'!D1864="DOCES E GULOSEIMAS","2.01.001.004",IF('02 - Produtos e Tributações'!D1864="FARINHAS E GRAOS","2.01.001.005",IF('02 - Produtos e Tributações'!D1864="AGUAS","2.01.002.001",IF('02 - Produtos e Tributações'!D1864="SUCOS","2.01.002.002",IF('02 - Produtos e Tributações'!D1864="BEBIDAS ALCOOLICAS","2.01.002.003",IF('02 - Produtos e Tributações'!D1864="BEBIDAS LACTEAS","2.01.002.004",IF('02 - Produtos e Tributações'!D1864="MATERIAL DE LIMPEZA","2.02",IF('02 - Produtos e Tributações'!D1864="FRUTAS","2.01.001.006",IF('02 - Produtos e Tributações'!D1864="VERDURAS E LEGUMES","2.01.001.007",IF('02 - Produtos e Tributações'!D1864="SERVIÇO","1",IF('02 - Produtos e Tributações'!D1864="PRODUTOS DIVERSOS","2","2"))))))))))))))
)</f>
        <v>0</v>
      </c>
      <c r="N1847" s="4" t="str">
        <f t="shared" si="113"/>
        <v/>
      </c>
      <c r="O1847" s="4" t="str">
        <f t="shared" si="114"/>
        <v/>
      </c>
      <c r="P1847" s="4" t="str">
        <f t="shared" si="115"/>
        <v/>
      </c>
      <c r="Q1847" s="128" t="b">
        <f>IF(B1847&lt;&gt;"",IF('02 - Produtos e Tributações'!C1864&lt;&gt;"",'02 - Produtos e Tributações'!C1864,"UN"))</f>
        <v>0</v>
      </c>
      <c r="R1847" s="93"/>
      <c r="S1847" s="93"/>
      <c r="T1847" s="93"/>
      <c r="U1847" s="120" t="str">
        <f t="shared" si="112"/>
        <v/>
      </c>
    </row>
    <row r="1848" spans="1:21" ht="15.75" customHeight="1">
      <c r="A1848" s="122" t="b">
        <f>IF('02 - Produtos e Tributações'!B1865 &lt;&gt;"",A1847+1)</f>
        <v>0</v>
      </c>
      <c r="B1848" s="4" t="str">
        <f>IF('02 - Produtos e Tributações'!B1865&lt;&gt;"",'02 - Produtos e Tributações'!V1865,"")</f>
        <v/>
      </c>
      <c r="C1848" s="123" t="b">
        <f>IF(B1848&lt;&gt;"",IF('02 - Produtos e Tributações'!H1865&lt;&gt;"",IF('02 - Produtos e Tributações'!H1865="TERCEIRIZADA","T",IF('02 - Produtos e Tributações'!H1865="PROPRIA","P")), IF(B1848&lt;&gt;"",IF('02 - Produtos e Tributações'!H1865="","T"))))</f>
        <v>0</v>
      </c>
      <c r="D1848" s="123" t="b">
        <f>IF(B1848&lt;&gt;"",IF('02 - Produtos e Tributações'!E1865&lt;&gt;"",'02 - Produtos e Tributações'!E1865,""))</f>
        <v>0</v>
      </c>
      <c r="E1848" s="123" t="b">
        <f>IF(B1848&lt;&gt;"",IF('02 - Produtos e Tributações'!F1865&lt;&gt;"",'02 - Produtos e Tributações'!F1865,""))</f>
        <v>0</v>
      </c>
      <c r="F1848" s="123" t="b">
        <f>IF(B1848&lt;&gt;"",IF(A1848&lt;&gt;"",IF('02 - Produtos e Tributações'!G1865&lt;&gt;"",'02 - Produtos e Tributações'!G1865,"")))</f>
        <v>0</v>
      </c>
      <c r="G1848" s="123" t="b">
        <f>IF(B1848&lt;&gt;"",IF('02 - Produtos e Tributações'!J1865&lt;&gt;"",'02 - Produtos e Tributações'!J1865,IF(K1848=101,0,IF(K1848=102,41,IF(K1848=103,0,IF(K1848=201,0,IF(K1848=202,0,IF(K1848=203,0,IF(K1848=300,41,IF(K1848=400,41,IF(K1848=500,60)))))))))))</f>
        <v>0</v>
      </c>
      <c r="H1848" s="123" t="b">
        <f>IF(B1848&lt;&gt;"",IF('02 - Produtos e Tributações'!M1865&lt;&gt;"",'02 - Produtos e Tributações'!M1865,IF(L1848=101,0,IF(L1848=102,41,IF(L1848=103,0,IF(L1848=201,0,IF(L1848=202,0,IF(L1848=203,0,IF(L1848=300,41,IF(L1848=400,41,IF(L1848=500,60)))))))))))</f>
        <v>0</v>
      </c>
      <c r="I1848" s="123" t="b">
        <f>IF(B1848&lt;&gt;"",IF('02 - Produtos e Tributações'!L1865&lt;&gt;"",'02 - Produtos e Tributações'!L1865,"0,00"))</f>
        <v>0</v>
      </c>
      <c r="J1848" s="123" t="b">
        <f>IF(B1848&lt;&gt;"",IF('02 - Produtos e Tributações'!O1865&lt;&gt;"",'02 - Produtos e Tributações'!O1865,"0,00"))</f>
        <v>0</v>
      </c>
      <c r="K1848" s="123" t="b">
        <f>IF(B1848&lt;&gt;"",IF('02 - Produtos e Tributações'!K1865&lt;&gt;"",'02 - Produtos e Tributações'!K1865,"null"))</f>
        <v>0</v>
      </c>
      <c r="L1848" s="123" t="b">
        <f>IF(B1848&lt;&gt;"",IF('02 - Produtos e Tributações'!N1865&lt;&gt;"",'02 - Produtos e Tributações'!N1865,"null"))</f>
        <v>0</v>
      </c>
      <c r="M1848" s="122" t="b">
        <f>IF(B1848&lt;&gt;"",IF('02 - Produtos e Tributações'!D1865="CARNES","2.01.001.001",IF('02 - Produtos e Tributações'!D1865="MASSAS","2.01.001.002",IF('02 - Produtos e Tributações'!D1865="LATICINIOS","2.01.001.003",IF('02 - Produtos e Tributações'!D1865="DOCES E GULOSEIMAS","2.01.001.004",IF('02 - Produtos e Tributações'!D1865="FARINHAS E GRAOS","2.01.001.005",IF('02 - Produtos e Tributações'!D1865="AGUAS","2.01.002.001",IF('02 - Produtos e Tributações'!D1865="SUCOS","2.01.002.002",IF('02 - Produtos e Tributações'!D1865="BEBIDAS ALCOOLICAS","2.01.002.003",IF('02 - Produtos e Tributações'!D1865="BEBIDAS LACTEAS","2.01.002.004",IF('02 - Produtos e Tributações'!D1865="MATERIAL DE LIMPEZA","2.02",IF('02 - Produtos e Tributações'!D1865="FRUTAS","2.01.001.006",IF('02 - Produtos e Tributações'!D1865="VERDURAS E LEGUMES","2.01.001.007",IF('02 - Produtos e Tributações'!D1865="SERVIÇO","1",IF('02 - Produtos e Tributações'!D1865="PRODUTOS DIVERSOS","2","2"))))))))))))))
)</f>
        <v>0</v>
      </c>
      <c r="N1848" s="4" t="str">
        <f t="shared" si="113"/>
        <v/>
      </c>
      <c r="O1848" s="4" t="str">
        <f t="shared" si="114"/>
        <v/>
      </c>
      <c r="P1848" s="4" t="str">
        <f t="shared" si="115"/>
        <v/>
      </c>
      <c r="Q1848" s="128" t="b">
        <f>IF(B1848&lt;&gt;"",IF('02 - Produtos e Tributações'!C1865&lt;&gt;"",'02 - Produtos e Tributações'!C1865,"UN"))</f>
        <v>0</v>
      </c>
      <c r="R1848" s="93"/>
      <c r="S1848" s="93"/>
      <c r="T1848" s="93"/>
      <c r="U1848" s="120" t="str">
        <f t="shared" si="112"/>
        <v/>
      </c>
    </row>
    <row r="1849" spans="1:21" ht="15.75" customHeight="1">
      <c r="A1849" s="122" t="b">
        <f>IF('02 - Produtos e Tributações'!B1866 &lt;&gt;"",A1848+1)</f>
        <v>0</v>
      </c>
      <c r="B1849" s="4" t="str">
        <f>IF('02 - Produtos e Tributações'!B1866&lt;&gt;"",'02 - Produtos e Tributações'!V1866,"")</f>
        <v/>
      </c>
      <c r="C1849" s="123" t="b">
        <f>IF(B1849&lt;&gt;"",IF('02 - Produtos e Tributações'!H1866&lt;&gt;"",IF('02 - Produtos e Tributações'!H1866="TERCEIRIZADA","T",IF('02 - Produtos e Tributações'!H1866="PROPRIA","P")), IF(B1849&lt;&gt;"",IF('02 - Produtos e Tributações'!H1866="","T"))))</f>
        <v>0</v>
      </c>
      <c r="D1849" s="123" t="b">
        <f>IF(B1849&lt;&gt;"",IF('02 - Produtos e Tributações'!E1866&lt;&gt;"",'02 - Produtos e Tributações'!E1866,""))</f>
        <v>0</v>
      </c>
      <c r="E1849" s="123" t="b">
        <f>IF(B1849&lt;&gt;"",IF('02 - Produtos e Tributações'!F1866&lt;&gt;"",'02 - Produtos e Tributações'!F1866,""))</f>
        <v>0</v>
      </c>
      <c r="F1849" s="123" t="b">
        <f>IF(B1849&lt;&gt;"",IF(A1849&lt;&gt;"",IF('02 - Produtos e Tributações'!G1866&lt;&gt;"",'02 - Produtos e Tributações'!G1866,"")))</f>
        <v>0</v>
      </c>
      <c r="G1849" s="123" t="b">
        <f>IF(B1849&lt;&gt;"",IF('02 - Produtos e Tributações'!J1866&lt;&gt;"",'02 - Produtos e Tributações'!J1866,IF(K1849=101,0,IF(K1849=102,41,IF(K1849=103,0,IF(K1849=201,0,IF(K1849=202,0,IF(K1849=203,0,IF(K1849=300,41,IF(K1849=400,41,IF(K1849=500,60)))))))))))</f>
        <v>0</v>
      </c>
      <c r="H1849" s="123" t="b">
        <f>IF(B1849&lt;&gt;"",IF('02 - Produtos e Tributações'!M1866&lt;&gt;"",'02 - Produtos e Tributações'!M1866,IF(L1849=101,0,IF(L1849=102,41,IF(L1849=103,0,IF(L1849=201,0,IF(L1849=202,0,IF(L1849=203,0,IF(L1849=300,41,IF(L1849=400,41,IF(L1849=500,60)))))))))))</f>
        <v>0</v>
      </c>
      <c r="I1849" s="123" t="b">
        <f>IF(B1849&lt;&gt;"",IF('02 - Produtos e Tributações'!L1866&lt;&gt;"",'02 - Produtos e Tributações'!L1866,"0,00"))</f>
        <v>0</v>
      </c>
      <c r="J1849" s="123" t="b">
        <f>IF(B1849&lt;&gt;"",IF('02 - Produtos e Tributações'!O1866&lt;&gt;"",'02 - Produtos e Tributações'!O1866,"0,00"))</f>
        <v>0</v>
      </c>
      <c r="K1849" s="123" t="b">
        <f>IF(B1849&lt;&gt;"",IF('02 - Produtos e Tributações'!K1866&lt;&gt;"",'02 - Produtos e Tributações'!K1866,"null"))</f>
        <v>0</v>
      </c>
      <c r="L1849" s="123" t="b">
        <f>IF(B1849&lt;&gt;"",IF('02 - Produtos e Tributações'!N1866&lt;&gt;"",'02 - Produtos e Tributações'!N1866,"null"))</f>
        <v>0</v>
      </c>
      <c r="M1849" s="122" t="b">
        <f>IF(B1849&lt;&gt;"",IF('02 - Produtos e Tributações'!D1866="CARNES","2.01.001.001",IF('02 - Produtos e Tributações'!D1866="MASSAS","2.01.001.002",IF('02 - Produtos e Tributações'!D1866="LATICINIOS","2.01.001.003",IF('02 - Produtos e Tributações'!D1866="DOCES E GULOSEIMAS","2.01.001.004",IF('02 - Produtos e Tributações'!D1866="FARINHAS E GRAOS","2.01.001.005",IF('02 - Produtos e Tributações'!D1866="AGUAS","2.01.002.001",IF('02 - Produtos e Tributações'!D1866="SUCOS","2.01.002.002",IF('02 - Produtos e Tributações'!D1866="BEBIDAS ALCOOLICAS","2.01.002.003",IF('02 - Produtos e Tributações'!D1866="BEBIDAS LACTEAS","2.01.002.004",IF('02 - Produtos e Tributações'!D1866="MATERIAL DE LIMPEZA","2.02",IF('02 - Produtos e Tributações'!D1866="FRUTAS","2.01.001.006",IF('02 - Produtos e Tributações'!D1866="VERDURAS E LEGUMES","2.01.001.007",IF('02 - Produtos e Tributações'!D1866="SERVIÇO","1",IF('02 - Produtos e Tributações'!D1866="PRODUTOS DIVERSOS","2","2"))))))))))))))
)</f>
        <v>0</v>
      </c>
      <c r="N1849" s="4" t="str">
        <f t="shared" si="113"/>
        <v/>
      </c>
      <c r="O1849" s="4" t="str">
        <f t="shared" si="114"/>
        <v/>
      </c>
      <c r="P1849" s="4" t="str">
        <f t="shared" si="115"/>
        <v/>
      </c>
      <c r="Q1849" s="128" t="b">
        <f>IF(B1849&lt;&gt;"",IF('02 - Produtos e Tributações'!C1866&lt;&gt;"",'02 - Produtos e Tributações'!C1866,"UN"))</f>
        <v>0</v>
      </c>
      <c r="R1849" s="93"/>
      <c r="S1849" s="93"/>
      <c r="T1849" s="93"/>
      <c r="U1849" s="120" t="str">
        <f t="shared" si="112"/>
        <v/>
      </c>
    </row>
    <row r="1850" spans="1:21" ht="15.75" customHeight="1">
      <c r="A1850" s="122" t="b">
        <f>IF('02 - Produtos e Tributações'!B1867 &lt;&gt;"",A1849+1)</f>
        <v>0</v>
      </c>
      <c r="B1850" s="4" t="str">
        <f>IF('02 - Produtos e Tributações'!B1867&lt;&gt;"",'02 - Produtos e Tributações'!V1867,"")</f>
        <v/>
      </c>
      <c r="C1850" s="123" t="b">
        <f>IF(B1850&lt;&gt;"",IF('02 - Produtos e Tributações'!H1867&lt;&gt;"",IF('02 - Produtos e Tributações'!H1867="TERCEIRIZADA","T",IF('02 - Produtos e Tributações'!H1867="PROPRIA","P")), IF(B1850&lt;&gt;"",IF('02 - Produtos e Tributações'!H1867="","T"))))</f>
        <v>0</v>
      </c>
      <c r="D1850" s="123" t="b">
        <f>IF(B1850&lt;&gt;"",IF('02 - Produtos e Tributações'!E1867&lt;&gt;"",'02 - Produtos e Tributações'!E1867,""))</f>
        <v>0</v>
      </c>
      <c r="E1850" s="123" t="b">
        <f>IF(B1850&lt;&gt;"",IF('02 - Produtos e Tributações'!F1867&lt;&gt;"",'02 - Produtos e Tributações'!F1867,""))</f>
        <v>0</v>
      </c>
      <c r="F1850" s="123" t="b">
        <f>IF(B1850&lt;&gt;"",IF(A1850&lt;&gt;"",IF('02 - Produtos e Tributações'!G1867&lt;&gt;"",'02 - Produtos e Tributações'!G1867,"")))</f>
        <v>0</v>
      </c>
      <c r="G1850" s="123" t="b">
        <f>IF(B1850&lt;&gt;"",IF('02 - Produtos e Tributações'!J1867&lt;&gt;"",'02 - Produtos e Tributações'!J1867,IF(K1850=101,0,IF(K1850=102,41,IF(K1850=103,0,IF(K1850=201,0,IF(K1850=202,0,IF(K1850=203,0,IF(K1850=300,41,IF(K1850=400,41,IF(K1850=500,60)))))))))))</f>
        <v>0</v>
      </c>
      <c r="H1850" s="123" t="b">
        <f>IF(B1850&lt;&gt;"",IF('02 - Produtos e Tributações'!M1867&lt;&gt;"",'02 - Produtos e Tributações'!M1867,IF(L1850=101,0,IF(L1850=102,41,IF(L1850=103,0,IF(L1850=201,0,IF(L1850=202,0,IF(L1850=203,0,IF(L1850=300,41,IF(L1850=400,41,IF(L1850=500,60)))))))))))</f>
        <v>0</v>
      </c>
      <c r="I1850" s="123" t="b">
        <f>IF(B1850&lt;&gt;"",IF('02 - Produtos e Tributações'!L1867&lt;&gt;"",'02 - Produtos e Tributações'!L1867,"0,00"))</f>
        <v>0</v>
      </c>
      <c r="J1850" s="123" t="b">
        <f>IF(B1850&lt;&gt;"",IF('02 - Produtos e Tributações'!O1867&lt;&gt;"",'02 - Produtos e Tributações'!O1867,"0,00"))</f>
        <v>0</v>
      </c>
      <c r="K1850" s="123" t="b">
        <f>IF(B1850&lt;&gt;"",IF('02 - Produtos e Tributações'!K1867&lt;&gt;"",'02 - Produtos e Tributações'!K1867,"null"))</f>
        <v>0</v>
      </c>
      <c r="L1850" s="123" t="b">
        <f>IF(B1850&lt;&gt;"",IF('02 - Produtos e Tributações'!N1867&lt;&gt;"",'02 - Produtos e Tributações'!N1867,"null"))</f>
        <v>0</v>
      </c>
      <c r="M1850" s="122" t="b">
        <f>IF(B1850&lt;&gt;"",IF('02 - Produtos e Tributações'!D1867="CARNES","2.01.001.001",IF('02 - Produtos e Tributações'!D1867="MASSAS","2.01.001.002",IF('02 - Produtos e Tributações'!D1867="LATICINIOS","2.01.001.003",IF('02 - Produtos e Tributações'!D1867="DOCES E GULOSEIMAS","2.01.001.004",IF('02 - Produtos e Tributações'!D1867="FARINHAS E GRAOS","2.01.001.005",IF('02 - Produtos e Tributações'!D1867="AGUAS","2.01.002.001",IF('02 - Produtos e Tributações'!D1867="SUCOS","2.01.002.002",IF('02 - Produtos e Tributações'!D1867="BEBIDAS ALCOOLICAS","2.01.002.003",IF('02 - Produtos e Tributações'!D1867="BEBIDAS LACTEAS","2.01.002.004",IF('02 - Produtos e Tributações'!D1867="MATERIAL DE LIMPEZA","2.02",IF('02 - Produtos e Tributações'!D1867="FRUTAS","2.01.001.006",IF('02 - Produtos e Tributações'!D1867="VERDURAS E LEGUMES","2.01.001.007",IF('02 - Produtos e Tributações'!D1867="SERVIÇO","1",IF('02 - Produtos e Tributações'!D1867="PRODUTOS DIVERSOS","2","2"))))))))))))))
)</f>
        <v>0</v>
      </c>
      <c r="N1850" s="4" t="str">
        <f t="shared" si="113"/>
        <v/>
      </c>
      <c r="O1850" s="4" t="str">
        <f t="shared" si="114"/>
        <v/>
      </c>
      <c r="P1850" s="4" t="str">
        <f t="shared" si="115"/>
        <v/>
      </c>
      <c r="Q1850" s="128" t="b">
        <f>IF(B1850&lt;&gt;"",IF('02 - Produtos e Tributações'!C1867&lt;&gt;"",'02 - Produtos e Tributações'!C1867,"UN"))</f>
        <v>0</v>
      </c>
      <c r="R1850" s="93"/>
      <c r="S1850" s="93"/>
      <c r="T1850" s="93"/>
      <c r="U1850" s="120" t="str">
        <f t="shared" si="112"/>
        <v/>
      </c>
    </row>
    <row r="1851" spans="1:21" ht="15.75" customHeight="1">
      <c r="A1851" s="122" t="b">
        <f>IF('02 - Produtos e Tributações'!B1868 &lt;&gt;"",A1850+1)</f>
        <v>0</v>
      </c>
      <c r="B1851" s="4" t="str">
        <f>IF('02 - Produtos e Tributações'!B1868&lt;&gt;"",'02 - Produtos e Tributações'!V1868,"")</f>
        <v/>
      </c>
      <c r="C1851" s="123" t="b">
        <f>IF(B1851&lt;&gt;"",IF('02 - Produtos e Tributações'!H1868&lt;&gt;"",IF('02 - Produtos e Tributações'!H1868="TERCEIRIZADA","T",IF('02 - Produtos e Tributações'!H1868="PROPRIA","P")), IF(B1851&lt;&gt;"",IF('02 - Produtos e Tributações'!H1868="","T"))))</f>
        <v>0</v>
      </c>
      <c r="D1851" s="123" t="b">
        <f>IF(B1851&lt;&gt;"",IF('02 - Produtos e Tributações'!E1868&lt;&gt;"",'02 - Produtos e Tributações'!E1868,""))</f>
        <v>0</v>
      </c>
      <c r="E1851" s="123" t="b">
        <f>IF(B1851&lt;&gt;"",IF('02 - Produtos e Tributações'!F1868&lt;&gt;"",'02 - Produtos e Tributações'!F1868,""))</f>
        <v>0</v>
      </c>
      <c r="F1851" s="123" t="b">
        <f>IF(B1851&lt;&gt;"",IF(A1851&lt;&gt;"",IF('02 - Produtos e Tributações'!G1868&lt;&gt;"",'02 - Produtos e Tributações'!G1868,"")))</f>
        <v>0</v>
      </c>
      <c r="G1851" s="123" t="b">
        <f>IF(B1851&lt;&gt;"",IF('02 - Produtos e Tributações'!J1868&lt;&gt;"",'02 - Produtos e Tributações'!J1868,IF(K1851=101,0,IF(K1851=102,41,IF(K1851=103,0,IF(K1851=201,0,IF(K1851=202,0,IF(K1851=203,0,IF(K1851=300,41,IF(K1851=400,41,IF(K1851=500,60)))))))))))</f>
        <v>0</v>
      </c>
      <c r="H1851" s="123" t="b">
        <f>IF(B1851&lt;&gt;"",IF('02 - Produtos e Tributações'!M1868&lt;&gt;"",'02 - Produtos e Tributações'!M1868,IF(L1851=101,0,IF(L1851=102,41,IF(L1851=103,0,IF(L1851=201,0,IF(L1851=202,0,IF(L1851=203,0,IF(L1851=300,41,IF(L1851=400,41,IF(L1851=500,60)))))))))))</f>
        <v>0</v>
      </c>
      <c r="I1851" s="123" t="b">
        <f>IF(B1851&lt;&gt;"",IF('02 - Produtos e Tributações'!L1868&lt;&gt;"",'02 - Produtos e Tributações'!L1868,"0,00"))</f>
        <v>0</v>
      </c>
      <c r="J1851" s="123" t="b">
        <f>IF(B1851&lt;&gt;"",IF('02 - Produtos e Tributações'!O1868&lt;&gt;"",'02 - Produtos e Tributações'!O1868,"0,00"))</f>
        <v>0</v>
      </c>
      <c r="K1851" s="123" t="b">
        <f>IF(B1851&lt;&gt;"",IF('02 - Produtos e Tributações'!K1868&lt;&gt;"",'02 - Produtos e Tributações'!K1868,"null"))</f>
        <v>0</v>
      </c>
      <c r="L1851" s="123" t="b">
        <f>IF(B1851&lt;&gt;"",IF('02 - Produtos e Tributações'!N1868&lt;&gt;"",'02 - Produtos e Tributações'!N1868,"null"))</f>
        <v>0</v>
      </c>
      <c r="M1851" s="122" t="b">
        <f>IF(B1851&lt;&gt;"",IF('02 - Produtos e Tributações'!D1868="CARNES","2.01.001.001",IF('02 - Produtos e Tributações'!D1868="MASSAS","2.01.001.002",IF('02 - Produtos e Tributações'!D1868="LATICINIOS","2.01.001.003",IF('02 - Produtos e Tributações'!D1868="DOCES E GULOSEIMAS","2.01.001.004",IF('02 - Produtos e Tributações'!D1868="FARINHAS E GRAOS","2.01.001.005",IF('02 - Produtos e Tributações'!D1868="AGUAS","2.01.002.001",IF('02 - Produtos e Tributações'!D1868="SUCOS","2.01.002.002",IF('02 - Produtos e Tributações'!D1868="BEBIDAS ALCOOLICAS","2.01.002.003",IF('02 - Produtos e Tributações'!D1868="BEBIDAS LACTEAS","2.01.002.004",IF('02 - Produtos e Tributações'!D1868="MATERIAL DE LIMPEZA","2.02",IF('02 - Produtos e Tributações'!D1868="FRUTAS","2.01.001.006",IF('02 - Produtos e Tributações'!D1868="VERDURAS E LEGUMES","2.01.001.007",IF('02 - Produtos e Tributações'!D1868="SERVIÇO","1",IF('02 - Produtos e Tributações'!D1868="PRODUTOS DIVERSOS","2","2"))))))))))))))
)</f>
        <v>0</v>
      </c>
      <c r="N1851" s="4" t="str">
        <f t="shared" si="113"/>
        <v/>
      </c>
      <c r="O1851" s="4" t="str">
        <f t="shared" si="114"/>
        <v/>
      </c>
      <c r="P1851" s="4" t="str">
        <f t="shared" si="115"/>
        <v/>
      </c>
      <c r="Q1851" s="128" t="b">
        <f>IF(B1851&lt;&gt;"",IF('02 - Produtos e Tributações'!C1868&lt;&gt;"",'02 - Produtos e Tributações'!C1868,"UN"))</f>
        <v>0</v>
      </c>
      <c r="R1851" s="93"/>
      <c r="S1851" s="93"/>
      <c r="T1851" s="93"/>
      <c r="U1851" s="120" t="str">
        <f t="shared" si="112"/>
        <v/>
      </c>
    </row>
    <row r="1852" spans="1:21" ht="15.75" customHeight="1">
      <c r="A1852" s="122" t="b">
        <f>IF('02 - Produtos e Tributações'!B1869 &lt;&gt;"",A1851+1)</f>
        <v>0</v>
      </c>
      <c r="B1852" s="4" t="str">
        <f>IF('02 - Produtos e Tributações'!B1869&lt;&gt;"",'02 - Produtos e Tributações'!V1869,"")</f>
        <v/>
      </c>
      <c r="C1852" s="123" t="b">
        <f>IF(B1852&lt;&gt;"",IF('02 - Produtos e Tributações'!H1869&lt;&gt;"",IF('02 - Produtos e Tributações'!H1869="TERCEIRIZADA","T",IF('02 - Produtos e Tributações'!H1869="PROPRIA","P")), IF(B1852&lt;&gt;"",IF('02 - Produtos e Tributações'!H1869="","T"))))</f>
        <v>0</v>
      </c>
      <c r="D1852" s="123" t="b">
        <f>IF(B1852&lt;&gt;"",IF('02 - Produtos e Tributações'!E1869&lt;&gt;"",'02 - Produtos e Tributações'!E1869,""))</f>
        <v>0</v>
      </c>
      <c r="E1852" s="123" t="b">
        <f>IF(B1852&lt;&gt;"",IF('02 - Produtos e Tributações'!F1869&lt;&gt;"",'02 - Produtos e Tributações'!F1869,""))</f>
        <v>0</v>
      </c>
      <c r="F1852" s="123" t="b">
        <f>IF(B1852&lt;&gt;"",IF(A1852&lt;&gt;"",IF('02 - Produtos e Tributações'!G1869&lt;&gt;"",'02 - Produtos e Tributações'!G1869,"")))</f>
        <v>0</v>
      </c>
      <c r="G1852" s="123" t="b">
        <f>IF(B1852&lt;&gt;"",IF('02 - Produtos e Tributações'!J1869&lt;&gt;"",'02 - Produtos e Tributações'!J1869,IF(K1852=101,0,IF(K1852=102,41,IF(K1852=103,0,IF(K1852=201,0,IF(K1852=202,0,IF(K1852=203,0,IF(K1852=300,41,IF(K1852=400,41,IF(K1852=500,60)))))))))))</f>
        <v>0</v>
      </c>
      <c r="H1852" s="123" t="b">
        <f>IF(B1852&lt;&gt;"",IF('02 - Produtos e Tributações'!M1869&lt;&gt;"",'02 - Produtos e Tributações'!M1869,IF(L1852=101,0,IF(L1852=102,41,IF(L1852=103,0,IF(L1852=201,0,IF(L1852=202,0,IF(L1852=203,0,IF(L1852=300,41,IF(L1852=400,41,IF(L1852=500,60)))))))))))</f>
        <v>0</v>
      </c>
      <c r="I1852" s="123" t="b">
        <f>IF(B1852&lt;&gt;"",IF('02 - Produtos e Tributações'!L1869&lt;&gt;"",'02 - Produtos e Tributações'!L1869,"0,00"))</f>
        <v>0</v>
      </c>
      <c r="J1852" s="123" t="b">
        <f>IF(B1852&lt;&gt;"",IF('02 - Produtos e Tributações'!O1869&lt;&gt;"",'02 - Produtos e Tributações'!O1869,"0,00"))</f>
        <v>0</v>
      </c>
      <c r="K1852" s="123" t="b">
        <f>IF(B1852&lt;&gt;"",IF('02 - Produtos e Tributações'!K1869&lt;&gt;"",'02 - Produtos e Tributações'!K1869,"null"))</f>
        <v>0</v>
      </c>
      <c r="L1852" s="123" t="b">
        <f>IF(B1852&lt;&gt;"",IF('02 - Produtos e Tributações'!N1869&lt;&gt;"",'02 - Produtos e Tributações'!N1869,"null"))</f>
        <v>0</v>
      </c>
      <c r="M1852" s="122" t="b">
        <f>IF(B1852&lt;&gt;"",IF('02 - Produtos e Tributações'!D1869="CARNES","2.01.001.001",IF('02 - Produtos e Tributações'!D1869="MASSAS","2.01.001.002",IF('02 - Produtos e Tributações'!D1869="LATICINIOS","2.01.001.003",IF('02 - Produtos e Tributações'!D1869="DOCES E GULOSEIMAS","2.01.001.004",IF('02 - Produtos e Tributações'!D1869="FARINHAS E GRAOS","2.01.001.005",IF('02 - Produtos e Tributações'!D1869="AGUAS","2.01.002.001",IF('02 - Produtos e Tributações'!D1869="SUCOS","2.01.002.002",IF('02 - Produtos e Tributações'!D1869="BEBIDAS ALCOOLICAS","2.01.002.003",IF('02 - Produtos e Tributações'!D1869="BEBIDAS LACTEAS","2.01.002.004",IF('02 - Produtos e Tributações'!D1869="MATERIAL DE LIMPEZA","2.02",IF('02 - Produtos e Tributações'!D1869="FRUTAS","2.01.001.006",IF('02 - Produtos e Tributações'!D1869="VERDURAS E LEGUMES","2.01.001.007",IF('02 - Produtos e Tributações'!D1869="SERVIÇO","1",IF('02 - Produtos e Tributações'!D1869="PRODUTOS DIVERSOS","2","2"))))))))))))))
)</f>
        <v>0</v>
      </c>
      <c r="N1852" s="4" t="str">
        <f t="shared" si="113"/>
        <v/>
      </c>
      <c r="O1852" s="4" t="str">
        <f t="shared" si="114"/>
        <v/>
      </c>
      <c r="P1852" s="4" t="str">
        <f t="shared" si="115"/>
        <v/>
      </c>
      <c r="Q1852" s="128" t="b">
        <f>IF(B1852&lt;&gt;"",IF('02 - Produtos e Tributações'!C1869&lt;&gt;"",'02 - Produtos e Tributações'!C1869,"UN"))</f>
        <v>0</v>
      </c>
      <c r="R1852" s="93"/>
      <c r="S1852" s="93"/>
      <c r="T1852" s="93"/>
      <c r="U1852" s="120" t="str">
        <f t="shared" si="112"/>
        <v/>
      </c>
    </row>
    <row r="1853" spans="1:21" ht="15.75" customHeight="1">
      <c r="A1853" s="122" t="b">
        <f>IF('02 - Produtos e Tributações'!B1870 &lt;&gt;"",A1852+1)</f>
        <v>0</v>
      </c>
      <c r="B1853" s="4" t="str">
        <f>IF('02 - Produtos e Tributações'!B1870&lt;&gt;"",'02 - Produtos e Tributações'!V1870,"")</f>
        <v/>
      </c>
      <c r="C1853" s="123" t="b">
        <f>IF(B1853&lt;&gt;"",IF('02 - Produtos e Tributações'!H1870&lt;&gt;"",IF('02 - Produtos e Tributações'!H1870="TERCEIRIZADA","T",IF('02 - Produtos e Tributações'!H1870="PROPRIA","P")), IF(B1853&lt;&gt;"",IF('02 - Produtos e Tributações'!H1870="","T"))))</f>
        <v>0</v>
      </c>
      <c r="D1853" s="123" t="b">
        <f>IF(B1853&lt;&gt;"",IF('02 - Produtos e Tributações'!E1870&lt;&gt;"",'02 - Produtos e Tributações'!E1870,""))</f>
        <v>0</v>
      </c>
      <c r="E1853" s="123" t="b">
        <f>IF(B1853&lt;&gt;"",IF('02 - Produtos e Tributações'!F1870&lt;&gt;"",'02 - Produtos e Tributações'!F1870,""))</f>
        <v>0</v>
      </c>
      <c r="F1853" s="123" t="b">
        <f>IF(B1853&lt;&gt;"",IF(A1853&lt;&gt;"",IF('02 - Produtos e Tributações'!G1870&lt;&gt;"",'02 - Produtos e Tributações'!G1870,"")))</f>
        <v>0</v>
      </c>
      <c r="G1853" s="123" t="b">
        <f>IF(B1853&lt;&gt;"",IF('02 - Produtos e Tributações'!J1870&lt;&gt;"",'02 - Produtos e Tributações'!J1870,IF(K1853=101,0,IF(K1853=102,41,IF(K1853=103,0,IF(K1853=201,0,IF(K1853=202,0,IF(K1853=203,0,IF(K1853=300,41,IF(K1853=400,41,IF(K1853=500,60)))))))))))</f>
        <v>0</v>
      </c>
      <c r="H1853" s="123" t="b">
        <f>IF(B1853&lt;&gt;"",IF('02 - Produtos e Tributações'!M1870&lt;&gt;"",'02 - Produtos e Tributações'!M1870,IF(L1853=101,0,IF(L1853=102,41,IF(L1853=103,0,IF(L1853=201,0,IF(L1853=202,0,IF(L1853=203,0,IF(L1853=300,41,IF(L1853=400,41,IF(L1853=500,60)))))))))))</f>
        <v>0</v>
      </c>
      <c r="I1853" s="123" t="b">
        <f>IF(B1853&lt;&gt;"",IF('02 - Produtos e Tributações'!L1870&lt;&gt;"",'02 - Produtos e Tributações'!L1870,"0,00"))</f>
        <v>0</v>
      </c>
      <c r="J1853" s="123" t="b">
        <f>IF(B1853&lt;&gt;"",IF('02 - Produtos e Tributações'!O1870&lt;&gt;"",'02 - Produtos e Tributações'!O1870,"0,00"))</f>
        <v>0</v>
      </c>
      <c r="K1853" s="123" t="b">
        <f>IF(B1853&lt;&gt;"",IF('02 - Produtos e Tributações'!K1870&lt;&gt;"",'02 - Produtos e Tributações'!K1870,"null"))</f>
        <v>0</v>
      </c>
      <c r="L1853" s="123" t="b">
        <f>IF(B1853&lt;&gt;"",IF('02 - Produtos e Tributações'!N1870&lt;&gt;"",'02 - Produtos e Tributações'!N1870,"null"))</f>
        <v>0</v>
      </c>
      <c r="M1853" s="122" t="b">
        <f>IF(B1853&lt;&gt;"",IF('02 - Produtos e Tributações'!D1870="CARNES","2.01.001.001",IF('02 - Produtos e Tributações'!D1870="MASSAS","2.01.001.002",IF('02 - Produtos e Tributações'!D1870="LATICINIOS","2.01.001.003",IF('02 - Produtos e Tributações'!D1870="DOCES E GULOSEIMAS","2.01.001.004",IF('02 - Produtos e Tributações'!D1870="FARINHAS E GRAOS","2.01.001.005",IF('02 - Produtos e Tributações'!D1870="AGUAS","2.01.002.001",IF('02 - Produtos e Tributações'!D1870="SUCOS","2.01.002.002",IF('02 - Produtos e Tributações'!D1870="BEBIDAS ALCOOLICAS","2.01.002.003",IF('02 - Produtos e Tributações'!D1870="BEBIDAS LACTEAS","2.01.002.004",IF('02 - Produtos e Tributações'!D1870="MATERIAL DE LIMPEZA","2.02",IF('02 - Produtos e Tributações'!D1870="FRUTAS","2.01.001.006",IF('02 - Produtos e Tributações'!D1870="VERDURAS E LEGUMES","2.01.001.007",IF('02 - Produtos e Tributações'!D1870="SERVIÇO","1",IF('02 - Produtos e Tributações'!D1870="PRODUTOS DIVERSOS","2","2"))))))))))))))
)</f>
        <v>0</v>
      </c>
      <c r="N1853" s="4" t="str">
        <f t="shared" si="113"/>
        <v/>
      </c>
      <c r="O1853" s="4" t="str">
        <f t="shared" si="114"/>
        <v/>
      </c>
      <c r="P1853" s="4" t="str">
        <f t="shared" si="115"/>
        <v/>
      </c>
      <c r="Q1853" s="128" t="b">
        <f>IF(B1853&lt;&gt;"",IF('02 - Produtos e Tributações'!C1870&lt;&gt;"",'02 - Produtos e Tributações'!C1870,"UN"))</f>
        <v>0</v>
      </c>
      <c r="R1853" s="93"/>
      <c r="S1853" s="93"/>
      <c r="T1853" s="93"/>
      <c r="U1853" s="120" t="str">
        <f t="shared" ref="U1853:U1916" si="116">IF(B1853="","",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(",A1853,";'",B1853,"';'",C1853,"';'",D1853,"';'",E1853,"';'",1,"';'",F1853,"';'",G1853,"';'",H1853,"';'",I1853,"';'",J1853,"';",K1853,";",L1853,";'",M1853,"';'",O1853,"';'",P1853,"';'",Q1853,"';1;1;1;0.000;0.00;1;1;0;0.00;0.00;'T';0;0;'';'';0.000;0.00);"))</f>
        <v/>
      </c>
    </row>
    <row r="1854" spans="1:21" ht="15.75" customHeight="1">
      <c r="A1854" s="122" t="b">
        <f>IF('02 - Produtos e Tributações'!B1871 &lt;&gt;"",A1853+1)</f>
        <v>0</v>
      </c>
      <c r="B1854" s="4" t="str">
        <f>IF('02 - Produtos e Tributações'!B1871&lt;&gt;"",'02 - Produtos e Tributações'!V1871,"")</f>
        <v/>
      </c>
      <c r="C1854" s="123" t="b">
        <f>IF(B1854&lt;&gt;"",IF('02 - Produtos e Tributações'!H1871&lt;&gt;"",IF('02 - Produtos e Tributações'!H1871="TERCEIRIZADA","T",IF('02 - Produtos e Tributações'!H1871="PROPRIA","P")), IF(B1854&lt;&gt;"",IF('02 - Produtos e Tributações'!H1871="","T"))))</f>
        <v>0</v>
      </c>
      <c r="D1854" s="123" t="b">
        <f>IF(B1854&lt;&gt;"",IF('02 - Produtos e Tributações'!E1871&lt;&gt;"",'02 - Produtos e Tributações'!E1871,""))</f>
        <v>0</v>
      </c>
      <c r="E1854" s="123" t="b">
        <f>IF(B1854&lt;&gt;"",IF('02 - Produtos e Tributações'!F1871&lt;&gt;"",'02 - Produtos e Tributações'!F1871,""))</f>
        <v>0</v>
      </c>
      <c r="F1854" s="123" t="b">
        <f>IF(B1854&lt;&gt;"",IF(A1854&lt;&gt;"",IF('02 - Produtos e Tributações'!G1871&lt;&gt;"",'02 - Produtos e Tributações'!G1871,"")))</f>
        <v>0</v>
      </c>
      <c r="G1854" s="123" t="b">
        <f>IF(B1854&lt;&gt;"",IF('02 - Produtos e Tributações'!J1871&lt;&gt;"",'02 - Produtos e Tributações'!J1871,IF(K1854=101,0,IF(K1854=102,41,IF(K1854=103,0,IF(K1854=201,0,IF(K1854=202,0,IF(K1854=203,0,IF(K1854=300,41,IF(K1854=400,41,IF(K1854=500,60)))))))))))</f>
        <v>0</v>
      </c>
      <c r="H1854" s="123" t="b">
        <f>IF(B1854&lt;&gt;"",IF('02 - Produtos e Tributações'!M1871&lt;&gt;"",'02 - Produtos e Tributações'!M1871,IF(L1854=101,0,IF(L1854=102,41,IF(L1854=103,0,IF(L1854=201,0,IF(L1854=202,0,IF(L1854=203,0,IF(L1854=300,41,IF(L1854=400,41,IF(L1854=500,60)))))))))))</f>
        <v>0</v>
      </c>
      <c r="I1854" s="123" t="b">
        <f>IF(B1854&lt;&gt;"",IF('02 - Produtos e Tributações'!L1871&lt;&gt;"",'02 - Produtos e Tributações'!L1871,"0,00"))</f>
        <v>0</v>
      </c>
      <c r="J1854" s="123" t="b">
        <f>IF(B1854&lt;&gt;"",IF('02 - Produtos e Tributações'!O1871&lt;&gt;"",'02 - Produtos e Tributações'!O1871,"0,00"))</f>
        <v>0</v>
      </c>
      <c r="K1854" s="123" t="b">
        <f>IF(B1854&lt;&gt;"",IF('02 - Produtos e Tributações'!K1871&lt;&gt;"",'02 - Produtos e Tributações'!K1871,"null"))</f>
        <v>0</v>
      </c>
      <c r="L1854" s="123" t="b">
        <f>IF(B1854&lt;&gt;"",IF('02 - Produtos e Tributações'!N1871&lt;&gt;"",'02 - Produtos e Tributações'!N1871,"null"))</f>
        <v>0</v>
      </c>
      <c r="M1854" s="122" t="b">
        <f>IF(B1854&lt;&gt;"",IF('02 - Produtos e Tributações'!D1871="CARNES","2.01.001.001",IF('02 - Produtos e Tributações'!D1871="MASSAS","2.01.001.002",IF('02 - Produtos e Tributações'!D1871="LATICINIOS","2.01.001.003",IF('02 - Produtos e Tributações'!D1871="DOCES E GULOSEIMAS","2.01.001.004",IF('02 - Produtos e Tributações'!D1871="FARINHAS E GRAOS","2.01.001.005",IF('02 - Produtos e Tributações'!D1871="AGUAS","2.01.002.001",IF('02 - Produtos e Tributações'!D1871="SUCOS","2.01.002.002",IF('02 - Produtos e Tributações'!D1871="BEBIDAS ALCOOLICAS","2.01.002.003",IF('02 - Produtos e Tributações'!D1871="BEBIDAS LACTEAS","2.01.002.004",IF('02 - Produtos e Tributações'!D1871="MATERIAL DE LIMPEZA","2.02",IF('02 - Produtos e Tributações'!D1871="FRUTAS","2.01.001.006",IF('02 - Produtos e Tributações'!D1871="VERDURAS E LEGUMES","2.01.001.007",IF('02 - Produtos e Tributações'!D1871="SERVIÇO","1",IF('02 - Produtos e Tributações'!D1871="PRODUTOS DIVERSOS","2","2"))))))))))))))
)</f>
        <v>0</v>
      </c>
      <c r="N1854" s="4" t="str">
        <f t="shared" si="113"/>
        <v/>
      </c>
      <c r="O1854" s="4" t="str">
        <f t="shared" si="114"/>
        <v/>
      </c>
      <c r="P1854" s="4" t="str">
        <f t="shared" si="115"/>
        <v/>
      </c>
      <c r="Q1854" s="128" t="b">
        <f>IF(B1854&lt;&gt;"",IF('02 - Produtos e Tributações'!C1871&lt;&gt;"",'02 - Produtos e Tributações'!C1871,"UN"))</f>
        <v>0</v>
      </c>
      <c r="R1854" s="93"/>
      <c r="S1854" s="93"/>
      <c r="T1854" s="93"/>
      <c r="U1854" s="120" t="str">
        <f t="shared" si="116"/>
        <v/>
      </c>
    </row>
    <row r="1855" spans="1:21" ht="15.75" customHeight="1">
      <c r="A1855" s="122" t="b">
        <f>IF('02 - Produtos e Tributações'!B1872 &lt;&gt;"",A1854+1)</f>
        <v>0</v>
      </c>
      <c r="B1855" s="4" t="str">
        <f>IF('02 - Produtos e Tributações'!B1872&lt;&gt;"",'02 - Produtos e Tributações'!V1872,"")</f>
        <v/>
      </c>
      <c r="C1855" s="123" t="b">
        <f>IF(B1855&lt;&gt;"",IF('02 - Produtos e Tributações'!H1872&lt;&gt;"",IF('02 - Produtos e Tributações'!H1872="TERCEIRIZADA","T",IF('02 - Produtos e Tributações'!H1872="PROPRIA","P")), IF(B1855&lt;&gt;"",IF('02 - Produtos e Tributações'!H1872="","T"))))</f>
        <v>0</v>
      </c>
      <c r="D1855" s="123" t="b">
        <f>IF(B1855&lt;&gt;"",IF('02 - Produtos e Tributações'!E1872&lt;&gt;"",'02 - Produtos e Tributações'!E1872,""))</f>
        <v>0</v>
      </c>
      <c r="E1855" s="123" t="b">
        <f>IF(B1855&lt;&gt;"",IF('02 - Produtos e Tributações'!F1872&lt;&gt;"",'02 - Produtos e Tributações'!F1872,""))</f>
        <v>0</v>
      </c>
      <c r="F1855" s="123" t="b">
        <f>IF(B1855&lt;&gt;"",IF(A1855&lt;&gt;"",IF('02 - Produtos e Tributações'!G1872&lt;&gt;"",'02 - Produtos e Tributações'!G1872,"")))</f>
        <v>0</v>
      </c>
      <c r="G1855" s="123" t="b">
        <f>IF(B1855&lt;&gt;"",IF('02 - Produtos e Tributações'!J1872&lt;&gt;"",'02 - Produtos e Tributações'!J1872,IF(K1855=101,0,IF(K1855=102,41,IF(K1855=103,0,IF(K1855=201,0,IF(K1855=202,0,IF(K1855=203,0,IF(K1855=300,41,IF(K1855=400,41,IF(K1855=500,60)))))))))))</f>
        <v>0</v>
      </c>
      <c r="H1855" s="123" t="b">
        <f>IF(B1855&lt;&gt;"",IF('02 - Produtos e Tributações'!M1872&lt;&gt;"",'02 - Produtos e Tributações'!M1872,IF(L1855=101,0,IF(L1855=102,41,IF(L1855=103,0,IF(L1855=201,0,IF(L1855=202,0,IF(L1855=203,0,IF(L1855=300,41,IF(L1855=400,41,IF(L1855=500,60)))))))))))</f>
        <v>0</v>
      </c>
      <c r="I1855" s="123" t="b">
        <f>IF(B1855&lt;&gt;"",IF('02 - Produtos e Tributações'!L1872&lt;&gt;"",'02 - Produtos e Tributações'!L1872,"0,00"))</f>
        <v>0</v>
      </c>
      <c r="J1855" s="123" t="b">
        <f>IF(B1855&lt;&gt;"",IF('02 - Produtos e Tributações'!O1872&lt;&gt;"",'02 - Produtos e Tributações'!O1872,"0,00"))</f>
        <v>0</v>
      </c>
      <c r="K1855" s="123" t="b">
        <f>IF(B1855&lt;&gt;"",IF('02 - Produtos e Tributações'!K1872&lt;&gt;"",'02 - Produtos e Tributações'!K1872,"null"))</f>
        <v>0</v>
      </c>
      <c r="L1855" s="123" t="b">
        <f>IF(B1855&lt;&gt;"",IF('02 - Produtos e Tributações'!N1872&lt;&gt;"",'02 - Produtos e Tributações'!N1872,"null"))</f>
        <v>0</v>
      </c>
      <c r="M1855" s="122" t="b">
        <f>IF(B1855&lt;&gt;"",IF('02 - Produtos e Tributações'!D1872="CARNES","2.01.001.001",IF('02 - Produtos e Tributações'!D1872="MASSAS","2.01.001.002",IF('02 - Produtos e Tributações'!D1872="LATICINIOS","2.01.001.003",IF('02 - Produtos e Tributações'!D1872="DOCES E GULOSEIMAS","2.01.001.004",IF('02 - Produtos e Tributações'!D1872="FARINHAS E GRAOS","2.01.001.005",IF('02 - Produtos e Tributações'!D1872="AGUAS","2.01.002.001",IF('02 - Produtos e Tributações'!D1872="SUCOS","2.01.002.002",IF('02 - Produtos e Tributações'!D1872="BEBIDAS ALCOOLICAS","2.01.002.003",IF('02 - Produtos e Tributações'!D1872="BEBIDAS LACTEAS","2.01.002.004",IF('02 - Produtos e Tributações'!D1872="MATERIAL DE LIMPEZA","2.02",IF('02 - Produtos e Tributações'!D1872="FRUTAS","2.01.001.006",IF('02 - Produtos e Tributações'!D1872="VERDURAS E LEGUMES","2.01.001.007",IF('02 - Produtos e Tributações'!D1872="SERVIÇO","1",IF('02 - Produtos e Tributações'!D1872="PRODUTOS DIVERSOS","2","2"))))))))))))))
)</f>
        <v>0</v>
      </c>
      <c r="N1855" s="4" t="str">
        <f t="shared" si="113"/>
        <v/>
      </c>
      <c r="O1855" s="4" t="str">
        <f t="shared" si="114"/>
        <v/>
      </c>
      <c r="P1855" s="4" t="str">
        <f t="shared" si="115"/>
        <v/>
      </c>
      <c r="Q1855" s="128" t="b">
        <f>IF(B1855&lt;&gt;"",IF('02 - Produtos e Tributações'!C1872&lt;&gt;"",'02 - Produtos e Tributações'!C1872,"UN"))</f>
        <v>0</v>
      </c>
      <c r="R1855" s="93"/>
      <c r="S1855" s="93"/>
      <c r="T1855" s="93"/>
      <c r="U1855" s="120" t="str">
        <f t="shared" si="116"/>
        <v/>
      </c>
    </row>
    <row r="1856" spans="1:21" ht="15.75" customHeight="1">
      <c r="A1856" s="122" t="b">
        <f>IF('02 - Produtos e Tributações'!B1873 &lt;&gt;"",A1855+1)</f>
        <v>0</v>
      </c>
      <c r="B1856" s="4" t="str">
        <f>IF('02 - Produtos e Tributações'!B1873&lt;&gt;"",'02 - Produtos e Tributações'!V1873,"")</f>
        <v/>
      </c>
      <c r="C1856" s="123" t="b">
        <f>IF(B1856&lt;&gt;"",IF('02 - Produtos e Tributações'!H1873&lt;&gt;"",IF('02 - Produtos e Tributações'!H1873="TERCEIRIZADA","T",IF('02 - Produtos e Tributações'!H1873="PROPRIA","P")), IF(B1856&lt;&gt;"",IF('02 - Produtos e Tributações'!H1873="","T"))))</f>
        <v>0</v>
      </c>
      <c r="D1856" s="123" t="b">
        <f>IF(B1856&lt;&gt;"",IF('02 - Produtos e Tributações'!E1873&lt;&gt;"",'02 - Produtos e Tributações'!E1873,""))</f>
        <v>0</v>
      </c>
      <c r="E1856" s="123" t="b">
        <f>IF(B1856&lt;&gt;"",IF('02 - Produtos e Tributações'!F1873&lt;&gt;"",'02 - Produtos e Tributações'!F1873,""))</f>
        <v>0</v>
      </c>
      <c r="F1856" s="123" t="b">
        <f>IF(B1856&lt;&gt;"",IF(A1856&lt;&gt;"",IF('02 - Produtos e Tributações'!G1873&lt;&gt;"",'02 - Produtos e Tributações'!G1873,"")))</f>
        <v>0</v>
      </c>
      <c r="G1856" s="123" t="b">
        <f>IF(B1856&lt;&gt;"",IF('02 - Produtos e Tributações'!J1873&lt;&gt;"",'02 - Produtos e Tributações'!J1873,IF(K1856=101,0,IF(K1856=102,41,IF(K1856=103,0,IF(K1856=201,0,IF(K1856=202,0,IF(K1856=203,0,IF(K1856=300,41,IF(K1856=400,41,IF(K1856=500,60)))))))))))</f>
        <v>0</v>
      </c>
      <c r="H1856" s="123" t="b">
        <f>IF(B1856&lt;&gt;"",IF('02 - Produtos e Tributações'!M1873&lt;&gt;"",'02 - Produtos e Tributações'!M1873,IF(L1856=101,0,IF(L1856=102,41,IF(L1856=103,0,IF(L1856=201,0,IF(L1856=202,0,IF(L1856=203,0,IF(L1856=300,41,IF(L1856=400,41,IF(L1856=500,60)))))))))))</f>
        <v>0</v>
      </c>
      <c r="I1856" s="123" t="b">
        <f>IF(B1856&lt;&gt;"",IF('02 - Produtos e Tributações'!L1873&lt;&gt;"",'02 - Produtos e Tributações'!L1873,"0,00"))</f>
        <v>0</v>
      </c>
      <c r="J1856" s="123" t="b">
        <f>IF(B1856&lt;&gt;"",IF('02 - Produtos e Tributações'!O1873&lt;&gt;"",'02 - Produtos e Tributações'!O1873,"0,00"))</f>
        <v>0</v>
      </c>
      <c r="K1856" s="123" t="b">
        <f>IF(B1856&lt;&gt;"",IF('02 - Produtos e Tributações'!K1873&lt;&gt;"",'02 - Produtos e Tributações'!K1873,"null"))</f>
        <v>0</v>
      </c>
      <c r="L1856" s="123" t="b">
        <f>IF(B1856&lt;&gt;"",IF('02 - Produtos e Tributações'!N1873&lt;&gt;"",'02 - Produtos e Tributações'!N1873,"null"))</f>
        <v>0</v>
      </c>
      <c r="M1856" s="122" t="b">
        <f>IF(B1856&lt;&gt;"",IF('02 - Produtos e Tributações'!D1873="CARNES","2.01.001.001",IF('02 - Produtos e Tributações'!D1873="MASSAS","2.01.001.002",IF('02 - Produtos e Tributações'!D1873="LATICINIOS","2.01.001.003",IF('02 - Produtos e Tributações'!D1873="DOCES E GULOSEIMAS","2.01.001.004",IF('02 - Produtos e Tributações'!D1873="FARINHAS E GRAOS","2.01.001.005",IF('02 - Produtos e Tributações'!D1873="AGUAS","2.01.002.001",IF('02 - Produtos e Tributações'!D1873="SUCOS","2.01.002.002",IF('02 - Produtos e Tributações'!D1873="BEBIDAS ALCOOLICAS","2.01.002.003",IF('02 - Produtos e Tributações'!D1873="BEBIDAS LACTEAS","2.01.002.004",IF('02 - Produtos e Tributações'!D1873="MATERIAL DE LIMPEZA","2.02",IF('02 - Produtos e Tributações'!D1873="FRUTAS","2.01.001.006",IF('02 - Produtos e Tributações'!D1873="VERDURAS E LEGUMES","2.01.001.007",IF('02 - Produtos e Tributações'!D1873="SERVIÇO","1",IF('02 - Produtos e Tributações'!D1873="PRODUTOS DIVERSOS","2","2"))))))))))))))
)</f>
        <v>0</v>
      </c>
      <c r="N1856" s="4" t="str">
        <f t="shared" si="113"/>
        <v/>
      </c>
      <c r="O1856" s="4" t="str">
        <f t="shared" si="114"/>
        <v/>
      </c>
      <c r="P1856" s="4" t="str">
        <f t="shared" si="115"/>
        <v/>
      </c>
      <c r="Q1856" s="128" t="b">
        <f>IF(B1856&lt;&gt;"",IF('02 - Produtos e Tributações'!C1873&lt;&gt;"",'02 - Produtos e Tributações'!C1873,"UN"))</f>
        <v>0</v>
      </c>
      <c r="R1856" s="93"/>
      <c r="S1856" s="93"/>
      <c r="T1856" s="93"/>
      <c r="U1856" s="120" t="str">
        <f t="shared" si="116"/>
        <v/>
      </c>
    </row>
    <row r="1857" spans="1:21" ht="15.75" customHeight="1">
      <c r="A1857" s="122" t="b">
        <f>IF('02 - Produtos e Tributações'!B1874 &lt;&gt;"",A1856+1)</f>
        <v>0</v>
      </c>
      <c r="B1857" s="4" t="str">
        <f>IF('02 - Produtos e Tributações'!B1874&lt;&gt;"",'02 - Produtos e Tributações'!V1874,"")</f>
        <v/>
      </c>
      <c r="C1857" s="123" t="b">
        <f>IF(B1857&lt;&gt;"",IF('02 - Produtos e Tributações'!H1874&lt;&gt;"",IF('02 - Produtos e Tributações'!H1874="TERCEIRIZADA","T",IF('02 - Produtos e Tributações'!H1874="PROPRIA","P")), IF(B1857&lt;&gt;"",IF('02 - Produtos e Tributações'!H1874="","T"))))</f>
        <v>0</v>
      </c>
      <c r="D1857" s="123" t="b">
        <f>IF(B1857&lt;&gt;"",IF('02 - Produtos e Tributações'!E1874&lt;&gt;"",'02 - Produtos e Tributações'!E1874,""))</f>
        <v>0</v>
      </c>
      <c r="E1857" s="123" t="b">
        <f>IF(B1857&lt;&gt;"",IF('02 - Produtos e Tributações'!F1874&lt;&gt;"",'02 - Produtos e Tributações'!F1874,""))</f>
        <v>0</v>
      </c>
      <c r="F1857" s="123" t="b">
        <f>IF(B1857&lt;&gt;"",IF(A1857&lt;&gt;"",IF('02 - Produtos e Tributações'!G1874&lt;&gt;"",'02 - Produtos e Tributações'!G1874,"")))</f>
        <v>0</v>
      </c>
      <c r="G1857" s="123" t="b">
        <f>IF(B1857&lt;&gt;"",IF('02 - Produtos e Tributações'!J1874&lt;&gt;"",'02 - Produtos e Tributações'!J1874,IF(K1857=101,0,IF(K1857=102,41,IF(K1857=103,0,IF(K1857=201,0,IF(K1857=202,0,IF(K1857=203,0,IF(K1857=300,41,IF(K1857=400,41,IF(K1857=500,60)))))))))))</f>
        <v>0</v>
      </c>
      <c r="H1857" s="123" t="b">
        <f>IF(B1857&lt;&gt;"",IF('02 - Produtos e Tributações'!M1874&lt;&gt;"",'02 - Produtos e Tributações'!M1874,IF(L1857=101,0,IF(L1857=102,41,IF(L1857=103,0,IF(L1857=201,0,IF(L1857=202,0,IF(L1857=203,0,IF(L1857=300,41,IF(L1857=400,41,IF(L1857=500,60)))))))))))</f>
        <v>0</v>
      </c>
      <c r="I1857" s="123" t="b">
        <f>IF(B1857&lt;&gt;"",IF('02 - Produtos e Tributações'!L1874&lt;&gt;"",'02 - Produtos e Tributações'!L1874,"0,00"))</f>
        <v>0</v>
      </c>
      <c r="J1857" s="123" t="b">
        <f>IF(B1857&lt;&gt;"",IF('02 - Produtos e Tributações'!O1874&lt;&gt;"",'02 - Produtos e Tributações'!O1874,"0,00"))</f>
        <v>0</v>
      </c>
      <c r="K1857" s="123" t="b">
        <f>IF(B1857&lt;&gt;"",IF('02 - Produtos e Tributações'!K1874&lt;&gt;"",'02 - Produtos e Tributações'!K1874,"null"))</f>
        <v>0</v>
      </c>
      <c r="L1857" s="123" t="b">
        <f>IF(B1857&lt;&gt;"",IF('02 - Produtos e Tributações'!N1874&lt;&gt;"",'02 - Produtos e Tributações'!N1874,"null"))</f>
        <v>0</v>
      </c>
      <c r="M1857" s="122" t="b">
        <f>IF(B1857&lt;&gt;"",IF('02 - Produtos e Tributações'!D1874="CARNES","2.01.001.001",IF('02 - Produtos e Tributações'!D1874="MASSAS","2.01.001.002",IF('02 - Produtos e Tributações'!D1874="LATICINIOS","2.01.001.003",IF('02 - Produtos e Tributações'!D1874="DOCES E GULOSEIMAS","2.01.001.004",IF('02 - Produtos e Tributações'!D1874="FARINHAS E GRAOS","2.01.001.005",IF('02 - Produtos e Tributações'!D1874="AGUAS","2.01.002.001",IF('02 - Produtos e Tributações'!D1874="SUCOS","2.01.002.002",IF('02 - Produtos e Tributações'!D1874="BEBIDAS ALCOOLICAS","2.01.002.003",IF('02 - Produtos e Tributações'!D1874="BEBIDAS LACTEAS","2.01.002.004",IF('02 - Produtos e Tributações'!D1874="MATERIAL DE LIMPEZA","2.02",IF('02 - Produtos e Tributações'!D1874="FRUTAS","2.01.001.006",IF('02 - Produtos e Tributações'!D1874="VERDURAS E LEGUMES","2.01.001.007",IF('02 - Produtos e Tributações'!D1874="SERVIÇO","1",IF('02 - Produtos e Tributações'!D1874="PRODUTOS DIVERSOS","2","2"))))))))))))))
)</f>
        <v>0</v>
      </c>
      <c r="N1857" s="4" t="str">
        <f t="shared" si="113"/>
        <v/>
      </c>
      <c r="O1857" s="4" t="str">
        <f t="shared" si="114"/>
        <v/>
      </c>
      <c r="P1857" s="4" t="str">
        <f t="shared" si="115"/>
        <v/>
      </c>
      <c r="Q1857" s="128" t="b">
        <f>IF(B1857&lt;&gt;"",IF('02 - Produtos e Tributações'!C1874&lt;&gt;"",'02 - Produtos e Tributações'!C1874,"UN"))</f>
        <v>0</v>
      </c>
      <c r="R1857" s="93"/>
      <c r="S1857" s="93"/>
      <c r="T1857" s="93"/>
      <c r="U1857" s="120" t="str">
        <f t="shared" si="116"/>
        <v/>
      </c>
    </row>
    <row r="1858" spans="1:21" ht="15.75" customHeight="1">
      <c r="A1858" s="122" t="b">
        <f>IF('02 - Produtos e Tributações'!B1875 &lt;&gt;"",A1857+1)</f>
        <v>0</v>
      </c>
      <c r="B1858" s="4" t="str">
        <f>IF('02 - Produtos e Tributações'!B1875&lt;&gt;"",'02 - Produtos e Tributações'!V1875,"")</f>
        <v/>
      </c>
      <c r="C1858" s="123" t="b">
        <f>IF(B1858&lt;&gt;"",IF('02 - Produtos e Tributações'!H1875&lt;&gt;"",IF('02 - Produtos e Tributações'!H1875="TERCEIRIZADA","T",IF('02 - Produtos e Tributações'!H1875="PROPRIA","P")), IF(B1858&lt;&gt;"",IF('02 - Produtos e Tributações'!H1875="","T"))))</f>
        <v>0</v>
      </c>
      <c r="D1858" s="123" t="b">
        <f>IF(B1858&lt;&gt;"",IF('02 - Produtos e Tributações'!E1875&lt;&gt;"",'02 - Produtos e Tributações'!E1875,""))</f>
        <v>0</v>
      </c>
      <c r="E1858" s="123" t="b">
        <f>IF(B1858&lt;&gt;"",IF('02 - Produtos e Tributações'!F1875&lt;&gt;"",'02 - Produtos e Tributações'!F1875,""))</f>
        <v>0</v>
      </c>
      <c r="F1858" s="123" t="b">
        <f>IF(B1858&lt;&gt;"",IF(A1858&lt;&gt;"",IF('02 - Produtos e Tributações'!G1875&lt;&gt;"",'02 - Produtos e Tributações'!G1875,"")))</f>
        <v>0</v>
      </c>
      <c r="G1858" s="123" t="b">
        <f>IF(B1858&lt;&gt;"",IF('02 - Produtos e Tributações'!J1875&lt;&gt;"",'02 - Produtos e Tributações'!J1875,IF(K1858=101,0,IF(K1858=102,41,IF(K1858=103,0,IF(K1858=201,0,IF(K1858=202,0,IF(K1858=203,0,IF(K1858=300,41,IF(K1858=400,41,IF(K1858=500,60)))))))))))</f>
        <v>0</v>
      </c>
      <c r="H1858" s="123" t="b">
        <f>IF(B1858&lt;&gt;"",IF('02 - Produtos e Tributações'!M1875&lt;&gt;"",'02 - Produtos e Tributações'!M1875,IF(L1858=101,0,IF(L1858=102,41,IF(L1858=103,0,IF(L1858=201,0,IF(L1858=202,0,IF(L1858=203,0,IF(L1858=300,41,IF(L1858=400,41,IF(L1858=500,60)))))))))))</f>
        <v>0</v>
      </c>
      <c r="I1858" s="123" t="b">
        <f>IF(B1858&lt;&gt;"",IF('02 - Produtos e Tributações'!L1875&lt;&gt;"",'02 - Produtos e Tributações'!L1875,"0,00"))</f>
        <v>0</v>
      </c>
      <c r="J1858" s="123" t="b">
        <f>IF(B1858&lt;&gt;"",IF('02 - Produtos e Tributações'!O1875&lt;&gt;"",'02 - Produtos e Tributações'!O1875,"0,00"))</f>
        <v>0</v>
      </c>
      <c r="K1858" s="123" t="b">
        <f>IF(B1858&lt;&gt;"",IF('02 - Produtos e Tributações'!K1875&lt;&gt;"",'02 - Produtos e Tributações'!K1875,"null"))</f>
        <v>0</v>
      </c>
      <c r="L1858" s="123" t="b">
        <f>IF(B1858&lt;&gt;"",IF('02 - Produtos e Tributações'!N1875&lt;&gt;"",'02 - Produtos e Tributações'!N1875,"null"))</f>
        <v>0</v>
      </c>
      <c r="M1858" s="122" t="b">
        <f>IF(B1858&lt;&gt;"",IF('02 - Produtos e Tributações'!D1875="CARNES","2.01.001.001",IF('02 - Produtos e Tributações'!D1875="MASSAS","2.01.001.002",IF('02 - Produtos e Tributações'!D1875="LATICINIOS","2.01.001.003",IF('02 - Produtos e Tributações'!D1875="DOCES E GULOSEIMAS","2.01.001.004",IF('02 - Produtos e Tributações'!D1875="FARINHAS E GRAOS","2.01.001.005",IF('02 - Produtos e Tributações'!D1875="AGUAS","2.01.002.001",IF('02 - Produtos e Tributações'!D1875="SUCOS","2.01.002.002",IF('02 - Produtos e Tributações'!D1875="BEBIDAS ALCOOLICAS","2.01.002.003",IF('02 - Produtos e Tributações'!D1875="BEBIDAS LACTEAS","2.01.002.004",IF('02 - Produtos e Tributações'!D1875="MATERIAL DE LIMPEZA","2.02",IF('02 - Produtos e Tributações'!D1875="FRUTAS","2.01.001.006",IF('02 - Produtos e Tributações'!D1875="VERDURAS E LEGUMES","2.01.001.007",IF('02 - Produtos e Tributações'!D1875="SERVIÇO","1",IF('02 - Produtos e Tributações'!D1875="PRODUTOS DIVERSOS","2","2"))))))))))))))
)</f>
        <v>0</v>
      </c>
      <c r="N1858" s="4" t="str">
        <f t="shared" ref="N1858:N1921" si="117">IF(B1858&lt;&gt;"",AC1858,"")</f>
        <v/>
      </c>
      <c r="O1858" s="4" t="str">
        <f t="shared" ref="O1858:O1921" si="118">IF(B1858&lt;&gt;"",1,"")</f>
        <v/>
      </c>
      <c r="P1858" s="4" t="str">
        <f t="shared" ref="P1858:P1921" si="119">IF(B1858&lt;&gt;"",1,"")</f>
        <v/>
      </c>
      <c r="Q1858" s="128" t="b">
        <f>IF(B1858&lt;&gt;"",IF('02 - Produtos e Tributações'!C1875&lt;&gt;"",'02 - Produtos e Tributações'!C1875,"UN"))</f>
        <v>0</v>
      </c>
      <c r="R1858" s="93"/>
      <c r="S1858" s="93"/>
      <c r="T1858" s="93"/>
      <c r="U1858" s="120" t="str">
        <f t="shared" si="116"/>
        <v/>
      </c>
    </row>
    <row r="1859" spans="1:21" ht="15.75" customHeight="1">
      <c r="A1859" s="122" t="b">
        <f>IF('02 - Produtos e Tributações'!B1876 &lt;&gt;"",A1858+1)</f>
        <v>0</v>
      </c>
      <c r="B1859" s="4" t="str">
        <f>IF('02 - Produtos e Tributações'!B1876&lt;&gt;"",'02 - Produtos e Tributações'!V1876,"")</f>
        <v/>
      </c>
      <c r="C1859" s="123" t="b">
        <f>IF(B1859&lt;&gt;"",IF('02 - Produtos e Tributações'!H1876&lt;&gt;"",IF('02 - Produtos e Tributações'!H1876="TERCEIRIZADA","T",IF('02 - Produtos e Tributações'!H1876="PROPRIA","P")), IF(B1859&lt;&gt;"",IF('02 - Produtos e Tributações'!H1876="","T"))))</f>
        <v>0</v>
      </c>
      <c r="D1859" s="123" t="b">
        <f>IF(B1859&lt;&gt;"",IF('02 - Produtos e Tributações'!E1876&lt;&gt;"",'02 - Produtos e Tributações'!E1876,""))</f>
        <v>0</v>
      </c>
      <c r="E1859" s="123" t="b">
        <f>IF(B1859&lt;&gt;"",IF('02 - Produtos e Tributações'!F1876&lt;&gt;"",'02 - Produtos e Tributações'!F1876,""))</f>
        <v>0</v>
      </c>
      <c r="F1859" s="123" t="b">
        <f>IF(B1859&lt;&gt;"",IF(A1859&lt;&gt;"",IF('02 - Produtos e Tributações'!G1876&lt;&gt;"",'02 - Produtos e Tributações'!G1876,"")))</f>
        <v>0</v>
      </c>
      <c r="G1859" s="123" t="b">
        <f>IF(B1859&lt;&gt;"",IF('02 - Produtos e Tributações'!J1876&lt;&gt;"",'02 - Produtos e Tributações'!J1876,IF(K1859=101,0,IF(K1859=102,41,IF(K1859=103,0,IF(K1859=201,0,IF(K1859=202,0,IF(K1859=203,0,IF(K1859=300,41,IF(K1859=400,41,IF(K1859=500,60)))))))))))</f>
        <v>0</v>
      </c>
      <c r="H1859" s="123" t="b">
        <f>IF(B1859&lt;&gt;"",IF('02 - Produtos e Tributações'!M1876&lt;&gt;"",'02 - Produtos e Tributações'!M1876,IF(L1859=101,0,IF(L1859=102,41,IF(L1859=103,0,IF(L1859=201,0,IF(L1859=202,0,IF(L1859=203,0,IF(L1859=300,41,IF(L1859=400,41,IF(L1859=500,60)))))))))))</f>
        <v>0</v>
      </c>
      <c r="I1859" s="123" t="b">
        <f>IF(B1859&lt;&gt;"",IF('02 - Produtos e Tributações'!L1876&lt;&gt;"",'02 - Produtos e Tributações'!L1876,"0,00"))</f>
        <v>0</v>
      </c>
      <c r="J1859" s="123" t="b">
        <f>IF(B1859&lt;&gt;"",IF('02 - Produtos e Tributações'!O1876&lt;&gt;"",'02 - Produtos e Tributações'!O1876,"0,00"))</f>
        <v>0</v>
      </c>
      <c r="K1859" s="123" t="b">
        <f>IF(B1859&lt;&gt;"",IF('02 - Produtos e Tributações'!K1876&lt;&gt;"",'02 - Produtos e Tributações'!K1876,"null"))</f>
        <v>0</v>
      </c>
      <c r="L1859" s="123" t="b">
        <f>IF(B1859&lt;&gt;"",IF('02 - Produtos e Tributações'!N1876&lt;&gt;"",'02 - Produtos e Tributações'!N1876,"null"))</f>
        <v>0</v>
      </c>
      <c r="M1859" s="122" t="b">
        <f>IF(B1859&lt;&gt;"",IF('02 - Produtos e Tributações'!D1876="CARNES","2.01.001.001",IF('02 - Produtos e Tributações'!D1876="MASSAS","2.01.001.002",IF('02 - Produtos e Tributações'!D1876="LATICINIOS","2.01.001.003",IF('02 - Produtos e Tributações'!D1876="DOCES E GULOSEIMAS","2.01.001.004",IF('02 - Produtos e Tributações'!D1876="FARINHAS E GRAOS","2.01.001.005",IF('02 - Produtos e Tributações'!D1876="AGUAS","2.01.002.001",IF('02 - Produtos e Tributações'!D1876="SUCOS","2.01.002.002",IF('02 - Produtos e Tributações'!D1876="BEBIDAS ALCOOLICAS","2.01.002.003",IF('02 - Produtos e Tributações'!D1876="BEBIDAS LACTEAS","2.01.002.004",IF('02 - Produtos e Tributações'!D1876="MATERIAL DE LIMPEZA","2.02",IF('02 - Produtos e Tributações'!D1876="FRUTAS","2.01.001.006",IF('02 - Produtos e Tributações'!D1876="VERDURAS E LEGUMES","2.01.001.007",IF('02 - Produtos e Tributações'!D1876="SERVIÇO","1",IF('02 - Produtos e Tributações'!D1876="PRODUTOS DIVERSOS","2","2"))))))))))))))
)</f>
        <v>0</v>
      </c>
      <c r="N1859" s="4" t="str">
        <f t="shared" si="117"/>
        <v/>
      </c>
      <c r="O1859" s="4" t="str">
        <f t="shared" si="118"/>
        <v/>
      </c>
      <c r="P1859" s="4" t="str">
        <f t="shared" si="119"/>
        <v/>
      </c>
      <c r="Q1859" s="128" t="b">
        <f>IF(B1859&lt;&gt;"",IF('02 - Produtos e Tributações'!C1876&lt;&gt;"",'02 - Produtos e Tributações'!C1876,"UN"))</f>
        <v>0</v>
      </c>
      <c r="R1859" s="93"/>
      <c r="S1859" s="93"/>
      <c r="T1859" s="93"/>
      <c r="U1859" s="120" t="str">
        <f t="shared" si="116"/>
        <v/>
      </c>
    </row>
    <row r="1860" spans="1:21" ht="15.75" customHeight="1">
      <c r="A1860" s="122" t="b">
        <f>IF('02 - Produtos e Tributações'!B1877 &lt;&gt;"",A1859+1)</f>
        <v>0</v>
      </c>
      <c r="B1860" s="4" t="str">
        <f>IF('02 - Produtos e Tributações'!B1877&lt;&gt;"",'02 - Produtos e Tributações'!V1877,"")</f>
        <v/>
      </c>
      <c r="C1860" s="123" t="b">
        <f>IF(B1860&lt;&gt;"",IF('02 - Produtos e Tributações'!H1877&lt;&gt;"",IF('02 - Produtos e Tributações'!H1877="TERCEIRIZADA","T",IF('02 - Produtos e Tributações'!H1877="PROPRIA","P")), IF(B1860&lt;&gt;"",IF('02 - Produtos e Tributações'!H1877="","T"))))</f>
        <v>0</v>
      </c>
      <c r="D1860" s="123" t="b">
        <f>IF(B1860&lt;&gt;"",IF('02 - Produtos e Tributações'!E1877&lt;&gt;"",'02 - Produtos e Tributações'!E1877,""))</f>
        <v>0</v>
      </c>
      <c r="E1860" s="123" t="b">
        <f>IF(B1860&lt;&gt;"",IF('02 - Produtos e Tributações'!F1877&lt;&gt;"",'02 - Produtos e Tributações'!F1877,""))</f>
        <v>0</v>
      </c>
      <c r="F1860" s="123" t="b">
        <f>IF(B1860&lt;&gt;"",IF(A1860&lt;&gt;"",IF('02 - Produtos e Tributações'!G1877&lt;&gt;"",'02 - Produtos e Tributações'!G1877,"")))</f>
        <v>0</v>
      </c>
      <c r="G1860" s="123" t="b">
        <f>IF(B1860&lt;&gt;"",IF('02 - Produtos e Tributações'!J1877&lt;&gt;"",'02 - Produtos e Tributações'!J1877,IF(K1860=101,0,IF(K1860=102,41,IF(K1860=103,0,IF(K1860=201,0,IF(K1860=202,0,IF(K1860=203,0,IF(K1860=300,41,IF(K1860=400,41,IF(K1860=500,60)))))))))))</f>
        <v>0</v>
      </c>
      <c r="H1860" s="123" t="b">
        <f>IF(B1860&lt;&gt;"",IF('02 - Produtos e Tributações'!M1877&lt;&gt;"",'02 - Produtos e Tributações'!M1877,IF(L1860=101,0,IF(L1860=102,41,IF(L1860=103,0,IF(L1860=201,0,IF(L1860=202,0,IF(L1860=203,0,IF(L1860=300,41,IF(L1860=400,41,IF(L1860=500,60)))))))))))</f>
        <v>0</v>
      </c>
      <c r="I1860" s="123" t="b">
        <f>IF(B1860&lt;&gt;"",IF('02 - Produtos e Tributações'!L1877&lt;&gt;"",'02 - Produtos e Tributações'!L1877,"0,00"))</f>
        <v>0</v>
      </c>
      <c r="J1860" s="123" t="b">
        <f>IF(B1860&lt;&gt;"",IF('02 - Produtos e Tributações'!O1877&lt;&gt;"",'02 - Produtos e Tributações'!O1877,"0,00"))</f>
        <v>0</v>
      </c>
      <c r="K1860" s="123" t="b">
        <f>IF(B1860&lt;&gt;"",IF('02 - Produtos e Tributações'!K1877&lt;&gt;"",'02 - Produtos e Tributações'!K1877,"null"))</f>
        <v>0</v>
      </c>
      <c r="L1860" s="123" t="b">
        <f>IF(B1860&lt;&gt;"",IF('02 - Produtos e Tributações'!N1877&lt;&gt;"",'02 - Produtos e Tributações'!N1877,"null"))</f>
        <v>0</v>
      </c>
      <c r="M1860" s="122" t="b">
        <f>IF(B1860&lt;&gt;"",IF('02 - Produtos e Tributações'!D1877="CARNES","2.01.001.001",IF('02 - Produtos e Tributações'!D1877="MASSAS","2.01.001.002",IF('02 - Produtos e Tributações'!D1877="LATICINIOS","2.01.001.003",IF('02 - Produtos e Tributações'!D1877="DOCES E GULOSEIMAS","2.01.001.004",IF('02 - Produtos e Tributações'!D1877="FARINHAS E GRAOS","2.01.001.005",IF('02 - Produtos e Tributações'!D1877="AGUAS","2.01.002.001",IF('02 - Produtos e Tributações'!D1877="SUCOS","2.01.002.002",IF('02 - Produtos e Tributações'!D1877="BEBIDAS ALCOOLICAS","2.01.002.003",IF('02 - Produtos e Tributações'!D1877="BEBIDAS LACTEAS","2.01.002.004",IF('02 - Produtos e Tributações'!D1877="MATERIAL DE LIMPEZA","2.02",IF('02 - Produtos e Tributações'!D1877="FRUTAS","2.01.001.006",IF('02 - Produtos e Tributações'!D1877="VERDURAS E LEGUMES","2.01.001.007",IF('02 - Produtos e Tributações'!D1877="SERVIÇO","1",IF('02 - Produtos e Tributações'!D1877="PRODUTOS DIVERSOS","2","2"))))))))))))))
)</f>
        <v>0</v>
      </c>
      <c r="N1860" s="4" t="str">
        <f t="shared" si="117"/>
        <v/>
      </c>
      <c r="O1860" s="4" t="str">
        <f t="shared" si="118"/>
        <v/>
      </c>
      <c r="P1860" s="4" t="str">
        <f t="shared" si="119"/>
        <v/>
      </c>
      <c r="Q1860" s="128" t="b">
        <f>IF(B1860&lt;&gt;"",IF('02 - Produtos e Tributações'!C1877&lt;&gt;"",'02 - Produtos e Tributações'!C1877,"UN"))</f>
        <v>0</v>
      </c>
      <c r="R1860" s="93"/>
      <c r="S1860" s="93"/>
      <c r="T1860" s="93"/>
      <c r="U1860" s="120" t="str">
        <f t="shared" si="116"/>
        <v/>
      </c>
    </row>
    <row r="1861" spans="1:21" ht="15.75" customHeight="1">
      <c r="A1861" s="122" t="b">
        <f>IF('02 - Produtos e Tributações'!B1878 &lt;&gt;"",A1860+1)</f>
        <v>0</v>
      </c>
      <c r="B1861" s="4" t="str">
        <f>IF('02 - Produtos e Tributações'!B1878&lt;&gt;"",'02 - Produtos e Tributações'!V1878,"")</f>
        <v/>
      </c>
      <c r="C1861" s="123" t="b">
        <f>IF(B1861&lt;&gt;"",IF('02 - Produtos e Tributações'!H1878&lt;&gt;"",IF('02 - Produtos e Tributações'!H1878="TERCEIRIZADA","T",IF('02 - Produtos e Tributações'!H1878="PROPRIA","P")), IF(B1861&lt;&gt;"",IF('02 - Produtos e Tributações'!H1878="","T"))))</f>
        <v>0</v>
      </c>
      <c r="D1861" s="123" t="b">
        <f>IF(B1861&lt;&gt;"",IF('02 - Produtos e Tributações'!E1878&lt;&gt;"",'02 - Produtos e Tributações'!E1878,""))</f>
        <v>0</v>
      </c>
      <c r="E1861" s="123" t="b">
        <f>IF(B1861&lt;&gt;"",IF('02 - Produtos e Tributações'!F1878&lt;&gt;"",'02 - Produtos e Tributações'!F1878,""))</f>
        <v>0</v>
      </c>
      <c r="F1861" s="123" t="b">
        <f>IF(B1861&lt;&gt;"",IF(A1861&lt;&gt;"",IF('02 - Produtos e Tributações'!G1878&lt;&gt;"",'02 - Produtos e Tributações'!G1878,"")))</f>
        <v>0</v>
      </c>
      <c r="G1861" s="123" t="b">
        <f>IF(B1861&lt;&gt;"",IF('02 - Produtos e Tributações'!J1878&lt;&gt;"",'02 - Produtos e Tributações'!J1878,IF(K1861=101,0,IF(K1861=102,41,IF(K1861=103,0,IF(K1861=201,0,IF(K1861=202,0,IF(K1861=203,0,IF(K1861=300,41,IF(K1861=400,41,IF(K1861=500,60)))))))))))</f>
        <v>0</v>
      </c>
      <c r="H1861" s="123" t="b">
        <f>IF(B1861&lt;&gt;"",IF('02 - Produtos e Tributações'!M1878&lt;&gt;"",'02 - Produtos e Tributações'!M1878,IF(L1861=101,0,IF(L1861=102,41,IF(L1861=103,0,IF(L1861=201,0,IF(L1861=202,0,IF(L1861=203,0,IF(L1861=300,41,IF(L1861=400,41,IF(L1861=500,60)))))))))))</f>
        <v>0</v>
      </c>
      <c r="I1861" s="123" t="b">
        <f>IF(B1861&lt;&gt;"",IF('02 - Produtos e Tributações'!L1878&lt;&gt;"",'02 - Produtos e Tributações'!L1878,"0,00"))</f>
        <v>0</v>
      </c>
      <c r="J1861" s="123" t="b">
        <f>IF(B1861&lt;&gt;"",IF('02 - Produtos e Tributações'!O1878&lt;&gt;"",'02 - Produtos e Tributações'!O1878,"0,00"))</f>
        <v>0</v>
      </c>
      <c r="K1861" s="123" t="b">
        <f>IF(B1861&lt;&gt;"",IF('02 - Produtos e Tributações'!K1878&lt;&gt;"",'02 - Produtos e Tributações'!K1878,"null"))</f>
        <v>0</v>
      </c>
      <c r="L1861" s="123" t="b">
        <f>IF(B1861&lt;&gt;"",IF('02 - Produtos e Tributações'!N1878&lt;&gt;"",'02 - Produtos e Tributações'!N1878,"null"))</f>
        <v>0</v>
      </c>
      <c r="M1861" s="122" t="b">
        <f>IF(B1861&lt;&gt;"",IF('02 - Produtos e Tributações'!D1878="CARNES","2.01.001.001",IF('02 - Produtos e Tributações'!D1878="MASSAS","2.01.001.002",IF('02 - Produtos e Tributações'!D1878="LATICINIOS","2.01.001.003",IF('02 - Produtos e Tributações'!D1878="DOCES E GULOSEIMAS","2.01.001.004",IF('02 - Produtos e Tributações'!D1878="FARINHAS E GRAOS","2.01.001.005",IF('02 - Produtos e Tributações'!D1878="AGUAS","2.01.002.001",IF('02 - Produtos e Tributações'!D1878="SUCOS","2.01.002.002",IF('02 - Produtos e Tributações'!D1878="BEBIDAS ALCOOLICAS","2.01.002.003",IF('02 - Produtos e Tributações'!D1878="BEBIDAS LACTEAS","2.01.002.004",IF('02 - Produtos e Tributações'!D1878="MATERIAL DE LIMPEZA","2.02",IF('02 - Produtos e Tributações'!D1878="FRUTAS","2.01.001.006",IF('02 - Produtos e Tributações'!D1878="VERDURAS E LEGUMES","2.01.001.007",IF('02 - Produtos e Tributações'!D1878="SERVIÇO","1",IF('02 - Produtos e Tributações'!D1878="PRODUTOS DIVERSOS","2","2"))))))))))))))
)</f>
        <v>0</v>
      </c>
      <c r="N1861" s="4" t="str">
        <f t="shared" si="117"/>
        <v/>
      </c>
      <c r="O1861" s="4" t="str">
        <f t="shared" si="118"/>
        <v/>
      </c>
      <c r="P1861" s="4" t="str">
        <f t="shared" si="119"/>
        <v/>
      </c>
      <c r="Q1861" s="128" t="b">
        <f>IF(B1861&lt;&gt;"",IF('02 - Produtos e Tributações'!C1878&lt;&gt;"",'02 - Produtos e Tributações'!C1878,"UN"))</f>
        <v>0</v>
      </c>
      <c r="R1861" s="93"/>
      <c r="S1861" s="93"/>
      <c r="T1861" s="93"/>
      <c r="U1861" s="120" t="str">
        <f t="shared" si="116"/>
        <v/>
      </c>
    </row>
    <row r="1862" spans="1:21" ht="15.75" customHeight="1">
      <c r="A1862" s="122" t="b">
        <f>IF('02 - Produtos e Tributações'!B1879 &lt;&gt;"",A1861+1)</f>
        <v>0</v>
      </c>
      <c r="B1862" s="4" t="str">
        <f>IF('02 - Produtos e Tributações'!B1879&lt;&gt;"",'02 - Produtos e Tributações'!V1879,"")</f>
        <v/>
      </c>
      <c r="C1862" s="123" t="b">
        <f>IF(B1862&lt;&gt;"",IF('02 - Produtos e Tributações'!H1879&lt;&gt;"",IF('02 - Produtos e Tributações'!H1879="TERCEIRIZADA","T",IF('02 - Produtos e Tributações'!H1879="PROPRIA","P")), IF(B1862&lt;&gt;"",IF('02 - Produtos e Tributações'!H1879="","T"))))</f>
        <v>0</v>
      </c>
      <c r="D1862" s="123" t="b">
        <f>IF(B1862&lt;&gt;"",IF('02 - Produtos e Tributações'!E1879&lt;&gt;"",'02 - Produtos e Tributações'!E1879,""))</f>
        <v>0</v>
      </c>
      <c r="E1862" s="123" t="b">
        <f>IF(B1862&lt;&gt;"",IF('02 - Produtos e Tributações'!F1879&lt;&gt;"",'02 - Produtos e Tributações'!F1879,""))</f>
        <v>0</v>
      </c>
      <c r="F1862" s="123" t="b">
        <f>IF(B1862&lt;&gt;"",IF(A1862&lt;&gt;"",IF('02 - Produtos e Tributações'!G1879&lt;&gt;"",'02 - Produtos e Tributações'!G1879,"")))</f>
        <v>0</v>
      </c>
      <c r="G1862" s="123" t="b">
        <f>IF(B1862&lt;&gt;"",IF('02 - Produtos e Tributações'!J1879&lt;&gt;"",'02 - Produtos e Tributações'!J1879,IF(K1862=101,0,IF(K1862=102,41,IF(K1862=103,0,IF(K1862=201,0,IF(K1862=202,0,IF(K1862=203,0,IF(K1862=300,41,IF(K1862=400,41,IF(K1862=500,60)))))))))))</f>
        <v>0</v>
      </c>
      <c r="H1862" s="123" t="b">
        <f>IF(B1862&lt;&gt;"",IF('02 - Produtos e Tributações'!M1879&lt;&gt;"",'02 - Produtos e Tributações'!M1879,IF(L1862=101,0,IF(L1862=102,41,IF(L1862=103,0,IF(L1862=201,0,IF(L1862=202,0,IF(L1862=203,0,IF(L1862=300,41,IF(L1862=400,41,IF(L1862=500,60)))))))))))</f>
        <v>0</v>
      </c>
      <c r="I1862" s="123" t="b">
        <f>IF(B1862&lt;&gt;"",IF('02 - Produtos e Tributações'!L1879&lt;&gt;"",'02 - Produtos e Tributações'!L1879,"0,00"))</f>
        <v>0</v>
      </c>
      <c r="J1862" s="123" t="b">
        <f>IF(B1862&lt;&gt;"",IF('02 - Produtos e Tributações'!O1879&lt;&gt;"",'02 - Produtos e Tributações'!O1879,"0,00"))</f>
        <v>0</v>
      </c>
      <c r="K1862" s="123" t="b">
        <f>IF(B1862&lt;&gt;"",IF('02 - Produtos e Tributações'!K1879&lt;&gt;"",'02 - Produtos e Tributações'!K1879,"null"))</f>
        <v>0</v>
      </c>
      <c r="L1862" s="123" t="b">
        <f>IF(B1862&lt;&gt;"",IF('02 - Produtos e Tributações'!N1879&lt;&gt;"",'02 - Produtos e Tributações'!N1879,"null"))</f>
        <v>0</v>
      </c>
      <c r="M1862" s="122" t="b">
        <f>IF(B1862&lt;&gt;"",IF('02 - Produtos e Tributações'!D1879="CARNES","2.01.001.001",IF('02 - Produtos e Tributações'!D1879="MASSAS","2.01.001.002",IF('02 - Produtos e Tributações'!D1879="LATICINIOS","2.01.001.003",IF('02 - Produtos e Tributações'!D1879="DOCES E GULOSEIMAS","2.01.001.004",IF('02 - Produtos e Tributações'!D1879="FARINHAS E GRAOS","2.01.001.005",IF('02 - Produtos e Tributações'!D1879="AGUAS","2.01.002.001",IF('02 - Produtos e Tributações'!D1879="SUCOS","2.01.002.002",IF('02 - Produtos e Tributações'!D1879="BEBIDAS ALCOOLICAS","2.01.002.003",IF('02 - Produtos e Tributações'!D1879="BEBIDAS LACTEAS","2.01.002.004",IF('02 - Produtos e Tributações'!D1879="MATERIAL DE LIMPEZA","2.02",IF('02 - Produtos e Tributações'!D1879="FRUTAS","2.01.001.006",IF('02 - Produtos e Tributações'!D1879="VERDURAS E LEGUMES","2.01.001.007",IF('02 - Produtos e Tributações'!D1879="SERVIÇO","1",IF('02 - Produtos e Tributações'!D1879="PRODUTOS DIVERSOS","2","2"))))))))))))))
)</f>
        <v>0</v>
      </c>
      <c r="N1862" s="4" t="str">
        <f t="shared" si="117"/>
        <v/>
      </c>
      <c r="O1862" s="4" t="str">
        <f t="shared" si="118"/>
        <v/>
      </c>
      <c r="P1862" s="4" t="str">
        <f t="shared" si="119"/>
        <v/>
      </c>
      <c r="Q1862" s="128" t="b">
        <f>IF(B1862&lt;&gt;"",IF('02 - Produtos e Tributações'!C1879&lt;&gt;"",'02 - Produtos e Tributações'!C1879,"UN"))</f>
        <v>0</v>
      </c>
      <c r="R1862" s="93"/>
      <c r="S1862" s="93"/>
      <c r="T1862" s="93"/>
      <c r="U1862" s="120" t="str">
        <f t="shared" si="116"/>
        <v/>
      </c>
    </row>
    <row r="1863" spans="1:21" ht="15.75" customHeight="1">
      <c r="A1863" s="122" t="b">
        <f>IF('02 - Produtos e Tributações'!B1880 &lt;&gt;"",A1862+1)</f>
        <v>0</v>
      </c>
      <c r="B1863" s="4" t="str">
        <f>IF('02 - Produtos e Tributações'!B1880&lt;&gt;"",'02 - Produtos e Tributações'!V1880,"")</f>
        <v/>
      </c>
      <c r="C1863" s="123" t="b">
        <f>IF(B1863&lt;&gt;"",IF('02 - Produtos e Tributações'!H1880&lt;&gt;"",IF('02 - Produtos e Tributações'!H1880="TERCEIRIZADA","T",IF('02 - Produtos e Tributações'!H1880="PROPRIA","P")), IF(B1863&lt;&gt;"",IF('02 - Produtos e Tributações'!H1880="","T"))))</f>
        <v>0</v>
      </c>
      <c r="D1863" s="123" t="b">
        <f>IF(B1863&lt;&gt;"",IF('02 - Produtos e Tributações'!E1880&lt;&gt;"",'02 - Produtos e Tributações'!E1880,""))</f>
        <v>0</v>
      </c>
      <c r="E1863" s="123" t="b">
        <f>IF(B1863&lt;&gt;"",IF('02 - Produtos e Tributações'!F1880&lt;&gt;"",'02 - Produtos e Tributações'!F1880,""))</f>
        <v>0</v>
      </c>
      <c r="F1863" s="123" t="b">
        <f>IF(B1863&lt;&gt;"",IF(A1863&lt;&gt;"",IF('02 - Produtos e Tributações'!G1880&lt;&gt;"",'02 - Produtos e Tributações'!G1880,"")))</f>
        <v>0</v>
      </c>
      <c r="G1863" s="123" t="b">
        <f>IF(B1863&lt;&gt;"",IF('02 - Produtos e Tributações'!J1880&lt;&gt;"",'02 - Produtos e Tributações'!J1880,IF(K1863=101,0,IF(K1863=102,41,IF(K1863=103,0,IF(K1863=201,0,IF(K1863=202,0,IF(K1863=203,0,IF(K1863=300,41,IF(K1863=400,41,IF(K1863=500,60)))))))))))</f>
        <v>0</v>
      </c>
      <c r="H1863" s="123" t="b">
        <f>IF(B1863&lt;&gt;"",IF('02 - Produtos e Tributações'!M1880&lt;&gt;"",'02 - Produtos e Tributações'!M1880,IF(L1863=101,0,IF(L1863=102,41,IF(L1863=103,0,IF(L1863=201,0,IF(L1863=202,0,IF(L1863=203,0,IF(L1863=300,41,IF(L1863=400,41,IF(L1863=500,60)))))))))))</f>
        <v>0</v>
      </c>
      <c r="I1863" s="123" t="b">
        <f>IF(B1863&lt;&gt;"",IF('02 - Produtos e Tributações'!L1880&lt;&gt;"",'02 - Produtos e Tributações'!L1880,"0,00"))</f>
        <v>0</v>
      </c>
      <c r="J1863" s="123" t="b">
        <f>IF(B1863&lt;&gt;"",IF('02 - Produtos e Tributações'!O1880&lt;&gt;"",'02 - Produtos e Tributações'!O1880,"0,00"))</f>
        <v>0</v>
      </c>
      <c r="K1863" s="123" t="b">
        <f>IF(B1863&lt;&gt;"",IF('02 - Produtos e Tributações'!K1880&lt;&gt;"",'02 - Produtos e Tributações'!K1880,"null"))</f>
        <v>0</v>
      </c>
      <c r="L1863" s="123" t="b">
        <f>IF(B1863&lt;&gt;"",IF('02 - Produtos e Tributações'!N1880&lt;&gt;"",'02 - Produtos e Tributações'!N1880,"null"))</f>
        <v>0</v>
      </c>
      <c r="M1863" s="122" t="b">
        <f>IF(B1863&lt;&gt;"",IF('02 - Produtos e Tributações'!D1880="CARNES","2.01.001.001",IF('02 - Produtos e Tributações'!D1880="MASSAS","2.01.001.002",IF('02 - Produtos e Tributações'!D1880="LATICINIOS","2.01.001.003",IF('02 - Produtos e Tributações'!D1880="DOCES E GULOSEIMAS","2.01.001.004",IF('02 - Produtos e Tributações'!D1880="FARINHAS E GRAOS","2.01.001.005",IF('02 - Produtos e Tributações'!D1880="AGUAS","2.01.002.001",IF('02 - Produtos e Tributações'!D1880="SUCOS","2.01.002.002",IF('02 - Produtos e Tributações'!D1880="BEBIDAS ALCOOLICAS","2.01.002.003",IF('02 - Produtos e Tributações'!D1880="BEBIDAS LACTEAS","2.01.002.004",IF('02 - Produtos e Tributações'!D1880="MATERIAL DE LIMPEZA","2.02",IF('02 - Produtos e Tributações'!D1880="FRUTAS","2.01.001.006",IF('02 - Produtos e Tributações'!D1880="VERDURAS E LEGUMES","2.01.001.007",IF('02 - Produtos e Tributações'!D1880="SERVIÇO","1",IF('02 - Produtos e Tributações'!D1880="PRODUTOS DIVERSOS","2","2"))))))))))))))
)</f>
        <v>0</v>
      </c>
      <c r="N1863" s="4" t="str">
        <f t="shared" si="117"/>
        <v/>
      </c>
      <c r="O1863" s="4" t="str">
        <f t="shared" si="118"/>
        <v/>
      </c>
      <c r="P1863" s="4" t="str">
        <f t="shared" si="119"/>
        <v/>
      </c>
      <c r="Q1863" s="128" t="b">
        <f>IF(B1863&lt;&gt;"",IF('02 - Produtos e Tributações'!C1880&lt;&gt;"",'02 - Produtos e Tributações'!C1880,"UN"))</f>
        <v>0</v>
      </c>
      <c r="R1863" s="93"/>
      <c r="S1863" s="93"/>
      <c r="T1863" s="93"/>
      <c r="U1863" s="120" t="str">
        <f t="shared" si="116"/>
        <v/>
      </c>
    </row>
    <row r="1864" spans="1:21" ht="15.75" customHeight="1">
      <c r="A1864" s="122" t="b">
        <f>IF('02 - Produtos e Tributações'!B1881 &lt;&gt;"",A1863+1)</f>
        <v>0</v>
      </c>
      <c r="B1864" s="4" t="str">
        <f>IF('02 - Produtos e Tributações'!B1881&lt;&gt;"",'02 - Produtos e Tributações'!V1881,"")</f>
        <v/>
      </c>
      <c r="C1864" s="123" t="b">
        <f>IF(B1864&lt;&gt;"",IF('02 - Produtos e Tributações'!H1881&lt;&gt;"",IF('02 - Produtos e Tributações'!H1881="TERCEIRIZADA","T",IF('02 - Produtos e Tributações'!H1881="PROPRIA","P")), IF(B1864&lt;&gt;"",IF('02 - Produtos e Tributações'!H1881="","T"))))</f>
        <v>0</v>
      </c>
      <c r="D1864" s="123" t="b">
        <f>IF(B1864&lt;&gt;"",IF('02 - Produtos e Tributações'!E1881&lt;&gt;"",'02 - Produtos e Tributações'!E1881,""))</f>
        <v>0</v>
      </c>
      <c r="E1864" s="123" t="b">
        <f>IF(B1864&lt;&gt;"",IF('02 - Produtos e Tributações'!F1881&lt;&gt;"",'02 - Produtos e Tributações'!F1881,""))</f>
        <v>0</v>
      </c>
      <c r="F1864" s="123" t="b">
        <f>IF(B1864&lt;&gt;"",IF(A1864&lt;&gt;"",IF('02 - Produtos e Tributações'!G1881&lt;&gt;"",'02 - Produtos e Tributações'!G1881,"")))</f>
        <v>0</v>
      </c>
      <c r="G1864" s="123" t="b">
        <f>IF(B1864&lt;&gt;"",IF('02 - Produtos e Tributações'!J1881&lt;&gt;"",'02 - Produtos e Tributações'!J1881,IF(K1864=101,0,IF(K1864=102,41,IF(K1864=103,0,IF(K1864=201,0,IF(K1864=202,0,IF(K1864=203,0,IF(K1864=300,41,IF(K1864=400,41,IF(K1864=500,60)))))))))))</f>
        <v>0</v>
      </c>
      <c r="H1864" s="123" t="b">
        <f>IF(B1864&lt;&gt;"",IF('02 - Produtos e Tributações'!M1881&lt;&gt;"",'02 - Produtos e Tributações'!M1881,IF(L1864=101,0,IF(L1864=102,41,IF(L1864=103,0,IF(L1864=201,0,IF(L1864=202,0,IF(L1864=203,0,IF(L1864=300,41,IF(L1864=400,41,IF(L1864=500,60)))))))))))</f>
        <v>0</v>
      </c>
      <c r="I1864" s="123" t="b">
        <f>IF(B1864&lt;&gt;"",IF('02 - Produtos e Tributações'!L1881&lt;&gt;"",'02 - Produtos e Tributações'!L1881,"0,00"))</f>
        <v>0</v>
      </c>
      <c r="J1864" s="123" t="b">
        <f>IF(B1864&lt;&gt;"",IF('02 - Produtos e Tributações'!O1881&lt;&gt;"",'02 - Produtos e Tributações'!O1881,"0,00"))</f>
        <v>0</v>
      </c>
      <c r="K1864" s="123" t="b">
        <f>IF(B1864&lt;&gt;"",IF('02 - Produtos e Tributações'!K1881&lt;&gt;"",'02 - Produtos e Tributações'!K1881,"null"))</f>
        <v>0</v>
      </c>
      <c r="L1864" s="123" t="b">
        <f>IF(B1864&lt;&gt;"",IF('02 - Produtos e Tributações'!N1881&lt;&gt;"",'02 - Produtos e Tributações'!N1881,"null"))</f>
        <v>0</v>
      </c>
      <c r="M1864" s="122" t="b">
        <f>IF(B1864&lt;&gt;"",IF('02 - Produtos e Tributações'!D1881="CARNES","2.01.001.001",IF('02 - Produtos e Tributações'!D1881="MASSAS","2.01.001.002",IF('02 - Produtos e Tributações'!D1881="LATICINIOS","2.01.001.003",IF('02 - Produtos e Tributações'!D1881="DOCES E GULOSEIMAS","2.01.001.004",IF('02 - Produtos e Tributações'!D1881="FARINHAS E GRAOS","2.01.001.005",IF('02 - Produtos e Tributações'!D1881="AGUAS","2.01.002.001",IF('02 - Produtos e Tributações'!D1881="SUCOS","2.01.002.002",IF('02 - Produtos e Tributações'!D1881="BEBIDAS ALCOOLICAS","2.01.002.003",IF('02 - Produtos e Tributações'!D1881="BEBIDAS LACTEAS","2.01.002.004",IF('02 - Produtos e Tributações'!D1881="MATERIAL DE LIMPEZA","2.02",IF('02 - Produtos e Tributações'!D1881="FRUTAS","2.01.001.006",IF('02 - Produtos e Tributações'!D1881="VERDURAS E LEGUMES","2.01.001.007",IF('02 - Produtos e Tributações'!D1881="SERVIÇO","1",IF('02 - Produtos e Tributações'!D1881="PRODUTOS DIVERSOS","2","2"))))))))))))))
)</f>
        <v>0</v>
      </c>
      <c r="N1864" s="4" t="str">
        <f t="shared" si="117"/>
        <v/>
      </c>
      <c r="O1864" s="4" t="str">
        <f t="shared" si="118"/>
        <v/>
      </c>
      <c r="P1864" s="4" t="str">
        <f t="shared" si="119"/>
        <v/>
      </c>
      <c r="Q1864" s="128" t="b">
        <f>IF(B1864&lt;&gt;"",IF('02 - Produtos e Tributações'!C1881&lt;&gt;"",'02 - Produtos e Tributações'!C1881,"UN"))</f>
        <v>0</v>
      </c>
      <c r="R1864" s="93"/>
      <c r="S1864" s="93"/>
      <c r="T1864" s="93"/>
      <c r="U1864" s="120" t="str">
        <f t="shared" si="116"/>
        <v/>
      </c>
    </row>
    <row r="1865" spans="1:21" ht="15.75" customHeight="1">
      <c r="A1865" s="122" t="b">
        <f>IF('02 - Produtos e Tributações'!B1882 &lt;&gt;"",A1864+1)</f>
        <v>0</v>
      </c>
      <c r="B1865" s="4" t="str">
        <f>IF('02 - Produtos e Tributações'!B1882&lt;&gt;"",'02 - Produtos e Tributações'!V1882,"")</f>
        <v/>
      </c>
      <c r="C1865" s="123" t="b">
        <f>IF(B1865&lt;&gt;"",IF('02 - Produtos e Tributações'!H1882&lt;&gt;"",IF('02 - Produtos e Tributações'!H1882="TERCEIRIZADA","T",IF('02 - Produtos e Tributações'!H1882="PROPRIA","P")), IF(B1865&lt;&gt;"",IF('02 - Produtos e Tributações'!H1882="","T"))))</f>
        <v>0</v>
      </c>
      <c r="D1865" s="123" t="b">
        <f>IF(B1865&lt;&gt;"",IF('02 - Produtos e Tributações'!E1882&lt;&gt;"",'02 - Produtos e Tributações'!E1882,""))</f>
        <v>0</v>
      </c>
      <c r="E1865" s="123" t="b">
        <f>IF(B1865&lt;&gt;"",IF('02 - Produtos e Tributações'!F1882&lt;&gt;"",'02 - Produtos e Tributações'!F1882,""))</f>
        <v>0</v>
      </c>
      <c r="F1865" s="123" t="b">
        <f>IF(B1865&lt;&gt;"",IF(A1865&lt;&gt;"",IF('02 - Produtos e Tributações'!G1882&lt;&gt;"",'02 - Produtos e Tributações'!G1882,"")))</f>
        <v>0</v>
      </c>
      <c r="G1865" s="123" t="b">
        <f>IF(B1865&lt;&gt;"",IF('02 - Produtos e Tributações'!J1882&lt;&gt;"",'02 - Produtos e Tributações'!J1882,IF(K1865=101,0,IF(K1865=102,41,IF(K1865=103,0,IF(K1865=201,0,IF(K1865=202,0,IF(K1865=203,0,IF(K1865=300,41,IF(K1865=400,41,IF(K1865=500,60)))))))))))</f>
        <v>0</v>
      </c>
      <c r="H1865" s="123" t="b">
        <f>IF(B1865&lt;&gt;"",IF('02 - Produtos e Tributações'!M1882&lt;&gt;"",'02 - Produtos e Tributações'!M1882,IF(L1865=101,0,IF(L1865=102,41,IF(L1865=103,0,IF(L1865=201,0,IF(L1865=202,0,IF(L1865=203,0,IF(L1865=300,41,IF(L1865=400,41,IF(L1865=500,60)))))))))))</f>
        <v>0</v>
      </c>
      <c r="I1865" s="123" t="b">
        <f>IF(B1865&lt;&gt;"",IF('02 - Produtos e Tributações'!L1882&lt;&gt;"",'02 - Produtos e Tributações'!L1882,"0,00"))</f>
        <v>0</v>
      </c>
      <c r="J1865" s="123" t="b">
        <f>IF(B1865&lt;&gt;"",IF('02 - Produtos e Tributações'!O1882&lt;&gt;"",'02 - Produtos e Tributações'!O1882,"0,00"))</f>
        <v>0</v>
      </c>
      <c r="K1865" s="123" t="b">
        <f>IF(B1865&lt;&gt;"",IF('02 - Produtos e Tributações'!K1882&lt;&gt;"",'02 - Produtos e Tributações'!K1882,"null"))</f>
        <v>0</v>
      </c>
      <c r="L1865" s="123" t="b">
        <f>IF(B1865&lt;&gt;"",IF('02 - Produtos e Tributações'!N1882&lt;&gt;"",'02 - Produtos e Tributações'!N1882,"null"))</f>
        <v>0</v>
      </c>
      <c r="M1865" s="122" t="b">
        <f>IF(B1865&lt;&gt;"",IF('02 - Produtos e Tributações'!D1882="CARNES","2.01.001.001",IF('02 - Produtos e Tributações'!D1882="MASSAS","2.01.001.002",IF('02 - Produtos e Tributações'!D1882="LATICINIOS","2.01.001.003",IF('02 - Produtos e Tributações'!D1882="DOCES E GULOSEIMAS","2.01.001.004",IF('02 - Produtos e Tributações'!D1882="FARINHAS E GRAOS","2.01.001.005",IF('02 - Produtos e Tributações'!D1882="AGUAS","2.01.002.001",IF('02 - Produtos e Tributações'!D1882="SUCOS","2.01.002.002",IF('02 - Produtos e Tributações'!D1882="BEBIDAS ALCOOLICAS","2.01.002.003",IF('02 - Produtos e Tributações'!D1882="BEBIDAS LACTEAS","2.01.002.004",IF('02 - Produtos e Tributações'!D1882="MATERIAL DE LIMPEZA","2.02",IF('02 - Produtos e Tributações'!D1882="FRUTAS","2.01.001.006",IF('02 - Produtos e Tributações'!D1882="VERDURAS E LEGUMES","2.01.001.007",IF('02 - Produtos e Tributações'!D1882="SERVIÇO","1",IF('02 - Produtos e Tributações'!D1882="PRODUTOS DIVERSOS","2","2"))))))))))))))
)</f>
        <v>0</v>
      </c>
      <c r="N1865" s="4" t="str">
        <f t="shared" si="117"/>
        <v/>
      </c>
      <c r="O1865" s="4" t="str">
        <f t="shared" si="118"/>
        <v/>
      </c>
      <c r="P1865" s="4" t="str">
        <f t="shared" si="119"/>
        <v/>
      </c>
      <c r="Q1865" s="128" t="b">
        <f>IF(B1865&lt;&gt;"",IF('02 - Produtos e Tributações'!C1882&lt;&gt;"",'02 - Produtos e Tributações'!C1882,"UN"))</f>
        <v>0</v>
      </c>
      <c r="R1865" s="93"/>
      <c r="S1865" s="93"/>
      <c r="T1865" s="93"/>
      <c r="U1865" s="120" t="str">
        <f t="shared" si="116"/>
        <v/>
      </c>
    </row>
    <row r="1866" spans="1:21" ht="15.75" customHeight="1">
      <c r="A1866" s="122" t="b">
        <f>IF('02 - Produtos e Tributações'!B1883 &lt;&gt;"",A1865+1)</f>
        <v>0</v>
      </c>
      <c r="B1866" s="4" t="str">
        <f>IF('02 - Produtos e Tributações'!B1883&lt;&gt;"",'02 - Produtos e Tributações'!V1883,"")</f>
        <v/>
      </c>
      <c r="C1866" s="123" t="b">
        <f>IF(B1866&lt;&gt;"",IF('02 - Produtos e Tributações'!H1883&lt;&gt;"",IF('02 - Produtos e Tributações'!H1883="TERCEIRIZADA","T",IF('02 - Produtos e Tributações'!H1883="PROPRIA","P")), IF(B1866&lt;&gt;"",IF('02 - Produtos e Tributações'!H1883="","T"))))</f>
        <v>0</v>
      </c>
      <c r="D1866" s="123" t="b">
        <f>IF(B1866&lt;&gt;"",IF('02 - Produtos e Tributações'!E1883&lt;&gt;"",'02 - Produtos e Tributações'!E1883,""))</f>
        <v>0</v>
      </c>
      <c r="E1866" s="123" t="b">
        <f>IF(B1866&lt;&gt;"",IF('02 - Produtos e Tributações'!F1883&lt;&gt;"",'02 - Produtos e Tributações'!F1883,""))</f>
        <v>0</v>
      </c>
      <c r="F1866" s="123" t="b">
        <f>IF(B1866&lt;&gt;"",IF(A1866&lt;&gt;"",IF('02 - Produtos e Tributações'!G1883&lt;&gt;"",'02 - Produtos e Tributações'!G1883,"")))</f>
        <v>0</v>
      </c>
      <c r="G1866" s="123" t="b">
        <f>IF(B1866&lt;&gt;"",IF('02 - Produtos e Tributações'!J1883&lt;&gt;"",'02 - Produtos e Tributações'!J1883,IF(K1866=101,0,IF(K1866=102,41,IF(K1866=103,0,IF(K1866=201,0,IF(K1866=202,0,IF(K1866=203,0,IF(K1866=300,41,IF(K1866=400,41,IF(K1866=500,60)))))))))))</f>
        <v>0</v>
      </c>
      <c r="H1866" s="123" t="b">
        <f>IF(B1866&lt;&gt;"",IF('02 - Produtos e Tributações'!M1883&lt;&gt;"",'02 - Produtos e Tributações'!M1883,IF(L1866=101,0,IF(L1866=102,41,IF(L1866=103,0,IF(L1866=201,0,IF(L1866=202,0,IF(L1866=203,0,IF(L1866=300,41,IF(L1866=400,41,IF(L1866=500,60)))))))))))</f>
        <v>0</v>
      </c>
      <c r="I1866" s="123" t="b">
        <f>IF(B1866&lt;&gt;"",IF('02 - Produtos e Tributações'!L1883&lt;&gt;"",'02 - Produtos e Tributações'!L1883,"0,00"))</f>
        <v>0</v>
      </c>
      <c r="J1866" s="123" t="b">
        <f>IF(B1866&lt;&gt;"",IF('02 - Produtos e Tributações'!O1883&lt;&gt;"",'02 - Produtos e Tributações'!O1883,"0,00"))</f>
        <v>0</v>
      </c>
      <c r="K1866" s="123" t="b">
        <f>IF(B1866&lt;&gt;"",IF('02 - Produtos e Tributações'!K1883&lt;&gt;"",'02 - Produtos e Tributações'!K1883,"null"))</f>
        <v>0</v>
      </c>
      <c r="L1866" s="123" t="b">
        <f>IF(B1866&lt;&gt;"",IF('02 - Produtos e Tributações'!N1883&lt;&gt;"",'02 - Produtos e Tributações'!N1883,"null"))</f>
        <v>0</v>
      </c>
      <c r="M1866" s="122" t="b">
        <f>IF(B1866&lt;&gt;"",IF('02 - Produtos e Tributações'!D1883="CARNES","2.01.001.001",IF('02 - Produtos e Tributações'!D1883="MASSAS","2.01.001.002",IF('02 - Produtos e Tributações'!D1883="LATICINIOS","2.01.001.003",IF('02 - Produtos e Tributações'!D1883="DOCES E GULOSEIMAS","2.01.001.004",IF('02 - Produtos e Tributações'!D1883="FARINHAS E GRAOS","2.01.001.005",IF('02 - Produtos e Tributações'!D1883="AGUAS","2.01.002.001",IF('02 - Produtos e Tributações'!D1883="SUCOS","2.01.002.002",IF('02 - Produtos e Tributações'!D1883="BEBIDAS ALCOOLICAS","2.01.002.003",IF('02 - Produtos e Tributações'!D1883="BEBIDAS LACTEAS","2.01.002.004",IF('02 - Produtos e Tributações'!D1883="MATERIAL DE LIMPEZA","2.02",IF('02 - Produtos e Tributações'!D1883="FRUTAS","2.01.001.006",IF('02 - Produtos e Tributações'!D1883="VERDURAS E LEGUMES","2.01.001.007",IF('02 - Produtos e Tributações'!D1883="SERVIÇO","1",IF('02 - Produtos e Tributações'!D1883="PRODUTOS DIVERSOS","2","2"))))))))))))))
)</f>
        <v>0</v>
      </c>
      <c r="N1866" s="4" t="str">
        <f t="shared" si="117"/>
        <v/>
      </c>
      <c r="O1866" s="4" t="str">
        <f t="shared" si="118"/>
        <v/>
      </c>
      <c r="P1866" s="4" t="str">
        <f t="shared" si="119"/>
        <v/>
      </c>
      <c r="Q1866" s="128" t="b">
        <f>IF(B1866&lt;&gt;"",IF('02 - Produtos e Tributações'!C1883&lt;&gt;"",'02 - Produtos e Tributações'!C1883,"UN"))</f>
        <v>0</v>
      </c>
      <c r="R1866" s="93"/>
      <c r="S1866" s="93"/>
      <c r="T1866" s="93"/>
      <c r="U1866" s="120" t="str">
        <f t="shared" si="116"/>
        <v/>
      </c>
    </row>
    <row r="1867" spans="1:21" ht="15.75" customHeight="1">
      <c r="A1867" s="122" t="b">
        <f>IF('02 - Produtos e Tributações'!B1884 &lt;&gt;"",A1866+1)</f>
        <v>0</v>
      </c>
      <c r="B1867" s="4" t="str">
        <f>IF('02 - Produtos e Tributações'!B1884&lt;&gt;"",'02 - Produtos e Tributações'!V1884,"")</f>
        <v/>
      </c>
      <c r="C1867" s="123" t="b">
        <f>IF(B1867&lt;&gt;"",IF('02 - Produtos e Tributações'!H1884&lt;&gt;"",IF('02 - Produtos e Tributações'!H1884="TERCEIRIZADA","T",IF('02 - Produtos e Tributações'!H1884="PROPRIA","P")), IF(B1867&lt;&gt;"",IF('02 - Produtos e Tributações'!H1884="","T"))))</f>
        <v>0</v>
      </c>
      <c r="D1867" s="123" t="b">
        <f>IF(B1867&lt;&gt;"",IF('02 - Produtos e Tributações'!E1884&lt;&gt;"",'02 - Produtos e Tributações'!E1884,""))</f>
        <v>0</v>
      </c>
      <c r="E1867" s="123" t="b">
        <f>IF(B1867&lt;&gt;"",IF('02 - Produtos e Tributações'!F1884&lt;&gt;"",'02 - Produtos e Tributações'!F1884,""))</f>
        <v>0</v>
      </c>
      <c r="F1867" s="123" t="b">
        <f>IF(B1867&lt;&gt;"",IF(A1867&lt;&gt;"",IF('02 - Produtos e Tributações'!G1884&lt;&gt;"",'02 - Produtos e Tributações'!G1884,"")))</f>
        <v>0</v>
      </c>
      <c r="G1867" s="123" t="b">
        <f>IF(B1867&lt;&gt;"",IF('02 - Produtos e Tributações'!J1884&lt;&gt;"",'02 - Produtos e Tributações'!J1884,IF(K1867=101,0,IF(K1867=102,41,IF(K1867=103,0,IF(K1867=201,0,IF(K1867=202,0,IF(K1867=203,0,IF(K1867=300,41,IF(K1867=400,41,IF(K1867=500,60)))))))))))</f>
        <v>0</v>
      </c>
      <c r="H1867" s="123" t="b">
        <f>IF(B1867&lt;&gt;"",IF('02 - Produtos e Tributações'!M1884&lt;&gt;"",'02 - Produtos e Tributações'!M1884,IF(L1867=101,0,IF(L1867=102,41,IF(L1867=103,0,IF(L1867=201,0,IF(L1867=202,0,IF(L1867=203,0,IF(L1867=300,41,IF(L1867=400,41,IF(L1867=500,60)))))))))))</f>
        <v>0</v>
      </c>
      <c r="I1867" s="123" t="b">
        <f>IF(B1867&lt;&gt;"",IF('02 - Produtos e Tributações'!L1884&lt;&gt;"",'02 - Produtos e Tributações'!L1884,"0,00"))</f>
        <v>0</v>
      </c>
      <c r="J1867" s="123" t="b">
        <f>IF(B1867&lt;&gt;"",IF('02 - Produtos e Tributações'!O1884&lt;&gt;"",'02 - Produtos e Tributações'!O1884,"0,00"))</f>
        <v>0</v>
      </c>
      <c r="K1867" s="123" t="b">
        <f>IF(B1867&lt;&gt;"",IF('02 - Produtos e Tributações'!K1884&lt;&gt;"",'02 - Produtos e Tributações'!K1884,"null"))</f>
        <v>0</v>
      </c>
      <c r="L1867" s="123" t="b">
        <f>IF(B1867&lt;&gt;"",IF('02 - Produtos e Tributações'!N1884&lt;&gt;"",'02 - Produtos e Tributações'!N1884,"null"))</f>
        <v>0</v>
      </c>
      <c r="M1867" s="122" t="b">
        <f>IF(B1867&lt;&gt;"",IF('02 - Produtos e Tributações'!D1884="CARNES","2.01.001.001",IF('02 - Produtos e Tributações'!D1884="MASSAS","2.01.001.002",IF('02 - Produtos e Tributações'!D1884="LATICINIOS","2.01.001.003",IF('02 - Produtos e Tributações'!D1884="DOCES E GULOSEIMAS","2.01.001.004",IF('02 - Produtos e Tributações'!D1884="FARINHAS E GRAOS","2.01.001.005",IF('02 - Produtos e Tributações'!D1884="AGUAS","2.01.002.001",IF('02 - Produtos e Tributações'!D1884="SUCOS","2.01.002.002",IF('02 - Produtos e Tributações'!D1884="BEBIDAS ALCOOLICAS","2.01.002.003",IF('02 - Produtos e Tributações'!D1884="BEBIDAS LACTEAS","2.01.002.004",IF('02 - Produtos e Tributações'!D1884="MATERIAL DE LIMPEZA","2.02",IF('02 - Produtos e Tributações'!D1884="FRUTAS","2.01.001.006",IF('02 - Produtos e Tributações'!D1884="VERDURAS E LEGUMES","2.01.001.007",IF('02 - Produtos e Tributações'!D1884="SERVIÇO","1",IF('02 - Produtos e Tributações'!D1884="PRODUTOS DIVERSOS","2","2"))))))))))))))
)</f>
        <v>0</v>
      </c>
      <c r="N1867" s="4" t="str">
        <f t="shared" si="117"/>
        <v/>
      </c>
      <c r="O1867" s="4" t="str">
        <f t="shared" si="118"/>
        <v/>
      </c>
      <c r="P1867" s="4" t="str">
        <f t="shared" si="119"/>
        <v/>
      </c>
      <c r="Q1867" s="128" t="b">
        <f>IF(B1867&lt;&gt;"",IF('02 - Produtos e Tributações'!C1884&lt;&gt;"",'02 - Produtos e Tributações'!C1884,"UN"))</f>
        <v>0</v>
      </c>
      <c r="R1867" s="93"/>
      <c r="S1867" s="93"/>
      <c r="T1867" s="93"/>
      <c r="U1867" s="120" t="str">
        <f t="shared" si="116"/>
        <v/>
      </c>
    </row>
    <row r="1868" spans="1:21" ht="15.75" customHeight="1">
      <c r="A1868" s="122" t="b">
        <f>IF('02 - Produtos e Tributações'!B1885 &lt;&gt;"",A1867+1)</f>
        <v>0</v>
      </c>
      <c r="B1868" s="4" t="str">
        <f>IF('02 - Produtos e Tributações'!B1885&lt;&gt;"",'02 - Produtos e Tributações'!V1885,"")</f>
        <v/>
      </c>
      <c r="C1868" s="123" t="b">
        <f>IF(B1868&lt;&gt;"",IF('02 - Produtos e Tributações'!H1885&lt;&gt;"",IF('02 - Produtos e Tributações'!H1885="TERCEIRIZADA","T",IF('02 - Produtos e Tributações'!H1885="PROPRIA","P")), IF(B1868&lt;&gt;"",IF('02 - Produtos e Tributações'!H1885="","T"))))</f>
        <v>0</v>
      </c>
      <c r="D1868" s="123" t="b">
        <f>IF(B1868&lt;&gt;"",IF('02 - Produtos e Tributações'!E1885&lt;&gt;"",'02 - Produtos e Tributações'!E1885,""))</f>
        <v>0</v>
      </c>
      <c r="E1868" s="123" t="b">
        <f>IF(B1868&lt;&gt;"",IF('02 - Produtos e Tributações'!F1885&lt;&gt;"",'02 - Produtos e Tributações'!F1885,""))</f>
        <v>0</v>
      </c>
      <c r="F1868" s="123" t="b">
        <f>IF(B1868&lt;&gt;"",IF(A1868&lt;&gt;"",IF('02 - Produtos e Tributações'!G1885&lt;&gt;"",'02 - Produtos e Tributações'!G1885,"")))</f>
        <v>0</v>
      </c>
      <c r="G1868" s="123" t="b">
        <f>IF(B1868&lt;&gt;"",IF('02 - Produtos e Tributações'!J1885&lt;&gt;"",'02 - Produtos e Tributações'!J1885,IF(K1868=101,0,IF(K1868=102,41,IF(K1868=103,0,IF(K1868=201,0,IF(K1868=202,0,IF(K1868=203,0,IF(K1868=300,41,IF(K1868=400,41,IF(K1868=500,60)))))))))))</f>
        <v>0</v>
      </c>
      <c r="H1868" s="123" t="b">
        <f>IF(B1868&lt;&gt;"",IF('02 - Produtos e Tributações'!M1885&lt;&gt;"",'02 - Produtos e Tributações'!M1885,IF(L1868=101,0,IF(L1868=102,41,IF(L1868=103,0,IF(L1868=201,0,IF(L1868=202,0,IF(L1868=203,0,IF(L1868=300,41,IF(L1868=400,41,IF(L1868=500,60)))))))))))</f>
        <v>0</v>
      </c>
      <c r="I1868" s="123" t="b">
        <f>IF(B1868&lt;&gt;"",IF('02 - Produtos e Tributações'!L1885&lt;&gt;"",'02 - Produtos e Tributações'!L1885,"0,00"))</f>
        <v>0</v>
      </c>
      <c r="J1868" s="123" t="b">
        <f>IF(B1868&lt;&gt;"",IF('02 - Produtos e Tributações'!O1885&lt;&gt;"",'02 - Produtos e Tributações'!O1885,"0,00"))</f>
        <v>0</v>
      </c>
      <c r="K1868" s="123" t="b">
        <f>IF(B1868&lt;&gt;"",IF('02 - Produtos e Tributações'!K1885&lt;&gt;"",'02 - Produtos e Tributações'!K1885,"null"))</f>
        <v>0</v>
      </c>
      <c r="L1868" s="123" t="b">
        <f>IF(B1868&lt;&gt;"",IF('02 - Produtos e Tributações'!N1885&lt;&gt;"",'02 - Produtos e Tributações'!N1885,"null"))</f>
        <v>0</v>
      </c>
      <c r="M1868" s="122" t="b">
        <f>IF(B1868&lt;&gt;"",IF('02 - Produtos e Tributações'!D1885="CARNES","2.01.001.001",IF('02 - Produtos e Tributações'!D1885="MASSAS","2.01.001.002",IF('02 - Produtos e Tributações'!D1885="LATICINIOS","2.01.001.003",IF('02 - Produtos e Tributações'!D1885="DOCES E GULOSEIMAS","2.01.001.004",IF('02 - Produtos e Tributações'!D1885="FARINHAS E GRAOS","2.01.001.005",IF('02 - Produtos e Tributações'!D1885="AGUAS","2.01.002.001",IF('02 - Produtos e Tributações'!D1885="SUCOS","2.01.002.002",IF('02 - Produtos e Tributações'!D1885="BEBIDAS ALCOOLICAS","2.01.002.003",IF('02 - Produtos e Tributações'!D1885="BEBIDAS LACTEAS","2.01.002.004",IF('02 - Produtos e Tributações'!D1885="MATERIAL DE LIMPEZA","2.02",IF('02 - Produtos e Tributações'!D1885="FRUTAS","2.01.001.006",IF('02 - Produtos e Tributações'!D1885="VERDURAS E LEGUMES","2.01.001.007",IF('02 - Produtos e Tributações'!D1885="SERVIÇO","1",IF('02 - Produtos e Tributações'!D1885="PRODUTOS DIVERSOS","2","2"))))))))))))))
)</f>
        <v>0</v>
      </c>
      <c r="N1868" s="4" t="str">
        <f t="shared" si="117"/>
        <v/>
      </c>
      <c r="O1868" s="4" t="str">
        <f t="shared" si="118"/>
        <v/>
      </c>
      <c r="P1868" s="4" t="str">
        <f t="shared" si="119"/>
        <v/>
      </c>
      <c r="Q1868" s="128" t="b">
        <f>IF(B1868&lt;&gt;"",IF('02 - Produtos e Tributações'!C1885&lt;&gt;"",'02 - Produtos e Tributações'!C1885,"UN"))</f>
        <v>0</v>
      </c>
      <c r="R1868" s="93"/>
      <c r="S1868" s="93"/>
      <c r="T1868" s="93"/>
      <c r="U1868" s="120" t="str">
        <f t="shared" si="116"/>
        <v/>
      </c>
    </row>
    <row r="1869" spans="1:21" ht="15.75" customHeight="1">
      <c r="A1869" s="122" t="b">
        <f>IF('02 - Produtos e Tributações'!B1886 &lt;&gt;"",A1868+1)</f>
        <v>0</v>
      </c>
      <c r="B1869" s="4" t="str">
        <f>IF('02 - Produtos e Tributações'!B1886&lt;&gt;"",'02 - Produtos e Tributações'!V1886,"")</f>
        <v/>
      </c>
      <c r="C1869" s="123" t="b">
        <f>IF(B1869&lt;&gt;"",IF('02 - Produtos e Tributações'!H1886&lt;&gt;"",IF('02 - Produtos e Tributações'!H1886="TERCEIRIZADA","T",IF('02 - Produtos e Tributações'!H1886="PROPRIA","P")), IF(B1869&lt;&gt;"",IF('02 - Produtos e Tributações'!H1886="","T"))))</f>
        <v>0</v>
      </c>
      <c r="D1869" s="123" t="b">
        <f>IF(B1869&lt;&gt;"",IF('02 - Produtos e Tributações'!E1886&lt;&gt;"",'02 - Produtos e Tributações'!E1886,""))</f>
        <v>0</v>
      </c>
      <c r="E1869" s="123" t="b">
        <f>IF(B1869&lt;&gt;"",IF('02 - Produtos e Tributações'!F1886&lt;&gt;"",'02 - Produtos e Tributações'!F1886,""))</f>
        <v>0</v>
      </c>
      <c r="F1869" s="123" t="b">
        <f>IF(B1869&lt;&gt;"",IF(A1869&lt;&gt;"",IF('02 - Produtos e Tributações'!G1886&lt;&gt;"",'02 - Produtos e Tributações'!G1886,"")))</f>
        <v>0</v>
      </c>
      <c r="G1869" s="123" t="b">
        <f>IF(B1869&lt;&gt;"",IF('02 - Produtos e Tributações'!J1886&lt;&gt;"",'02 - Produtos e Tributações'!J1886,IF(K1869=101,0,IF(K1869=102,41,IF(K1869=103,0,IF(K1869=201,0,IF(K1869=202,0,IF(K1869=203,0,IF(K1869=300,41,IF(K1869=400,41,IF(K1869=500,60)))))))))))</f>
        <v>0</v>
      </c>
      <c r="H1869" s="123" t="b">
        <f>IF(B1869&lt;&gt;"",IF('02 - Produtos e Tributações'!M1886&lt;&gt;"",'02 - Produtos e Tributações'!M1886,IF(L1869=101,0,IF(L1869=102,41,IF(L1869=103,0,IF(L1869=201,0,IF(L1869=202,0,IF(L1869=203,0,IF(L1869=300,41,IF(L1869=400,41,IF(L1869=500,60)))))))))))</f>
        <v>0</v>
      </c>
      <c r="I1869" s="123" t="b">
        <f>IF(B1869&lt;&gt;"",IF('02 - Produtos e Tributações'!L1886&lt;&gt;"",'02 - Produtos e Tributações'!L1886,"0,00"))</f>
        <v>0</v>
      </c>
      <c r="J1869" s="123" t="b">
        <f>IF(B1869&lt;&gt;"",IF('02 - Produtos e Tributações'!O1886&lt;&gt;"",'02 - Produtos e Tributações'!O1886,"0,00"))</f>
        <v>0</v>
      </c>
      <c r="K1869" s="123" t="b">
        <f>IF(B1869&lt;&gt;"",IF('02 - Produtos e Tributações'!K1886&lt;&gt;"",'02 - Produtos e Tributações'!K1886,"null"))</f>
        <v>0</v>
      </c>
      <c r="L1869" s="123" t="b">
        <f>IF(B1869&lt;&gt;"",IF('02 - Produtos e Tributações'!N1886&lt;&gt;"",'02 - Produtos e Tributações'!N1886,"null"))</f>
        <v>0</v>
      </c>
      <c r="M1869" s="122" t="b">
        <f>IF(B1869&lt;&gt;"",IF('02 - Produtos e Tributações'!D1886="CARNES","2.01.001.001",IF('02 - Produtos e Tributações'!D1886="MASSAS","2.01.001.002",IF('02 - Produtos e Tributações'!D1886="LATICINIOS","2.01.001.003",IF('02 - Produtos e Tributações'!D1886="DOCES E GULOSEIMAS","2.01.001.004",IF('02 - Produtos e Tributações'!D1886="FARINHAS E GRAOS","2.01.001.005",IF('02 - Produtos e Tributações'!D1886="AGUAS","2.01.002.001",IF('02 - Produtos e Tributações'!D1886="SUCOS","2.01.002.002",IF('02 - Produtos e Tributações'!D1886="BEBIDAS ALCOOLICAS","2.01.002.003",IF('02 - Produtos e Tributações'!D1886="BEBIDAS LACTEAS","2.01.002.004",IF('02 - Produtos e Tributações'!D1886="MATERIAL DE LIMPEZA","2.02",IF('02 - Produtos e Tributações'!D1886="FRUTAS","2.01.001.006",IF('02 - Produtos e Tributações'!D1886="VERDURAS E LEGUMES","2.01.001.007",IF('02 - Produtos e Tributações'!D1886="SERVIÇO","1",IF('02 - Produtos e Tributações'!D1886="PRODUTOS DIVERSOS","2","2"))))))))))))))
)</f>
        <v>0</v>
      </c>
      <c r="N1869" s="4" t="str">
        <f t="shared" si="117"/>
        <v/>
      </c>
      <c r="O1869" s="4" t="str">
        <f t="shared" si="118"/>
        <v/>
      </c>
      <c r="P1869" s="4" t="str">
        <f t="shared" si="119"/>
        <v/>
      </c>
      <c r="Q1869" s="128" t="b">
        <f>IF(B1869&lt;&gt;"",IF('02 - Produtos e Tributações'!C1886&lt;&gt;"",'02 - Produtos e Tributações'!C1886,"UN"))</f>
        <v>0</v>
      </c>
      <c r="R1869" s="93"/>
      <c r="S1869" s="93"/>
      <c r="T1869" s="93"/>
      <c r="U1869" s="120" t="str">
        <f t="shared" si="116"/>
        <v/>
      </c>
    </row>
    <row r="1870" spans="1:21" ht="15.75" customHeight="1">
      <c r="A1870" s="122" t="b">
        <f>IF('02 - Produtos e Tributações'!B1887 &lt;&gt;"",A1869+1)</f>
        <v>0</v>
      </c>
      <c r="B1870" s="4" t="str">
        <f>IF('02 - Produtos e Tributações'!B1887&lt;&gt;"",'02 - Produtos e Tributações'!V1887,"")</f>
        <v/>
      </c>
      <c r="C1870" s="123" t="b">
        <f>IF(B1870&lt;&gt;"",IF('02 - Produtos e Tributações'!H1887&lt;&gt;"",IF('02 - Produtos e Tributações'!H1887="TERCEIRIZADA","T",IF('02 - Produtos e Tributações'!H1887="PROPRIA","P")), IF(B1870&lt;&gt;"",IF('02 - Produtos e Tributações'!H1887="","T"))))</f>
        <v>0</v>
      </c>
      <c r="D1870" s="123" t="b">
        <f>IF(B1870&lt;&gt;"",IF('02 - Produtos e Tributações'!E1887&lt;&gt;"",'02 - Produtos e Tributações'!E1887,""))</f>
        <v>0</v>
      </c>
      <c r="E1870" s="123" t="b">
        <f>IF(B1870&lt;&gt;"",IF('02 - Produtos e Tributações'!F1887&lt;&gt;"",'02 - Produtos e Tributações'!F1887,""))</f>
        <v>0</v>
      </c>
      <c r="F1870" s="123" t="b">
        <f>IF(B1870&lt;&gt;"",IF(A1870&lt;&gt;"",IF('02 - Produtos e Tributações'!G1887&lt;&gt;"",'02 - Produtos e Tributações'!G1887,"")))</f>
        <v>0</v>
      </c>
      <c r="G1870" s="123" t="b">
        <f>IF(B1870&lt;&gt;"",IF('02 - Produtos e Tributações'!J1887&lt;&gt;"",'02 - Produtos e Tributações'!J1887,IF(K1870=101,0,IF(K1870=102,41,IF(K1870=103,0,IF(K1870=201,0,IF(K1870=202,0,IF(K1870=203,0,IF(K1870=300,41,IF(K1870=400,41,IF(K1870=500,60)))))))))))</f>
        <v>0</v>
      </c>
      <c r="H1870" s="123" t="b">
        <f>IF(B1870&lt;&gt;"",IF('02 - Produtos e Tributações'!M1887&lt;&gt;"",'02 - Produtos e Tributações'!M1887,IF(L1870=101,0,IF(L1870=102,41,IF(L1870=103,0,IF(L1870=201,0,IF(L1870=202,0,IF(L1870=203,0,IF(L1870=300,41,IF(L1870=400,41,IF(L1870=500,60)))))))))))</f>
        <v>0</v>
      </c>
      <c r="I1870" s="123" t="b">
        <f>IF(B1870&lt;&gt;"",IF('02 - Produtos e Tributações'!L1887&lt;&gt;"",'02 - Produtos e Tributações'!L1887,"0,00"))</f>
        <v>0</v>
      </c>
      <c r="J1870" s="123" t="b">
        <f>IF(B1870&lt;&gt;"",IF('02 - Produtos e Tributações'!O1887&lt;&gt;"",'02 - Produtos e Tributações'!O1887,"0,00"))</f>
        <v>0</v>
      </c>
      <c r="K1870" s="123" t="b">
        <f>IF(B1870&lt;&gt;"",IF('02 - Produtos e Tributações'!K1887&lt;&gt;"",'02 - Produtos e Tributações'!K1887,"null"))</f>
        <v>0</v>
      </c>
      <c r="L1870" s="123" t="b">
        <f>IF(B1870&lt;&gt;"",IF('02 - Produtos e Tributações'!N1887&lt;&gt;"",'02 - Produtos e Tributações'!N1887,"null"))</f>
        <v>0</v>
      </c>
      <c r="M1870" s="122" t="b">
        <f>IF(B1870&lt;&gt;"",IF('02 - Produtos e Tributações'!D1887="CARNES","2.01.001.001",IF('02 - Produtos e Tributações'!D1887="MASSAS","2.01.001.002",IF('02 - Produtos e Tributações'!D1887="LATICINIOS","2.01.001.003",IF('02 - Produtos e Tributações'!D1887="DOCES E GULOSEIMAS","2.01.001.004",IF('02 - Produtos e Tributações'!D1887="FARINHAS E GRAOS","2.01.001.005",IF('02 - Produtos e Tributações'!D1887="AGUAS","2.01.002.001",IF('02 - Produtos e Tributações'!D1887="SUCOS","2.01.002.002",IF('02 - Produtos e Tributações'!D1887="BEBIDAS ALCOOLICAS","2.01.002.003",IF('02 - Produtos e Tributações'!D1887="BEBIDAS LACTEAS","2.01.002.004",IF('02 - Produtos e Tributações'!D1887="MATERIAL DE LIMPEZA","2.02",IF('02 - Produtos e Tributações'!D1887="FRUTAS","2.01.001.006",IF('02 - Produtos e Tributações'!D1887="VERDURAS E LEGUMES","2.01.001.007",IF('02 - Produtos e Tributações'!D1887="SERVIÇO","1",IF('02 - Produtos e Tributações'!D1887="PRODUTOS DIVERSOS","2","2"))))))))))))))
)</f>
        <v>0</v>
      </c>
      <c r="N1870" s="4" t="str">
        <f t="shared" si="117"/>
        <v/>
      </c>
      <c r="O1870" s="4" t="str">
        <f t="shared" si="118"/>
        <v/>
      </c>
      <c r="P1870" s="4" t="str">
        <f t="shared" si="119"/>
        <v/>
      </c>
      <c r="Q1870" s="128" t="b">
        <f>IF(B1870&lt;&gt;"",IF('02 - Produtos e Tributações'!C1887&lt;&gt;"",'02 - Produtos e Tributações'!C1887,"UN"))</f>
        <v>0</v>
      </c>
      <c r="R1870" s="93"/>
      <c r="S1870" s="93"/>
      <c r="T1870" s="93"/>
      <c r="U1870" s="120" t="str">
        <f t="shared" si="116"/>
        <v/>
      </c>
    </row>
    <row r="1871" spans="1:21" ht="15.75" customHeight="1">
      <c r="A1871" s="122" t="b">
        <f>IF('02 - Produtos e Tributações'!B1888 &lt;&gt;"",A1870+1)</f>
        <v>0</v>
      </c>
      <c r="B1871" s="4" t="str">
        <f>IF('02 - Produtos e Tributações'!B1888&lt;&gt;"",'02 - Produtos e Tributações'!V1888,"")</f>
        <v/>
      </c>
      <c r="C1871" s="123" t="b">
        <f>IF(B1871&lt;&gt;"",IF('02 - Produtos e Tributações'!H1888&lt;&gt;"",IF('02 - Produtos e Tributações'!H1888="TERCEIRIZADA","T",IF('02 - Produtos e Tributações'!H1888="PROPRIA","P")), IF(B1871&lt;&gt;"",IF('02 - Produtos e Tributações'!H1888="","T"))))</f>
        <v>0</v>
      </c>
      <c r="D1871" s="123" t="b">
        <f>IF(B1871&lt;&gt;"",IF('02 - Produtos e Tributações'!E1888&lt;&gt;"",'02 - Produtos e Tributações'!E1888,""))</f>
        <v>0</v>
      </c>
      <c r="E1871" s="123" t="b">
        <f>IF(B1871&lt;&gt;"",IF('02 - Produtos e Tributações'!F1888&lt;&gt;"",'02 - Produtos e Tributações'!F1888,""))</f>
        <v>0</v>
      </c>
      <c r="F1871" s="123" t="b">
        <f>IF(B1871&lt;&gt;"",IF(A1871&lt;&gt;"",IF('02 - Produtos e Tributações'!G1888&lt;&gt;"",'02 - Produtos e Tributações'!G1888,"")))</f>
        <v>0</v>
      </c>
      <c r="G1871" s="123" t="b">
        <f>IF(B1871&lt;&gt;"",IF('02 - Produtos e Tributações'!J1888&lt;&gt;"",'02 - Produtos e Tributações'!J1888,IF(K1871=101,0,IF(K1871=102,41,IF(K1871=103,0,IF(K1871=201,0,IF(K1871=202,0,IF(K1871=203,0,IF(K1871=300,41,IF(K1871=400,41,IF(K1871=500,60)))))))))))</f>
        <v>0</v>
      </c>
      <c r="H1871" s="123" t="b">
        <f>IF(B1871&lt;&gt;"",IF('02 - Produtos e Tributações'!M1888&lt;&gt;"",'02 - Produtos e Tributações'!M1888,IF(L1871=101,0,IF(L1871=102,41,IF(L1871=103,0,IF(L1871=201,0,IF(L1871=202,0,IF(L1871=203,0,IF(L1871=300,41,IF(L1871=400,41,IF(L1871=500,60)))))))))))</f>
        <v>0</v>
      </c>
      <c r="I1871" s="123" t="b">
        <f>IF(B1871&lt;&gt;"",IF('02 - Produtos e Tributações'!L1888&lt;&gt;"",'02 - Produtos e Tributações'!L1888,"0,00"))</f>
        <v>0</v>
      </c>
      <c r="J1871" s="123" t="b">
        <f>IF(B1871&lt;&gt;"",IF('02 - Produtos e Tributações'!O1888&lt;&gt;"",'02 - Produtos e Tributações'!O1888,"0,00"))</f>
        <v>0</v>
      </c>
      <c r="K1871" s="123" t="b">
        <f>IF(B1871&lt;&gt;"",IF('02 - Produtos e Tributações'!K1888&lt;&gt;"",'02 - Produtos e Tributações'!K1888,"null"))</f>
        <v>0</v>
      </c>
      <c r="L1871" s="123" t="b">
        <f>IF(B1871&lt;&gt;"",IF('02 - Produtos e Tributações'!N1888&lt;&gt;"",'02 - Produtos e Tributações'!N1888,"null"))</f>
        <v>0</v>
      </c>
      <c r="M1871" s="122" t="b">
        <f>IF(B1871&lt;&gt;"",IF('02 - Produtos e Tributações'!D1888="CARNES","2.01.001.001",IF('02 - Produtos e Tributações'!D1888="MASSAS","2.01.001.002",IF('02 - Produtos e Tributações'!D1888="LATICINIOS","2.01.001.003",IF('02 - Produtos e Tributações'!D1888="DOCES E GULOSEIMAS","2.01.001.004",IF('02 - Produtos e Tributações'!D1888="FARINHAS E GRAOS","2.01.001.005",IF('02 - Produtos e Tributações'!D1888="AGUAS","2.01.002.001",IF('02 - Produtos e Tributações'!D1888="SUCOS","2.01.002.002",IF('02 - Produtos e Tributações'!D1888="BEBIDAS ALCOOLICAS","2.01.002.003",IF('02 - Produtos e Tributações'!D1888="BEBIDAS LACTEAS","2.01.002.004",IF('02 - Produtos e Tributações'!D1888="MATERIAL DE LIMPEZA","2.02",IF('02 - Produtos e Tributações'!D1888="FRUTAS","2.01.001.006",IF('02 - Produtos e Tributações'!D1888="VERDURAS E LEGUMES","2.01.001.007",IF('02 - Produtos e Tributações'!D1888="SERVIÇO","1",IF('02 - Produtos e Tributações'!D1888="PRODUTOS DIVERSOS","2","2"))))))))))))))
)</f>
        <v>0</v>
      </c>
      <c r="N1871" s="4" t="str">
        <f t="shared" si="117"/>
        <v/>
      </c>
      <c r="O1871" s="4" t="str">
        <f t="shared" si="118"/>
        <v/>
      </c>
      <c r="P1871" s="4" t="str">
        <f t="shared" si="119"/>
        <v/>
      </c>
      <c r="Q1871" s="128" t="b">
        <f>IF(B1871&lt;&gt;"",IF('02 - Produtos e Tributações'!C1888&lt;&gt;"",'02 - Produtos e Tributações'!C1888,"UN"))</f>
        <v>0</v>
      </c>
      <c r="R1871" s="93"/>
      <c r="S1871" s="93"/>
      <c r="T1871" s="93"/>
      <c r="U1871" s="120" t="str">
        <f t="shared" si="116"/>
        <v/>
      </c>
    </row>
    <row r="1872" spans="1:21" ht="15.75" customHeight="1">
      <c r="A1872" s="122" t="b">
        <f>IF('02 - Produtos e Tributações'!B1889 &lt;&gt;"",A1871+1)</f>
        <v>0</v>
      </c>
      <c r="B1872" s="4" t="str">
        <f>IF('02 - Produtos e Tributações'!B1889&lt;&gt;"",'02 - Produtos e Tributações'!V1889,"")</f>
        <v/>
      </c>
      <c r="C1872" s="123" t="b">
        <f>IF(B1872&lt;&gt;"",IF('02 - Produtos e Tributações'!H1889&lt;&gt;"",IF('02 - Produtos e Tributações'!H1889="TERCEIRIZADA","T",IF('02 - Produtos e Tributações'!H1889="PROPRIA","P")), IF(B1872&lt;&gt;"",IF('02 - Produtos e Tributações'!H1889="","T"))))</f>
        <v>0</v>
      </c>
      <c r="D1872" s="123" t="b">
        <f>IF(B1872&lt;&gt;"",IF('02 - Produtos e Tributações'!E1889&lt;&gt;"",'02 - Produtos e Tributações'!E1889,""))</f>
        <v>0</v>
      </c>
      <c r="E1872" s="123" t="b">
        <f>IF(B1872&lt;&gt;"",IF('02 - Produtos e Tributações'!F1889&lt;&gt;"",'02 - Produtos e Tributações'!F1889,""))</f>
        <v>0</v>
      </c>
      <c r="F1872" s="123" t="b">
        <f>IF(B1872&lt;&gt;"",IF(A1872&lt;&gt;"",IF('02 - Produtos e Tributações'!G1889&lt;&gt;"",'02 - Produtos e Tributações'!G1889,"")))</f>
        <v>0</v>
      </c>
      <c r="G1872" s="123" t="b">
        <f>IF(B1872&lt;&gt;"",IF('02 - Produtos e Tributações'!J1889&lt;&gt;"",'02 - Produtos e Tributações'!J1889,IF(K1872=101,0,IF(K1872=102,41,IF(K1872=103,0,IF(K1872=201,0,IF(K1872=202,0,IF(K1872=203,0,IF(K1872=300,41,IF(K1872=400,41,IF(K1872=500,60)))))))))))</f>
        <v>0</v>
      </c>
      <c r="H1872" s="123" t="b">
        <f>IF(B1872&lt;&gt;"",IF('02 - Produtos e Tributações'!M1889&lt;&gt;"",'02 - Produtos e Tributações'!M1889,IF(L1872=101,0,IF(L1872=102,41,IF(L1872=103,0,IF(L1872=201,0,IF(L1872=202,0,IF(L1872=203,0,IF(L1872=300,41,IF(L1872=400,41,IF(L1872=500,60)))))))))))</f>
        <v>0</v>
      </c>
      <c r="I1872" s="123" t="b">
        <f>IF(B1872&lt;&gt;"",IF('02 - Produtos e Tributações'!L1889&lt;&gt;"",'02 - Produtos e Tributações'!L1889,"0,00"))</f>
        <v>0</v>
      </c>
      <c r="J1872" s="123" t="b">
        <f>IF(B1872&lt;&gt;"",IF('02 - Produtos e Tributações'!O1889&lt;&gt;"",'02 - Produtos e Tributações'!O1889,"0,00"))</f>
        <v>0</v>
      </c>
      <c r="K1872" s="123" t="b">
        <f>IF(B1872&lt;&gt;"",IF('02 - Produtos e Tributações'!K1889&lt;&gt;"",'02 - Produtos e Tributações'!K1889,"null"))</f>
        <v>0</v>
      </c>
      <c r="L1872" s="123" t="b">
        <f>IF(B1872&lt;&gt;"",IF('02 - Produtos e Tributações'!N1889&lt;&gt;"",'02 - Produtos e Tributações'!N1889,"null"))</f>
        <v>0</v>
      </c>
      <c r="M1872" s="122" t="b">
        <f>IF(B1872&lt;&gt;"",IF('02 - Produtos e Tributações'!D1889="CARNES","2.01.001.001",IF('02 - Produtos e Tributações'!D1889="MASSAS","2.01.001.002",IF('02 - Produtos e Tributações'!D1889="LATICINIOS","2.01.001.003",IF('02 - Produtos e Tributações'!D1889="DOCES E GULOSEIMAS","2.01.001.004",IF('02 - Produtos e Tributações'!D1889="FARINHAS E GRAOS","2.01.001.005",IF('02 - Produtos e Tributações'!D1889="AGUAS","2.01.002.001",IF('02 - Produtos e Tributações'!D1889="SUCOS","2.01.002.002",IF('02 - Produtos e Tributações'!D1889="BEBIDAS ALCOOLICAS","2.01.002.003",IF('02 - Produtos e Tributações'!D1889="BEBIDAS LACTEAS","2.01.002.004",IF('02 - Produtos e Tributações'!D1889="MATERIAL DE LIMPEZA","2.02",IF('02 - Produtos e Tributações'!D1889="FRUTAS","2.01.001.006",IF('02 - Produtos e Tributações'!D1889="VERDURAS E LEGUMES","2.01.001.007",IF('02 - Produtos e Tributações'!D1889="SERVIÇO","1",IF('02 - Produtos e Tributações'!D1889="PRODUTOS DIVERSOS","2","2"))))))))))))))
)</f>
        <v>0</v>
      </c>
      <c r="N1872" s="4" t="str">
        <f t="shared" si="117"/>
        <v/>
      </c>
      <c r="O1872" s="4" t="str">
        <f t="shared" si="118"/>
        <v/>
      </c>
      <c r="P1872" s="4" t="str">
        <f t="shared" si="119"/>
        <v/>
      </c>
      <c r="Q1872" s="128" t="b">
        <f>IF(B1872&lt;&gt;"",IF('02 - Produtos e Tributações'!C1889&lt;&gt;"",'02 - Produtos e Tributações'!C1889,"UN"))</f>
        <v>0</v>
      </c>
      <c r="R1872" s="93"/>
      <c r="S1872" s="93"/>
      <c r="T1872" s="93"/>
      <c r="U1872" s="120" t="str">
        <f t="shared" si="116"/>
        <v/>
      </c>
    </row>
    <row r="1873" spans="1:21" ht="15.75" customHeight="1">
      <c r="A1873" s="122" t="b">
        <f>IF('02 - Produtos e Tributações'!B1890 &lt;&gt;"",A1872+1)</f>
        <v>0</v>
      </c>
      <c r="B1873" s="4" t="str">
        <f>IF('02 - Produtos e Tributações'!B1890&lt;&gt;"",'02 - Produtos e Tributações'!V1890,"")</f>
        <v/>
      </c>
      <c r="C1873" s="123" t="b">
        <f>IF(B1873&lt;&gt;"",IF('02 - Produtos e Tributações'!H1890&lt;&gt;"",IF('02 - Produtos e Tributações'!H1890="TERCEIRIZADA","T",IF('02 - Produtos e Tributações'!H1890="PROPRIA","P")), IF(B1873&lt;&gt;"",IF('02 - Produtos e Tributações'!H1890="","T"))))</f>
        <v>0</v>
      </c>
      <c r="D1873" s="123" t="b">
        <f>IF(B1873&lt;&gt;"",IF('02 - Produtos e Tributações'!E1890&lt;&gt;"",'02 - Produtos e Tributações'!E1890,""))</f>
        <v>0</v>
      </c>
      <c r="E1873" s="123" t="b">
        <f>IF(B1873&lt;&gt;"",IF('02 - Produtos e Tributações'!F1890&lt;&gt;"",'02 - Produtos e Tributações'!F1890,""))</f>
        <v>0</v>
      </c>
      <c r="F1873" s="123" t="b">
        <f>IF(B1873&lt;&gt;"",IF(A1873&lt;&gt;"",IF('02 - Produtos e Tributações'!G1890&lt;&gt;"",'02 - Produtos e Tributações'!G1890,"")))</f>
        <v>0</v>
      </c>
      <c r="G1873" s="123" t="b">
        <f>IF(B1873&lt;&gt;"",IF('02 - Produtos e Tributações'!J1890&lt;&gt;"",'02 - Produtos e Tributações'!J1890,IF(K1873=101,0,IF(K1873=102,41,IF(K1873=103,0,IF(K1873=201,0,IF(K1873=202,0,IF(K1873=203,0,IF(K1873=300,41,IF(K1873=400,41,IF(K1873=500,60)))))))))))</f>
        <v>0</v>
      </c>
      <c r="H1873" s="123" t="b">
        <f>IF(B1873&lt;&gt;"",IF('02 - Produtos e Tributações'!M1890&lt;&gt;"",'02 - Produtos e Tributações'!M1890,IF(L1873=101,0,IF(L1873=102,41,IF(L1873=103,0,IF(L1873=201,0,IF(L1873=202,0,IF(L1873=203,0,IF(L1873=300,41,IF(L1873=400,41,IF(L1873=500,60)))))))))))</f>
        <v>0</v>
      </c>
      <c r="I1873" s="123" t="b">
        <f>IF(B1873&lt;&gt;"",IF('02 - Produtos e Tributações'!L1890&lt;&gt;"",'02 - Produtos e Tributações'!L1890,"0,00"))</f>
        <v>0</v>
      </c>
      <c r="J1873" s="123" t="b">
        <f>IF(B1873&lt;&gt;"",IF('02 - Produtos e Tributações'!O1890&lt;&gt;"",'02 - Produtos e Tributações'!O1890,"0,00"))</f>
        <v>0</v>
      </c>
      <c r="K1873" s="123" t="b">
        <f>IF(B1873&lt;&gt;"",IF('02 - Produtos e Tributações'!K1890&lt;&gt;"",'02 - Produtos e Tributações'!K1890,"null"))</f>
        <v>0</v>
      </c>
      <c r="L1873" s="123" t="b">
        <f>IF(B1873&lt;&gt;"",IF('02 - Produtos e Tributações'!N1890&lt;&gt;"",'02 - Produtos e Tributações'!N1890,"null"))</f>
        <v>0</v>
      </c>
      <c r="M1873" s="122" t="b">
        <f>IF(B1873&lt;&gt;"",IF('02 - Produtos e Tributações'!D1890="CARNES","2.01.001.001",IF('02 - Produtos e Tributações'!D1890="MASSAS","2.01.001.002",IF('02 - Produtos e Tributações'!D1890="LATICINIOS","2.01.001.003",IF('02 - Produtos e Tributações'!D1890="DOCES E GULOSEIMAS","2.01.001.004",IF('02 - Produtos e Tributações'!D1890="FARINHAS E GRAOS","2.01.001.005",IF('02 - Produtos e Tributações'!D1890="AGUAS","2.01.002.001",IF('02 - Produtos e Tributações'!D1890="SUCOS","2.01.002.002",IF('02 - Produtos e Tributações'!D1890="BEBIDAS ALCOOLICAS","2.01.002.003",IF('02 - Produtos e Tributações'!D1890="BEBIDAS LACTEAS","2.01.002.004",IF('02 - Produtos e Tributações'!D1890="MATERIAL DE LIMPEZA","2.02",IF('02 - Produtos e Tributações'!D1890="FRUTAS","2.01.001.006",IF('02 - Produtos e Tributações'!D1890="VERDURAS E LEGUMES","2.01.001.007",IF('02 - Produtos e Tributações'!D1890="SERVIÇO","1",IF('02 - Produtos e Tributações'!D1890="PRODUTOS DIVERSOS","2","2"))))))))))))))
)</f>
        <v>0</v>
      </c>
      <c r="N1873" s="4" t="str">
        <f t="shared" si="117"/>
        <v/>
      </c>
      <c r="O1873" s="4" t="str">
        <f t="shared" si="118"/>
        <v/>
      </c>
      <c r="P1873" s="4" t="str">
        <f t="shared" si="119"/>
        <v/>
      </c>
      <c r="Q1873" s="128" t="b">
        <f>IF(B1873&lt;&gt;"",IF('02 - Produtos e Tributações'!C1890&lt;&gt;"",'02 - Produtos e Tributações'!C1890,"UN"))</f>
        <v>0</v>
      </c>
      <c r="R1873" s="93"/>
      <c r="S1873" s="93"/>
      <c r="T1873" s="93"/>
      <c r="U1873" s="120" t="str">
        <f t="shared" si="116"/>
        <v/>
      </c>
    </row>
    <row r="1874" spans="1:21" ht="15.75" customHeight="1">
      <c r="A1874" s="122" t="b">
        <f>IF('02 - Produtos e Tributações'!B1891 &lt;&gt;"",A1873+1)</f>
        <v>0</v>
      </c>
      <c r="B1874" s="4" t="str">
        <f>IF('02 - Produtos e Tributações'!B1891&lt;&gt;"",'02 - Produtos e Tributações'!V1891,"")</f>
        <v/>
      </c>
      <c r="C1874" s="123" t="b">
        <f>IF(B1874&lt;&gt;"",IF('02 - Produtos e Tributações'!H1891&lt;&gt;"",IF('02 - Produtos e Tributações'!H1891="TERCEIRIZADA","T",IF('02 - Produtos e Tributações'!H1891="PROPRIA","P")), IF(B1874&lt;&gt;"",IF('02 - Produtos e Tributações'!H1891="","T"))))</f>
        <v>0</v>
      </c>
      <c r="D1874" s="123" t="b">
        <f>IF(B1874&lt;&gt;"",IF('02 - Produtos e Tributações'!E1891&lt;&gt;"",'02 - Produtos e Tributações'!E1891,""))</f>
        <v>0</v>
      </c>
      <c r="E1874" s="123" t="b">
        <f>IF(B1874&lt;&gt;"",IF('02 - Produtos e Tributações'!F1891&lt;&gt;"",'02 - Produtos e Tributações'!F1891,""))</f>
        <v>0</v>
      </c>
      <c r="F1874" s="123" t="b">
        <f>IF(B1874&lt;&gt;"",IF(A1874&lt;&gt;"",IF('02 - Produtos e Tributações'!G1891&lt;&gt;"",'02 - Produtos e Tributações'!G1891,"")))</f>
        <v>0</v>
      </c>
      <c r="G1874" s="123" t="b">
        <f>IF(B1874&lt;&gt;"",IF('02 - Produtos e Tributações'!J1891&lt;&gt;"",'02 - Produtos e Tributações'!J1891,IF(K1874=101,0,IF(K1874=102,41,IF(K1874=103,0,IF(K1874=201,0,IF(K1874=202,0,IF(K1874=203,0,IF(K1874=300,41,IF(K1874=400,41,IF(K1874=500,60)))))))))))</f>
        <v>0</v>
      </c>
      <c r="H1874" s="123" t="b">
        <f>IF(B1874&lt;&gt;"",IF('02 - Produtos e Tributações'!M1891&lt;&gt;"",'02 - Produtos e Tributações'!M1891,IF(L1874=101,0,IF(L1874=102,41,IF(L1874=103,0,IF(L1874=201,0,IF(L1874=202,0,IF(L1874=203,0,IF(L1874=300,41,IF(L1874=400,41,IF(L1874=500,60)))))))))))</f>
        <v>0</v>
      </c>
      <c r="I1874" s="123" t="b">
        <f>IF(B1874&lt;&gt;"",IF('02 - Produtos e Tributações'!L1891&lt;&gt;"",'02 - Produtos e Tributações'!L1891,"0,00"))</f>
        <v>0</v>
      </c>
      <c r="J1874" s="123" t="b">
        <f>IF(B1874&lt;&gt;"",IF('02 - Produtos e Tributações'!O1891&lt;&gt;"",'02 - Produtos e Tributações'!O1891,"0,00"))</f>
        <v>0</v>
      </c>
      <c r="K1874" s="123" t="b">
        <f>IF(B1874&lt;&gt;"",IF('02 - Produtos e Tributações'!K1891&lt;&gt;"",'02 - Produtos e Tributações'!K1891,"null"))</f>
        <v>0</v>
      </c>
      <c r="L1874" s="123" t="b">
        <f>IF(B1874&lt;&gt;"",IF('02 - Produtos e Tributações'!N1891&lt;&gt;"",'02 - Produtos e Tributações'!N1891,"null"))</f>
        <v>0</v>
      </c>
      <c r="M1874" s="122" t="b">
        <f>IF(B1874&lt;&gt;"",IF('02 - Produtos e Tributações'!D1891="CARNES","2.01.001.001",IF('02 - Produtos e Tributações'!D1891="MASSAS","2.01.001.002",IF('02 - Produtos e Tributações'!D1891="LATICINIOS","2.01.001.003",IF('02 - Produtos e Tributações'!D1891="DOCES E GULOSEIMAS","2.01.001.004",IF('02 - Produtos e Tributações'!D1891="FARINHAS E GRAOS","2.01.001.005",IF('02 - Produtos e Tributações'!D1891="AGUAS","2.01.002.001",IF('02 - Produtos e Tributações'!D1891="SUCOS","2.01.002.002",IF('02 - Produtos e Tributações'!D1891="BEBIDAS ALCOOLICAS","2.01.002.003",IF('02 - Produtos e Tributações'!D1891="BEBIDAS LACTEAS","2.01.002.004",IF('02 - Produtos e Tributações'!D1891="MATERIAL DE LIMPEZA","2.02",IF('02 - Produtos e Tributações'!D1891="FRUTAS","2.01.001.006",IF('02 - Produtos e Tributações'!D1891="VERDURAS E LEGUMES","2.01.001.007",IF('02 - Produtos e Tributações'!D1891="SERVIÇO","1",IF('02 - Produtos e Tributações'!D1891="PRODUTOS DIVERSOS","2","2"))))))))))))))
)</f>
        <v>0</v>
      </c>
      <c r="N1874" s="4" t="str">
        <f t="shared" si="117"/>
        <v/>
      </c>
      <c r="O1874" s="4" t="str">
        <f t="shared" si="118"/>
        <v/>
      </c>
      <c r="P1874" s="4" t="str">
        <f t="shared" si="119"/>
        <v/>
      </c>
      <c r="Q1874" s="128" t="b">
        <f>IF(B1874&lt;&gt;"",IF('02 - Produtos e Tributações'!C1891&lt;&gt;"",'02 - Produtos e Tributações'!C1891,"UN"))</f>
        <v>0</v>
      </c>
      <c r="R1874" s="93"/>
      <c r="S1874" s="93"/>
      <c r="T1874" s="93"/>
      <c r="U1874" s="120" t="str">
        <f t="shared" si="116"/>
        <v/>
      </c>
    </row>
    <row r="1875" spans="1:21" ht="15.75" customHeight="1">
      <c r="A1875" s="122" t="b">
        <f>IF('02 - Produtos e Tributações'!B1892 &lt;&gt;"",A1874+1)</f>
        <v>0</v>
      </c>
      <c r="B1875" s="4" t="str">
        <f>IF('02 - Produtos e Tributações'!B1892&lt;&gt;"",'02 - Produtos e Tributações'!V1892,"")</f>
        <v/>
      </c>
      <c r="C1875" s="123" t="b">
        <f>IF(B1875&lt;&gt;"",IF('02 - Produtos e Tributações'!H1892&lt;&gt;"",IF('02 - Produtos e Tributações'!H1892="TERCEIRIZADA","T",IF('02 - Produtos e Tributações'!H1892="PROPRIA","P")), IF(B1875&lt;&gt;"",IF('02 - Produtos e Tributações'!H1892="","T"))))</f>
        <v>0</v>
      </c>
      <c r="D1875" s="123" t="b">
        <f>IF(B1875&lt;&gt;"",IF('02 - Produtos e Tributações'!E1892&lt;&gt;"",'02 - Produtos e Tributações'!E1892,""))</f>
        <v>0</v>
      </c>
      <c r="E1875" s="123" t="b">
        <f>IF(B1875&lt;&gt;"",IF('02 - Produtos e Tributações'!F1892&lt;&gt;"",'02 - Produtos e Tributações'!F1892,""))</f>
        <v>0</v>
      </c>
      <c r="F1875" s="123" t="b">
        <f>IF(B1875&lt;&gt;"",IF(A1875&lt;&gt;"",IF('02 - Produtos e Tributações'!G1892&lt;&gt;"",'02 - Produtos e Tributações'!G1892,"")))</f>
        <v>0</v>
      </c>
      <c r="G1875" s="123" t="b">
        <f>IF(B1875&lt;&gt;"",IF('02 - Produtos e Tributações'!J1892&lt;&gt;"",'02 - Produtos e Tributações'!J1892,IF(K1875=101,0,IF(K1875=102,41,IF(K1875=103,0,IF(K1875=201,0,IF(K1875=202,0,IF(K1875=203,0,IF(K1875=300,41,IF(K1875=400,41,IF(K1875=500,60)))))))))))</f>
        <v>0</v>
      </c>
      <c r="H1875" s="123" t="b">
        <f>IF(B1875&lt;&gt;"",IF('02 - Produtos e Tributações'!M1892&lt;&gt;"",'02 - Produtos e Tributações'!M1892,IF(L1875=101,0,IF(L1875=102,41,IF(L1875=103,0,IF(L1875=201,0,IF(L1875=202,0,IF(L1875=203,0,IF(L1875=300,41,IF(L1875=400,41,IF(L1875=500,60)))))))))))</f>
        <v>0</v>
      </c>
      <c r="I1875" s="123" t="b">
        <f>IF(B1875&lt;&gt;"",IF('02 - Produtos e Tributações'!L1892&lt;&gt;"",'02 - Produtos e Tributações'!L1892,"0,00"))</f>
        <v>0</v>
      </c>
      <c r="J1875" s="123" t="b">
        <f>IF(B1875&lt;&gt;"",IF('02 - Produtos e Tributações'!O1892&lt;&gt;"",'02 - Produtos e Tributações'!O1892,"0,00"))</f>
        <v>0</v>
      </c>
      <c r="K1875" s="123" t="b">
        <f>IF(B1875&lt;&gt;"",IF('02 - Produtos e Tributações'!K1892&lt;&gt;"",'02 - Produtos e Tributações'!K1892,"null"))</f>
        <v>0</v>
      </c>
      <c r="L1875" s="123" t="b">
        <f>IF(B1875&lt;&gt;"",IF('02 - Produtos e Tributações'!N1892&lt;&gt;"",'02 - Produtos e Tributações'!N1892,"null"))</f>
        <v>0</v>
      </c>
      <c r="M1875" s="122" t="b">
        <f>IF(B1875&lt;&gt;"",IF('02 - Produtos e Tributações'!D1892="CARNES","2.01.001.001",IF('02 - Produtos e Tributações'!D1892="MASSAS","2.01.001.002",IF('02 - Produtos e Tributações'!D1892="LATICINIOS","2.01.001.003",IF('02 - Produtos e Tributações'!D1892="DOCES E GULOSEIMAS","2.01.001.004",IF('02 - Produtos e Tributações'!D1892="FARINHAS E GRAOS","2.01.001.005",IF('02 - Produtos e Tributações'!D1892="AGUAS","2.01.002.001",IF('02 - Produtos e Tributações'!D1892="SUCOS","2.01.002.002",IF('02 - Produtos e Tributações'!D1892="BEBIDAS ALCOOLICAS","2.01.002.003",IF('02 - Produtos e Tributações'!D1892="BEBIDAS LACTEAS","2.01.002.004",IF('02 - Produtos e Tributações'!D1892="MATERIAL DE LIMPEZA","2.02",IF('02 - Produtos e Tributações'!D1892="FRUTAS","2.01.001.006",IF('02 - Produtos e Tributações'!D1892="VERDURAS E LEGUMES","2.01.001.007",IF('02 - Produtos e Tributações'!D1892="SERVIÇO","1",IF('02 - Produtos e Tributações'!D1892="PRODUTOS DIVERSOS","2","2"))))))))))))))
)</f>
        <v>0</v>
      </c>
      <c r="N1875" s="4" t="str">
        <f t="shared" si="117"/>
        <v/>
      </c>
      <c r="O1875" s="4" t="str">
        <f t="shared" si="118"/>
        <v/>
      </c>
      <c r="P1875" s="4" t="str">
        <f t="shared" si="119"/>
        <v/>
      </c>
      <c r="Q1875" s="128" t="b">
        <f>IF(B1875&lt;&gt;"",IF('02 - Produtos e Tributações'!C1892&lt;&gt;"",'02 - Produtos e Tributações'!C1892,"UN"))</f>
        <v>0</v>
      </c>
      <c r="R1875" s="93"/>
      <c r="S1875" s="93"/>
      <c r="T1875" s="93"/>
      <c r="U1875" s="120" t="str">
        <f t="shared" si="116"/>
        <v/>
      </c>
    </row>
    <row r="1876" spans="1:21" ht="15.75" customHeight="1">
      <c r="A1876" s="122" t="b">
        <f>IF('02 - Produtos e Tributações'!B1893 &lt;&gt;"",A1875+1)</f>
        <v>0</v>
      </c>
      <c r="B1876" s="4" t="str">
        <f>IF('02 - Produtos e Tributações'!B1893&lt;&gt;"",'02 - Produtos e Tributações'!V1893,"")</f>
        <v/>
      </c>
      <c r="C1876" s="123" t="b">
        <f>IF(B1876&lt;&gt;"",IF('02 - Produtos e Tributações'!H1893&lt;&gt;"",IF('02 - Produtos e Tributações'!H1893="TERCEIRIZADA","T",IF('02 - Produtos e Tributações'!H1893="PROPRIA","P")), IF(B1876&lt;&gt;"",IF('02 - Produtos e Tributações'!H1893="","T"))))</f>
        <v>0</v>
      </c>
      <c r="D1876" s="123" t="b">
        <f>IF(B1876&lt;&gt;"",IF('02 - Produtos e Tributações'!E1893&lt;&gt;"",'02 - Produtos e Tributações'!E1893,""))</f>
        <v>0</v>
      </c>
      <c r="E1876" s="123" t="b">
        <f>IF(B1876&lt;&gt;"",IF('02 - Produtos e Tributações'!F1893&lt;&gt;"",'02 - Produtos e Tributações'!F1893,""))</f>
        <v>0</v>
      </c>
      <c r="F1876" s="123" t="b">
        <f>IF(B1876&lt;&gt;"",IF(A1876&lt;&gt;"",IF('02 - Produtos e Tributações'!G1893&lt;&gt;"",'02 - Produtos e Tributações'!G1893,"")))</f>
        <v>0</v>
      </c>
      <c r="G1876" s="123" t="b">
        <f>IF(B1876&lt;&gt;"",IF('02 - Produtos e Tributações'!J1893&lt;&gt;"",'02 - Produtos e Tributações'!J1893,IF(K1876=101,0,IF(K1876=102,41,IF(K1876=103,0,IF(K1876=201,0,IF(K1876=202,0,IF(K1876=203,0,IF(K1876=300,41,IF(K1876=400,41,IF(K1876=500,60)))))))))))</f>
        <v>0</v>
      </c>
      <c r="H1876" s="123" t="b">
        <f>IF(B1876&lt;&gt;"",IF('02 - Produtos e Tributações'!M1893&lt;&gt;"",'02 - Produtos e Tributações'!M1893,IF(L1876=101,0,IF(L1876=102,41,IF(L1876=103,0,IF(L1876=201,0,IF(L1876=202,0,IF(L1876=203,0,IF(L1876=300,41,IF(L1876=400,41,IF(L1876=500,60)))))))))))</f>
        <v>0</v>
      </c>
      <c r="I1876" s="123" t="b">
        <f>IF(B1876&lt;&gt;"",IF('02 - Produtos e Tributações'!L1893&lt;&gt;"",'02 - Produtos e Tributações'!L1893,"0,00"))</f>
        <v>0</v>
      </c>
      <c r="J1876" s="123" t="b">
        <f>IF(B1876&lt;&gt;"",IF('02 - Produtos e Tributações'!O1893&lt;&gt;"",'02 - Produtos e Tributações'!O1893,"0,00"))</f>
        <v>0</v>
      </c>
      <c r="K1876" s="123" t="b">
        <f>IF(B1876&lt;&gt;"",IF('02 - Produtos e Tributações'!K1893&lt;&gt;"",'02 - Produtos e Tributações'!K1893,"null"))</f>
        <v>0</v>
      </c>
      <c r="L1876" s="123" t="b">
        <f>IF(B1876&lt;&gt;"",IF('02 - Produtos e Tributações'!N1893&lt;&gt;"",'02 - Produtos e Tributações'!N1893,"null"))</f>
        <v>0</v>
      </c>
      <c r="M1876" s="122" t="b">
        <f>IF(B1876&lt;&gt;"",IF('02 - Produtos e Tributações'!D1893="CARNES","2.01.001.001",IF('02 - Produtos e Tributações'!D1893="MASSAS","2.01.001.002",IF('02 - Produtos e Tributações'!D1893="LATICINIOS","2.01.001.003",IF('02 - Produtos e Tributações'!D1893="DOCES E GULOSEIMAS","2.01.001.004",IF('02 - Produtos e Tributações'!D1893="FARINHAS E GRAOS","2.01.001.005",IF('02 - Produtos e Tributações'!D1893="AGUAS","2.01.002.001",IF('02 - Produtos e Tributações'!D1893="SUCOS","2.01.002.002",IF('02 - Produtos e Tributações'!D1893="BEBIDAS ALCOOLICAS","2.01.002.003",IF('02 - Produtos e Tributações'!D1893="BEBIDAS LACTEAS","2.01.002.004",IF('02 - Produtos e Tributações'!D1893="MATERIAL DE LIMPEZA","2.02",IF('02 - Produtos e Tributações'!D1893="FRUTAS","2.01.001.006",IF('02 - Produtos e Tributações'!D1893="VERDURAS E LEGUMES","2.01.001.007",IF('02 - Produtos e Tributações'!D1893="SERVIÇO","1",IF('02 - Produtos e Tributações'!D1893="PRODUTOS DIVERSOS","2","2"))))))))))))))
)</f>
        <v>0</v>
      </c>
      <c r="N1876" s="4" t="str">
        <f t="shared" si="117"/>
        <v/>
      </c>
      <c r="O1876" s="4" t="str">
        <f t="shared" si="118"/>
        <v/>
      </c>
      <c r="P1876" s="4" t="str">
        <f t="shared" si="119"/>
        <v/>
      </c>
      <c r="Q1876" s="128" t="b">
        <f>IF(B1876&lt;&gt;"",IF('02 - Produtos e Tributações'!C1893&lt;&gt;"",'02 - Produtos e Tributações'!C1893,"UN"))</f>
        <v>0</v>
      </c>
      <c r="R1876" s="93"/>
      <c r="S1876" s="93"/>
      <c r="T1876" s="93"/>
      <c r="U1876" s="120" t="str">
        <f t="shared" si="116"/>
        <v/>
      </c>
    </row>
    <row r="1877" spans="1:21" ht="15.75" customHeight="1">
      <c r="A1877" s="122" t="b">
        <f>IF('02 - Produtos e Tributações'!B1894 &lt;&gt;"",A1876+1)</f>
        <v>0</v>
      </c>
      <c r="B1877" s="4" t="str">
        <f>IF('02 - Produtos e Tributações'!B1894&lt;&gt;"",'02 - Produtos e Tributações'!V1894,"")</f>
        <v/>
      </c>
      <c r="C1877" s="123" t="b">
        <f>IF(B1877&lt;&gt;"",IF('02 - Produtos e Tributações'!H1894&lt;&gt;"",IF('02 - Produtos e Tributações'!H1894="TERCEIRIZADA","T",IF('02 - Produtos e Tributações'!H1894="PROPRIA","P")), IF(B1877&lt;&gt;"",IF('02 - Produtos e Tributações'!H1894="","T"))))</f>
        <v>0</v>
      </c>
      <c r="D1877" s="123" t="b">
        <f>IF(B1877&lt;&gt;"",IF('02 - Produtos e Tributações'!E1894&lt;&gt;"",'02 - Produtos e Tributações'!E1894,""))</f>
        <v>0</v>
      </c>
      <c r="E1877" s="123" t="b">
        <f>IF(B1877&lt;&gt;"",IF('02 - Produtos e Tributações'!F1894&lt;&gt;"",'02 - Produtos e Tributações'!F1894,""))</f>
        <v>0</v>
      </c>
      <c r="F1877" s="123" t="b">
        <f>IF(B1877&lt;&gt;"",IF(A1877&lt;&gt;"",IF('02 - Produtos e Tributações'!G1894&lt;&gt;"",'02 - Produtos e Tributações'!G1894,"")))</f>
        <v>0</v>
      </c>
      <c r="G1877" s="123" t="b">
        <f>IF(B1877&lt;&gt;"",IF('02 - Produtos e Tributações'!J1894&lt;&gt;"",'02 - Produtos e Tributações'!J1894,IF(K1877=101,0,IF(K1877=102,41,IF(K1877=103,0,IF(K1877=201,0,IF(K1877=202,0,IF(K1877=203,0,IF(K1877=300,41,IF(K1877=400,41,IF(K1877=500,60)))))))))))</f>
        <v>0</v>
      </c>
      <c r="H1877" s="123" t="b">
        <f>IF(B1877&lt;&gt;"",IF('02 - Produtos e Tributações'!M1894&lt;&gt;"",'02 - Produtos e Tributações'!M1894,IF(L1877=101,0,IF(L1877=102,41,IF(L1877=103,0,IF(L1877=201,0,IF(L1877=202,0,IF(L1877=203,0,IF(L1877=300,41,IF(L1877=400,41,IF(L1877=500,60)))))))))))</f>
        <v>0</v>
      </c>
      <c r="I1877" s="123" t="b">
        <f>IF(B1877&lt;&gt;"",IF('02 - Produtos e Tributações'!L1894&lt;&gt;"",'02 - Produtos e Tributações'!L1894,"0,00"))</f>
        <v>0</v>
      </c>
      <c r="J1877" s="123" t="b">
        <f>IF(B1877&lt;&gt;"",IF('02 - Produtos e Tributações'!O1894&lt;&gt;"",'02 - Produtos e Tributações'!O1894,"0,00"))</f>
        <v>0</v>
      </c>
      <c r="K1877" s="123" t="b">
        <f>IF(B1877&lt;&gt;"",IF('02 - Produtos e Tributações'!K1894&lt;&gt;"",'02 - Produtos e Tributações'!K1894,"null"))</f>
        <v>0</v>
      </c>
      <c r="L1877" s="123" t="b">
        <f>IF(B1877&lt;&gt;"",IF('02 - Produtos e Tributações'!N1894&lt;&gt;"",'02 - Produtos e Tributações'!N1894,"null"))</f>
        <v>0</v>
      </c>
      <c r="M1877" s="122" t="b">
        <f>IF(B1877&lt;&gt;"",IF('02 - Produtos e Tributações'!D1894="CARNES","2.01.001.001",IF('02 - Produtos e Tributações'!D1894="MASSAS","2.01.001.002",IF('02 - Produtos e Tributações'!D1894="LATICINIOS","2.01.001.003",IF('02 - Produtos e Tributações'!D1894="DOCES E GULOSEIMAS","2.01.001.004",IF('02 - Produtos e Tributações'!D1894="FARINHAS E GRAOS","2.01.001.005",IF('02 - Produtos e Tributações'!D1894="AGUAS","2.01.002.001",IF('02 - Produtos e Tributações'!D1894="SUCOS","2.01.002.002",IF('02 - Produtos e Tributações'!D1894="BEBIDAS ALCOOLICAS","2.01.002.003",IF('02 - Produtos e Tributações'!D1894="BEBIDAS LACTEAS","2.01.002.004",IF('02 - Produtos e Tributações'!D1894="MATERIAL DE LIMPEZA","2.02",IF('02 - Produtos e Tributações'!D1894="FRUTAS","2.01.001.006",IF('02 - Produtos e Tributações'!D1894="VERDURAS E LEGUMES","2.01.001.007",IF('02 - Produtos e Tributações'!D1894="SERVIÇO","1",IF('02 - Produtos e Tributações'!D1894="PRODUTOS DIVERSOS","2","2"))))))))))))))
)</f>
        <v>0</v>
      </c>
      <c r="N1877" s="4" t="str">
        <f t="shared" si="117"/>
        <v/>
      </c>
      <c r="O1877" s="4" t="str">
        <f t="shared" si="118"/>
        <v/>
      </c>
      <c r="P1877" s="4" t="str">
        <f t="shared" si="119"/>
        <v/>
      </c>
      <c r="Q1877" s="128" t="b">
        <f>IF(B1877&lt;&gt;"",IF('02 - Produtos e Tributações'!C1894&lt;&gt;"",'02 - Produtos e Tributações'!C1894,"UN"))</f>
        <v>0</v>
      </c>
      <c r="R1877" s="93"/>
      <c r="S1877" s="93"/>
      <c r="T1877" s="93"/>
      <c r="U1877" s="120" t="str">
        <f t="shared" si="116"/>
        <v/>
      </c>
    </row>
    <row r="1878" spans="1:21" ht="15.75" customHeight="1">
      <c r="A1878" s="122" t="b">
        <f>IF('02 - Produtos e Tributações'!B1895 &lt;&gt;"",A1877+1)</f>
        <v>0</v>
      </c>
      <c r="B1878" s="4" t="str">
        <f>IF('02 - Produtos e Tributações'!B1895&lt;&gt;"",'02 - Produtos e Tributações'!V1895,"")</f>
        <v/>
      </c>
      <c r="C1878" s="123" t="b">
        <f>IF(B1878&lt;&gt;"",IF('02 - Produtos e Tributações'!H1895&lt;&gt;"",IF('02 - Produtos e Tributações'!H1895="TERCEIRIZADA","T",IF('02 - Produtos e Tributações'!H1895="PROPRIA","P")), IF(B1878&lt;&gt;"",IF('02 - Produtos e Tributações'!H1895="","T"))))</f>
        <v>0</v>
      </c>
      <c r="D1878" s="123" t="b">
        <f>IF(B1878&lt;&gt;"",IF('02 - Produtos e Tributações'!E1895&lt;&gt;"",'02 - Produtos e Tributações'!E1895,""))</f>
        <v>0</v>
      </c>
      <c r="E1878" s="123" t="b">
        <f>IF(B1878&lt;&gt;"",IF('02 - Produtos e Tributações'!F1895&lt;&gt;"",'02 - Produtos e Tributações'!F1895,""))</f>
        <v>0</v>
      </c>
      <c r="F1878" s="123" t="b">
        <f>IF(B1878&lt;&gt;"",IF(A1878&lt;&gt;"",IF('02 - Produtos e Tributações'!G1895&lt;&gt;"",'02 - Produtos e Tributações'!G1895,"")))</f>
        <v>0</v>
      </c>
      <c r="G1878" s="123" t="b">
        <f>IF(B1878&lt;&gt;"",IF('02 - Produtos e Tributações'!J1895&lt;&gt;"",'02 - Produtos e Tributações'!J1895,IF(K1878=101,0,IF(K1878=102,41,IF(K1878=103,0,IF(K1878=201,0,IF(K1878=202,0,IF(K1878=203,0,IF(K1878=300,41,IF(K1878=400,41,IF(K1878=500,60)))))))))))</f>
        <v>0</v>
      </c>
      <c r="H1878" s="123" t="b">
        <f>IF(B1878&lt;&gt;"",IF('02 - Produtos e Tributações'!M1895&lt;&gt;"",'02 - Produtos e Tributações'!M1895,IF(L1878=101,0,IF(L1878=102,41,IF(L1878=103,0,IF(L1878=201,0,IF(L1878=202,0,IF(L1878=203,0,IF(L1878=300,41,IF(L1878=400,41,IF(L1878=500,60)))))))))))</f>
        <v>0</v>
      </c>
      <c r="I1878" s="123" t="b">
        <f>IF(B1878&lt;&gt;"",IF('02 - Produtos e Tributações'!L1895&lt;&gt;"",'02 - Produtos e Tributações'!L1895,"0,00"))</f>
        <v>0</v>
      </c>
      <c r="J1878" s="123" t="b">
        <f>IF(B1878&lt;&gt;"",IF('02 - Produtos e Tributações'!O1895&lt;&gt;"",'02 - Produtos e Tributações'!O1895,"0,00"))</f>
        <v>0</v>
      </c>
      <c r="K1878" s="123" t="b">
        <f>IF(B1878&lt;&gt;"",IF('02 - Produtos e Tributações'!K1895&lt;&gt;"",'02 - Produtos e Tributações'!K1895,"null"))</f>
        <v>0</v>
      </c>
      <c r="L1878" s="123" t="b">
        <f>IF(B1878&lt;&gt;"",IF('02 - Produtos e Tributações'!N1895&lt;&gt;"",'02 - Produtos e Tributações'!N1895,"null"))</f>
        <v>0</v>
      </c>
      <c r="M1878" s="122" t="b">
        <f>IF(B1878&lt;&gt;"",IF('02 - Produtos e Tributações'!D1895="CARNES","2.01.001.001",IF('02 - Produtos e Tributações'!D1895="MASSAS","2.01.001.002",IF('02 - Produtos e Tributações'!D1895="LATICINIOS","2.01.001.003",IF('02 - Produtos e Tributações'!D1895="DOCES E GULOSEIMAS","2.01.001.004",IF('02 - Produtos e Tributações'!D1895="FARINHAS E GRAOS","2.01.001.005",IF('02 - Produtos e Tributações'!D1895="AGUAS","2.01.002.001",IF('02 - Produtos e Tributações'!D1895="SUCOS","2.01.002.002",IF('02 - Produtos e Tributações'!D1895="BEBIDAS ALCOOLICAS","2.01.002.003",IF('02 - Produtos e Tributações'!D1895="BEBIDAS LACTEAS","2.01.002.004",IF('02 - Produtos e Tributações'!D1895="MATERIAL DE LIMPEZA","2.02",IF('02 - Produtos e Tributações'!D1895="FRUTAS","2.01.001.006",IF('02 - Produtos e Tributações'!D1895="VERDURAS E LEGUMES","2.01.001.007",IF('02 - Produtos e Tributações'!D1895="SERVIÇO","1",IF('02 - Produtos e Tributações'!D1895="PRODUTOS DIVERSOS","2","2"))))))))))))))
)</f>
        <v>0</v>
      </c>
      <c r="N1878" s="4" t="str">
        <f t="shared" si="117"/>
        <v/>
      </c>
      <c r="O1878" s="4" t="str">
        <f t="shared" si="118"/>
        <v/>
      </c>
      <c r="P1878" s="4" t="str">
        <f t="shared" si="119"/>
        <v/>
      </c>
      <c r="Q1878" s="128" t="b">
        <f>IF(B1878&lt;&gt;"",IF('02 - Produtos e Tributações'!C1895&lt;&gt;"",'02 - Produtos e Tributações'!C1895,"UN"))</f>
        <v>0</v>
      </c>
      <c r="R1878" s="93"/>
      <c r="S1878" s="93"/>
      <c r="T1878" s="93"/>
      <c r="U1878" s="120" t="str">
        <f t="shared" si="116"/>
        <v/>
      </c>
    </row>
    <row r="1879" spans="1:21" ht="15.75" customHeight="1">
      <c r="A1879" s="122" t="b">
        <f>IF('02 - Produtos e Tributações'!B1896 &lt;&gt;"",A1878+1)</f>
        <v>0</v>
      </c>
      <c r="B1879" s="4" t="str">
        <f>IF('02 - Produtos e Tributações'!B1896&lt;&gt;"",'02 - Produtos e Tributações'!V1896,"")</f>
        <v/>
      </c>
      <c r="C1879" s="123" t="b">
        <f>IF(B1879&lt;&gt;"",IF('02 - Produtos e Tributações'!H1896&lt;&gt;"",IF('02 - Produtos e Tributações'!H1896="TERCEIRIZADA","T",IF('02 - Produtos e Tributações'!H1896="PROPRIA","P")), IF(B1879&lt;&gt;"",IF('02 - Produtos e Tributações'!H1896="","T"))))</f>
        <v>0</v>
      </c>
      <c r="D1879" s="123" t="b">
        <f>IF(B1879&lt;&gt;"",IF('02 - Produtos e Tributações'!E1896&lt;&gt;"",'02 - Produtos e Tributações'!E1896,""))</f>
        <v>0</v>
      </c>
      <c r="E1879" s="123" t="b">
        <f>IF(B1879&lt;&gt;"",IF('02 - Produtos e Tributações'!F1896&lt;&gt;"",'02 - Produtos e Tributações'!F1896,""))</f>
        <v>0</v>
      </c>
      <c r="F1879" s="123" t="b">
        <f>IF(B1879&lt;&gt;"",IF(A1879&lt;&gt;"",IF('02 - Produtos e Tributações'!G1896&lt;&gt;"",'02 - Produtos e Tributações'!G1896,"")))</f>
        <v>0</v>
      </c>
      <c r="G1879" s="123" t="b">
        <f>IF(B1879&lt;&gt;"",IF('02 - Produtos e Tributações'!J1896&lt;&gt;"",'02 - Produtos e Tributações'!J1896,IF(K1879=101,0,IF(K1879=102,41,IF(K1879=103,0,IF(K1879=201,0,IF(K1879=202,0,IF(K1879=203,0,IF(K1879=300,41,IF(K1879=400,41,IF(K1879=500,60)))))))))))</f>
        <v>0</v>
      </c>
      <c r="H1879" s="123" t="b">
        <f>IF(B1879&lt;&gt;"",IF('02 - Produtos e Tributações'!M1896&lt;&gt;"",'02 - Produtos e Tributações'!M1896,IF(L1879=101,0,IF(L1879=102,41,IF(L1879=103,0,IF(L1879=201,0,IF(L1879=202,0,IF(L1879=203,0,IF(L1879=300,41,IF(L1879=400,41,IF(L1879=500,60)))))))))))</f>
        <v>0</v>
      </c>
      <c r="I1879" s="123" t="b">
        <f>IF(B1879&lt;&gt;"",IF('02 - Produtos e Tributações'!L1896&lt;&gt;"",'02 - Produtos e Tributações'!L1896,"0,00"))</f>
        <v>0</v>
      </c>
      <c r="J1879" s="123" t="b">
        <f>IF(B1879&lt;&gt;"",IF('02 - Produtos e Tributações'!O1896&lt;&gt;"",'02 - Produtos e Tributações'!O1896,"0,00"))</f>
        <v>0</v>
      </c>
      <c r="K1879" s="123" t="b">
        <f>IF(B1879&lt;&gt;"",IF('02 - Produtos e Tributações'!K1896&lt;&gt;"",'02 - Produtos e Tributações'!K1896,"null"))</f>
        <v>0</v>
      </c>
      <c r="L1879" s="123" t="b">
        <f>IF(B1879&lt;&gt;"",IF('02 - Produtos e Tributações'!N1896&lt;&gt;"",'02 - Produtos e Tributações'!N1896,"null"))</f>
        <v>0</v>
      </c>
      <c r="M1879" s="122" t="b">
        <f>IF(B1879&lt;&gt;"",IF('02 - Produtos e Tributações'!D1896="CARNES","2.01.001.001",IF('02 - Produtos e Tributações'!D1896="MASSAS","2.01.001.002",IF('02 - Produtos e Tributações'!D1896="LATICINIOS","2.01.001.003",IF('02 - Produtos e Tributações'!D1896="DOCES E GULOSEIMAS","2.01.001.004",IF('02 - Produtos e Tributações'!D1896="FARINHAS E GRAOS","2.01.001.005",IF('02 - Produtos e Tributações'!D1896="AGUAS","2.01.002.001",IF('02 - Produtos e Tributações'!D1896="SUCOS","2.01.002.002",IF('02 - Produtos e Tributações'!D1896="BEBIDAS ALCOOLICAS","2.01.002.003",IF('02 - Produtos e Tributações'!D1896="BEBIDAS LACTEAS","2.01.002.004",IF('02 - Produtos e Tributações'!D1896="MATERIAL DE LIMPEZA","2.02",IF('02 - Produtos e Tributações'!D1896="FRUTAS","2.01.001.006",IF('02 - Produtos e Tributações'!D1896="VERDURAS E LEGUMES","2.01.001.007",IF('02 - Produtos e Tributações'!D1896="SERVIÇO","1",IF('02 - Produtos e Tributações'!D1896="PRODUTOS DIVERSOS","2","2"))))))))))))))
)</f>
        <v>0</v>
      </c>
      <c r="N1879" s="4" t="str">
        <f t="shared" si="117"/>
        <v/>
      </c>
      <c r="O1879" s="4" t="str">
        <f t="shared" si="118"/>
        <v/>
      </c>
      <c r="P1879" s="4" t="str">
        <f t="shared" si="119"/>
        <v/>
      </c>
      <c r="Q1879" s="128" t="b">
        <f>IF(B1879&lt;&gt;"",IF('02 - Produtos e Tributações'!C1896&lt;&gt;"",'02 - Produtos e Tributações'!C1896,"UN"))</f>
        <v>0</v>
      </c>
      <c r="R1879" s="93"/>
      <c r="S1879" s="93"/>
      <c r="T1879" s="93"/>
      <c r="U1879" s="120" t="str">
        <f t="shared" si="116"/>
        <v/>
      </c>
    </row>
    <row r="1880" spans="1:21" ht="15.75" customHeight="1">
      <c r="A1880" s="122" t="b">
        <f>IF('02 - Produtos e Tributações'!B1897 &lt;&gt;"",A1879+1)</f>
        <v>0</v>
      </c>
      <c r="B1880" s="4" t="str">
        <f>IF('02 - Produtos e Tributações'!B1897&lt;&gt;"",'02 - Produtos e Tributações'!V1897,"")</f>
        <v/>
      </c>
      <c r="C1880" s="123" t="b">
        <f>IF(B1880&lt;&gt;"",IF('02 - Produtos e Tributações'!H1897&lt;&gt;"",IF('02 - Produtos e Tributações'!H1897="TERCEIRIZADA","T",IF('02 - Produtos e Tributações'!H1897="PROPRIA","P")), IF(B1880&lt;&gt;"",IF('02 - Produtos e Tributações'!H1897="","T"))))</f>
        <v>0</v>
      </c>
      <c r="D1880" s="123" t="b">
        <f>IF(B1880&lt;&gt;"",IF('02 - Produtos e Tributações'!E1897&lt;&gt;"",'02 - Produtos e Tributações'!E1897,""))</f>
        <v>0</v>
      </c>
      <c r="E1880" s="123" t="b">
        <f>IF(B1880&lt;&gt;"",IF('02 - Produtos e Tributações'!F1897&lt;&gt;"",'02 - Produtos e Tributações'!F1897,""))</f>
        <v>0</v>
      </c>
      <c r="F1880" s="123" t="b">
        <f>IF(B1880&lt;&gt;"",IF(A1880&lt;&gt;"",IF('02 - Produtos e Tributações'!G1897&lt;&gt;"",'02 - Produtos e Tributações'!G1897,"")))</f>
        <v>0</v>
      </c>
      <c r="G1880" s="123" t="b">
        <f>IF(B1880&lt;&gt;"",IF('02 - Produtos e Tributações'!J1897&lt;&gt;"",'02 - Produtos e Tributações'!J1897,IF(K1880=101,0,IF(K1880=102,41,IF(K1880=103,0,IF(K1880=201,0,IF(K1880=202,0,IF(K1880=203,0,IF(K1880=300,41,IF(K1880=400,41,IF(K1880=500,60)))))))))))</f>
        <v>0</v>
      </c>
      <c r="H1880" s="123" t="b">
        <f>IF(B1880&lt;&gt;"",IF('02 - Produtos e Tributações'!M1897&lt;&gt;"",'02 - Produtos e Tributações'!M1897,IF(L1880=101,0,IF(L1880=102,41,IF(L1880=103,0,IF(L1880=201,0,IF(L1880=202,0,IF(L1880=203,0,IF(L1880=300,41,IF(L1880=400,41,IF(L1880=500,60)))))))))))</f>
        <v>0</v>
      </c>
      <c r="I1880" s="123" t="b">
        <f>IF(B1880&lt;&gt;"",IF('02 - Produtos e Tributações'!L1897&lt;&gt;"",'02 - Produtos e Tributações'!L1897,"0,00"))</f>
        <v>0</v>
      </c>
      <c r="J1880" s="123" t="b">
        <f>IF(B1880&lt;&gt;"",IF('02 - Produtos e Tributações'!O1897&lt;&gt;"",'02 - Produtos e Tributações'!O1897,"0,00"))</f>
        <v>0</v>
      </c>
      <c r="K1880" s="123" t="b">
        <f>IF(B1880&lt;&gt;"",IF('02 - Produtos e Tributações'!K1897&lt;&gt;"",'02 - Produtos e Tributações'!K1897,"null"))</f>
        <v>0</v>
      </c>
      <c r="L1880" s="123" t="b">
        <f>IF(B1880&lt;&gt;"",IF('02 - Produtos e Tributações'!N1897&lt;&gt;"",'02 - Produtos e Tributações'!N1897,"null"))</f>
        <v>0</v>
      </c>
      <c r="M1880" s="122" t="b">
        <f>IF(B1880&lt;&gt;"",IF('02 - Produtos e Tributações'!D1897="CARNES","2.01.001.001",IF('02 - Produtos e Tributações'!D1897="MASSAS","2.01.001.002",IF('02 - Produtos e Tributações'!D1897="LATICINIOS","2.01.001.003",IF('02 - Produtos e Tributações'!D1897="DOCES E GULOSEIMAS","2.01.001.004",IF('02 - Produtos e Tributações'!D1897="FARINHAS E GRAOS","2.01.001.005",IF('02 - Produtos e Tributações'!D1897="AGUAS","2.01.002.001",IF('02 - Produtos e Tributações'!D1897="SUCOS","2.01.002.002",IF('02 - Produtos e Tributações'!D1897="BEBIDAS ALCOOLICAS","2.01.002.003",IF('02 - Produtos e Tributações'!D1897="BEBIDAS LACTEAS","2.01.002.004",IF('02 - Produtos e Tributações'!D1897="MATERIAL DE LIMPEZA","2.02",IF('02 - Produtos e Tributações'!D1897="FRUTAS","2.01.001.006",IF('02 - Produtos e Tributações'!D1897="VERDURAS E LEGUMES","2.01.001.007",IF('02 - Produtos e Tributações'!D1897="SERVIÇO","1",IF('02 - Produtos e Tributações'!D1897="PRODUTOS DIVERSOS","2","2"))))))))))))))
)</f>
        <v>0</v>
      </c>
      <c r="N1880" s="4" t="str">
        <f t="shared" si="117"/>
        <v/>
      </c>
      <c r="O1880" s="4" t="str">
        <f t="shared" si="118"/>
        <v/>
      </c>
      <c r="P1880" s="4" t="str">
        <f t="shared" si="119"/>
        <v/>
      </c>
      <c r="Q1880" s="128" t="b">
        <f>IF(B1880&lt;&gt;"",IF('02 - Produtos e Tributações'!C1897&lt;&gt;"",'02 - Produtos e Tributações'!C1897,"UN"))</f>
        <v>0</v>
      </c>
      <c r="R1880" s="93"/>
      <c r="S1880" s="93"/>
      <c r="T1880" s="93"/>
      <c r="U1880" s="120" t="str">
        <f t="shared" si="116"/>
        <v/>
      </c>
    </row>
    <row r="1881" spans="1:21" ht="15.75" customHeight="1">
      <c r="A1881" s="122" t="b">
        <f>IF('02 - Produtos e Tributações'!B1898 &lt;&gt;"",A1880+1)</f>
        <v>0</v>
      </c>
      <c r="B1881" s="4" t="str">
        <f>IF('02 - Produtos e Tributações'!B1898&lt;&gt;"",'02 - Produtos e Tributações'!V1898,"")</f>
        <v/>
      </c>
      <c r="C1881" s="123" t="b">
        <f>IF(B1881&lt;&gt;"",IF('02 - Produtos e Tributações'!H1898&lt;&gt;"",IF('02 - Produtos e Tributações'!H1898="TERCEIRIZADA","T",IF('02 - Produtos e Tributações'!H1898="PROPRIA","P")), IF(B1881&lt;&gt;"",IF('02 - Produtos e Tributações'!H1898="","T"))))</f>
        <v>0</v>
      </c>
      <c r="D1881" s="123" t="b">
        <f>IF(B1881&lt;&gt;"",IF('02 - Produtos e Tributações'!E1898&lt;&gt;"",'02 - Produtos e Tributações'!E1898,""))</f>
        <v>0</v>
      </c>
      <c r="E1881" s="123" t="b">
        <f>IF(B1881&lt;&gt;"",IF('02 - Produtos e Tributações'!F1898&lt;&gt;"",'02 - Produtos e Tributações'!F1898,""))</f>
        <v>0</v>
      </c>
      <c r="F1881" s="123" t="b">
        <f>IF(B1881&lt;&gt;"",IF(A1881&lt;&gt;"",IF('02 - Produtos e Tributações'!G1898&lt;&gt;"",'02 - Produtos e Tributações'!G1898,"")))</f>
        <v>0</v>
      </c>
      <c r="G1881" s="123" t="b">
        <f>IF(B1881&lt;&gt;"",IF('02 - Produtos e Tributações'!J1898&lt;&gt;"",'02 - Produtos e Tributações'!J1898,IF(K1881=101,0,IF(K1881=102,41,IF(K1881=103,0,IF(K1881=201,0,IF(K1881=202,0,IF(K1881=203,0,IF(K1881=300,41,IF(K1881=400,41,IF(K1881=500,60)))))))))))</f>
        <v>0</v>
      </c>
      <c r="H1881" s="123" t="b">
        <f>IF(B1881&lt;&gt;"",IF('02 - Produtos e Tributações'!M1898&lt;&gt;"",'02 - Produtos e Tributações'!M1898,IF(L1881=101,0,IF(L1881=102,41,IF(L1881=103,0,IF(L1881=201,0,IF(L1881=202,0,IF(L1881=203,0,IF(L1881=300,41,IF(L1881=400,41,IF(L1881=500,60)))))))))))</f>
        <v>0</v>
      </c>
      <c r="I1881" s="123" t="b">
        <f>IF(B1881&lt;&gt;"",IF('02 - Produtos e Tributações'!L1898&lt;&gt;"",'02 - Produtos e Tributações'!L1898,"0,00"))</f>
        <v>0</v>
      </c>
      <c r="J1881" s="123" t="b">
        <f>IF(B1881&lt;&gt;"",IF('02 - Produtos e Tributações'!O1898&lt;&gt;"",'02 - Produtos e Tributações'!O1898,"0,00"))</f>
        <v>0</v>
      </c>
      <c r="K1881" s="123" t="b">
        <f>IF(B1881&lt;&gt;"",IF('02 - Produtos e Tributações'!K1898&lt;&gt;"",'02 - Produtos e Tributações'!K1898,"null"))</f>
        <v>0</v>
      </c>
      <c r="L1881" s="123" t="b">
        <f>IF(B1881&lt;&gt;"",IF('02 - Produtos e Tributações'!N1898&lt;&gt;"",'02 - Produtos e Tributações'!N1898,"null"))</f>
        <v>0</v>
      </c>
      <c r="M1881" s="122" t="b">
        <f>IF(B1881&lt;&gt;"",IF('02 - Produtos e Tributações'!D1898="CARNES","2.01.001.001",IF('02 - Produtos e Tributações'!D1898="MASSAS","2.01.001.002",IF('02 - Produtos e Tributações'!D1898="LATICINIOS","2.01.001.003",IF('02 - Produtos e Tributações'!D1898="DOCES E GULOSEIMAS","2.01.001.004",IF('02 - Produtos e Tributações'!D1898="FARINHAS E GRAOS","2.01.001.005",IF('02 - Produtos e Tributações'!D1898="AGUAS","2.01.002.001",IF('02 - Produtos e Tributações'!D1898="SUCOS","2.01.002.002",IF('02 - Produtos e Tributações'!D1898="BEBIDAS ALCOOLICAS","2.01.002.003",IF('02 - Produtos e Tributações'!D1898="BEBIDAS LACTEAS","2.01.002.004",IF('02 - Produtos e Tributações'!D1898="MATERIAL DE LIMPEZA","2.02",IF('02 - Produtos e Tributações'!D1898="FRUTAS","2.01.001.006",IF('02 - Produtos e Tributações'!D1898="VERDURAS E LEGUMES","2.01.001.007",IF('02 - Produtos e Tributações'!D1898="SERVIÇO","1",IF('02 - Produtos e Tributações'!D1898="PRODUTOS DIVERSOS","2","2"))))))))))))))
)</f>
        <v>0</v>
      </c>
      <c r="N1881" s="4" t="str">
        <f t="shared" si="117"/>
        <v/>
      </c>
      <c r="O1881" s="4" t="str">
        <f t="shared" si="118"/>
        <v/>
      </c>
      <c r="P1881" s="4" t="str">
        <f t="shared" si="119"/>
        <v/>
      </c>
      <c r="Q1881" s="128" t="b">
        <f>IF(B1881&lt;&gt;"",IF('02 - Produtos e Tributações'!C1898&lt;&gt;"",'02 - Produtos e Tributações'!C1898,"UN"))</f>
        <v>0</v>
      </c>
      <c r="R1881" s="93"/>
      <c r="S1881" s="93"/>
      <c r="T1881" s="93"/>
      <c r="U1881" s="120" t="str">
        <f t="shared" si="116"/>
        <v/>
      </c>
    </row>
    <row r="1882" spans="1:21" ht="15.75" customHeight="1">
      <c r="A1882" s="122" t="b">
        <f>IF('02 - Produtos e Tributações'!B1899 &lt;&gt;"",A1881+1)</f>
        <v>0</v>
      </c>
      <c r="B1882" s="4" t="str">
        <f>IF('02 - Produtos e Tributações'!B1899&lt;&gt;"",'02 - Produtos e Tributações'!V1899,"")</f>
        <v/>
      </c>
      <c r="C1882" s="123" t="b">
        <f>IF(B1882&lt;&gt;"",IF('02 - Produtos e Tributações'!H1899&lt;&gt;"",IF('02 - Produtos e Tributações'!H1899="TERCEIRIZADA","T",IF('02 - Produtos e Tributações'!H1899="PROPRIA","P")), IF(B1882&lt;&gt;"",IF('02 - Produtos e Tributações'!H1899="","T"))))</f>
        <v>0</v>
      </c>
      <c r="D1882" s="123" t="b">
        <f>IF(B1882&lt;&gt;"",IF('02 - Produtos e Tributações'!E1899&lt;&gt;"",'02 - Produtos e Tributações'!E1899,""))</f>
        <v>0</v>
      </c>
      <c r="E1882" s="123" t="b">
        <f>IF(B1882&lt;&gt;"",IF('02 - Produtos e Tributações'!F1899&lt;&gt;"",'02 - Produtos e Tributações'!F1899,""))</f>
        <v>0</v>
      </c>
      <c r="F1882" s="123" t="b">
        <f>IF(B1882&lt;&gt;"",IF(A1882&lt;&gt;"",IF('02 - Produtos e Tributações'!G1899&lt;&gt;"",'02 - Produtos e Tributações'!G1899,"")))</f>
        <v>0</v>
      </c>
      <c r="G1882" s="123" t="b">
        <f>IF(B1882&lt;&gt;"",IF('02 - Produtos e Tributações'!J1899&lt;&gt;"",'02 - Produtos e Tributações'!J1899,IF(K1882=101,0,IF(K1882=102,41,IF(K1882=103,0,IF(K1882=201,0,IF(K1882=202,0,IF(K1882=203,0,IF(K1882=300,41,IF(K1882=400,41,IF(K1882=500,60)))))))))))</f>
        <v>0</v>
      </c>
      <c r="H1882" s="123" t="b">
        <f>IF(B1882&lt;&gt;"",IF('02 - Produtos e Tributações'!M1899&lt;&gt;"",'02 - Produtos e Tributações'!M1899,IF(L1882=101,0,IF(L1882=102,41,IF(L1882=103,0,IF(L1882=201,0,IF(L1882=202,0,IF(L1882=203,0,IF(L1882=300,41,IF(L1882=400,41,IF(L1882=500,60)))))))))))</f>
        <v>0</v>
      </c>
      <c r="I1882" s="123" t="b">
        <f>IF(B1882&lt;&gt;"",IF('02 - Produtos e Tributações'!L1899&lt;&gt;"",'02 - Produtos e Tributações'!L1899,"0,00"))</f>
        <v>0</v>
      </c>
      <c r="J1882" s="123" t="b">
        <f>IF(B1882&lt;&gt;"",IF('02 - Produtos e Tributações'!O1899&lt;&gt;"",'02 - Produtos e Tributações'!O1899,"0,00"))</f>
        <v>0</v>
      </c>
      <c r="K1882" s="123" t="b">
        <f>IF(B1882&lt;&gt;"",IF('02 - Produtos e Tributações'!K1899&lt;&gt;"",'02 - Produtos e Tributações'!K1899,"null"))</f>
        <v>0</v>
      </c>
      <c r="L1882" s="123" t="b">
        <f>IF(B1882&lt;&gt;"",IF('02 - Produtos e Tributações'!N1899&lt;&gt;"",'02 - Produtos e Tributações'!N1899,"null"))</f>
        <v>0</v>
      </c>
      <c r="M1882" s="122" t="b">
        <f>IF(B1882&lt;&gt;"",IF('02 - Produtos e Tributações'!D1899="CARNES","2.01.001.001",IF('02 - Produtos e Tributações'!D1899="MASSAS","2.01.001.002",IF('02 - Produtos e Tributações'!D1899="LATICINIOS","2.01.001.003",IF('02 - Produtos e Tributações'!D1899="DOCES E GULOSEIMAS","2.01.001.004",IF('02 - Produtos e Tributações'!D1899="FARINHAS E GRAOS","2.01.001.005",IF('02 - Produtos e Tributações'!D1899="AGUAS","2.01.002.001",IF('02 - Produtos e Tributações'!D1899="SUCOS","2.01.002.002",IF('02 - Produtos e Tributações'!D1899="BEBIDAS ALCOOLICAS","2.01.002.003",IF('02 - Produtos e Tributações'!D1899="BEBIDAS LACTEAS","2.01.002.004",IF('02 - Produtos e Tributações'!D1899="MATERIAL DE LIMPEZA","2.02",IF('02 - Produtos e Tributações'!D1899="FRUTAS","2.01.001.006",IF('02 - Produtos e Tributações'!D1899="VERDURAS E LEGUMES","2.01.001.007",IF('02 - Produtos e Tributações'!D1899="SERVIÇO","1",IF('02 - Produtos e Tributações'!D1899="PRODUTOS DIVERSOS","2","2"))))))))))))))
)</f>
        <v>0</v>
      </c>
      <c r="N1882" s="4" t="str">
        <f t="shared" si="117"/>
        <v/>
      </c>
      <c r="O1882" s="4" t="str">
        <f t="shared" si="118"/>
        <v/>
      </c>
      <c r="P1882" s="4" t="str">
        <f t="shared" si="119"/>
        <v/>
      </c>
      <c r="Q1882" s="128" t="b">
        <f>IF(B1882&lt;&gt;"",IF('02 - Produtos e Tributações'!C1899&lt;&gt;"",'02 - Produtos e Tributações'!C1899,"UN"))</f>
        <v>0</v>
      </c>
      <c r="R1882" s="93"/>
      <c r="S1882" s="93"/>
      <c r="T1882" s="93"/>
      <c r="U1882" s="120" t="str">
        <f t="shared" si="116"/>
        <v/>
      </c>
    </row>
    <row r="1883" spans="1:21" ht="15.75" customHeight="1">
      <c r="A1883" s="122" t="b">
        <f>IF('02 - Produtos e Tributações'!B1900 &lt;&gt;"",A1882+1)</f>
        <v>0</v>
      </c>
      <c r="B1883" s="4" t="str">
        <f>IF('02 - Produtos e Tributações'!B1900&lt;&gt;"",'02 - Produtos e Tributações'!V1900,"")</f>
        <v/>
      </c>
      <c r="C1883" s="123" t="b">
        <f>IF(B1883&lt;&gt;"",IF('02 - Produtos e Tributações'!H1900&lt;&gt;"",IF('02 - Produtos e Tributações'!H1900="TERCEIRIZADA","T",IF('02 - Produtos e Tributações'!H1900="PROPRIA","P")), IF(B1883&lt;&gt;"",IF('02 - Produtos e Tributações'!H1900="","T"))))</f>
        <v>0</v>
      </c>
      <c r="D1883" s="123" t="b">
        <f>IF(B1883&lt;&gt;"",IF('02 - Produtos e Tributações'!E1900&lt;&gt;"",'02 - Produtos e Tributações'!E1900,""))</f>
        <v>0</v>
      </c>
      <c r="E1883" s="123" t="b">
        <f>IF(B1883&lt;&gt;"",IF('02 - Produtos e Tributações'!F1900&lt;&gt;"",'02 - Produtos e Tributações'!F1900,""))</f>
        <v>0</v>
      </c>
      <c r="F1883" s="123" t="b">
        <f>IF(B1883&lt;&gt;"",IF(A1883&lt;&gt;"",IF('02 - Produtos e Tributações'!G1900&lt;&gt;"",'02 - Produtos e Tributações'!G1900,"")))</f>
        <v>0</v>
      </c>
      <c r="G1883" s="123" t="b">
        <f>IF(B1883&lt;&gt;"",IF('02 - Produtos e Tributações'!J1900&lt;&gt;"",'02 - Produtos e Tributações'!J1900,IF(K1883=101,0,IF(K1883=102,41,IF(K1883=103,0,IF(K1883=201,0,IF(K1883=202,0,IF(K1883=203,0,IF(K1883=300,41,IF(K1883=400,41,IF(K1883=500,60)))))))))))</f>
        <v>0</v>
      </c>
      <c r="H1883" s="123" t="b">
        <f>IF(B1883&lt;&gt;"",IF('02 - Produtos e Tributações'!M1900&lt;&gt;"",'02 - Produtos e Tributações'!M1900,IF(L1883=101,0,IF(L1883=102,41,IF(L1883=103,0,IF(L1883=201,0,IF(L1883=202,0,IF(L1883=203,0,IF(L1883=300,41,IF(L1883=400,41,IF(L1883=500,60)))))))))))</f>
        <v>0</v>
      </c>
      <c r="I1883" s="123" t="b">
        <f>IF(B1883&lt;&gt;"",IF('02 - Produtos e Tributações'!L1900&lt;&gt;"",'02 - Produtos e Tributações'!L1900,"0,00"))</f>
        <v>0</v>
      </c>
      <c r="J1883" s="123" t="b">
        <f>IF(B1883&lt;&gt;"",IF('02 - Produtos e Tributações'!O1900&lt;&gt;"",'02 - Produtos e Tributações'!O1900,"0,00"))</f>
        <v>0</v>
      </c>
      <c r="K1883" s="123" t="b">
        <f>IF(B1883&lt;&gt;"",IF('02 - Produtos e Tributações'!K1900&lt;&gt;"",'02 - Produtos e Tributações'!K1900,"null"))</f>
        <v>0</v>
      </c>
      <c r="L1883" s="123" t="b">
        <f>IF(B1883&lt;&gt;"",IF('02 - Produtos e Tributações'!N1900&lt;&gt;"",'02 - Produtos e Tributações'!N1900,"null"))</f>
        <v>0</v>
      </c>
      <c r="M1883" s="122" t="b">
        <f>IF(B1883&lt;&gt;"",IF('02 - Produtos e Tributações'!D1900="CARNES","2.01.001.001",IF('02 - Produtos e Tributações'!D1900="MASSAS","2.01.001.002",IF('02 - Produtos e Tributações'!D1900="LATICINIOS","2.01.001.003",IF('02 - Produtos e Tributações'!D1900="DOCES E GULOSEIMAS","2.01.001.004",IF('02 - Produtos e Tributações'!D1900="FARINHAS E GRAOS","2.01.001.005",IF('02 - Produtos e Tributações'!D1900="AGUAS","2.01.002.001",IF('02 - Produtos e Tributações'!D1900="SUCOS","2.01.002.002",IF('02 - Produtos e Tributações'!D1900="BEBIDAS ALCOOLICAS","2.01.002.003",IF('02 - Produtos e Tributações'!D1900="BEBIDAS LACTEAS","2.01.002.004",IF('02 - Produtos e Tributações'!D1900="MATERIAL DE LIMPEZA","2.02",IF('02 - Produtos e Tributações'!D1900="FRUTAS","2.01.001.006",IF('02 - Produtos e Tributações'!D1900="VERDURAS E LEGUMES","2.01.001.007",IF('02 - Produtos e Tributações'!D1900="SERVIÇO","1",IF('02 - Produtos e Tributações'!D1900="PRODUTOS DIVERSOS","2","2"))))))))))))))
)</f>
        <v>0</v>
      </c>
      <c r="N1883" s="4" t="str">
        <f t="shared" si="117"/>
        <v/>
      </c>
      <c r="O1883" s="4" t="str">
        <f t="shared" si="118"/>
        <v/>
      </c>
      <c r="P1883" s="4" t="str">
        <f t="shared" si="119"/>
        <v/>
      </c>
      <c r="Q1883" s="128" t="b">
        <f>IF(B1883&lt;&gt;"",IF('02 - Produtos e Tributações'!C1900&lt;&gt;"",'02 - Produtos e Tributações'!C1900,"UN"))</f>
        <v>0</v>
      </c>
      <c r="R1883" s="93"/>
      <c r="S1883" s="93"/>
      <c r="T1883" s="93"/>
      <c r="U1883" s="120" t="str">
        <f t="shared" si="116"/>
        <v/>
      </c>
    </row>
    <row r="1884" spans="1:21" ht="15.75" customHeight="1">
      <c r="A1884" s="122" t="b">
        <f>IF('02 - Produtos e Tributações'!B1901 &lt;&gt;"",A1883+1)</f>
        <v>0</v>
      </c>
      <c r="B1884" s="4" t="str">
        <f>IF('02 - Produtos e Tributações'!B1901&lt;&gt;"",'02 - Produtos e Tributações'!V1901,"")</f>
        <v/>
      </c>
      <c r="C1884" s="123" t="b">
        <f>IF(B1884&lt;&gt;"",IF('02 - Produtos e Tributações'!H1901&lt;&gt;"",IF('02 - Produtos e Tributações'!H1901="TERCEIRIZADA","T",IF('02 - Produtos e Tributações'!H1901="PROPRIA","P")), IF(B1884&lt;&gt;"",IF('02 - Produtos e Tributações'!H1901="","T"))))</f>
        <v>0</v>
      </c>
      <c r="D1884" s="123" t="b">
        <f>IF(B1884&lt;&gt;"",IF('02 - Produtos e Tributações'!E1901&lt;&gt;"",'02 - Produtos e Tributações'!E1901,""))</f>
        <v>0</v>
      </c>
      <c r="E1884" s="123" t="b">
        <f>IF(B1884&lt;&gt;"",IF('02 - Produtos e Tributações'!F1901&lt;&gt;"",'02 - Produtos e Tributações'!F1901,""))</f>
        <v>0</v>
      </c>
      <c r="F1884" s="123" t="b">
        <f>IF(B1884&lt;&gt;"",IF(A1884&lt;&gt;"",IF('02 - Produtos e Tributações'!G1901&lt;&gt;"",'02 - Produtos e Tributações'!G1901,"")))</f>
        <v>0</v>
      </c>
      <c r="G1884" s="123" t="b">
        <f>IF(B1884&lt;&gt;"",IF('02 - Produtos e Tributações'!J1901&lt;&gt;"",'02 - Produtos e Tributações'!J1901,IF(K1884=101,0,IF(K1884=102,41,IF(K1884=103,0,IF(K1884=201,0,IF(K1884=202,0,IF(K1884=203,0,IF(K1884=300,41,IF(K1884=400,41,IF(K1884=500,60)))))))))))</f>
        <v>0</v>
      </c>
      <c r="H1884" s="123" t="b">
        <f>IF(B1884&lt;&gt;"",IF('02 - Produtos e Tributações'!M1901&lt;&gt;"",'02 - Produtos e Tributações'!M1901,IF(L1884=101,0,IF(L1884=102,41,IF(L1884=103,0,IF(L1884=201,0,IF(L1884=202,0,IF(L1884=203,0,IF(L1884=300,41,IF(L1884=400,41,IF(L1884=500,60)))))))))))</f>
        <v>0</v>
      </c>
      <c r="I1884" s="123" t="b">
        <f>IF(B1884&lt;&gt;"",IF('02 - Produtos e Tributações'!L1901&lt;&gt;"",'02 - Produtos e Tributações'!L1901,"0,00"))</f>
        <v>0</v>
      </c>
      <c r="J1884" s="123" t="b">
        <f>IF(B1884&lt;&gt;"",IF('02 - Produtos e Tributações'!O1901&lt;&gt;"",'02 - Produtos e Tributações'!O1901,"0,00"))</f>
        <v>0</v>
      </c>
      <c r="K1884" s="123" t="b">
        <f>IF(B1884&lt;&gt;"",IF('02 - Produtos e Tributações'!K1901&lt;&gt;"",'02 - Produtos e Tributações'!K1901,"null"))</f>
        <v>0</v>
      </c>
      <c r="L1884" s="123" t="b">
        <f>IF(B1884&lt;&gt;"",IF('02 - Produtos e Tributações'!N1901&lt;&gt;"",'02 - Produtos e Tributações'!N1901,"null"))</f>
        <v>0</v>
      </c>
      <c r="M1884" s="122" t="b">
        <f>IF(B1884&lt;&gt;"",IF('02 - Produtos e Tributações'!D1901="CARNES","2.01.001.001",IF('02 - Produtos e Tributações'!D1901="MASSAS","2.01.001.002",IF('02 - Produtos e Tributações'!D1901="LATICINIOS","2.01.001.003",IF('02 - Produtos e Tributações'!D1901="DOCES E GULOSEIMAS","2.01.001.004",IF('02 - Produtos e Tributações'!D1901="FARINHAS E GRAOS","2.01.001.005",IF('02 - Produtos e Tributações'!D1901="AGUAS","2.01.002.001",IF('02 - Produtos e Tributações'!D1901="SUCOS","2.01.002.002",IF('02 - Produtos e Tributações'!D1901="BEBIDAS ALCOOLICAS","2.01.002.003",IF('02 - Produtos e Tributações'!D1901="BEBIDAS LACTEAS","2.01.002.004",IF('02 - Produtos e Tributações'!D1901="MATERIAL DE LIMPEZA","2.02",IF('02 - Produtos e Tributações'!D1901="FRUTAS","2.01.001.006",IF('02 - Produtos e Tributações'!D1901="VERDURAS E LEGUMES","2.01.001.007",IF('02 - Produtos e Tributações'!D1901="SERVIÇO","1",IF('02 - Produtos e Tributações'!D1901="PRODUTOS DIVERSOS","2","2"))))))))))))))
)</f>
        <v>0</v>
      </c>
      <c r="N1884" s="4" t="str">
        <f t="shared" si="117"/>
        <v/>
      </c>
      <c r="O1884" s="4" t="str">
        <f t="shared" si="118"/>
        <v/>
      </c>
      <c r="P1884" s="4" t="str">
        <f t="shared" si="119"/>
        <v/>
      </c>
      <c r="Q1884" s="128" t="b">
        <f>IF(B1884&lt;&gt;"",IF('02 - Produtos e Tributações'!C1901&lt;&gt;"",'02 - Produtos e Tributações'!C1901,"UN"))</f>
        <v>0</v>
      </c>
      <c r="R1884" s="93"/>
      <c r="S1884" s="93"/>
      <c r="T1884" s="93"/>
      <c r="U1884" s="120" t="str">
        <f t="shared" si="116"/>
        <v/>
      </c>
    </row>
    <row r="1885" spans="1:21" ht="15.75" customHeight="1">
      <c r="A1885" s="122" t="b">
        <f>IF('02 - Produtos e Tributações'!B1902 &lt;&gt;"",A1884+1)</f>
        <v>0</v>
      </c>
      <c r="B1885" s="4" t="str">
        <f>IF('02 - Produtos e Tributações'!B1902&lt;&gt;"",'02 - Produtos e Tributações'!V1902,"")</f>
        <v/>
      </c>
      <c r="C1885" s="123" t="b">
        <f>IF(B1885&lt;&gt;"",IF('02 - Produtos e Tributações'!H1902&lt;&gt;"",IF('02 - Produtos e Tributações'!H1902="TERCEIRIZADA","T",IF('02 - Produtos e Tributações'!H1902="PROPRIA","P")), IF(B1885&lt;&gt;"",IF('02 - Produtos e Tributações'!H1902="","T"))))</f>
        <v>0</v>
      </c>
      <c r="D1885" s="123" t="b">
        <f>IF(B1885&lt;&gt;"",IF('02 - Produtos e Tributações'!E1902&lt;&gt;"",'02 - Produtos e Tributações'!E1902,""))</f>
        <v>0</v>
      </c>
      <c r="E1885" s="123" t="b">
        <f>IF(B1885&lt;&gt;"",IF('02 - Produtos e Tributações'!F1902&lt;&gt;"",'02 - Produtos e Tributações'!F1902,""))</f>
        <v>0</v>
      </c>
      <c r="F1885" s="123" t="b">
        <f>IF(B1885&lt;&gt;"",IF(A1885&lt;&gt;"",IF('02 - Produtos e Tributações'!G1902&lt;&gt;"",'02 - Produtos e Tributações'!G1902,"")))</f>
        <v>0</v>
      </c>
      <c r="G1885" s="123" t="b">
        <f>IF(B1885&lt;&gt;"",IF('02 - Produtos e Tributações'!J1902&lt;&gt;"",'02 - Produtos e Tributações'!J1902,IF(K1885=101,0,IF(K1885=102,41,IF(K1885=103,0,IF(K1885=201,0,IF(K1885=202,0,IF(K1885=203,0,IF(K1885=300,41,IF(K1885=400,41,IF(K1885=500,60)))))))))))</f>
        <v>0</v>
      </c>
      <c r="H1885" s="123" t="b">
        <f>IF(B1885&lt;&gt;"",IF('02 - Produtos e Tributações'!M1902&lt;&gt;"",'02 - Produtos e Tributações'!M1902,IF(L1885=101,0,IF(L1885=102,41,IF(L1885=103,0,IF(L1885=201,0,IF(L1885=202,0,IF(L1885=203,0,IF(L1885=300,41,IF(L1885=400,41,IF(L1885=500,60)))))))))))</f>
        <v>0</v>
      </c>
      <c r="I1885" s="123" t="b">
        <f>IF(B1885&lt;&gt;"",IF('02 - Produtos e Tributações'!L1902&lt;&gt;"",'02 - Produtos e Tributações'!L1902,"0,00"))</f>
        <v>0</v>
      </c>
      <c r="J1885" s="123" t="b">
        <f>IF(B1885&lt;&gt;"",IF('02 - Produtos e Tributações'!O1902&lt;&gt;"",'02 - Produtos e Tributações'!O1902,"0,00"))</f>
        <v>0</v>
      </c>
      <c r="K1885" s="123" t="b">
        <f>IF(B1885&lt;&gt;"",IF('02 - Produtos e Tributações'!K1902&lt;&gt;"",'02 - Produtos e Tributações'!K1902,"null"))</f>
        <v>0</v>
      </c>
      <c r="L1885" s="123" t="b">
        <f>IF(B1885&lt;&gt;"",IF('02 - Produtos e Tributações'!N1902&lt;&gt;"",'02 - Produtos e Tributações'!N1902,"null"))</f>
        <v>0</v>
      </c>
      <c r="M1885" s="122" t="b">
        <f>IF(B1885&lt;&gt;"",IF('02 - Produtos e Tributações'!D1902="CARNES","2.01.001.001",IF('02 - Produtos e Tributações'!D1902="MASSAS","2.01.001.002",IF('02 - Produtos e Tributações'!D1902="LATICINIOS","2.01.001.003",IF('02 - Produtos e Tributações'!D1902="DOCES E GULOSEIMAS","2.01.001.004",IF('02 - Produtos e Tributações'!D1902="FARINHAS E GRAOS","2.01.001.005",IF('02 - Produtos e Tributações'!D1902="AGUAS","2.01.002.001",IF('02 - Produtos e Tributações'!D1902="SUCOS","2.01.002.002",IF('02 - Produtos e Tributações'!D1902="BEBIDAS ALCOOLICAS","2.01.002.003",IF('02 - Produtos e Tributações'!D1902="BEBIDAS LACTEAS","2.01.002.004",IF('02 - Produtos e Tributações'!D1902="MATERIAL DE LIMPEZA","2.02",IF('02 - Produtos e Tributações'!D1902="FRUTAS","2.01.001.006",IF('02 - Produtos e Tributações'!D1902="VERDURAS E LEGUMES","2.01.001.007",IF('02 - Produtos e Tributações'!D1902="SERVIÇO","1",IF('02 - Produtos e Tributações'!D1902="PRODUTOS DIVERSOS","2","2"))))))))))))))
)</f>
        <v>0</v>
      </c>
      <c r="N1885" s="4" t="str">
        <f t="shared" si="117"/>
        <v/>
      </c>
      <c r="O1885" s="4" t="str">
        <f t="shared" si="118"/>
        <v/>
      </c>
      <c r="P1885" s="4" t="str">
        <f t="shared" si="119"/>
        <v/>
      </c>
      <c r="Q1885" s="128" t="b">
        <f>IF(B1885&lt;&gt;"",IF('02 - Produtos e Tributações'!C1902&lt;&gt;"",'02 - Produtos e Tributações'!C1902,"UN"))</f>
        <v>0</v>
      </c>
      <c r="R1885" s="93"/>
      <c r="S1885" s="93"/>
      <c r="T1885" s="93"/>
      <c r="U1885" s="120" t="str">
        <f t="shared" si="116"/>
        <v/>
      </c>
    </row>
    <row r="1886" spans="1:21" ht="15.75" customHeight="1">
      <c r="A1886" s="122" t="b">
        <f>IF('02 - Produtos e Tributações'!B1903 &lt;&gt;"",A1885+1)</f>
        <v>0</v>
      </c>
      <c r="B1886" s="4" t="str">
        <f>IF('02 - Produtos e Tributações'!B1903&lt;&gt;"",'02 - Produtos e Tributações'!V1903,"")</f>
        <v/>
      </c>
      <c r="C1886" s="123" t="b">
        <f>IF(B1886&lt;&gt;"",IF('02 - Produtos e Tributações'!H1903&lt;&gt;"",IF('02 - Produtos e Tributações'!H1903="TERCEIRIZADA","T",IF('02 - Produtos e Tributações'!H1903="PROPRIA","P")), IF(B1886&lt;&gt;"",IF('02 - Produtos e Tributações'!H1903="","T"))))</f>
        <v>0</v>
      </c>
      <c r="D1886" s="123" t="b">
        <f>IF(B1886&lt;&gt;"",IF('02 - Produtos e Tributações'!E1903&lt;&gt;"",'02 - Produtos e Tributações'!E1903,""))</f>
        <v>0</v>
      </c>
      <c r="E1886" s="123" t="b">
        <f>IF(B1886&lt;&gt;"",IF('02 - Produtos e Tributações'!F1903&lt;&gt;"",'02 - Produtos e Tributações'!F1903,""))</f>
        <v>0</v>
      </c>
      <c r="F1886" s="123" t="b">
        <f>IF(B1886&lt;&gt;"",IF(A1886&lt;&gt;"",IF('02 - Produtos e Tributações'!G1903&lt;&gt;"",'02 - Produtos e Tributações'!G1903,"")))</f>
        <v>0</v>
      </c>
      <c r="G1886" s="123" t="b">
        <f>IF(B1886&lt;&gt;"",IF('02 - Produtos e Tributações'!J1903&lt;&gt;"",'02 - Produtos e Tributações'!J1903,IF(K1886=101,0,IF(K1886=102,41,IF(K1886=103,0,IF(K1886=201,0,IF(K1886=202,0,IF(K1886=203,0,IF(K1886=300,41,IF(K1886=400,41,IF(K1886=500,60)))))))))))</f>
        <v>0</v>
      </c>
      <c r="H1886" s="123" t="b">
        <f>IF(B1886&lt;&gt;"",IF('02 - Produtos e Tributações'!M1903&lt;&gt;"",'02 - Produtos e Tributações'!M1903,IF(L1886=101,0,IF(L1886=102,41,IF(L1886=103,0,IF(L1886=201,0,IF(L1886=202,0,IF(L1886=203,0,IF(L1886=300,41,IF(L1886=400,41,IF(L1886=500,60)))))))))))</f>
        <v>0</v>
      </c>
      <c r="I1886" s="123" t="b">
        <f>IF(B1886&lt;&gt;"",IF('02 - Produtos e Tributações'!L1903&lt;&gt;"",'02 - Produtos e Tributações'!L1903,"0,00"))</f>
        <v>0</v>
      </c>
      <c r="J1886" s="123" t="b">
        <f>IF(B1886&lt;&gt;"",IF('02 - Produtos e Tributações'!O1903&lt;&gt;"",'02 - Produtos e Tributações'!O1903,"0,00"))</f>
        <v>0</v>
      </c>
      <c r="K1886" s="123" t="b">
        <f>IF(B1886&lt;&gt;"",IF('02 - Produtos e Tributações'!K1903&lt;&gt;"",'02 - Produtos e Tributações'!K1903,"null"))</f>
        <v>0</v>
      </c>
      <c r="L1886" s="123" t="b">
        <f>IF(B1886&lt;&gt;"",IF('02 - Produtos e Tributações'!N1903&lt;&gt;"",'02 - Produtos e Tributações'!N1903,"null"))</f>
        <v>0</v>
      </c>
      <c r="M1886" s="122" t="b">
        <f>IF(B1886&lt;&gt;"",IF('02 - Produtos e Tributações'!D1903="CARNES","2.01.001.001",IF('02 - Produtos e Tributações'!D1903="MASSAS","2.01.001.002",IF('02 - Produtos e Tributações'!D1903="LATICINIOS","2.01.001.003",IF('02 - Produtos e Tributações'!D1903="DOCES E GULOSEIMAS","2.01.001.004",IF('02 - Produtos e Tributações'!D1903="FARINHAS E GRAOS","2.01.001.005",IF('02 - Produtos e Tributações'!D1903="AGUAS","2.01.002.001",IF('02 - Produtos e Tributações'!D1903="SUCOS","2.01.002.002",IF('02 - Produtos e Tributações'!D1903="BEBIDAS ALCOOLICAS","2.01.002.003",IF('02 - Produtos e Tributações'!D1903="BEBIDAS LACTEAS","2.01.002.004",IF('02 - Produtos e Tributações'!D1903="MATERIAL DE LIMPEZA","2.02",IF('02 - Produtos e Tributações'!D1903="FRUTAS","2.01.001.006",IF('02 - Produtos e Tributações'!D1903="VERDURAS E LEGUMES","2.01.001.007",IF('02 - Produtos e Tributações'!D1903="SERVIÇO","1",IF('02 - Produtos e Tributações'!D1903="PRODUTOS DIVERSOS","2","2"))))))))))))))
)</f>
        <v>0</v>
      </c>
      <c r="N1886" s="4" t="str">
        <f t="shared" si="117"/>
        <v/>
      </c>
      <c r="O1886" s="4" t="str">
        <f t="shared" si="118"/>
        <v/>
      </c>
      <c r="P1886" s="4" t="str">
        <f t="shared" si="119"/>
        <v/>
      </c>
      <c r="Q1886" s="128" t="b">
        <f>IF(B1886&lt;&gt;"",IF('02 - Produtos e Tributações'!C1903&lt;&gt;"",'02 - Produtos e Tributações'!C1903,"UN"))</f>
        <v>0</v>
      </c>
      <c r="R1886" s="93"/>
      <c r="S1886" s="93"/>
      <c r="T1886" s="93"/>
      <c r="U1886" s="120" t="str">
        <f t="shared" si="116"/>
        <v/>
      </c>
    </row>
    <row r="1887" spans="1:21" ht="15.75" customHeight="1">
      <c r="A1887" s="122" t="b">
        <f>IF('02 - Produtos e Tributações'!B1904 &lt;&gt;"",A1886+1)</f>
        <v>0</v>
      </c>
      <c r="B1887" s="4" t="str">
        <f>IF('02 - Produtos e Tributações'!B1904&lt;&gt;"",'02 - Produtos e Tributações'!V1904,"")</f>
        <v/>
      </c>
      <c r="C1887" s="123" t="b">
        <f>IF(B1887&lt;&gt;"",IF('02 - Produtos e Tributações'!H1904&lt;&gt;"",IF('02 - Produtos e Tributações'!H1904="TERCEIRIZADA","T",IF('02 - Produtos e Tributações'!H1904="PROPRIA","P")), IF(B1887&lt;&gt;"",IF('02 - Produtos e Tributações'!H1904="","T"))))</f>
        <v>0</v>
      </c>
      <c r="D1887" s="123" t="b">
        <f>IF(B1887&lt;&gt;"",IF('02 - Produtos e Tributações'!E1904&lt;&gt;"",'02 - Produtos e Tributações'!E1904,""))</f>
        <v>0</v>
      </c>
      <c r="E1887" s="123" t="b">
        <f>IF(B1887&lt;&gt;"",IF('02 - Produtos e Tributações'!F1904&lt;&gt;"",'02 - Produtos e Tributações'!F1904,""))</f>
        <v>0</v>
      </c>
      <c r="F1887" s="123" t="b">
        <f>IF(B1887&lt;&gt;"",IF(A1887&lt;&gt;"",IF('02 - Produtos e Tributações'!G1904&lt;&gt;"",'02 - Produtos e Tributações'!G1904,"")))</f>
        <v>0</v>
      </c>
      <c r="G1887" s="123" t="b">
        <f>IF(B1887&lt;&gt;"",IF('02 - Produtos e Tributações'!J1904&lt;&gt;"",'02 - Produtos e Tributações'!J1904,IF(K1887=101,0,IF(K1887=102,41,IF(K1887=103,0,IF(K1887=201,0,IF(K1887=202,0,IF(K1887=203,0,IF(K1887=300,41,IF(K1887=400,41,IF(K1887=500,60)))))))))))</f>
        <v>0</v>
      </c>
      <c r="H1887" s="123" t="b">
        <f>IF(B1887&lt;&gt;"",IF('02 - Produtos e Tributações'!M1904&lt;&gt;"",'02 - Produtos e Tributações'!M1904,IF(L1887=101,0,IF(L1887=102,41,IF(L1887=103,0,IF(L1887=201,0,IF(L1887=202,0,IF(L1887=203,0,IF(L1887=300,41,IF(L1887=400,41,IF(L1887=500,60)))))))))))</f>
        <v>0</v>
      </c>
      <c r="I1887" s="123" t="b">
        <f>IF(B1887&lt;&gt;"",IF('02 - Produtos e Tributações'!L1904&lt;&gt;"",'02 - Produtos e Tributações'!L1904,"0,00"))</f>
        <v>0</v>
      </c>
      <c r="J1887" s="123" t="b">
        <f>IF(B1887&lt;&gt;"",IF('02 - Produtos e Tributações'!O1904&lt;&gt;"",'02 - Produtos e Tributações'!O1904,"0,00"))</f>
        <v>0</v>
      </c>
      <c r="K1887" s="123" t="b">
        <f>IF(B1887&lt;&gt;"",IF('02 - Produtos e Tributações'!K1904&lt;&gt;"",'02 - Produtos e Tributações'!K1904,"null"))</f>
        <v>0</v>
      </c>
      <c r="L1887" s="123" t="b">
        <f>IF(B1887&lt;&gt;"",IF('02 - Produtos e Tributações'!N1904&lt;&gt;"",'02 - Produtos e Tributações'!N1904,"null"))</f>
        <v>0</v>
      </c>
      <c r="M1887" s="122" t="b">
        <f>IF(B1887&lt;&gt;"",IF('02 - Produtos e Tributações'!D1904="CARNES","2.01.001.001",IF('02 - Produtos e Tributações'!D1904="MASSAS","2.01.001.002",IF('02 - Produtos e Tributações'!D1904="LATICINIOS","2.01.001.003",IF('02 - Produtos e Tributações'!D1904="DOCES E GULOSEIMAS","2.01.001.004",IF('02 - Produtos e Tributações'!D1904="FARINHAS E GRAOS","2.01.001.005",IF('02 - Produtos e Tributações'!D1904="AGUAS","2.01.002.001",IF('02 - Produtos e Tributações'!D1904="SUCOS","2.01.002.002",IF('02 - Produtos e Tributações'!D1904="BEBIDAS ALCOOLICAS","2.01.002.003",IF('02 - Produtos e Tributações'!D1904="BEBIDAS LACTEAS","2.01.002.004",IF('02 - Produtos e Tributações'!D1904="MATERIAL DE LIMPEZA","2.02",IF('02 - Produtos e Tributações'!D1904="FRUTAS","2.01.001.006",IF('02 - Produtos e Tributações'!D1904="VERDURAS E LEGUMES","2.01.001.007",IF('02 - Produtos e Tributações'!D1904="SERVIÇO","1",IF('02 - Produtos e Tributações'!D1904="PRODUTOS DIVERSOS","2","2"))))))))))))))
)</f>
        <v>0</v>
      </c>
      <c r="N1887" s="4" t="str">
        <f t="shared" si="117"/>
        <v/>
      </c>
      <c r="O1887" s="4" t="str">
        <f t="shared" si="118"/>
        <v/>
      </c>
      <c r="P1887" s="4" t="str">
        <f t="shared" si="119"/>
        <v/>
      </c>
      <c r="Q1887" s="128" t="b">
        <f>IF(B1887&lt;&gt;"",IF('02 - Produtos e Tributações'!C1904&lt;&gt;"",'02 - Produtos e Tributações'!C1904,"UN"))</f>
        <v>0</v>
      </c>
      <c r="R1887" s="93"/>
      <c r="S1887" s="93"/>
      <c r="T1887" s="93"/>
      <c r="U1887" s="120" t="str">
        <f t="shared" si="116"/>
        <v/>
      </c>
    </row>
    <row r="1888" spans="1:21" ht="15.75" customHeight="1">
      <c r="A1888" s="122" t="b">
        <f>IF('02 - Produtos e Tributações'!B1905 &lt;&gt;"",A1887+1)</f>
        <v>0</v>
      </c>
      <c r="B1888" s="4" t="str">
        <f>IF('02 - Produtos e Tributações'!B1905&lt;&gt;"",'02 - Produtos e Tributações'!V1905,"")</f>
        <v/>
      </c>
      <c r="C1888" s="123" t="b">
        <f>IF(B1888&lt;&gt;"",IF('02 - Produtos e Tributações'!H1905&lt;&gt;"",IF('02 - Produtos e Tributações'!H1905="TERCEIRIZADA","T",IF('02 - Produtos e Tributações'!H1905="PROPRIA","P")), IF(B1888&lt;&gt;"",IF('02 - Produtos e Tributações'!H1905="","T"))))</f>
        <v>0</v>
      </c>
      <c r="D1888" s="123" t="b">
        <f>IF(B1888&lt;&gt;"",IF('02 - Produtos e Tributações'!E1905&lt;&gt;"",'02 - Produtos e Tributações'!E1905,""))</f>
        <v>0</v>
      </c>
      <c r="E1888" s="123" t="b">
        <f>IF(B1888&lt;&gt;"",IF('02 - Produtos e Tributações'!F1905&lt;&gt;"",'02 - Produtos e Tributações'!F1905,""))</f>
        <v>0</v>
      </c>
      <c r="F1888" s="123" t="b">
        <f>IF(B1888&lt;&gt;"",IF(A1888&lt;&gt;"",IF('02 - Produtos e Tributações'!G1905&lt;&gt;"",'02 - Produtos e Tributações'!G1905,"")))</f>
        <v>0</v>
      </c>
      <c r="G1888" s="123" t="b">
        <f>IF(B1888&lt;&gt;"",IF('02 - Produtos e Tributações'!J1905&lt;&gt;"",'02 - Produtos e Tributações'!J1905,IF(K1888=101,0,IF(K1888=102,41,IF(K1888=103,0,IF(K1888=201,0,IF(K1888=202,0,IF(K1888=203,0,IF(K1888=300,41,IF(K1888=400,41,IF(K1888=500,60)))))))))))</f>
        <v>0</v>
      </c>
      <c r="H1888" s="123" t="b">
        <f>IF(B1888&lt;&gt;"",IF('02 - Produtos e Tributações'!M1905&lt;&gt;"",'02 - Produtos e Tributações'!M1905,IF(L1888=101,0,IF(L1888=102,41,IF(L1888=103,0,IF(L1888=201,0,IF(L1888=202,0,IF(L1888=203,0,IF(L1888=300,41,IF(L1888=400,41,IF(L1888=500,60)))))))))))</f>
        <v>0</v>
      </c>
      <c r="I1888" s="123" t="b">
        <f>IF(B1888&lt;&gt;"",IF('02 - Produtos e Tributações'!L1905&lt;&gt;"",'02 - Produtos e Tributações'!L1905,"0,00"))</f>
        <v>0</v>
      </c>
      <c r="J1888" s="123" t="b">
        <f>IF(B1888&lt;&gt;"",IF('02 - Produtos e Tributações'!O1905&lt;&gt;"",'02 - Produtos e Tributações'!O1905,"0,00"))</f>
        <v>0</v>
      </c>
      <c r="K1888" s="123" t="b">
        <f>IF(B1888&lt;&gt;"",IF('02 - Produtos e Tributações'!K1905&lt;&gt;"",'02 - Produtos e Tributações'!K1905,"null"))</f>
        <v>0</v>
      </c>
      <c r="L1888" s="123" t="b">
        <f>IF(B1888&lt;&gt;"",IF('02 - Produtos e Tributações'!N1905&lt;&gt;"",'02 - Produtos e Tributações'!N1905,"null"))</f>
        <v>0</v>
      </c>
      <c r="M1888" s="122" t="b">
        <f>IF(B1888&lt;&gt;"",IF('02 - Produtos e Tributações'!D1905="CARNES","2.01.001.001",IF('02 - Produtos e Tributações'!D1905="MASSAS","2.01.001.002",IF('02 - Produtos e Tributações'!D1905="LATICINIOS","2.01.001.003",IF('02 - Produtos e Tributações'!D1905="DOCES E GULOSEIMAS","2.01.001.004",IF('02 - Produtos e Tributações'!D1905="FARINHAS E GRAOS","2.01.001.005",IF('02 - Produtos e Tributações'!D1905="AGUAS","2.01.002.001",IF('02 - Produtos e Tributações'!D1905="SUCOS","2.01.002.002",IF('02 - Produtos e Tributações'!D1905="BEBIDAS ALCOOLICAS","2.01.002.003",IF('02 - Produtos e Tributações'!D1905="BEBIDAS LACTEAS","2.01.002.004",IF('02 - Produtos e Tributações'!D1905="MATERIAL DE LIMPEZA","2.02",IF('02 - Produtos e Tributações'!D1905="FRUTAS","2.01.001.006",IF('02 - Produtos e Tributações'!D1905="VERDURAS E LEGUMES","2.01.001.007",IF('02 - Produtos e Tributações'!D1905="SERVIÇO","1",IF('02 - Produtos e Tributações'!D1905="PRODUTOS DIVERSOS","2","2"))))))))))))))
)</f>
        <v>0</v>
      </c>
      <c r="N1888" s="4" t="str">
        <f t="shared" si="117"/>
        <v/>
      </c>
      <c r="O1888" s="4" t="str">
        <f t="shared" si="118"/>
        <v/>
      </c>
      <c r="P1888" s="4" t="str">
        <f t="shared" si="119"/>
        <v/>
      </c>
      <c r="Q1888" s="128" t="b">
        <f>IF(B1888&lt;&gt;"",IF('02 - Produtos e Tributações'!C1905&lt;&gt;"",'02 - Produtos e Tributações'!C1905,"UN"))</f>
        <v>0</v>
      </c>
      <c r="R1888" s="93"/>
      <c r="S1888" s="93"/>
      <c r="T1888" s="93"/>
      <c r="U1888" s="120" t="str">
        <f t="shared" si="116"/>
        <v/>
      </c>
    </row>
    <row r="1889" spans="1:21" ht="15.75" customHeight="1">
      <c r="A1889" s="122" t="b">
        <f>IF('02 - Produtos e Tributações'!B1906 &lt;&gt;"",A1888+1)</f>
        <v>0</v>
      </c>
      <c r="B1889" s="4" t="str">
        <f>IF('02 - Produtos e Tributações'!B1906&lt;&gt;"",'02 - Produtos e Tributações'!V1906,"")</f>
        <v/>
      </c>
      <c r="C1889" s="123" t="b">
        <f>IF(B1889&lt;&gt;"",IF('02 - Produtos e Tributações'!H1906&lt;&gt;"",IF('02 - Produtos e Tributações'!H1906="TERCEIRIZADA","T",IF('02 - Produtos e Tributações'!H1906="PROPRIA","P")), IF(B1889&lt;&gt;"",IF('02 - Produtos e Tributações'!H1906="","T"))))</f>
        <v>0</v>
      </c>
      <c r="D1889" s="123" t="b">
        <f>IF(B1889&lt;&gt;"",IF('02 - Produtos e Tributações'!E1906&lt;&gt;"",'02 - Produtos e Tributações'!E1906,""))</f>
        <v>0</v>
      </c>
      <c r="E1889" s="123" t="b">
        <f>IF(B1889&lt;&gt;"",IF('02 - Produtos e Tributações'!F1906&lt;&gt;"",'02 - Produtos e Tributações'!F1906,""))</f>
        <v>0</v>
      </c>
      <c r="F1889" s="123" t="b">
        <f>IF(B1889&lt;&gt;"",IF(A1889&lt;&gt;"",IF('02 - Produtos e Tributações'!G1906&lt;&gt;"",'02 - Produtos e Tributações'!G1906,"")))</f>
        <v>0</v>
      </c>
      <c r="G1889" s="123" t="b">
        <f>IF(B1889&lt;&gt;"",IF('02 - Produtos e Tributações'!J1906&lt;&gt;"",'02 - Produtos e Tributações'!J1906,IF(K1889=101,0,IF(K1889=102,41,IF(K1889=103,0,IF(K1889=201,0,IF(K1889=202,0,IF(K1889=203,0,IF(K1889=300,41,IF(K1889=400,41,IF(K1889=500,60)))))))))))</f>
        <v>0</v>
      </c>
      <c r="H1889" s="123" t="b">
        <f>IF(B1889&lt;&gt;"",IF('02 - Produtos e Tributações'!M1906&lt;&gt;"",'02 - Produtos e Tributações'!M1906,IF(L1889=101,0,IF(L1889=102,41,IF(L1889=103,0,IF(L1889=201,0,IF(L1889=202,0,IF(L1889=203,0,IF(L1889=300,41,IF(L1889=400,41,IF(L1889=500,60)))))))))))</f>
        <v>0</v>
      </c>
      <c r="I1889" s="123" t="b">
        <f>IF(B1889&lt;&gt;"",IF('02 - Produtos e Tributações'!L1906&lt;&gt;"",'02 - Produtos e Tributações'!L1906,"0,00"))</f>
        <v>0</v>
      </c>
      <c r="J1889" s="123" t="b">
        <f>IF(B1889&lt;&gt;"",IF('02 - Produtos e Tributações'!O1906&lt;&gt;"",'02 - Produtos e Tributações'!O1906,"0,00"))</f>
        <v>0</v>
      </c>
      <c r="K1889" s="123" t="b">
        <f>IF(B1889&lt;&gt;"",IF('02 - Produtos e Tributações'!K1906&lt;&gt;"",'02 - Produtos e Tributações'!K1906,"null"))</f>
        <v>0</v>
      </c>
      <c r="L1889" s="123" t="b">
        <f>IF(B1889&lt;&gt;"",IF('02 - Produtos e Tributações'!N1906&lt;&gt;"",'02 - Produtos e Tributações'!N1906,"null"))</f>
        <v>0</v>
      </c>
      <c r="M1889" s="122" t="b">
        <f>IF(B1889&lt;&gt;"",IF('02 - Produtos e Tributações'!D1906="CARNES","2.01.001.001",IF('02 - Produtos e Tributações'!D1906="MASSAS","2.01.001.002",IF('02 - Produtos e Tributações'!D1906="LATICINIOS","2.01.001.003",IF('02 - Produtos e Tributações'!D1906="DOCES E GULOSEIMAS","2.01.001.004",IF('02 - Produtos e Tributações'!D1906="FARINHAS E GRAOS","2.01.001.005",IF('02 - Produtos e Tributações'!D1906="AGUAS","2.01.002.001",IF('02 - Produtos e Tributações'!D1906="SUCOS","2.01.002.002",IF('02 - Produtos e Tributações'!D1906="BEBIDAS ALCOOLICAS","2.01.002.003",IF('02 - Produtos e Tributações'!D1906="BEBIDAS LACTEAS","2.01.002.004",IF('02 - Produtos e Tributações'!D1906="MATERIAL DE LIMPEZA","2.02",IF('02 - Produtos e Tributações'!D1906="FRUTAS","2.01.001.006",IF('02 - Produtos e Tributações'!D1906="VERDURAS E LEGUMES","2.01.001.007",IF('02 - Produtos e Tributações'!D1906="SERVIÇO","1",IF('02 - Produtos e Tributações'!D1906="PRODUTOS DIVERSOS","2","2"))))))))))))))
)</f>
        <v>0</v>
      </c>
      <c r="N1889" s="4" t="str">
        <f t="shared" si="117"/>
        <v/>
      </c>
      <c r="O1889" s="4" t="str">
        <f t="shared" si="118"/>
        <v/>
      </c>
      <c r="P1889" s="4" t="str">
        <f t="shared" si="119"/>
        <v/>
      </c>
      <c r="Q1889" s="128" t="b">
        <f>IF(B1889&lt;&gt;"",IF('02 - Produtos e Tributações'!C1906&lt;&gt;"",'02 - Produtos e Tributações'!C1906,"UN"))</f>
        <v>0</v>
      </c>
      <c r="R1889" s="93"/>
      <c r="S1889" s="93"/>
      <c r="T1889" s="93"/>
      <c r="U1889" s="120" t="str">
        <f t="shared" si="116"/>
        <v/>
      </c>
    </row>
    <row r="1890" spans="1:21" ht="15.75" customHeight="1">
      <c r="A1890" s="122" t="b">
        <f>IF('02 - Produtos e Tributações'!B1907 &lt;&gt;"",A1889+1)</f>
        <v>0</v>
      </c>
      <c r="B1890" s="4" t="str">
        <f>IF('02 - Produtos e Tributações'!B1907&lt;&gt;"",'02 - Produtos e Tributações'!V1907,"")</f>
        <v/>
      </c>
      <c r="C1890" s="123" t="b">
        <f>IF(B1890&lt;&gt;"",IF('02 - Produtos e Tributações'!H1907&lt;&gt;"",IF('02 - Produtos e Tributações'!H1907="TERCEIRIZADA","T",IF('02 - Produtos e Tributações'!H1907="PROPRIA","P")), IF(B1890&lt;&gt;"",IF('02 - Produtos e Tributações'!H1907="","T"))))</f>
        <v>0</v>
      </c>
      <c r="D1890" s="123" t="b">
        <f>IF(B1890&lt;&gt;"",IF('02 - Produtos e Tributações'!E1907&lt;&gt;"",'02 - Produtos e Tributações'!E1907,""))</f>
        <v>0</v>
      </c>
      <c r="E1890" s="123" t="b">
        <f>IF(B1890&lt;&gt;"",IF('02 - Produtos e Tributações'!F1907&lt;&gt;"",'02 - Produtos e Tributações'!F1907,""))</f>
        <v>0</v>
      </c>
      <c r="F1890" s="123" t="b">
        <f>IF(B1890&lt;&gt;"",IF(A1890&lt;&gt;"",IF('02 - Produtos e Tributações'!G1907&lt;&gt;"",'02 - Produtos e Tributações'!G1907,"")))</f>
        <v>0</v>
      </c>
      <c r="G1890" s="123" t="b">
        <f>IF(B1890&lt;&gt;"",IF('02 - Produtos e Tributações'!J1907&lt;&gt;"",'02 - Produtos e Tributações'!J1907,IF(K1890=101,0,IF(K1890=102,41,IF(K1890=103,0,IF(K1890=201,0,IF(K1890=202,0,IF(K1890=203,0,IF(K1890=300,41,IF(K1890=400,41,IF(K1890=500,60)))))))))))</f>
        <v>0</v>
      </c>
      <c r="H1890" s="123" t="b">
        <f>IF(B1890&lt;&gt;"",IF('02 - Produtos e Tributações'!M1907&lt;&gt;"",'02 - Produtos e Tributações'!M1907,IF(L1890=101,0,IF(L1890=102,41,IF(L1890=103,0,IF(L1890=201,0,IF(L1890=202,0,IF(L1890=203,0,IF(L1890=300,41,IF(L1890=400,41,IF(L1890=500,60)))))))))))</f>
        <v>0</v>
      </c>
      <c r="I1890" s="123" t="b">
        <f>IF(B1890&lt;&gt;"",IF('02 - Produtos e Tributações'!L1907&lt;&gt;"",'02 - Produtos e Tributações'!L1907,"0,00"))</f>
        <v>0</v>
      </c>
      <c r="J1890" s="123" t="b">
        <f>IF(B1890&lt;&gt;"",IF('02 - Produtos e Tributações'!O1907&lt;&gt;"",'02 - Produtos e Tributações'!O1907,"0,00"))</f>
        <v>0</v>
      </c>
      <c r="K1890" s="123" t="b">
        <f>IF(B1890&lt;&gt;"",IF('02 - Produtos e Tributações'!K1907&lt;&gt;"",'02 - Produtos e Tributações'!K1907,"null"))</f>
        <v>0</v>
      </c>
      <c r="L1890" s="123" t="b">
        <f>IF(B1890&lt;&gt;"",IF('02 - Produtos e Tributações'!N1907&lt;&gt;"",'02 - Produtos e Tributações'!N1907,"null"))</f>
        <v>0</v>
      </c>
      <c r="M1890" s="122" t="b">
        <f>IF(B1890&lt;&gt;"",IF('02 - Produtos e Tributações'!D1907="CARNES","2.01.001.001",IF('02 - Produtos e Tributações'!D1907="MASSAS","2.01.001.002",IF('02 - Produtos e Tributações'!D1907="LATICINIOS","2.01.001.003",IF('02 - Produtos e Tributações'!D1907="DOCES E GULOSEIMAS","2.01.001.004",IF('02 - Produtos e Tributações'!D1907="FARINHAS E GRAOS","2.01.001.005",IF('02 - Produtos e Tributações'!D1907="AGUAS","2.01.002.001",IF('02 - Produtos e Tributações'!D1907="SUCOS","2.01.002.002",IF('02 - Produtos e Tributações'!D1907="BEBIDAS ALCOOLICAS","2.01.002.003",IF('02 - Produtos e Tributações'!D1907="BEBIDAS LACTEAS","2.01.002.004",IF('02 - Produtos e Tributações'!D1907="MATERIAL DE LIMPEZA","2.02",IF('02 - Produtos e Tributações'!D1907="FRUTAS","2.01.001.006",IF('02 - Produtos e Tributações'!D1907="VERDURAS E LEGUMES","2.01.001.007",IF('02 - Produtos e Tributações'!D1907="SERVIÇO","1",IF('02 - Produtos e Tributações'!D1907="PRODUTOS DIVERSOS","2","2"))))))))))))))
)</f>
        <v>0</v>
      </c>
      <c r="N1890" s="4" t="str">
        <f t="shared" si="117"/>
        <v/>
      </c>
      <c r="O1890" s="4" t="str">
        <f t="shared" si="118"/>
        <v/>
      </c>
      <c r="P1890" s="4" t="str">
        <f t="shared" si="119"/>
        <v/>
      </c>
      <c r="Q1890" s="128" t="b">
        <f>IF(B1890&lt;&gt;"",IF('02 - Produtos e Tributações'!C1907&lt;&gt;"",'02 - Produtos e Tributações'!C1907,"UN"))</f>
        <v>0</v>
      </c>
      <c r="R1890" s="93"/>
      <c r="S1890" s="93"/>
      <c r="T1890" s="93"/>
      <c r="U1890" s="120" t="str">
        <f t="shared" si="116"/>
        <v/>
      </c>
    </row>
    <row r="1891" spans="1:21" ht="15.75" customHeight="1">
      <c r="A1891" s="122" t="b">
        <f>IF('02 - Produtos e Tributações'!B1908 &lt;&gt;"",A1890+1)</f>
        <v>0</v>
      </c>
      <c r="B1891" s="4" t="str">
        <f>IF('02 - Produtos e Tributações'!B1908&lt;&gt;"",'02 - Produtos e Tributações'!V1908,"")</f>
        <v/>
      </c>
      <c r="C1891" s="123" t="b">
        <f>IF(B1891&lt;&gt;"",IF('02 - Produtos e Tributações'!H1908&lt;&gt;"",IF('02 - Produtos e Tributações'!H1908="TERCEIRIZADA","T",IF('02 - Produtos e Tributações'!H1908="PROPRIA","P")), IF(B1891&lt;&gt;"",IF('02 - Produtos e Tributações'!H1908="","T"))))</f>
        <v>0</v>
      </c>
      <c r="D1891" s="123" t="b">
        <f>IF(B1891&lt;&gt;"",IF('02 - Produtos e Tributações'!E1908&lt;&gt;"",'02 - Produtos e Tributações'!E1908,""))</f>
        <v>0</v>
      </c>
      <c r="E1891" s="123" t="b">
        <f>IF(B1891&lt;&gt;"",IF('02 - Produtos e Tributações'!F1908&lt;&gt;"",'02 - Produtos e Tributações'!F1908,""))</f>
        <v>0</v>
      </c>
      <c r="F1891" s="123" t="b">
        <f>IF(B1891&lt;&gt;"",IF(A1891&lt;&gt;"",IF('02 - Produtos e Tributações'!G1908&lt;&gt;"",'02 - Produtos e Tributações'!G1908,"")))</f>
        <v>0</v>
      </c>
      <c r="G1891" s="123" t="b">
        <f>IF(B1891&lt;&gt;"",IF('02 - Produtos e Tributações'!J1908&lt;&gt;"",'02 - Produtos e Tributações'!J1908,IF(K1891=101,0,IF(K1891=102,41,IF(K1891=103,0,IF(K1891=201,0,IF(K1891=202,0,IF(K1891=203,0,IF(K1891=300,41,IF(K1891=400,41,IF(K1891=500,60)))))))))))</f>
        <v>0</v>
      </c>
      <c r="H1891" s="123" t="b">
        <f>IF(B1891&lt;&gt;"",IF('02 - Produtos e Tributações'!M1908&lt;&gt;"",'02 - Produtos e Tributações'!M1908,IF(L1891=101,0,IF(L1891=102,41,IF(L1891=103,0,IF(L1891=201,0,IF(L1891=202,0,IF(L1891=203,0,IF(L1891=300,41,IF(L1891=400,41,IF(L1891=500,60)))))))))))</f>
        <v>0</v>
      </c>
      <c r="I1891" s="123" t="b">
        <f>IF(B1891&lt;&gt;"",IF('02 - Produtos e Tributações'!L1908&lt;&gt;"",'02 - Produtos e Tributações'!L1908,"0,00"))</f>
        <v>0</v>
      </c>
      <c r="J1891" s="123" t="b">
        <f>IF(B1891&lt;&gt;"",IF('02 - Produtos e Tributações'!O1908&lt;&gt;"",'02 - Produtos e Tributações'!O1908,"0,00"))</f>
        <v>0</v>
      </c>
      <c r="K1891" s="123" t="b">
        <f>IF(B1891&lt;&gt;"",IF('02 - Produtos e Tributações'!K1908&lt;&gt;"",'02 - Produtos e Tributações'!K1908,"null"))</f>
        <v>0</v>
      </c>
      <c r="L1891" s="123" t="b">
        <f>IF(B1891&lt;&gt;"",IF('02 - Produtos e Tributações'!N1908&lt;&gt;"",'02 - Produtos e Tributações'!N1908,"null"))</f>
        <v>0</v>
      </c>
      <c r="M1891" s="122" t="b">
        <f>IF(B1891&lt;&gt;"",IF('02 - Produtos e Tributações'!D1908="CARNES","2.01.001.001",IF('02 - Produtos e Tributações'!D1908="MASSAS","2.01.001.002",IF('02 - Produtos e Tributações'!D1908="LATICINIOS","2.01.001.003",IF('02 - Produtos e Tributações'!D1908="DOCES E GULOSEIMAS","2.01.001.004",IF('02 - Produtos e Tributações'!D1908="FARINHAS E GRAOS","2.01.001.005",IF('02 - Produtos e Tributações'!D1908="AGUAS","2.01.002.001",IF('02 - Produtos e Tributações'!D1908="SUCOS","2.01.002.002",IF('02 - Produtos e Tributações'!D1908="BEBIDAS ALCOOLICAS","2.01.002.003",IF('02 - Produtos e Tributações'!D1908="BEBIDAS LACTEAS","2.01.002.004",IF('02 - Produtos e Tributações'!D1908="MATERIAL DE LIMPEZA","2.02",IF('02 - Produtos e Tributações'!D1908="FRUTAS","2.01.001.006",IF('02 - Produtos e Tributações'!D1908="VERDURAS E LEGUMES","2.01.001.007",IF('02 - Produtos e Tributações'!D1908="SERVIÇO","1",IF('02 - Produtos e Tributações'!D1908="PRODUTOS DIVERSOS","2","2"))))))))))))))
)</f>
        <v>0</v>
      </c>
      <c r="N1891" s="4" t="str">
        <f t="shared" si="117"/>
        <v/>
      </c>
      <c r="O1891" s="4" t="str">
        <f t="shared" si="118"/>
        <v/>
      </c>
      <c r="P1891" s="4" t="str">
        <f t="shared" si="119"/>
        <v/>
      </c>
      <c r="Q1891" s="128" t="b">
        <f>IF(B1891&lt;&gt;"",IF('02 - Produtos e Tributações'!C1908&lt;&gt;"",'02 - Produtos e Tributações'!C1908,"UN"))</f>
        <v>0</v>
      </c>
      <c r="R1891" s="93"/>
      <c r="S1891" s="93"/>
      <c r="T1891" s="93"/>
      <c r="U1891" s="120" t="str">
        <f t="shared" si="116"/>
        <v/>
      </c>
    </row>
    <row r="1892" spans="1:21" ht="15.75" customHeight="1">
      <c r="A1892" s="122" t="b">
        <f>IF('02 - Produtos e Tributações'!B1909 &lt;&gt;"",A1891+1)</f>
        <v>0</v>
      </c>
      <c r="B1892" s="4" t="str">
        <f>IF('02 - Produtos e Tributações'!B1909&lt;&gt;"",'02 - Produtos e Tributações'!V1909,"")</f>
        <v/>
      </c>
      <c r="C1892" s="123" t="b">
        <f>IF(B1892&lt;&gt;"",IF('02 - Produtos e Tributações'!H1909&lt;&gt;"",IF('02 - Produtos e Tributações'!H1909="TERCEIRIZADA","T",IF('02 - Produtos e Tributações'!H1909="PROPRIA","P")), IF(B1892&lt;&gt;"",IF('02 - Produtos e Tributações'!H1909="","T"))))</f>
        <v>0</v>
      </c>
      <c r="D1892" s="123" t="b">
        <f>IF(B1892&lt;&gt;"",IF('02 - Produtos e Tributações'!E1909&lt;&gt;"",'02 - Produtos e Tributações'!E1909,""))</f>
        <v>0</v>
      </c>
      <c r="E1892" s="123" t="b">
        <f>IF(B1892&lt;&gt;"",IF('02 - Produtos e Tributações'!F1909&lt;&gt;"",'02 - Produtos e Tributações'!F1909,""))</f>
        <v>0</v>
      </c>
      <c r="F1892" s="123" t="b">
        <f>IF(B1892&lt;&gt;"",IF(A1892&lt;&gt;"",IF('02 - Produtos e Tributações'!G1909&lt;&gt;"",'02 - Produtos e Tributações'!G1909,"")))</f>
        <v>0</v>
      </c>
      <c r="G1892" s="123" t="b">
        <f>IF(B1892&lt;&gt;"",IF('02 - Produtos e Tributações'!J1909&lt;&gt;"",'02 - Produtos e Tributações'!J1909,IF(K1892=101,0,IF(K1892=102,41,IF(K1892=103,0,IF(K1892=201,0,IF(K1892=202,0,IF(K1892=203,0,IF(K1892=300,41,IF(K1892=400,41,IF(K1892=500,60)))))))))))</f>
        <v>0</v>
      </c>
      <c r="H1892" s="123" t="b">
        <f>IF(B1892&lt;&gt;"",IF('02 - Produtos e Tributações'!M1909&lt;&gt;"",'02 - Produtos e Tributações'!M1909,IF(L1892=101,0,IF(L1892=102,41,IF(L1892=103,0,IF(L1892=201,0,IF(L1892=202,0,IF(L1892=203,0,IF(L1892=300,41,IF(L1892=400,41,IF(L1892=500,60)))))))))))</f>
        <v>0</v>
      </c>
      <c r="I1892" s="123" t="b">
        <f>IF(B1892&lt;&gt;"",IF('02 - Produtos e Tributações'!L1909&lt;&gt;"",'02 - Produtos e Tributações'!L1909,"0,00"))</f>
        <v>0</v>
      </c>
      <c r="J1892" s="123" t="b">
        <f>IF(B1892&lt;&gt;"",IF('02 - Produtos e Tributações'!O1909&lt;&gt;"",'02 - Produtos e Tributações'!O1909,"0,00"))</f>
        <v>0</v>
      </c>
      <c r="K1892" s="123" t="b">
        <f>IF(B1892&lt;&gt;"",IF('02 - Produtos e Tributações'!K1909&lt;&gt;"",'02 - Produtos e Tributações'!K1909,"null"))</f>
        <v>0</v>
      </c>
      <c r="L1892" s="123" t="b">
        <f>IF(B1892&lt;&gt;"",IF('02 - Produtos e Tributações'!N1909&lt;&gt;"",'02 - Produtos e Tributações'!N1909,"null"))</f>
        <v>0</v>
      </c>
      <c r="M1892" s="122" t="b">
        <f>IF(B1892&lt;&gt;"",IF('02 - Produtos e Tributações'!D1909="CARNES","2.01.001.001",IF('02 - Produtos e Tributações'!D1909="MASSAS","2.01.001.002",IF('02 - Produtos e Tributações'!D1909="LATICINIOS","2.01.001.003",IF('02 - Produtos e Tributações'!D1909="DOCES E GULOSEIMAS","2.01.001.004",IF('02 - Produtos e Tributações'!D1909="FARINHAS E GRAOS","2.01.001.005",IF('02 - Produtos e Tributações'!D1909="AGUAS","2.01.002.001",IF('02 - Produtos e Tributações'!D1909="SUCOS","2.01.002.002",IF('02 - Produtos e Tributações'!D1909="BEBIDAS ALCOOLICAS","2.01.002.003",IF('02 - Produtos e Tributações'!D1909="BEBIDAS LACTEAS","2.01.002.004",IF('02 - Produtos e Tributações'!D1909="MATERIAL DE LIMPEZA","2.02",IF('02 - Produtos e Tributações'!D1909="FRUTAS","2.01.001.006",IF('02 - Produtos e Tributações'!D1909="VERDURAS E LEGUMES","2.01.001.007",IF('02 - Produtos e Tributações'!D1909="SERVIÇO","1",IF('02 - Produtos e Tributações'!D1909="PRODUTOS DIVERSOS","2","2"))))))))))))))
)</f>
        <v>0</v>
      </c>
      <c r="N1892" s="4" t="str">
        <f t="shared" si="117"/>
        <v/>
      </c>
      <c r="O1892" s="4" t="str">
        <f t="shared" si="118"/>
        <v/>
      </c>
      <c r="P1892" s="4" t="str">
        <f t="shared" si="119"/>
        <v/>
      </c>
      <c r="Q1892" s="128" t="b">
        <f>IF(B1892&lt;&gt;"",IF('02 - Produtos e Tributações'!C1909&lt;&gt;"",'02 - Produtos e Tributações'!C1909,"UN"))</f>
        <v>0</v>
      </c>
      <c r="R1892" s="93"/>
      <c r="S1892" s="93"/>
      <c r="T1892" s="93"/>
      <c r="U1892" s="120" t="str">
        <f t="shared" si="116"/>
        <v/>
      </c>
    </row>
    <row r="1893" spans="1:21" ht="15.75" customHeight="1">
      <c r="A1893" s="122" t="b">
        <f>IF('02 - Produtos e Tributações'!B1910 &lt;&gt;"",A1892+1)</f>
        <v>0</v>
      </c>
      <c r="B1893" s="4" t="str">
        <f>IF('02 - Produtos e Tributações'!B1910&lt;&gt;"",'02 - Produtos e Tributações'!V1910,"")</f>
        <v/>
      </c>
      <c r="C1893" s="123" t="b">
        <f>IF(B1893&lt;&gt;"",IF('02 - Produtos e Tributações'!H1910&lt;&gt;"",IF('02 - Produtos e Tributações'!H1910="TERCEIRIZADA","T",IF('02 - Produtos e Tributações'!H1910="PROPRIA","P")), IF(B1893&lt;&gt;"",IF('02 - Produtos e Tributações'!H1910="","T"))))</f>
        <v>0</v>
      </c>
      <c r="D1893" s="123" t="b">
        <f>IF(B1893&lt;&gt;"",IF('02 - Produtos e Tributações'!E1910&lt;&gt;"",'02 - Produtos e Tributações'!E1910,""))</f>
        <v>0</v>
      </c>
      <c r="E1893" s="123" t="b">
        <f>IF(B1893&lt;&gt;"",IF('02 - Produtos e Tributações'!F1910&lt;&gt;"",'02 - Produtos e Tributações'!F1910,""))</f>
        <v>0</v>
      </c>
      <c r="F1893" s="123" t="b">
        <f>IF(B1893&lt;&gt;"",IF(A1893&lt;&gt;"",IF('02 - Produtos e Tributações'!G1910&lt;&gt;"",'02 - Produtos e Tributações'!G1910,"")))</f>
        <v>0</v>
      </c>
      <c r="G1893" s="123" t="b">
        <f>IF(B1893&lt;&gt;"",IF('02 - Produtos e Tributações'!J1910&lt;&gt;"",'02 - Produtos e Tributações'!J1910,IF(K1893=101,0,IF(K1893=102,41,IF(K1893=103,0,IF(K1893=201,0,IF(K1893=202,0,IF(K1893=203,0,IF(K1893=300,41,IF(K1893=400,41,IF(K1893=500,60)))))))))))</f>
        <v>0</v>
      </c>
      <c r="H1893" s="123" t="b">
        <f>IF(B1893&lt;&gt;"",IF('02 - Produtos e Tributações'!M1910&lt;&gt;"",'02 - Produtos e Tributações'!M1910,IF(L1893=101,0,IF(L1893=102,41,IF(L1893=103,0,IF(L1893=201,0,IF(L1893=202,0,IF(L1893=203,0,IF(L1893=300,41,IF(L1893=400,41,IF(L1893=500,60)))))))))))</f>
        <v>0</v>
      </c>
      <c r="I1893" s="123" t="b">
        <f>IF(B1893&lt;&gt;"",IF('02 - Produtos e Tributações'!L1910&lt;&gt;"",'02 - Produtos e Tributações'!L1910,"0,00"))</f>
        <v>0</v>
      </c>
      <c r="J1893" s="123" t="b">
        <f>IF(B1893&lt;&gt;"",IF('02 - Produtos e Tributações'!O1910&lt;&gt;"",'02 - Produtos e Tributações'!O1910,"0,00"))</f>
        <v>0</v>
      </c>
      <c r="K1893" s="123" t="b">
        <f>IF(B1893&lt;&gt;"",IF('02 - Produtos e Tributações'!K1910&lt;&gt;"",'02 - Produtos e Tributações'!K1910,"null"))</f>
        <v>0</v>
      </c>
      <c r="L1893" s="123" t="b">
        <f>IF(B1893&lt;&gt;"",IF('02 - Produtos e Tributações'!N1910&lt;&gt;"",'02 - Produtos e Tributações'!N1910,"null"))</f>
        <v>0</v>
      </c>
      <c r="M1893" s="122" t="b">
        <f>IF(B1893&lt;&gt;"",IF('02 - Produtos e Tributações'!D1910="CARNES","2.01.001.001",IF('02 - Produtos e Tributações'!D1910="MASSAS","2.01.001.002",IF('02 - Produtos e Tributações'!D1910="LATICINIOS","2.01.001.003",IF('02 - Produtos e Tributações'!D1910="DOCES E GULOSEIMAS","2.01.001.004",IF('02 - Produtos e Tributações'!D1910="FARINHAS E GRAOS","2.01.001.005",IF('02 - Produtos e Tributações'!D1910="AGUAS","2.01.002.001",IF('02 - Produtos e Tributações'!D1910="SUCOS","2.01.002.002",IF('02 - Produtos e Tributações'!D1910="BEBIDAS ALCOOLICAS","2.01.002.003",IF('02 - Produtos e Tributações'!D1910="BEBIDAS LACTEAS","2.01.002.004",IF('02 - Produtos e Tributações'!D1910="MATERIAL DE LIMPEZA","2.02",IF('02 - Produtos e Tributações'!D1910="FRUTAS","2.01.001.006",IF('02 - Produtos e Tributações'!D1910="VERDURAS E LEGUMES","2.01.001.007",IF('02 - Produtos e Tributações'!D1910="SERVIÇO","1",IF('02 - Produtos e Tributações'!D1910="PRODUTOS DIVERSOS","2","2"))))))))))))))
)</f>
        <v>0</v>
      </c>
      <c r="N1893" s="4" t="str">
        <f t="shared" si="117"/>
        <v/>
      </c>
      <c r="O1893" s="4" t="str">
        <f t="shared" si="118"/>
        <v/>
      </c>
      <c r="P1893" s="4" t="str">
        <f t="shared" si="119"/>
        <v/>
      </c>
      <c r="Q1893" s="128" t="b">
        <f>IF(B1893&lt;&gt;"",IF('02 - Produtos e Tributações'!C1910&lt;&gt;"",'02 - Produtos e Tributações'!C1910,"UN"))</f>
        <v>0</v>
      </c>
      <c r="R1893" s="93"/>
      <c r="S1893" s="93"/>
      <c r="T1893" s="93"/>
      <c r="U1893" s="120" t="str">
        <f t="shared" si="116"/>
        <v/>
      </c>
    </row>
    <row r="1894" spans="1:21" ht="15.75" customHeight="1">
      <c r="A1894" s="122" t="b">
        <f>IF('02 - Produtos e Tributações'!B1911 &lt;&gt;"",A1893+1)</f>
        <v>0</v>
      </c>
      <c r="B1894" s="4" t="str">
        <f>IF('02 - Produtos e Tributações'!B1911&lt;&gt;"",'02 - Produtos e Tributações'!V1911,"")</f>
        <v/>
      </c>
      <c r="C1894" s="123" t="b">
        <f>IF(B1894&lt;&gt;"",IF('02 - Produtos e Tributações'!H1911&lt;&gt;"",IF('02 - Produtos e Tributações'!H1911="TERCEIRIZADA","T",IF('02 - Produtos e Tributações'!H1911="PROPRIA","P")), IF(B1894&lt;&gt;"",IF('02 - Produtos e Tributações'!H1911="","T"))))</f>
        <v>0</v>
      </c>
      <c r="D1894" s="123" t="b">
        <f>IF(B1894&lt;&gt;"",IF('02 - Produtos e Tributações'!E1911&lt;&gt;"",'02 - Produtos e Tributações'!E1911,""))</f>
        <v>0</v>
      </c>
      <c r="E1894" s="123" t="b">
        <f>IF(B1894&lt;&gt;"",IF('02 - Produtos e Tributações'!F1911&lt;&gt;"",'02 - Produtos e Tributações'!F1911,""))</f>
        <v>0</v>
      </c>
      <c r="F1894" s="123" t="b">
        <f>IF(B1894&lt;&gt;"",IF(A1894&lt;&gt;"",IF('02 - Produtos e Tributações'!G1911&lt;&gt;"",'02 - Produtos e Tributações'!G1911,"")))</f>
        <v>0</v>
      </c>
      <c r="G1894" s="123" t="b">
        <f>IF(B1894&lt;&gt;"",IF('02 - Produtos e Tributações'!J1911&lt;&gt;"",'02 - Produtos e Tributações'!J1911,IF(K1894=101,0,IF(K1894=102,41,IF(K1894=103,0,IF(K1894=201,0,IF(K1894=202,0,IF(K1894=203,0,IF(K1894=300,41,IF(K1894=400,41,IF(K1894=500,60)))))))))))</f>
        <v>0</v>
      </c>
      <c r="H1894" s="123" t="b">
        <f>IF(B1894&lt;&gt;"",IF('02 - Produtos e Tributações'!M1911&lt;&gt;"",'02 - Produtos e Tributações'!M1911,IF(L1894=101,0,IF(L1894=102,41,IF(L1894=103,0,IF(L1894=201,0,IF(L1894=202,0,IF(L1894=203,0,IF(L1894=300,41,IF(L1894=400,41,IF(L1894=500,60)))))))))))</f>
        <v>0</v>
      </c>
      <c r="I1894" s="123" t="b">
        <f>IF(B1894&lt;&gt;"",IF('02 - Produtos e Tributações'!L1911&lt;&gt;"",'02 - Produtos e Tributações'!L1911,"0,00"))</f>
        <v>0</v>
      </c>
      <c r="J1894" s="123" t="b">
        <f>IF(B1894&lt;&gt;"",IF('02 - Produtos e Tributações'!O1911&lt;&gt;"",'02 - Produtos e Tributações'!O1911,"0,00"))</f>
        <v>0</v>
      </c>
      <c r="K1894" s="123" t="b">
        <f>IF(B1894&lt;&gt;"",IF('02 - Produtos e Tributações'!K1911&lt;&gt;"",'02 - Produtos e Tributações'!K1911,"null"))</f>
        <v>0</v>
      </c>
      <c r="L1894" s="123" t="b">
        <f>IF(B1894&lt;&gt;"",IF('02 - Produtos e Tributações'!N1911&lt;&gt;"",'02 - Produtos e Tributações'!N1911,"null"))</f>
        <v>0</v>
      </c>
      <c r="M1894" s="122" t="b">
        <f>IF(B1894&lt;&gt;"",IF('02 - Produtos e Tributações'!D1911="CARNES","2.01.001.001",IF('02 - Produtos e Tributações'!D1911="MASSAS","2.01.001.002",IF('02 - Produtos e Tributações'!D1911="LATICINIOS","2.01.001.003",IF('02 - Produtos e Tributações'!D1911="DOCES E GULOSEIMAS","2.01.001.004",IF('02 - Produtos e Tributações'!D1911="FARINHAS E GRAOS","2.01.001.005",IF('02 - Produtos e Tributações'!D1911="AGUAS","2.01.002.001",IF('02 - Produtos e Tributações'!D1911="SUCOS","2.01.002.002",IF('02 - Produtos e Tributações'!D1911="BEBIDAS ALCOOLICAS","2.01.002.003",IF('02 - Produtos e Tributações'!D1911="BEBIDAS LACTEAS","2.01.002.004",IF('02 - Produtos e Tributações'!D1911="MATERIAL DE LIMPEZA","2.02",IF('02 - Produtos e Tributações'!D1911="FRUTAS","2.01.001.006",IF('02 - Produtos e Tributações'!D1911="VERDURAS E LEGUMES","2.01.001.007",IF('02 - Produtos e Tributações'!D1911="SERVIÇO","1",IF('02 - Produtos e Tributações'!D1911="PRODUTOS DIVERSOS","2","2"))))))))))))))
)</f>
        <v>0</v>
      </c>
      <c r="N1894" s="4" t="str">
        <f t="shared" si="117"/>
        <v/>
      </c>
      <c r="O1894" s="4" t="str">
        <f t="shared" si="118"/>
        <v/>
      </c>
      <c r="P1894" s="4" t="str">
        <f t="shared" si="119"/>
        <v/>
      </c>
      <c r="Q1894" s="128" t="b">
        <f>IF(B1894&lt;&gt;"",IF('02 - Produtos e Tributações'!C1911&lt;&gt;"",'02 - Produtos e Tributações'!C1911,"UN"))</f>
        <v>0</v>
      </c>
      <c r="R1894" s="93"/>
      <c r="S1894" s="93"/>
      <c r="T1894" s="93"/>
      <c r="U1894" s="120" t="str">
        <f t="shared" si="116"/>
        <v/>
      </c>
    </row>
    <row r="1895" spans="1:21" ht="15.75" customHeight="1">
      <c r="A1895" s="122" t="b">
        <f>IF('02 - Produtos e Tributações'!B1912 &lt;&gt;"",A1894+1)</f>
        <v>0</v>
      </c>
      <c r="B1895" s="4" t="str">
        <f>IF('02 - Produtos e Tributações'!B1912&lt;&gt;"",'02 - Produtos e Tributações'!V1912,"")</f>
        <v/>
      </c>
      <c r="C1895" s="123" t="b">
        <f>IF(B1895&lt;&gt;"",IF('02 - Produtos e Tributações'!H1912&lt;&gt;"",IF('02 - Produtos e Tributações'!H1912="TERCEIRIZADA","T",IF('02 - Produtos e Tributações'!H1912="PROPRIA","P")), IF(B1895&lt;&gt;"",IF('02 - Produtos e Tributações'!H1912="","T"))))</f>
        <v>0</v>
      </c>
      <c r="D1895" s="123" t="b">
        <f>IF(B1895&lt;&gt;"",IF('02 - Produtos e Tributações'!E1912&lt;&gt;"",'02 - Produtos e Tributações'!E1912,""))</f>
        <v>0</v>
      </c>
      <c r="E1895" s="123" t="b">
        <f>IF(B1895&lt;&gt;"",IF('02 - Produtos e Tributações'!F1912&lt;&gt;"",'02 - Produtos e Tributações'!F1912,""))</f>
        <v>0</v>
      </c>
      <c r="F1895" s="123" t="b">
        <f>IF(B1895&lt;&gt;"",IF(A1895&lt;&gt;"",IF('02 - Produtos e Tributações'!G1912&lt;&gt;"",'02 - Produtos e Tributações'!G1912,"")))</f>
        <v>0</v>
      </c>
      <c r="G1895" s="123" t="b">
        <f>IF(B1895&lt;&gt;"",IF('02 - Produtos e Tributações'!J1912&lt;&gt;"",'02 - Produtos e Tributações'!J1912,IF(K1895=101,0,IF(K1895=102,41,IF(K1895=103,0,IF(K1895=201,0,IF(K1895=202,0,IF(K1895=203,0,IF(K1895=300,41,IF(K1895=400,41,IF(K1895=500,60)))))))))))</f>
        <v>0</v>
      </c>
      <c r="H1895" s="123" t="b">
        <f>IF(B1895&lt;&gt;"",IF('02 - Produtos e Tributações'!M1912&lt;&gt;"",'02 - Produtos e Tributações'!M1912,IF(L1895=101,0,IF(L1895=102,41,IF(L1895=103,0,IF(L1895=201,0,IF(L1895=202,0,IF(L1895=203,0,IF(L1895=300,41,IF(L1895=400,41,IF(L1895=500,60)))))))))))</f>
        <v>0</v>
      </c>
      <c r="I1895" s="123" t="b">
        <f>IF(B1895&lt;&gt;"",IF('02 - Produtos e Tributações'!L1912&lt;&gt;"",'02 - Produtos e Tributações'!L1912,"0,00"))</f>
        <v>0</v>
      </c>
      <c r="J1895" s="123" t="b">
        <f>IF(B1895&lt;&gt;"",IF('02 - Produtos e Tributações'!O1912&lt;&gt;"",'02 - Produtos e Tributações'!O1912,"0,00"))</f>
        <v>0</v>
      </c>
      <c r="K1895" s="123" t="b">
        <f>IF(B1895&lt;&gt;"",IF('02 - Produtos e Tributações'!K1912&lt;&gt;"",'02 - Produtos e Tributações'!K1912,"null"))</f>
        <v>0</v>
      </c>
      <c r="L1895" s="123" t="b">
        <f>IF(B1895&lt;&gt;"",IF('02 - Produtos e Tributações'!N1912&lt;&gt;"",'02 - Produtos e Tributações'!N1912,"null"))</f>
        <v>0</v>
      </c>
      <c r="M1895" s="122" t="b">
        <f>IF(B1895&lt;&gt;"",IF('02 - Produtos e Tributações'!D1912="CARNES","2.01.001.001",IF('02 - Produtos e Tributações'!D1912="MASSAS","2.01.001.002",IF('02 - Produtos e Tributações'!D1912="LATICINIOS","2.01.001.003",IF('02 - Produtos e Tributações'!D1912="DOCES E GULOSEIMAS","2.01.001.004",IF('02 - Produtos e Tributações'!D1912="FARINHAS E GRAOS","2.01.001.005",IF('02 - Produtos e Tributações'!D1912="AGUAS","2.01.002.001",IF('02 - Produtos e Tributações'!D1912="SUCOS","2.01.002.002",IF('02 - Produtos e Tributações'!D1912="BEBIDAS ALCOOLICAS","2.01.002.003",IF('02 - Produtos e Tributações'!D1912="BEBIDAS LACTEAS","2.01.002.004",IF('02 - Produtos e Tributações'!D1912="MATERIAL DE LIMPEZA","2.02",IF('02 - Produtos e Tributações'!D1912="FRUTAS","2.01.001.006",IF('02 - Produtos e Tributações'!D1912="VERDURAS E LEGUMES","2.01.001.007",IF('02 - Produtos e Tributações'!D1912="SERVIÇO","1",IF('02 - Produtos e Tributações'!D1912="PRODUTOS DIVERSOS","2","2"))))))))))))))
)</f>
        <v>0</v>
      </c>
      <c r="N1895" s="4" t="str">
        <f t="shared" si="117"/>
        <v/>
      </c>
      <c r="O1895" s="4" t="str">
        <f t="shared" si="118"/>
        <v/>
      </c>
      <c r="P1895" s="4" t="str">
        <f t="shared" si="119"/>
        <v/>
      </c>
      <c r="Q1895" s="128" t="b">
        <f>IF(B1895&lt;&gt;"",IF('02 - Produtos e Tributações'!C1912&lt;&gt;"",'02 - Produtos e Tributações'!C1912,"UN"))</f>
        <v>0</v>
      </c>
      <c r="R1895" s="93"/>
      <c r="S1895" s="93"/>
      <c r="T1895" s="93"/>
      <c r="U1895" s="120" t="str">
        <f t="shared" si="116"/>
        <v/>
      </c>
    </row>
    <row r="1896" spans="1:21" ht="15.75" customHeight="1">
      <c r="A1896" s="122" t="b">
        <f>IF('02 - Produtos e Tributações'!B1913 &lt;&gt;"",A1895+1)</f>
        <v>0</v>
      </c>
      <c r="B1896" s="4" t="str">
        <f>IF('02 - Produtos e Tributações'!B1913&lt;&gt;"",'02 - Produtos e Tributações'!V1913,"")</f>
        <v/>
      </c>
      <c r="C1896" s="123" t="b">
        <f>IF(B1896&lt;&gt;"",IF('02 - Produtos e Tributações'!H1913&lt;&gt;"",IF('02 - Produtos e Tributações'!H1913="TERCEIRIZADA","T",IF('02 - Produtos e Tributações'!H1913="PROPRIA","P")), IF(B1896&lt;&gt;"",IF('02 - Produtos e Tributações'!H1913="","T"))))</f>
        <v>0</v>
      </c>
      <c r="D1896" s="123" t="b">
        <f>IF(B1896&lt;&gt;"",IF('02 - Produtos e Tributações'!E1913&lt;&gt;"",'02 - Produtos e Tributações'!E1913,""))</f>
        <v>0</v>
      </c>
      <c r="E1896" s="123" t="b">
        <f>IF(B1896&lt;&gt;"",IF('02 - Produtos e Tributações'!F1913&lt;&gt;"",'02 - Produtos e Tributações'!F1913,""))</f>
        <v>0</v>
      </c>
      <c r="F1896" s="123" t="b">
        <f>IF(B1896&lt;&gt;"",IF(A1896&lt;&gt;"",IF('02 - Produtos e Tributações'!G1913&lt;&gt;"",'02 - Produtos e Tributações'!G1913,"")))</f>
        <v>0</v>
      </c>
      <c r="G1896" s="123" t="b">
        <f>IF(B1896&lt;&gt;"",IF('02 - Produtos e Tributações'!J1913&lt;&gt;"",'02 - Produtos e Tributações'!J1913,IF(K1896=101,0,IF(K1896=102,41,IF(K1896=103,0,IF(K1896=201,0,IF(K1896=202,0,IF(K1896=203,0,IF(K1896=300,41,IF(K1896=400,41,IF(K1896=500,60)))))))))))</f>
        <v>0</v>
      </c>
      <c r="H1896" s="123" t="b">
        <f>IF(B1896&lt;&gt;"",IF('02 - Produtos e Tributações'!M1913&lt;&gt;"",'02 - Produtos e Tributações'!M1913,IF(L1896=101,0,IF(L1896=102,41,IF(L1896=103,0,IF(L1896=201,0,IF(L1896=202,0,IF(L1896=203,0,IF(L1896=300,41,IF(L1896=400,41,IF(L1896=500,60)))))))))))</f>
        <v>0</v>
      </c>
      <c r="I1896" s="123" t="b">
        <f>IF(B1896&lt;&gt;"",IF('02 - Produtos e Tributações'!L1913&lt;&gt;"",'02 - Produtos e Tributações'!L1913,"0,00"))</f>
        <v>0</v>
      </c>
      <c r="J1896" s="123" t="b">
        <f>IF(B1896&lt;&gt;"",IF('02 - Produtos e Tributações'!O1913&lt;&gt;"",'02 - Produtos e Tributações'!O1913,"0,00"))</f>
        <v>0</v>
      </c>
      <c r="K1896" s="123" t="b">
        <f>IF(B1896&lt;&gt;"",IF('02 - Produtos e Tributações'!K1913&lt;&gt;"",'02 - Produtos e Tributações'!K1913,"null"))</f>
        <v>0</v>
      </c>
      <c r="L1896" s="123" t="b">
        <f>IF(B1896&lt;&gt;"",IF('02 - Produtos e Tributações'!N1913&lt;&gt;"",'02 - Produtos e Tributações'!N1913,"null"))</f>
        <v>0</v>
      </c>
      <c r="M1896" s="122" t="b">
        <f>IF(B1896&lt;&gt;"",IF('02 - Produtos e Tributações'!D1913="CARNES","2.01.001.001",IF('02 - Produtos e Tributações'!D1913="MASSAS","2.01.001.002",IF('02 - Produtos e Tributações'!D1913="LATICINIOS","2.01.001.003",IF('02 - Produtos e Tributações'!D1913="DOCES E GULOSEIMAS","2.01.001.004",IF('02 - Produtos e Tributações'!D1913="FARINHAS E GRAOS","2.01.001.005",IF('02 - Produtos e Tributações'!D1913="AGUAS","2.01.002.001",IF('02 - Produtos e Tributações'!D1913="SUCOS","2.01.002.002",IF('02 - Produtos e Tributações'!D1913="BEBIDAS ALCOOLICAS","2.01.002.003",IF('02 - Produtos e Tributações'!D1913="BEBIDAS LACTEAS","2.01.002.004",IF('02 - Produtos e Tributações'!D1913="MATERIAL DE LIMPEZA","2.02",IF('02 - Produtos e Tributações'!D1913="FRUTAS","2.01.001.006",IF('02 - Produtos e Tributações'!D1913="VERDURAS E LEGUMES","2.01.001.007",IF('02 - Produtos e Tributações'!D1913="SERVIÇO","1",IF('02 - Produtos e Tributações'!D1913="PRODUTOS DIVERSOS","2","2"))))))))))))))
)</f>
        <v>0</v>
      </c>
      <c r="N1896" s="4" t="str">
        <f t="shared" si="117"/>
        <v/>
      </c>
      <c r="O1896" s="4" t="str">
        <f t="shared" si="118"/>
        <v/>
      </c>
      <c r="P1896" s="4" t="str">
        <f t="shared" si="119"/>
        <v/>
      </c>
      <c r="Q1896" s="128" t="b">
        <f>IF(B1896&lt;&gt;"",IF('02 - Produtos e Tributações'!C1913&lt;&gt;"",'02 - Produtos e Tributações'!C1913,"UN"))</f>
        <v>0</v>
      </c>
      <c r="R1896" s="93"/>
      <c r="S1896" s="93"/>
      <c r="T1896" s="93"/>
      <c r="U1896" s="120" t="str">
        <f t="shared" si="116"/>
        <v/>
      </c>
    </row>
    <row r="1897" spans="1:21" ht="15.75" customHeight="1">
      <c r="A1897" s="122" t="b">
        <f>IF('02 - Produtos e Tributações'!B1914 &lt;&gt;"",A1896+1)</f>
        <v>0</v>
      </c>
      <c r="B1897" s="4" t="str">
        <f>IF('02 - Produtos e Tributações'!B1914&lt;&gt;"",'02 - Produtos e Tributações'!V1914,"")</f>
        <v/>
      </c>
      <c r="C1897" s="123" t="b">
        <f>IF(B1897&lt;&gt;"",IF('02 - Produtos e Tributações'!H1914&lt;&gt;"",IF('02 - Produtos e Tributações'!H1914="TERCEIRIZADA","T",IF('02 - Produtos e Tributações'!H1914="PROPRIA","P")), IF(B1897&lt;&gt;"",IF('02 - Produtos e Tributações'!H1914="","T"))))</f>
        <v>0</v>
      </c>
      <c r="D1897" s="123" t="b">
        <f>IF(B1897&lt;&gt;"",IF('02 - Produtos e Tributações'!E1914&lt;&gt;"",'02 - Produtos e Tributações'!E1914,""))</f>
        <v>0</v>
      </c>
      <c r="E1897" s="123" t="b">
        <f>IF(B1897&lt;&gt;"",IF('02 - Produtos e Tributações'!F1914&lt;&gt;"",'02 - Produtos e Tributações'!F1914,""))</f>
        <v>0</v>
      </c>
      <c r="F1897" s="123" t="b">
        <f>IF(B1897&lt;&gt;"",IF(A1897&lt;&gt;"",IF('02 - Produtos e Tributações'!G1914&lt;&gt;"",'02 - Produtos e Tributações'!G1914,"")))</f>
        <v>0</v>
      </c>
      <c r="G1897" s="123" t="b">
        <f>IF(B1897&lt;&gt;"",IF('02 - Produtos e Tributações'!J1914&lt;&gt;"",'02 - Produtos e Tributações'!J1914,IF(K1897=101,0,IF(K1897=102,41,IF(K1897=103,0,IF(K1897=201,0,IF(K1897=202,0,IF(K1897=203,0,IF(K1897=300,41,IF(K1897=400,41,IF(K1897=500,60)))))))))))</f>
        <v>0</v>
      </c>
      <c r="H1897" s="123" t="b">
        <f>IF(B1897&lt;&gt;"",IF('02 - Produtos e Tributações'!M1914&lt;&gt;"",'02 - Produtos e Tributações'!M1914,IF(L1897=101,0,IF(L1897=102,41,IF(L1897=103,0,IF(L1897=201,0,IF(L1897=202,0,IF(L1897=203,0,IF(L1897=300,41,IF(L1897=400,41,IF(L1897=500,60)))))))))))</f>
        <v>0</v>
      </c>
      <c r="I1897" s="123" t="b">
        <f>IF(B1897&lt;&gt;"",IF('02 - Produtos e Tributações'!L1914&lt;&gt;"",'02 - Produtos e Tributações'!L1914,"0,00"))</f>
        <v>0</v>
      </c>
      <c r="J1897" s="123" t="b">
        <f>IF(B1897&lt;&gt;"",IF('02 - Produtos e Tributações'!O1914&lt;&gt;"",'02 - Produtos e Tributações'!O1914,"0,00"))</f>
        <v>0</v>
      </c>
      <c r="K1897" s="123" t="b">
        <f>IF(B1897&lt;&gt;"",IF('02 - Produtos e Tributações'!K1914&lt;&gt;"",'02 - Produtos e Tributações'!K1914,"null"))</f>
        <v>0</v>
      </c>
      <c r="L1897" s="123" t="b">
        <f>IF(B1897&lt;&gt;"",IF('02 - Produtos e Tributações'!N1914&lt;&gt;"",'02 - Produtos e Tributações'!N1914,"null"))</f>
        <v>0</v>
      </c>
      <c r="M1897" s="122" t="b">
        <f>IF(B1897&lt;&gt;"",IF('02 - Produtos e Tributações'!D1914="CARNES","2.01.001.001",IF('02 - Produtos e Tributações'!D1914="MASSAS","2.01.001.002",IF('02 - Produtos e Tributações'!D1914="LATICINIOS","2.01.001.003",IF('02 - Produtos e Tributações'!D1914="DOCES E GULOSEIMAS","2.01.001.004",IF('02 - Produtos e Tributações'!D1914="FARINHAS E GRAOS","2.01.001.005",IF('02 - Produtos e Tributações'!D1914="AGUAS","2.01.002.001",IF('02 - Produtos e Tributações'!D1914="SUCOS","2.01.002.002",IF('02 - Produtos e Tributações'!D1914="BEBIDAS ALCOOLICAS","2.01.002.003",IF('02 - Produtos e Tributações'!D1914="BEBIDAS LACTEAS","2.01.002.004",IF('02 - Produtos e Tributações'!D1914="MATERIAL DE LIMPEZA","2.02",IF('02 - Produtos e Tributações'!D1914="FRUTAS","2.01.001.006",IF('02 - Produtos e Tributações'!D1914="VERDURAS E LEGUMES","2.01.001.007",IF('02 - Produtos e Tributações'!D1914="SERVIÇO","1",IF('02 - Produtos e Tributações'!D1914="PRODUTOS DIVERSOS","2","2"))))))))))))))
)</f>
        <v>0</v>
      </c>
      <c r="N1897" s="4" t="str">
        <f t="shared" si="117"/>
        <v/>
      </c>
      <c r="O1897" s="4" t="str">
        <f t="shared" si="118"/>
        <v/>
      </c>
      <c r="P1897" s="4" t="str">
        <f t="shared" si="119"/>
        <v/>
      </c>
      <c r="Q1897" s="128" t="b">
        <f>IF(B1897&lt;&gt;"",IF('02 - Produtos e Tributações'!C1914&lt;&gt;"",'02 - Produtos e Tributações'!C1914,"UN"))</f>
        <v>0</v>
      </c>
      <c r="R1897" s="93"/>
      <c r="S1897" s="93"/>
      <c r="T1897" s="93"/>
      <c r="U1897" s="120" t="str">
        <f t="shared" si="116"/>
        <v/>
      </c>
    </row>
    <row r="1898" spans="1:21" ht="15.75" customHeight="1">
      <c r="A1898" s="122" t="b">
        <f>IF('02 - Produtos e Tributações'!B1915 &lt;&gt;"",A1897+1)</f>
        <v>0</v>
      </c>
      <c r="B1898" s="4" t="str">
        <f>IF('02 - Produtos e Tributações'!B1915&lt;&gt;"",'02 - Produtos e Tributações'!V1915,"")</f>
        <v/>
      </c>
      <c r="C1898" s="123" t="b">
        <f>IF(B1898&lt;&gt;"",IF('02 - Produtos e Tributações'!H1915&lt;&gt;"",IF('02 - Produtos e Tributações'!H1915="TERCEIRIZADA","T",IF('02 - Produtos e Tributações'!H1915="PROPRIA","P")), IF(B1898&lt;&gt;"",IF('02 - Produtos e Tributações'!H1915="","T"))))</f>
        <v>0</v>
      </c>
      <c r="D1898" s="123" t="b">
        <f>IF(B1898&lt;&gt;"",IF('02 - Produtos e Tributações'!E1915&lt;&gt;"",'02 - Produtos e Tributações'!E1915,""))</f>
        <v>0</v>
      </c>
      <c r="E1898" s="123" t="b">
        <f>IF(B1898&lt;&gt;"",IF('02 - Produtos e Tributações'!F1915&lt;&gt;"",'02 - Produtos e Tributações'!F1915,""))</f>
        <v>0</v>
      </c>
      <c r="F1898" s="123" t="b">
        <f>IF(B1898&lt;&gt;"",IF(A1898&lt;&gt;"",IF('02 - Produtos e Tributações'!G1915&lt;&gt;"",'02 - Produtos e Tributações'!G1915,"")))</f>
        <v>0</v>
      </c>
      <c r="G1898" s="123" t="b">
        <f>IF(B1898&lt;&gt;"",IF('02 - Produtos e Tributações'!J1915&lt;&gt;"",'02 - Produtos e Tributações'!J1915,IF(K1898=101,0,IF(K1898=102,41,IF(K1898=103,0,IF(K1898=201,0,IF(K1898=202,0,IF(K1898=203,0,IF(K1898=300,41,IF(K1898=400,41,IF(K1898=500,60)))))))))))</f>
        <v>0</v>
      </c>
      <c r="H1898" s="123" t="b">
        <f>IF(B1898&lt;&gt;"",IF('02 - Produtos e Tributações'!M1915&lt;&gt;"",'02 - Produtos e Tributações'!M1915,IF(L1898=101,0,IF(L1898=102,41,IF(L1898=103,0,IF(L1898=201,0,IF(L1898=202,0,IF(L1898=203,0,IF(L1898=300,41,IF(L1898=400,41,IF(L1898=500,60)))))))))))</f>
        <v>0</v>
      </c>
      <c r="I1898" s="123" t="b">
        <f>IF(B1898&lt;&gt;"",IF('02 - Produtos e Tributações'!L1915&lt;&gt;"",'02 - Produtos e Tributações'!L1915,"0,00"))</f>
        <v>0</v>
      </c>
      <c r="J1898" s="123" t="b">
        <f>IF(B1898&lt;&gt;"",IF('02 - Produtos e Tributações'!O1915&lt;&gt;"",'02 - Produtos e Tributações'!O1915,"0,00"))</f>
        <v>0</v>
      </c>
      <c r="K1898" s="123" t="b">
        <f>IF(B1898&lt;&gt;"",IF('02 - Produtos e Tributações'!K1915&lt;&gt;"",'02 - Produtos e Tributações'!K1915,"null"))</f>
        <v>0</v>
      </c>
      <c r="L1898" s="123" t="b">
        <f>IF(B1898&lt;&gt;"",IF('02 - Produtos e Tributações'!N1915&lt;&gt;"",'02 - Produtos e Tributações'!N1915,"null"))</f>
        <v>0</v>
      </c>
      <c r="M1898" s="122" t="b">
        <f>IF(B1898&lt;&gt;"",IF('02 - Produtos e Tributações'!D1915="CARNES","2.01.001.001",IF('02 - Produtos e Tributações'!D1915="MASSAS","2.01.001.002",IF('02 - Produtos e Tributações'!D1915="LATICINIOS","2.01.001.003",IF('02 - Produtos e Tributações'!D1915="DOCES E GULOSEIMAS","2.01.001.004",IF('02 - Produtos e Tributações'!D1915="FARINHAS E GRAOS","2.01.001.005",IF('02 - Produtos e Tributações'!D1915="AGUAS","2.01.002.001",IF('02 - Produtos e Tributações'!D1915="SUCOS","2.01.002.002",IF('02 - Produtos e Tributações'!D1915="BEBIDAS ALCOOLICAS","2.01.002.003",IF('02 - Produtos e Tributações'!D1915="BEBIDAS LACTEAS","2.01.002.004",IF('02 - Produtos e Tributações'!D1915="MATERIAL DE LIMPEZA","2.02",IF('02 - Produtos e Tributações'!D1915="FRUTAS","2.01.001.006",IF('02 - Produtos e Tributações'!D1915="VERDURAS E LEGUMES","2.01.001.007",IF('02 - Produtos e Tributações'!D1915="SERVIÇO","1",IF('02 - Produtos e Tributações'!D1915="PRODUTOS DIVERSOS","2","2"))))))))))))))
)</f>
        <v>0</v>
      </c>
      <c r="N1898" s="4" t="str">
        <f t="shared" si="117"/>
        <v/>
      </c>
      <c r="O1898" s="4" t="str">
        <f t="shared" si="118"/>
        <v/>
      </c>
      <c r="P1898" s="4" t="str">
        <f t="shared" si="119"/>
        <v/>
      </c>
      <c r="Q1898" s="128" t="b">
        <f>IF(B1898&lt;&gt;"",IF('02 - Produtos e Tributações'!C1915&lt;&gt;"",'02 - Produtos e Tributações'!C1915,"UN"))</f>
        <v>0</v>
      </c>
      <c r="R1898" s="93"/>
      <c r="S1898" s="93"/>
      <c r="T1898" s="93"/>
      <c r="U1898" s="120" t="str">
        <f t="shared" si="116"/>
        <v/>
      </c>
    </row>
    <row r="1899" spans="1:21" ht="15.75" customHeight="1">
      <c r="A1899" s="122" t="b">
        <f>IF('02 - Produtos e Tributações'!B1916 &lt;&gt;"",A1898+1)</f>
        <v>0</v>
      </c>
      <c r="B1899" s="4" t="str">
        <f>IF('02 - Produtos e Tributações'!B1916&lt;&gt;"",'02 - Produtos e Tributações'!V1916,"")</f>
        <v/>
      </c>
      <c r="C1899" s="123" t="b">
        <f>IF(B1899&lt;&gt;"",IF('02 - Produtos e Tributações'!H1916&lt;&gt;"",IF('02 - Produtos e Tributações'!H1916="TERCEIRIZADA","T",IF('02 - Produtos e Tributações'!H1916="PROPRIA","P")), IF(B1899&lt;&gt;"",IF('02 - Produtos e Tributações'!H1916="","T"))))</f>
        <v>0</v>
      </c>
      <c r="D1899" s="123" t="b">
        <f>IF(B1899&lt;&gt;"",IF('02 - Produtos e Tributações'!E1916&lt;&gt;"",'02 - Produtos e Tributações'!E1916,""))</f>
        <v>0</v>
      </c>
      <c r="E1899" s="123" t="b">
        <f>IF(B1899&lt;&gt;"",IF('02 - Produtos e Tributações'!F1916&lt;&gt;"",'02 - Produtos e Tributações'!F1916,""))</f>
        <v>0</v>
      </c>
      <c r="F1899" s="123" t="b">
        <f>IF(B1899&lt;&gt;"",IF(A1899&lt;&gt;"",IF('02 - Produtos e Tributações'!G1916&lt;&gt;"",'02 - Produtos e Tributações'!G1916,"")))</f>
        <v>0</v>
      </c>
      <c r="G1899" s="123" t="b">
        <f>IF(B1899&lt;&gt;"",IF('02 - Produtos e Tributações'!J1916&lt;&gt;"",'02 - Produtos e Tributações'!J1916,IF(K1899=101,0,IF(K1899=102,41,IF(K1899=103,0,IF(K1899=201,0,IF(K1899=202,0,IF(K1899=203,0,IF(K1899=300,41,IF(K1899=400,41,IF(K1899=500,60)))))))))))</f>
        <v>0</v>
      </c>
      <c r="H1899" s="123" t="b">
        <f>IF(B1899&lt;&gt;"",IF('02 - Produtos e Tributações'!M1916&lt;&gt;"",'02 - Produtos e Tributações'!M1916,IF(L1899=101,0,IF(L1899=102,41,IF(L1899=103,0,IF(L1899=201,0,IF(L1899=202,0,IF(L1899=203,0,IF(L1899=300,41,IF(L1899=400,41,IF(L1899=500,60)))))))))))</f>
        <v>0</v>
      </c>
      <c r="I1899" s="123" t="b">
        <f>IF(B1899&lt;&gt;"",IF('02 - Produtos e Tributações'!L1916&lt;&gt;"",'02 - Produtos e Tributações'!L1916,"0,00"))</f>
        <v>0</v>
      </c>
      <c r="J1899" s="123" t="b">
        <f>IF(B1899&lt;&gt;"",IF('02 - Produtos e Tributações'!O1916&lt;&gt;"",'02 - Produtos e Tributações'!O1916,"0,00"))</f>
        <v>0</v>
      </c>
      <c r="K1899" s="123" t="b">
        <f>IF(B1899&lt;&gt;"",IF('02 - Produtos e Tributações'!K1916&lt;&gt;"",'02 - Produtos e Tributações'!K1916,"null"))</f>
        <v>0</v>
      </c>
      <c r="L1899" s="123" t="b">
        <f>IF(B1899&lt;&gt;"",IF('02 - Produtos e Tributações'!N1916&lt;&gt;"",'02 - Produtos e Tributações'!N1916,"null"))</f>
        <v>0</v>
      </c>
      <c r="M1899" s="122" t="b">
        <f>IF(B1899&lt;&gt;"",IF('02 - Produtos e Tributações'!D1916="CARNES","2.01.001.001",IF('02 - Produtos e Tributações'!D1916="MASSAS","2.01.001.002",IF('02 - Produtos e Tributações'!D1916="LATICINIOS","2.01.001.003",IF('02 - Produtos e Tributações'!D1916="DOCES E GULOSEIMAS","2.01.001.004",IF('02 - Produtos e Tributações'!D1916="FARINHAS E GRAOS","2.01.001.005",IF('02 - Produtos e Tributações'!D1916="AGUAS","2.01.002.001",IF('02 - Produtos e Tributações'!D1916="SUCOS","2.01.002.002",IF('02 - Produtos e Tributações'!D1916="BEBIDAS ALCOOLICAS","2.01.002.003",IF('02 - Produtos e Tributações'!D1916="BEBIDAS LACTEAS","2.01.002.004",IF('02 - Produtos e Tributações'!D1916="MATERIAL DE LIMPEZA","2.02",IF('02 - Produtos e Tributações'!D1916="FRUTAS","2.01.001.006",IF('02 - Produtos e Tributações'!D1916="VERDURAS E LEGUMES","2.01.001.007",IF('02 - Produtos e Tributações'!D1916="SERVIÇO","1",IF('02 - Produtos e Tributações'!D1916="PRODUTOS DIVERSOS","2","2"))))))))))))))
)</f>
        <v>0</v>
      </c>
      <c r="N1899" s="4" t="str">
        <f t="shared" si="117"/>
        <v/>
      </c>
      <c r="O1899" s="4" t="str">
        <f t="shared" si="118"/>
        <v/>
      </c>
      <c r="P1899" s="4" t="str">
        <f t="shared" si="119"/>
        <v/>
      </c>
      <c r="Q1899" s="128" t="b">
        <f>IF(B1899&lt;&gt;"",IF('02 - Produtos e Tributações'!C1916&lt;&gt;"",'02 - Produtos e Tributações'!C1916,"UN"))</f>
        <v>0</v>
      </c>
      <c r="R1899" s="93"/>
      <c r="S1899" s="93"/>
      <c r="T1899" s="93"/>
      <c r="U1899" s="120" t="str">
        <f t="shared" si="116"/>
        <v/>
      </c>
    </row>
    <row r="1900" spans="1:21" ht="15.75" customHeight="1">
      <c r="A1900" s="122" t="b">
        <f>IF('02 - Produtos e Tributações'!B1917 &lt;&gt;"",A1899+1)</f>
        <v>0</v>
      </c>
      <c r="B1900" s="4" t="str">
        <f>IF('02 - Produtos e Tributações'!B1917&lt;&gt;"",'02 - Produtos e Tributações'!V1917,"")</f>
        <v/>
      </c>
      <c r="C1900" s="123" t="b">
        <f>IF(B1900&lt;&gt;"",IF('02 - Produtos e Tributações'!H1917&lt;&gt;"",IF('02 - Produtos e Tributações'!H1917="TERCEIRIZADA","T",IF('02 - Produtos e Tributações'!H1917="PROPRIA","P")), IF(B1900&lt;&gt;"",IF('02 - Produtos e Tributações'!H1917="","T"))))</f>
        <v>0</v>
      </c>
      <c r="D1900" s="123" t="b">
        <f>IF(B1900&lt;&gt;"",IF('02 - Produtos e Tributações'!E1917&lt;&gt;"",'02 - Produtos e Tributações'!E1917,""))</f>
        <v>0</v>
      </c>
      <c r="E1900" s="123" t="b">
        <f>IF(B1900&lt;&gt;"",IF('02 - Produtos e Tributações'!F1917&lt;&gt;"",'02 - Produtos e Tributações'!F1917,""))</f>
        <v>0</v>
      </c>
      <c r="F1900" s="123" t="b">
        <f>IF(B1900&lt;&gt;"",IF(A1900&lt;&gt;"",IF('02 - Produtos e Tributações'!G1917&lt;&gt;"",'02 - Produtos e Tributações'!G1917,"")))</f>
        <v>0</v>
      </c>
      <c r="G1900" s="123" t="b">
        <f>IF(B1900&lt;&gt;"",IF('02 - Produtos e Tributações'!J1917&lt;&gt;"",'02 - Produtos e Tributações'!J1917,IF(K1900=101,0,IF(K1900=102,41,IF(K1900=103,0,IF(K1900=201,0,IF(K1900=202,0,IF(K1900=203,0,IF(K1900=300,41,IF(K1900=400,41,IF(K1900=500,60)))))))))))</f>
        <v>0</v>
      </c>
      <c r="H1900" s="123" t="b">
        <f>IF(B1900&lt;&gt;"",IF('02 - Produtos e Tributações'!M1917&lt;&gt;"",'02 - Produtos e Tributações'!M1917,IF(L1900=101,0,IF(L1900=102,41,IF(L1900=103,0,IF(L1900=201,0,IF(L1900=202,0,IF(L1900=203,0,IF(L1900=300,41,IF(L1900=400,41,IF(L1900=500,60)))))))))))</f>
        <v>0</v>
      </c>
      <c r="I1900" s="123" t="b">
        <f>IF(B1900&lt;&gt;"",IF('02 - Produtos e Tributações'!L1917&lt;&gt;"",'02 - Produtos e Tributações'!L1917,"0,00"))</f>
        <v>0</v>
      </c>
      <c r="J1900" s="123" t="b">
        <f>IF(B1900&lt;&gt;"",IF('02 - Produtos e Tributações'!O1917&lt;&gt;"",'02 - Produtos e Tributações'!O1917,"0,00"))</f>
        <v>0</v>
      </c>
      <c r="K1900" s="123" t="b">
        <f>IF(B1900&lt;&gt;"",IF('02 - Produtos e Tributações'!K1917&lt;&gt;"",'02 - Produtos e Tributações'!K1917,"null"))</f>
        <v>0</v>
      </c>
      <c r="L1900" s="123" t="b">
        <f>IF(B1900&lt;&gt;"",IF('02 - Produtos e Tributações'!N1917&lt;&gt;"",'02 - Produtos e Tributações'!N1917,"null"))</f>
        <v>0</v>
      </c>
      <c r="M1900" s="122" t="b">
        <f>IF(B1900&lt;&gt;"",IF('02 - Produtos e Tributações'!D1917="CARNES","2.01.001.001",IF('02 - Produtos e Tributações'!D1917="MASSAS","2.01.001.002",IF('02 - Produtos e Tributações'!D1917="LATICINIOS","2.01.001.003",IF('02 - Produtos e Tributações'!D1917="DOCES E GULOSEIMAS","2.01.001.004",IF('02 - Produtos e Tributações'!D1917="FARINHAS E GRAOS","2.01.001.005",IF('02 - Produtos e Tributações'!D1917="AGUAS","2.01.002.001",IF('02 - Produtos e Tributações'!D1917="SUCOS","2.01.002.002",IF('02 - Produtos e Tributações'!D1917="BEBIDAS ALCOOLICAS","2.01.002.003",IF('02 - Produtos e Tributações'!D1917="BEBIDAS LACTEAS","2.01.002.004",IF('02 - Produtos e Tributações'!D1917="MATERIAL DE LIMPEZA","2.02",IF('02 - Produtos e Tributações'!D1917="FRUTAS","2.01.001.006",IF('02 - Produtos e Tributações'!D1917="VERDURAS E LEGUMES","2.01.001.007",IF('02 - Produtos e Tributações'!D1917="SERVIÇO","1",IF('02 - Produtos e Tributações'!D1917="PRODUTOS DIVERSOS","2","2"))))))))))))))
)</f>
        <v>0</v>
      </c>
      <c r="N1900" s="4" t="str">
        <f t="shared" si="117"/>
        <v/>
      </c>
      <c r="O1900" s="4" t="str">
        <f t="shared" si="118"/>
        <v/>
      </c>
      <c r="P1900" s="4" t="str">
        <f t="shared" si="119"/>
        <v/>
      </c>
      <c r="Q1900" s="128" t="b">
        <f>IF(B1900&lt;&gt;"",IF('02 - Produtos e Tributações'!C1917&lt;&gt;"",'02 - Produtos e Tributações'!C1917,"UN"))</f>
        <v>0</v>
      </c>
      <c r="R1900" s="93"/>
      <c r="S1900" s="93"/>
      <c r="T1900" s="93"/>
      <c r="U1900" s="120" t="str">
        <f t="shared" si="116"/>
        <v/>
      </c>
    </row>
    <row r="1901" spans="1:21" ht="15.75" customHeight="1">
      <c r="A1901" s="122" t="b">
        <f>IF('02 - Produtos e Tributações'!B1918 &lt;&gt;"",A1900+1)</f>
        <v>0</v>
      </c>
      <c r="B1901" s="4" t="str">
        <f>IF('02 - Produtos e Tributações'!B1918&lt;&gt;"",'02 - Produtos e Tributações'!V1918,"")</f>
        <v/>
      </c>
      <c r="C1901" s="123" t="b">
        <f>IF(B1901&lt;&gt;"",IF('02 - Produtos e Tributações'!H1918&lt;&gt;"",IF('02 - Produtos e Tributações'!H1918="TERCEIRIZADA","T",IF('02 - Produtos e Tributações'!H1918="PROPRIA","P")), IF(B1901&lt;&gt;"",IF('02 - Produtos e Tributações'!H1918="","T"))))</f>
        <v>0</v>
      </c>
      <c r="D1901" s="123" t="b">
        <f>IF(B1901&lt;&gt;"",IF('02 - Produtos e Tributações'!E1918&lt;&gt;"",'02 - Produtos e Tributações'!E1918,""))</f>
        <v>0</v>
      </c>
      <c r="E1901" s="123" t="b">
        <f>IF(B1901&lt;&gt;"",IF('02 - Produtos e Tributações'!F1918&lt;&gt;"",'02 - Produtos e Tributações'!F1918,""))</f>
        <v>0</v>
      </c>
      <c r="F1901" s="123" t="b">
        <f>IF(B1901&lt;&gt;"",IF(A1901&lt;&gt;"",IF('02 - Produtos e Tributações'!G1918&lt;&gt;"",'02 - Produtos e Tributações'!G1918,"")))</f>
        <v>0</v>
      </c>
      <c r="G1901" s="123" t="b">
        <f>IF(B1901&lt;&gt;"",IF('02 - Produtos e Tributações'!J1918&lt;&gt;"",'02 - Produtos e Tributações'!J1918,IF(K1901=101,0,IF(K1901=102,41,IF(K1901=103,0,IF(K1901=201,0,IF(K1901=202,0,IF(K1901=203,0,IF(K1901=300,41,IF(K1901=400,41,IF(K1901=500,60)))))))))))</f>
        <v>0</v>
      </c>
      <c r="H1901" s="123" t="b">
        <f>IF(B1901&lt;&gt;"",IF('02 - Produtos e Tributações'!M1918&lt;&gt;"",'02 - Produtos e Tributações'!M1918,IF(L1901=101,0,IF(L1901=102,41,IF(L1901=103,0,IF(L1901=201,0,IF(L1901=202,0,IF(L1901=203,0,IF(L1901=300,41,IF(L1901=400,41,IF(L1901=500,60)))))))))))</f>
        <v>0</v>
      </c>
      <c r="I1901" s="123" t="b">
        <f>IF(B1901&lt;&gt;"",IF('02 - Produtos e Tributações'!L1918&lt;&gt;"",'02 - Produtos e Tributações'!L1918,"0,00"))</f>
        <v>0</v>
      </c>
      <c r="J1901" s="123" t="b">
        <f>IF(B1901&lt;&gt;"",IF('02 - Produtos e Tributações'!O1918&lt;&gt;"",'02 - Produtos e Tributações'!O1918,"0,00"))</f>
        <v>0</v>
      </c>
      <c r="K1901" s="123" t="b">
        <f>IF(B1901&lt;&gt;"",IF('02 - Produtos e Tributações'!K1918&lt;&gt;"",'02 - Produtos e Tributações'!K1918,"null"))</f>
        <v>0</v>
      </c>
      <c r="L1901" s="123" t="b">
        <f>IF(B1901&lt;&gt;"",IF('02 - Produtos e Tributações'!N1918&lt;&gt;"",'02 - Produtos e Tributações'!N1918,"null"))</f>
        <v>0</v>
      </c>
      <c r="M1901" s="122" t="b">
        <f>IF(B1901&lt;&gt;"",IF('02 - Produtos e Tributações'!D1918="CARNES","2.01.001.001",IF('02 - Produtos e Tributações'!D1918="MASSAS","2.01.001.002",IF('02 - Produtos e Tributações'!D1918="LATICINIOS","2.01.001.003",IF('02 - Produtos e Tributações'!D1918="DOCES E GULOSEIMAS","2.01.001.004",IF('02 - Produtos e Tributações'!D1918="FARINHAS E GRAOS","2.01.001.005",IF('02 - Produtos e Tributações'!D1918="AGUAS","2.01.002.001",IF('02 - Produtos e Tributações'!D1918="SUCOS","2.01.002.002",IF('02 - Produtos e Tributações'!D1918="BEBIDAS ALCOOLICAS","2.01.002.003",IF('02 - Produtos e Tributações'!D1918="BEBIDAS LACTEAS","2.01.002.004",IF('02 - Produtos e Tributações'!D1918="MATERIAL DE LIMPEZA","2.02",IF('02 - Produtos e Tributações'!D1918="FRUTAS","2.01.001.006",IF('02 - Produtos e Tributações'!D1918="VERDURAS E LEGUMES","2.01.001.007",IF('02 - Produtos e Tributações'!D1918="SERVIÇO","1",IF('02 - Produtos e Tributações'!D1918="PRODUTOS DIVERSOS","2","2"))))))))))))))
)</f>
        <v>0</v>
      </c>
      <c r="N1901" s="4" t="str">
        <f t="shared" si="117"/>
        <v/>
      </c>
      <c r="O1901" s="4" t="str">
        <f t="shared" si="118"/>
        <v/>
      </c>
      <c r="P1901" s="4" t="str">
        <f t="shared" si="119"/>
        <v/>
      </c>
      <c r="Q1901" s="128" t="b">
        <f>IF(B1901&lt;&gt;"",IF('02 - Produtos e Tributações'!C1918&lt;&gt;"",'02 - Produtos e Tributações'!C1918,"UN"))</f>
        <v>0</v>
      </c>
      <c r="R1901" s="93"/>
      <c r="S1901" s="93"/>
      <c r="T1901" s="93"/>
      <c r="U1901" s="120" t="str">
        <f t="shared" si="116"/>
        <v/>
      </c>
    </row>
    <row r="1902" spans="1:21" ht="15.75" customHeight="1">
      <c r="A1902" s="122" t="b">
        <f>IF('02 - Produtos e Tributações'!B1919 &lt;&gt;"",A1901+1)</f>
        <v>0</v>
      </c>
      <c r="B1902" s="4" t="str">
        <f>IF('02 - Produtos e Tributações'!B1919&lt;&gt;"",'02 - Produtos e Tributações'!V1919,"")</f>
        <v/>
      </c>
      <c r="C1902" s="123" t="b">
        <f>IF(B1902&lt;&gt;"",IF('02 - Produtos e Tributações'!H1919&lt;&gt;"",IF('02 - Produtos e Tributações'!H1919="TERCEIRIZADA","T",IF('02 - Produtos e Tributações'!H1919="PROPRIA","P")), IF(B1902&lt;&gt;"",IF('02 - Produtos e Tributações'!H1919="","T"))))</f>
        <v>0</v>
      </c>
      <c r="D1902" s="123" t="b">
        <f>IF(B1902&lt;&gt;"",IF('02 - Produtos e Tributações'!E1919&lt;&gt;"",'02 - Produtos e Tributações'!E1919,""))</f>
        <v>0</v>
      </c>
      <c r="E1902" s="123" t="b">
        <f>IF(B1902&lt;&gt;"",IF('02 - Produtos e Tributações'!F1919&lt;&gt;"",'02 - Produtos e Tributações'!F1919,""))</f>
        <v>0</v>
      </c>
      <c r="F1902" s="123" t="b">
        <f>IF(B1902&lt;&gt;"",IF(A1902&lt;&gt;"",IF('02 - Produtos e Tributações'!G1919&lt;&gt;"",'02 - Produtos e Tributações'!G1919,"")))</f>
        <v>0</v>
      </c>
      <c r="G1902" s="123" t="b">
        <f>IF(B1902&lt;&gt;"",IF('02 - Produtos e Tributações'!J1919&lt;&gt;"",'02 - Produtos e Tributações'!J1919,IF(K1902=101,0,IF(K1902=102,41,IF(K1902=103,0,IF(K1902=201,0,IF(K1902=202,0,IF(K1902=203,0,IF(K1902=300,41,IF(K1902=400,41,IF(K1902=500,60)))))))))))</f>
        <v>0</v>
      </c>
      <c r="H1902" s="123" t="b">
        <f>IF(B1902&lt;&gt;"",IF('02 - Produtos e Tributações'!M1919&lt;&gt;"",'02 - Produtos e Tributações'!M1919,IF(L1902=101,0,IF(L1902=102,41,IF(L1902=103,0,IF(L1902=201,0,IF(L1902=202,0,IF(L1902=203,0,IF(L1902=300,41,IF(L1902=400,41,IF(L1902=500,60)))))))))))</f>
        <v>0</v>
      </c>
      <c r="I1902" s="123" t="b">
        <f>IF(B1902&lt;&gt;"",IF('02 - Produtos e Tributações'!L1919&lt;&gt;"",'02 - Produtos e Tributações'!L1919,"0,00"))</f>
        <v>0</v>
      </c>
      <c r="J1902" s="123" t="b">
        <f>IF(B1902&lt;&gt;"",IF('02 - Produtos e Tributações'!O1919&lt;&gt;"",'02 - Produtos e Tributações'!O1919,"0,00"))</f>
        <v>0</v>
      </c>
      <c r="K1902" s="123" t="b">
        <f>IF(B1902&lt;&gt;"",IF('02 - Produtos e Tributações'!K1919&lt;&gt;"",'02 - Produtos e Tributações'!K1919,"null"))</f>
        <v>0</v>
      </c>
      <c r="L1902" s="123" t="b">
        <f>IF(B1902&lt;&gt;"",IF('02 - Produtos e Tributações'!N1919&lt;&gt;"",'02 - Produtos e Tributações'!N1919,"null"))</f>
        <v>0</v>
      </c>
      <c r="M1902" s="122" t="b">
        <f>IF(B1902&lt;&gt;"",IF('02 - Produtos e Tributações'!D1919="CARNES","2.01.001.001",IF('02 - Produtos e Tributações'!D1919="MASSAS","2.01.001.002",IF('02 - Produtos e Tributações'!D1919="LATICINIOS","2.01.001.003",IF('02 - Produtos e Tributações'!D1919="DOCES E GULOSEIMAS","2.01.001.004",IF('02 - Produtos e Tributações'!D1919="FARINHAS E GRAOS","2.01.001.005",IF('02 - Produtos e Tributações'!D1919="AGUAS","2.01.002.001",IF('02 - Produtos e Tributações'!D1919="SUCOS","2.01.002.002",IF('02 - Produtos e Tributações'!D1919="BEBIDAS ALCOOLICAS","2.01.002.003",IF('02 - Produtos e Tributações'!D1919="BEBIDAS LACTEAS","2.01.002.004",IF('02 - Produtos e Tributações'!D1919="MATERIAL DE LIMPEZA","2.02",IF('02 - Produtos e Tributações'!D1919="FRUTAS","2.01.001.006",IF('02 - Produtos e Tributações'!D1919="VERDURAS E LEGUMES","2.01.001.007",IF('02 - Produtos e Tributações'!D1919="SERVIÇO","1",IF('02 - Produtos e Tributações'!D1919="PRODUTOS DIVERSOS","2","2"))))))))))))))
)</f>
        <v>0</v>
      </c>
      <c r="N1902" s="4" t="str">
        <f t="shared" si="117"/>
        <v/>
      </c>
      <c r="O1902" s="4" t="str">
        <f t="shared" si="118"/>
        <v/>
      </c>
      <c r="P1902" s="4" t="str">
        <f t="shared" si="119"/>
        <v/>
      </c>
      <c r="Q1902" s="128" t="b">
        <f>IF(B1902&lt;&gt;"",IF('02 - Produtos e Tributações'!C1919&lt;&gt;"",'02 - Produtos e Tributações'!C1919,"UN"))</f>
        <v>0</v>
      </c>
      <c r="R1902" s="93"/>
      <c r="S1902" s="93"/>
      <c r="T1902" s="93"/>
      <c r="U1902" s="120" t="str">
        <f t="shared" si="116"/>
        <v/>
      </c>
    </row>
    <row r="1903" spans="1:21" ht="15.75" customHeight="1">
      <c r="A1903" s="122" t="b">
        <f>IF('02 - Produtos e Tributações'!B1920 &lt;&gt;"",A1902+1)</f>
        <v>0</v>
      </c>
      <c r="B1903" s="4" t="str">
        <f>IF('02 - Produtos e Tributações'!B1920&lt;&gt;"",'02 - Produtos e Tributações'!V1920,"")</f>
        <v/>
      </c>
      <c r="C1903" s="123" t="b">
        <f>IF(B1903&lt;&gt;"",IF('02 - Produtos e Tributações'!H1920&lt;&gt;"",IF('02 - Produtos e Tributações'!H1920="TERCEIRIZADA","T",IF('02 - Produtos e Tributações'!H1920="PROPRIA","P")), IF(B1903&lt;&gt;"",IF('02 - Produtos e Tributações'!H1920="","T"))))</f>
        <v>0</v>
      </c>
      <c r="D1903" s="123" t="b">
        <f>IF(B1903&lt;&gt;"",IF('02 - Produtos e Tributações'!E1920&lt;&gt;"",'02 - Produtos e Tributações'!E1920,""))</f>
        <v>0</v>
      </c>
      <c r="E1903" s="123" t="b">
        <f>IF(B1903&lt;&gt;"",IF('02 - Produtos e Tributações'!F1920&lt;&gt;"",'02 - Produtos e Tributações'!F1920,""))</f>
        <v>0</v>
      </c>
      <c r="F1903" s="123" t="b">
        <f>IF(B1903&lt;&gt;"",IF(A1903&lt;&gt;"",IF('02 - Produtos e Tributações'!G1920&lt;&gt;"",'02 - Produtos e Tributações'!G1920,"")))</f>
        <v>0</v>
      </c>
      <c r="G1903" s="123" t="b">
        <f>IF(B1903&lt;&gt;"",IF('02 - Produtos e Tributações'!J1920&lt;&gt;"",'02 - Produtos e Tributações'!J1920,IF(K1903=101,0,IF(K1903=102,41,IF(K1903=103,0,IF(K1903=201,0,IF(K1903=202,0,IF(K1903=203,0,IF(K1903=300,41,IF(K1903=400,41,IF(K1903=500,60)))))))))))</f>
        <v>0</v>
      </c>
      <c r="H1903" s="123" t="b">
        <f>IF(B1903&lt;&gt;"",IF('02 - Produtos e Tributações'!M1920&lt;&gt;"",'02 - Produtos e Tributações'!M1920,IF(L1903=101,0,IF(L1903=102,41,IF(L1903=103,0,IF(L1903=201,0,IF(L1903=202,0,IF(L1903=203,0,IF(L1903=300,41,IF(L1903=400,41,IF(L1903=500,60)))))))))))</f>
        <v>0</v>
      </c>
      <c r="I1903" s="123" t="b">
        <f>IF(B1903&lt;&gt;"",IF('02 - Produtos e Tributações'!L1920&lt;&gt;"",'02 - Produtos e Tributações'!L1920,"0,00"))</f>
        <v>0</v>
      </c>
      <c r="J1903" s="123" t="b">
        <f>IF(B1903&lt;&gt;"",IF('02 - Produtos e Tributações'!O1920&lt;&gt;"",'02 - Produtos e Tributações'!O1920,"0,00"))</f>
        <v>0</v>
      </c>
      <c r="K1903" s="123" t="b">
        <f>IF(B1903&lt;&gt;"",IF('02 - Produtos e Tributações'!K1920&lt;&gt;"",'02 - Produtos e Tributações'!K1920,"null"))</f>
        <v>0</v>
      </c>
      <c r="L1903" s="123" t="b">
        <f>IF(B1903&lt;&gt;"",IF('02 - Produtos e Tributações'!N1920&lt;&gt;"",'02 - Produtos e Tributações'!N1920,"null"))</f>
        <v>0</v>
      </c>
      <c r="M1903" s="122" t="b">
        <f>IF(B1903&lt;&gt;"",IF('02 - Produtos e Tributações'!D1920="CARNES","2.01.001.001",IF('02 - Produtos e Tributações'!D1920="MASSAS","2.01.001.002",IF('02 - Produtos e Tributações'!D1920="LATICINIOS","2.01.001.003",IF('02 - Produtos e Tributações'!D1920="DOCES E GULOSEIMAS","2.01.001.004",IF('02 - Produtos e Tributações'!D1920="FARINHAS E GRAOS","2.01.001.005",IF('02 - Produtos e Tributações'!D1920="AGUAS","2.01.002.001",IF('02 - Produtos e Tributações'!D1920="SUCOS","2.01.002.002",IF('02 - Produtos e Tributações'!D1920="BEBIDAS ALCOOLICAS","2.01.002.003",IF('02 - Produtos e Tributações'!D1920="BEBIDAS LACTEAS","2.01.002.004",IF('02 - Produtos e Tributações'!D1920="MATERIAL DE LIMPEZA","2.02",IF('02 - Produtos e Tributações'!D1920="FRUTAS","2.01.001.006",IF('02 - Produtos e Tributações'!D1920="VERDURAS E LEGUMES","2.01.001.007",IF('02 - Produtos e Tributações'!D1920="SERVIÇO","1",IF('02 - Produtos e Tributações'!D1920="PRODUTOS DIVERSOS","2","2"))))))))))))))
)</f>
        <v>0</v>
      </c>
      <c r="N1903" s="4" t="str">
        <f t="shared" si="117"/>
        <v/>
      </c>
      <c r="O1903" s="4" t="str">
        <f t="shared" si="118"/>
        <v/>
      </c>
      <c r="P1903" s="4" t="str">
        <f t="shared" si="119"/>
        <v/>
      </c>
      <c r="Q1903" s="128" t="b">
        <f>IF(B1903&lt;&gt;"",IF('02 - Produtos e Tributações'!C1920&lt;&gt;"",'02 - Produtos e Tributações'!C1920,"UN"))</f>
        <v>0</v>
      </c>
      <c r="R1903" s="93"/>
      <c r="S1903" s="93"/>
      <c r="T1903" s="93"/>
      <c r="U1903" s="120" t="str">
        <f t="shared" si="116"/>
        <v/>
      </c>
    </row>
    <row r="1904" spans="1:21" ht="15.75" customHeight="1">
      <c r="A1904" s="122" t="b">
        <f>IF('02 - Produtos e Tributações'!B1921 &lt;&gt;"",A1903+1)</f>
        <v>0</v>
      </c>
      <c r="B1904" s="4" t="str">
        <f>IF('02 - Produtos e Tributações'!B1921&lt;&gt;"",'02 - Produtos e Tributações'!V1921,"")</f>
        <v/>
      </c>
      <c r="C1904" s="123" t="b">
        <f>IF(B1904&lt;&gt;"",IF('02 - Produtos e Tributações'!H1921&lt;&gt;"",IF('02 - Produtos e Tributações'!H1921="TERCEIRIZADA","T",IF('02 - Produtos e Tributações'!H1921="PROPRIA","P")), IF(B1904&lt;&gt;"",IF('02 - Produtos e Tributações'!H1921="","T"))))</f>
        <v>0</v>
      </c>
      <c r="D1904" s="123" t="b">
        <f>IF(B1904&lt;&gt;"",IF('02 - Produtos e Tributações'!E1921&lt;&gt;"",'02 - Produtos e Tributações'!E1921,""))</f>
        <v>0</v>
      </c>
      <c r="E1904" s="123" t="b">
        <f>IF(B1904&lt;&gt;"",IF('02 - Produtos e Tributações'!F1921&lt;&gt;"",'02 - Produtos e Tributações'!F1921,""))</f>
        <v>0</v>
      </c>
      <c r="F1904" s="123" t="b">
        <f>IF(B1904&lt;&gt;"",IF(A1904&lt;&gt;"",IF('02 - Produtos e Tributações'!G1921&lt;&gt;"",'02 - Produtos e Tributações'!G1921,"")))</f>
        <v>0</v>
      </c>
      <c r="G1904" s="123" t="b">
        <f>IF(B1904&lt;&gt;"",IF('02 - Produtos e Tributações'!J1921&lt;&gt;"",'02 - Produtos e Tributações'!J1921,IF(K1904=101,0,IF(K1904=102,41,IF(K1904=103,0,IF(K1904=201,0,IF(K1904=202,0,IF(K1904=203,0,IF(K1904=300,41,IF(K1904=400,41,IF(K1904=500,60)))))))))))</f>
        <v>0</v>
      </c>
      <c r="H1904" s="123" t="b">
        <f>IF(B1904&lt;&gt;"",IF('02 - Produtos e Tributações'!M1921&lt;&gt;"",'02 - Produtos e Tributações'!M1921,IF(L1904=101,0,IF(L1904=102,41,IF(L1904=103,0,IF(L1904=201,0,IF(L1904=202,0,IF(L1904=203,0,IF(L1904=300,41,IF(L1904=400,41,IF(L1904=500,60)))))))))))</f>
        <v>0</v>
      </c>
      <c r="I1904" s="123" t="b">
        <f>IF(B1904&lt;&gt;"",IF('02 - Produtos e Tributações'!L1921&lt;&gt;"",'02 - Produtos e Tributações'!L1921,"0,00"))</f>
        <v>0</v>
      </c>
      <c r="J1904" s="123" t="b">
        <f>IF(B1904&lt;&gt;"",IF('02 - Produtos e Tributações'!O1921&lt;&gt;"",'02 - Produtos e Tributações'!O1921,"0,00"))</f>
        <v>0</v>
      </c>
      <c r="K1904" s="123" t="b">
        <f>IF(B1904&lt;&gt;"",IF('02 - Produtos e Tributações'!K1921&lt;&gt;"",'02 - Produtos e Tributações'!K1921,"null"))</f>
        <v>0</v>
      </c>
      <c r="L1904" s="123" t="b">
        <f>IF(B1904&lt;&gt;"",IF('02 - Produtos e Tributações'!N1921&lt;&gt;"",'02 - Produtos e Tributações'!N1921,"null"))</f>
        <v>0</v>
      </c>
      <c r="M1904" s="122" t="b">
        <f>IF(B1904&lt;&gt;"",IF('02 - Produtos e Tributações'!D1921="CARNES","2.01.001.001",IF('02 - Produtos e Tributações'!D1921="MASSAS","2.01.001.002",IF('02 - Produtos e Tributações'!D1921="LATICINIOS","2.01.001.003",IF('02 - Produtos e Tributações'!D1921="DOCES E GULOSEIMAS","2.01.001.004",IF('02 - Produtos e Tributações'!D1921="FARINHAS E GRAOS","2.01.001.005",IF('02 - Produtos e Tributações'!D1921="AGUAS","2.01.002.001",IF('02 - Produtos e Tributações'!D1921="SUCOS","2.01.002.002",IF('02 - Produtos e Tributações'!D1921="BEBIDAS ALCOOLICAS","2.01.002.003",IF('02 - Produtos e Tributações'!D1921="BEBIDAS LACTEAS","2.01.002.004",IF('02 - Produtos e Tributações'!D1921="MATERIAL DE LIMPEZA","2.02",IF('02 - Produtos e Tributações'!D1921="FRUTAS","2.01.001.006",IF('02 - Produtos e Tributações'!D1921="VERDURAS E LEGUMES","2.01.001.007",IF('02 - Produtos e Tributações'!D1921="SERVIÇO","1",IF('02 - Produtos e Tributações'!D1921="PRODUTOS DIVERSOS","2","2"))))))))))))))
)</f>
        <v>0</v>
      </c>
      <c r="N1904" s="4" t="str">
        <f t="shared" si="117"/>
        <v/>
      </c>
      <c r="O1904" s="4" t="str">
        <f t="shared" si="118"/>
        <v/>
      </c>
      <c r="P1904" s="4" t="str">
        <f t="shared" si="119"/>
        <v/>
      </c>
      <c r="Q1904" s="128" t="b">
        <f>IF(B1904&lt;&gt;"",IF('02 - Produtos e Tributações'!C1921&lt;&gt;"",'02 - Produtos e Tributações'!C1921,"UN"))</f>
        <v>0</v>
      </c>
      <c r="R1904" s="93"/>
      <c r="S1904" s="93"/>
      <c r="T1904" s="93"/>
      <c r="U1904" s="120" t="str">
        <f t="shared" si="116"/>
        <v/>
      </c>
    </row>
    <row r="1905" spans="1:21" ht="15.75" customHeight="1">
      <c r="A1905" s="122" t="b">
        <f>IF('02 - Produtos e Tributações'!B1922 &lt;&gt;"",A1904+1)</f>
        <v>0</v>
      </c>
      <c r="B1905" s="4" t="str">
        <f>IF('02 - Produtos e Tributações'!B1922&lt;&gt;"",'02 - Produtos e Tributações'!V1922,"")</f>
        <v/>
      </c>
      <c r="C1905" s="123" t="b">
        <f>IF(B1905&lt;&gt;"",IF('02 - Produtos e Tributações'!H1922&lt;&gt;"",IF('02 - Produtos e Tributações'!H1922="TERCEIRIZADA","T",IF('02 - Produtos e Tributações'!H1922="PROPRIA","P")), IF(B1905&lt;&gt;"",IF('02 - Produtos e Tributações'!H1922="","T"))))</f>
        <v>0</v>
      </c>
      <c r="D1905" s="123" t="b">
        <f>IF(B1905&lt;&gt;"",IF('02 - Produtos e Tributações'!E1922&lt;&gt;"",'02 - Produtos e Tributações'!E1922,""))</f>
        <v>0</v>
      </c>
      <c r="E1905" s="123" t="b">
        <f>IF(B1905&lt;&gt;"",IF('02 - Produtos e Tributações'!F1922&lt;&gt;"",'02 - Produtos e Tributações'!F1922,""))</f>
        <v>0</v>
      </c>
      <c r="F1905" s="123" t="b">
        <f>IF(B1905&lt;&gt;"",IF(A1905&lt;&gt;"",IF('02 - Produtos e Tributações'!G1922&lt;&gt;"",'02 - Produtos e Tributações'!G1922,"")))</f>
        <v>0</v>
      </c>
      <c r="G1905" s="123" t="b">
        <f>IF(B1905&lt;&gt;"",IF('02 - Produtos e Tributações'!J1922&lt;&gt;"",'02 - Produtos e Tributações'!J1922,IF(K1905=101,0,IF(K1905=102,41,IF(K1905=103,0,IF(K1905=201,0,IF(K1905=202,0,IF(K1905=203,0,IF(K1905=300,41,IF(K1905=400,41,IF(K1905=500,60)))))))))))</f>
        <v>0</v>
      </c>
      <c r="H1905" s="123" t="b">
        <f>IF(B1905&lt;&gt;"",IF('02 - Produtos e Tributações'!M1922&lt;&gt;"",'02 - Produtos e Tributações'!M1922,IF(L1905=101,0,IF(L1905=102,41,IF(L1905=103,0,IF(L1905=201,0,IF(L1905=202,0,IF(L1905=203,0,IF(L1905=300,41,IF(L1905=400,41,IF(L1905=500,60)))))))))))</f>
        <v>0</v>
      </c>
      <c r="I1905" s="123" t="b">
        <f>IF(B1905&lt;&gt;"",IF('02 - Produtos e Tributações'!L1922&lt;&gt;"",'02 - Produtos e Tributações'!L1922,"0,00"))</f>
        <v>0</v>
      </c>
      <c r="J1905" s="123" t="b">
        <f>IF(B1905&lt;&gt;"",IF('02 - Produtos e Tributações'!O1922&lt;&gt;"",'02 - Produtos e Tributações'!O1922,"0,00"))</f>
        <v>0</v>
      </c>
      <c r="K1905" s="123" t="b">
        <f>IF(B1905&lt;&gt;"",IF('02 - Produtos e Tributações'!K1922&lt;&gt;"",'02 - Produtos e Tributações'!K1922,"null"))</f>
        <v>0</v>
      </c>
      <c r="L1905" s="123" t="b">
        <f>IF(B1905&lt;&gt;"",IF('02 - Produtos e Tributações'!N1922&lt;&gt;"",'02 - Produtos e Tributações'!N1922,"null"))</f>
        <v>0</v>
      </c>
      <c r="M1905" s="122" t="b">
        <f>IF(B1905&lt;&gt;"",IF('02 - Produtos e Tributações'!D1922="CARNES","2.01.001.001",IF('02 - Produtos e Tributações'!D1922="MASSAS","2.01.001.002",IF('02 - Produtos e Tributações'!D1922="LATICINIOS","2.01.001.003",IF('02 - Produtos e Tributações'!D1922="DOCES E GULOSEIMAS","2.01.001.004",IF('02 - Produtos e Tributações'!D1922="FARINHAS E GRAOS","2.01.001.005",IF('02 - Produtos e Tributações'!D1922="AGUAS","2.01.002.001",IF('02 - Produtos e Tributações'!D1922="SUCOS","2.01.002.002",IF('02 - Produtos e Tributações'!D1922="BEBIDAS ALCOOLICAS","2.01.002.003",IF('02 - Produtos e Tributações'!D1922="BEBIDAS LACTEAS","2.01.002.004",IF('02 - Produtos e Tributações'!D1922="MATERIAL DE LIMPEZA","2.02",IF('02 - Produtos e Tributações'!D1922="FRUTAS","2.01.001.006",IF('02 - Produtos e Tributações'!D1922="VERDURAS E LEGUMES","2.01.001.007",IF('02 - Produtos e Tributações'!D1922="SERVIÇO","1",IF('02 - Produtos e Tributações'!D1922="PRODUTOS DIVERSOS","2","2"))))))))))))))
)</f>
        <v>0</v>
      </c>
      <c r="N1905" s="4" t="str">
        <f t="shared" si="117"/>
        <v/>
      </c>
      <c r="O1905" s="4" t="str">
        <f t="shared" si="118"/>
        <v/>
      </c>
      <c r="P1905" s="4" t="str">
        <f t="shared" si="119"/>
        <v/>
      </c>
      <c r="Q1905" s="128" t="b">
        <f>IF(B1905&lt;&gt;"",IF('02 - Produtos e Tributações'!C1922&lt;&gt;"",'02 - Produtos e Tributações'!C1922,"UN"))</f>
        <v>0</v>
      </c>
      <c r="R1905" s="93"/>
      <c r="S1905" s="93"/>
      <c r="T1905" s="93"/>
      <c r="U1905" s="120" t="str">
        <f t="shared" si="116"/>
        <v/>
      </c>
    </row>
    <row r="1906" spans="1:21" ht="15.75" customHeight="1">
      <c r="A1906" s="122" t="b">
        <f>IF('02 - Produtos e Tributações'!B1923 &lt;&gt;"",A1905+1)</f>
        <v>0</v>
      </c>
      <c r="B1906" s="4" t="str">
        <f>IF('02 - Produtos e Tributações'!B1923&lt;&gt;"",'02 - Produtos e Tributações'!V1923,"")</f>
        <v/>
      </c>
      <c r="C1906" s="123" t="b">
        <f>IF(B1906&lt;&gt;"",IF('02 - Produtos e Tributações'!H1923&lt;&gt;"",IF('02 - Produtos e Tributações'!H1923="TERCEIRIZADA","T",IF('02 - Produtos e Tributações'!H1923="PROPRIA","P")), IF(B1906&lt;&gt;"",IF('02 - Produtos e Tributações'!H1923="","T"))))</f>
        <v>0</v>
      </c>
      <c r="D1906" s="123" t="b">
        <f>IF(B1906&lt;&gt;"",IF('02 - Produtos e Tributações'!E1923&lt;&gt;"",'02 - Produtos e Tributações'!E1923,""))</f>
        <v>0</v>
      </c>
      <c r="E1906" s="123" t="b">
        <f>IF(B1906&lt;&gt;"",IF('02 - Produtos e Tributações'!F1923&lt;&gt;"",'02 - Produtos e Tributações'!F1923,""))</f>
        <v>0</v>
      </c>
      <c r="F1906" s="123" t="b">
        <f>IF(B1906&lt;&gt;"",IF(A1906&lt;&gt;"",IF('02 - Produtos e Tributações'!G1923&lt;&gt;"",'02 - Produtos e Tributações'!G1923,"")))</f>
        <v>0</v>
      </c>
      <c r="G1906" s="123" t="b">
        <f>IF(B1906&lt;&gt;"",IF('02 - Produtos e Tributações'!J1923&lt;&gt;"",'02 - Produtos e Tributações'!J1923,IF(K1906=101,0,IF(K1906=102,41,IF(K1906=103,0,IF(K1906=201,0,IF(K1906=202,0,IF(K1906=203,0,IF(K1906=300,41,IF(K1906=400,41,IF(K1906=500,60)))))))))))</f>
        <v>0</v>
      </c>
      <c r="H1906" s="123" t="b">
        <f>IF(B1906&lt;&gt;"",IF('02 - Produtos e Tributações'!M1923&lt;&gt;"",'02 - Produtos e Tributações'!M1923,IF(L1906=101,0,IF(L1906=102,41,IF(L1906=103,0,IF(L1906=201,0,IF(L1906=202,0,IF(L1906=203,0,IF(L1906=300,41,IF(L1906=400,41,IF(L1906=500,60)))))))))))</f>
        <v>0</v>
      </c>
      <c r="I1906" s="123" t="b">
        <f>IF(B1906&lt;&gt;"",IF('02 - Produtos e Tributações'!L1923&lt;&gt;"",'02 - Produtos e Tributações'!L1923,"0,00"))</f>
        <v>0</v>
      </c>
      <c r="J1906" s="123" t="b">
        <f>IF(B1906&lt;&gt;"",IF('02 - Produtos e Tributações'!O1923&lt;&gt;"",'02 - Produtos e Tributações'!O1923,"0,00"))</f>
        <v>0</v>
      </c>
      <c r="K1906" s="123" t="b">
        <f>IF(B1906&lt;&gt;"",IF('02 - Produtos e Tributações'!K1923&lt;&gt;"",'02 - Produtos e Tributações'!K1923,"null"))</f>
        <v>0</v>
      </c>
      <c r="L1906" s="123" t="b">
        <f>IF(B1906&lt;&gt;"",IF('02 - Produtos e Tributações'!N1923&lt;&gt;"",'02 - Produtos e Tributações'!N1923,"null"))</f>
        <v>0</v>
      </c>
      <c r="M1906" s="122" t="b">
        <f>IF(B1906&lt;&gt;"",IF('02 - Produtos e Tributações'!D1923="CARNES","2.01.001.001",IF('02 - Produtos e Tributações'!D1923="MASSAS","2.01.001.002",IF('02 - Produtos e Tributações'!D1923="LATICINIOS","2.01.001.003",IF('02 - Produtos e Tributações'!D1923="DOCES E GULOSEIMAS","2.01.001.004",IF('02 - Produtos e Tributações'!D1923="FARINHAS E GRAOS","2.01.001.005",IF('02 - Produtos e Tributações'!D1923="AGUAS","2.01.002.001",IF('02 - Produtos e Tributações'!D1923="SUCOS","2.01.002.002",IF('02 - Produtos e Tributações'!D1923="BEBIDAS ALCOOLICAS","2.01.002.003",IF('02 - Produtos e Tributações'!D1923="BEBIDAS LACTEAS","2.01.002.004",IF('02 - Produtos e Tributações'!D1923="MATERIAL DE LIMPEZA","2.02",IF('02 - Produtos e Tributações'!D1923="FRUTAS","2.01.001.006",IF('02 - Produtos e Tributações'!D1923="VERDURAS E LEGUMES","2.01.001.007",IF('02 - Produtos e Tributações'!D1923="SERVIÇO","1",IF('02 - Produtos e Tributações'!D1923="PRODUTOS DIVERSOS","2","2"))))))))))))))
)</f>
        <v>0</v>
      </c>
      <c r="N1906" s="4" t="str">
        <f t="shared" si="117"/>
        <v/>
      </c>
      <c r="O1906" s="4" t="str">
        <f t="shared" si="118"/>
        <v/>
      </c>
      <c r="P1906" s="4" t="str">
        <f t="shared" si="119"/>
        <v/>
      </c>
      <c r="Q1906" s="128" t="b">
        <f>IF(B1906&lt;&gt;"",IF('02 - Produtos e Tributações'!C1923&lt;&gt;"",'02 - Produtos e Tributações'!C1923,"UN"))</f>
        <v>0</v>
      </c>
      <c r="R1906" s="93"/>
      <c r="S1906" s="93"/>
      <c r="T1906" s="93"/>
      <c r="U1906" s="120" t="str">
        <f t="shared" si="116"/>
        <v/>
      </c>
    </row>
    <row r="1907" spans="1:21" ht="15.75" customHeight="1">
      <c r="A1907" s="122" t="b">
        <f>IF('02 - Produtos e Tributações'!B1924 &lt;&gt;"",A1906+1)</f>
        <v>0</v>
      </c>
      <c r="B1907" s="4" t="str">
        <f>IF('02 - Produtos e Tributações'!B1924&lt;&gt;"",'02 - Produtos e Tributações'!V1924,"")</f>
        <v/>
      </c>
      <c r="C1907" s="123" t="b">
        <f>IF(B1907&lt;&gt;"",IF('02 - Produtos e Tributações'!H1924&lt;&gt;"",IF('02 - Produtos e Tributações'!H1924="TERCEIRIZADA","T",IF('02 - Produtos e Tributações'!H1924="PROPRIA","P")), IF(B1907&lt;&gt;"",IF('02 - Produtos e Tributações'!H1924="","T"))))</f>
        <v>0</v>
      </c>
      <c r="D1907" s="123" t="b">
        <f>IF(B1907&lt;&gt;"",IF('02 - Produtos e Tributações'!E1924&lt;&gt;"",'02 - Produtos e Tributações'!E1924,""))</f>
        <v>0</v>
      </c>
      <c r="E1907" s="123" t="b">
        <f>IF(B1907&lt;&gt;"",IF('02 - Produtos e Tributações'!F1924&lt;&gt;"",'02 - Produtos e Tributações'!F1924,""))</f>
        <v>0</v>
      </c>
      <c r="F1907" s="123" t="b">
        <f>IF(B1907&lt;&gt;"",IF(A1907&lt;&gt;"",IF('02 - Produtos e Tributações'!G1924&lt;&gt;"",'02 - Produtos e Tributações'!G1924,"")))</f>
        <v>0</v>
      </c>
      <c r="G1907" s="123" t="b">
        <f>IF(B1907&lt;&gt;"",IF('02 - Produtos e Tributações'!J1924&lt;&gt;"",'02 - Produtos e Tributações'!J1924,IF(K1907=101,0,IF(K1907=102,41,IF(K1907=103,0,IF(K1907=201,0,IF(K1907=202,0,IF(K1907=203,0,IF(K1907=300,41,IF(K1907=400,41,IF(K1907=500,60)))))))))))</f>
        <v>0</v>
      </c>
      <c r="H1907" s="123" t="b">
        <f>IF(B1907&lt;&gt;"",IF('02 - Produtos e Tributações'!M1924&lt;&gt;"",'02 - Produtos e Tributações'!M1924,IF(L1907=101,0,IF(L1907=102,41,IF(L1907=103,0,IF(L1907=201,0,IF(L1907=202,0,IF(L1907=203,0,IF(L1907=300,41,IF(L1907=400,41,IF(L1907=500,60)))))))))))</f>
        <v>0</v>
      </c>
      <c r="I1907" s="123" t="b">
        <f>IF(B1907&lt;&gt;"",IF('02 - Produtos e Tributações'!L1924&lt;&gt;"",'02 - Produtos e Tributações'!L1924,"0,00"))</f>
        <v>0</v>
      </c>
      <c r="J1907" s="123" t="b">
        <f>IF(B1907&lt;&gt;"",IF('02 - Produtos e Tributações'!O1924&lt;&gt;"",'02 - Produtos e Tributações'!O1924,"0,00"))</f>
        <v>0</v>
      </c>
      <c r="K1907" s="123" t="b">
        <f>IF(B1907&lt;&gt;"",IF('02 - Produtos e Tributações'!K1924&lt;&gt;"",'02 - Produtos e Tributações'!K1924,"null"))</f>
        <v>0</v>
      </c>
      <c r="L1907" s="123" t="b">
        <f>IF(B1907&lt;&gt;"",IF('02 - Produtos e Tributações'!N1924&lt;&gt;"",'02 - Produtos e Tributações'!N1924,"null"))</f>
        <v>0</v>
      </c>
      <c r="M1907" s="122" t="b">
        <f>IF(B1907&lt;&gt;"",IF('02 - Produtos e Tributações'!D1924="CARNES","2.01.001.001",IF('02 - Produtos e Tributações'!D1924="MASSAS","2.01.001.002",IF('02 - Produtos e Tributações'!D1924="LATICINIOS","2.01.001.003",IF('02 - Produtos e Tributações'!D1924="DOCES E GULOSEIMAS","2.01.001.004",IF('02 - Produtos e Tributações'!D1924="FARINHAS E GRAOS","2.01.001.005",IF('02 - Produtos e Tributações'!D1924="AGUAS","2.01.002.001",IF('02 - Produtos e Tributações'!D1924="SUCOS","2.01.002.002",IF('02 - Produtos e Tributações'!D1924="BEBIDAS ALCOOLICAS","2.01.002.003",IF('02 - Produtos e Tributações'!D1924="BEBIDAS LACTEAS","2.01.002.004",IF('02 - Produtos e Tributações'!D1924="MATERIAL DE LIMPEZA","2.02",IF('02 - Produtos e Tributações'!D1924="FRUTAS","2.01.001.006",IF('02 - Produtos e Tributações'!D1924="VERDURAS E LEGUMES","2.01.001.007",IF('02 - Produtos e Tributações'!D1924="SERVIÇO","1",IF('02 - Produtos e Tributações'!D1924="PRODUTOS DIVERSOS","2","2"))))))))))))))
)</f>
        <v>0</v>
      </c>
      <c r="N1907" s="4" t="str">
        <f t="shared" si="117"/>
        <v/>
      </c>
      <c r="O1907" s="4" t="str">
        <f t="shared" si="118"/>
        <v/>
      </c>
      <c r="P1907" s="4" t="str">
        <f t="shared" si="119"/>
        <v/>
      </c>
      <c r="Q1907" s="128" t="b">
        <f>IF(B1907&lt;&gt;"",IF('02 - Produtos e Tributações'!C1924&lt;&gt;"",'02 - Produtos e Tributações'!C1924,"UN"))</f>
        <v>0</v>
      </c>
      <c r="R1907" s="93"/>
      <c r="S1907" s="93"/>
      <c r="T1907" s="93"/>
      <c r="U1907" s="120" t="str">
        <f t="shared" si="116"/>
        <v/>
      </c>
    </row>
    <row r="1908" spans="1:21" ht="15.75" customHeight="1">
      <c r="A1908" s="122" t="b">
        <f>IF('02 - Produtos e Tributações'!B1925 &lt;&gt;"",A1907+1)</f>
        <v>0</v>
      </c>
      <c r="B1908" s="4" t="str">
        <f>IF('02 - Produtos e Tributações'!B1925&lt;&gt;"",'02 - Produtos e Tributações'!V1925,"")</f>
        <v/>
      </c>
      <c r="C1908" s="123" t="b">
        <f>IF(B1908&lt;&gt;"",IF('02 - Produtos e Tributações'!H1925&lt;&gt;"",IF('02 - Produtos e Tributações'!H1925="TERCEIRIZADA","T",IF('02 - Produtos e Tributações'!H1925="PROPRIA","P")), IF(B1908&lt;&gt;"",IF('02 - Produtos e Tributações'!H1925="","T"))))</f>
        <v>0</v>
      </c>
      <c r="D1908" s="123" t="b">
        <f>IF(B1908&lt;&gt;"",IF('02 - Produtos e Tributações'!E1925&lt;&gt;"",'02 - Produtos e Tributações'!E1925,""))</f>
        <v>0</v>
      </c>
      <c r="E1908" s="123" t="b">
        <f>IF(B1908&lt;&gt;"",IF('02 - Produtos e Tributações'!F1925&lt;&gt;"",'02 - Produtos e Tributações'!F1925,""))</f>
        <v>0</v>
      </c>
      <c r="F1908" s="123" t="b">
        <f>IF(B1908&lt;&gt;"",IF(A1908&lt;&gt;"",IF('02 - Produtos e Tributações'!G1925&lt;&gt;"",'02 - Produtos e Tributações'!G1925,"")))</f>
        <v>0</v>
      </c>
      <c r="G1908" s="123" t="b">
        <f>IF(B1908&lt;&gt;"",IF('02 - Produtos e Tributações'!J1925&lt;&gt;"",'02 - Produtos e Tributações'!J1925,IF(K1908=101,0,IF(K1908=102,41,IF(K1908=103,0,IF(K1908=201,0,IF(K1908=202,0,IF(K1908=203,0,IF(K1908=300,41,IF(K1908=400,41,IF(K1908=500,60)))))))))))</f>
        <v>0</v>
      </c>
      <c r="H1908" s="123" t="b">
        <f>IF(B1908&lt;&gt;"",IF('02 - Produtos e Tributações'!M1925&lt;&gt;"",'02 - Produtos e Tributações'!M1925,IF(L1908=101,0,IF(L1908=102,41,IF(L1908=103,0,IF(L1908=201,0,IF(L1908=202,0,IF(L1908=203,0,IF(L1908=300,41,IF(L1908=400,41,IF(L1908=500,60)))))))))))</f>
        <v>0</v>
      </c>
      <c r="I1908" s="123" t="b">
        <f>IF(B1908&lt;&gt;"",IF('02 - Produtos e Tributações'!L1925&lt;&gt;"",'02 - Produtos e Tributações'!L1925,"0,00"))</f>
        <v>0</v>
      </c>
      <c r="J1908" s="123" t="b">
        <f>IF(B1908&lt;&gt;"",IF('02 - Produtos e Tributações'!O1925&lt;&gt;"",'02 - Produtos e Tributações'!O1925,"0,00"))</f>
        <v>0</v>
      </c>
      <c r="K1908" s="123" t="b">
        <f>IF(B1908&lt;&gt;"",IF('02 - Produtos e Tributações'!K1925&lt;&gt;"",'02 - Produtos e Tributações'!K1925,"null"))</f>
        <v>0</v>
      </c>
      <c r="L1908" s="123" t="b">
        <f>IF(B1908&lt;&gt;"",IF('02 - Produtos e Tributações'!N1925&lt;&gt;"",'02 - Produtos e Tributações'!N1925,"null"))</f>
        <v>0</v>
      </c>
      <c r="M1908" s="122" t="b">
        <f>IF(B1908&lt;&gt;"",IF('02 - Produtos e Tributações'!D1925="CARNES","2.01.001.001",IF('02 - Produtos e Tributações'!D1925="MASSAS","2.01.001.002",IF('02 - Produtos e Tributações'!D1925="LATICINIOS","2.01.001.003",IF('02 - Produtos e Tributações'!D1925="DOCES E GULOSEIMAS","2.01.001.004",IF('02 - Produtos e Tributações'!D1925="FARINHAS E GRAOS","2.01.001.005",IF('02 - Produtos e Tributações'!D1925="AGUAS","2.01.002.001",IF('02 - Produtos e Tributações'!D1925="SUCOS","2.01.002.002",IF('02 - Produtos e Tributações'!D1925="BEBIDAS ALCOOLICAS","2.01.002.003",IF('02 - Produtos e Tributações'!D1925="BEBIDAS LACTEAS","2.01.002.004",IF('02 - Produtos e Tributações'!D1925="MATERIAL DE LIMPEZA","2.02",IF('02 - Produtos e Tributações'!D1925="FRUTAS","2.01.001.006",IF('02 - Produtos e Tributações'!D1925="VERDURAS E LEGUMES","2.01.001.007",IF('02 - Produtos e Tributações'!D1925="SERVIÇO","1",IF('02 - Produtos e Tributações'!D1925="PRODUTOS DIVERSOS","2","2"))))))))))))))
)</f>
        <v>0</v>
      </c>
      <c r="N1908" s="4" t="str">
        <f t="shared" si="117"/>
        <v/>
      </c>
      <c r="O1908" s="4" t="str">
        <f t="shared" si="118"/>
        <v/>
      </c>
      <c r="P1908" s="4" t="str">
        <f t="shared" si="119"/>
        <v/>
      </c>
      <c r="Q1908" s="128" t="b">
        <f>IF(B1908&lt;&gt;"",IF('02 - Produtos e Tributações'!C1925&lt;&gt;"",'02 - Produtos e Tributações'!C1925,"UN"))</f>
        <v>0</v>
      </c>
      <c r="R1908" s="93"/>
      <c r="S1908" s="93"/>
      <c r="T1908" s="93"/>
      <c r="U1908" s="120" t="str">
        <f t="shared" si="116"/>
        <v/>
      </c>
    </row>
    <row r="1909" spans="1:21" ht="15.75" customHeight="1">
      <c r="A1909" s="122" t="b">
        <f>IF('02 - Produtos e Tributações'!B1926 &lt;&gt;"",A1908+1)</f>
        <v>0</v>
      </c>
      <c r="B1909" s="4" t="str">
        <f>IF('02 - Produtos e Tributações'!B1926&lt;&gt;"",'02 - Produtos e Tributações'!V1926,"")</f>
        <v/>
      </c>
      <c r="C1909" s="123" t="b">
        <f>IF(B1909&lt;&gt;"",IF('02 - Produtos e Tributações'!H1926&lt;&gt;"",IF('02 - Produtos e Tributações'!H1926="TERCEIRIZADA","T",IF('02 - Produtos e Tributações'!H1926="PROPRIA","P")), IF(B1909&lt;&gt;"",IF('02 - Produtos e Tributações'!H1926="","T"))))</f>
        <v>0</v>
      </c>
      <c r="D1909" s="123" t="b">
        <f>IF(B1909&lt;&gt;"",IF('02 - Produtos e Tributações'!E1926&lt;&gt;"",'02 - Produtos e Tributações'!E1926,""))</f>
        <v>0</v>
      </c>
      <c r="E1909" s="123" t="b">
        <f>IF(B1909&lt;&gt;"",IF('02 - Produtos e Tributações'!F1926&lt;&gt;"",'02 - Produtos e Tributações'!F1926,""))</f>
        <v>0</v>
      </c>
      <c r="F1909" s="123" t="b">
        <f>IF(B1909&lt;&gt;"",IF(A1909&lt;&gt;"",IF('02 - Produtos e Tributações'!G1926&lt;&gt;"",'02 - Produtos e Tributações'!G1926,"")))</f>
        <v>0</v>
      </c>
      <c r="G1909" s="123" t="b">
        <f>IF(B1909&lt;&gt;"",IF('02 - Produtos e Tributações'!J1926&lt;&gt;"",'02 - Produtos e Tributações'!J1926,IF(K1909=101,0,IF(K1909=102,41,IF(K1909=103,0,IF(K1909=201,0,IF(K1909=202,0,IF(K1909=203,0,IF(K1909=300,41,IF(K1909=400,41,IF(K1909=500,60)))))))))))</f>
        <v>0</v>
      </c>
      <c r="H1909" s="123" t="b">
        <f>IF(B1909&lt;&gt;"",IF('02 - Produtos e Tributações'!M1926&lt;&gt;"",'02 - Produtos e Tributações'!M1926,IF(L1909=101,0,IF(L1909=102,41,IF(L1909=103,0,IF(L1909=201,0,IF(L1909=202,0,IF(L1909=203,0,IF(L1909=300,41,IF(L1909=400,41,IF(L1909=500,60)))))))))))</f>
        <v>0</v>
      </c>
      <c r="I1909" s="123" t="b">
        <f>IF(B1909&lt;&gt;"",IF('02 - Produtos e Tributações'!L1926&lt;&gt;"",'02 - Produtos e Tributações'!L1926,"0,00"))</f>
        <v>0</v>
      </c>
      <c r="J1909" s="123" t="b">
        <f>IF(B1909&lt;&gt;"",IF('02 - Produtos e Tributações'!O1926&lt;&gt;"",'02 - Produtos e Tributações'!O1926,"0,00"))</f>
        <v>0</v>
      </c>
      <c r="K1909" s="123" t="b">
        <f>IF(B1909&lt;&gt;"",IF('02 - Produtos e Tributações'!K1926&lt;&gt;"",'02 - Produtos e Tributações'!K1926,"null"))</f>
        <v>0</v>
      </c>
      <c r="L1909" s="123" t="b">
        <f>IF(B1909&lt;&gt;"",IF('02 - Produtos e Tributações'!N1926&lt;&gt;"",'02 - Produtos e Tributações'!N1926,"null"))</f>
        <v>0</v>
      </c>
      <c r="M1909" s="122" t="b">
        <f>IF(B1909&lt;&gt;"",IF('02 - Produtos e Tributações'!D1926="CARNES","2.01.001.001",IF('02 - Produtos e Tributações'!D1926="MASSAS","2.01.001.002",IF('02 - Produtos e Tributações'!D1926="LATICINIOS","2.01.001.003",IF('02 - Produtos e Tributações'!D1926="DOCES E GULOSEIMAS","2.01.001.004",IF('02 - Produtos e Tributações'!D1926="FARINHAS E GRAOS","2.01.001.005",IF('02 - Produtos e Tributações'!D1926="AGUAS","2.01.002.001",IF('02 - Produtos e Tributações'!D1926="SUCOS","2.01.002.002",IF('02 - Produtos e Tributações'!D1926="BEBIDAS ALCOOLICAS","2.01.002.003",IF('02 - Produtos e Tributações'!D1926="BEBIDAS LACTEAS","2.01.002.004",IF('02 - Produtos e Tributações'!D1926="MATERIAL DE LIMPEZA","2.02",IF('02 - Produtos e Tributações'!D1926="FRUTAS","2.01.001.006",IF('02 - Produtos e Tributações'!D1926="VERDURAS E LEGUMES","2.01.001.007",IF('02 - Produtos e Tributações'!D1926="SERVIÇO","1",IF('02 - Produtos e Tributações'!D1926="PRODUTOS DIVERSOS","2","2"))))))))))))))
)</f>
        <v>0</v>
      </c>
      <c r="N1909" s="4" t="str">
        <f t="shared" si="117"/>
        <v/>
      </c>
      <c r="O1909" s="4" t="str">
        <f t="shared" si="118"/>
        <v/>
      </c>
      <c r="P1909" s="4" t="str">
        <f t="shared" si="119"/>
        <v/>
      </c>
      <c r="Q1909" s="128" t="b">
        <f>IF(B1909&lt;&gt;"",IF('02 - Produtos e Tributações'!C1926&lt;&gt;"",'02 - Produtos e Tributações'!C1926,"UN"))</f>
        <v>0</v>
      </c>
      <c r="R1909" s="93"/>
      <c r="S1909" s="93"/>
      <c r="T1909" s="93"/>
      <c r="U1909" s="120" t="str">
        <f t="shared" si="116"/>
        <v/>
      </c>
    </row>
    <row r="1910" spans="1:21" ht="15.75" customHeight="1">
      <c r="A1910" s="122" t="b">
        <f>IF('02 - Produtos e Tributações'!B1927 &lt;&gt;"",A1909+1)</f>
        <v>0</v>
      </c>
      <c r="B1910" s="4" t="str">
        <f>IF('02 - Produtos e Tributações'!B1927&lt;&gt;"",'02 - Produtos e Tributações'!V1927,"")</f>
        <v/>
      </c>
      <c r="C1910" s="123" t="b">
        <f>IF(B1910&lt;&gt;"",IF('02 - Produtos e Tributações'!H1927&lt;&gt;"",IF('02 - Produtos e Tributações'!H1927="TERCEIRIZADA","T",IF('02 - Produtos e Tributações'!H1927="PROPRIA","P")), IF(B1910&lt;&gt;"",IF('02 - Produtos e Tributações'!H1927="","T"))))</f>
        <v>0</v>
      </c>
      <c r="D1910" s="123" t="b">
        <f>IF(B1910&lt;&gt;"",IF('02 - Produtos e Tributações'!E1927&lt;&gt;"",'02 - Produtos e Tributações'!E1927,""))</f>
        <v>0</v>
      </c>
      <c r="E1910" s="123" t="b">
        <f>IF(B1910&lt;&gt;"",IF('02 - Produtos e Tributações'!F1927&lt;&gt;"",'02 - Produtos e Tributações'!F1927,""))</f>
        <v>0</v>
      </c>
      <c r="F1910" s="123" t="b">
        <f>IF(B1910&lt;&gt;"",IF(A1910&lt;&gt;"",IF('02 - Produtos e Tributações'!G1927&lt;&gt;"",'02 - Produtos e Tributações'!G1927,"")))</f>
        <v>0</v>
      </c>
      <c r="G1910" s="123" t="b">
        <f>IF(B1910&lt;&gt;"",IF('02 - Produtos e Tributações'!J1927&lt;&gt;"",'02 - Produtos e Tributações'!J1927,IF(K1910=101,0,IF(K1910=102,41,IF(K1910=103,0,IF(K1910=201,0,IF(K1910=202,0,IF(K1910=203,0,IF(K1910=300,41,IF(K1910=400,41,IF(K1910=500,60)))))))))))</f>
        <v>0</v>
      </c>
      <c r="H1910" s="123" t="b">
        <f>IF(B1910&lt;&gt;"",IF('02 - Produtos e Tributações'!M1927&lt;&gt;"",'02 - Produtos e Tributações'!M1927,IF(L1910=101,0,IF(L1910=102,41,IF(L1910=103,0,IF(L1910=201,0,IF(L1910=202,0,IF(L1910=203,0,IF(L1910=300,41,IF(L1910=400,41,IF(L1910=500,60)))))))))))</f>
        <v>0</v>
      </c>
      <c r="I1910" s="123" t="b">
        <f>IF(B1910&lt;&gt;"",IF('02 - Produtos e Tributações'!L1927&lt;&gt;"",'02 - Produtos e Tributações'!L1927,"0,00"))</f>
        <v>0</v>
      </c>
      <c r="J1910" s="123" t="b">
        <f>IF(B1910&lt;&gt;"",IF('02 - Produtos e Tributações'!O1927&lt;&gt;"",'02 - Produtos e Tributações'!O1927,"0,00"))</f>
        <v>0</v>
      </c>
      <c r="K1910" s="123" t="b">
        <f>IF(B1910&lt;&gt;"",IF('02 - Produtos e Tributações'!K1927&lt;&gt;"",'02 - Produtos e Tributações'!K1927,"null"))</f>
        <v>0</v>
      </c>
      <c r="L1910" s="123" t="b">
        <f>IF(B1910&lt;&gt;"",IF('02 - Produtos e Tributações'!N1927&lt;&gt;"",'02 - Produtos e Tributações'!N1927,"null"))</f>
        <v>0</v>
      </c>
      <c r="M1910" s="122" t="b">
        <f>IF(B1910&lt;&gt;"",IF('02 - Produtos e Tributações'!D1927="CARNES","2.01.001.001",IF('02 - Produtos e Tributações'!D1927="MASSAS","2.01.001.002",IF('02 - Produtos e Tributações'!D1927="LATICINIOS","2.01.001.003",IF('02 - Produtos e Tributações'!D1927="DOCES E GULOSEIMAS","2.01.001.004",IF('02 - Produtos e Tributações'!D1927="FARINHAS E GRAOS","2.01.001.005",IF('02 - Produtos e Tributações'!D1927="AGUAS","2.01.002.001",IF('02 - Produtos e Tributações'!D1927="SUCOS","2.01.002.002",IF('02 - Produtos e Tributações'!D1927="BEBIDAS ALCOOLICAS","2.01.002.003",IF('02 - Produtos e Tributações'!D1927="BEBIDAS LACTEAS","2.01.002.004",IF('02 - Produtos e Tributações'!D1927="MATERIAL DE LIMPEZA","2.02",IF('02 - Produtos e Tributações'!D1927="FRUTAS","2.01.001.006",IF('02 - Produtos e Tributações'!D1927="VERDURAS E LEGUMES","2.01.001.007",IF('02 - Produtos e Tributações'!D1927="SERVIÇO","1",IF('02 - Produtos e Tributações'!D1927="PRODUTOS DIVERSOS","2","2"))))))))))))))
)</f>
        <v>0</v>
      </c>
      <c r="N1910" s="4" t="str">
        <f t="shared" si="117"/>
        <v/>
      </c>
      <c r="O1910" s="4" t="str">
        <f t="shared" si="118"/>
        <v/>
      </c>
      <c r="P1910" s="4" t="str">
        <f t="shared" si="119"/>
        <v/>
      </c>
      <c r="Q1910" s="128" t="b">
        <f>IF(B1910&lt;&gt;"",IF('02 - Produtos e Tributações'!C1927&lt;&gt;"",'02 - Produtos e Tributações'!C1927,"UN"))</f>
        <v>0</v>
      </c>
      <c r="R1910" s="93"/>
      <c r="S1910" s="93"/>
      <c r="T1910" s="93"/>
      <c r="U1910" s="120" t="str">
        <f t="shared" si="116"/>
        <v/>
      </c>
    </row>
    <row r="1911" spans="1:21" ht="15.75" customHeight="1">
      <c r="A1911" s="122" t="b">
        <f>IF('02 - Produtos e Tributações'!B1928 &lt;&gt;"",A1910+1)</f>
        <v>0</v>
      </c>
      <c r="B1911" s="4" t="str">
        <f>IF('02 - Produtos e Tributações'!B1928&lt;&gt;"",'02 - Produtos e Tributações'!V1928,"")</f>
        <v/>
      </c>
      <c r="C1911" s="123" t="b">
        <f>IF(B1911&lt;&gt;"",IF('02 - Produtos e Tributações'!H1928&lt;&gt;"",IF('02 - Produtos e Tributações'!H1928="TERCEIRIZADA","T",IF('02 - Produtos e Tributações'!H1928="PROPRIA","P")), IF(B1911&lt;&gt;"",IF('02 - Produtos e Tributações'!H1928="","T"))))</f>
        <v>0</v>
      </c>
      <c r="D1911" s="123" t="b">
        <f>IF(B1911&lt;&gt;"",IF('02 - Produtos e Tributações'!E1928&lt;&gt;"",'02 - Produtos e Tributações'!E1928,""))</f>
        <v>0</v>
      </c>
      <c r="E1911" s="123" t="b">
        <f>IF(B1911&lt;&gt;"",IF('02 - Produtos e Tributações'!F1928&lt;&gt;"",'02 - Produtos e Tributações'!F1928,""))</f>
        <v>0</v>
      </c>
      <c r="F1911" s="123" t="b">
        <f>IF(B1911&lt;&gt;"",IF(A1911&lt;&gt;"",IF('02 - Produtos e Tributações'!G1928&lt;&gt;"",'02 - Produtos e Tributações'!G1928,"")))</f>
        <v>0</v>
      </c>
      <c r="G1911" s="123" t="b">
        <f>IF(B1911&lt;&gt;"",IF('02 - Produtos e Tributações'!J1928&lt;&gt;"",'02 - Produtos e Tributações'!J1928,IF(K1911=101,0,IF(K1911=102,41,IF(K1911=103,0,IF(K1911=201,0,IF(K1911=202,0,IF(K1911=203,0,IF(K1911=300,41,IF(K1911=400,41,IF(K1911=500,60)))))))))))</f>
        <v>0</v>
      </c>
      <c r="H1911" s="123" t="b">
        <f>IF(B1911&lt;&gt;"",IF('02 - Produtos e Tributações'!M1928&lt;&gt;"",'02 - Produtos e Tributações'!M1928,IF(L1911=101,0,IF(L1911=102,41,IF(L1911=103,0,IF(L1911=201,0,IF(L1911=202,0,IF(L1911=203,0,IF(L1911=300,41,IF(L1911=400,41,IF(L1911=500,60)))))))))))</f>
        <v>0</v>
      </c>
      <c r="I1911" s="123" t="b">
        <f>IF(B1911&lt;&gt;"",IF('02 - Produtos e Tributações'!L1928&lt;&gt;"",'02 - Produtos e Tributações'!L1928,"0,00"))</f>
        <v>0</v>
      </c>
      <c r="J1911" s="123" t="b">
        <f>IF(B1911&lt;&gt;"",IF('02 - Produtos e Tributações'!O1928&lt;&gt;"",'02 - Produtos e Tributações'!O1928,"0,00"))</f>
        <v>0</v>
      </c>
      <c r="K1911" s="123" t="b">
        <f>IF(B1911&lt;&gt;"",IF('02 - Produtos e Tributações'!K1928&lt;&gt;"",'02 - Produtos e Tributações'!K1928,"null"))</f>
        <v>0</v>
      </c>
      <c r="L1911" s="123" t="b">
        <f>IF(B1911&lt;&gt;"",IF('02 - Produtos e Tributações'!N1928&lt;&gt;"",'02 - Produtos e Tributações'!N1928,"null"))</f>
        <v>0</v>
      </c>
      <c r="M1911" s="122" t="b">
        <f>IF(B1911&lt;&gt;"",IF('02 - Produtos e Tributações'!D1928="CARNES","2.01.001.001",IF('02 - Produtos e Tributações'!D1928="MASSAS","2.01.001.002",IF('02 - Produtos e Tributações'!D1928="LATICINIOS","2.01.001.003",IF('02 - Produtos e Tributações'!D1928="DOCES E GULOSEIMAS","2.01.001.004",IF('02 - Produtos e Tributações'!D1928="FARINHAS E GRAOS","2.01.001.005",IF('02 - Produtos e Tributações'!D1928="AGUAS","2.01.002.001",IF('02 - Produtos e Tributações'!D1928="SUCOS","2.01.002.002",IF('02 - Produtos e Tributações'!D1928="BEBIDAS ALCOOLICAS","2.01.002.003",IF('02 - Produtos e Tributações'!D1928="BEBIDAS LACTEAS","2.01.002.004",IF('02 - Produtos e Tributações'!D1928="MATERIAL DE LIMPEZA","2.02",IF('02 - Produtos e Tributações'!D1928="FRUTAS","2.01.001.006",IF('02 - Produtos e Tributações'!D1928="VERDURAS E LEGUMES","2.01.001.007",IF('02 - Produtos e Tributações'!D1928="SERVIÇO","1",IF('02 - Produtos e Tributações'!D1928="PRODUTOS DIVERSOS","2","2"))))))))))))))
)</f>
        <v>0</v>
      </c>
      <c r="N1911" s="4" t="str">
        <f t="shared" si="117"/>
        <v/>
      </c>
      <c r="O1911" s="4" t="str">
        <f t="shared" si="118"/>
        <v/>
      </c>
      <c r="P1911" s="4" t="str">
        <f t="shared" si="119"/>
        <v/>
      </c>
      <c r="Q1911" s="128" t="b">
        <f>IF(B1911&lt;&gt;"",IF('02 - Produtos e Tributações'!C1928&lt;&gt;"",'02 - Produtos e Tributações'!C1928,"UN"))</f>
        <v>0</v>
      </c>
      <c r="R1911" s="93"/>
      <c r="S1911" s="93"/>
      <c r="T1911" s="93"/>
      <c r="U1911" s="120" t="str">
        <f t="shared" si="116"/>
        <v/>
      </c>
    </row>
    <row r="1912" spans="1:21" ht="15.75" customHeight="1">
      <c r="A1912" s="122" t="b">
        <f>IF('02 - Produtos e Tributações'!B1929 &lt;&gt;"",A1911+1)</f>
        <v>0</v>
      </c>
      <c r="B1912" s="4" t="str">
        <f>IF('02 - Produtos e Tributações'!B1929&lt;&gt;"",'02 - Produtos e Tributações'!V1929,"")</f>
        <v/>
      </c>
      <c r="C1912" s="123" t="b">
        <f>IF(B1912&lt;&gt;"",IF('02 - Produtos e Tributações'!H1929&lt;&gt;"",IF('02 - Produtos e Tributações'!H1929="TERCEIRIZADA","T",IF('02 - Produtos e Tributações'!H1929="PROPRIA","P")), IF(B1912&lt;&gt;"",IF('02 - Produtos e Tributações'!H1929="","T"))))</f>
        <v>0</v>
      </c>
      <c r="D1912" s="123" t="b">
        <f>IF(B1912&lt;&gt;"",IF('02 - Produtos e Tributações'!E1929&lt;&gt;"",'02 - Produtos e Tributações'!E1929,""))</f>
        <v>0</v>
      </c>
      <c r="E1912" s="123" t="b">
        <f>IF(B1912&lt;&gt;"",IF('02 - Produtos e Tributações'!F1929&lt;&gt;"",'02 - Produtos e Tributações'!F1929,""))</f>
        <v>0</v>
      </c>
      <c r="F1912" s="123" t="b">
        <f>IF(B1912&lt;&gt;"",IF(A1912&lt;&gt;"",IF('02 - Produtos e Tributações'!G1929&lt;&gt;"",'02 - Produtos e Tributações'!G1929,"")))</f>
        <v>0</v>
      </c>
      <c r="G1912" s="123" t="b">
        <f>IF(B1912&lt;&gt;"",IF('02 - Produtos e Tributações'!J1929&lt;&gt;"",'02 - Produtos e Tributações'!J1929,IF(K1912=101,0,IF(K1912=102,41,IF(K1912=103,0,IF(K1912=201,0,IF(K1912=202,0,IF(K1912=203,0,IF(K1912=300,41,IF(K1912=400,41,IF(K1912=500,60)))))))))))</f>
        <v>0</v>
      </c>
      <c r="H1912" s="123" t="b">
        <f>IF(B1912&lt;&gt;"",IF('02 - Produtos e Tributações'!M1929&lt;&gt;"",'02 - Produtos e Tributações'!M1929,IF(L1912=101,0,IF(L1912=102,41,IF(L1912=103,0,IF(L1912=201,0,IF(L1912=202,0,IF(L1912=203,0,IF(L1912=300,41,IF(L1912=400,41,IF(L1912=500,60)))))))))))</f>
        <v>0</v>
      </c>
      <c r="I1912" s="123" t="b">
        <f>IF(B1912&lt;&gt;"",IF('02 - Produtos e Tributações'!L1929&lt;&gt;"",'02 - Produtos e Tributações'!L1929,"0,00"))</f>
        <v>0</v>
      </c>
      <c r="J1912" s="123" t="b">
        <f>IF(B1912&lt;&gt;"",IF('02 - Produtos e Tributações'!O1929&lt;&gt;"",'02 - Produtos e Tributações'!O1929,"0,00"))</f>
        <v>0</v>
      </c>
      <c r="K1912" s="123" t="b">
        <f>IF(B1912&lt;&gt;"",IF('02 - Produtos e Tributações'!K1929&lt;&gt;"",'02 - Produtos e Tributações'!K1929,"null"))</f>
        <v>0</v>
      </c>
      <c r="L1912" s="123" t="b">
        <f>IF(B1912&lt;&gt;"",IF('02 - Produtos e Tributações'!N1929&lt;&gt;"",'02 - Produtos e Tributações'!N1929,"null"))</f>
        <v>0</v>
      </c>
      <c r="M1912" s="122" t="b">
        <f>IF(B1912&lt;&gt;"",IF('02 - Produtos e Tributações'!D1929="CARNES","2.01.001.001",IF('02 - Produtos e Tributações'!D1929="MASSAS","2.01.001.002",IF('02 - Produtos e Tributações'!D1929="LATICINIOS","2.01.001.003",IF('02 - Produtos e Tributações'!D1929="DOCES E GULOSEIMAS","2.01.001.004",IF('02 - Produtos e Tributações'!D1929="FARINHAS E GRAOS","2.01.001.005",IF('02 - Produtos e Tributações'!D1929="AGUAS","2.01.002.001",IF('02 - Produtos e Tributações'!D1929="SUCOS","2.01.002.002",IF('02 - Produtos e Tributações'!D1929="BEBIDAS ALCOOLICAS","2.01.002.003",IF('02 - Produtos e Tributações'!D1929="BEBIDAS LACTEAS","2.01.002.004",IF('02 - Produtos e Tributações'!D1929="MATERIAL DE LIMPEZA","2.02",IF('02 - Produtos e Tributações'!D1929="FRUTAS","2.01.001.006",IF('02 - Produtos e Tributações'!D1929="VERDURAS E LEGUMES","2.01.001.007",IF('02 - Produtos e Tributações'!D1929="SERVIÇO","1",IF('02 - Produtos e Tributações'!D1929="PRODUTOS DIVERSOS","2","2"))))))))))))))
)</f>
        <v>0</v>
      </c>
      <c r="N1912" s="4" t="str">
        <f t="shared" si="117"/>
        <v/>
      </c>
      <c r="O1912" s="4" t="str">
        <f t="shared" si="118"/>
        <v/>
      </c>
      <c r="P1912" s="4" t="str">
        <f t="shared" si="119"/>
        <v/>
      </c>
      <c r="Q1912" s="128" t="b">
        <f>IF(B1912&lt;&gt;"",IF('02 - Produtos e Tributações'!C1929&lt;&gt;"",'02 - Produtos e Tributações'!C1929,"UN"))</f>
        <v>0</v>
      </c>
      <c r="R1912" s="93"/>
      <c r="S1912" s="93"/>
      <c r="T1912" s="93"/>
      <c r="U1912" s="120" t="str">
        <f t="shared" si="116"/>
        <v/>
      </c>
    </row>
    <row r="1913" spans="1:21" ht="15.75" customHeight="1">
      <c r="A1913" s="122" t="b">
        <f>IF('02 - Produtos e Tributações'!B1930 &lt;&gt;"",A1912+1)</f>
        <v>0</v>
      </c>
      <c r="B1913" s="4" t="str">
        <f>IF('02 - Produtos e Tributações'!B1930&lt;&gt;"",'02 - Produtos e Tributações'!V1930,"")</f>
        <v/>
      </c>
      <c r="C1913" s="123" t="b">
        <f>IF(B1913&lt;&gt;"",IF('02 - Produtos e Tributações'!H1930&lt;&gt;"",IF('02 - Produtos e Tributações'!H1930="TERCEIRIZADA","T",IF('02 - Produtos e Tributações'!H1930="PROPRIA","P")), IF(B1913&lt;&gt;"",IF('02 - Produtos e Tributações'!H1930="","T"))))</f>
        <v>0</v>
      </c>
      <c r="D1913" s="123" t="b">
        <f>IF(B1913&lt;&gt;"",IF('02 - Produtos e Tributações'!E1930&lt;&gt;"",'02 - Produtos e Tributações'!E1930,""))</f>
        <v>0</v>
      </c>
      <c r="E1913" s="123" t="b">
        <f>IF(B1913&lt;&gt;"",IF('02 - Produtos e Tributações'!F1930&lt;&gt;"",'02 - Produtos e Tributações'!F1930,""))</f>
        <v>0</v>
      </c>
      <c r="F1913" s="123" t="b">
        <f>IF(B1913&lt;&gt;"",IF(A1913&lt;&gt;"",IF('02 - Produtos e Tributações'!G1930&lt;&gt;"",'02 - Produtos e Tributações'!G1930,"")))</f>
        <v>0</v>
      </c>
      <c r="G1913" s="123" t="b">
        <f>IF(B1913&lt;&gt;"",IF('02 - Produtos e Tributações'!J1930&lt;&gt;"",'02 - Produtos e Tributações'!J1930,IF(K1913=101,0,IF(K1913=102,41,IF(K1913=103,0,IF(K1913=201,0,IF(K1913=202,0,IF(K1913=203,0,IF(K1913=300,41,IF(K1913=400,41,IF(K1913=500,60)))))))))))</f>
        <v>0</v>
      </c>
      <c r="H1913" s="123" t="b">
        <f>IF(B1913&lt;&gt;"",IF('02 - Produtos e Tributações'!M1930&lt;&gt;"",'02 - Produtos e Tributações'!M1930,IF(L1913=101,0,IF(L1913=102,41,IF(L1913=103,0,IF(L1913=201,0,IF(L1913=202,0,IF(L1913=203,0,IF(L1913=300,41,IF(L1913=400,41,IF(L1913=500,60)))))))))))</f>
        <v>0</v>
      </c>
      <c r="I1913" s="123" t="b">
        <f>IF(B1913&lt;&gt;"",IF('02 - Produtos e Tributações'!L1930&lt;&gt;"",'02 - Produtos e Tributações'!L1930,"0,00"))</f>
        <v>0</v>
      </c>
      <c r="J1913" s="123" t="b">
        <f>IF(B1913&lt;&gt;"",IF('02 - Produtos e Tributações'!O1930&lt;&gt;"",'02 - Produtos e Tributações'!O1930,"0,00"))</f>
        <v>0</v>
      </c>
      <c r="K1913" s="123" t="b">
        <f>IF(B1913&lt;&gt;"",IF('02 - Produtos e Tributações'!K1930&lt;&gt;"",'02 - Produtos e Tributações'!K1930,"null"))</f>
        <v>0</v>
      </c>
      <c r="L1913" s="123" t="b">
        <f>IF(B1913&lt;&gt;"",IF('02 - Produtos e Tributações'!N1930&lt;&gt;"",'02 - Produtos e Tributações'!N1930,"null"))</f>
        <v>0</v>
      </c>
      <c r="M1913" s="122" t="b">
        <f>IF(B1913&lt;&gt;"",IF('02 - Produtos e Tributações'!D1930="CARNES","2.01.001.001",IF('02 - Produtos e Tributações'!D1930="MASSAS","2.01.001.002",IF('02 - Produtos e Tributações'!D1930="LATICINIOS","2.01.001.003",IF('02 - Produtos e Tributações'!D1930="DOCES E GULOSEIMAS","2.01.001.004",IF('02 - Produtos e Tributações'!D1930="FARINHAS E GRAOS","2.01.001.005",IF('02 - Produtos e Tributações'!D1930="AGUAS","2.01.002.001",IF('02 - Produtos e Tributações'!D1930="SUCOS","2.01.002.002",IF('02 - Produtos e Tributações'!D1930="BEBIDAS ALCOOLICAS","2.01.002.003",IF('02 - Produtos e Tributações'!D1930="BEBIDAS LACTEAS","2.01.002.004",IF('02 - Produtos e Tributações'!D1930="MATERIAL DE LIMPEZA","2.02",IF('02 - Produtos e Tributações'!D1930="FRUTAS","2.01.001.006",IF('02 - Produtos e Tributações'!D1930="VERDURAS E LEGUMES","2.01.001.007",IF('02 - Produtos e Tributações'!D1930="SERVIÇO","1",IF('02 - Produtos e Tributações'!D1930="PRODUTOS DIVERSOS","2","2"))))))))))))))
)</f>
        <v>0</v>
      </c>
      <c r="N1913" s="4" t="str">
        <f t="shared" si="117"/>
        <v/>
      </c>
      <c r="O1913" s="4" t="str">
        <f t="shared" si="118"/>
        <v/>
      </c>
      <c r="P1913" s="4" t="str">
        <f t="shared" si="119"/>
        <v/>
      </c>
      <c r="Q1913" s="128" t="b">
        <f>IF(B1913&lt;&gt;"",IF('02 - Produtos e Tributações'!C1930&lt;&gt;"",'02 - Produtos e Tributações'!C1930,"UN"))</f>
        <v>0</v>
      </c>
      <c r="R1913" s="93"/>
      <c r="S1913" s="93"/>
      <c r="T1913" s="93"/>
      <c r="U1913" s="120" t="str">
        <f t="shared" si="116"/>
        <v/>
      </c>
    </row>
    <row r="1914" spans="1:21" ht="15.75" customHeight="1">
      <c r="A1914" s="122" t="b">
        <f>IF('02 - Produtos e Tributações'!B1931 &lt;&gt;"",A1913+1)</f>
        <v>0</v>
      </c>
      <c r="B1914" s="4" t="str">
        <f>IF('02 - Produtos e Tributações'!B1931&lt;&gt;"",'02 - Produtos e Tributações'!V1931,"")</f>
        <v/>
      </c>
      <c r="C1914" s="123" t="b">
        <f>IF(B1914&lt;&gt;"",IF('02 - Produtos e Tributações'!H1931&lt;&gt;"",IF('02 - Produtos e Tributações'!H1931="TERCEIRIZADA","T",IF('02 - Produtos e Tributações'!H1931="PROPRIA","P")), IF(B1914&lt;&gt;"",IF('02 - Produtos e Tributações'!H1931="","T"))))</f>
        <v>0</v>
      </c>
      <c r="D1914" s="123" t="b">
        <f>IF(B1914&lt;&gt;"",IF('02 - Produtos e Tributações'!E1931&lt;&gt;"",'02 - Produtos e Tributações'!E1931,""))</f>
        <v>0</v>
      </c>
      <c r="E1914" s="123" t="b">
        <f>IF(B1914&lt;&gt;"",IF('02 - Produtos e Tributações'!F1931&lt;&gt;"",'02 - Produtos e Tributações'!F1931,""))</f>
        <v>0</v>
      </c>
      <c r="F1914" s="123" t="b">
        <f>IF(B1914&lt;&gt;"",IF(A1914&lt;&gt;"",IF('02 - Produtos e Tributações'!G1931&lt;&gt;"",'02 - Produtos e Tributações'!G1931,"")))</f>
        <v>0</v>
      </c>
      <c r="G1914" s="123" t="b">
        <f>IF(B1914&lt;&gt;"",IF('02 - Produtos e Tributações'!J1931&lt;&gt;"",'02 - Produtos e Tributações'!J1931,IF(K1914=101,0,IF(K1914=102,41,IF(K1914=103,0,IF(K1914=201,0,IF(K1914=202,0,IF(K1914=203,0,IF(K1914=300,41,IF(K1914=400,41,IF(K1914=500,60)))))))))))</f>
        <v>0</v>
      </c>
      <c r="H1914" s="123" t="b">
        <f>IF(B1914&lt;&gt;"",IF('02 - Produtos e Tributações'!M1931&lt;&gt;"",'02 - Produtos e Tributações'!M1931,IF(L1914=101,0,IF(L1914=102,41,IF(L1914=103,0,IF(L1914=201,0,IF(L1914=202,0,IF(L1914=203,0,IF(L1914=300,41,IF(L1914=400,41,IF(L1914=500,60)))))))))))</f>
        <v>0</v>
      </c>
      <c r="I1914" s="123" t="b">
        <f>IF(B1914&lt;&gt;"",IF('02 - Produtos e Tributações'!L1931&lt;&gt;"",'02 - Produtos e Tributações'!L1931,"0,00"))</f>
        <v>0</v>
      </c>
      <c r="J1914" s="123" t="b">
        <f>IF(B1914&lt;&gt;"",IF('02 - Produtos e Tributações'!O1931&lt;&gt;"",'02 - Produtos e Tributações'!O1931,"0,00"))</f>
        <v>0</v>
      </c>
      <c r="K1914" s="123" t="b">
        <f>IF(B1914&lt;&gt;"",IF('02 - Produtos e Tributações'!K1931&lt;&gt;"",'02 - Produtos e Tributações'!K1931,"null"))</f>
        <v>0</v>
      </c>
      <c r="L1914" s="123" t="b">
        <f>IF(B1914&lt;&gt;"",IF('02 - Produtos e Tributações'!N1931&lt;&gt;"",'02 - Produtos e Tributações'!N1931,"null"))</f>
        <v>0</v>
      </c>
      <c r="M1914" s="122" t="b">
        <f>IF(B1914&lt;&gt;"",IF('02 - Produtos e Tributações'!D1931="CARNES","2.01.001.001",IF('02 - Produtos e Tributações'!D1931="MASSAS","2.01.001.002",IF('02 - Produtos e Tributações'!D1931="LATICINIOS","2.01.001.003",IF('02 - Produtos e Tributações'!D1931="DOCES E GULOSEIMAS","2.01.001.004",IF('02 - Produtos e Tributações'!D1931="FARINHAS E GRAOS","2.01.001.005",IF('02 - Produtos e Tributações'!D1931="AGUAS","2.01.002.001",IF('02 - Produtos e Tributações'!D1931="SUCOS","2.01.002.002",IF('02 - Produtos e Tributações'!D1931="BEBIDAS ALCOOLICAS","2.01.002.003",IF('02 - Produtos e Tributações'!D1931="BEBIDAS LACTEAS","2.01.002.004",IF('02 - Produtos e Tributações'!D1931="MATERIAL DE LIMPEZA","2.02",IF('02 - Produtos e Tributações'!D1931="FRUTAS","2.01.001.006",IF('02 - Produtos e Tributações'!D1931="VERDURAS E LEGUMES","2.01.001.007",IF('02 - Produtos e Tributações'!D1931="SERVIÇO","1",IF('02 - Produtos e Tributações'!D1931="PRODUTOS DIVERSOS","2","2"))))))))))))))
)</f>
        <v>0</v>
      </c>
      <c r="N1914" s="4" t="str">
        <f t="shared" si="117"/>
        <v/>
      </c>
      <c r="O1914" s="4" t="str">
        <f t="shared" si="118"/>
        <v/>
      </c>
      <c r="P1914" s="4" t="str">
        <f t="shared" si="119"/>
        <v/>
      </c>
      <c r="Q1914" s="128" t="b">
        <f>IF(B1914&lt;&gt;"",IF('02 - Produtos e Tributações'!C1931&lt;&gt;"",'02 - Produtos e Tributações'!C1931,"UN"))</f>
        <v>0</v>
      </c>
      <c r="R1914" s="93"/>
      <c r="S1914" s="93"/>
      <c r="T1914" s="93"/>
      <c r="U1914" s="120" t="str">
        <f t="shared" si="116"/>
        <v/>
      </c>
    </row>
    <row r="1915" spans="1:21" ht="15.75" customHeight="1">
      <c r="A1915" s="122" t="b">
        <f>IF('02 - Produtos e Tributações'!B1932 &lt;&gt;"",A1914+1)</f>
        <v>0</v>
      </c>
      <c r="B1915" s="4" t="str">
        <f>IF('02 - Produtos e Tributações'!B1932&lt;&gt;"",'02 - Produtos e Tributações'!V1932,"")</f>
        <v/>
      </c>
      <c r="C1915" s="123" t="b">
        <f>IF(B1915&lt;&gt;"",IF('02 - Produtos e Tributações'!H1932&lt;&gt;"",IF('02 - Produtos e Tributações'!H1932="TERCEIRIZADA","T",IF('02 - Produtos e Tributações'!H1932="PROPRIA","P")), IF(B1915&lt;&gt;"",IF('02 - Produtos e Tributações'!H1932="","T"))))</f>
        <v>0</v>
      </c>
      <c r="D1915" s="123" t="b">
        <f>IF(B1915&lt;&gt;"",IF('02 - Produtos e Tributações'!E1932&lt;&gt;"",'02 - Produtos e Tributações'!E1932,""))</f>
        <v>0</v>
      </c>
      <c r="E1915" s="123" t="b">
        <f>IF(B1915&lt;&gt;"",IF('02 - Produtos e Tributações'!F1932&lt;&gt;"",'02 - Produtos e Tributações'!F1932,""))</f>
        <v>0</v>
      </c>
      <c r="F1915" s="123" t="b">
        <f>IF(B1915&lt;&gt;"",IF(A1915&lt;&gt;"",IF('02 - Produtos e Tributações'!G1932&lt;&gt;"",'02 - Produtos e Tributações'!G1932,"")))</f>
        <v>0</v>
      </c>
      <c r="G1915" s="123" t="b">
        <f>IF(B1915&lt;&gt;"",IF('02 - Produtos e Tributações'!J1932&lt;&gt;"",'02 - Produtos e Tributações'!J1932,IF(K1915=101,0,IF(K1915=102,41,IF(K1915=103,0,IF(K1915=201,0,IF(K1915=202,0,IF(K1915=203,0,IF(K1915=300,41,IF(K1915=400,41,IF(K1915=500,60)))))))))))</f>
        <v>0</v>
      </c>
      <c r="H1915" s="123" t="b">
        <f>IF(B1915&lt;&gt;"",IF('02 - Produtos e Tributações'!M1932&lt;&gt;"",'02 - Produtos e Tributações'!M1932,IF(L1915=101,0,IF(L1915=102,41,IF(L1915=103,0,IF(L1915=201,0,IF(L1915=202,0,IF(L1915=203,0,IF(L1915=300,41,IF(L1915=400,41,IF(L1915=500,60)))))))))))</f>
        <v>0</v>
      </c>
      <c r="I1915" s="123" t="b">
        <f>IF(B1915&lt;&gt;"",IF('02 - Produtos e Tributações'!L1932&lt;&gt;"",'02 - Produtos e Tributações'!L1932,"0,00"))</f>
        <v>0</v>
      </c>
      <c r="J1915" s="123" t="b">
        <f>IF(B1915&lt;&gt;"",IF('02 - Produtos e Tributações'!O1932&lt;&gt;"",'02 - Produtos e Tributações'!O1932,"0,00"))</f>
        <v>0</v>
      </c>
      <c r="K1915" s="123" t="b">
        <f>IF(B1915&lt;&gt;"",IF('02 - Produtos e Tributações'!K1932&lt;&gt;"",'02 - Produtos e Tributações'!K1932,"null"))</f>
        <v>0</v>
      </c>
      <c r="L1915" s="123" t="b">
        <f>IF(B1915&lt;&gt;"",IF('02 - Produtos e Tributações'!N1932&lt;&gt;"",'02 - Produtos e Tributações'!N1932,"null"))</f>
        <v>0</v>
      </c>
      <c r="M1915" s="122" t="b">
        <f>IF(B1915&lt;&gt;"",IF('02 - Produtos e Tributações'!D1932="CARNES","2.01.001.001",IF('02 - Produtos e Tributações'!D1932="MASSAS","2.01.001.002",IF('02 - Produtos e Tributações'!D1932="LATICINIOS","2.01.001.003",IF('02 - Produtos e Tributações'!D1932="DOCES E GULOSEIMAS","2.01.001.004",IF('02 - Produtos e Tributações'!D1932="FARINHAS E GRAOS","2.01.001.005",IF('02 - Produtos e Tributações'!D1932="AGUAS","2.01.002.001",IF('02 - Produtos e Tributações'!D1932="SUCOS","2.01.002.002",IF('02 - Produtos e Tributações'!D1932="BEBIDAS ALCOOLICAS","2.01.002.003",IF('02 - Produtos e Tributações'!D1932="BEBIDAS LACTEAS","2.01.002.004",IF('02 - Produtos e Tributações'!D1932="MATERIAL DE LIMPEZA","2.02",IF('02 - Produtos e Tributações'!D1932="FRUTAS","2.01.001.006",IF('02 - Produtos e Tributações'!D1932="VERDURAS E LEGUMES","2.01.001.007",IF('02 - Produtos e Tributações'!D1932="SERVIÇO","1",IF('02 - Produtos e Tributações'!D1932="PRODUTOS DIVERSOS","2","2"))))))))))))))
)</f>
        <v>0</v>
      </c>
      <c r="N1915" s="4" t="str">
        <f t="shared" si="117"/>
        <v/>
      </c>
      <c r="O1915" s="4" t="str">
        <f t="shared" si="118"/>
        <v/>
      </c>
      <c r="P1915" s="4" t="str">
        <f t="shared" si="119"/>
        <v/>
      </c>
      <c r="Q1915" s="128" t="b">
        <f>IF(B1915&lt;&gt;"",IF('02 - Produtos e Tributações'!C1932&lt;&gt;"",'02 - Produtos e Tributações'!C1932,"UN"))</f>
        <v>0</v>
      </c>
      <c r="R1915" s="93"/>
      <c r="S1915" s="93"/>
      <c r="T1915" s="93"/>
      <c r="U1915" s="120" t="str">
        <f t="shared" si="116"/>
        <v/>
      </c>
    </row>
    <row r="1916" spans="1:21" ht="15.75" customHeight="1">
      <c r="A1916" s="122" t="b">
        <f>IF('02 - Produtos e Tributações'!B1933 &lt;&gt;"",A1915+1)</f>
        <v>0</v>
      </c>
      <c r="B1916" s="4" t="str">
        <f>IF('02 - Produtos e Tributações'!B1933&lt;&gt;"",'02 - Produtos e Tributações'!V1933,"")</f>
        <v/>
      </c>
      <c r="C1916" s="123" t="b">
        <f>IF(B1916&lt;&gt;"",IF('02 - Produtos e Tributações'!H1933&lt;&gt;"",IF('02 - Produtos e Tributações'!H1933="TERCEIRIZADA","T",IF('02 - Produtos e Tributações'!H1933="PROPRIA","P")), IF(B1916&lt;&gt;"",IF('02 - Produtos e Tributações'!H1933="","T"))))</f>
        <v>0</v>
      </c>
      <c r="D1916" s="123" t="b">
        <f>IF(B1916&lt;&gt;"",IF('02 - Produtos e Tributações'!E1933&lt;&gt;"",'02 - Produtos e Tributações'!E1933,""))</f>
        <v>0</v>
      </c>
      <c r="E1916" s="123" t="b">
        <f>IF(B1916&lt;&gt;"",IF('02 - Produtos e Tributações'!F1933&lt;&gt;"",'02 - Produtos e Tributações'!F1933,""))</f>
        <v>0</v>
      </c>
      <c r="F1916" s="123" t="b">
        <f>IF(B1916&lt;&gt;"",IF(A1916&lt;&gt;"",IF('02 - Produtos e Tributações'!G1933&lt;&gt;"",'02 - Produtos e Tributações'!G1933,"")))</f>
        <v>0</v>
      </c>
      <c r="G1916" s="123" t="b">
        <f>IF(B1916&lt;&gt;"",IF('02 - Produtos e Tributações'!J1933&lt;&gt;"",'02 - Produtos e Tributações'!J1933,IF(K1916=101,0,IF(K1916=102,41,IF(K1916=103,0,IF(K1916=201,0,IF(K1916=202,0,IF(K1916=203,0,IF(K1916=300,41,IF(K1916=400,41,IF(K1916=500,60)))))))))))</f>
        <v>0</v>
      </c>
      <c r="H1916" s="123" t="b">
        <f>IF(B1916&lt;&gt;"",IF('02 - Produtos e Tributações'!M1933&lt;&gt;"",'02 - Produtos e Tributações'!M1933,IF(L1916=101,0,IF(L1916=102,41,IF(L1916=103,0,IF(L1916=201,0,IF(L1916=202,0,IF(L1916=203,0,IF(L1916=300,41,IF(L1916=400,41,IF(L1916=500,60)))))))))))</f>
        <v>0</v>
      </c>
      <c r="I1916" s="123" t="b">
        <f>IF(B1916&lt;&gt;"",IF('02 - Produtos e Tributações'!L1933&lt;&gt;"",'02 - Produtos e Tributações'!L1933,"0,00"))</f>
        <v>0</v>
      </c>
      <c r="J1916" s="123" t="b">
        <f>IF(B1916&lt;&gt;"",IF('02 - Produtos e Tributações'!O1933&lt;&gt;"",'02 - Produtos e Tributações'!O1933,"0,00"))</f>
        <v>0</v>
      </c>
      <c r="K1916" s="123" t="b">
        <f>IF(B1916&lt;&gt;"",IF('02 - Produtos e Tributações'!K1933&lt;&gt;"",'02 - Produtos e Tributações'!K1933,"null"))</f>
        <v>0</v>
      </c>
      <c r="L1916" s="123" t="b">
        <f>IF(B1916&lt;&gt;"",IF('02 - Produtos e Tributações'!N1933&lt;&gt;"",'02 - Produtos e Tributações'!N1933,"null"))</f>
        <v>0</v>
      </c>
      <c r="M1916" s="122" t="b">
        <f>IF(B1916&lt;&gt;"",IF('02 - Produtos e Tributações'!D1933="CARNES","2.01.001.001",IF('02 - Produtos e Tributações'!D1933="MASSAS","2.01.001.002",IF('02 - Produtos e Tributações'!D1933="LATICINIOS","2.01.001.003",IF('02 - Produtos e Tributações'!D1933="DOCES E GULOSEIMAS","2.01.001.004",IF('02 - Produtos e Tributações'!D1933="FARINHAS E GRAOS","2.01.001.005",IF('02 - Produtos e Tributações'!D1933="AGUAS","2.01.002.001",IF('02 - Produtos e Tributações'!D1933="SUCOS","2.01.002.002",IF('02 - Produtos e Tributações'!D1933="BEBIDAS ALCOOLICAS","2.01.002.003",IF('02 - Produtos e Tributações'!D1933="BEBIDAS LACTEAS","2.01.002.004",IF('02 - Produtos e Tributações'!D1933="MATERIAL DE LIMPEZA","2.02",IF('02 - Produtos e Tributações'!D1933="FRUTAS","2.01.001.006",IF('02 - Produtos e Tributações'!D1933="VERDURAS E LEGUMES","2.01.001.007",IF('02 - Produtos e Tributações'!D1933="SERVIÇO","1",IF('02 - Produtos e Tributações'!D1933="PRODUTOS DIVERSOS","2","2"))))))))))))))
)</f>
        <v>0</v>
      </c>
      <c r="N1916" s="4" t="str">
        <f t="shared" si="117"/>
        <v/>
      </c>
      <c r="O1916" s="4" t="str">
        <f t="shared" si="118"/>
        <v/>
      </c>
      <c r="P1916" s="4" t="str">
        <f t="shared" si="119"/>
        <v/>
      </c>
      <c r="Q1916" s="128" t="b">
        <f>IF(B1916&lt;&gt;"",IF('02 - Produtos e Tributações'!C1933&lt;&gt;"",'02 - Produtos e Tributações'!C1933,"UN"))</f>
        <v>0</v>
      </c>
      <c r="R1916" s="93"/>
      <c r="S1916" s="93"/>
      <c r="T1916" s="93"/>
      <c r="U1916" s="120" t="str">
        <f t="shared" si="116"/>
        <v/>
      </c>
    </row>
    <row r="1917" spans="1:21" ht="15.75" customHeight="1">
      <c r="A1917" s="122" t="b">
        <f>IF('02 - Produtos e Tributações'!B1934 &lt;&gt;"",A1916+1)</f>
        <v>0</v>
      </c>
      <c r="B1917" s="4" t="str">
        <f>IF('02 - Produtos e Tributações'!B1934&lt;&gt;"",'02 - Produtos e Tributações'!V1934,"")</f>
        <v/>
      </c>
      <c r="C1917" s="123" t="b">
        <f>IF(B1917&lt;&gt;"",IF('02 - Produtos e Tributações'!H1934&lt;&gt;"",IF('02 - Produtos e Tributações'!H1934="TERCEIRIZADA","T",IF('02 - Produtos e Tributações'!H1934="PROPRIA","P")), IF(B1917&lt;&gt;"",IF('02 - Produtos e Tributações'!H1934="","T"))))</f>
        <v>0</v>
      </c>
      <c r="D1917" s="123" t="b">
        <f>IF(B1917&lt;&gt;"",IF('02 - Produtos e Tributações'!E1934&lt;&gt;"",'02 - Produtos e Tributações'!E1934,""))</f>
        <v>0</v>
      </c>
      <c r="E1917" s="123" t="b">
        <f>IF(B1917&lt;&gt;"",IF('02 - Produtos e Tributações'!F1934&lt;&gt;"",'02 - Produtos e Tributações'!F1934,""))</f>
        <v>0</v>
      </c>
      <c r="F1917" s="123" t="b">
        <f>IF(B1917&lt;&gt;"",IF(A1917&lt;&gt;"",IF('02 - Produtos e Tributações'!G1934&lt;&gt;"",'02 - Produtos e Tributações'!G1934,"")))</f>
        <v>0</v>
      </c>
      <c r="G1917" s="123" t="b">
        <f>IF(B1917&lt;&gt;"",IF('02 - Produtos e Tributações'!J1934&lt;&gt;"",'02 - Produtos e Tributações'!J1934,IF(K1917=101,0,IF(K1917=102,41,IF(K1917=103,0,IF(K1917=201,0,IF(K1917=202,0,IF(K1917=203,0,IF(K1917=300,41,IF(K1917=400,41,IF(K1917=500,60)))))))))))</f>
        <v>0</v>
      </c>
      <c r="H1917" s="123" t="b">
        <f>IF(B1917&lt;&gt;"",IF('02 - Produtos e Tributações'!M1934&lt;&gt;"",'02 - Produtos e Tributações'!M1934,IF(L1917=101,0,IF(L1917=102,41,IF(L1917=103,0,IF(L1917=201,0,IF(L1917=202,0,IF(L1917=203,0,IF(L1917=300,41,IF(L1917=400,41,IF(L1917=500,60)))))))))))</f>
        <v>0</v>
      </c>
      <c r="I1917" s="123" t="b">
        <f>IF(B1917&lt;&gt;"",IF('02 - Produtos e Tributações'!L1934&lt;&gt;"",'02 - Produtos e Tributações'!L1934,"0,00"))</f>
        <v>0</v>
      </c>
      <c r="J1917" s="123" t="b">
        <f>IF(B1917&lt;&gt;"",IF('02 - Produtos e Tributações'!O1934&lt;&gt;"",'02 - Produtos e Tributações'!O1934,"0,00"))</f>
        <v>0</v>
      </c>
      <c r="K1917" s="123" t="b">
        <f>IF(B1917&lt;&gt;"",IF('02 - Produtos e Tributações'!K1934&lt;&gt;"",'02 - Produtos e Tributações'!K1934,"null"))</f>
        <v>0</v>
      </c>
      <c r="L1917" s="123" t="b">
        <f>IF(B1917&lt;&gt;"",IF('02 - Produtos e Tributações'!N1934&lt;&gt;"",'02 - Produtos e Tributações'!N1934,"null"))</f>
        <v>0</v>
      </c>
      <c r="M1917" s="122" t="b">
        <f>IF(B1917&lt;&gt;"",IF('02 - Produtos e Tributações'!D1934="CARNES","2.01.001.001",IF('02 - Produtos e Tributações'!D1934="MASSAS","2.01.001.002",IF('02 - Produtos e Tributações'!D1934="LATICINIOS","2.01.001.003",IF('02 - Produtos e Tributações'!D1934="DOCES E GULOSEIMAS","2.01.001.004",IF('02 - Produtos e Tributações'!D1934="FARINHAS E GRAOS","2.01.001.005",IF('02 - Produtos e Tributações'!D1934="AGUAS","2.01.002.001",IF('02 - Produtos e Tributações'!D1934="SUCOS","2.01.002.002",IF('02 - Produtos e Tributações'!D1934="BEBIDAS ALCOOLICAS","2.01.002.003",IF('02 - Produtos e Tributações'!D1934="BEBIDAS LACTEAS","2.01.002.004",IF('02 - Produtos e Tributações'!D1934="MATERIAL DE LIMPEZA","2.02",IF('02 - Produtos e Tributações'!D1934="FRUTAS","2.01.001.006",IF('02 - Produtos e Tributações'!D1934="VERDURAS E LEGUMES","2.01.001.007",IF('02 - Produtos e Tributações'!D1934="SERVIÇO","1",IF('02 - Produtos e Tributações'!D1934="PRODUTOS DIVERSOS","2","2"))))))))))))))
)</f>
        <v>0</v>
      </c>
      <c r="N1917" s="4" t="str">
        <f t="shared" si="117"/>
        <v/>
      </c>
      <c r="O1917" s="4" t="str">
        <f t="shared" si="118"/>
        <v/>
      </c>
      <c r="P1917" s="4" t="str">
        <f t="shared" si="119"/>
        <v/>
      </c>
      <c r="Q1917" s="128" t="b">
        <f>IF(B1917&lt;&gt;"",IF('02 - Produtos e Tributações'!C1934&lt;&gt;"",'02 - Produtos e Tributações'!C1934,"UN"))</f>
        <v>0</v>
      </c>
      <c r="R1917" s="93"/>
      <c r="S1917" s="93"/>
      <c r="T1917" s="93"/>
      <c r="U1917" s="120" t="str">
        <f t="shared" ref="U1917:U1980" si="120">IF(B1917="","",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(",A1917,";'",B1917,"';'",C1917,"';'",D1917,"';'",E1917,"';'",1,"';'",F1917,"';'",G1917,"';'",H1917,"';'",I1917,"';'",J1917,"';",K1917,";",L1917,";'",M1917,"';'",O1917,"';'",P1917,"';'",Q1917,"';1;1;1;0.000;0.00;1;1;0;0.00;0.00;'T';0;0;'';'';0.000;0.00);"))</f>
        <v/>
      </c>
    </row>
    <row r="1918" spans="1:21" ht="15.75" customHeight="1">
      <c r="A1918" s="122" t="b">
        <f>IF('02 - Produtos e Tributações'!B1935 &lt;&gt;"",A1917+1)</f>
        <v>0</v>
      </c>
      <c r="B1918" s="4" t="str">
        <f>IF('02 - Produtos e Tributações'!B1935&lt;&gt;"",'02 - Produtos e Tributações'!V1935,"")</f>
        <v/>
      </c>
      <c r="C1918" s="123" t="b">
        <f>IF(B1918&lt;&gt;"",IF('02 - Produtos e Tributações'!H1935&lt;&gt;"",IF('02 - Produtos e Tributações'!H1935="TERCEIRIZADA","T",IF('02 - Produtos e Tributações'!H1935="PROPRIA","P")), IF(B1918&lt;&gt;"",IF('02 - Produtos e Tributações'!H1935="","T"))))</f>
        <v>0</v>
      </c>
      <c r="D1918" s="123" t="b">
        <f>IF(B1918&lt;&gt;"",IF('02 - Produtos e Tributações'!E1935&lt;&gt;"",'02 - Produtos e Tributações'!E1935,""))</f>
        <v>0</v>
      </c>
      <c r="E1918" s="123" t="b">
        <f>IF(B1918&lt;&gt;"",IF('02 - Produtos e Tributações'!F1935&lt;&gt;"",'02 - Produtos e Tributações'!F1935,""))</f>
        <v>0</v>
      </c>
      <c r="F1918" s="123" t="b">
        <f>IF(B1918&lt;&gt;"",IF(A1918&lt;&gt;"",IF('02 - Produtos e Tributações'!G1935&lt;&gt;"",'02 - Produtos e Tributações'!G1935,"")))</f>
        <v>0</v>
      </c>
      <c r="G1918" s="123" t="b">
        <f>IF(B1918&lt;&gt;"",IF('02 - Produtos e Tributações'!J1935&lt;&gt;"",'02 - Produtos e Tributações'!J1935,IF(K1918=101,0,IF(K1918=102,41,IF(K1918=103,0,IF(K1918=201,0,IF(K1918=202,0,IF(K1918=203,0,IF(K1918=300,41,IF(K1918=400,41,IF(K1918=500,60)))))))))))</f>
        <v>0</v>
      </c>
      <c r="H1918" s="123" t="b">
        <f>IF(B1918&lt;&gt;"",IF('02 - Produtos e Tributações'!M1935&lt;&gt;"",'02 - Produtos e Tributações'!M1935,IF(L1918=101,0,IF(L1918=102,41,IF(L1918=103,0,IF(L1918=201,0,IF(L1918=202,0,IF(L1918=203,0,IF(L1918=300,41,IF(L1918=400,41,IF(L1918=500,60)))))))))))</f>
        <v>0</v>
      </c>
      <c r="I1918" s="123" t="b">
        <f>IF(B1918&lt;&gt;"",IF('02 - Produtos e Tributações'!L1935&lt;&gt;"",'02 - Produtos e Tributações'!L1935,"0,00"))</f>
        <v>0</v>
      </c>
      <c r="J1918" s="123" t="b">
        <f>IF(B1918&lt;&gt;"",IF('02 - Produtos e Tributações'!O1935&lt;&gt;"",'02 - Produtos e Tributações'!O1935,"0,00"))</f>
        <v>0</v>
      </c>
      <c r="K1918" s="123" t="b">
        <f>IF(B1918&lt;&gt;"",IF('02 - Produtos e Tributações'!K1935&lt;&gt;"",'02 - Produtos e Tributações'!K1935,"null"))</f>
        <v>0</v>
      </c>
      <c r="L1918" s="123" t="b">
        <f>IF(B1918&lt;&gt;"",IF('02 - Produtos e Tributações'!N1935&lt;&gt;"",'02 - Produtos e Tributações'!N1935,"null"))</f>
        <v>0</v>
      </c>
      <c r="M1918" s="122" t="b">
        <f>IF(B1918&lt;&gt;"",IF('02 - Produtos e Tributações'!D1935="CARNES","2.01.001.001",IF('02 - Produtos e Tributações'!D1935="MASSAS","2.01.001.002",IF('02 - Produtos e Tributações'!D1935="LATICINIOS","2.01.001.003",IF('02 - Produtos e Tributações'!D1935="DOCES E GULOSEIMAS","2.01.001.004",IF('02 - Produtos e Tributações'!D1935="FARINHAS E GRAOS","2.01.001.005",IF('02 - Produtos e Tributações'!D1935="AGUAS","2.01.002.001",IF('02 - Produtos e Tributações'!D1935="SUCOS","2.01.002.002",IF('02 - Produtos e Tributações'!D1935="BEBIDAS ALCOOLICAS","2.01.002.003",IF('02 - Produtos e Tributações'!D1935="BEBIDAS LACTEAS","2.01.002.004",IF('02 - Produtos e Tributações'!D1935="MATERIAL DE LIMPEZA","2.02",IF('02 - Produtos e Tributações'!D1935="FRUTAS","2.01.001.006",IF('02 - Produtos e Tributações'!D1935="VERDURAS E LEGUMES","2.01.001.007",IF('02 - Produtos e Tributações'!D1935="SERVIÇO","1",IF('02 - Produtos e Tributações'!D1935="PRODUTOS DIVERSOS","2","2"))))))))))))))
)</f>
        <v>0</v>
      </c>
      <c r="N1918" s="4" t="str">
        <f t="shared" si="117"/>
        <v/>
      </c>
      <c r="O1918" s="4" t="str">
        <f t="shared" si="118"/>
        <v/>
      </c>
      <c r="P1918" s="4" t="str">
        <f t="shared" si="119"/>
        <v/>
      </c>
      <c r="Q1918" s="128" t="b">
        <f>IF(B1918&lt;&gt;"",IF('02 - Produtos e Tributações'!C1935&lt;&gt;"",'02 - Produtos e Tributações'!C1935,"UN"))</f>
        <v>0</v>
      </c>
      <c r="R1918" s="93"/>
      <c r="S1918" s="93"/>
      <c r="T1918" s="93"/>
      <c r="U1918" s="120" t="str">
        <f t="shared" si="120"/>
        <v/>
      </c>
    </row>
    <row r="1919" spans="1:21" ht="15.75" customHeight="1">
      <c r="A1919" s="122" t="b">
        <f>IF('02 - Produtos e Tributações'!B1936 &lt;&gt;"",A1918+1)</f>
        <v>0</v>
      </c>
      <c r="B1919" s="4" t="str">
        <f>IF('02 - Produtos e Tributações'!B1936&lt;&gt;"",'02 - Produtos e Tributações'!V1936,"")</f>
        <v/>
      </c>
      <c r="C1919" s="123" t="b">
        <f>IF(B1919&lt;&gt;"",IF('02 - Produtos e Tributações'!H1936&lt;&gt;"",IF('02 - Produtos e Tributações'!H1936="TERCEIRIZADA","T",IF('02 - Produtos e Tributações'!H1936="PROPRIA","P")), IF(B1919&lt;&gt;"",IF('02 - Produtos e Tributações'!H1936="","T"))))</f>
        <v>0</v>
      </c>
      <c r="D1919" s="123" t="b">
        <f>IF(B1919&lt;&gt;"",IF('02 - Produtos e Tributações'!E1936&lt;&gt;"",'02 - Produtos e Tributações'!E1936,""))</f>
        <v>0</v>
      </c>
      <c r="E1919" s="123" t="b">
        <f>IF(B1919&lt;&gt;"",IF('02 - Produtos e Tributações'!F1936&lt;&gt;"",'02 - Produtos e Tributações'!F1936,""))</f>
        <v>0</v>
      </c>
      <c r="F1919" s="123" t="b">
        <f>IF(B1919&lt;&gt;"",IF(A1919&lt;&gt;"",IF('02 - Produtos e Tributações'!G1936&lt;&gt;"",'02 - Produtos e Tributações'!G1936,"")))</f>
        <v>0</v>
      </c>
      <c r="G1919" s="123" t="b">
        <f>IF(B1919&lt;&gt;"",IF('02 - Produtos e Tributações'!J1936&lt;&gt;"",'02 - Produtos e Tributações'!J1936,IF(K1919=101,0,IF(K1919=102,41,IF(K1919=103,0,IF(K1919=201,0,IF(K1919=202,0,IF(K1919=203,0,IF(K1919=300,41,IF(K1919=400,41,IF(K1919=500,60)))))))))))</f>
        <v>0</v>
      </c>
      <c r="H1919" s="123" t="b">
        <f>IF(B1919&lt;&gt;"",IF('02 - Produtos e Tributações'!M1936&lt;&gt;"",'02 - Produtos e Tributações'!M1936,IF(L1919=101,0,IF(L1919=102,41,IF(L1919=103,0,IF(L1919=201,0,IF(L1919=202,0,IF(L1919=203,0,IF(L1919=300,41,IF(L1919=400,41,IF(L1919=500,60)))))))))))</f>
        <v>0</v>
      </c>
      <c r="I1919" s="123" t="b">
        <f>IF(B1919&lt;&gt;"",IF('02 - Produtos e Tributações'!L1936&lt;&gt;"",'02 - Produtos e Tributações'!L1936,"0,00"))</f>
        <v>0</v>
      </c>
      <c r="J1919" s="123" t="b">
        <f>IF(B1919&lt;&gt;"",IF('02 - Produtos e Tributações'!O1936&lt;&gt;"",'02 - Produtos e Tributações'!O1936,"0,00"))</f>
        <v>0</v>
      </c>
      <c r="K1919" s="123" t="b">
        <f>IF(B1919&lt;&gt;"",IF('02 - Produtos e Tributações'!K1936&lt;&gt;"",'02 - Produtos e Tributações'!K1936,"null"))</f>
        <v>0</v>
      </c>
      <c r="L1919" s="123" t="b">
        <f>IF(B1919&lt;&gt;"",IF('02 - Produtos e Tributações'!N1936&lt;&gt;"",'02 - Produtos e Tributações'!N1936,"null"))</f>
        <v>0</v>
      </c>
      <c r="M1919" s="122" t="b">
        <f>IF(B1919&lt;&gt;"",IF('02 - Produtos e Tributações'!D1936="CARNES","2.01.001.001",IF('02 - Produtos e Tributações'!D1936="MASSAS","2.01.001.002",IF('02 - Produtos e Tributações'!D1936="LATICINIOS","2.01.001.003",IF('02 - Produtos e Tributações'!D1936="DOCES E GULOSEIMAS","2.01.001.004",IF('02 - Produtos e Tributações'!D1936="FARINHAS E GRAOS","2.01.001.005",IF('02 - Produtos e Tributações'!D1936="AGUAS","2.01.002.001",IF('02 - Produtos e Tributações'!D1936="SUCOS","2.01.002.002",IF('02 - Produtos e Tributações'!D1936="BEBIDAS ALCOOLICAS","2.01.002.003",IF('02 - Produtos e Tributações'!D1936="BEBIDAS LACTEAS","2.01.002.004",IF('02 - Produtos e Tributações'!D1936="MATERIAL DE LIMPEZA","2.02",IF('02 - Produtos e Tributações'!D1936="FRUTAS","2.01.001.006",IF('02 - Produtos e Tributações'!D1936="VERDURAS E LEGUMES","2.01.001.007",IF('02 - Produtos e Tributações'!D1936="SERVIÇO","1",IF('02 - Produtos e Tributações'!D1936="PRODUTOS DIVERSOS","2","2"))))))))))))))
)</f>
        <v>0</v>
      </c>
      <c r="N1919" s="4" t="str">
        <f t="shared" si="117"/>
        <v/>
      </c>
      <c r="O1919" s="4" t="str">
        <f t="shared" si="118"/>
        <v/>
      </c>
      <c r="P1919" s="4" t="str">
        <f t="shared" si="119"/>
        <v/>
      </c>
      <c r="Q1919" s="128" t="b">
        <f>IF(B1919&lt;&gt;"",IF('02 - Produtos e Tributações'!C1936&lt;&gt;"",'02 - Produtos e Tributações'!C1936,"UN"))</f>
        <v>0</v>
      </c>
      <c r="R1919" s="93"/>
      <c r="S1919" s="93"/>
      <c r="T1919" s="93"/>
      <c r="U1919" s="120" t="str">
        <f t="shared" si="120"/>
        <v/>
      </c>
    </row>
    <row r="1920" spans="1:21" ht="15.75" customHeight="1">
      <c r="A1920" s="122" t="b">
        <f>IF('02 - Produtos e Tributações'!B1937 &lt;&gt;"",A1919+1)</f>
        <v>0</v>
      </c>
      <c r="B1920" s="4" t="str">
        <f>IF('02 - Produtos e Tributações'!B1937&lt;&gt;"",'02 - Produtos e Tributações'!V1937,"")</f>
        <v/>
      </c>
      <c r="C1920" s="123" t="b">
        <f>IF(B1920&lt;&gt;"",IF('02 - Produtos e Tributações'!H1937&lt;&gt;"",IF('02 - Produtos e Tributações'!H1937="TERCEIRIZADA","T",IF('02 - Produtos e Tributações'!H1937="PROPRIA","P")), IF(B1920&lt;&gt;"",IF('02 - Produtos e Tributações'!H1937="","T"))))</f>
        <v>0</v>
      </c>
      <c r="D1920" s="123" t="b">
        <f>IF(B1920&lt;&gt;"",IF('02 - Produtos e Tributações'!E1937&lt;&gt;"",'02 - Produtos e Tributações'!E1937,""))</f>
        <v>0</v>
      </c>
      <c r="E1920" s="123" t="b">
        <f>IF(B1920&lt;&gt;"",IF('02 - Produtos e Tributações'!F1937&lt;&gt;"",'02 - Produtos e Tributações'!F1937,""))</f>
        <v>0</v>
      </c>
      <c r="F1920" s="123" t="b">
        <f>IF(B1920&lt;&gt;"",IF(A1920&lt;&gt;"",IF('02 - Produtos e Tributações'!G1937&lt;&gt;"",'02 - Produtos e Tributações'!G1937,"")))</f>
        <v>0</v>
      </c>
      <c r="G1920" s="123" t="b">
        <f>IF(B1920&lt;&gt;"",IF('02 - Produtos e Tributações'!J1937&lt;&gt;"",'02 - Produtos e Tributações'!J1937,IF(K1920=101,0,IF(K1920=102,41,IF(K1920=103,0,IF(K1920=201,0,IF(K1920=202,0,IF(K1920=203,0,IF(K1920=300,41,IF(K1920=400,41,IF(K1920=500,60)))))))))))</f>
        <v>0</v>
      </c>
      <c r="H1920" s="123" t="b">
        <f>IF(B1920&lt;&gt;"",IF('02 - Produtos e Tributações'!M1937&lt;&gt;"",'02 - Produtos e Tributações'!M1937,IF(L1920=101,0,IF(L1920=102,41,IF(L1920=103,0,IF(L1920=201,0,IF(L1920=202,0,IF(L1920=203,0,IF(L1920=300,41,IF(L1920=400,41,IF(L1920=500,60)))))))))))</f>
        <v>0</v>
      </c>
      <c r="I1920" s="123" t="b">
        <f>IF(B1920&lt;&gt;"",IF('02 - Produtos e Tributações'!L1937&lt;&gt;"",'02 - Produtos e Tributações'!L1937,"0,00"))</f>
        <v>0</v>
      </c>
      <c r="J1920" s="123" t="b">
        <f>IF(B1920&lt;&gt;"",IF('02 - Produtos e Tributações'!O1937&lt;&gt;"",'02 - Produtos e Tributações'!O1937,"0,00"))</f>
        <v>0</v>
      </c>
      <c r="K1920" s="123" t="b">
        <f>IF(B1920&lt;&gt;"",IF('02 - Produtos e Tributações'!K1937&lt;&gt;"",'02 - Produtos e Tributações'!K1937,"null"))</f>
        <v>0</v>
      </c>
      <c r="L1920" s="123" t="b">
        <f>IF(B1920&lt;&gt;"",IF('02 - Produtos e Tributações'!N1937&lt;&gt;"",'02 - Produtos e Tributações'!N1937,"null"))</f>
        <v>0</v>
      </c>
      <c r="M1920" s="122" t="b">
        <f>IF(B1920&lt;&gt;"",IF('02 - Produtos e Tributações'!D1937="CARNES","2.01.001.001",IF('02 - Produtos e Tributações'!D1937="MASSAS","2.01.001.002",IF('02 - Produtos e Tributações'!D1937="LATICINIOS","2.01.001.003",IF('02 - Produtos e Tributações'!D1937="DOCES E GULOSEIMAS","2.01.001.004",IF('02 - Produtos e Tributações'!D1937="FARINHAS E GRAOS","2.01.001.005",IF('02 - Produtos e Tributações'!D1937="AGUAS","2.01.002.001",IF('02 - Produtos e Tributações'!D1937="SUCOS","2.01.002.002",IF('02 - Produtos e Tributações'!D1937="BEBIDAS ALCOOLICAS","2.01.002.003",IF('02 - Produtos e Tributações'!D1937="BEBIDAS LACTEAS","2.01.002.004",IF('02 - Produtos e Tributações'!D1937="MATERIAL DE LIMPEZA","2.02",IF('02 - Produtos e Tributações'!D1937="FRUTAS","2.01.001.006",IF('02 - Produtos e Tributações'!D1937="VERDURAS E LEGUMES","2.01.001.007",IF('02 - Produtos e Tributações'!D1937="SERVIÇO","1",IF('02 - Produtos e Tributações'!D1937="PRODUTOS DIVERSOS","2","2"))))))))))))))
)</f>
        <v>0</v>
      </c>
      <c r="N1920" s="4" t="str">
        <f t="shared" si="117"/>
        <v/>
      </c>
      <c r="O1920" s="4" t="str">
        <f t="shared" si="118"/>
        <v/>
      </c>
      <c r="P1920" s="4" t="str">
        <f t="shared" si="119"/>
        <v/>
      </c>
      <c r="Q1920" s="128" t="b">
        <f>IF(B1920&lt;&gt;"",IF('02 - Produtos e Tributações'!C1937&lt;&gt;"",'02 - Produtos e Tributações'!C1937,"UN"))</f>
        <v>0</v>
      </c>
      <c r="R1920" s="93"/>
      <c r="S1920" s="93"/>
      <c r="T1920" s="93"/>
      <c r="U1920" s="120" t="str">
        <f t="shared" si="120"/>
        <v/>
      </c>
    </row>
    <row r="1921" spans="1:21" ht="15.75" customHeight="1">
      <c r="A1921" s="122" t="b">
        <f>IF('02 - Produtos e Tributações'!B1938 &lt;&gt;"",A1920+1)</f>
        <v>0</v>
      </c>
      <c r="B1921" s="4" t="str">
        <f>IF('02 - Produtos e Tributações'!B1938&lt;&gt;"",'02 - Produtos e Tributações'!V1938,"")</f>
        <v/>
      </c>
      <c r="C1921" s="123" t="b">
        <f>IF(B1921&lt;&gt;"",IF('02 - Produtos e Tributações'!H1938&lt;&gt;"",IF('02 - Produtos e Tributações'!H1938="TERCEIRIZADA","T",IF('02 - Produtos e Tributações'!H1938="PROPRIA","P")), IF(B1921&lt;&gt;"",IF('02 - Produtos e Tributações'!H1938="","T"))))</f>
        <v>0</v>
      </c>
      <c r="D1921" s="123" t="b">
        <f>IF(B1921&lt;&gt;"",IF('02 - Produtos e Tributações'!E1938&lt;&gt;"",'02 - Produtos e Tributações'!E1938,""))</f>
        <v>0</v>
      </c>
      <c r="E1921" s="123" t="b">
        <f>IF(B1921&lt;&gt;"",IF('02 - Produtos e Tributações'!F1938&lt;&gt;"",'02 - Produtos e Tributações'!F1938,""))</f>
        <v>0</v>
      </c>
      <c r="F1921" s="123" t="b">
        <f>IF(B1921&lt;&gt;"",IF(A1921&lt;&gt;"",IF('02 - Produtos e Tributações'!G1938&lt;&gt;"",'02 - Produtos e Tributações'!G1938,"")))</f>
        <v>0</v>
      </c>
      <c r="G1921" s="123" t="b">
        <f>IF(B1921&lt;&gt;"",IF('02 - Produtos e Tributações'!J1938&lt;&gt;"",'02 - Produtos e Tributações'!J1938,IF(K1921=101,0,IF(K1921=102,41,IF(K1921=103,0,IF(K1921=201,0,IF(K1921=202,0,IF(K1921=203,0,IF(K1921=300,41,IF(K1921=400,41,IF(K1921=500,60)))))))))))</f>
        <v>0</v>
      </c>
      <c r="H1921" s="123" t="b">
        <f>IF(B1921&lt;&gt;"",IF('02 - Produtos e Tributações'!M1938&lt;&gt;"",'02 - Produtos e Tributações'!M1938,IF(L1921=101,0,IF(L1921=102,41,IF(L1921=103,0,IF(L1921=201,0,IF(L1921=202,0,IF(L1921=203,0,IF(L1921=300,41,IF(L1921=400,41,IF(L1921=500,60)))))))))))</f>
        <v>0</v>
      </c>
      <c r="I1921" s="123" t="b">
        <f>IF(B1921&lt;&gt;"",IF('02 - Produtos e Tributações'!L1938&lt;&gt;"",'02 - Produtos e Tributações'!L1938,"0,00"))</f>
        <v>0</v>
      </c>
      <c r="J1921" s="123" t="b">
        <f>IF(B1921&lt;&gt;"",IF('02 - Produtos e Tributações'!O1938&lt;&gt;"",'02 - Produtos e Tributações'!O1938,"0,00"))</f>
        <v>0</v>
      </c>
      <c r="K1921" s="123" t="b">
        <f>IF(B1921&lt;&gt;"",IF('02 - Produtos e Tributações'!K1938&lt;&gt;"",'02 - Produtos e Tributações'!K1938,"null"))</f>
        <v>0</v>
      </c>
      <c r="L1921" s="123" t="b">
        <f>IF(B1921&lt;&gt;"",IF('02 - Produtos e Tributações'!N1938&lt;&gt;"",'02 - Produtos e Tributações'!N1938,"null"))</f>
        <v>0</v>
      </c>
      <c r="M1921" s="122" t="b">
        <f>IF(B1921&lt;&gt;"",IF('02 - Produtos e Tributações'!D1938="CARNES","2.01.001.001",IF('02 - Produtos e Tributações'!D1938="MASSAS","2.01.001.002",IF('02 - Produtos e Tributações'!D1938="LATICINIOS","2.01.001.003",IF('02 - Produtos e Tributações'!D1938="DOCES E GULOSEIMAS","2.01.001.004",IF('02 - Produtos e Tributações'!D1938="FARINHAS E GRAOS","2.01.001.005",IF('02 - Produtos e Tributações'!D1938="AGUAS","2.01.002.001",IF('02 - Produtos e Tributações'!D1938="SUCOS","2.01.002.002",IF('02 - Produtos e Tributações'!D1938="BEBIDAS ALCOOLICAS","2.01.002.003",IF('02 - Produtos e Tributações'!D1938="BEBIDAS LACTEAS","2.01.002.004",IF('02 - Produtos e Tributações'!D1938="MATERIAL DE LIMPEZA","2.02",IF('02 - Produtos e Tributações'!D1938="FRUTAS","2.01.001.006",IF('02 - Produtos e Tributações'!D1938="VERDURAS E LEGUMES","2.01.001.007",IF('02 - Produtos e Tributações'!D1938="SERVIÇO","1",IF('02 - Produtos e Tributações'!D1938="PRODUTOS DIVERSOS","2","2"))))))))))))))
)</f>
        <v>0</v>
      </c>
      <c r="N1921" s="4" t="str">
        <f t="shared" si="117"/>
        <v/>
      </c>
      <c r="O1921" s="4" t="str">
        <f t="shared" si="118"/>
        <v/>
      </c>
      <c r="P1921" s="4" t="str">
        <f t="shared" si="119"/>
        <v/>
      </c>
      <c r="Q1921" s="128" t="b">
        <f>IF(B1921&lt;&gt;"",IF('02 - Produtos e Tributações'!C1938&lt;&gt;"",'02 - Produtos e Tributações'!C1938,"UN"))</f>
        <v>0</v>
      </c>
      <c r="R1921" s="93"/>
      <c r="S1921" s="93"/>
      <c r="T1921" s="93"/>
      <c r="U1921" s="120" t="str">
        <f t="shared" si="120"/>
        <v/>
      </c>
    </row>
    <row r="1922" spans="1:21" ht="15.75" customHeight="1">
      <c r="A1922" s="122" t="b">
        <f>IF('02 - Produtos e Tributações'!B1939 &lt;&gt;"",A1921+1)</f>
        <v>0</v>
      </c>
      <c r="B1922" s="4" t="str">
        <f>IF('02 - Produtos e Tributações'!B1939&lt;&gt;"",'02 - Produtos e Tributações'!V1939,"")</f>
        <v/>
      </c>
      <c r="C1922" s="123" t="b">
        <f>IF(B1922&lt;&gt;"",IF('02 - Produtos e Tributações'!H1939&lt;&gt;"",IF('02 - Produtos e Tributações'!H1939="TERCEIRIZADA","T",IF('02 - Produtos e Tributações'!H1939="PROPRIA","P")), IF(B1922&lt;&gt;"",IF('02 - Produtos e Tributações'!H1939="","T"))))</f>
        <v>0</v>
      </c>
      <c r="D1922" s="123" t="b">
        <f>IF(B1922&lt;&gt;"",IF('02 - Produtos e Tributações'!E1939&lt;&gt;"",'02 - Produtos e Tributações'!E1939,""))</f>
        <v>0</v>
      </c>
      <c r="E1922" s="123" t="b">
        <f>IF(B1922&lt;&gt;"",IF('02 - Produtos e Tributações'!F1939&lt;&gt;"",'02 - Produtos e Tributações'!F1939,""))</f>
        <v>0</v>
      </c>
      <c r="F1922" s="123" t="b">
        <f>IF(B1922&lt;&gt;"",IF(A1922&lt;&gt;"",IF('02 - Produtos e Tributações'!G1939&lt;&gt;"",'02 - Produtos e Tributações'!G1939,"")))</f>
        <v>0</v>
      </c>
      <c r="G1922" s="123" t="b">
        <f>IF(B1922&lt;&gt;"",IF('02 - Produtos e Tributações'!J1939&lt;&gt;"",'02 - Produtos e Tributações'!J1939,IF(K1922=101,0,IF(K1922=102,41,IF(K1922=103,0,IF(K1922=201,0,IF(K1922=202,0,IF(K1922=203,0,IF(K1922=300,41,IF(K1922=400,41,IF(K1922=500,60)))))))))))</f>
        <v>0</v>
      </c>
      <c r="H1922" s="123" t="b">
        <f>IF(B1922&lt;&gt;"",IF('02 - Produtos e Tributações'!M1939&lt;&gt;"",'02 - Produtos e Tributações'!M1939,IF(L1922=101,0,IF(L1922=102,41,IF(L1922=103,0,IF(L1922=201,0,IF(L1922=202,0,IF(L1922=203,0,IF(L1922=300,41,IF(L1922=400,41,IF(L1922=500,60)))))))))))</f>
        <v>0</v>
      </c>
      <c r="I1922" s="123" t="b">
        <f>IF(B1922&lt;&gt;"",IF('02 - Produtos e Tributações'!L1939&lt;&gt;"",'02 - Produtos e Tributações'!L1939,"0,00"))</f>
        <v>0</v>
      </c>
      <c r="J1922" s="123" t="b">
        <f>IF(B1922&lt;&gt;"",IF('02 - Produtos e Tributações'!O1939&lt;&gt;"",'02 - Produtos e Tributações'!O1939,"0,00"))</f>
        <v>0</v>
      </c>
      <c r="K1922" s="123" t="b">
        <f>IF(B1922&lt;&gt;"",IF('02 - Produtos e Tributações'!K1939&lt;&gt;"",'02 - Produtos e Tributações'!K1939,"null"))</f>
        <v>0</v>
      </c>
      <c r="L1922" s="123" t="b">
        <f>IF(B1922&lt;&gt;"",IF('02 - Produtos e Tributações'!N1939&lt;&gt;"",'02 - Produtos e Tributações'!N1939,"null"))</f>
        <v>0</v>
      </c>
      <c r="M1922" s="122" t="b">
        <f>IF(B1922&lt;&gt;"",IF('02 - Produtos e Tributações'!D1939="CARNES","2.01.001.001",IF('02 - Produtos e Tributações'!D1939="MASSAS","2.01.001.002",IF('02 - Produtos e Tributações'!D1939="LATICINIOS","2.01.001.003",IF('02 - Produtos e Tributações'!D1939="DOCES E GULOSEIMAS","2.01.001.004",IF('02 - Produtos e Tributações'!D1939="FARINHAS E GRAOS","2.01.001.005",IF('02 - Produtos e Tributações'!D1939="AGUAS","2.01.002.001",IF('02 - Produtos e Tributações'!D1939="SUCOS","2.01.002.002",IF('02 - Produtos e Tributações'!D1939="BEBIDAS ALCOOLICAS","2.01.002.003",IF('02 - Produtos e Tributações'!D1939="BEBIDAS LACTEAS","2.01.002.004",IF('02 - Produtos e Tributações'!D1939="MATERIAL DE LIMPEZA","2.02",IF('02 - Produtos e Tributações'!D1939="FRUTAS","2.01.001.006",IF('02 - Produtos e Tributações'!D1939="VERDURAS E LEGUMES","2.01.001.007",IF('02 - Produtos e Tributações'!D1939="SERVIÇO","1",IF('02 - Produtos e Tributações'!D1939="PRODUTOS DIVERSOS","2","2"))))))))))))))
)</f>
        <v>0</v>
      </c>
      <c r="N1922" s="4" t="str">
        <f t="shared" ref="N1922:N1985" si="121">IF(B1922&lt;&gt;"",AC1922,"")</f>
        <v/>
      </c>
      <c r="O1922" s="4" t="str">
        <f t="shared" ref="O1922:O1985" si="122">IF(B1922&lt;&gt;"",1,"")</f>
        <v/>
      </c>
      <c r="P1922" s="4" t="str">
        <f t="shared" ref="P1922:P1985" si="123">IF(B1922&lt;&gt;"",1,"")</f>
        <v/>
      </c>
      <c r="Q1922" s="128" t="b">
        <f>IF(B1922&lt;&gt;"",IF('02 - Produtos e Tributações'!C1939&lt;&gt;"",'02 - Produtos e Tributações'!C1939,"UN"))</f>
        <v>0</v>
      </c>
      <c r="R1922" s="93"/>
      <c r="S1922" s="93"/>
      <c r="T1922" s="93"/>
      <c r="U1922" s="120" t="str">
        <f t="shared" si="120"/>
        <v/>
      </c>
    </row>
    <row r="1923" spans="1:21" ht="15.75" customHeight="1">
      <c r="A1923" s="122" t="b">
        <f>IF('02 - Produtos e Tributações'!B1940 &lt;&gt;"",A1922+1)</f>
        <v>0</v>
      </c>
      <c r="B1923" s="4" t="str">
        <f>IF('02 - Produtos e Tributações'!B1940&lt;&gt;"",'02 - Produtos e Tributações'!V1940,"")</f>
        <v/>
      </c>
      <c r="C1923" s="123" t="b">
        <f>IF(B1923&lt;&gt;"",IF('02 - Produtos e Tributações'!H1940&lt;&gt;"",IF('02 - Produtos e Tributações'!H1940="TERCEIRIZADA","T",IF('02 - Produtos e Tributações'!H1940="PROPRIA","P")), IF(B1923&lt;&gt;"",IF('02 - Produtos e Tributações'!H1940="","T"))))</f>
        <v>0</v>
      </c>
      <c r="D1923" s="123" t="b">
        <f>IF(B1923&lt;&gt;"",IF('02 - Produtos e Tributações'!E1940&lt;&gt;"",'02 - Produtos e Tributações'!E1940,""))</f>
        <v>0</v>
      </c>
      <c r="E1923" s="123" t="b">
        <f>IF(B1923&lt;&gt;"",IF('02 - Produtos e Tributações'!F1940&lt;&gt;"",'02 - Produtos e Tributações'!F1940,""))</f>
        <v>0</v>
      </c>
      <c r="F1923" s="123" t="b">
        <f>IF(B1923&lt;&gt;"",IF(A1923&lt;&gt;"",IF('02 - Produtos e Tributações'!G1940&lt;&gt;"",'02 - Produtos e Tributações'!G1940,"")))</f>
        <v>0</v>
      </c>
      <c r="G1923" s="123" t="b">
        <f>IF(B1923&lt;&gt;"",IF('02 - Produtos e Tributações'!J1940&lt;&gt;"",'02 - Produtos e Tributações'!J1940,IF(K1923=101,0,IF(K1923=102,41,IF(K1923=103,0,IF(K1923=201,0,IF(K1923=202,0,IF(K1923=203,0,IF(K1923=300,41,IF(K1923=400,41,IF(K1923=500,60)))))))))))</f>
        <v>0</v>
      </c>
      <c r="H1923" s="123" t="b">
        <f>IF(B1923&lt;&gt;"",IF('02 - Produtos e Tributações'!M1940&lt;&gt;"",'02 - Produtos e Tributações'!M1940,IF(L1923=101,0,IF(L1923=102,41,IF(L1923=103,0,IF(L1923=201,0,IF(L1923=202,0,IF(L1923=203,0,IF(L1923=300,41,IF(L1923=400,41,IF(L1923=500,60)))))))))))</f>
        <v>0</v>
      </c>
      <c r="I1923" s="123" t="b">
        <f>IF(B1923&lt;&gt;"",IF('02 - Produtos e Tributações'!L1940&lt;&gt;"",'02 - Produtos e Tributações'!L1940,"0,00"))</f>
        <v>0</v>
      </c>
      <c r="J1923" s="123" t="b">
        <f>IF(B1923&lt;&gt;"",IF('02 - Produtos e Tributações'!O1940&lt;&gt;"",'02 - Produtos e Tributações'!O1940,"0,00"))</f>
        <v>0</v>
      </c>
      <c r="K1923" s="123" t="b">
        <f>IF(B1923&lt;&gt;"",IF('02 - Produtos e Tributações'!K1940&lt;&gt;"",'02 - Produtos e Tributações'!K1940,"null"))</f>
        <v>0</v>
      </c>
      <c r="L1923" s="123" t="b">
        <f>IF(B1923&lt;&gt;"",IF('02 - Produtos e Tributações'!N1940&lt;&gt;"",'02 - Produtos e Tributações'!N1940,"null"))</f>
        <v>0</v>
      </c>
      <c r="M1923" s="122" t="b">
        <f>IF(B1923&lt;&gt;"",IF('02 - Produtos e Tributações'!D1940="CARNES","2.01.001.001",IF('02 - Produtos e Tributações'!D1940="MASSAS","2.01.001.002",IF('02 - Produtos e Tributações'!D1940="LATICINIOS","2.01.001.003",IF('02 - Produtos e Tributações'!D1940="DOCES E GULOSEIMAS","2.01.001.004",IF('02 - Produtos e Tributações'!D1940="FARINHAS E GRAOS","2.01.001.005",IF('02 - Produtos e Tributações'!D1940="AGUAS","2.01.002.001",IF('02 - Produtos e Tributações'!D1940="SUCOS","2.01.002.002",IF('02 - Produtos e Tributações'!D1940="BEBIDAS ALCOOLICAS","2.01.002.003",IF('02 - Produtos e Tributações'!D1940="BEBIDAS LACTEAS","2.01.002.004",IF('02 - Produtos e Tributações'!D1940="MATERIAL DE LIMPEZA","2.02",IF('02 - Produtos e Tributações'!D1940="FRUTAS","2.01.001.006",IF('02 - Produtos e Tributações'!D1940="VERDURAS E LEGUMES","2.01.001.007",IF('02 - Produtos e Tributações'!D1940="SERVIÇO","1",IF('02 - Produtos e Tributações'!D1940="PRODUTOS DIVERSOS","2","2"))))))))))))))
)</f>
        <v>0</v>
      </c>
      <c r="N1923" s="4" t="str">
        <f t="shared" si="121"/>
        <v/>
      </c>
      <c r="O1923" s="4" t="str">
        <f t="shared" si="122"/>
        <v/>
      </c>
      <c r="P1923" s="4" t="str">
        <f t="shared" si="123"/>
        <v/>
      </c>
      <c r="Q1923" s="128" t="b">
        <f>IF(B1923&lt;&gt;"",IF('02 - Produtos e Tributações'!C1940&lt;&gt;"",'02 - Produtos e Tributações'!C1940,"UN"))</f>
        <v>0</v>
      </c>
      <c r="R1923" s="93"/>
      <c r="S1923" s="93"/>
      <c r="T1923" s="93"/>
      <c r="U1923" s="120" t="str">
        <f t="shared" si="120"/>
        <v/>
      </c>
    </row>
    <row r="1924" spans="1:21" ht="15.75" customHeight="1">
      <c r="A1924" s="122" t="b">
        <f>IF('02 - Produtos e Tributações'!B1941 &lt;&gt;"",A1923+1)</f>
        <v>0</v>
      </c>
      <c r="B1924" s="4" t="str">
        <f>IF('02 - Produtos e Tributações'!B1941&lt;&gt;"",'02 - Produtos e Tributações'!V1941,"")</f>
        <v/>
      </c>
      <c r="C1924" s="123" t="b">
        <f>IF(B1924&lt;&gt;"",IF('02 - Produtos e Tributações'!H1941&lt;&gt;"",IF('02 - Produtos e Tributações'!H1941="TERCEIRIZADA","T",IF('02 - Produtos e Tributações'!H1941="PROPRIA","P")), IF(B1924&lt;&gt;"",IF('02 - Produtos e Tributações'!H1941="","T"))))</f>
        <v>0</v>
      </c>
      <c r="D1924" s="123" t="b">
        <f>IF(B1924&lt;&gt;"",IF('02 - Produtos e Tributações'!E1941&lt;&gt;"",'02 - Produtos e Tributações'!E1941,""))</f>
        <v>0</v>
      </c>
      <c r="E1924" s="123" t="b">
        <f>IF(B1924&lt;&gt;"",IF('02 - Produtos e Tributações'!F1941&lt;&gt;"",'02 - Produtos e Tributações'!F1941,""))</f>
        <v>0</v>
      </c>
      <c r="F1924" s="123" t="b">
        <f>IF(B1924&lt;&gt;"",IF(A1924&lt;&gt;"",IF('02 - Produtos e Tributações'!G1941&lt;&gt;"",'02 - Produtos e Tributações'!G1941,"")))</f>
        <v>0</v>
      </c>
      <c r="G1924" s="123" t="b">
        <f>IF(B1924&lt;&gt;"",IF('02 - Produtos e Tributações'!J1941&lt;&gt;"",'02 - Produtos e Tributações'!J1941,IF(K1924=101,0,IF(K1924=102,41,IF(K1924=103,0,IF(K1924=201,0,IF(K1924=202,0,IF(K1924=203,0,IF(K1924=300,41,IF(K1924=400,41,IF(K1924=500,60)))))))))))</f>
        <v>0</v>
      </c>
      <c r="H1924" s="123" t="b">
        <f>IF(B1924&lt;&gt;"",IF('02 - Produtos e Tributações'!M1941&lt;&gt;"",'02 - Produtos e Tributações'!M1941,IF(L1924=101,0,IF(L1924=102,41,IF(L1924=103,0,IF(L1924=201,0,IF(L1924=202,0,IF(L1924=203,0,IF(L1924=300,41,IF(L1924=400,41,IF(L1924=500,60)))))))))))</f>
        <v>0</v>
      </c>
      <c r="I1924" s="123" t="b">
        <f>IF(B1924&lt;&gt;"",IF('02 - Produtos e Tributações'!L1941&lt;&gt;"",'02 - Produtos e Tributações'!L1941,"0,00"))</f>
        <v>0</v>
      </c>
      <c r="J1924" s="123" t="b">
        <f>IF(B1924&lt;&gt;"",IF('02 - Produtos e Tributações'!O1941&lt;&gt;"",'02 - Produtos e Tributações'!O1941,"0,00"))</f>
        <v>0</v>
      </c>
      <c r="K1924" s="123" t="b">
        <f>IF(B1924&lt;&gt;"",IF('02 - Produtos e Tributações'!K1941&lt;&gt;"",'02 - Produtos e Tributações'!K1941,"null"))</f>
        <v>0</v>
      </c>
      <c r="L1924" s="123" t="b">
        <f>IF(B1924&lt;&gt;"",IF('02 - Produtos e Tributações'!N1941&lt;&gt;"",'02 - Produtos e Tributações'!N1941,"null"))</f>
        <v>0</v>
      </c>
      <c r="M1924" s="122" t="b">
        <f>IF(B1924&lt;&gt;"",IF('02 - Produtos e Tributações'!D1941="CARNES","2.01.001.001",IF('02 - Produtos e Tributações'!D1941="MASSAS","2.01.001.002",IF('02 - Produtos e Tributações'!D1941="LATICINIOS","2.01.001.003",IF('02 - Produtos e Tributações'!D1941="DOCES E GULOSEIMAS","2.01.001.004",IF('02 - Produtos e Tributações'!D1941="FARINHAS E GRAOS","2.01.001.005",IF('02 - Produtos e Tributações'!D1941="AGUAS","2.01.002.001",IF('02 - Produtos e Tributações'!D1941="SUCOS","2.01.002.002",IF('02 - Produtos e Tributações'!D1941="BEBIDAS ALCOOLICAS","2.01.002.003",IF('02 - Produtos e Tributações'!D1941="BEBIDAS LACTEAS","2.01.002.004",IF('02 - Produtos e Tributações'!D1941="MATERIAL DE LIMPEZA","2.02",IF('02 - Produtos e Tributações'!D1941="FRUTAS","2.01.001.006",IF('02 - Produtos e Tributações'!D1941="VERDURAS E LEGUMES","2.01.001.007",IF('02 - Produtos e Tributações'!D1941="SERVIÇO","1",IF('02 - Produtos e Tributações'!D1941="PRODUTOS DIVERSOS","2","2"))))))))))))))
)</f>
        <v>0</v>
      </c>
      <c r="N1924" s="4" t="str">
        <f t="shared" si="121"/>
        <v/>
      </c>
      <c r="O1924" s="4" t="str">
        <f t="shared" si="122"/>
        <v/>
      </c>
      <c r="P1924" s="4" t="str">
        <f t="shared" si="123"/>
        <v/>
      </c>
      <c r="Q1924" s="128" t="b">
        <f>IF(B1924&lt;&gt;"",IF('02 - Produtos e Tributações'!C1941&lt;&gt;"",'02 - Produtos e Tributações'!C1941,"UN"))</f>
        <v>0</v>
      </c>
      <c r="R1924" s="93"/>
      <c r="S1924" s="93"/>
      <c r="T1924" s="93"/>
      <c r="U1924" s="120" t="str">
        <f t="shared" si="120"/>
        <v/>
      </c>
    </row>
    <row r="1925" spans="1:21" ht="15.75" customHeight="1">
      <c r="A1925" s="122" t="b">
        <f>IF('02 - Produtos e Tributações'!B1942 &lt;&gt;"",A1924+1)</f>
        <v>0</v>
      </c>
      <c r="B1925" s="4" t="str">
        <f>IF('02 - Produtos e Tributações'!B1942&lt;&gt;"",'02 - Produtos e Tributações'!V1942,"")</f>
        <v/>
      </c>
      <c r="C1925" s="123" t="b">
        <f>IF(B1925&lt;&gt;"",IF('02 - Produtos e Tributações'!H1942&lt;&gt;"",IF('02 - Produtos e Tributações'!H1942="TERCEIRIZADA","T",IF('02 - Produtos e Tributações'!H1942="PROPRIA","P")), IF(B1925&lt;&gt;"",IF('02 - Produtos e Tributações'!H1942="","T"))))</f>
        <v>0</v>
      </c>
      <c r="D1925" s="123" t="b">
        <f>IF(B1925&lt;&gt;"",IF('02 - Produtos e Tributações'!E1942&lt;&gt;"",'02 - Produtos e Tributações'!E1942,""))</f>
        <v>0</v>
      </c>
      <c r="E1925" s="123" t="b">
        <f>IF(B1925&lt;&gt;"",IF('02 - Produtos e Tributações'!F1942&lt;&gt;"",'02 - Produtos e Tributações'!F1942,""))</f>
        <v>0</v>
      </c>
      <c r="F1925" s="123" t="b">
        <f>IF(B1925&lt;&gt;"",IF(A1925&lt;&gt;"",IF('02 - Produtos e Tributações'!G1942&lt;&gt;"",'02 - Produtos e Tributações'!G1942,"")))</f>
        <v>0</v>
      </c>
      <c r="G1925" s="123" t="b">
        <f>IF(B1925&lt;&gt;"",IF('02 - Produtos e Tributações'!J1942&lt;&gt;"",'02 - Produtos e Tributações'!J1942,IF(K1925=101,0,IF(K1925=102,41,IF(K1925=103,0,IF(K1925=201,0,IF(K1925=202,0,IF(K1925=203,0,IF(K1925=300,41,IF(K1925=400,41,IF(K1925=500,60)))))))))))</f>
        <v>0</v>
      </c>
      <c r="H1925" s="123" t="b">
        <f>IF(B1925&lt;&gt;"",IF('02 - Produtos e Tributações'!M1942&lt;&gt;"",'02 - Produtos e Tributações'!M1942,IF(L1925=101,0,IF(L1925=102,41,IF(L1925=103,0,IF(L1925=201,0,IF(L1925=202,0,IF(L1925=203,0,IF(L1925=300,41,IF(L1925=400,41,IF(L1925=500,60)))))))))))</f>
        <v>0</v>
      </c>
      <c r="I1925" s="123" t="b">
        <f>IF(B1925&lt;&gt;"",IF('02 - Produtos e Tributações'!L1942&lt;&gt;"",'02 - Produtos e Tributações'!L1942,"0,00"))</f>
        <v>0</v>
      </c>
      <c r="J1925" s="123" t="b">
        <f>IF(B1925&lt;&gt;"",IF('02 - Produtos e Tributações'!O1942&lt;&gt;"",'02 - Produtos e Tributações'!O1942,"0,00"))</f>
        <v>0</v>
      </c>
      <c r="K1925" s="123" t="b">
        <f>IF(B1925&lt;&gt;"",IF('02 - Produtos e Tributações'!K1942&lt;&gt;"",'02 - Produtos e Tributações'!K1942,"null"))</f>
        <v>0</v>
      </c>
      <c r="L1925" s="123" t="b">
        <f>IF(B1925&lt;&gt;"",IF('02 - Produtos e Tributações'!N1942&lt;&gt;"",'02 - Produtos e Tributações'!N1942,"null"))</f>
        <v>0</v>
      </c>
      <c r="M1925" s="122" t="b">
        <f>IF(B1925&lt;&gt;"",IF('02 - Produtos e Tributações'!D1942="CARNES","2.01.001.001",IF('02 - Produtos e Tributações'!D1942="MASSAS","2.01.001.002",IF('02 - Produtos e Tributações'!D1942="LATICINIOS","2.01.001.003",IF('02 - Produtos e Tributações'!D1942="DOCES E GULOSEIMAS","2.01.001.004",IF('02 - Produtos e Tributações'!D1942="FARINHAS E GRAOS","2.01.001.005",IF('02 - Produtos e Tributações'!D1942="AGUAS","2.01.002.001",IF('02 - Produtos e Tributações'!D1942="SUCOS","2.01.002.002",IF('02 - Produtos e Tributações'!D1942="BEBIDAS ALCOOLICAS","2.01.002.003",IF('02 - Produtos e Tributações'!D1942="BEBIDAS LACTEAS","2.01.002.004",IF('02 - Produtos e Tributações'!D1942="MATERIAL DE LIMPEZA","2.02",IF('02 - Produtos e Tributações'!D1942="FRUTAS","2.01.001.006",IF('02 - Produtos e Tributações'!D1942="VERDURAS E LEGUMES","2.01.001.007",IF('02 - Produtos e Tributações'!D1942="SERVIÇO","1",IF('02 - Produtos e Tributações'!D1942="PRODUTOS DIVERSOS","2","2"))))))))))))))
)</f>
        <v>0</v>
      </c>
      <c r="N1925" s="4" t="str">
        <f t="shared" si="121"/>
        <v/>
      </c>
      <c r="O1925" s="4" t="str">
        <f t="shared" si="122"/>
        <v/>
      </c>
      <c r="P1925" s="4" t="str">
        <f t="shared" si="123"/>
        <v/>
      </c>
      <c r="Q1925" s="128" t="b">
        <f>IF(B1925&lt;&gt;"",IF('02 - Produtos e Tributações'!C1942&lt;&gt;"",'02 - Produtos e Tributações'!C1942,"UN"))</f>
        <v>0</v>
      </c>
      <c r="R1925" s="93"/>
      <c r="S1925" s="93"/>
      <c r="T1925" s="93"/>
      <c r="U1925" s="120" t="str">
        <f t="shared" si="120"/>
        <v/>
      </c>
    </row>
    <row r="1926" spans="1:21" ht="15.75" customHeight="1">
      <c r="A1926" s="122" t="b">
        <f>IF('02 - Produtos e Tributações'!B1943 &lt;&gt;"",A1925+1)</f>
        <v>0</v>
      </c>
      <c r="B1926" s="4" t="str">
        <f>IF('02 - Produtos e Tributações'!B1943&lt;&gt;"",'02 - Produtos e Tributações'!V1943,"")</f>
        <v/>
      </c>
      <c r="C1926" s="123" t="b">
        <f>IF(B1926&lt;&gt;"",IF('02 - Produtos e Tributações'!H1943&lt;&gt;"",IF('02 - Produtos e Tributações'!H1943="TERCEIRIZADA","T",IF('02 - Produtos e Tributações'!H1943="PROPRIA","P")), IF(B1926&lt;&gt;"",IF('02 - Produtos e Tributações'!H1943="","T"))))</f>
        <v>0</v>
      </c>
      <c r="D1926" s="123" t="b">
        <f>IF(B1926&lt;&gt;"",IF('02 - Produtos e Tributações'!E1943&lt;&gt;"",'02 - Produtos e Tributações'!E1943,""))</f>
        <v>0</v>
      </c>
      <c r="E1926" s="123" t="b">
        <f>IF(B1926&lt;&gt;"",IF('02 - Produtos e Tributações'!F1943&lt;&gt;"",'02 - Produtos e Tributações'!F1943,""))</f>
        <v>0</v>
      </c>
      <c r="F1926" s="123" t="b">
        <f>IF(B1926&lt;&gt;"",IF(A1926&lt;&gt;"",IF('02 - Produtos e Tributações'!G1943&lt;&gt;"",'02 - Produtos e Tributações'!G1943,"")))</f>
        <v>0</v>
      </c>
      <c r="G1926" s="123" t="b">
        <f>IF(B1926&lt;&gt;"",IF('02 - Produtos e Tributações'!J1943&lt;&gt;"",'02 - Produtos e Tributações'!J1943,IF(K1926=101,0,IF(K1926=102,41,IF(K1926=103,0,IF(K1926=201,0,IF(K1926=202,0,IF(K1926=203,0,IF(K1926=300,41,IF(K1926=400,41,IF(K1926=500,60)))))))))))</f>
        <v>0</v>
      </c>
      <c r="H1926" s="123" t="b">
        <f>IF(B1926&lt;&gt;"",IF('02 - Produtos e Tributações'!M1943&lt;&gt;"",'02 - Produtos e Tributações'!M1943,IF(L1926=101,0,IF(L1926=102,41,IF(L1926=103,0,IF(L1926=201,0,IF(L1926=202,0,IF(L1926=203,0,IF(L1926=300,41,IF(L1926=400,41,IF(L1926=500,60)))))))))))</f>
        <v>0</v>
      </c>
      <c r="I1926" s="123" t="b">
        <f>IF(B1926&lt;&gt;"",IF('02 - Produtos e Tributações'!L1943&lt;&gt;"",'02 - Produtos e Tributações'!L1943,"0,00"))</f>
        <v>0</v>
      </c>
      <c r="J1926" s="123" t="b">
        <f>IF(B1926&lt;&gt;"",IF('02 - Produtos e Tributações'!O1943&lt;&gt;"",'02 - Produtos e Tributações'!O1943,"0,00"))</f>
        <v>0</v>
      </c>
      <c r="K1926" s="123" t="b">
        <f>IF(B1926&lt;&gt;"",IF('02 - Produtos e Tributações'!K1943&lt;&gt;"",'02 - Produtos e Tributações'!K1943,"null"))</f>
        <v>0</v>
      </c>
      <c r="L1926" s="123" t="b">
        <f>IF(B1926&lt;&gt;"",IF('02 - Produtos e Tributações'!N1943&lt;&gt;"",'02 - Produtos e Tributações'!N1943,"null"))</f>
        <v>0</v>
      </c>
      <c r="M1926" s="122" t="b">
        <f>IF(B1926&lt;&gt;"",IF('02 - Produtos e Tributações'!D1943="CARNES","2.01.001.001",IF('02 - Produtos e Tributações'!D1943="MASSAS","2.01.001.002",IF('02 - Produtos e Tributações'!D1943="LATICINIOS","2.01.001.003",IF('02 - Produtos e Tributações'!D1943="DOCES E GULOSEIMAS","2.01.001.004",IF('02 - Produtos e Tributações'!D1943="FARINHAS E GRAOS","2.01.001.005",IF('02 - Produtos e Tributações'!D1943="AGUAS","2.01.002.001",IF('02 - Produtos e Tributações'!D1943="SUCOS","2.01.002.002",IF('02 - Produtos e Tributações'!D1943="BEBIDAS ALCOOLICAS","2.01.002.003",IF('02 - Produtos e Tributações'!D1943="BEBIDAS LACTEAS","2.01.002.004",IF('02 - Produtos e Tributações'!D1943="MATERIAL DE LIMPEZA","2.02",IF('02 - Produtos e Tributações'!D1943="FRUTAS","2.01.001.006",IF('02 - Produtos e Tributações'!D1943="VERDURAS E LEGUMES","2.01.001.007",IF('02 - Produtos e Tributações'!D1943="SERVIÇO","1",IF('02 - Produtos e Tributações'!D1943="PRODUTOS DIVERSOS","2","2"))))))))))))))
)</f>
        <v>0</v>
      </c>
      <c r="N1926" s="4" t="str">
        <f t="shared" si="121"/>
        <v/>
      </c>
      <c r="O1926" s="4" t="str">
        <f t="shared" si="122"/>
        <v/>
      </c>
      <c r="P1926" s="4" t="str">
        <f t="shared" si="123"/>
        <v/>
      </c>
      <c r="Q1926" s="128" t="b">
        <f>IF(B1926&lt;&gt;"",IF('02 - Produtos e Tributações'!C1943&lt;&gt;"",'02 - Produtos e Tributações'!C1943,"UN"))</f>
        <v>0</v>
      </c>
      <c r="R1926" s="93"/>
      <c r="S1926" s="93"/>
      <c r="T1926" s="93"/>
      <c r="U1926" s="120" t="str">
        <f t="shared" si="120"/>
        <v/>
      </c>
    </row>
    <row r="1927" spans="1:21" ht="15.75" customHeight="1">
      <c r="A1927" s="122" t="b">
        <f>IF('02 - Produtos e Tributações'!B1944 &lt;&gt;"",A1926+1)</f>
        <v>0</v>
      </c>
      <c r="B1927" s="4" t="str">
        <f>IF('02 - Produtos e Tributações'!B1944&lt;&gt;"",'02 - Produtos e Tributações'!V1944,"")</f>
        <v/>
      </c>
      <c r="C1927" s="123" t="b">
        <f>IF(B1927&lt;&gt;"",IF('02 - Produtos e Tributações'!H1944&lt;&gt;"",IF('02 - Produtos e Tributações'!H1944="TERCEIRIZADA","T",IF('02 - Produtos e Tributações'!H1944="PROPRIA","P")), IF(B1927&lt;&gt;"",IF('02 - Produtos e Tributações'!H1944="","T"))))</f>
        <v>0</v>
      </c>
      <c r="D1927" s="123" t="b">
        <f>IF(B1927&lt;&gt;"",IF('02 - Produtos e Tributações'!E1944&lt;&gt;"",'02 - Produtos e Tributações'!E1944,""))</f>
        <v>0</v>
      </c>
      <c r="E1927" s="123" t="b">
        <f>IF(B1927&lt;&gt;"",IF('02 - Produtos e Tributações'!F1944&lt;&gt;"",'02 - Produtos e Tributações'!F1944,""))</f>
        <v>0</v>
      </c>
      <c r="F1927" s="123" t="b">
        <f>IF(B1927&lt;&gt;"",IF(A1927&lt;&gt;"",IF('02 - Produtos e Tributações'!G1944&lt;&gt;"",'02 - Produtos e Tributações'!G1944,"")))</f>
        <v>0</v>
      </c>
      <c r="G1927" s="123" t="b">
        <f>IF(B1927&lt;&gt;"",IF('02 - Produtos e Tributações'!J1944&lt;&gt;"",'02 - Produtos e Tributações'!J1944,IF(K1927=101,0,IF(K1927=102,41,IF(K1927=103,0,IF(K1927=201,0,IF(K1927=202,0,IF(K1927=203,0,IF(K1927=300,41,IF(K1927=400,41,IF(K1927=500,60)))))))))))</f>
        <v>0</v>
      </c>
      <c r="H1927" s="123" t="b">
        <f>IF(B1927&lt;&gt;"",IF('02 - Produtos e Tributações'!M1944&lt;&gt;"",'02 - Produtos e Tributações'!M1944,IF(L1927=101,0,IF(L1927=102,41,IF(L1927=103,0,IF(L1927=201,0,IF(L1927=202,0,IF(L1927=203,0,IF(L1927=300,41,IF(L1927=400,41,IF(L1927=500,60)))))))))))</f>
        <v>0</v>
      </c>
      <c r="I1927" s="123" t="b">
        <f>IF(B1927&lt;&gt;"",IF('02 - Produtos e Tributações'!L1944&lt;&gt;"",'02 - Produtos e Tributações'!L1944,"0,00"))</f>
        <v>0</v>
      </c>
      <c r="J1927" s="123" t="b">
        <f>IF(B1927&lt;&gt;"",IF('02 - Produtos e Tributações'!O1944&lt;&gt;"",'02 - Produtos e Tributações'!O1944,"0,00"))</f>
        <v>0</v>
      </c>
      <c r="K1927" s="123" t="b">
        <f>IF(B1927&lt;&gt;"",IF('02 - Produtos e Tributações'!K1944&lt;&gt;"",'02 - Produtos e Tributações'!K1944,"null"))</f>
        <v>0</v>
      </c>
      <c r="L1927" s="123" t="b">
        <f>IF(B1927&lt;&gt;"",IF('02 - Produtos e Tributações'!N1944&lt;&gt;"",'02 - Produtos e Tributações'!N1944,"null"))</f>
        <v>0</v>
      </c>
      <c r="M1927" s="122" t="b">
        <f>IF(B1927&lt;&gt;"",IF('02 - Produtos e Tributações'!D1944="CARNES","2.01.001.001",IF('02 - Produtos e Tributações'!D1944="MASSAS","2.01.001.002",IF('02 - Produtos e Tributações'!D1944="LATICINIOS","2.01.001.003",IF('02 - Produtos e Tributações'!D1944="DOCES E GULOSEIMAS","2.01.001.004",IF('02 - Produtos e Tributações'!D1944="FARINHAS E GRAOS","2.01.001.005",IF('02 - Produtos e Tributações'!D1944="AGUAS","2.01.002.001",IF('02 - Produtos e Tributações'!D1944="SUCOS","2.01.002.002",IF('02 - Produtos e Tributações'!D1944="BEBIDAS ALCOOLICAS","2.01.002.003",IF('02 - Produtos e Tributações'!D1944="BEBIDAS LACTEAS","2.01.002.004",IF('02 - Produtos e Tributações'!D1944="MATERIAL DE LIMPEZA","2.02",IF('02 - Produtos e Tributações'!D1944="FRUTAS","2.01.001.006",IF('02 - Produtos e Tributações'!D1944="VERDURAS E LEGUMES","2.01.001.007",IF('02 - Produtos e Tributações'!D1944="SERVIÇO","1",IF('02 - Produtos e Tributações'!D1944="PRODUTOS DIVERSOS","2","2"))))))))))))))
)</f>
        <v>0</v>
      </c>
      <c r="N1927" s="4" t="str">
        <f t="shared" si="121"/>
        <v/>
      </c>
      <c r="O1927" s="4" t="str">
        <f t="shared" si="122"/>
        <v/>
      </c>
      <c r="P1927" s="4" t="str">
        <f t="shared" si="123"/>
        <v/>
      </c>
      <c r="Q1927" s="128" t="b">
        <f>IF(B1927&lt;&gt;"",IF('02 - Produtos e Tributações'!C1944&lt;&gt;"",'02 - Produtos e Tributações'!C1944,"UN"))</f>
        <v>0</v>
      </c>
      <c r="R1927" s="93"/>
      <c r="S1927" s="93"/>
      <c r="T1927" s="93"/>
      <c r="U1927" s="120" t="str">
        <f t="shared" si="120"/>
        <v/>
      </c>
    </row>
    <row r="1928" spans="1:21" ht="15.75" customHeight="1">
      <c r="A1928" s="122" t="b">
        <f>IF('02 - Produtos e Tributações'!B1945 &lt;&gt;"",A1927+1)</f>
        <v>0</v>
      </c>
      <c r="B1928" s="4" t="str">
        <f>IF('02 - Produtos e Tributações'!B1945&lt;&gt;"",'02 - Produtos e Tributações'!V1945,"")</f>
        <v/>
      </c>
      <c r="C1928" s="123" t="b">
        <f>IF(B1928&lt;&gt;"",IF('02 - Produtos e Tributações'!H1945&lt;&gt;"",IF('02 - Produtos e Tributações'!H1945="TERCEIRIZADA","T",IF('02 - Produtos e Tributações'!H1945="PROPRIA","P")), IF(B1928&lt;&gt;"",IF('02 - Produtos e Tributações'!H1945="","T"))))</f>
        <v>0</v>
      </c>
      <c r="D1928" s="123" t="b">
        <f>IF(B1928&lt;&gt;"",IF('02 - Produtos e Tributações'!E1945&lt;&gt;"",'02 - Produtos e Tributações'!E1945,""))</f>
        <v>0</v>
      </c>
      <c r="E1928" s="123" t="b">
        <f>IF(B1928&lt;&gt;"",IF('02 - Produtos e Tributações'!F1945&lt;&gt;"",'02 - Produtos e Tributações'!F1945,""))</f>
        <v>0</v>
      </c>
      <c r="F1928" s="123" t="b">
        <f>IF(B1928&lt;&gt;"",IF(A1928&lt;&gt;"",IF('02 - Produtos e Tributações'!G1945&lt;&gt;"",'02 - Produtos e Tributações'!G1945,"")))</f>
        <v>0</v>
      </c>
      <c r="G1928" s="123" t="b">
        <f>IF(B1928&lt;&gt;"",IF('02 - Produtos e Tributações'!J1945&lt;&gt;"",'02 - Produtos e Tributações'!J1945,IF(K1928=101,0,IF(K1928=102,41,IF(K1928=103,0,IF(K1928=201,0,IF(K1928=202,0,IF(K1928=203,0,IF(K1928=300,41,IF(K1928=400,41,IF(K1928=500,60)))))))))))</f>
        <v>0</v>
      </c>
      <c r="H1928" s="123" t="b">
        <f>IF(B1928&lt;&gt;"",IF('02 - Produtos e Tributações'!M1945&lt;&gt;"",'02 - Produtos e Tributações'!M1945,IF(L1928=101,0,IF(L1928=102,41,IF(L1928=103,0,IF(L1928=201,0,IF(L1928=202,0,IF(L1928=203,0,IF(L1928=300,41,IF(L1928=400,41,IF(L1928=500,60)))))))))))</f>
        <v>0</v>
      </c>
      <c r="I1928" s="123" t="b">
        <f>IF(B1928&lt;&gt;"",IF('02 - Produtos e Tributações'!L1945&lt;&gt;"",'02 - Produtos e Tributações'!L1945,"0,00"))</f>
        <v>0</v>
      </c>
      <c r="J1928" s="123" t="b">
        <f>IF(B1928&lt;&gt;"",IF('02 - Produtos e Tributações'!O1945&lt;&gt;"",'02 - Produtos e Tributações'!O1945,"0,00"))</f>
        <v>0</v>
      </c>
      <c r="K1928" s="123" t="b">
        <f>IF(B1928&lt;&gt;"",IF('02 - Produtos e Tributações'!K1945&lt;&gt;"",'02 - Produtos e Tributações'!K1945,"null"))</f>
        <v>0</v>
      </c>
      <c r="L1928" s="123" t="b">
        <f>IF(B1928&lt;&gt;"",IF('02 - Produtos e Tributações'!N1945&lt;&gt;"",'02 - Produtos e Tributações'!N1945,"null"))</f>
        <v>0</v>
      </c>
      <c r="M1928" s="122" t="b">
        <f>IF(B1928&lt;&gt;"",IF('02 - Produtos e Tributações'!D1945="CARNES","2.01.001.001",IF('02 - Produtos e Tributações'!D1945="MASSAS","2.01.001.002",IF('02 - Produtos e Tributações'!D1945="LATICINIOS","2.01.001.003",IF('02 - Produtos e Tributações'!D1945="DOCES E GULOSEIMAS","2.01.001.004",IF('02 - Produtos e Tributações'!D1945="FARINHAS E GRAOS","2.01.001.005",IF('02 - Produtos e Tributações'!D1945="AGUAS","2.01.002.001",IF('02 - Produtos e Tributações'!D1945="SUCOS","2.01.002.002",IF('02 - Produtos e Tributações'!D1945="BEBIDAS ALCOOLICAS","2.01.002.003",IF('02 - Produtos e Tributações'!D1945="BEBIDAS LACTEAS","2.01.002.004",IF('02 - Produtos e Tributações'!D1945="MATERIAL DE LIMPEZA","2.02",IF('02 - Produtos e Tributações'!D1945="FRUTAS","2.01.001.006",IF('02 - Produtos e Tributações'!D1945="VERDURAS E LEGUMES","2.01.001.007",IF('02 - Produtos e Tributações'!D1945="SERVIÇO","1",IF('02 - Produtos e Tributações'!D1945="PRODUTOS DIVERSOS","2","2"))))))))))))))
)</f>
        <v>0</v>
      </c>
      <c r="N1928" s="4" t="str">
        <f t="shared" si="121"/>
        <v/>
      </c>
      <c r="O1928" s="4" t="str">
        <f t="shared" si="122"/>
        <v/>
      </c>
      <c r="P1928" s="4" t="str">
        <f t="shared" si="123"/>
        <v/>
      </c>
      <c r="Q1928" s="128" t="b">
        <f>IF(B1928&lt;&gt;"",IF('02 - Produtos e Tributações'!C1945&lt;&gt;"",'02 - Produtos e Tributações'!C1945,"UN"))</f>
        <v>0</v>
      </c>
      <c r="R1928" s="93"/>
      <c r="S1928" s="93"/>
      <c r="T1928" s="93"/>
      <c r="U1928" s="120" t="str">
        <f t="shared" si="120"/>
        <v/>
      </c>
    </row>
    <row r="1929" spans="1:21" ht="15.75" customHeight="1">
      <c r="A1929" s="122" t="b">
        <f>IF('02 - Produtos e Tributações'!B1946 &lt;&gt;"",A1928+1)</f>
        <v>0</v>
      </c>
      <c r="B1929" s="4" t="str">
        <f>IF('02 - Produtos e Tributações'!B1946&lt;&gt;"",'02 - Produtos e Tributações'!V1946,"")</f>
        <v/>
      </c>
      <c r="C1929" s="123" t="b">
        <f>IF(B1929&lt;&gt;"",IF('02 - Produtos e Tributações'!H1946&lt;&gt;"",IF('02 - Produtos e Tributações'!H1946="TERCEIRIZADA","T",IF('02 - Produtos e Tributações'!H1946="PROPRIA","P")), IF(B1929&lt;&gt;"",IF('02 - Produtos e Tributações'!H1946="","T"))))</f>
        <v>0</v>
      </c>
      <c r="D1929" s="123" t="b">
        <f>IF(B1929&lt;&gt;"",IF('02 - Produtos e Tributações'!E1946&lt;&gt;"",'02 - Produtos e Tributações'!E1946,""))</f>
        <v>0</v>
      </c>
      <c r="E1929" s="123" t="b">
        <f>IF(B1929&lt;&gt;"",IF('02 - Produtos e Tributações'!F1946&lt;&gt;"",'02 - Produtos e Tributações'!F1946,""))</f>
        <v>0</v>
      </c>
      <c r="F1929" s="123" t="b">
        <f>IF(B1929&lt;&gt;"",IF(A1929&lt;&gt;"",IF('02 - Produtos e Tributações'!G1946&lt;&gt;"",'02 - Produtos e Tributações'!G1946,"")))</f>
        <v>0</v>
      </c>
      <c r="G1929" s="123" t="b">
        <f>IF(B1929&lt;&gt;"",IF('02 - Produtos e Tributações'!J1946&lt;&gt;"",'02 - Produtos e Tributações'!J1946,IF(K1929=101,0,IF(K1929=102,41,IF(K1929=103,0,IF(K1929=201,0,IF(K1929=202,0,IF(K1929=203,0,IF(K1929=300,41,IF(K1929=400,41,IF(K1929=500,60)))))))))))</f>
        <v>0</v>
      </c>
      <c r="H1929" s="123" t="b">
        <f>IF(B1929&lt;&gt;"",IF('02 - Produtos e Tributações'!M1946&lt;&gt;"",'02 - Produtos e Tributações'!M1946,IF(L1929=101,0,IF(L1929=102,41,IF(L1929=103,0,IF(L1929=201,0,IF(L1929=202,0,IF(L1929=203,0,IF(L1929=300,41,IF(L1929=400,41,IF(L1929=500,60)))))))))))</f>
        <v>0</v>
      </c>
      <c r="I1929" s="123" t="b">
        <f>IF(B1929&lt;&gt;"",IF('02 - Produtos e Tributações'!L1946&lt;&gt;"",'02 - Produtos e Tributações'!L1946,"0,00"))</f>
        <v>0</v>
      </c>
      <c r="J1929" s="123" t="b">
        <f>IF(B1929&lt;&gt;"",IF('02 - Produtos e Tributações'!O1946&lt;&gt;"",'02 - Produtos e Tributações'!O1946,"0,00"))</f>
        <v>0</v>
      </c>
      <c r="K1929" s="123" t="b">
        <f>IF(B1929&lt;&gt;"",IF('02 - Produtos e Tributações'!K1946&lt;&gt;"",'02 - Produtos e Tributações'!K1946,"null"))</f>
        <v>0</v>
      </c>
      <c r="L1929" s="123" t="b">
        <f>IF(B1929&lt;&gt;"",IF('02 - Produtos e Tributações'!N1946&lt;&gt;"",'02 - Produtos e Tributações'!N1946,"null"))</f>
        <v>0</v>
      </c>
      <c r="M1929" s="122" t="b">
        <f>IF(B1929&lt;&gt;"",IF('02 - Produtos e Tributações'!D1946="CARNES","2.01.001.001",IF('02 - Produtos e Tributações'!D1946="MASSAS","2.01.001.002",IF('02 - Produtos e Tributações'!D1946="LATICINIOS","2.01.001.003",IF('02 - Produtos e Tributações'!D1946="DOCES E GULOSEIMAS","2.01.001.004",IF('02 - Produtos e Tributações'!D1946="FARINHAS E GRAOS","2.01.001.005",IF('02 - Produtos e Tributações'!D1946="AGUAS","2.01.002.001",IF('02 - Produtos e Tributações'!D1946="SUCOS","2.01.002.002",IF('02 - Produtos e Tributações'!D1946="BEBIDAS ALCOOLICAS","2.01.002.003",IF('02 - Produtos e Tributações'!D1946="BEBIDAS LACTEAS","2.01.002.004",IF('02 - Produtos e Tributações'!D1946="MATERIAL DE LIMPEZA","2.02",IF('02 - Produtos e Tributações'!D1946="FRUTAS","2.01.001.006",IF('02 - Produtos e Tributações'!D1946="VERDURAS E LEGUMES","2.01.001.007",IF('02 - Produtos e Tributações'!D1946="SERVIÇO","1",IF('02 - Produtos e Tributações'!D1946="PRODUTOS DIVERSOS","2","2"))))))))))))))
)</f>
        <v>0</v>
      </c>
      <c r="N1929" s="4" t="str">
        <f t="shared" si="121"/>
        <v/>
      </c>
      <c r="O1929" s="4" t="str">
        <f t="shared" si="122"/>
        <v/>
      </c>
      <c r="P1929" s="4" t="str">
        <f t="shared" si="123"/>
        <v/>
      </c>
      <c r="Q1929" s="128" t="b">
        <f>IF(B1929&lt;&gt;"",IF('02 - Produtos e Tributações'!C1946&lt;&gt;"",'02 - Produtos e Tributações'!C1946,"UN"))</f>
        <v>0</v>
      </c>
      <c r="R1929" s="93"/>
      <c r="S1929" s="93"/>
      <c r="T1929" s="93"/>
      <c r="U1929" s="120" t="str">
        <f t="shared" si="120"/>
        <v/>
      </c>
    </row>
    <row r="1930" spans="1:21" ht="15.75" customHeight="1">
      <c r="A1930" s="122" t="b">
        <f>IF('02 - Produtos e Tributações'!B1947 &lt;&gt;"",A1929+1)</f>
        <v>0</v>
      </c>
      <c r="B1930" s="4" t="str">
        <f>IF('02 - Produtos e Tributações'!B1947&lt;&gt;"",'02 - Produtos e Tributações'!V1947,"")</f>
        <v/>
      </c>
      <c r="C1930" s="123" t="b">
        <f>IF(B1930&lt;&gt;"",IF('02 - Produtos e Tributações'!H1947&lt;&gt;"",IF('02 - Produtos e Tributações'!H1947="TERCEIRIZADA","T",IF('02 - Produtos e Tributações'!H1947="PROPRIA","P")), IF(B1930&lt;&gt;"",IF('02 - Produtos e Tributações'!H1947="","T"))))</f>
        <v>0</v>
      </c>
      <c r="D1930" s="123" t="b">
        <f>IF(B1930&lt;&gt;"",IF('02 - Produtos e Tributações'!E1947&lt;&gt;"",'02 - Produtos e Tributações'!E1947,""))</f>
        <v>0</v>
      </c>
      <c r="E1930" s="123" t="b">
        <f>IF(B1930&lt;&gt;"",IF('02 - Produtos e Tributações'!F1947&lt;&gt;"",'02 - Produtos e Tributações'!F1947,""))</f>
        <v>0</v>
      </c>
      <c r="F1930" s="123" t="b">
        <f>IF(B1930&lt;&gt;"",IF(A1930&lt;&gt;"",IF('02 - Produtos e Tributações'!G1947&lt;&gt;"",'02 - Produtos e Tributações'!G1947,"")))</f>
        <v>0</v>
      </c>
      <c r="G1930" s="123" t="b">
        <f>IF(B1930&lt;&gt;"",IF('02 - Produtos e Tributações'!J1947&lt;&gt;"",'02 - Produtos e Tributações'!J1947,IF(K1930=101,0,IF(K1930=102,41,IF(K1930=103,0,IF(K1930=201,0,IF(K1930=202,0,IF(K1930=203,0,IF(K1930=300,41,IF(K1930=400,41,IF(K1930=500,60)))))))))))</f>
        <v>0</v>
      </c>
      <c r="H1930" s="123" t="b">
        <f>IF(B1930&lt;&gt;"",IF('02 - Produtos e Tributações'!M1947&lt;&gt;"",'02 - Produtos e Tributações'!M1947,IF(L1930=101,0,IF(L1930=102,41,IF(L1930=103,0,IF(L1930=201,0,IF(L1930=202,0,IF(L1930=203,0,IF(L1930=300,41,IF(L1930=400,41,IF(L1930=500,60)))))))))))</f>
        <v>0</v>
      </c>
      <c r="I1930" s="123" t="b">
        <f>IF(B1930&lt;&gt;"",IF('02 - Produtos e Tributações'!L1947&lt;&gt;"",'02 - Produtos e Tributações'!L1947,"0,00"))</f>
        <v>0</v>
      </c>
      <c r="J1930" s="123" t="b">
        <f>IF(B1930&lt;&gt;"",IF('02 - Produtos e Tributações'!O1947&lt;&gt;"",'02 - Produtos e Tributações'!O1947,"0,00"))</f>
        <v>0</v>
      </c>
      <c r="K1930" s="123" t="b">
        <f>IF(B1930&lt;&gt;"",IF('02 - Produtos e Tributações'!K1947&lt;&gt;"",'02 - Produtos e Tributações'!K1947,"null"))</f>
        <v>0</v>
      </c>
      <c r="L1930" s="123" t="b">
        <f>IF(B1930&lt;&gt;"",IF('02 - Produtos e Tributações'!N1947&lt;&gt;"",'02 - Produtos e Tributações'!N1947,"null"))</f>
        <v>0</v>
      </c>
      <c r="M1930" s="122" t="b">
        <f>IF(B1930&lt;&gt;"",IF('02 - Produtos e Tributações'!D1947="CARNES","2.01.001.001",IF('02 - Produtos e Tributações'!D1947="MASSAS","2.01.001.002",IF('02 - Produtos e Tributações'!D1947="LATICINIOS","2.01.001.003",IF('02 - Produtos e Tributações'!D1947="DOCES E GULOSEIMAS","2.01.001.004",IF('02 - Produtos e Tributações'!D1947="FARINHAS E GRAOS","2.01.001.005",IF('02 - Produtos e Tributações'!D1947="AGUAS","2.01.002.001",IF('02 - Produtos e Tributações'!D1947="SUCOS","2.01.002.002",IF('02 - Produtos e Tributações'!D1947="BEBIDAS ALCOOLICAS","2.01.002.003",IF('02 - Produtos e Tributações'!D1947="BEBIDAS LACTEAS","2.01.002.004",IF('02 - Produtos e Tributações'!D1947="MATERIAL DE LIMPEZA","2.02",IF('02 - Produtos e Tributações'!D1947="FRUTAS","2.01.001.006",IF('02 - Produtos e Tributações'!D1947="VERDURAS E LEGUMES","2.01.001.007",IF('02 - Produtos e Tributações'!D1947="SERVIÇO","1",IF('02 - Produtos e Tributações'!D1947="PRODUTOS DIVERSOS","2","2"))))))))))))))
)</f>
        <v>0</v>
      </c>
      <c r="N1930" s="4" t="str">
        <f t="shared" si="121"/>
        <v/>
      </c>
      <c r="O1930" s="4" t="str">
        <f t="shared" si="122"/>
        <v/>
      </c>
      <c r="P1930" s="4" t="str">
        <f t="shared" si="123"/>
        <v/>
      </c>
      <c r="Q1930" s="128" t="b">
        <f>IF(B1930&lt;&gt;"",IF('02 - Produtos e Tributações'!C1947&lt;&gt;"",'02 - Produtos e Tributações'!C1947,"UN"))</f>
        <v>0</v>
      </c>
      <c r="R1930" s="93"/>
      <c r="S1930" s="93"/>
      <c r="T1930" s="93"/>
      <c r="U1930" s="120" t="str">
        <f t="shared" si="120"/>
        <v/>
      </c>
    </row>
    <row r="1931" spans="1:21" ht="15.75" customHeight="1">
      <c r="A1931" s="122" t="b">
        <f>IF('02 - Produtos e Tributações'!B1948 &lt;&gt;"",A1930+1)</f>
        <v>0</v>
      </c>
      <c r="B1931" s="4" t="str">
        <f>IF('02 - Produtos e Tributações'!B1948&lt;&gt;"",'02 - Produtos e Tributações'!V1948,"")</f>
        <v/>
      </c>
      <c r="C1931" s="123" t="b">
        <f>IF(B1931&lt;&gt;"",IF('02 - Produtos e Tributações'!H1948&lt;&gt;"",IF('02 - Produtos e Tributações'!H1948="TERCEIRIZADA","T",IF('02 - Produtos e Tributações'!H1948="PROPRIA","P")), IF(B1931&lt;&gt;"",IF('02 - Produtos e Tributações'!H1948="","T"))))</f>
        <v>0</v>
      </c>
      <c r="D1931" s="123" t="b">
        <f>IF(B1931&lt;&gt;"",IF('02 - Produtos e Tributações'!E1948&lt;&gt;"",'02 - Produtos e Tributações'!E1948,""))</f>
        <v>0</v>
      </c>
      <c r="E1931" s="123" t="b">
        <f>IF(B1931&lt;&gt;"",IF('02 - Produtos e Tributações'!F1948&lt;&gt;"",'02 - Produtos e Tributações'!F1948,""))</f>
        <v>0</v>
      </c>
      <c r="F1931" s="123" t="b">
        <f>IF(B1931&lt;&gt;"",IF(A1931&lt;&gt;"",IF('02 - Produtos e Tributações'!G1948&lt;&gt;"",'02 - Produtos e Tributações'!G1948,"")))</f>
        <v>0</v>
      </c>
      <c r="G1931" s="123" t="b">
        <f>IF(B1931&lt;&gt;"",IF('02 - Produtos e Tributações'!J1948&lt;&gt;"",'02 - Produtos e Tributações'!J1948,IF(K1931=101,0,IF(K1931=102,41,IF(K1931=103,0,IF(K1931=201,0,IF(K1931=202,0,IF(K1931=203,0,IF(K1931=300,41,IF(K1931=400,41,IF(K1931=500,60)))))))))))</f>
        <v>0</v>
      </c>
      <c r="H1931" s="123" t="b">
        <f>IF(B1931&lt;&gt;"",IF('02 - Produtos e Tributações'!M1948&lt;&gt;"",'02 - Produtos e Tributações'!M1948,IF(L1931=101,0,IF(L1931=102,41,IF(L1931=103,0,IF(L1931=201,0,IF(L1931=202,0,IF(L1931=203,0,IF(L1931=300,41,IF(L1931=400,41,IF(L1931=500,60)))))))))))</f>
        <v>0</v>
      </c>
      <c r="I1931" s="123" t="b">
        <f>IF(B1931&lt;&gt;"",IF('02 - Produtos e Tributações'!L1948&lt;&gt;"",'02 - Produtos e Tributações'!L1948,"0,00"))</f>
        <v>0</v>
      </c>
      <c r="J1931" s="123" t="b">
        <f>IF(B1931&lt;&gt;"",IF('02 - Produtos e Tributações'!O1948&lt;&gt;"",'02 - Produtos e Tributações'!O1948,"0,00"))</f>
        <v>0</v>
      </c>
      <c r="K1931" s="123" t="b">
        <f>IF(B1931&lt;&gt;"",IF('02 - Produtos e Tributações'!K1948&lt;&gt;"",'02 - Produtos e Tributações'!K1948,"null"))</f>
        <v>0</v>
      </c>
      <c r="L1931" s="123" t="b">
        <f>IF(B1931&lt;&gt;"",IF('02 - Produtos e Tributações'!N1948&lt;&gt;"",'02 - Produtos e Tributações'!N1948,"null"))</f>
        <v>0</v>
      </c>
      <c r="M1931" s="122" t="b">
        <f>IF(B1931&lt;&gt;"",IF('02 - Produtos e Tributações'!D1948="CARNES","2.01.001.001",IF('02 - Produtos e Tributações'!D1948="MASSAS","2.01.001.002",IF('02 - Produtos e Tributações'!D1948="LATICINIOS","2.01.001.003",IF('02 - Produtos e Tributações'!D1948="DOCES E GULOSEIMAS","2.01.001.004",IF('02 - Produtos e Tributações'!D1948="FARINHAS E GRAOS","2.01.001.005",IF('02 - Produtos e Tributações'!D1948="AGUAS","2.01.002.001",IF('02 - Produtos e Tributações'!D1948="SUCOS","2.01.002.002",IF('02 - Produtos e Tributações'!D1948="BEBIDAS ALCOOLICAS","2.01.002.003",IF('02 - Produtos e Tributações'!D1948="BEBIDAS LACTEAS","2.01.002.004",IF('02 - Produtos e Tributações'!D1948="MATERIAL DE LIMPEZA","2.02",IF('02 - Produtos e Tributações'!D1948="FRUTAS","2.01.001.006",IF('02 - Produtos e Tributações'!D1948="VERDURAS E LEGUMES","2.01.001.007",IF('02 - Produtos e Tributações'!D1948="SERVIÇO","1",IF('02 - Produtos e Tributações'!D1948="PRODUTOS DIVERSOS","2","2"))))))))))))))
)</f>
        <v>0</v>
      </c>
      <c r="N1931" s="4" t="str">
        <f t="shared" si="121"/>
        <v/>
      </c>
      <c r="O1931" s="4" t="str">
        <f t="shared" si="122"/>
        <v/>
      </c>
      <c r="P1931" s="4" t="str">
        <f t="shared" si="123"/>
        <v/>
      </c>
      <c r="Q1931" s="128" t="b">
        <f>IF(B1931&lt;&gt;"",IF('02 - Produtos e Tributações'!C1948&lt;&gt;"",'02 - Produtos e Tributações'!C1948,"UN"))</f>
        <v>0</v>
      </c>
      <c r="R1931" s="93"/>
      <c r="S1931" s="93"/>
      <c r="T1931" s="93"/>
      <c r="U1931" s="120" t="str">
        <f t="shared" si="120"/>
        <v/>
      </c>
    </row>
    <row r="1932" spans="1:21" ht="15.75" customHeight="1">
      <c r="A1932" s="122" t="b">
        <f>IF('02 - Produtos e Tributações'!B1949 &lt;&gt;"",A1931+1)</f>
        <v>0</v>
      </c>
      <c r="B1932" s="4" t="str">
        <f>IF('02 - Produtos e Tributações'!B1949&lt;&gt;"",'02 - Produtos e Tributações'!V1949,"")</f>
        <v/>
      </c>
      <c r="C1932" s="123" t="b">
        <f>IF(B1932&lt;&gt;"",IF('02 - Produtos e Tributações'!H1949&lt;&gt;"",IF('02 - Produtos e Tributações'!H1949="TERCEIRIZADA","T",IF('02 - Produtos e Tributações'!H1949="PROPRIA","P")), IF(B1932&lt;&gt;"",IF('02 - Produtos e Tributações'!H1949="","T"))))</f>
        <v>0</v>
      </c>
      <c r="D1932" s="123" t="b">
        <f>IF(B1932&lt;&gt;"",IF('02 - Produtos e Tributações'!E1949&lt;&gt;"",'02 - Produtos e Tributações'!E1949,""))</f>
        <v>0</v>
      </c>
      <c r="E1932" s="123" t="b">
        <f>IF(B1932&lt;&gt;"",IF('02 - Produtos e Tributações'!F1949&lt;&gt;"",'02 - Produtos e Tributações'!F1949,""))</f>
        <v>0</v>
      </c>
      <c r="F1932" s="123" t="b">
        <f>IF(B1932&lt;&gt;"",IF(A1932&lt;&gt;"",IF('02 - Produtos e Tributações'!G1949&lt;&gt;"",'02 - Produtos e Tributações'!G1949,"")))</f>
        <v>0</v>
      </c>
      <c r="G1932" s="123" t="b">
        <f>IF(B1932&lt;&gt;"",IF('02 - Produtos e Tributações'!J1949&lt;&gt;"",'02 - Produtos e Tributações'!J1949,IF(K1932=101,0,IF(K1932=102,41,IF(K1932=103,0,IF(K1932=201,0,IF(K1932=202,0,IF(K1932=203,0,IF(K1932=300,41,IF(K1932=400,41,IF(K1932=500,60)))))))))))</f>
        <v>0</v>
      </c>
      <c r="H1932" s="123" t="b">
        <f>IF(B1932&lt;&gt;"",IF('02 - Produtos e Tributações'!M1949&lt;&gt;"",'02 - Produtos e Tributações'!M1949,IF(L1932=101,0,IF(L1932=102,41,IF(L1932=103,0,IF(L1932=201,0,IF(L1932=202,0,IF(L1932=203,0,IF(L1932=300,41,IF(L1932=400,41,IF(L1932=500,60)))))))))))</f>
        <v>0</v>
      </c>
      <c r="I1932" s="123" t="b">
        <f>IF(B1932&lt;&gt;"",IF('02 - Produtos e Tributações'!L1949&lt;&gt;"",'02 - Produtos e Tributações'!L1949,"0,00"))</f>
        <v>0</v>
      </c>
      <c r="J1932" s="123" t="b">
        <f>IF(B1932&lt;&gt;"",IF('02 - Produtos e Tributações'!O1949&lt;&gt;"",'02 - Produtos e Tributações'!O1949,"0,00"))</f>
        <v>0</v>
      </c>
      <c r="K1932" s="123" t="b">
        <f>IF(B1932&lt;&gt;"",IF('02 - Produtos e Tributações'!K1949&lt;&gt;"",'02 - Produtos e Tributações'!K1949,"null"))</f>
        <v>0</v>
      </c>
      <c r="L1932" s="123" t="b">
        <f>IF(B1932&lt;&gt;"",IF('02 - Produtos e Tributações'!N1949&lt;&gt;"",'02 - Produtos e Tributações'!N1949,"null"))</f>
        <v>0</v>
      </c>
      <c r="M1932" s="122" t="b">
        <f>IF(B1932&lt;&gt;"",IF('02 - Produtos e Tributações'!D1949="CARNES","2.01.001.001",IF('02 - Produtos e Tributações'!D1949="MASSAS","2.01.001.002",IF('02 - Produtos e Tributações'!D1949="LATICINIOS","2.01.001.003",IF('02 - Produtos e Tributações'!D1949="DOCES E GULOSEIMAS","2.01.001.004",IF('02 - Produtos e Tributações'!D1949="FARINHAS E GRAOS","2.01.001.005",IF('02 - Produtos e Tributações'!D1949="AGUAS","2.01.002.001",IF('02 - Produtos e Tributações'!D1949="SUCOS","2.01.002.002",IF('02 - Produtos e Tributações'!D1949="BEBIDAS ALCOOLICAS","2.01.002.003",IF('02 - Produtos e Tributações'!D1949="BEBIDAS LACTEAS","2.01.002.004",IF('02 - Produtos e Tributações'!D1949="MATERIAL DE LIMPEZA","2.02",IF('02 - Produtos e Tributações'!D1949="FRUTAS","2.01.001.006",IF('02 - Produtos e Tributações'!D1949="VERDURAS E LEGUMES","2.01.001.007",IF('02 - Produtos e Tributações'!D1949="SERVIÇO","1",IF('02 - Produtos e Tributações'!D1949="PRODUTOS DIVERSOS","2","2"))))))))))))))
)</f>
        <v>0</v>
      </c>
      <c r="N1932" s="4" t="str">
        <f t="shared" si="121"/>
        <v/>
      </c>
      <c r="O1932" s="4" t="str">
        <f t="shared" si="122"/>
        <v/>
      </c>
      <c r="P1932" s="4" t="str">
        <f t="shared" si="123"/>
        <v/>
      </c>
      <c r="Q1932" s="128" t="b">
        <f>IF(B1932&lt;&gt;"",IF('02 - Produtos e Tributações'!C1949&lt;&gt;"",'02 - Produtos e Tributações'!C1949,"UN"))</f>
        <v>0</v>
      </c>
      <c r="R1932" s="93"/>
      <c r="S1932" s="93"/>
      <c r="T1932" s="93"/>
      <c r="U1932" s="120" t="str">
        <f t="shared" si="120"/>
        <v/>
      </c>
    </row>
    <row r="1933" spans="1:21" ht="15.75" customHeight="1">
      <c r="A1933" s="122" t="b">
        <f>IF('02 - Produtos e Tributações'!B1950 &lt;&gt;"",A1932+1)</f>
        <v>0</v>
      </c>
      <c r="B1933" s="4" t="str">
        <f>IF('02 - Produtos e Tributações'!B1950&lt;&gt;"",'02 - Produtos e Tributações'!V1950,"")</f>
        <v/>
      </c>
      <c r="C1933" s="123" t="b">
        <f>IF(B1933&lt;&gt;"",IF('02 - Produtos e Tributações'!H1950&lt;&gt;"",IF('02 - Produtos e Tributações'!H1950="TERCEIRIZADA","T",IF('02 - Produtos e Tributações'!H1950="PROPRIA","P")), IF(B1933&lt;&gt;"",IF('02 - Produtos e Tributações'!H1950="","T"))))</f>
        <v>0</v>
      </c>
      <c r="D1933" s="123" t="b">
        <f>IF(B1933&lt;&gt;"",IF('02 - Produtos e Tributações'!E1950&lt;&gt;"",'02 - Produtos e Tributações'!E1950,""))</f>
        <v>0</v>
      </c>
      <c r="E1933" s="123" t="b">
        <f>IF(B1933&lt;&gt;"",IF('02 - Produtos e Tributações'!F1950&lt;&gt;"",'02 - Produtos e Tributações'!F1950,""))</f>
        <v>0</v>
      </c>
      <c r="F1933" s="123" t="b">
        <f>IF(B1933&lt;&gt;"",IF(A1933&lt;&gt;"",IF('02 - Produtos e Tributações'!G1950&lt;&gt;"",'02 - Produtos e Tributações'!G1950,"")))</f>
        <v>0</v>
      </c>
      <c r="G1933" s="123" t="b">
        <f>IF(B1933&lt;&gt;"",IF('02 - Produtos e Tributações'!J1950&lt;&gt;"",'02 - Produtos e Tributações'!J1950,IF(K1933=101,0,IF(K1933=102,41,IF(K1933=103,0,IF(K1933=201,0,IF(K1933=202,0,IF(K1933=203,0,IF(K1933=300,41,IF(K1933=400,41,IF(K1933=500,60)))))))))))</f>
        <v>0</v>
      </c>
      <c r="H1933" s="123" t="b">
        <f>IF(B1933&lt;&gt;"",IF('02 - Produtos e Tributações'!M1950&lt;&gt;"",'02 - Produtos e Tributações'!M1950,IF(L1933=101,0,IF(L1933=102,41,IF(L1933=103,0,IF(L1933=201,0,IF(L1933=202,0,IF(L1933=203,0,IF(L1933=300,41,IF(L1933=400,41,IF(L1933=500,60)))))))))))</f>
        <v>0</v>
      </c>
      <c r="I1933" s="123" t="b">
        <f>IF(B1933&lt;&gt;"",IF('02 - Produtos e Tributações'!L1950&lt;&gt;"",'02 - Produtos e Tributações'!L1950,"0,00"))</f>
        <v>0</v>
      </c>
      <c r="J1933" s="123" t="b">
        <f>IF(B1933&lt;&gt;"",IF('02 - Produtos e Tributações'!O1950&lt;&gt;"",'02 - Produtos e Tributações'!O1950,"0,00"))</f>
        <v>0</v>
      </c>
      <c r="K1933" s="123" t="b">
        <f>IF(B1933&lt;&gt;"",IF('02 - Produtos e Tributações'!K1950&lt;&gt;"",'02 - Produtos e Tributações'!K1950,"null"))</f>
        <v>0</v>
      </c>
      <c r="L1933" s="123" t="b">
        <f>IF(B1933&lt;&gt;"",IF('02 - Produtos e Tributações'!N1950&lt;&gt;"",'02 - Produtos e Tributações'!N1950,"null"))</f>
        <v>0</v>
      </c>
      <c r="M1933" s="122" t="b">
        <f>IF(B1933&lt;&gt;"",IF('02 - Produtos e Tributações'!D1950="CARNES","2.01.001.001",IF('02 - Produtos e Tributações'!D1950="MASSAS","2.01.001.002",IF('02 - Produtos e Tributações'!D1950="LATICINIOS","2.01.001.003",IF('02 - Produtos e Tributações'!D1950="DOCES E GULOSEIMAS","2.01.001.004",IF('02 - Produtos e Tributações'!D1950="FARINHAS E GRAOS","2.01.001.005",IF('02 - Produtos e Tributações'!D1950="AGUAS","2.01.002.001",IF('02 - Produtos e Tributações'!D1950="SUCOS","2.01.002.002",IF('02 - Produtos e Tributações'!D1950="BEBIDAS ALCOOLICAS","2.01.002.003",IF('02 - Produtos e Tributações'!D1950="BEBIDAS LACTEAS","2.01.002.004",IF('02 - Produtos e Tributações'!D1950="MATERIAL DE LIMPEZA","2.02",IF('02 - Produtos e Tributações'!D1950="FRUTAS","2.01.001.006",IF('02 - Produtos e Tributações'!D1950="VERDURAS E LEGUMES","2.01.001.007",IF('02 - Produtos e Tributações'!D1950="SERVIÇO","1",IF('02 - Produtos e Tributações'!D1950="PRODUTOS DIVERSOS","2","2"))))))))))))))
)</f>
        <v>0</v>
      </c>
      <c r="N1933" s="4" t="str">
        <f t="shared" si="121"/>
        <v/>
      </c>
      <c r="O1933" s="4" t="str">
        <f t="shared" si="122"/>
        <v/>
      </c>
      <c r="P1933" s="4" t="str">
        <f t="shared" si="123"/>
        <v/>
      </c>
      <c r="Q1933" s="128" t="b">
        <f>IF(B1933&lt;&gt;"",IF('02 - Produtos e Tributações'!C1950&lt;&gt;"",'02 - Produtos e Tributações'!C1950,"UN"))</f>
        <v>0</v>
      </c>
      <c r="R1933" s="93"/>
      <c r="S1933" s="93"/>
      <c r="T1933" s="93"/>
      <c r="U1933" s="120" t="str">
        <f t="shared" si="120"/>
        <v/>
      </c>
    </row>
    <row r="1934" spans="1:21" ht="15.75" customHeight="1">
      <c r="A1934" s="122" t="b">
        <f>IF('02 - Produtos e Tributações'!B1951 &lt;&gt;"",A1933+1)</f>
        <v>0</v>
      </c>
      <c r="B1934" s="4" t="str">
        <f>IF('02 - Produtos e Tributações'!B1951&lt;&gt;"",'02 - Produtos e Tributações'!V1951,"")</f>
        <v/>
      </c>
      <c r="C1934" s="123" t="b">
        <f>IF(B1934&lt;&gt;"",IF('02 - Produtos e Tributações'!H1951&lt;&gt;"",IF('02 - Produtos e Tributações'!H1951="TERCEIRIZADA","T",IF('02 - Produtos e Tributações'!H1951="PROPRIA","P")), IF(B1934&lt;&gt;"",IF('02 - Produtos e Tributações'!H1951="","T"))))</f>
        <v>0</v>
      </c>
      <c r="D1934" s="123" t="b">
        <f>IF(B1934&lt;&gt;"",IF('02 - Produtos e Tributações'!E1951&lt;&gt;"",'02 - Produtos e Tributações'!E1951,""))</f>
        <v>0</v>
      </c>
      <c r="E1934" s="123" t="b">
        <f>IF(B1934&lt;&gt;"",IF('02 - Produtos e Tributações'!F1951&lt;&gt;"",'02 - Produtos e Tributações'!F1951,""))</f>
        <v>0</v>
      </c>
      <c r="F1934" s="123" t="b">
        <f>IF(B1934&lt;&gt;"",IF(A1934&lt;&gt;"",IF('02 - Produtos e Tributações'!G1951&lt;&gt;"",'02 - Produtos e Tributações'!G1951,"")))</f>
        <v>0</v>
      </c>
      <c r="G1934" s="123" t="b">
        <f>IF(B1934&lt;&gt;"",IF('02 - Produtos e Tributações'!J1951&lt;&gt;"",'02 - Produtos e Tributações'!J1951,IF(K1934=101,0,IF(K1934=102,41,IF(K1934=103,0,IF(K1934=201,0,IF(K1934=202,0,IF(K1934=203,0,IF(K1934=300,41,IF(K1934=400,41,IF(K1934=500,60)))))))))))</f>
        <v>0</v>
      </c>
      <c r="H1934" s="123" t="b">
        <f>IF(B1934&lt;&gt;"",IF('02 - Produtos e Tributações'!M1951&lt;&gt;"",'02 - Produtos e Tributações'!M1951,IF(L1934=101,0,IF(L1934=102,41,IF(L1934=103,0,IF(L1934=201,0,IF(L1934=202,0,IF(L1934=203,0,IF(L1934=300,41,IF(L1934=400,41,IF(L1934=500,60)))))))))))</f>
        <v>0</v>
      </c>
      <c r="I1934" s="123" t="b">
        <f>IF(B1934&lt;&gt;"",IF('02 - Produtos e Tributações'!L1951&lt;&gt;"",'02 - Produtos e Tributações'!L1951,"0,00"))</f>
        <v>0</v>
      </c>
      <c r="J1934" s="123" t="b">
        <f>IF(B1934&lt;&gt;"",IF('02 - Produtos e Tributações'!O1951&lt;&gt;"",'02 - Produtos e Tributações'!O1951,"0,00"))</f>
        <v>0</v>
      </c>
      <c r="K1934" s="123" t="b">
        <f>IF(B1934&lt;&gt;"",IF('02 - Produtos e Tributações'!K1951&lt;&gt;"",'02 - Produtos e Tributações'!K1951,"null"))</f>
        <v>0</v>
      </c>
      <c r="L1934" s="123" t="b">
        <f>IF(B1934&lt;&gt;"",IF('02 - Produtos e Tributações'!N1951&lt;&gt;"",'02 - Produtos e Tributações'!N1951,"null"))</f>
        <v>0</v>
      </c>
      <c r="M1934" s="122" t="b">
        <f>IF(B1934&lt;&gt;"",IF('02 - Produtos e Tributações'!D1951="CARNES","2.01.001.001",IF('02 - Produtos e Tributações'!D1951="MASSAS","2.01.001.002",IF('02 - Produtos e Tributações'!D1951="LATICINIOS","2.01.001.003",IF('02 - Produtos e Tributações'!D1951="DOCES E GULOSEIMAS","2.01.001.004",IF('02 - Produtos e Tributações'!D1951="FARINHAS E GRAOS","2.01.001.005",IF('02 - Produtos e Tributações'!D1951="AGUAS","2.01.002.001",IF('02 - Produtos e Tributações'!D1951="SUCOS","2.01.002.002",IF('02 - Produtos e Tributações'!D1951="BEBIDAS ALCOOLICAS","2.01.002.003",IF('02 - Produtos e Tributações'!D1951="BEBIDAS LACTEAS","2.01.002.004",IF('02 - Produtos e Tributações'!D1951="MATERIAL DE LIMPEZA","2.02",IF('02 - Produtos e Tributações'!D1951="FRUTAS","2.01.001.006",IF('02 - Produtos e Tributações'!D1951="VERDURAS E LEGUMES","2.01.001.007",IF('02 - Produtos e Tributações'!D1951="SERVIÇO","1",IF('02 - Produtos e Tributações'!D1951="PRODUTOS DIVERSOS","2","2"))))))))))))))
)</f>
        <v>0</v>
      </c>
      <c r="N1934" s="4" t="str">
        <f t="shared" si="121"/>
        <v/>
      </c>
      <c r="O1934" s="4" t="str">
        <f t="shared" si="122"/>
        <v/>
      </c>
      <c r="P1934" s="4" t="str">
        <f t="shared" si="123"/>
        <v/>
      </c>
      <c r="Q1934" s="128" t="b">
        <f>IF(B1934&lt;&gt;"",IF('02 - Produtos e Tributações'!C1951&lt;&gt;"",'02 - Produtos e Tributações'!C1951,"UN"))</f>
        <v>0</v>
      </c>
      <c r="R1934" s="93"/>
      <c r="S1934" s="93"/>
      <c r="T1934" s="93"/>
      <c r="U1934" s="120" t="str">
        <f t="shared" si="120"/>
        <v/>
      </c>
    </row>
    <row r="1935" spans="1:21" ht="15.75" customHeight="1">
      <c r="A1935" s="122" t="b">
        <f>IF('02 - Produtos e Tributações'!B1952 &lt;&gt;"",A1934+1)</f>
        <v>0</v>
      </c>
      <c r="B1935" s="4" t="str">
        <f>IF('02 - Produtos e Tributações'!B1952&lt;&gt;"",'02 - Produtos e Tributações'!V1952,"")</f>
        <v/>
      </c>
      <c r="C1935" s="123" t="b">
        <f>IF(B1935&lt;&gt;"",IF('02 - Produtos e Tributações'!H1952&lt;&gt;"",IF('02 - Produtos e Tributações'!H1952="TERCEIRIZADA","T",IF('02 - Produtos e Tributações'!H1952="PROPRIA","P")), IF(B1935&lt;&gt;"",IF('02 - Produtos e Tributações'!H1952="","T"))))</f>
        <v>0</v>
      </c>
      <c r="D1935" s="123" t="b">
        <f>IF(B1935&lt;&gt;"",IF('02 - Produtos e Tributações'!E1952&lt;&gt;"",'02 - Produtos e Tributações'!E1952,""))</f>
        <v>0</v>
      </c>
      <c r="E1935" s="123" t="b">
        <f>IF(B1935&lt;&gt;"",IF('02 - Produtos e Tributações'!F1952&lt;&gt;"",'02 - Produtos e Tributações'!F1952,""))</f>
        <v>0</v>
      </c>
      <c r="F1935" s="123" t="b">
        <f>IF(B1935&lt;&gt;"",IF(A1935&lt;&gt;"",IF('02 - Produtos e Tributações'!G1952&lt;&gt;"",'02 - Produtos e Tributações'!G1952,"")))</f>
        <v>0</v>
      </c>
      <c r="G1935" s="123" t="b">
        <f>IF(B1935&lt;&gt;"",IF('02 - Produtos e Tributações'!J1952&lt;&gt;"",'02 - Produtos e Tributações'!J1952,IF(K1935=101,0,IF(K1935=102,41,IF(K1935=103,0,IF(K1935=201,0,IF(K1935=202,0,IF(K1935=203,0,IF(K1935=300,41,IF(K1935=400,41,IF(K1935=500,60)))))))))))</f>
        <v>0</v>
      </c>
      <c r="H1935" s="123" t="b">
        <f>IF(B1935&lt;&gt;"",IF('02 - Produtos e Tributações'!M1952&lt;&gt;"",'02 - Produtos e Tributações'!M1952,IF(L1935=101,0,IF(L1935=102,41,IF(L1935=103,0,IF(L1935=201,0,IF(L1935=202,0,IF(L1935=203,0,IF(L1935=300,41,IF(L1935=400,41,IF(L1935=500,60)))))))))))</f>
        <v>0</v>
      </c>
      <c r="I1935" s="123" t="b">
        <f>IF(B1935&lt;&gt;"",IF('02 - Produtos e Tributações'!L1952&lt;&gt;"",'02 - Produtos e Tributações'!L1952,"0,00"))</f>
        <v>0</v>
      </c>
      <c r="J1935" s="123" t="b">
        <f>IF(B1935&lt;&gt;"",IF('02 - Produtos e Tributações'!O1952&lt;&gt;"",'02 - Produtos e Tributações'!O1952,"0,00"))</f>
        <v>0</v>
      </c>
      <c r="K1935" s="123" t="b">
        <f>IF(B1935&lt;&gt;"",IF('02 - Produtos e Tributações'!K1952&lt;&gt;"",'02 - Produtos e Tributações'!K1952,"null"))</f>
        <v>0</v>
      </c>
      <c r="L1935" s="123" t="b">
        <f>IF(B1935&lt;&gt;"",IF('02 - Produtos e Tributações'!N1952&lt;&gt;"",'02 - Produtos e Tributações'!N1952,"null"))</f>
        <v>0</v>
      </c>
      <c r="M1935" s="122" t="b">
        <f>IF(B1935&lt;&gt;"",IF('02 - Produtos e Tributações'!D1952="CARNES","2.01.001.001",IF('02 - Produtos e Tributações'!D1952="MASSAS","2.01.001.002",IF('02 - Produtos e Tributações'!D1952="LATICINIOS","2.01.001.003",IF('02 - Produtos e Tributações'!D1952="DOCES E GULOSEIMAS","2.01.001.004",IF('02 - Produtos e Tributações'!D1952="FARINHAS E GRAOS","2.01.001.005",IF('02 - Produtos e Tributações'!D1952="AGUAS","2.01.002.001",IF('02 - Produtos e Tributações'!D1952="SUCOS","2.01.002.002",IF('02 - Produtos e Tributações'!D1952="BEBIDAS ALCOOLICAS","2.01.002.003",IF('02 - Produtos e Tributações'!D1952="BEBIDAS LACTEAS","2.01.002.004",IF('02 - Produtos e Tributações'!D1952="MATERIAL DE LIMPEZA","2.02",IF('02 - Produtos e Tributações'!D1952="FRUTAS","2.01.001.006",IF('02 - Produtos e Tributações'!D1952="VERDURAS E LEGUMES","2.01.001.007",IF('02 - Produtos e Tributações'!D1952="SERVIÇO","1",IF('02 - Produtos e Tributações'!D1952="PRODUTOS DIVERSOS","2","2"))))))))))))))
)</f>
        <v>0</v>
      </c>
      <c r="N1935" s="4" t="str">
        <f t="shared" si="121"/>
        <v/>
      </c>
      <c r="O1935" s="4" t="str">
        <f t="shared" si="122"/>
        <v/>
      </c>
      <c r="P1935" s="4" t="str">
        <f t="shared" si="123"/>
        <v/>
      </c>
      <c r="Q1935" s="128" t="b">
        <f>IF(B1935&lt;&gt;"",IF('02 - Produtos e Tributações'!C1952&lt;&gt;"",'02 - Produtos e Tributações'!C1952,"UN"))</f>
        <v>0</v>
      </c>
      <c r="R1935" s="93"/>
      <c r="S1935" s="93"/>
      <c r="T1935" s="93"/>
      <c r="U1935" s="120" t="str">
        <f t="shared" si="120"/>
        <v/>
      </c>
    </row>
    <row r="1936" spans="1:21" ht="15.75" customHeight="1">
      <c r="A1936" s="122" t="b">
        <f>IF('02 - Produtos e Tributações'!B1953 &lt;&gt;"",A1935+1)</f>
        <v>0</v>
      </c>
      <c r="B1936" s="4" t="str">
        <f>IF('02 - Produtos e Tributações'!B1953&lt;&gt;"",'02 - Produtos e Tributações'!V1953,"")</f>
        <v/>
      </c>
      <c r="C1936" s="123" t="b">
        <f>IF(B1936&lt;&gt;"",IF('02 - Produtos e Tributações'!H1953&lt;&gt;"",IF('02 - Produtos e Tributações'!H1953="TERCEIRIZADA","T",IF('02 - Produtos e Tributações'!H1953="PROPRIA","P")), IF(B1936&lt;&gt;"",IF('02 - Produtos e Tributações'!H1953="","T"))))</f>
        <v>0</v>
      </c>
      <c r="D1936" s="123" t="b">
        <f>IF(B1936&lt;&gt;"",IF('02 - Produtos e Tributações'!E1953&lt;&gt;"",'02 - Produtos e Tributações'!E1953,""))</f>
        <v>0</v>
      </c>
      <c r="E1936" s="123" t="b">
        <f>IF(B1936&lt;&gt;"",IF('02 - Produtos e Tributações'!F1953&lt;&gt;"",'02 - Produtos e Tributações'!F1953,""))</f>
        <v>0</v>
      </c>
      <c r="F1936" s="123" t="b">
        <f>IF(B1936&lt;&gt;"",IF(A1936&lt;&gt;"",IF('02 - Produtos e Tributações'!G1953&lt;&gt;"",'02 - Produtos e Tributações'!G1953,"")))</f>
        <v>0</v>
      </c>
      <c r="G1936" s="123" t="b">
        <f>IF(B1936&lt;&gt;"",IF('02 - Produtos e Tributações'!J1953&lt;&gt;"",'02 - Produtos e Tributações'!J1953,IF(K1936=101,0,IF(K1936=102,41,IF(K1936=103,0,IF(K1936=201,0,IF(K1936=202,0,IF(K1936=203,0,IF(K1936=300,41,IF(K1936=400,41,IF(K1936=500,60)))))))))))</f>
        <v>0</v>
      </c>
      <c r="H1936" s="123" t="b">
        <f>IF(B1936&lt;&gt;"",IF('02 - Produtos e Tributações'!M1953&lt;&gt;"",'02 - Produtos e Tributações'!M1953,IF(L1936=101,0,IF(L1936=102,41,IF(L1936=103,0,IF(L1936=201,0,IF(L1936=202,0,IF(L1936=203,0,IF(L1936=300,41,IF(L1936=400,41,IF(L1936=500,60)))))))))))</f>
        <v>0</v>
      </c>
      <c r="I1936" s="123" t="b">
        <f>IF(B1936&lt;&gt;"",IF('02 - Produtos e Tributações'!L1953&lt;&gt;"",'02 - Produtos e Tributações'!L1953,"0,00"))</f>
        <v>0</v>
      </c>
      <c r="J1936" s="123" t="b">
        <f>IF(B1936&lt;&gt;"",IF('02 - Produtos e Tributações'!O1953&lt;&gt;"",'02 - Produtos e Tributações'!O1953,"0,00"))</f>
        <v>0</v>
      </c>
      <c r="K1936" s="123" t="b">
        <f>IF(B1936&lt;&gt;"",IF('02 - Produtos e Tributações'!K1953&lt;&gt;"",'02 - Produtos e Tributações'!K1953,"null"))</f>
        <v>0</v>
      </c>
      <c r="L1936" s="123" t="b">
        <f>IF(B1936&lt;&gt;"",IF('02 - Produtos e Tributações'!N1953&lt;&gt;"",'02 - Produtos e Tributações'!N1953,"null"))</f>
        <v>0</v>
      </c>
      <c r="M1936" s="122" t="b">
        <f>IF(B1936&lt;&gt;"",IF('02 - Produtos e Tributações'!D1953="CARNES","2.01.001.001",IF('02 - Produtos e Tributações'!D1953="MASSAS","2.01.001.002",IF('02 - Produtos e Tributações'!D1953="LATICINIOS","2.01.001.003",IF('02 - Produtos e Tributações'!D1953="DOCES E GULOSEIMAS","2.01.001.004",IF('02 - Produtos e Tributações'!D1953="FARINHAS E GRAOS","2.01.001.005",IF('02 - Produtos e Tributações'!D1953="AGUAS","2.01.002.001",IF('02 - Produtos e Tributações'!D1953="SUCOS","2.01.002.002",IF('02 - Produtos e Tributações'!D1953="BEBIDAS ALCOOLICAS","2.01.002.003",IF('02 - Produtos e Tributações'!D1953="BEBIDAS LACTEAS","2.01.002.004",IF('02 - Produtos e Tributações'!D1953="MATERIAL DE LIMPEZA","2.02",IF('02 - Produtos e Tributações'!D1953="FRUTAS","2.01.001.006",IF('02 - Produtos e Tributações'!D1953="VERDURAS E LEGUMES","2.01.001.007",IF('02 - Produtos e Tributações'!D1953="SERVIÇO","1",IF('02 - Produtos e Tributações'!D1953="PRODUTOS DIVERSOS","2","2"))))))))))))))
)</f>
        <v>0</v>
      </c>
      <c r="N1936" s="4" t="str">
        <f t="shared" si="121"/>
        <v/>
      </c>
      <c r="O1936" s="4" t="str">
        <f t="shared" si="122"/>
        <v/>
      </c>
      <c r="P1936" s="4" t="str">
        <f t="shared" si="123"/>
        <v/>
      </c>
      <c r="Q1936" s="128" t="b">
        <f>IF(B1936&lt;&gt;"",IF('02 - Produtos e Tributações'!C1953&lt;&gt;"",'02 - Produtos e Tributações'!C1953,"UN"))</f>
        <v>0</v>
      </c>
      <c r="R1936" s="93"/>
      <c r="S1936" s="93"/>
      <c r="T1936" s="93"/>
      <c r="U1936" s="120" t="str">
        <f t="shared" si="120"/>
        <v/>
      </c>
    </row>
    <row r="1937" spans="1:21" ht="15.75" customHeight="1">
      <c r="A1937" s="122" t="b">
        <f>IF('02 - Produtos e Tributações'!B1954 &lt;&gt;"",A1936+1)</f>
        <v>0</v>
      </c>
      <c r="B1937" s="4" t="str">
        <f>IF('02 - Produtos e Tributações'!B1954&lt;&gt;"",'02 - Produtos e Tributações'!V1954,"")</f>
        <v/>
      </c>
      <c r="C1937" s="123" t="b">
        <f>IF(B1937&lt;&gt;"",IF('02 - Produtos e Tributações'!H1954&lt;&gt;"",IF('02 - Produtos e Tributações'!H1954="TERCEIRIZADA","T",IF('02 - Produtos e Tributações'!H1954="PROPRIA","P")), IF(B1937&lt;&gt;"",IF('02 - Produtos e Tributações'!H1954="","T"))))</f>
        <v>0</v>
      </c>
      <c r="D1937" s="123" t="b">
        <f>IF(B1937&lt;&gt;"",IF('02 - Produtos e Tributações'!E1954&lt;&gt;"",'02 - Produtos e Tributações'!E1954,""))</f>
        <v>0</v>
      </c>
      <c r="E1937" s="123" t="b">
        <f>IF(B1937&lt;&gt;"",IF('02 - Produtos e Tributações'!F1954&lt;&gt;"",'02 - Produtos e Tributações'!F1954,""))</f>
        <v>0</v>
      </c>
      <c r="F1937" s="123" t="b">
        <f>IF(B1937&lt;&gt;"",IF(A1937&lt;&gt;"",IF('02 - Produtos e Tributações'!G1954&lt;&gt;"",'02 - Produtos e Tributações'!G1954,"")))</f>
        <v>0</v>
      </c>
      <c r="G1937" s="123" t="b">
        <f>IF(B1937&lt;&gt;"",IF('02 - Produtos e Tributações'!J1954&lt;&gt;"",'02 - Produtos e Tributações'!J1954,IF(K1937=101,0,IF(K1937=102,41,IF(K1937=103,0,IF(K1937=201,0,IF(K1937=202,0,IF(K1937=203,0,IF(K1937=300,41,IF(K1937=400,41,IF(K1937=500,60)))))))))))</f>
        <v>0</v>
      </c>
      <c r="H1937" s="123" t="b">
        <f>IF(B1937&lt;&gt;"",IF('02 - Produtos e Tributações'!M1954&lt;&gt;"",'02 - Produtos e Tributações'!M1954,IF(L1937=101,0,IF(L1937=102,41,IF(L1937=103,0,IF(L1937=201,0,IF(L1937=202,0,IF(L1937=203,0,IF(L1937=300,41,IF(L1937=400,41,IF(L1937=500,60)))))))))))</f>
        <v>0</v>
      </c>
      <c r="I1937" s="123" t="b">
        <f>IF(B1937&lt;&gt;"",IF('02 - Produtos e Tributações'!L1954&lt;&gt;"",'02 - Produtos e Tributações'!L1954,"0,00"))</f>
        <v>0</v>
      </c>
      <c r="J1937" s="123" t="b">
        <f>IF(B1937&lt;&gt;"",IF('02 - Produtos e Tributações'!O1954&lt;&gt;"",'02 - Produtos e Tributações'!O1954,"0,00"))</f>
        <v>0</v>
      </c>
      <c r="K1937" s="123" t="b">
        <f>IF(B1937&lt;&gt;"",IF('02 - Produtos e Tributações'!K1954&lt;&gt;"",'02 - Produtos e Tributações'!K1954,"null"))</f>
        <v>0</v>
      </c>
      <c r="L1937" s="123" t="b">
        <f>IF(B1937&lt;&gt;"",IF('02 - Produtos e Tributações'!N1954&lt;&gt;"",'02 - Produtos e Tributações'!N1954,"null"))</f>
        <v>0</v>
      </c>
      <c r="M1937" s="122" t="b">
        <f>IF(B1937&lt;&gt;"",IF('02 - Produtos e Tributações'!D1954="CARNES","2.01.001.001",IF('02 - Produtos e Tributações'!D1954="MASSAS","2.01.001.002",IF('02 - Produtos e Tributações'!D1954="LATICINIOS","2.01.001.003",IF('02 - Produtos e Tributações'!D1954="DOCES E GULOSEIMAS","2.01.001.004",IF('02 - Produtos e Tributações'!D1954="FARINHAS E GRAOS","2.01.001.005",IF('02 - Produtos e Tributações'!D1954="AGUAS","2.01.002.001",IF('02 - Produtos e Tributações'!D1954="SUCOS","2.01.002.002",IF('02 - Produtos e Tributações'!D1954="BEBIDAS ALCOOLICAS","2.01.002.003",IF('02 - Produtos e Tributações'!D1954="BEBIDAS LACTEAS","2.01.002.004",IF('02 - Produtos e Tributações'!D1954="MATERIAL DE LIMPEZA","2.02",IF('02 - Produtos e Tributações'!D1954="FRUTAS","2.01.001.006",IF('02 - Produtos e Tributações'!D1954="VERDURAS E LEGUMES","2.01.001.007",IF('02 - Produtos e Tributações'!D1954="SERVIÇO","1",IF('02 - Produtos e Tributações'!D1954="PRODUTOS DIVERSOS","2","2"))))))))))))))
)</f>
        <v>0</v>
      </c>
      <c r="N1937" s="4" t="str">
        <f t="shared" si="121"/>
        <v/>
      </c>
      <c r="O1937" s="4" t="str">
        <f t="shared" si="122"/>
        <v/>
      </c>
      <c r="P1937" s="4" t="str">
        <f t="shared" si="123"/>
        <v/>
      </c>
      <c r="Q1937" s="128" t="b">
        <f>IF(B1937&lt;&gt;"",IF('02 - Produtos e Tributações'!C1954&lt;&gt;"",'02 - Produtos e Tributações'!C1954,"UN"))</f>
        <v>0</v>
      </c>
      <c r="R1937" s="93"/>
      <c r="S1937" s="93"/>
      <c r="T1937" s="93"/>
      <c r="U1937" s="120" t="str">
        <f t="shared" si="120"/>
        <v/>
      </c>
    </row>
    <row r="1938" spans="1:21" ht="15.75" customHeight="1">
      <c r="A1938" s="122" t="b">
        <f>IF('02 - Produtos e Tributações'!B1955 &lt;&gt;"",A1937+1)</f>
        <v>0</v>
      </c>
      <c r="B1938" s="4" t="str">
        <f>IF('02 - Produtos e Tributações'!B1955&lt;&gt;"",'02 - Produtos e Tributações'!V1955,"")</f>
        <v/>
      </c>
      <c r="C1938" s="123" t="b">
        <f>IF(B1938&lt;&gt;"",IF('02 - Produtos e Tributações'!H1955&lt;&gt;"",IF('02 - Produtos e Tributações'!H1955="TERCEIRIZADA","T",IF('02 - Produtos e Tributações'!H1955="PROPRIA","P")), IF(B1938&lt;&gt;"",IF('02 - Produtos e Tributações'!H1955="","T"))))</f>
        <v>0</v>
      </c>
      <c r="D1938" s="123" t="b">
        <f>IF(B1938&lt;&gt;"",IF('02 - Produtos e Tributações'!E1955&lt;&gt;"",'02 - Produtos e Tributações'!E1955,""))</f>
        <v>0</v>
      </c>
      <c r="E1938" s="123" t="b">
        <f>IF(B1938&lt;&gt;"",IF('02 - Produtos e Tributações'!F1955&lt;&gt;"",'02 - Produtos e Tributações'!F1955,""))</f>
        <v>0</v>
      </c>
      <c r="F1938" s="123" t="b">
        <f>IF(B1938&lt;&gt;"",IF(A1938&lt;&gt;"",IF('02 - Produtos e Tributações'!G1955&lt;&gt;"",'02 - Produtos e Tributações'!G1955,"")))</f>
        <v>0</v>
      </c>
      <c r="G1938" s="123" t="b">
        <f>IF(B1938&lt;&gt;"",IF('02 - Produtos e Tributações'!J1955&lt;&gt;"",'02 - Produtos e Tributações'!J1955,IF(K1938=101,0,IF(K1938=102,41,IF(K1938=103,0,IF(K1938=201,0,IF(K1938=202,0,IF(K1938=203,0,IF(K1938=300,41,IF(K1938=400,41,IF(K1938=500,60)))))))))))</f>
        <v>0</v>
      </c>
      <c r="H1938" s="123" t="b">
        <f>IF(B1938&lt;&gt;"",IF('02 - Produtos e Tributações'!M1955&lt;&gt;"",'02 - Produtos e Tributações'!M1955,IF(L1938=101,0,IF(L1938=102,41,IF(L1938=103,0,IF(L1938=201,0,IF(L1938=202,0,IF(L1938=203,0,IF(L1938=300,41,IF(L1938=400,41,IF(L1938=500,60)))))))))))</f>
        <v>0</v>
      </c>
      <c r="I1938" s="123" t="b">
        <f>IF(B1938&lt;&gt;"",IF('02 - Produtos e Tributações'!L1955&lt;&gt;"",'02 - Produtos e Tributações'!L1955,"0,00"))</f>
        <v>0</v>
      </c>
      <c r="J1938" s="123" t="b">
        <f>IF(B1938&lt;&gt;"",IF('02 - Produtos e Tributações'!O1955&lt;&gt;"",'02 - Produtos e Tributações'!O1955,"0,00"))</f>
        <v>0</v>
      </c>
      <c r="K1938" s="123" t="b">
        <f>IF(B1938&lt;&gt;"",IF('02 - Produtos e Tributações'!K1955&lt;&gt;"",'02 - Produtos e Tributações'!K1955,"null"))</f>
        <v>0</v>
      </c>
      <c r="L1938" s="123" t="b">
        <f>IF(B1938&lt;&gt;"",IF('02 - Produtos e Tributações'!N1955&lt;&gt;"",'02 - Produtos e Tributações'!N1955,"null"))</f>
        <v>0</v>
      </c>
      <c r="M1938" s="122" t="b">
        <f>IF(B1938&lt;&gt;"",IF('02 - Produtos e Tributações'!D1955="CARNES","2.01.001.001",IF('02 - Produtos e Tributações'!D1955="MASSAS","2.01.001.002",IF('02 - Produtos e Tributações'!D1955="LATICINIOS","2.01.001.003",IF('02 - Produtos e Tributações'!D1955="DOCES E GULOSEIMAS","2.01.001.004",IF('02 - Produtos e Tributações'!D1955="FARINHAS E GRAOS","2.01.001.005",IF('02 - Produtos e Tributações'!D1955="AGUAS","2.01.002.001",IF('02 - Produtos e Tributações'!D1955="SUCOS","2.01.002.002",IF('02 - Produtos e Tributações'!D1955="BEBIDAS ALCOOLICAS","2.01.002.003",IF('02 - Produtos e Tributações'!D1955="BEBIDAS LACTEAS","2.01.002.004",IF('02 - Produtos e Tributações'!D1955="MATERIAL DE LIMPEZA","2.02",IF('02 - Produtos e Tributações'!D1955="FRUTAS","2.01.001.006",IF('02 - Produtos e Tributações'!D1955="VERDURAS E LEGUMES","2.01.001.007",IF('02 - Produtos e Tributações'!D1955="SERVIÇO","1",IF('02 - Produtos e Tributações'!D1955="PRODUTOS DIVERSOS","2","2"))))))))))))))
)</f>
        <v>0</v>
      </c>
      <c r="N1938" s="4" t="str">
        <f t="shared" si="121"/>
        <v/>
      </c>
      <c r="O1938" s="4" t="str">
        <f t="shared" si="122"/>
        <v/>
      </c>
      <c r="P1938" s="4" t="str">
        <f t="shared" si="123"/>
        <v/>
      </c>
      <c r="Q1938" s="128" t="b">
        <f>IF(B1938&lt;&gt;"",IF('02 - Produtos e Tributações'!C1955&lt;&gt;"",'02 - Produtos e Tributações'!C1955,"UN"))</f>
        <v>0</v>
      </c>
      <c r="R1938" s="93"/>
      <c r="S1938" s="93"/>
      <c r="T1938" s="93"/>
      <c r="U1938" s="120" t="str">
        <f t="shared" si="120"/>
        <v/>
      </c>
    </row>
    <row r="1939" spans="1:21" ht="15.75" customHeight="1">
      <c r="A1939" s="122" t="b">
        <f>IF('02 - Produtos e Tributações'!B1956 &lt;&gt;"",A1938+1)</f>
        <v>0</v>
      </c>
      <c r="B1939" s="4" t="str">
        <f>IF('02 - Produtos e Tributações'!B1956&lt;&gt;"",'02 - Produtos e Tributações'!V1956,"")</f>
        <v/>
      </c>
      <c r="C1939" s="123" t="b">
        <f>IF(B1939&lt;&gt;"",IF('02 - Produtos e Tributações'!H1956&lt;&gt;"",IF('02 - Produtos e Tributações'!H1956="TERCEIRIZADA","T",IF('02 - Produtos e Tributações'!H1956="PROPRIA","P")), IF(B1939&lt;&gt;"",IF('02 - Produtos e Tributações'!H1956="","T"))))</f>
        <v>0</v>
      </c>
      <c r="D1939" s="123" t="b">
        <f>IF(B1939&lt;&gt;"",IF('02 - Produtos e Tributações'!E1956&lt;&gt;"",'02 - Produtos e Tributações'!E1956,""))</f>
        <v>0</v>
      </c>
      <c r="E1939" s="123" t="b">
        <f>IF(B1939&lt;&gt;"",IF('02 - Produtos e Tributações'!F1956&lt;&gt;"",'02 - Produtos e Tributações'!F1956,""))</f>
        <v>0</v>
      </c>
      <c r="F1939" s="123" t="b">
        <f>IF(B1939&lt;&gt;"",IF(A1939&lt;&gt;"",IF('02 - Produtos e Tributações'!G1956&lt;&gt;"",'02 - Produtos e Tributações'!G1956,"")))</f>
        <v>0</v>
      </c>
      <c r="G1939" s="123" t="b">
        <f>IF(B1939&lt;&gt;"",IF('02 - Produtos e Tributações'!J1956&lt;&gt;"",'02 - Produtos e Tributações'!J1956,IF(K1939=101,0,IF(K1939=102,41,IF(K1939=103,0,IF(K1939=201,0,IF(K1939=202,0,IF(K1939=203,0,IF(K1939=300,41,IF(K1939=400,41,IF(K1939=500,60)))))))))))</f>
        <v>0</v>
      </c>
      <c r="H1939" s="123" t="b">
        <f>IF(B1939&lt;&gt;"",IF('02 - Produtos e Tributações'!M1956&lt;&gt;"",'02 - Produtos e Tributações'!M1956,IF(L1939=101,0,IF(L1939=102,41,IF(L1939=103,0,IF(L1939=201,0,IF(L1939=202,0,IF(L1939=203,0,IF(L1939=300,41,IF(L1939=400,41,IF(L1939=500,60)))))))))))</f>
        <v>0</v>
      </c>
      <c r="I1939" s="123" t="b">
        <f>IF(B1939&lt;&gt;"",IF('02 - Produtos e Tributações'!L1956&lt;&gt;"",'02 - Produtos e Tributações'!L1956,"0,00"))</f>
        <v>0</v>
      </c>
      <c r="J1939" s="123" t="b">
        <f>IF(B1939&lt;&gt;"",IF('02 - Produtos e Tributações'!O1956&lt;&gt;"",'02 - Produtos e Tributações'!O1956,"0,00"))</f>
        <v>0</v>
      </c>
      <c r="K1939" s="123" t="b">
        <f>IF(B1939&lt;&gt;"",IF('02 - Produtos e Tributações'!K1956&lt;&gt;"",'02 - Produtos e Tributações'!K1956,"null"))</f>
        <v>0</v>
      </c>
      <c r="L1939" s="123" t="b">
        <f>IF(B1939&lt;&gt;"",IF('02 - Produtos e Tributações'!N1956&lt;&gt;"",'02 - Produtos e Tributações'!N1956,"null"))</f>
        <v>0</v>
      </c>
      <c r="M1939" s="122" t="b">
        <f>IF(B1939&lt;&gt;"",IF('02 - Produtos e Tributações'!D1956="CARNES","2.01.001.001",IF('02 - Produtos e Tributações'!D1956="MASSAS","2.01.001.002",IF('02 - Produtos e Tributações'!D1956="LATICINIOS","2.01.001.003",IF('02 - Produtos e Tributações'!D1956="DOCES E GULOSEIMAS","2.01.001.004",IF('02 - Produtos e Tributações'!D1956="FARINHAS E GRAOS","2.01.001.005",IF('02 - Produtos e Tributações'!D1956="AGUAS","2.01.002.001",IF('02 - Produtos e Tributações'!D1956="SUCOS","2.01.002.002",IF('02 - Produtos e Tributações'!D1956="BEBIDAS ALCOOLICAS","2.01.002.003",IF('02 - Produtos e Tributações'!D1956="BEBIDAS LACTEAS","2.01.002.004",IF('02 - Produtos e Tributações'!D1956="MATERIAL DE LIMPEZA","2.02",IF('02 - Produtos e Tributações'!D1956="FRUTAS","2.01.001.006",IF('02 - Produtos e Tributações'!D1956="VERDURAS E LEGUMES","2.01.001.007",IF('02 - Produtos e Tributações'!D1956="SERVIÇO","1",IF('02 - Produtos e Tributações'!D1956="PRODUTOS DIVERSOS","2","2"))))))))))))))
)</f>
        <v>0</v>
      </c>
      <c r="N1939" s="4" t="str">
        <f t="shared" si="121"/>
        <v/>
      </c>
      <c r="O1939" s="4" t="str">
        <f t="shared" si="122"/>
        <v/>
      </c>
      <c r="P1939" s="4" t="str">
        <f t="shared" si="123"/>
        <v/>
      </c>
      <c r="Q1939" s="128" t="b">
        <f>IF(B1939&lt;&gt;"",IF('02 - Produtos e Tributações'!C1956&lt;&gt;"",'02 - Produtos e Tributações'!C1956,"UN"))</f>
        <v>0</v>
      </c>
      <c r="R1939" s="93"/>
      <c r="S1939" s="93"/>
      <c r="T1939" s="93"/>
      <c r="U1939" s="120" t="str">
        <f t="shared" si="120"/>
        <v/>
      </c>
    </row>
    <row r="1940" spans="1:21" ht="15.75" customHeight="1">
      <c r="A1940" s="122" t="b">
        <f>IF('02 - Produtos e Tributações'!B1957 &lt;&gt;"",A1939+1)</f>
        <v>0</v>
      </c>
      <c r="B1940" s="4" t="str">
        <f>IF('02 - Produtos e Tributações'!B1957&lt;&gt;"",'02 - Produtos e Tributações'!V1957,"")</f>
        <v/>
      </c>
      <c r="C1940" s="123" t="b">
        <f>IF(B1940&lt;&gt;"",IF('02 - Produtos e Tributações'!H1957&lt;&gt;"",IF('02 - Produtos e Tributações'!H1957="TERCEIRIZADA","T",IF('02 - Produtos e Tributações'!H1957="PROPRIA","P")), IF(B1940&lt;&gt;"",IF('02 - Produtos e Tributações'!H1957="","T"))))</f>
        <v>0</v>
      </c>
      <c r="D1940" s="123" t="b">
        <f>IF(B1940&lt;&gt;"",IF('02 - Produtos e Tributações'!E1957&lt;&gt;"",'02 - Produtos e Tributações'!E1957,""))</f>
        <v>0</v>
      </c>
      <c r="E1940" s="123" t="b">
        <f>IF(B1940&lt;&gt;"",IF('02 - Produtos e Tributações'!F1957&lt;&gt;"",'02 - Produtos e Tributações'!F1957,""))</f>
        <v>0</v>
      </c>
      <c r="F1940" s="123" t="b">
        <f>IF(B1940&lt;&gt;"",IF(A1940&lt;&gt;"",IF('02 - Produtos e Tributações'!G1957&lt;&gt;"",'02 - Produtos e Tributações'!G1957,"")))</f>
        <v>0</v>
      </c>
      <c r="G1940" s="123" t="b">
        <f>IF(B1940&lt;&gt;"",IF('02 - Produtos e Tributações'!J1957&lt;&gt;"",'02 - Produtos e Tributações'!J1957,IF(K1940=101,0,IF(K1940=102,41,IF(K1940=103,0,IF(K1940=201,0,IF(K1940=202,0,IF(K1940=203,0,IF(K1940=300,41,IF(K1940=400,41,IF(K1940=500,60)))))))))))</f>
        <v>0</v>
      </c>
      <c r="H1940" s="123" t="b">
        <f>IF(B1940&lt;&gt;"",IF('02 - Produtos e Tributações'!M1957&lt;&gt;"",'02 - Produtos e Tributações'!M1957,IF(L1940=101,0,IF(L1940=102,41,IF(L1940=103,0,IF(L1940=201,0,IF(L1940=202,0,IF(L1940=203,0,IF(L1940=300,41,IF(L1940=400,41,IF(L1940=500,60)))))))))))</f>
        <v>0</v>
      </c>
      <c r="I1940" s="123" t="b">
        <f>IF(B1940&lt;&gt;"",IF('02 - Produtos e Tributações'!L1957&lt;&gt;"",'02 - Produtos e Tributações'!L1957,"0,00"))</f>
        <v>0</v>
      </c>
      <c r="J1940" s="123" t="b">
        <f>IF(B1940&lt;&gt;"",IF('02 - Produtos e Tributações'!O1957&lt;&gt;"",'02 - Produtos e Tributações'!O1957,"0,00"))</f>
        <v>0</v>
      </c>
      <c r="K1940" s="123" t="b">
        <f>IF(B1940&lt;&gt;"",IF('02 - Produtos e Tributações'!K1957&lt;&gt;"",'02 - Produtos e Tributações'!K1957,"null"))</f>
        <v>0</v>
      </c>
      <c r="L1940" s="123" t="b">
        <f>IF(B1940&lt;&gt;"",IF('02 - Produtos e Tributações'!N1957&lt;&gt;"",'02 - Produtos e Tributações'!N1957,"null"))</f>
        <v>0</v>
      </c>
      <c r="M1940" s="122" t="b">
        <f>IF(B1940&lt;&gt;"",IF('02 - Produtos e Tributações'!D1957="CARNES","2.01.001.001",IF('02 - Produtos e Tributações'!D1957="MASSAS","2.01.001.002",IF('02 - Produtos e Tributações'!D1957="LATICINIOS","2.01.001.003",IF('02 - Produtos e Tributações'!D1957="DOCES E GULOSEIMAS","2.01.001.004",IF('02 - Produtos e Tributações'!D1957="FARINHAS E GRAOS","2.01.001.005",IF('02 - Produtos e Tributações'!D1957="AGUAS","2.01.002.001",IF('02 - Produtos e Tributações'!D1957="SUCOS","2.01.002.002",IF('02 - Produtos e Tributações'!D1957="BEBIDAS ALCOOLICAS","2.01.002.003",IF('02 - Produtos e Tributações'!D1957="BEBIDAS LACTEAS","2.01.002.004",IF('02 - Produtos e Tributações'!D1957="MATERIAL DE LIMPEZA","2.02",IF('02 - Produtos e Tributações'!D1957="FRUTAS","2.01.001.006",IF('02 - Produtos e Tributações'!D1957="VERDURAS E LEGUMES","2.01.001.007",IF('02 - Produtos e Tributações'!D1957="SERVIÇO","1",IF('02 - Produtos e Tributações'!D1957="PRODUTOS DIVERSOS","2","2"))))))))))))))
)</f>
        <v>0</v>
      </c>
      <c r="N1940" s="4" t="str">
        <f t="shared" si="121"/>
        <v/>
      </c>
      <c r="O1940" s="4" t="str">
        <f t="shared" si="122"/>
        <v/>
      </c>
      <c r="P1940" s="4" t="str">
        <f t="shared" si="123"/>
        <v/>
      </c>
      <c r="Q1940" s="128" t="b">
        <f>IF(B1940&lt;&gt;"",IF('02 - Produtos e Tributações'!C1957&lt;&gt;"",'02 - Produtos e Tributações'!C1957,"UN"))</f>
        <v>0</v>
      </c>
      <c r="R1940" s="93"/>
      <c r="S1940" s="93"/>
      <c r="T1940" s="93"/>
      <c r="U1940" s="120" t="str">
        <f t="shared" si="120"/>
        <v/>
      </c>
    </row>
    <row r="1941" spans="1:21" ht="15.75" customHeight="1">
      <c r="A1941" s="122" t="b">
        <f>IF('02 - Produtos e Tributações'!B1958 &lt;&gt;"",A1940+1)</f>
        <v>0</v>
      </c>
      <c r="B1941" s="4" t="str">
        <f>IF('02 - Produtos e Tributações'!B1958&lt;&gt;"",'02 - Produtos e Tributações'!V1958,"")</f>
        <v/>
      </c>
      <c r="C1941" s="123" t="b">
        <f>IF(B1941&lt;&gt;"",IF('02 - Produtos e Tributações'!H1958&lt;&gt;"",IF('02 - Produtos e Tributações'!H1958="TERCEIRIZADA","T",IF('02 - Produtos e Tributações'!H1958="PROPRIA","P")), IF(B1941&lt;&gt;"",IF('02 - Produtos e Tributações'!H1958="","T"))))</f>
        <v>0</v>
      </c>
      <c r="D1941" s="123" t="b">
        <f>IF(B1941&lt;&gt;"",IF('02 - Produtos e Tributações'!E1958&lt;&gt;"",'02 - Produtos e Tributações'!E1958,""))</f>
        <v>0</v>
      </c>
      <c r="E1941" s="123" t="b">
        <f>IF(B1941&lt;&gt;"",IF('02 - Produtos e Tributações'!F1958&lt;&gt;"",'02 - Produtos e Tributações'!F1958,""))</f>
        <v>0</v>
      </c>
      <c r="F1941" s="123" t="b">
        <f>IF(B1941&lt;&gt;"",IF(A1941&lt;&gt;"",IF('02 - Produtos e Tributações'!G1958&lt;&gt;"",'02 - Produtos e Tributações'!G1958,"")))</f>
        <v>0</v>
      </c>
      <c r="G1941" s="123" t="b">
        <f>IF(B1941&lt;&gt;"",IF('02 - Produtos e Tributações'!J1958&lt;&gt;"",'02 - Produtos e Tributações'!J1958,IF(K1941=101,0,IF(K1941=102,41,IF(K1941=103,0,IF(K1941=201,0,IF(K1941=202,0,IF(K1941=203,0,IF(K1941=300,41,IF(K1941=400,41,IF(K1941=500,60)))))))))))</f>
        <v>0</v>
      </c>
      <c r="H1941" s="123" t="b">
        <f>IF(B1941&lt;&gt;"",IF('02 - Produtos e Tributações'!M1958&lt;&gt;"",'02 - Produtos e Tributações'!M1958,IF(L1941=101,0,IF(L1941=102,41,IF(L1941=103,0,IF(L1941=201,0,IF(L1941=202,0,IF(L1941=203,0,IF(L1941=300,41,IF(L1941=400,41,IF(L1941=500,60)))))))))))</f>
        <v>0</v>
      </c>
      <c r="I1941" s="123" t="b">
        <f>IF(B1941&lt;&gt;"",IF('02 - Produtos e Tributações'!L1958&lt;&gt;"",'02 - Produtos e Tributações'!L1958,"0,00"))</f>
        <v>0</v>
      </c>
      <c r="J1941" s="123" t="b">
        <f>IF(B1941&lt;&gt;"",IF('02 - Produtos e Tributações'!O1958&lt;&gt;"",'02 - Produtos e Tributações'!O1958,"0,00"))</f>
        <v>0</v>
      </c>
      <c r="K1941" s="123" t="b">
        <f>IF(B1941&lt;&gt;"",IF('02 - Produtos e Tributações'!K1958&lt;&gt;"",'02 - Produtos e Tributações'!K1958,"null"))</f>
        <v>0</v>
      </c>
      <c r="L1941" s="123" t="b">
        <f>IF(B1941&lt;&gt;"",IF('02 - Produtos e Tributações'!N1958&lt;&gt;"",'02 - Produtos e Tributações'!N1958,"null"))</f>
        <v>0</v>
      </c>
      <c r="M1941" s="122" t="b">
        <f>IF(B1941&lt;&gt;"",IF('02 - Produtos e Tributações'!D1958="CARNES","2.01.001.001",IF('02 - Produtos e Tributações'!D1958="MASSAS","2.01.001.002",IF('02 - Produtos e Tributações'!D1958="LATICINIOS","2.01.001.003",IF('02 - Produtos e Tributações'!D1958="DOCES E GULOSEIMAS","2.01.001.004",IF('02 - Produtos e Tributações'!D1958="FARINHAS E GRAOS","2.01.001.005",IF('02 - Produtos e Tributações'!D1958="AGUAS","2.01.002.001",IF('02 - Produtos e Tributações'!D1958="SUCOS","2.01.002.002",IF('02 - Produtos e Tributações'!D1958="BEBIDAS ALCOOLICAS","2.01.002.003",IF('02 - Produtos e Tributações'!D1958="BEBIDAS LACTEAS","2.01.002.004",IF('02 - Produtos e Tributações'!D1958="MATERIAL DE LIMPEZA","2.02",IF('02 - Produtos e Tributações'!D1958="FRUTAS","2.01.001.006",IF('02 - Produtos e Tributações'!D1958="VERDURAS E LEGUMES","2.01.001.007",IF('02 - Produtos e Tributações'!D1958="SERVIÇO","1",IF('02 - Produtos e Tributações'!D1958="PRODUTOS DIVERSOS","2","2"))))))))))))))
)</f>
        <v>0</v>
      </c>
      <c r="N1941" s="4" t="str">
        <f t="shared" si="121"/>
        <v/>
      </c>
      <c r="O1941" s="4" t="str">
        <f t="shared" si="122"/>
        <v/>
      </c>
      <c r="P1941" s="4" t="str">
        <f t="shared" si="123"/>
        <v/>
      </c>
      <c r="Q1941" s="128" t="b">
        <f>IF(B1941&lt;&gt;"",IF('02 - Produtos e Tributações'!C1958&lt;&gt;"",'02 - Produtos e Tributações'!C1958,"UN"))</f>
        <v>0</v>
      </c>
      <c r="R1941" s="93"/>
      <c r="S1941" s="93"/>
      <c r="T1941" s="93"/>
      <c r="U1941" s="120" t="str">
        <f t="shared" si="120"/>
        <v/>
      </c>
    </row>
    <row r="1942" spans="1:21" ht="15.75" customHeight="1">
      <c r="A1942" s="122" t="b">
        <f>IF('02 - Produtos e Tributações'!B1959 &lt;&gt;"",A1941+1)</f>
        <v>0</v>
      </c>
      <c r="B1942" s="4" t="str">
        <f>IF('02 - Produtos e Tributações'!B1959&lt;&gt;"",'02 - Produtos e Tributações'!V1959,"")</f>
        <v/>
      </c>
      <c r="C1942" s="123" t="b">
        <f>IF(B1942&lt;&gt;"",IF('02 - Produtos e Tributações'!H1959&lt;&gt;"",IF('02 - Produtos e Tributações'!H1959="TERCEIRIZADA","T",IF('02 - Produtos e Tributações'!H1959="PROPRIA","P")), IF(B1942&lt;&gt;"",IF('02 - Produtos e Tributações'!H1959="","T"))))</f>
        <v>0</v>
      </c>
      <c r="D1942" s="123" t="b">
        <f>IF(B1942&lt;&gt;"",IF('02 - Produtos e Tributações'!E1959&lt;&gt;"",'02 - Produtos e Tributações'!E1959,""))</f>
        <v>0</v>
      </c>
      <c r="E1942" s="123" t="b">
        <f>IF(B1942&lt;&gt;"",IF('02 - Produtos e Tributações'!F1959&lt;&gt;"",'02 - Produtos e Tributações'!F1959,""))</f>
        <v>0</v>
      </c>
      <c r="F1942" s="123" t="b">
        <f>IF(B1942&lt;&gt;"",IF(A1942&lt;&gt;"",IF('02 - Produtos e Tributações'!G1959&lt;&gt;"",'02 - Produtos e Tributações'!G1959,"")))</f>
        <v>0</v>
      </c>
      <c r="G1942" s="123" t="b">
        <f>IF(B1942&lt;&gt;"",IF('02 - Produtos e Tributações'!J1959&lt;&gt;"",'02 - Produtos e Tributações'!J1959,IF(K1942=101,0,IF(K1942=102,41,IF(K1942=103,0,IF(K1942=201,0,IF(K1942=202,0,IF(K1942=203,0,IF(K1942=300,41,IF(K1942=400,41,IF(K1942=500,60)))))))))))</f>
        <v>0</v>
      </c>
      <c r="H1942" s="123" t="b">
        <f>IF(B1942&lt;&gt;"",IF('02 - Produtos e Tributações'!M1959&lt;&gt;"",'02 - Produtos e Tributações'!M1959,IF(L1942=101,0,IF(L1942=102,41,IF(L1942=103,0,IF(L1942=201,0,IF(L1942=202,0,IF(L1942=203,0,IF(L1942=300,41,IF(L1942=400,41,IF(L1942=500,60)))))))))))</f>
        <v>0</v>
      </c>
      <c r="I1942" s="123" t="b">
        <f>IF(B1942&lt;&gt;"",IF('02 - Produtos e Tributações'!L1959&lt;&gt;"",'02 - Produtos e Tributações'!L1959,"0,00"))</f>
        <v>0</v>
      </c>
      <c r="J1942" s="123" t="b">
        <f>IF(B1942&lt;&gt;"",IF('02 - Produtos e Tributações'!O1959&lt;&gt;"",'02 - Produtos e Tributações'!O1959,"0,00"))</f>
        <v>0</v>
      </c>
      <c r="K1942" s="123" t="b">
        <f>IF(B1942&lt;&gt;"",IF('02 - Produtos e Tributações'!K1959&lt;&gt;"",'02 - Produtos e Tributações'!K1959,"null"))</f>
        <v>0</v>
      </c>
      <c r="L1942" s="123" t="b">
        <f>IF(B1942&lt;&gt;"",IF('02 - Produtos e Tributações'!N1959&lt;&gt;"",'02 - Produtos e Tributações'!N1959,"null"))</f>
        <v>0</v>
      </c>
      <c r="M1942" s="122" t="b">
        <f>IF(B1942&lt;&gt;"",IF('02 - Produtos e Tributações'!D1959="CARNES","2.01.001.001",IF('02 - Produtos e Tributações'!D1959="MASSAS","2.01.001.002",IF('02 - Produtos e Tributações'!D1959="LATICINIOS","2.01.001.003",IF('02 - Produtos e Tributações'!D1959="DOCES E GULOSEIMAS","2.01.001.004",IF('02 - Produtos e Tributações'!D1959="FARINHAS E GRAOS","2.01.001.005",IF('02 - Produtos e Tributações'!D1959="AGUAS","2.01.002.001",IF('02 - Produtos e Tributações'!D1959="SUCOS","2.01.002.002",IF('02 - Produtos e Tributações'!D1959="BEBIDAS ALCOOLICAS","2.01.002.003",IF('02 - Produtos e Tributações'!D1959="BEBIDAS LACTEAS","2.01.002.004",IF('02 - Produtos e Tributações'!D1959="MATERIAL DE LIMPEZA","2.02",IF('02 - Produtos e Tributações'!D1959="FRUTAS","2.01.001.006",IF('02 - Produtos e Tributações'!D1959="VERDURAS E LEGUMES","2.01.001.007",IF('02 - Produtos e Tributações'!D1959="SERVIÇO","1",IF('02 - Produtos e Tributações'!D1959="PRODUTOS DIVERSOS","2","2"))))))))))))))
)</f>
        <v>0</v>
      </c>
      <c r="N1942" s="4" t="str">
        <f t="shared" si="121"/>
        <v/>
      </c>
      <c r="O1942" s="4" t="str">
        <f t="shared" si="122"/>
        <v/>
      </c>
      <c r="P1942" s="4" t="str">
        <f t="shared" si="123"/>
        <v/>
      </c>
      <c r="Q1942" s="128" t="b">
        <f>IF(B1942&lt;&gt;"",IF('02 - Produtos e Tributações'!C1959&lt;&gt;"",'02 - Produtos e Tributações'!C1959,"UN"))</f>
        <v>0</v>
      </c>
      <c r="R1942" s="93"/>
      <c r="S1942" s="93"/>
      <c r="T1942" s="93"/>
      <c r="U1942" s="120" t="str">
        <f t="shared" si="120"/>
        <v/>
      </c>
    </row>
    <row r="1943" spans="1:21" ht="15.75" customHeight="1">
      <c r="A1943" s="122" t="b">
        <f>IF('02 - Produtos e Tributações'!B1960 &lt;&gt;"",A1942+1)</f>
        <v>0</v>
      </c>
      <c r="B1943" s="4" t="str">
        <f>IF('02 - Produtos e Tributações'!B1960&lt;&gt;"",'02 - Produtos e Tributações'!V1960,"")</f>
        <v/>
      </c>
      <c r="C1943" s="123" t="b">
        <f>IF(B1943&lt;&gt;"",IF('02 - Produtos e Tributações'!H1960&lt;&gt;"",IF('02 - Produtos e Tributações'!H1960="TERCEIRIZADA","T",IF('02 - Produtos e Tributações'!H1960="PROPRIA","P")), IF(B1943&lt;&gt;"",IF('02 - Produtos e Tributações'!H1960="","T"))))</f>
        <v>0</v>
      </c>
      <c r="D1943" s="123" t="b">
        <f>IF(B1943&lt;&gt;"",IF('02 - Produtos e Tributações'!E1960&lt;&gt;"",'02 - Produtos e Tributações'!E1960,""))</f>
        <v>0</v>
      </c>
      <c r="E1943" s="123" t="b">
        <f>IF(B1943&lt;&gt;"",IF('02 - Produtos e Tributações'!F1960&lt;&gt;"",'02 - Produtos e Tributações'!F1960,""))</f>
        <v>0</v>
      </c>
      <c r="F1943" s="123" t="b">
        <f>IF(B1943&lt;&gt;"",IF(A1943&lt;&gt;"",IF('02 - Produtos e Tributações'!G1960&lt;&gt;"",'02 - Produtos e Tributações'!G1960,"")))</f>
        <v>0</v>
      </c>
      <c r="G1943" s="123" t="b">
        <f>IF(B1943&lt;&gt;"",IF('02 - Produtos e Tributações'!J1960&lt;&gt;"",'02 - Produtos e Tributações'!J1960,IF(K1943=101,0,IF(K1943=102,41,IF(K1943=103,0,IF(K1943=201,0,IF(K1943=202,0,IF(K1943=203,0,IF(K1943=300,41,IF(K1943=400,41,IF(K1943=500,60)))))))))))</f>
        <v>0</v>
      </c>
      <c r="H1943" s="123" t="b">
        <f>IF(B1943&lt;&gt;"",IF('02 - Produtos e Tributações'!M1960&lt;&gt;"",'02 - Produtos e Tributações'!M1960,IF(L1943=101,0,IF(L1943=102,41,IF(L1943=103,0,IF(L1943=201,0,IF(L1943=202,0,IF(L1943=203,0,IF(L1943=300,41,IF(L1943=400,41,IF(L1943=500,60)))))))))))</f>
        <v>0</v>
      </c>
      <c r="I1943" s="123" t="b">
        <f>IF(B1943&lt;&gt;"",IF('02 - Produtos e Tributações'!L1960&lt;&gt;"",'02 - Produtos e Tributações'!L1960,"0,00"))</f>
        <v>0</v>
      </c>
      <c r="J1943" s="123" t="b">
        <f>IF(B1943&lt;&gt;"",IF('02 - Produtos e Tributações'!O1960&lt;&gt;"",'02 - Produtos e Tributações'!O1960,"0,00"))</f>
        <v>0</v>
      </c>
      <c r="K1943" s="123" t="b">
        <f>IF(B1943&lt;&gt;"",IF('02 - Produtos e Tributações'!K1960&lt;&gt;"",'02 - Produtos e Tributações'!K1960,"null"))</f>
        <v>0</v>
      </c>
      <c r="L1943" s="123" t="b">
        <f>IF(B1943&lt;&gt;"",IF('02 - Produtos e Tributações'!N1960&lt;&gt;"",'02 - Produtos e Tributações'!N1960,"null"))</f>
        <v>0</v>
      </c>
      <c r="M1943" s="122" t="b">
        <f>IF(B1943&lt;&gt;"",IF('02 - Produtos e Tributações'!D1960="CARNES","2.01.001.001",IF('02 - Produtos e Tributações'!D1960="MASSAS","2.01.001.002",IF('02 - Produtos e Tributações'!D1960="LATICINIOS","2.01.001.003",IF('02 - Produtos e Tributações'!D1960="DOCES E GULOSEIMAS","2.01.001.004",IF('02 - Produtos e Tributações'!D1960="FARINHAS E GRAOS","2.01.001.005",IF('02 - Produtos e Tributações'!D1960="AGUAS","2.01.002.001",IF('02 - Produtos e Tributações'!D1960="SUCOS","2.01.002.002",IF('02 - Produtos e Tributações'!D1960="BEBIDAS ALCOOLICAS","2.01.002.003",IF('02 - Produtos e Tributações'!D1960="BEBIDAS LACTEAS","2.01.002.004",IF('02 - Produtos e Tributações'!D1960="MATERIAL DE LIMPEZA","2.02",IF('02 - Produtos e Tributações'!D1960="FRUTAS","2.01.001.006",IF('02 - Produtos e Tributações'!D1960="VERDURAS E LEGUMES","2.01.001.007",IF('02 - Produtos e Tributações'!D1960="SERVIÇO","1",IF('02 - Produtos e Tributações'!D1960="PRODUTOS DIVERSOS","2","2"))))))))))))))
)</f>
        <v>0</v>
      </c>
      <c r="N1943" s="4" t="str">
        <f t="shared" si="121"/>
        <v/>
      </c>
      <c r="O1943" s="4" t="str">
        <f t="shared" si="122"/>
        <v/>
      </c>
      <c r="P1943" s="4" t="str">
        <f t="shared" si="123"/>
        <v/>
      </c>
      <c r="Q1943" s="128" t="b">
        <f>IF(B1943&lt;&gt;"",IF('02 - Produtos e Tributações'!C1960&lt;&gt;"",'02 - Produtos e Tributações'!C1960,"UN"))</f>
        <v>0</v>
      </c>
      <c r="R1943" s="93"/>
      <c r="S1943" s="93"/>
      <c r="T1943" s="93"/>
      <c r="U1943" s="120" t="str">
        <f t="shared" si="120"/>
        <v/>
      </c>
    </row>
    <row r="1944" spans="1:21" ht="15.75" customHeight="1">
      <c r="A1944" s="122" t="b">
        <f>IF('02 - Produtos e Tributações'!B1961 &lt;&gt;"",A1943+1)</f>
        <v>0</v>
      </c>
      <c r="B1944" s="4" t="str">
        <f>IF('02 - Produtos e Tributações'!B1961&lt;&gt;"",'02 - Produtos e Tributações'!V1961,"")</f>
        <v/>
      </c>
      <c r="C1944" s="123" t="b">
        <f>IF(B1944&lt;&gt;"",IF('02 - Produtos e Tributações'!H1961&lt;&gt;"",IF('02 - Produtos e Tributações'!H1961="TERCEIRIZADA","T",IF('02 - Produtos e Tributações'!H1961="PROPRIA","P")), IF(B1944&lt;&gt;"",IF('02 - Produtos e Tributações'!H1961="","T"))))</f>
        <v>0</v>
      </c>
      <c r="D1944" s="123" t="b">
        <f>IF(B1944&lt;&gt;"",IF('02 - Produtos e Tributações'!E1961&lt;&gt;"",'02 - Produtos e Tributações'!E1961,""))</f>
        <v>0</v>
      </c>
      <c r="E1944" s="123" t="b">
        <f>IF(B1944&lt;&gt;"",IF('02 - Produtos e Tributações'!F1961&lt;&gt;"",'02 - Produtos e Tributações'!F1961,""))</f>
        <v>0</v>
      </c>
      <c r="F1944" s="123" t="b">
        <f>IF(B1944&lt;&gt;"",IF(A1944&lt;&gt;"",IF('02 - Produtos e Tributações'!G1961&lt;&gt;"",'02 - Produtos e Tributações'!G1961,"")))</f>
        <v>0</v>
      </c>
      <c r="G1944" s="123" t="b">
        <f>IF(B1944&lt;&gt;"",IF('02 - Produtos e Tributações'!J1961&lt;&gt;"",'02 - Produtos e Tributações'!J1961,IF(K1944=101,0,IF(K1944=102,41,IF(K1944=103,0,IF(K1944=201,0,IF(K1944=202,0,IF(K1944=203,0,IF(K1944=300,41,IF(K1944=400,41,IF(K1944=500,60)))))))))))</f>
        <v>0</v>
      </c>
      <c r="H1944" s="123" t="b">
        <f>IF(B1944&lt;&gt;"",IF('02 - Produtos e Tributações'!M1961&lt;&gt;"",'02 - Produtos e Tributações'!M1961,IF(L1944=101,0,IF(L1944=102,41,IF(L1944=103,0,IF(L1944=201,0,IF(L1944=202,0,IF(L1944=203,0,IF(L1944=300,41,IF(L1944=400,41,IF(L1944=500,60)))))))))))</f>
        <v>0</v>
      </c>
      <c r="I1944" s="123" t="b">
        <f>IF(B1944&lt;&gt;"",IF('02 - Produtos e Tributações'!L1961&lt;&gt;"",'02 - Produtos e Tributações'!L1961,"0,00"))</f>
        <v>0</v>
      </c>
      <c r="J1944" s="123" t="b">
        <f>IF(B1944&lt;&gt;"",IF('02 - Produtos e Tributações'!O1961&lt;&gt;"",'02 - Produtos e Tributações'!O1961,"0,00"))</f>
        <v>0</v>
      </c>
      <c r="K1944" s="123" t="b">
        <f>IF(B1944&lt;&gt;"",IF('02 - Produtos e Tributações'!K1961&lt;&gt;"",'02 - Produtos e Tributações'!K1961,"null"))</f>
        <v>0</v>
      </c>
      <c r="L1944" s="123" t="b">
        <f>IF(B1944&lt;&gt;"",IF('02 - Produtos e Tributações'!N1961&lt;&gt;"",'02 - Produtos e Tributações'!N1961,"null"))</f>
        <v>0</v>
      </c>
      <c r="M1944" s="122" t="b">
        <f>IF(B1944&lt;&gt;"",IF('02 - Produtos e Tributações'!D1961="CARNES","2.01.001.001",IF('02 - Produtos e Tributações'!D1961="MASSAS","2.01.001.002",IF('02 - Produtos e Tributações'!D1961="LATICINIOS","2.01.001.003",IF('02 - Produtos e Tributações'!D1961="DOCES E GULOSEIMAS","2.01.001.004",IF('02 - Produtos e Tributações'!D1961="FARINHAS E GRAOS","2.01.001.005",IF('02 - Produtos e Tributações'!D1961="AGUAS","2.01.002.001",IF('02 - Produtos e Tributações'!D1961="SUCOS","2.01.002.002",IF('02 - Produtos e Tributações'!D1961="BEBIDAS ALCOOLICAS","2.01.002.003",IF('02 - Produtos e Tributações'!D1961="BEBIDAS LACTEAS","2.01.002.004",IF('02 - Produtos e Tributações'!D1961="MATERIAL DE LIMPEZA","2.02",IF('02 - Produtos e Tributações'!D1961="FRUTAS","2.01.001.006",IF('02 - Produtos e Tributações'!D1961="VERDURAS E LEGUMES","2.01.001.007",IF('02 - Produtos e Tributações'!D1961="SERVIÇO","1",IF('02 - Produtos e Tributações'!D1961="PRODUTOS DIVERSOS","2","2"))))))))))))))
)</f>
        <v>0</v>
      </c>
      <c r="N1944" s="4" t="str">
        <f t="shared" si="121"/>
        <v/>
      </c>
      <c r="O1944" s="4" t="str">
        <f t="shared" si="122"/>
        <v/>
      </c>
      <c r="P1944" s="4" t="str">
        <f t="shared" si="123"/>
        <v/>
      </c>
      <c r="Q1944" s="128" t="b">
        <f>IF(B1944&lt;&gt;"",IF('02 - Produtos e Tributações'!C1961&lt;&gt;"",'02 - Produtos e Tributações'!C1961,"UN"))</f>
        <v>0</v>
      </c>
      <c r="R1944" s="93"/>
      <c r="S1944" s="93"/>
      <c r="T1944" s="93"/>
      <c r="U1944" s="120" t="str">
        <f t="shared" si="120"/>
        <v/>
      </c>
    </row>
    <row r="1945" spans="1:21" ht="15.75" customHeight="1">
      <c r="A1945" s="122" t="b">
        <f>IF('02 - Produtos e Tributações'!B1962 &lt;&gt;"",A1944+1)</f>
        <v>0</v>
      </c>
      <c r="B1945" s="4" t="str">
        <f>IF('02 - Produtos e Tributações'!B1962&lt;&gt;"",'02 - Produtos e Tributações'!V1962,"")</f>
        <v/>
      </c>
      <c r="C1945" s="123" t="b">
        <f>IF(B1945&lt;&gt;"",IF('02 - Produtos e Tributações'!H1962&lt;&gt;"",IF('02 - Produtos e Tributações'!H1962="TERCEIRIZADA","T",IF('02 - Produtos e Tributações'!H1962="PROPRIA","P")), IF(B1945&lt;&gt;"",IF('02 - Produtos e Tributações'!H1962="","T"))))</f>
        <v>0</v>
      </c>
      <c r="D1945" s="123" t="b">
        <f>IF(B1945&lt;&gt;"",IF('02 - Produtos e Tributações'!E1962&lt;&gt;"",'02 - Produtos e Tributações'!E1962,""))</f>
        <v>0</v>
      </c>
      <c r="E1945" s="123" t="b">
        <f>IF(B1945&lt;&gt;"",IF('02 - Produtos e Tributações'!F1962&lt;&gt;"",'02 - Produtos e Tributações'!F1962,""))</f>
        <v>0</v>
      </c>
      <c r="F1945" s="123" t="b">
        <f>IF(B1945&lt;&gt;"",IF(A1945&lt;&gt;"",IF('02 - Produtos e Tributações'!G1962&lt;&gt;"",'02 - Produtos e Tributações'!G1962,"")))</f>
        <v>0</v>
      </c>
      <c r="G1945" s="123" t="b">
        <f>IF(B1945&lt;&gt;"",IF('02 - Produtos e Tributações'!J1962&lt;&gt;"",'02 - Produtos e Tributações'!J1962,IF(K1945=101,0,IF(K1945=102,41,IF(K1945=103,0,IF(K1945=201,0,IF(K1945=202,0,IF(K1945=203,0,IF(K1945=300,41,IF(K1945=400,41,IF(K1945=500,60)))))))))))</f>
        <v>0</v>
      </c>
      <c r="H1945" s="123" t="b">
        <f>IF(B1945&lt;&gt;"",IF('02 - Produtos e Tributações'!M1962&lt;&gt;"",'02 - Produtos e Tributações'!M1962,IF(L1945=101,0,IF(L1945=102,41,IF(L1945=103,0,IF(L1945=201,0,IF(L1945=202,0,IF(L1945=203,0,IF(L1945=300,41,IF(L1945=400,41,IF(L1945=500,60)))))))))))</f>
        <v>0</v>
      </c>
      <c r="I1945" s="123" t="b">
        <f>IF(B1945&lt;&gt;"",IF('02 - Produtos e Tributações'!L1962&lt;&gt;"",'02 - Produtos e Tributações'!L1962,"0,00"))</f>
        <v>0</v>
      </c>
      <c r="J1945" s="123" t="b">
        <f>IF(B1945&lt;&gt;"",IF('02 - Produtos e Tributações'!O1962&lt;&gt;"",'02 - Produtos e Tributações'!O1962,"0,00"))</f>
        <v>0</v>
      </c>
      <c r="K1945" s="123" t="b">
        <f>IF(B1945&lt;&gt;"",IF('02 - Produtos e Tributações'!K1962&lt;&gt;"",'02 - Produtos e Tributações'!K1962,"null"))</f>
        <v>0</v>
      </c>
      <c r="L1945" s="123" t="b">
        <f>IF(B1945&lt;&gt;"",IF('02 - Produtos e Tributações'!N1962&lt;&gt;"",'02 - Produtos e Tributações'!N1962,"null"))</f>
        <v>0</v>
      </c>
      <c r="M1945" s="122" t="b">
        <f>IF(B1945&lt;&gt;"",IF('02 - Produtos e Tributações'!D1962="CARNES","2.01.001.001",IF('02 - Produtos e Tributações'!D1962="MASSAS","2.01.001.002",IF('02 - Produtos e Tributações'!D1962="LATICINIOS","2.01.001.003",IF('02 - Produtos e Tributações'!D1962="DOCES E GULOSEIMAS","2.01.001.004",IF('02 - Produtos e Tributações'!D1962="FARINHAS E GRAOS","2.01.001.005",IF('02 - Produtos e Tributações'!D1962="AGUAS","2.01.002.001",IF('02 - Produtos e Tributações'!D1962="SUCOS","2.01.002.002",IF('02 - Produtos e Tributações'!D1962="BEBIDAS ALCOOLICAS","2.01.002.003",IF('02 - Produtos e Tributações'!D1962="BEBIDAS LACTEAS","2.01.002.004",IF('02 - Produtos e Tributações'!D1962="MATERIAL DE LIMPEZA","2.02",IF('02 - Produtos e Tributações'!D1962="FRUTAS","2.01.001.006",IF('02 - Produtos e Tributações'!D1962="VERDURAS E LEGUMES","2.01.001.007",IF('02 - Produtos e Tributações'!D1962="SERVIÇO","1",IF('02 - Produtos e Tributações'!D1962="PRODUTOS DIVERSOS","2","2"))))))))))))))
)</f>
        <v>0</v>
      </c>
      <c r="N1945" s="4" t="str">
        <f t="shared" si="121"/>
        <v/>
      </c>
      <c r="O1945" s="4" t="str">
        <f t="shared" si="122"/>
        <v/>
      </c>
      <c r="P1945" s="4" t="str">
        <f t="shared" si="123"/>
        <v/>
      </c>
      <c r="Q1945" s="128" t="b">
        <f>IF(B1945&lt;&gt;"",IF('02 - Produtos e Tributações'!C1962&lt;&gt;"",'02 - Produtos e Tributações'!C1962,"UN"))</f>
        <v>0</v>
      </c>
      <c r="R1945" s="93"/>
      <c r="S1945" s="93"/>
      <c r="T1945" s="93"/>
      <c r="U1945" s="120" t="str">
        <f t="shared" si="120"/>
        <v/>
      </c>
    </row>
    <row r="1946" spans="1:21" ht="15.75" customHeight="1">
      <c r="A1946" s="122" t="b">
        <f>IF('02 - Produtos e Tributações'!B1963 &lt;&gt;"",A1945+1)</f>
        <v>0</v>
      </c>
      <c r="B1946" s="4" t="str">
        <f>IF('02 - Produtos e Tributações'!B1963&lt;&gt;"",'02 - Produtos e Tributações'!V1963,"")</f>
        <v/>
      </c>
      <c r="C1946" s="123" t="b">
        <f>IF(B1946&lt;&gt;"",IF('02 - Produtos e Tributações'!H1963&lt;&gt;"",IF('02 - Produtos e Tributações'!H1963="TERCEIRIZADA","T",IF('02 - Produtos e Tributações'!H1963="PROPRIA","P")), IF(B1946&lt;&gt;"",IF('02 - Produtos e Tributações'!H1963="","T"))))</f>
        <v>0</v>
      </c>
      <c r="D1946" s="123" t="b">
        <f>IF(B1946&lt;&gt;"",IF('02 - Produtos e Tributações'!E1963&lt;&gt;"",'02 - Produtos e Tributações'!E1963,""))</f>
        <v>0</v>
      </c>
      <c r="E1946" s="123" t="b">
        <f>IF(B1946&lt;&gt;"",IF('02 - Produtos e Tributações'!F1963&lt;&gt;"",'02 - Produtos e Tributações'!F1963,""))</f>
        <v>0</v>
      </c>
      <c r="F1946" s="123" t="b">
        <f>IF(B1946&lt;&gt;"",IF(A1946&lt;&gt;"",IF('02 - Produtos e Tributações'!G1963&lt;&gt;"",'02 - Produtos e Tributações'!G1963,"")))</f>
        <v>0</v>
      </c>
      <c r="G1946" s="123" t="b">
        <f>IF(B1946&lt;&gt;"",IF('02 - Produtos e Tributações'!J1963&lt;&gt;"",'02 - Produtos e Tributações'!J1963,IF(K1946=101,0,IF(K1946=102,41,IF(K1946=103,0,IF(K1946=201,0,IF(K1946=202,0,IF(K1946=203,0,IF(K1946=300,41,IF(K1946=400,41,IF(K1946=500,60)))))))))))</f>
        <v>0</v>
      </c>
      <c r="H1946" s="123" t="b">
        <f>IF(B1946&lt;&gt;"",IF('02 - Produtos e Tributações'!M1963&lt;&gt;"",'02 - Produtos e Tributações'!M1963,IF(L1946=101,0,IF(L1946=102,41,IF(L1946=103,0,IF(L1946=201,0,IF(L1946=202,0,IF(L1946=203,0,IF(L1946=300,41,IF(L1946=400,41,IF(L1946=500,60)))))))))))</f>
        <v>0</v>
      </c>
      <c r="I1946" s="123" t="b">
        <f>IF(B1946&lt;&gt;"",IF('02 - Produtos e Tributações'!L1963&lt;&gt;"",'02 - Produtos e Tributações'!L1963,"0,00"))</f>
        <v>0</v>
      </c>
      <c r="J1946" s="123" t="b">
        <f>IF(B1946&lt;&gt;"",IF('02 - Produtos e Tributações'!O1963&lt;&gt;"",'02 - Produtos e Tributações'!O1963,"0,00"))</f>
        <v>0</v>
      </c>
      <c r="K1946" s="123" t="b">
        <f>IF(B1946&lt;&gt;"",IF('02 - Produtos e Tributações'!K1963&lt;&gt;"",'02 - Produtos e Tributações'!K1963,"null"))</f>
        <v>0</v>
      </c>
      <c r="L1946" s="123" t="b">
        <f>IF(B1946&lt;&gt;"",IF('02 - Produtos e Tributações'!N1963&lt;&gt;"",'02 - Produtos e Tributações'!N1963,"null"))</f>
        <v>0</v>
      </c>
      <c r="M1946" s="122" t="b">
        <f>IF(B1946&lt;&gt;"",IF('02 - Produtos e Tributações'!D1963="CARNES","2.01.001.001",IF('02 - Produtos e Tributações'!D1963="MASSAS","2.01.001.002",IF('02 - Produtos e Tributações'!D1963="LATICINIOS","2.01.001.003",IF('02 - Produtos e Tributações'!D1963="DOCES E GULOSEIMAS","2.01.001.004",IF('02 - Produtos e Tributações'!D1963="FARINHAS E GRAOS","2.01.001.005",IF('02 - Produtos e Tributações'!D1963="AGUAS","2.01.002.001",IF('02 - Produtos e Tributações'!D1963="SUCOS","2.01.002.002",IF('02 - Produtos e Tributações'!D1963="BEBIDAS ALCOOLICAS","2.01.002.003",IF('02 - Produtos e Tributações'!D1963="BEBIDAS LACTEAS","2.01.002.004",IF('02 - Produtos e Tributações'!D1963="MATERIAL DE LIMPEZA","2.02",IF('02 - Produtos e Tributações'!D1963="FRUTAS","2.01.001.006",IF('02 - Produtos e Tributações'!D1963="VERDURAS E LEGUMES","2.01.001.007",IF('02 - Produtos e Tributações'!D1963="SERVIÇO","1",IF('02 - Produtos e Tributações'!D1963="PRODUTOS DIVERSOS","2","2"))))))))))))))
)</f>
        <v>0</v>
      </c>
      <c r="N1946" s="4" t="str">
        <f t="shared" si="121"/>
        <v/>
      </c>
      <c r="O1946" s="4" t="str">
        <f t="shared" si="122"/>
        <v/>
      </c>
      <c r="P1946" s="4" t="str">
        <f t="shared" si="123"/>
        <v/>
      </c>
      <c r="Q1946" s="128" t="b">
        <f>IF(B1946&lt;&gt;"",IF('02 - Produtos e Tributações'!C1963&lt;&gt;"",'02 - Produtos e Tributações'!C1963,"UN"))</f>
        <v>0</v>
      </c>
      <c r="R1946" s="93"/>
      <c r="S1946" s="93"/>
      <c r="T1946" s="93"/>
      <c r="U1946" s="120" t="str">
        <f t="shared" si="120"/>
        <v/>
      </c>
    </row>
    <row r="1947" spans="1:21" ht="15.75" customHeight="1">
      <c r="A1947" s="122" t="b">
        <f>IF('02 - Produtos e Tributações'!B1964 &lt;&gt;"",A1946+1)</f>
        <v>0</v>
      </c>
      <c r="B1947" s="4" t="str">
        <f>IF('02 - Produtos e Tributações'!B1964&lt;&gt;"",'02 - Produtos e Tributações'!V1964,"")</f>
        <v/>
      </c>
      <c r="C1947" s="123" t="b">
        <f>IF(B1947&lt;&gt;"",IF('02 - Produtos e Tributações'!H1964&lt;&gt;"",IF('02 - Produtos e Tributações'!H1964="TERCEIRIZADA","T",IF('02 - Produtos e Tributações'!H1964="PROPRIA","P")), IF(B1947&lt;&gt;"",IF('02 - Produtos e Tributações'!H1964="","T"))))</f>
        <v>0</v>
      </c>
      <c r="D1947" s="123" t="b">
        <f>IF(B1947&lt;&gt;"",IF('02 - Produtos e Tributações'!E1964&lt;&gt;"",'02 - Produtos e Tributações'!E1964,""))</f>
        <v>0</v>
      </c>
      <c r="E1947" s="123" t="b">
        <f>IF(B1947&lt;&gt;"",IF('02 - Produtos e Tributações'!F1964&lt;&gt;"",'02 - Produtos e Tributações'!F1964,""))</f>
        <v>0</v>
      </c>
      <c r="F1947" s="123" t="b">
        <f>IF(B1947&lt;&gt;"",IF(A1947&lt;&gt;"",IF('02 - Produtos e Tributações'!G1964&lt;&gt;"",'02 - Produtos e Tributações'!G1964,"")))</f>
        <v>0</v>
      </c>
      <c r="G1947" s="123" t="b">
        <f>IF(B1947&lt;&gt;"",IF('02 - Produtos e Tributações'!J1964&lt;&gt;"",'02 - Produtos e Tributações'!J1964,IF(K1947=101,0,IF(K1947=102,41,IF(K1947=103,0,IF(K1947=201,0,IF(K1947=202,0,IF(K1947=203,0,IF(K1947=300,41,IF(K1947=400,41,IF(K1947=500,60)))))))))))</f>
        <v>0</v>
      </c>
      <c r="H1947" s="123" t="b">
        <f>IF(B1947&lt;&gt;"",IF('02 - Produtos e Tributações'!M1964&lt;&gt;"",'02 - Produtos e Tributações'!M1964,IF(L1947=101,0,IF(L1947=102,41,IF(L1947=103,0,IF(L1947=201,0,IF(L1947=202,0,IF(L1947=203,0,IF(L1947=300,41,IF(L1947=400,41,IF(L1947=500,60)))))))))))</f>
        <v>0</v>
      </c>
      <c r="I1947" s="123" t="b">
        <f>IF(B1947&lt;&gt;"",IF('02 - Produtos e Tributações'!L1964&lt;&gt;"",'02 - Produtos e Tributações'!L1964,"0,00"))</f>
        <v>0</v>
      </c>
      <c r="J1947" s="123" t="b">
        <f>IF(B1947&lt;&gt;"",IF('02 - Produtos e Tributações'!O1964&lt;&gt;"",'02 - Produtos e Tributações'!O1964,"0,00"))</f>
        <v>0</v>
      </c>
      <c r="K1947" s="123" t="b">
        <f>IF(B1947&lt;&gt;"",IF('02 - Produtos e Tributações'!K1964&lt;&gt;"",'02 - Produtos e Tributações'!K1964,"null"))</f>
        <v>0</v>
      </c>
      <c r="L1947" s="123" t="b">
        <f>IF(B1947&lt;&gt;"",IF('02 - Produtos e Tributações'!N1964&lt;&gt;"",'02 - Produtos e Tributações'!N1964,"null"))</f>
        <v>0</v>
      </c>
      <c r="M1947" s="122" t="b">
        <f>IF(B1947&lt;&gt;"",IF('02 - Produtos e Tributações'!D1964="CARNES","2.01.001.001",IF('02 - Produtos e Tributações'!D1964="MASSAS","2.01.001.002",IF('02 - Produtos e Tributações'!D1964="LATICINIOS","2.01.001.003",IF('02 - Produtos e Tributações'!D1964="DOCES E GULOSEIMAS","2.01.001.004",IF('02 - Produtos e Tributações'!D1964="FARINHAS E GRAOS","2.01.001.005",IF('02 - Produtos e Tributações'!D1964="AGUAS","2.01.002.001",IF('02 - Produtos e Tributações'!D1964="SUCOS","2.01.002.002",IF('02 - Produtos e Tributações'!D1964="BEBIDAS ALCOOLICAS","2.01.002.003",IF('02 - Produtos e Tributações'!D1964="BEBIDAS LACTEAS","2.01.002.004",IF('02 - Produtos e Tributações'!D1964="MATERIAL DE LIMPEZA","2.02",IF('02 - Produtos e Tributações'!D1964="FRUTAS","2.01.001.006",IF('02 - Produtos e Tributações'!D1964="VERDURAS E LEGUMES","2.01.001.007",IF('02 - Produtos e Tributações'!D1964="SERVIÇO","1",IF('02 - Produtos e Tributações'!D1964="PRODUTOS DIVERSOS","2","2"))))))))))))))
)</f>
        <v>0</v>
      </c>
      <c r="N1947" s="4" t="str">
        <f t="shared" si="121"/>
        <v/>
      </c>
      <c r="O1947" s="4" t="str">
        <f t="shared" si="122"/>
        <v/>
      </c>
      <c r="P1947" s="4" t="str">
        <f t="shared" si="123"/>
        <v/>
      </c>
      <c r="Q1947" s="128" t="b">
        <f>IF(B1947&lt;&gt;"",IF('02 - Produtos e Tributações'!C1964&lt;&gt;"",'02 - Produtos e Tributações'!C1964,"UN"))</f>
        <v>0</v>
      </c>
      <c r="R1947" s="93"/>
      <c r="S1947" s="93"/>
      <c r="T1947" s="93"/>
      <c r="U1947" s="120" t="str">
        <f t="shared" si="120"/>
        <v/>
      </c>
    </row>
    <row r="1948" spans="1:21" ht="15.75" customHeight="1">
      <c r="A1948" s="122" t="b">
        <f>IF('02 - Produtos e Tributações'!B1965 &lt;&gt;"",A1947+1)</f>
        <v>0</v>
      </c>
      <c r="B1948" s="4" t="str">
        <f>IF('02 - Produtos e Tributações'!B1965&lt;&gt;"",'02 - Produtos e Tributações'!V1965,"")</f>
        <v/>
      </c>
      <c r="C1948" s="123" t="b">
        <f>IF(B1948&lt;&gt;"",IF('02 - Produtos e Tributações'!H1965&lt;&gt;"",IF('02 - Produtos e Tributações'!H1965="TERCEIRIZADA","T",IF('02 - Produtos e Tributações'!H1965="PROPRIA","P")), IF(B1948&lt;&gt;"",IF('02 - Produtos e Tributações'!H1965="","T"))))</f>
        <v>0</v>
      </c>
      <c r="D1948" s="123" t="b">
        <f>IF(B1948&lt;&gt;"",IF('02 - Produtos e Tributações'!E1965&lt;&gt;"",'02 - Produtos e Tributações'!E1965,""))</f>
        <v>0</v>
      </c>
      <c r="E1948" s="123" t="b">
        <f>IF(B1948&lt;&gt;"",IF('02 - Produtos e Tributações'!F1965&lt;&gt;"",'02 - Produtos e Tributações'!F1965,""))</f>
        <v>0</v>
      </c>
      <c r="F1948" s="123" t="b">
        <f>IF(B1948&lt;&gt;"",IF(A1948&lt;&gt;"",IF('02 - Produtos e Tributações'!G1965&lt;&gt;"",'02 - Produtos e Tributações'!G1965,"")))</f>
        <v>0</v>
      </c>
      <c r="G1948" s="123" t="b">
        <f>IF(B1948&lt;&gt;"",IF('02 - Produtos e Tributações'!J1965&lt;&gt;"",'02 - Produtos e Tributações'!J1965,IF(K1948=101,0,IF(K1948=102,41,IF(K1948=103,0,IF(K1948=201,0,IF(K1948=202,0,IF(K1948=203,0,IF(K1948=300,41,IF(K1948=400,41,IF(K1948=500,60)))))))))))</f>
        <v>0</v>
      </c>
      <c r="H1948" s="123" t="b">
        <f>IF(B1948&lt;&gt;"",IF('02 - Produtos e Tributações'!M1965&lt;&gt;"",'02 - Produtos e Tributações'!M1965,IF(L1948=101,0,IF(L1948=102,41,IF(L1948=103,0,IF(L1948=201,0,IF(L1948=202,0,IF(L1948=203,0,IF(L1948=300,41,IF(L1948=400,41,IF(L1948=500,60)))))))))))</f>
        <v>0</v>
      </c>
      <c r="I1948" s="123" t="b">
        <f>IF(B1948&lt;&gt;"",IF('02 - Produtos e Tributações'!L1965&lt;&gt;"",'02 - Produtos e Tributações'!L1965,"0,00"))</f>
        <v>0</v>
      </c>
      <c r="J1948" s="123" t="b">
        <f>IF(B1948&lt;&gt;"",IF('02 - Produtos e Tributações'!O1965&lt;&gt;"",'02 - Produtos e Tributações'!O1965,"0,00"))</f>
        <v>0</v>
      </c>
      <c r="K1948" s="123" t="b">
        <f>IF(B1948&lt;&gt;"",IF('02 - Produtos e Tributações'!K1965&lt;&gt;"",'02 - Produtos e Tributações'!K1965,"null"))</f>
        <v>0</v>
      </c>
      <c r="L1948" s="123" t="b">
        <f>IF(B1948&lt;&gt;"",IF('02 - Produtos e Tributações'!N1965&lt;&gt;"",'02 - Produtos e Tributações'!N1965,"null"))</f>
        <v>0</v>
      </c>
      <c r="M1948" s="122" t="b">
        <f>IF(B1948&lt;&gt;"",IF('02 - Produtos e Tributações'!D1965="CARNES","2.01.001.001",IF('02 - Produtos e Tributações'!D1965="MASSAS","2.01.001.002",IF('02 - Produtos e Tributações'!D1965="LATICINIOS","2.01.001.003",IF('02 - Produtos e Tributações'!D1965="DOCES E GULOSEIMAS","2.01.001.004",IF('02 - Produtos e Tributações'!D1965="FARINHAS E GRAOS","2.01.001.005",IF('02 - Produtos e Tributações'!D1965="AGUAS","2.01.002.001",IF('02 - Produtos e Tributações'!D1965="SUCOS","2.01.002.002",IF('02 - Produtos e Tributações'!D1965="BEBIDAS ALCOOLICAS","2.01.002.003",IF('02 - Produtos e Tributações'!D1965="BEBIDAS LACTEAS","2.01.002.004",IF('02 - Produtos e Tributações'!D1965="MATERIAL DE LIMPEZA","2.02",IF('02 - Produtos e Tributações'!D1965="FRUTAS","2.01.001.006",IF('02 - Produtos e Tributações'!D1965="VERDURAS E LEGUMES","2.01.001.007",IF('02 - Produtos e Tributações'!D1965="SERVIÇO","1",IF('02 - Produtos e Tributações'!D1965="PRODUTOS DIVERSOS","2","2"))))))))))))))
)</f>
        <v>0</v>
      </c>
      <c r="N1948" s="4" t="str">
        <f t="shared" si="121"/>
        <v/>
      </c>
      <c r="O1948" s="4" t="str">
        <f t="shared" si="122"/>
        <v/>
      </c>
      <c r="P1948" s="4" t="str">
        <f t="shared" si="123"/>
        <v/>
      </c>
      <c r="Q1948" s="128" t="b">
        <f>IF(B1948&lt;&gt;"",IF('02 - Produtos e Tributações'!C1965&lt;&gt;"",'02 - Produtos e Tributações'!C1965,"UN"))</f>
        <v>0</v>
      </c>
      <c r="R1948" s="93"/>
      <c r="S1948" s="93"/>
      <c r="T1948" s="93"/>
      <c r="U1948" s="120" t="str">
        <f t="shared" si="120"/>
        <v/>
      </c>
    </row>
    <row r="1949" spans="1:21" ht="15.75" customHeight="1">
      <c r="A1949" s="122" t="b">
        <f>IF('02 - Produtos e Tributações'!B1966 &lt;&gt;"",A1948+1)</f>
        <v>0</v>
      </c>
      <c r="B1949" s="4" t="str">
        <f>IF('02 - Produtos e Tributações'!B1966&lt;&gt;"",'02 - Produtos e Tributações'!V1966,"")</f>
        <v/>
      </c>
      <c r="C1949" s="123" t="b">
        <f>IF(B1949&lt;&gt;"",IF('02 - Produtos e Tributações'!H1966&lt;&gt;"",IF('02 - Produtos e Tributações'!H1966="TERCEIRIZADA","T",IF('02 - Produtos e Tributações'!H1966="PROPRIA","P")), IF(B1949&lt;&gt;"",IF('02 - Produtos e Tributações'!H1966="","T"))))</f>
        <v>0</v>
      </c>
      <c r="D1949" s="123" t="b">
        <f>IF(B1949&lt;&gt;"",IF('02 - Produtos e Tributações'!E1966&lt;&gt;"",'02 - Produtos e Tributações'!E1966,""))</f>
        <v>0</v>
      </c>
      <c r="E1949" s="123" t="b">
        <f>IF(B1949&lt;&gt;"",IF('02 - Produtos e Tributações'!F1966&lt;&gt;"",'02 - Produtos e Tributações'!F1966,""))</f>
        <v>0</v>
      </c>
      <c r="F1949" s="123" t="b">
        <f>IF(B1949&lt;&gt;"",IF(A1949&lt;&gt;"",IF('02 - Produtos e Tributações'!G1966&lt;&gt;"",'02 - Produtos e Tributações'!G1966,"")))</f>
        <v>0</v>
      </c>
      <c r="G1949" s="123" t="b">
        <f>IF(B1949&lt;&gt;"",IF('02 - Produtos e Tributações'!J1966&lt;&gt;"",'02 - Produtos e Tributações'!J1966,IF(K1949=101,0,IF(K1949=102,41,IF(K1949=103,0,IF(K1949=201,0,IF(K1949=202,0,IF(K1949=203,0,IF(K1949=300,41,IF(K1949=400,41,IF(K1949=500,60)))))))))))</f>
        <v>0</v>
      </c>
      <c r="H1949" s="123" t="b">
        <f>IF(B1949&lt;&gt;"",IF('02 - Produtos e Tributações'!M1966&lt;&gt;"",'02 - Produtos e Tributações'!M1966,IF(L1949=101,0,IF(L1949=102,41,IF(L1949=103,0,IF(L1949=201,0,IF(L1949=202,0,IF(L1949=203,0,IF(L1949=300,41,IF(L1949=400,41,IF(L1949=500,60)))))))))))</f>
        <v>0</v>
      </c>
      <c r="I1949" s="123" t="b">
        <f>IF(B1949&lt;&gt;"",IF('02 - Produtos e Tributações'!L1966&lt;&gt;"",'02 - Produtos e Tributações'!L1966,"0,00"))</f>
        <v>0</v>
      </c>
      <c r="J1949" s="123" t="b">
        <f>IF(B1949&lt;&gt;"",IF('02 - Produtos e Tributações'!O1966&lt;&gt;"",'02 - Produtos e Tributações'!O1966,"0,00"))</f>
        <v>0</v>
      </c>
      <c r="K1949" s="123" t="b">
        <f>IF(B1949&lt;&gt;"",IF('02 - Produtos e Tributações'!K1966&lt;&gt;"",'02 - Produtos e Tributações'!K1966,"null"))</f>
        <v>0</v>
      </c>
      <c r="L1949" s="123" t="b">
        <f>IF(B1949&lt;&gt;"",IF('02 - Produtos e Tributações'!N1966&lt;&gt;"",'02 - Produtos e Tributações'!N1966,"null"))</f>
        <v>0</v>
      </c>
      <c r="M1949" s="122" t="b">
        <f>IF(B1949&lt;&gt;"",IF('02 - Produtos e Tributações'!D1966="CARNES","2.01.001.001",IF('02 - Produtos e Tributações'!D1966="MASSAS","2.01.001.002",IF('02 - Produtos e Tributações'!D1966="LATICINIOS","2.01.001.003",IF('02 - Produtos e Tributações'!D1966="DOCES E GULOSEIMAS","2.01.001.004",IF('02 - Produtos e Tributações'!D1966="FARINHAS E GRAOS","2.01.001.005",IF('02 - Produtos e Tributações'!D1966="AGUAS","2.01.002.001",IF('02 - Produtos e Tributações'!D1966="SUCOS","2.01.002.002",IF('02 - Produtos e Tributações'!D1966="BEBIDAS ALCOOLICAS","2.01.002.003",IF('02 - Produtos e Tributações'!D1966="BEBIDAS LACTEAS","2.01.002.004",IF('02 - Produtos e Tributações'!D1966="MATERIAL DE LIMPEZA","2.02",IF('02 - Produtos e Tributações'!D1966="FRUTAS","2.01.001.006",IF('02 - Produtos e Tributações'!D1966="VERDURAS E LEGUMES","2.01.001.007",IF('02 - Produtos e Tributações'!D1966="SERVIÇO","1",IF('02 - Produtos e Tributações'!D1966="PRODUTOS DIVERSOS","2","2"))))))))))))))
)</f>
        <v>0</v>
      </c>
      <c r="N1949" s="4" t="str">
        <f t="shared" si="121"/>
        <v/>
      </c>
      <c r="O1949" s="4" t="str">
        <f t="shared" si="122"/>
        <v/>
      </c>
      <c r="P1949" s="4" t="str">
        <f t="shared" si="123"/>
        <v/>
      </c>
      <c r="Q1949" s="128" t="b">
        <f>IF(B1949&lt;&gt;"",IF('02 - Produtos e Tributações'!C1966&lt;&gt;"",'02 - Produtos e Tributações'!C1966,"UN"))</f>
        <v>0</v>
      </c>
      <c r="R1949" s="93"/>
      <c r="S1949" s="93"/>
      <c r="T1949" s="93"/>
      <c r="U1949" s="120" t="str">
        <f t="shared" si="120"/>
        <v/>
      </c>
    </row>
    <row r="1950" spans="1:21" ht="15.75" customHeight="1">
      <c r="A1950" s="122" t="b">
        <f>IF('02 - Produtos e Tributações'!B1967 &lt;&gt;"",A1949+1)</f>
        <v>0</v>
      </c>
      <c r="B1950" s="4" t="str">
        <f>IF('02 - Produtos e Tributações'!B1967&lt;&gt;"",'02 - Produtos e Tributações'!V1967,"")</f>
        <v/>
      </c>
      <c r="C1950" s="123" t="b">
        <f>IF(B1950&lt;&gt;"",IF('02 - Produtos e Tributações'!H1967&lt;&gt;"",IF('02 - Produtos e Tributações'!H1967="TERCEIRIZADA","T",IF('02 - Produtos e Tributações'!H1967="PROPRIA","P")), IF(B1950&lt;&gt;"",IF('02 - Produtos e Tributações'!H1967="","T"))))</f>
        <v>0</v>
      </c>
      <c r="D1950" s="123" t="b">
        <f>IF(B1950&lt;&gt;"",IF('02 - Produtos e Tributações'!E1967&lt;&gt;"",'02 - Produtos e Tributações'!E1967,""))</f>
        <v>0</v>
      </c>
      <c r="E1950" s="123" t="b">
        <f>IF(B1950&lt;&gt;"",IF('02 - Produtos e Tributações'!F1967&lt;&gt;"",'02 - Produtos e Tributações'!F1967,""))</f>
        <v>0</v>
      </c>
      <c r="F1950" s="123" t="b">
        <f>IF(B1950&lt;&gt;"",IF(A1950&lt;&gt;"",IF('02 - Produtos e Tributações'!G1967&lt;&gt;"",'02 - Produtos e Tributações'!G1967,"")))</f>
        <v>0</v>
      </c>
      <c r="G1950" s="123" t="b">
        <f>IF(B1950&lt;&gt;"",IF('02 - Produtos e Tributações'!J1967&lt;&gt;"",'02 - Produtos e Tributações'!J1967,IF(K1950=101,0,IF(K1950=102,41,IF(K1950=103,0,IF(K1950=201,0,IF(K1950=202,0,IF(K1950=203,0,IF(K1950=300,41,IF(K1950=400,41,IF(K1950=500,60)))))))))))</f>
        <v>0</v>
      </c>
      <c r="H1950" s="123" t="b">
        <f>IF(B1950&lt;&gt;"",IF('02 - Produtos e Tributações'!M1967&lt;&gt;"",'02 - Produtos e Tributações'!M1967,IF(L1950=101,0,IF(L1950=102,41,IF(L1950=103,0,IF(L1950=201,0,IF(L1950=202,0,IF(L1950=203,0,IF(L1950=300,41,IF(L1950=400,41,IF(L1950=500,60)))))))))))</f>
        <v>0</v>
      </c>
      <c r="I1950" s="123" t="b">
        <f>IF(B1950&lt;&gt;"",IF('02 - Produtos e Tributações'!L1967&lt;&gt;"",'02 - Produtos e Tributações'!L1967,"0,00"))</f>
        <v>0</v>
      </c>
      <c r="J1950" s="123" t="b">
        <f>IF(B1950&lt;&gt;"",IF('02 - Produtos e Tributações'!O1967&lt;&gt;"",'02 - Produtos e Tributações'!O1967,"0,00"))</f>
        <v>0</v>
      </c>
      <c r="K1950" s="123" t="b">
        <f>IF(B1950&lt;&gt;"",IF('02 - Produtos e Tributações'!K1967&lt;&gt;"",'02 - Produtos e Tributações'!K1967,"null"))</f>
        <v>0</v>
      </c>
      <c r="L1950" s="123" t="b">
        <f>IF(B1950&lt;&gt;"",IF('02 - Produtos e Tributações'!N1967&lt;&gt;"",'02 - Produtos e Tributações'!N1967,"null"))</f>
        <v>0</v>
      </c>
      <c r="M1950" s="122" t="b">
        <f>IF(B1950&lt;&gt;"",IF('02 - Produtos e Tributações'!D1967="CARNES","2.01.001.001",IF('02 - Produtos e Tributações'!D1967="MASSAS","2.01.001.002",IF('02 - Produtos e Tributações'!D1967="LATICINIOS","2.01.001.003",IF('02 - Produtos e Tributações'!D1967="DOCES E GULOSEIMAS","2.01.001.004",IF('02 - Produtos e Tributações'!D1967="FARINHAS E GRAOS","2.01.001.005",IF('02 - Produtos e Tributações'!D1967="AGUAS","2.01.002.001",IF('02 - Produtos e Tributações'!D1967="SUCOS","2.01.002.002",IF('02 - Produtos e Tributações'!D1967="BEBIDAS ALCOOLICAS","2.01.002.003",IF('02 - Produtos e Tributações'!D1967="BEBIDAS LACTEAS","2.01.002.004",IF('02 - Produtos e Tributações'!D1967="MATERIAL DE LIMPEZA","2.02",IF('02 - Produtos e Tributações'!D1967="FRUTAS","2.01.001.006",IF('02 - Produtos e Tributações'!D1967="VERDURAS E LEGUMES","2.01.001.007",IF('02 - Produtos e Tributações'!D1967="SERVIÇO","1",IF('02 - Produtos e Tributações'!D1967="PRODUTOS DIVERSOS","2","2"))))))))))))))
)</f>
        <v>0</v>
      </c>
      <c r="N1950" s="4" t="str">
        <f t="shared" si="121"/>
        <v/>
      </c>
      <c r="O1950" s="4" t="str">
        <f t="shared" si="122"/>
        <v/>
      </c>
      <c r="P1950" s="4" t="str">
        <f t="shared" si="123"/>
        <v/>
      </c>
      <c r="Q1950" s="128" t="b">
        <f>IF(B1950&lt;&gt;"",IF('02 - Produtos e Tributações'!C1967&lt;&gt;"",'02 - Produtos e Tributações'!C1967,"UN"))</f>
        <v>0</v>
      </c>
      <c r="R1950" s="93"/>
      <c r="S1950" s="93"/>
      <c r="T1950" s="93"/>
      <c r="U1950" s="120" t="str">
        <f t="shared" si="120"/>
        <v/>
      </c>
    </row>
    <row r="1951" spans="1:21" ht="15.75" customHeight="1">
      <c r="A1951" s="122" t="b">
        <f>IF('02 - Produtos e Tributações'!B1968 &lt;&gt;"",A1950+1)</f>
        <v>0</v>
      </c>
      <c r="B1951" s="4" t="str">
        <f>IF('02 - Produtos e Tributações'!B1968&lt;&gt;"",'02 - Produtos e Tributações'!V1968,"")</f>
        <v/>
      </c>
      <c r="C1951" s="123" t="b">
        <f>IF(B1951&lt;&gt;"",IF('02 - Produtos e Tributações'!H1968&lt;&gt;"",IF('02 - Produtos e Tributações'!H1968="TERCEIRIZADA","T",IF('02 - Produtos e Tributações'!H1968="PROPRIA","P")), IF(B1951&lt;&gt;"",IF('02 - Produtos e Tributações'!H1968="","T"))))</f>
        <v>0</v>
      </c>
      <c r="D1951" s="123" t="b">
        <f>IF(B1951&lt;&gt;"",IF('02 - Produtos e Tributações'!E1968&lt;&gt;"",'02 - Produtos e Tributações'!E1968,""))</f>
        <v>0</v>
      </c>
      <c r="E1951" s="123" t="b">
        <f>IF(B1951&lt;&gt;"",IF('02 - Produtos e Tributações'!F1968&lt;&gt;"",'02 - Produtos e Tributações'!F1968,""))</f>
        <v>0</v>
      </c>
      <c r="F1951" s="123" t="b">
        <f>IF(B1951&lt;&gt;"",IF(A1951&lt;&gt;"",IF('02 - Produtos e Tributações'!G1968&lt;&gt;"",'02 - Produtos e Tributações'!G1968,"")))</f>
        <v>0</v>
      </c>
      <c r="G1951" s="123" t="b">
        <f>IF(B1951&lt;&gt;"",IF('02 - Produtos e Tributações'!J1968&lt;&gt;"",'02 - Produtos e Tributações'!J1968,IF(K1951=101,0,IF(K1951=102,41,IF(K1951=103,0,IF(K1951=201,0,IF(K1951=202,0,IF(K1951=203,0,IF(K1951=300,41,IF(K1951=400,41,IF(K1951=500,60)))))))))))</f>
        <v>0</v>
      </c>
      <c r="H1951" s="123" t="b">
        <f>IF(B1951&lt;&gt;"",IF('02 - Produtos e Tributações'!M1968&lt;&gt;"",'02 - Produtos e Tributações'!M1968,IF(L1951=101,0,IF(L1951=102,41,IF(L1951=103,0,IF(L1951=201,0,IF(L1951=202,0,IF(L1951=203,0,IF(L1951=300,41,IF(L1951=400,41,IF(L1951=500,60)))))))))))</f>
        <v>0</v>
      </c>
      <c r="I1951" s="123" t="b">
        <f>IF(B1951&lt;&gt;"",IF('02 - Produtos e Tributações'!L1968&lt;&gt;"",'02 - Produtos e Tributações'!L1968,"0,00"))</f>
        <v>0</v>
      </c>
      <c r="J1951" s="123" t="b">
        <f>IF(B1951&lt;&gt;"",IF('02 - Produtos e Tributações'!O1968&lt;&gt;"",'02 - Produtos e Tributações'!O1968,"0,00"))</f>
        <v>0</v>
      </c>
      <c r="K1951" s="123" t="b">
        <f>IF(B1951&lt;&gt;"",IF('02 - Produtos e Tributações'!K1968&lt;&gt;"",'02 - Produtos e Tributações'!K1968,"null"))</f>
        <v>0</v>
      </c>
      <c r="L1951" s="123" t="b">
        <f>IF(B1951&lt;&gt;"",IF('02 - Produtos e Tributações'!N1968&lt;&gt;"",'02 - Produtos e Tributações'!N1968,"null"))</f>
        <v>0</v>
      </c>
      <c r="M1951" s="122" t="b">
        <f>IF(B1951&lt;&gt;"",IF('02 - Produtos e Tributações'!D1968="CARNES","2.01.001.001",IF('02 - Produtos e Tributações'!D1968="MASSAS","2.01.001.002",IF('02 - Produtos e Tributações'!D1968="LATICINIOS","2.01.001.003",IF('02 - Produtos e Tributações'!D1968="DOCES E GULOSEIMAS","2.01.001.004",IF('02 - Produtos e Tributações'!D1968="FARINHAS E GRAOS","2.01.001.005",IF('02 - Produtos e Tributações'!D1968="AGUAS","2.01.002.001",IF('02 - Produtos e Tributações'!D1968="SUCOS","2.01.002.002",IF('02 - Produtos e Tributações'!D1968="BEBIDAS ALCOOLICAS","2.01.002.003",IF('02 - Produtos e Tributações'!D1968="BEBIDAS LACTEAS","2.01.002.004",IF('02 - Produtos e Tributações'!D1968="MATERIAL DE LIMPEZA","2.02",IF('02 - Produtos e Tributações'!D1968="FRUTAS","2.01.001.006",IF('02 - Produtos e Tributações'!D1968="VERDURAS E LEGUMES","2.01.001.007",IF('02 - Produtos e Tributações'!D1968="SERVIÇO","1",IF('02 - Produtos e Tributações'!D1968="PRODUTOS DIVERSOS","2","2"))))))))))))))
)</f>
        <v>0</v>
      </c>
      <c r="N1951" s="4" t="str">
        <f t="shared" si="121"/>
        <v/>
      </c>
      <c r="O1951" s="4" t="str">
        <f t="shared" si="122"/>
        <v/>
      </c>
      <c r="P1951" s="4" t="str">
        <f t="shared" si="123"/>
        <v/>
      </c>
      <c r="Q1951" s="128" t="b">
        <f>IF(B1951&lt;&gt;"",IF('02 - Produtos e Tributações'!C1968&lt;&gt;"",'02 - Produtos e Tributações'!C1968,"UN"))</f>
        <v>0</v>
      </c>
      <c r="R1951" s="93"/>
      <c r="S1951" s="93"/>
      <c r="T1951" s="93"/>
      <c r="U1951" s="120" t="str">
        <f t="shared" si="120"/>
        <v/>
      </c>
    </row>
    <row r="1952" spans="1:21" ht="15.75" customHeight="1">
      <c r="A1952" s="122" t="b">
        <f>IF('02 - Produtos e Tributações'!B1969 &lt;&gt;"",A1951+1)</f>
        <v>0</v>
      </c>
      <c r="B1952" s="4" t="str">
        <f>IF('02 - Produtos e Tributações'!B1969&lt;&gt;"",'02 - Produtos e Tributações'!V1969,"")</f>
        <v/>
      </c>
      <c r="C1952" s="123" t="b">
        <f>IF(B1952&lt;&gt;"",IF('02 - Produtos e Tributações'!H1969&lt;&gt;"",IF('02 - Produtos e Tributações'!H1969="TERCEIRIZADA","T",IF('02 - Produtos e Tributações'!H1969="PROPRIA","P")), IF(B1952&lt;&gt;"",IF('02 - Produtos e Tributações'!H1969="","T"))))</f>
        <v>0</v>
      </c>
      <c r="D1952" s="123" t="b">
        <f>IF(B1952&lt;&gt;"",IF('02 - Produtos e Tributações'!E1969&lt;&gt;"",'02 - Produtos e Tributações'!E1969,""))</f>
        <v>0</v>
      </c>
      <c r="E1952" s="123" t="b">
        <f>IF(B1952&lt;&gt;"",IF('02 - Produtos e Tributações'!F1969&lt;&gt;"",'02 - Produtos e Tributações'!F1969,""))</f>
        <v>0</v>
      </c>
      <c r="F1952" s="123" t="b">
        <f>IF(B1952&lt;&gt;"",IF(A1952&lt;&gt;"",IF('02 - Produtos e Tributações'!G1969&lt;&gt;"",'02 - Produtos e Tributações'!G1969,"")))</f>
        <v>0</v>
      </c>
      <c r="G1952" s="123" t="b">
        <f>IF(B1952&lt;&gt;"",IF('02 - Produtos e Tributações'!J1969&lt;&gt;"",'02 - Produtos e Tributações'!J1969,IF(K1952=101,0,IF(K1952=102,41,IF(K1952=103,0,IF(K1952=201,0,IF(K1952=202,0,IF(K1952=203,0,IF(K1952=300,41,IF(K1952=400,41,IF(K1952=500,60)))))))))))</f>
        <v>0</v>
      </c>
      <c r="H1952" s="123" t="b">
        <f>IF(B1952&lt;&gt;"",IF('02 - Produtos e Tributações'!M1969&lt;&gt;"",'02 - Produtos e Tributações'!M1969,IF(L1952=101,0,IF(L1952=102,41,IF(L1952=103,0,IF(L1952=201,0,IF(L1952=202,0,IF(L1952=203,0,IF(L1952=300,41,IF(L1952=400,41,IF(L1952=500,60)))))))))))</f>
        <v>0</v>
      </c>
      <c r="I1952" s="123" t="b">
        <f>IF(B1952&lt;&gt;"",IF('02 - Produtos e Tributações'!L1969&lt;&gt;"",'02 - Produtos e Tributações'!L1969,"0,00"))</f>
        <v>0</v>
      </c>
      <c r="J1952" s="123" t="b">
        <f>IF(B1952&lt;&gt;"",IF('02 - Produtos e Tributações'!O1969&lt;&gt;"",'02 - Produtos e Tributações'!O1969,"0,00"))</f>
        <v>0</v>
      </c>
      <c r="K1952" s="123" t="b">
        <f>IF(B1952&lt;&gt;"",IF('02 - Produtos e Tributações'!K1969&lt;&gt;"",'02 - Produtos e Tributações'!K1969,"null"))</f>
        <v>0</v>
      </c>
      <c r="L1952" s="123" t="b">
        <f>IF(B1952&lt;&gt;"",IF('02 - Produtos e Tributações'!N1969&lt;&gt;"",'02 - Produtos e Tributações'!N1969,"null"))</f>
        <v>0</v>
      </c>
      <c r="M1952" s="122" t="b">
        <f>IF(B1952&lt;&gt;"",IF('02 - Produtos e Tributações'!D1969="CARNES","2.01.001.001",IF('02 - Produtos e Tributações'!D1969="MASSAS","2.01.001.002",IF('02 - Produtos e Tributações'!D1969="LATICINIOS","2.01.001.003",IF('02 - Produtos e Tributações'!D1969="DOCES E GULOSEIMAS","2.01.001.004",IF('02 - Produtos e Tributações'!D1969="FARINHAS E GRAOS","2.01.001.005",IF('02 - Produtos e Tributações'!D1969="AGUAS","2.01.002.001",IF('02 - Produtos e Tributações'!D1969="SUCOS","2.01.002.002",IF('02 - Produtos e Tributações'!D1969="BEBIDAS ALCOOLICAS","2.01.002.003",IF('02 - Produtos e Tributações'!D1969="BEBIDAS LACTEAS","2.01.002.004",IF('02 - Produtos e Tributações'!D1969="MATERIAL DE LIMPEZA","2.02",IF('02 - Produtos e Tributações'!D1969="FRUTAS","2.01.001.006",IF('02 - Produtos e Tributações'!D1969="VERDURAS E LEGUMES","2.01.001.007",IF('02 - Produtos e Tributações'!D1969="SERVIÇO","1",IF('02 - Produtos e Tributações'!D1969="PRODUTOS DIVERSOS","2","2"))))))))))))))
)</f>
        <v>0</v>
      </c>
      <c r="N1952" s="4" t="str">
        <f t="shared" si="121"/>
        <v/>
      </c>
      <c r="O1952" s="4" t="str">
        <f t="shared" si="122"/>
        <v/>
      </c>
      <c r="P1952" s="4" t="str">
        <f t="shared" si="123"/>
        <v/>
      </c>
      <c r="Q1952" s="128" t="b">
        <f>IF(B1952&lt;&gt;"",IF('02 - Produtos e Tributações'!C1969&lt;&gt;"",'02 - Produtos e Tributações'!C1969,"UN"))</f>
        <v>0</v>
      </c>
      <c r="R1952" s="93"/>
      <c r="S1952" s="93"/>
      <c r="T1952" s="93"/>
      <c r="U1952" s="120" t="str">
        <f t="shared" si="120"/>
        <v/>
      </c>
    </row>
    <row r="1953" spans="1:21" ht="15.75" customHeight="1">
      <c r="A1953" s="122" t="b">
        <f>IF('02 - Produtos e Tributações'!B1970 &lt;&gt;"",A1952+1)</f>
        <v>0</v>
      </c>
      <c r="B1953" s="4" t="str">
        <f>IF('02 - Produtos e Tributações'!B1970&lt;&gt;"",'02 - Produtos e Tributações'!V1970,"")</f>
        <v/>
      </c>
      <c r="C1953" s="123" t="b">
        <f>IF(B1953&lt;&gt;"",IF('02 - Produtos e Tributações'!H1970&lt;&gt;"",IF('02 - Produtos e Tributações'!H1970="TERCEIRIZADA","T",IF('02 - Produtos e Tributações'!H1970="PROPRIA","P")), IF(B1953&lt;&gt;"",IF('02 - Produtos e Tributações'!H1970="","T"))))</f>
        <v>0</v>
      </c>
      <c r="D1953" s="123" t="b">
        <f>IF(B1953&lt;&gt;"",IF('02 - Produtos e Tributações'!E1970&lt;&gt;"",'02 - Produtos e Tributações'!E1970,""))</f>
        <v>0</v>
      </c>
      <c r="E1953" s="123" t="b">
        <f>IF(B1953&lt;&gt;"",IF('02 - Produtos e Tributações'!F1970&lt;&gt;"",'02 - Produtos e Tributações'!F1970,""))</f>
        <v>0</v>
      </c>
      <c r="F1953" s="123" t="b">
        <f>IF(B1953&lt;&gt;"",IF(A1953&lt;&gt;"",IF('02 - Produtos e Tributações'!G1970&lt;&gt;"",'02 - Produtos e Tributações'!G1970,"")))</f>
        <v>0</v>
      </c>
      <c r="G1953" s="123" t="b">
        <f>IF(B1953&lt;&gt;"",IF('02 - Produtos e Tributações'!J1970&lt;&gt;"",'02 - Produtos e Tributações'!J1970,IF(K1953=101,0,IF(K1953=102,41,IF(K1953=103,0,IF(K1953=201,0,IF(K1953=202,0,IF(K1953=203,0,IF(K1953=300,41,IF(K1953=400,41,IF(K1953=500,60)))))))))))</f>
        <v>0</v>
      </c>
      <c r="H1953" s="123" t="b">
        <f>IF(B1953&lt;&gt;"",IF('02 - Produtos e Tributações'!M1970&lt;&gt;"",'02 - Produtos e Tributações'!M1970,IF(L1953=101,0,IF(L1953=102,41,IF(L1953=103,0,IF(L1953=201,0,IF(L1953=202,0,IF(L1953=203,0,IF(L1953=300,41,IF(L1953=400,41,IF(L1953=500,60)))))))))))</f>
        <v>0</v>
      </c>
      <c r="I1953" s="123" t="b">
        <f>IF(B1953&lt;&gt;"",IF('02 - Produtos e Tributações'!L1970&lt;&gt;"",'02 - Produtos e Tributações'!L1970,"0,00"))</f>
        <v>0</v>
      </c>
      <c r="J1953" s="123" t="b">
        <f>IF(B1953&lt;&gt;"",IF('02 - Produtos e Tributações'!O1970&lt;&gt;"",'02 - Produtos e Tributações'!O1970,"0,00"))</f>
        <v>0</v>
      </c>
      <c r="K1953" s="123" t="b">
        <f>IF(B1953&lt;&gt;"",IF('02 - Produtos e Tributações'!K1970&lt;&gt;"",'02 - Produtos e Tributações'!K1970,"null"))</f>
        <v>0</v>
      </c>
      <c r="L1953" s="123" t="b">
        <f>IF(B1953&lt;&gt;"",IF('02 - Produtos e Tributações'!N1970&lt;&gt;"",'02 - Produtos e Tributações'!N1970,"null"))</f>
        <v>0</v>
      </c>
      <c r="M1953" s="122" t="b">
        <f>IF(B1953&lt;&gt;"",IF('02 - Produtos e Tributações'!D1970="CARNES","2.01.001.001",IF('02 - Produtos e Tributações'!D1970="MASSAS","2.01.001.002",IF('02 - Produtos e Tributações'!D1970="LATICINIOS","2.01.001.003",IF('02 - Produtos e Tributações'!D1970="DOCES E GULOSEIMAS","2.01.001.004",IF('02 - Produtos e Tributações'!D1970="FARINHAS E GRAOS","2.01.001.005",IF('02 - Produtos e Tributações'!D1970="AGUAS","2.01.002.001",IF('02 - Produtos e Tributações'!D1970="SUCOS","2.01.002.002",IF('02 - Produtos e Tributações'!D1970="BEBIDAS ALCOOLICAS","2.01.002.003",IF('02 - Produtos e Tributações'!D1970="BEBIDAS LACTEAS","2.01.002.004",IF('02 - Produtos e Tributações'!D1970="MATERIAL DE LIMPEZA","2.02",IF('02 - Produtos e Tributações'!D1970="FRUTAS","2.01.001.006",IF('02 - Produtos e Tributações'!D1970="VERDURAS E LEGUMES","2.01.001.007",IF('02 - Produtos e Tributações'!D1970="SERVIÇO","1",IF('02 - Produtos e Tributações'!D1970="PRODUTOS DIVERSOS","2","2"))))))))))))))
)</f>
        <v>0</v>
      </c>
      <c r="N1953" s="4" t="str">
        <f t="shared" si="121"/>
        <v/>
      </c>
      <c r="O1953" s="4" t="str">
        <f t="shared" si="122"/>
        <v/>
      </c>
      <c r="P1953" s="4" t="str">
        <f t="shared" si="123"/>
        <v/>
      </c>
      <c r="Q1953" s="128" t="b">
        <f>IF(B1953&lt;&gt;"",IF('02 - Produtos e Tributações'!C1970&lt;&gt;"",'02 - Produtos e Tributações'!C1970,"UN"))</f>
        <v>0</v>
      </c>
      <c r="R1953" s="93"/>
      <c r="S1953" s="93"/>
      <c r="T1953" s="93"/>
      <c r="U1953" s="120" t="str">
        <f t="shared" si="120"/>
        <v/>
      </c>
    </row>
    <row r="1954" spans="1:21" ht="15.75" customHeight="1">
      <c r="A1954" s="122" t="b">
        <f>IF('02 - Produtos e Tributações'!B1971 &lt;&gt;"",A1953+1)</f>
        <v>0</v>
      </c>
      <c r="B1954" s="4" t="str">
        <f>IF('02 - Produtos e Tributações'!B1971&lt;&gt;"",'02 - Produtos e Tributações'!V1971,"")</f>
        <v/>
      </c>
      <c r="C1954" s="123" t="b">
        <f>IF(B1954&lt;&gt;"",IF('02 - Produtos e Tributações'!H1971&lt;&gt;"",IF('02 - Produtos e Tributações'!H1971="TERCEIRIZADA","T",IF('02 - Produtos e Tributações'!H1971="PROPRIA","P")), IF(B1954&lt;&gt;"",IF('02 - Produtos e Tributações'!H1971="","T"))))</f>
        <v>0</v>
      </c>
      <c r="D1954" s="123" t="b">
        <f>IF(B1954&lt;&gt;"",IF('02 - Produtos e Tributações'!E1971&lt;&gt;"",'02 - Produtos e Tributações'!E1971,""))</f>
        <v>0</v>
      </c>
      <c r="E1954" s="123" t="b">
        <f>IF(B1954&lt;&gt;"",IF('02 - Produtos e Tributações'!F1971&lt;&gt;"",'02 - Produtos e Tributações'!F1971,""))</f>
        <v>0</v>
      </c>
      <c r="F1954" s="123" t="b">
        <f>IF(B1954&lt;&gt;"",IF(A1954&lt;&gt;"",IF('02 - Produtos e Tributações'!G1971&lt;&gt;"",'02 - Produtos e Tributações'!G1971,"")))</f>
        <v>0</v>
      </c>
      <c r="G1954" s="123" t="b">
        <f>IF(B1954&lt;&gt;"",IF('02 - Produtos e Tributações'!J1971&lt;&gt;"",'02 - Produtos e Tributações'!J1971,IF(K1954=101,0,IF(K1954=102,41,IF(K1954=103,0,IF(K1954=201,0,IF(K1954=202,0,IF(K1954=203,0,IF(K1954=300,41,IF(K1954=400,41,IF(K1954=500,60)))))))))))</f>
        <v>0</v>
      </c>
      <c r="H1954" s="123" t="b">
        <f>IF(B1954&lt;&gt;"",IF('02 - Produtos e Tributações'!M1971&lt;&gt;"",'02 - Produtos e Tributações'!M1971,IF(L1954=101,0,IF(L1954=102,41,IF(L1954=103,0,IF(L1954=201,0,IF(L1954=202,0,IF(L1954=203,0,IF(L1954=300,41,IF(L1954=400,41,IF(L1954=500,60)))))))))))</f>
        <v>0</v>
      </c>
      <c r="I1954" s="123" t="b">
        <f>IF(B1954&lt;&gt;"",IF('02 - Produtos e Tributações'!L1971&lt;&gt;"",'02 - Produtos e Tributações'!L1971,"0,00"))</f>
        <v>0</v>
      </c>
      <c r="J1954" s="123" t="b">
        <f>IF(B1954&lt;&gt;"",IF('02 - Produtos e Tributações'!O1971&lt;&gt;"",'02 - Produtos e Tributações'!O1971,"0,00"))</f>
        <v>0</v>
      </c>
      <c r="K1954" s="123" t="b">
        <f>IF(B1954&lt;&gt;"",IF('02 - Produtos e Tributações'!K1971&lt;&gt;"",'02 - Produtos e Tributações'!K1971,"null"))</f>
        <v>0</v>
      </c>
      <c r="L1954" s="123" t="b">
        <f>IF(B1954&lt;&gt;"",IF('02 - Produtos e Tributações'!N1971&lt;&gt;"",'02 - Produtos e Tributações'!N1971,"null"))</f>
        <v>0</v>
      </c>
      <c r="M1954" s="122" t="b">
        <f>IF(B1954&lt;&gt;"",IF('02 - Produtos e Tributações'!D1971="CARNES","2.01.001.001",IF('02 - Produtos e Tributações'!D1971="MASSAS","2.01.001.002",IF('02 - Produtos e Tributações'!D1971="LATICINIOS","2.01.001.003",IF('02 - Produtos e Tributações'!D1971="DOCES E GULOSEIMAS","2.01.001.004",IF('02 - Produtos e Tributações'!D1971="FARINHAS E GRAOS","2.01.001.005",IF('02 - Produtos e Tributações'!D1971="AGUAS","2.01.002.001",IF('02 - Produtos e Tributações'!D1971="SUCOS","2.01.002.002",IF('02 - Produtos e Tributações'!D1971="BEBIDAS ALCOOLICAS","2.01.002.003",IF('02 - Produtos e Tributações'!D1971="BEBIDAS LACTEAS","2.01.002.004",IF('02 - Produtos e Tributações'!D1971="MATERIAL DE LIMPEZA","2.02",IF('02 - Produtos e Tributações'!D1971="FRUTAS","2.01.001.006",IF('02 - Produtos e Tributações'!D1971="VERDURAS E LEGUMES","2.01.001.007",IF('02 - Produtos e Tributações'!D1971="SERVIÇO","1",IF('02 - Produtos e Tributações'!D1971="PRODUTOS DIVERSOS","2","2"))))))))))))))
)</f>
        <v>0</v>
      </c>
      <c r="N1954" s="4" t="str">
        <f t="shared" si="121"/>
        <v/>
      </c>
      <c r="O1954" s="4" t="str">
        <f t="shared" si="122"/>
        <v/>
      </c>
      <c r="P1954" s="4" t="str">
        <f t="shared" si="123"/>
        <v/>
      </c>
      <c r="Q1954" s="128" t="b">
        <f>IF(B1954&lt;&gt;"",IF('02 - Produtos e Tributações'!C1971&lt;&gt;"",'02 - Produtos e Tributações'!C1971,"UN"))</f>
        <v>0</v>
      </c>
      <c r="R1954" s="93"/>
      <c r="S1954" s="93"/>
      <c r="T1954" s="93"/>
      <c r="U1954" s="120" t="str">
        <f t="shared" si="120"/>
        <v/>
      </c>
    </row>
    <row r="1955" spans="1:21" ht="15.75" customHeight="1">
      <c r="A1955" s="122" t="b">
        <f>IF('02 - Produtos e Tributações'!B1972 &lt;&gt;"",A1954+1)</f>
        <v>0</v>
      </c>
      <c r="B1955" s="4" t="str">
        <f>IF('02 - Produtos e Tributações'!B1972&lt;&gt;"",'02 - Produtos e Tributações'!V1972,"")</f>
        <v/>
      </c>
      <c r="C1955" s="123" t="b">
        <f>IF(B1955&lt;&gt;"",IF('02 - Produtos e Tributações'!H1972&lt;&gt;"",IF('02 - Produtos e Tributações'!H1972="TERCEIRIZADA","T",IF('02 - Produtos e Tributações'!H1972="PROPRIA","P")), IF(B1955&lt;&gt;"",IF('02 - Produtos e Tributações'!H1972="","T"))))</f>
        <v>0</v>
      </c>
      <c r="D1955" s="123" t="b">
        <f>IF(B1955&lt;&gt;"",IF('02 - Produtos e Tributações'!E1972&lt;&gt;"",'02 - Produtos e Tributações'!E1972,""))</f>
        <v>0</v>
      </c>
      <c r="E1955" s="123" t="b">
        <f>IF(B1955&lt;&gt;"",IF('02 - Produtos e Tributações'!F1972&lt;&gt;"",'02 - Produtos e Tributações'!F1972,""))</f>
        <v>0</v>
      </c>
      <c r="F1955" s="123" t="b">
        <f>IF(B1955&lt;&gt;"",IF(A1955&lt;&gt;"",IF('02 - Produtos e Tributações'!G1972&lt;&gt;"",'02 - Produtos e Tributações'!G1972,"")))</f>
        <v>0</v>
      </c>
      <c r="G1955" s="123" t="b">
        <f>IF(B1955&lt;&gt;"",IF('02 - Produtos e Tributações'!J1972&lt;&gt;"",'02 - Produtos e Tributações'!J1972,IF(K1955=101,0,IF(K1955=102,41,IF(K1955=103,0,IF(K1955=201,0,IF(K1955=202,0,IF(K1955=203,0,IF(K1955=300,41,IF(K1955=400,41,IF(K1955=500,60)))))))))))</f>
        <v>0</v>
      </c>
      <c r="H1955" s="123" t="b">
        <f>IF(B1955&lt;&gt;"",IF('02 - Produtos e Tributações'!M1972&lt;&gt;"",'02 - Produtos e Tributações'!M1972,IF(L1955=101,0,IF(L1955=102,41,IF(L1955=103,0,IF(L1955=201,0,IF(L1955=202,0,IF(L1955=203,0,IF(L1955=300,41,IF(L1955=400,41,IF(L1955=500,60)))))))))))</f>
        <v>0</v>
      </c>
      <c r="I1955" s="123" t="b">
        <f>IF(B1955&lt;&gt;"",IF('02 - Produtos e Tributações'!L1972&lt;&gt;"",'02 - Produtos e Tributações'!L1972,"0,00"))</f>
        <v>0</v>
      </c>
      <c r="J1955" s="123" t="b">
        <f>IF(B1955&lt;&gt;"",IF('02 - Produtos e Tributações'!O1972&lt;&gt;"",'02 - Produtos e Tributações'!O1972,"0,00"))</f>
        <v>0</v>
      </c>
      <c r="K1955" s="123" t="b">
        <f>IF(B1955&lt;&gt;"",IF('02 - Produtos e Tributações'!K1972&lt;&gt;"",'02 - Produtos e Tributações'!K1972,"null"))</f>
        <v>0</v>
      </c>
      <c r="L1955" s="123" t="b">
        <f>IF(B1955&lt;&gt;"",IF('02 - Produtos e Tributações'!N1972&lt;&gt;"",'02 - Produtos e Tributações'!N1972,"null"))</f>
        <v>0</v>
      </c>
      <c r="M1955" s="122" t="b">
        <f>IF(B1955&lt;&gt;"",IF('02 - Produtos e Tributações'!D1972="CARNES","2.01.001.001",IF('02 - Produtos e Tributações'!D1972="MASSAS","2.01.001.002",IF('02 - Produtos e Tributações'!D1972="LATICINIOS","2.01.001.003",IF('02 - Produtos e Tributações'!D1972="DOCES E GULOSEIMAS","2.01.001.004",IF('02 - Produtos e Tributações'!D1972="FARINHAS E GRAOS","2.01.001.005",IF('02 - Produtos e Tributações'!D1972="AGUAS","2.01.002.001",IF('02 - Produtos e Tributações'!D1972="SUCOS","2.01.002.002",IF('02 - Produtos e Tributações'!D1972="BEBIDAS ALCOOLICAS","2.01.002.003",IF('02 - Produtos e Tributações'!D1972="BEBIDAS LACTEAS","2.01.002.004",IF('02 - Produtos e Tributações'!D1972="MATERIAL DE LIMPEZA","2.02",IF('02 - Produtos e Tributações'!D1972="FRUTAS","2.01.001.006",IF('02 - Produtos e Tributações'!D1972="VERDURAS E LEGUMES","2.01.001.007",IF('02 - Produtos e Tributações'!D1972="SERVIÇO","1",IF('02 - Produtos e Tributações'!D1972="PRODUTOS DIVERSOS","2","2"))))))))))))))
)</f>
        <v>0</v>
      </c>
      <c r="N1955" s="4" t="str">
        <f t="shared" si="121"/>
        <v/>
      </c>
      <c r="O1955" s="4" t="str">
        <f t="shared" si="122"/>
        <v/>
      </c>
      <c r="P1955" s="4" t="str">
        <f t="shared" si="123"/>
        <v/>
      </c>
      <c r="Q1955" s="128" t="b">
        <f>IF(B1955&lt;&gt;"",IF('02 - Produtos e Tributações'!C1972&lt;&gt;"",'02 - Produtos e Tributações'!C1972,"UN"))</f>
        <v>0</v>
      </c>
      <c r="R1955" s="93"/>
      <c r="S1955" s="93"/>
      <c r="T1955" s="93"/>
      <c r="U1955" s="120" t="str">
        <f t="shared" si="120"/>
        <v/>
      </c>
    </row>
    <row r="1956" spans="1:21" ht="15.75" customHeight="1">
      <c r="A1956" s="122" t="b">
        <f>IF('02 - Produtos e Tributações'!B1973 &lt;&gt;"",A1955+1)</f>
        <v>0</v>
      </c>
      <c r="B1956" s="4" t="str">
        <f>IF('02 - Produtos e Tributações'!B1973&lt;&gt;"",'02 - Produtos e Tributações'!V1973,"")</f>
        <v/>
      </c>
      <c r="C1956" s="123" t="b">
        <f>IF(B1956&lt;&gt;"",IF('02 - Produtos e Tributações'!H1973&lt;&gt;"",IF('02 - Produtos e Tributações'!H1973="TERCEIRIZADA","T",IF('02 - Produtos e Tributações'!H1973="PROPRIA","P")), IF(B1956&lt;&gt;"",IF('02 - Produtos e Tributações'!H1973="","T"))))</f>
        <v>0</v>
      </c>
      <c r="D1956" s="123" t="b">
        <f>IF(B1956&lt;&gt;"",IF('02 - Produtos e Tributações'!E1973&lt;&gt;"",'02 - Produtos e Tributações'!E1973,""))</f>
        <v>0</v>
      </c>
      <c r="E1956" s="123" t="b">
        <f>IF(B1956&lt;&gt;"",IF('02 - Produtos e Tributações'!F1973&lt;&gt;"",'02 - Produtos e Tributações'!F1973,""))</f>
        <v>0</v>
      </c>
      <c r="F1956" s="123" t="b">
        <f>IF(B1956&lt;&gt;"",IF(A1956&lt;&gt;"",IF('02 - Produtos e Tributações'!G1973&lt;&gt;"",'02 - Produtos e Tributações'!G1973,"")))</f>
        <v>0</v>
      </c>
      <c r="G1956" s="123" t="b">
        <f>IF(B1956&lt;&gt;"",IF('02 - Produtos e Tributações'!J1973&lt;&gt;"",'02 - Produtos e Tributações'!J1973,IF(K1956=101,0,IF(K1956=102,41,IF(K1956=103,0,IF(K1956=201,0,IF(K1956=202,0,IF(K1956=203,0,IF(K1956=300,41,IF(K1956=400,41,IF(K1956=500,60)))))))))))</f>
        <v>0</v>
      </c>
      <c r="H1956" s="123" t="b">
        <f>IF(B1956&lt;&gt;"",IF('02 - Produtos e Tributações'!M1973&lt;&gt;"",'02 - Produtos e Tributações'!M1973,IF(L1956=101,0,IF(L1956=102,41,IF(L1956=103,0,IF(L1956=201,0,IF(L1956=202,0,IF(L1956=203,0,IF(L1956=300,41,IF(L1956=400,41,IF(L1956=500,60)))))))))))</f>
        <v>0</v>
      </c>
      <c r="I1956" s="123" t="b">
        <f>IF(B1956&lt;&gt;"",IF('02 - Produtos e Tributações'!L1973&lt;&gt;"",'02 - Produtos e Tributações'!L1973,"0,00"))</f>
        <v>0</v>
      </c>
      <c r="J1956" s="123" t="b">
        <f>IF(B1956&lt;&gt;"",IF('02 - Produtos e Tributações'!O1973&lt;&gt;"",'02 - Produtos e Tributações'!O1973,"0,00"))</f>
        <v>0</v>
      </c>
      <c r="K1956" s="123" t="b">
        <f>IF(B1956&lt;&gt;"",IF('02 - Produtos e Tributações'!K1973&lt;&gt;"",'02 - Produtos e Tributações'!K1973,"null"))</f>
        <v>0</v>
      </c>
      <c r="L1956" s="123" t="b">
        <f>IF(B1956&lt;&gt;"",IF('02 - Produtos e Tributações'!N1973&lt;&gt;"",'02 - Produtos e Tributações'!N1973,"null"))</f>
        <v>0</v>
      </c>
      <c r="M1956" s="122" t="b">
        <f>IF(B1956&lt;&gt;"",IF('02 - Produtos e Tributações'!D1973="CARNES","2.01.001.001",IF('02 - Produtos e Tributações'!D1973="MASSAS","2.01.001.002",IF('02 - Produtos e Tributações'!D1973="LATICINIOS","2.01.001.003",IF('02 - Produtos e Tributações'!D1973="DOCES E GULOSEIMAS","2.01.001.004",IF('02 - Produtos e Tributações'!D1973="FARINHAS E GRAOS","2.01.001.005",IF('02 - Produtos e Tributações'!D1973="AGUAS","2.01.002.001",IF('02 - Produtos e Tributações'!D1973="SUCOS","2.01.002.002",IF('02 - Produtos e Tributações'!D1973="BEBIDAS ALCOOLICAS","2.01.002.003",IF('02 - Produtos e Tributações'!D1973="BEBIDAS LACTEAS","2.01.002.004",IF('02 - Produtos e Tributações'!D1973="MATERIAL DE LIMPEZA","2.02",IF('02 - Produtos e Tributações'!D1973="FRUTAS","2.01.001.006",IF('02 - Produtos e Tributações'!D1973="VERDURAS E LEGUMES","2.01.001.007",IF('02 - Produtos e Tributações'!D1973="SERVIÇO","1",IF('02 - Produtos e Tributações'!D1973="PRODUTOS DIVERSOS","2","2"))))))))))))))
)</f>
        <v>0</v>
      </c>
      <c r="N1956" s="4" t="str">
        <f t="shared" si="121"/>
        <v/>
      </c>
      <c r="O1956" s="4" t="str">
        <f t="shared" si="122"/>
        <v/>
      </c>
      <c r="P1956" s="4" t="str">
        <f t="shared" si="123"/>
        <v/>
      </c>
      <c r="Q1956" s="128" t="b">
        <f>IF(B1956&lt;&gt;"",IF('02 - Produtos e Tributações'!C1973&lt;&gt;"",'02 - Produtos e Tributações'!C1973,"UN"))</f>
        <v>0</v>
      </c>
      <c r="R1956" s="93"/>
      <c r="S1956" s="93"/>
      <c r="T1956" s="93"/>
      <c r="U1956" s="120" t="str">
        <f t="shared" si="120"/>
        <v/>
      </c>
    </row>
    <row r="1957" spans="1:21" ht="15.75" customHeight="1">
      <c r="A1957" s="122" t="b">
        <f>IF('02 - Produtos e Tributações'!B1974 &lt;&gt;"",A1956+1)</f>
        <v>0</v>
      </c>
      <c r="B1957" s="4" t="str">
        <f>IF('02 - Produtos e Tributações'!B1974&lt;&gt;"",'02 - Produtos e Tributações'!V1974,"")</f>
        <v/>
      </c>
      <c r="C1957" s="123" t="b">
        <f>IF(B1957&lt;&gt;"",IF('02 - Produtos e Tributações'!H1974&lt;&gt;"",IF('02 - Produtos e Tributações'!H1974="TERCEIRIZADA","T",IF('02 - Produtos e Tributações'!H1974="PROPRIA","P")), IF(B1957&lt;&gt;"",IF('02 - Produtos e Tributações'!H1974="","T"))))</f>
        <v>0</v>
      </c>
      <c r="D1957" s="123" t="b">
        <f>IF(B1957&lt;&gt;"",IF('02 - Produtos e Tributações'!E1974&lt;&gt;"",'02 - Produtos e Tributações'!E1974,""))</f>
        <v>0</v>
      </c>
      <c r="E1957" s="123" t="b">
        <f>IF(B1957&lt;&gt;"",IF('02 - Produtos e Tributações'!F1974&lt;&gt;"",'02 - Produtos e Tributações'!F1974,""))</f>
        <v>0</v>
      </c>
      <c r="F1957" s="123" t="b">
        <f>IF(B1957&lt;&gt;"",IF(A1957&lt;&gt;"",IF('02 - Produtos e Tributações'!G1974&lt;&gt;"",'02 - Produtos e Tributações'!G1974,"")))</f>
        <v>0</v>
      </c>
      <c r="G1957" s="123" t="b">
        <f>IF(B1957&lt;&gt;"",IF('02 - Produtos e Tributações'!J1974&lt;&gt;"",'02 - Produtos e Tributações'!J1974,IF(K1957=101,0,IF(K1957=102,41,IF(K1957=103,0,IF(K1957=201,0,IF(K1957=202,0,IF(K1957=203,0,IF(K1957=300,41,IF(K1957=400,41,IF(K1957=500,60)))))))))))</f>
        <v>0</v>
      </c>
      <c r="H1957" s="123" t="b">
        <f>IF(B1957&lt;&gt;"",IF('02 - Produtos e Tributações'!M1974&lt;&gt;"",'02 - Produtos e Tributações'!M1974,IF(L1957=101,0,IF(L1957=102,41,IF(L1957=103,0,IF(L1957=201,0,IF(L1957=202,0,IF(L1957=203,0,IF(L1957=300,41,IF(L1957=400,41,IF(L1957=500,60)))))))))))</f>
        <v>0</v>
      </c>
      <c r="I1957" s="123" t="b">
        <f>IF(B1957&lt;&gt;"",IF('02 - Produtos e Tributações'!L1974&lt;&gt;"",'02 - Produtos e Tributações'!L1974,"0,00"))</f>
        <v>0</v>
      </c>
      <c r="J1957" s="123" t="b">
        <f>IF(B1957&lt;&gt;"",IF('02 - Produtos e Tributações'!O1974&lt;&gt;"",'02 - Produtos e Tributações'!O1974,"0,00"))</f>
        <v>0</v>
      </c>
      <c r="K1957" s="123" t="b">
        <f>IF(B1957&lt;&gt;"",IF('02 - Produtos e Tributações'!K1974&lt;&gt;"",'02 - Produtos e Tributações'!K1974,"null"))</f>
        <v>0</v>
      </c>
      <c r="L1957" s="123" t="b">
        <f>IF(B1957&lt;&gt;"",IF('02 - Produtos e Tributações'!N1974&lt;&gt;"",'02 - Produtos e Tributações'!N1974,"null"))</f>
        <v>0</v>
      </c>
      <c r="M1957" s="122" t="b">
        <f>IF(B1957&lt;&gt;"",IF('02 - Produtos e Tributações'!D1974="CARNES","2.01.001.001",IF('02 - Produtos e Tributações'!D1974="MASSAS","2.01.001.002",IF('02 - Produtos e Tributações'!D1974="LATICINIOS","2.01.001.003",IF('02 - Produtos e Tributações'!D1974="DOCES E GULOSEIMAS","2.01.001.004",IF('02 - Produtos e Tributações'!D1974="FARINHAS E GRAOS","2.01.001.005",IF('02 - Produtos e Tributações'!D1974="AGUAS","2.01.002.001",IF('02 - Produtos e Tributações'!D1974="SUCOS","2.01.002.002",IF('02 - Produtos e Tributações'!D1974="BEBIDAS ALCOOLICAS","2.01.002.003",IF('02 - Produtos e Tributações'!D1974="BEBIDAS LACTEAS","2.01.002.004",IF('02 - Produtos e Tributações'!D1974="MATERIAL DE LIMPEZA","2.02",IF('02 - Produtos e Tributações'!D1974="FRUTAS","2.01.001.006",IF('02 - Produtos e Tributações'!D1974="VERDURAS E LEGUMES","2.01.001.007",IF('02 - Produtos e Tributações'!D1974="SERVIÇO","1",IF('02 - Produtos e Tributações'!D1974="PRODUTOS DIVERSOS","2","2"))))))))))))))
)</f>
        <v>0</v>
      </c>
      <c r="N1957" s="4" t="str">
        <f t="shared" si="121"/>
        <v/>
      </c>
      <c r="O1957" s="4" t="str">
        <f t="shared" si="122"/>
        <v/>
      </c>
      <c r="P1957" s="4" t="str">
        <f t="shared" si="123"/>
        <v/>
      </c>
      <c r="Q1957" s="128" t="b">
        <f>IF(B1957&lt;&gt;"",IF('02 - Produtos e Tributações'!C1974&lt;&gt;"",'02 - Produtos e Tributações'!C1974,"UN"))</f>
        <v>0</v>
      </c>
      <c r="R1957" s="93"/>
      <c r="S1957" s="93"/>
      <c r="T1957" s="93"/>
      <c r="U1957" s="120" t="str">
        <f t="shared" si="120"/>
        <v/>
      </c>
    </row>
    <row r="1958" spans="1:21" ht="15.75" customHeight="1">
      <c r="A1958" s="122" t="b">
        <f>IF('02 - Produtos e Tributações'!B1975 &lt;&gt;"",A1957+1)</f>
        <v>0</v>
      </c>
      <c r="B1958" s="4" t="str">
        <f>IF('02 - Produtos e Tributações'!B1975&lt;&gt;"",'02 - Produtos e Tributações'!V1975,"")</f>
        <v/>
      </c>
      <c r="C1958" s="123" t="b">
        <f>IF(B1958&lt;&gt;"",IF('02 - Produtos e Tributações'!H1975&lt;&gt;"",IF('02 - Produtos e Tributações'!H1975="TERCEIRIZADA","T",IF('02 - Produtos e Tributações'!H1975="PROPRIA","P")), IF(B1958&lt;&gt;"",IF('02 - Produtos e Tributações'!H1975="","T"))))</f>
        <v>0</v>
      </c>
      <c r="D1958" s="123" t="b">
        <f>IF(B1958&lt;&gt;"",IF('02 - Produtos e Tributações'!E1975&lt;&gt;"",'02 - Produtos e Tributações'!E1975,""))</f>
        <v>0</v>
      </c>
      <c r="E1958" s="123" t="b">
        <f>IF(B1958&lt;&gt;"",IF('02 - Produtos e Tributações'!F1975&lt;&gt;"",'02 - Produtos e Tributações'!F1975,""))</f>
        <v>0</v>
      </c>
      <c r="F1958" s="123" t="b">
        <f>IF(B1958&lt;&gt;"",IF(A1958&lt;&gt;"",IF('02 - Produtos e Tributações'!G1975&lt;&gt;"",'02 - Produtos e Tributações'!G1975,"")))</f>
        <v>0</v>
      </c>
      <c r="G1958" s="123" t="b">
        <f>IF(B1958&lt;&gt;"",IF('02 - Produtos e Tributações'!J1975&lt;&gt;"",'02 - Produtos e Tributações'!J1975,IF(K1958=101,0,IF(K1958=102,41,IF(K1958=103,0,IF(K1958=201,0,IF(K1958=202,0,IF(K1958=203,0,IF(K1958=300,41,IF(K1958=400,41,IF(K1958=500,60)))))))))))</f>
        <v>0</v>
      </c>
      <c r="H1958" s="123" t="b">
        <f>IF(B1958&lt;&gt;"",IF('02 - Produtos e Tributações'!M1975&lt;&gt;"",'02 - Produtos e Tributações'!M1975,IF(L1958=101,0,IF(L1958=102,41,IF(L1958=103,0,IF(L1958=201,0,IF(L1958=202,0,IF(L1958=203,0,IF(L1958=300,41,IF(L1958=400,41,IF(L1958=500,60)))))))))))</f>
        <v>0</v>
      </c>
      <c r="I1958" s="123" t="b">
        <f>IF(B1958&lt;&gt;"",IF('02 - Produtos e Tributações'!L1975&lt;&gt;"",'02 - Produtos e Tributações'!L1975,"0,00"))</f>
        <v>0</v>
      </c>
      <c r="J1958" s="123" t="b">
        <f>IF(B1958&lt;&gt;"",IF('02 - Produtos e Tributações'!O1975&lt;&gt;"",'02 - Produtos e Tributações'!O1975,"0,00"))</f>
        <v>0</v>
      </c>
      <c r="K1958" s="123" t="b">
        <f>IF(B1958&lt;&gt;"",IF('02 - Produtos e Tributações'!K1975&lt;&gt;"",'02 - Produtos e Tributações'!K1975,"null"))</f>
        <v>0</v>
      </c>
      <c r="L1958" s="123" t="b">
        <f>IF(B1958&lt;&gt;"",IF('02 - Produtos e Tributações'!N1975&lt;&gt;"",'02 - Produtos e Tributações'!N1975,"null"))</f>
        <v>0</v>
      </c>
      <c r="M1958" s="122" t="b">
        <f>IF(B1958&lt;&gt;"",IF('02 - Produtos e Tributações'!D1975="CARNES","2.01.001.001",IF('02 - Produtos e Tributações'!D1975="MASSAS","2.01.001.002",IF('02 - Produtos e Tributações'!D1975="LATICINIOS","2.01.001.003",IF('02 - Produtos e Tributações'!D1975="DOCES E GULOSEIMAS","2.01.001.004",IF('02 - Produtos e Tributações'!D1975="FARINHAS E GRAOS","2.01.001.005",IF('02 - Produtos e Tributações'!D1975="AGUAS","2.01.002.001",IF('02 - Produtos e Tributações'!D1975="SUCOS","2.01.002.002",IF('02 - Produtos e Tributações'!D1975="BEBIDAS ALCOOLICAS","2.01.002.003",IF('02 - Produtos e Tributações'!D1975="BEBIDAS LACTEAS","2.01.002.004",IF('02 - Produtos e Tributações'!D1975="MATERIAL DE LIMPEZA","2.02",IF('02 - Produtos e Tributações'!D1975="FRUTAS","2.01.001.006",IF('02 - Produtos e Tributações'!D1975="VERDURAS E LEGUMES","2.01.001.007",IF('02 - Produtos e Tributações'!D1975="SERVIÇO","1",IF('02 - Produtos e Tributações'!D1975="PRODUTOS DIVERSOS","2","2"))))))))))))))
)</f>
        <v>0</v>
      </c>
      <c r="N1958" s="4" t="str">
        <f t="shared" si="121"/>
        <v/>
      </c>
      <c r="O1958" s="4" t="str">
        <f t="shared" si="122"/>
        <v/>
      </c>
      <c r="P1958" s="4" t="str">
        <f t="shared" si="123"/>
        <v/>
      </c>
      <c r="Q1958" s="128" t="b">
        <f>IF(B1958&lt;&gt;"",IF('02 - Produtos e Tributações'!C1975&lt;&gt;"",'02 - Produtos e Tributações'!C1975,"UN"))</f>
        <v>0</v>
      </c>
      <c r="R1958" s="93"/>
      <c r="S1958" s="93"/>
      <c r="T1958" s="93"/>
      <c r="U1958" s="120" t="str">
        <f t="shared" si="120"/>
        <v/>
      </c>
    </row>
    <row r="1959" spans="1:21" ht="15.75" customHeight="1">
      <c r="A1959" s="122" t="b">
        <f>IF('02 - Produtos e Tributações'!B1976 &lt;&gt;"",A1958+1)</f>
        <v>0</v>
      </c>
      <c r="B1959" s="4" t="str">
        <f>IF('02 - Produtos e Tributações'!B1976&lt;&gt;"",'02 - Produtos e Tributações'!V1976,"")</f>
        <v/>
      </c>
      <c r="C1959" s="123" t="b">
        <f>IF(B1959&lt;&gt;"",IF('02 - Produtos e Tributações'!H1976&lt;&gt;"",IF('02 - Produtos e Tributações'!H1976="TERCEIRIZADA","T",IF('02 - Produtos e Tributações'!H1976="PROPRIA","P")), IF(B1959&lt;&gt;"",IF('02 - Produtos e Tributações'!H1976="","T"))))</f>
        <v>0</v>
      </c>
      <c r="D1959" s="123" t="b">
        <f>IF(B1959&lt;&gt;"",IF('02 - Produtos e Tributações'!E1976&lt;&gt;"",'02 - Produtos e Tributações'!E1976,""))</f>
        <v>0</v>
      </c>
      <c r="E1959" s="123" t="b">
        <f>IF(B1959&lt;&gt;"",IF('02 - Produtos e Tributações'!F1976&lt;&gt;"",'02 - Produtos e Tributações'!F1976,""))</f>
        <v>0</v>
      </c>
      <c r="F1959" s="123" t="b">
        <f>IF(B1959&lt;&gt;"",IF(A1959&lt;&gt;"",IF('02 - Produtos e Tributações'!G1976&lt;&gt;"",'02 - Produtos e Tributações'!G1976,"")))</f>
        <v>0</v>
      </c>
      <c r="G1959" s="123" t="b">
        <f>IF(B1959&lt;&gt;"",IF('02 - Produtos e Tributações'!J1976&lt;&gt;"",'02 - Produtos e Tributações'!J1976,IF(K1959=101,0,IF(K1959=102,41,IF(K1959=103,0,IF(K1959=201,0,IF(K1959=202,0,IF(K1959=203,0,IF(K1959=300,41,IF(K1959=400,41,IF(K1959=500,60)))))))))))</f>
        <v>0</v>
      </c>
      <c r="H1959" s="123" t="b">
        <f>IF(B1959&lt;&gt;"",IF('02 - Produtos e Tributações'!M1976&lt;&gt;"",'02 - Produtos e Tributações'!M1976,IF(L1959=101,0,IF(L1959=102,41,IF(L1959=103,0,IF(L1959=201,0,IF(L1959=202,0,IF(L1959=203,0,IF(L1959=300,41,IF(L1959=400,41,IF(L1959=500,60)))))))))))</f>
        <v>0</v>
      </c>
      <c r="I1959" s="123" t="b">
        <f>IF(B1959&lt;&gt;"",IF('02 - Produtos e Tributações'!L1976&lt;&gt;"",'02 - Produtos e Tributações'!L1976,"0,00"))</f>
        <v>0</v>
      </c>
      <c r="J1959" s="123" t="b">
        <f>IF(B1959&lt;&gt;"",IF('02 - Produtos e Tributações'!O1976&lt;&gt;"",'02 - Produtos e Tributações'!O1976,"0,00"))</f>
        <v>0</v>
      </c>
      <c r="K1959" s="123" t="b">
        <f>IF(B1959&lt;&gt;"",IF('02 - Produtos e Tributações'!K1976&lt;&gt;"",'02 - Produtos e Tributações'!K1976,"null"))</f>
        <v>0</v>
      </c>
      <c r="L1959" s="123" t="b">
        <f>IF(B1959&lt;&gt;"",IF('02 - Produtos e Tributações'!N1976&lt;&gt;"",'02 - Produtos e Tributações'!N1976,"null"))</f>
        <v>0</v>
      </c>
      <c r="M1959" s="122" t="b">
        <f>IF(B1959&lt;&gt;"",IF('02 - Produtos e Tributações'!D1976="CARNES","2.01.001.001",IF('02 - Produtos e Tributações'!D1976="MASSAS","2.01.001.002",IF('02 - Produtos e Tributações'!D1976="LATICINIOS","2.01.001.003",IF('02 - Produtos e Tributações'!D1976="DOCES E GULOSEIMAS","2.01.001.004",IF('02 - Produtos e Tributações'!D1976="FARINHAS E GRAOS","2.01.001.005",IF('02 - Produtos e Tributações'!D1976="AGUAS","2.01.002.001",IF('02 - Produtos e Tributações'!D1976="SUCOS","2.01.002.002",IF('02 - Produtos e Tributações'!D1976="BEBIDAS ALCOOLICAS","2.01.002.003",IF('02 - Produtos e Tributações'!D1976="BEBIDAS LACTEAS","2.01.002.004",IF('02 - Produtos e Tributações'!D1976="MATERIAL DE LIMPEZA","2.02",IF('02 - Produtos e Tributações'!D1976="FRUTAS","2.01.001.006",IF('02 - Produtos e Tributações'!D1976="VERDURAS E LEGUMES","2.01.001.007",IF('02 - Produtos e Tributações'!D1976="SERVIÇO","1",IF('02 - Produtos e Tributações'!D1976="PRODUTOS DIVERSOS","2","2"))))))))))))))
)</f>
        <v>0</v>
      </c>
      <c r="N1959" s="4" t="str">
        <f t="shared" si="121"/>
        <v/>
      </c>
      <c r="O1959" s="4" t="str">
        <f t="shared" si="122"/>
        <v/>
      </c>
      <c r="P1959" s="4" t="str">
        <f t="shared" si="123"/>
        <v/>
      </c>
      <c r="Q1959" s="128" t="b">
        <f>IF(B1959&lt;&gt;"",IF('02 - Produtos e Tributações'!C1976&lt;&gt;"",'02 - Produtos e Tributações'!C1976,"UN"))</f>
        <v>0</v>
      </c>
      <c r="R1959" s="93"/>
      <c r="S1959" s="93"/>
      <c r="T1959" s="93"/>
      <c r="U1959" s="120" t="str">
        <f t="shared" si="120"/>
        <v/>
      </c>
    </row>
    <row r="1960" spans="1:21" ht="15.75" customHeight="1">
      <c r="A1960" s="122" t="b">
        <f>IF('02 - Produtos e Tributações'!B1977 &lt;&gt;"",A1959+1)</f>
        <v>0</v>
      </c>
      <c r="B1960" s="4" t="str">
        <f>IF('02 - Produtos e Tributações'!B1977&lt;&gt;"",'02 - Produtos e Tributações'!V1977,"")</f>
        <v/>
      </c>
      <c r="C1960" s="123" t="b">
        <f>IF(B1960&lt;&gt;"",IF('02 - Produtos e Tributações'!H1977&lt;&gt;"",IF('02 - Produtos e Tributações'!H1977="TERCEIRIZADA","T",IF('02 - Produtos e Tributações'!H1977="PROPRIA","P")), IF(B1960&lt;&gt;"",IF('02 - Produtos e Tributações'!H1977="","T"))))</f>
        <v>0</v>
      </c>
      <c r="D1960" s="123" t="b">
        <f>IF(B1960&lt;&gt;"",IF('02 - Produtos e Tributações'!E1977&lt;&gt;"",'02 - Produtos e Tributações'!E1977,""))</f>
        <v>0</v>
      </c>
      <c r="E1960" s="123" t="b">
        <f>IF(B1960&lt;&gt;"",IF('02 - Produtos e Tributações'!F1977&lt;&gt;"",'02 - Produtos e Tributações'!F1977,""))</f>
        <v>0</v>
      </c>
      <c r="F1960" s="123" t="b">
        <f>IF(B1960&lt;&gt;"",IF(A1960&lt;&gt;"",IF('02 - Produtos e Tributações'!G1977&lt;&gt;"",'02 - Produtos e Tributações'!G1977,"")))</f>
        <v>0</v>
      </c>
      <c r="G1960" s="123" t="b">
        <f>IF(B1960&lt;&gt;"",IF('02 - Produtos e Tributações'!J1977&lt;&gt;"",'02 - Produtos e Tributações'!J1977,IF(K1960=101,0,IF(K1960=102,41,IF(K1960=103,0,IF(K1960=201,0,IF(K1960=202,0,IF(K1960=203,0,IF(K1960=300,41,IF(K1960=400,41,IF(K1960=500,60)))))))))))</f>
        <v>0</v>
      </c>
      <c r="H1960" s="123" t="b">
        <f>IF(B1960&lt;&gt;"",IF('02 - Produtos e Tributações'!M1977&lt;&gt;"",'02 - Produtos e Tributações'!M1977,IF(L1960=101,0,IF(L1960=102,41,IF(L1960=103,0,IF(L1960=201,0,IF(L1960=202,0,IF(L1960=203,0,IF(L1960=300,41,IF(L1960=400,41,IF(L1960=500,60)))))))))))</f>
        <v>0</v>
      </c>
      <c r="I1960" s="123" t="b">
        <f>IF(B1960&lt;&gt;"",IF('02 - Produtos e Tributações'!L1977&lt;&gt;"",'02 - Produtos e Tributações'!L1977,"0,00"))</f>
        <v>0</v>
      </c>
      <c r="J1960" s="123" t="b">
        <f>IF(B1960&lt;&gt;"",IF('02 - Produtos e Tributações'!O1977&lt;&gt;"",'02 - Produtos e Tributações'!O1977,"0,00"))</f>
        <v>0</v>
      </c>
      <c r="K1960" s="123" t="b">
        <f>IF(B1960&lt;&gt;"",IF('02 - Produtos e Tributações'!K1977&lt;&gt;"",'02 - Produtos e Tributações'!K1977,"null"))</f>
        <v>0</v>
      </c>
      <c r="L1960" s="123" t="b">
        <f>IF(B1960&lt;&gt;"",IF('02 - Produtos e Tributações'!N1977&lt;&gt;"",'02 - Produtos e Tributações'!N1977,"null"))</f>
        <v>0</v>
      </c>
      <c r="M1960" s="122" t="b">
        <f>IF(B1960&lt;&gt;"",IF('02 - Produtos e Tributações'!D1977="CARNES","2.01.001.001",IF('02 - Produtos e Tributações'!D1977="MASSAS","2.01.001.002",IF('02 - Produtos e Tributações'!D1977="LATICINIOS","2.01.001.003",IF('02 - Produtos e Tributações'!D1977="DOCES E GULOSEIMAS","2.01.001.004",IF('02 - Produtos e Tributações'!D1977="FARINHAS E GRAOS","2.01.001.005",IF('02 - Produtos e Tributações'!D1977="AGUAS","2.01.002.001",IF('02 - Produtos e Tributações'!D1977="SUCOS","2.01.002.002",IF('02 - Produtos e Tributações'!D1977="BEBIDAS ALCOOLICAS","2.01.002.003",IF('02 - Produtos e Tributações'!D1977="BEBIDAS LACTEAS","2.01.002.004",IF('02 - Produtos e Tributações'!D1977="MATERIAL DE LIMPEZA","2.02",IF('02 - Produtos e Tributações'!D1977="FRUTAS","2.01.001.006",IF('02 - Produtos e Tributações'!D1977="VERDURAS E LEGUMES","2.01.001.007",IF('02 - Produtos e Tributações'!D1977="SERVIÇO","1",IF('02 - Produtos e Tributações'!D1977="PRODUTOS DIVERSOS","2","2"))))))))))))))
)</f>
        <v>0</v>
      </c>
      <c r="N1960" s="4" t="str">
        <f t="shared" si="121"/>
        <v/>
      </c>
      <c r="O1960" s="4" t="str">
        <f t="shared" si="122"/>
        <v/>
      </c>
      <c r="P1960" s="4" t="str">
        <f t="shared" si="123"/>
        <v/>
      </c>
      <c r="Q1960" s="128" t="b">
        <f>IF(B1960&lt;&gt;"",IF('02 - Produtos e Tributações'!C1977&lt;&gt;"",'02 - Produtos e Tributações'!C1977,"UN"))</f>
        <v>0</v>
      </c>
      <c r="R1960" s="93"/>
      <c r="S1960" s="93"/>
      <c r="T1960" s="93"/>
      <c r="U1960" s="120" t="str">
        <f t="shared" si="120"/>
        <v/>
      </c>
    </row>
    <row r="1961" spans="1:21" ht="15.75" customHeight="1">
      <c r="A1961" s="122" t="b">
        <f>IF('02 - Produtos e Tributações'!B1978 &lt;&gt;"",A1960+1)</f>
        <v>0</v>
      </c>
      <c r="B1961" s="4" t="str">
        <f>IF('02 - Produtos e Tributações'!B1978&lt;&gt;"",'02 - Produtos e Tributações'!V1978,"")</f>
        <v/>
      </c>
      <c r="C1961" s="123" t="b">
        <f>IF(B1961&lt;&gt;"",IF('02 - Produtos e Tributações'!H1978&lt;&gt;"",IF('02 - Produtos e Tributações'!H1978="TERCEIRIZADA","T",IF('02 - Produtos e Tributações'!H1978="PROPRIA","P")), IF(B1961&lt;&gt;"",IF('02 - Produtos e Tributações'!H1978="","T"))))</f>
        <v>0</v>
      </c>
      <c r="D1961" s="123" t="b">
        <f>IF(B1961&lt;&gt;"",IF('02 - Produtos e Tributações'!E1978&lt;&gt;"",'02 - Produtos e Tributações'!E1978,""))</f>
        <v>0</v>
      </c>
      <c r="E1961" s="123" t="b">
        <f>IF(B1961&lt;&gt;"",IF('02 - Produtos e Tributações'!F1978&lt;&gt;"",'02 - Produtos e Tributações'!F1978,""))</f>
        <v>0</v>
      </c>
      <c r="F1961" s="123" t="b">
        <f>IF(B1961&lt;&gt;"",IF(A1961&lt;&gt;"",IF('02 - Produtos e Tributações'!G1978&lt;&gt;"",'02 - Produtos e Tributações'!G1978,"")))</f>
        <v>0</v>
      </c>
      <c r="G1961" s="123" t="b">
        <f>IF(B1961&lt;&gt;"",IF('02 - Produtos e Tributações'!J1978&lt;&gt;"",'02 - Produtos e Tributações'!J1978,IF(K1961=101,0,IF(K1961=102,41,IF(K1961=103,0,IF(K1961=201,0,IF(K1961=202,0,IF(K1961=203,0,IF(K1961=300,41,IF(K1961=400,41,IF(K1961=500,60)))))))))))</f>
        <v>0</v>
      </c>
      <c r="H1961" s="123" t="b">
        <f>IF(B1961&lt;&gt;"",IF('02 - Produtos e Tributações'!M1978&lt;&gt;"",'02 - Produtos e Tributações'!M1978,IF(L1961=101,0,IF(L1961=102,41,IF(L1961=103,0,IF(L1961=201,0,IF(L1961=202,0,IF(L1961=203,0,IF(L1961=300,41,IF(L1961=400,41,IF(L1961=500,60)))))))))))</f>
        <v>0</v>
      </c>
      <c r="I1961" s="123" t="b">
        <f>IF(B1961&lt;&gt;"",IF('02 - Produtos e Tributações'!L1978&lt;&gt;"",'02 - Produtos e Tributações'!L1978,"0,00"))</f>
        <v>0</v>
      </c>
      <c r="J1961" s="123" t="b">
        <f>IF(B1961&lt;&gt;"",IF('02 - Produtos e Tributações'!O1978&lt;&gt;"",'02 - Produtos e Tributações'!O1978,"0,00"))</f>
        <v>0</v>
      </c>
      <c r="K1961" s="123" t="b">
        <f>IF(B1961&lt;&gt;"",IF('02 - Produtos e Tributações'!K1978&lt;&gt;"",'02 - Produtos e Tributações'!K1978,"null"))</f>
        <v>0</v>
      </c>
      <c r="L1961" s="123" t="b">
        <f>IF(B1961&lt;&gt;"",IF('02 - Produtos e Tributações'!N1978&lt;&gt;"",'02 - Produtos e Tributações'!N1978,"null"))</f>
        <v>0</v>
      </c>
      <c r="M1961" s="122" t="b">
        <f>IF(B1961&lt;&gt;"",IF('02 - Produtos e Tributações'!D1978="CARNES","2.01.001.001",IF('02 - Produtos e Tributações'!D1978="MASSAS","2.01.001.002",IF('02 - Produtos e Tributações'!D1978="LATICINIOS","2.01.001.003",IF('02 - Produtos e Tributações'!D1978="DOCES E GULOSEIMAS","2.01.001.004",IF('02 - Produtos e Tributações'!D1978="FARINHAS E GRAOS","2.01.001.005",IF('02 - Produtos e Tributações'!D1978="AGUAS","2.01.002.001",IF('02 - Produtos e Tributações'!D1978="SUCOS","2.01.002.002",IF('02 - Produtos e Tributações'!D1978="BEBIDAS ALCOOLICAS","2.01.002.003",IF('02 - Produtos e Tributações'!D1978="BEBIDAS LACTEAS","2.01.002.004",IF('02 - Produtos e Tributações'!D1978="MATERIAL DE LIMPEZA","2.02",IF('02 - Produtos e Tributações'!D1978="FRUTAS","2.01.001.006",IF('02 - Produtos e Tributações'!D1978="VERDURAS E LEGUMES","2.01.001.007",IF('02 - Produtos e Tributações'!D1978="SERVIÇO","1",IF('02 - Produtos e Tributações'!D1978="PRODUTOS DIVERSOS","2","2"))))))))))))))
)</f>
        <v>0</v>
      </c>
      <c r="N1961" s="4" t="str">
        <f t="shared" si="121"/>
        <v/>
      </c>
      <c r="O1961" s="4" t="str">
        <f t="shared" si="122"/>
        <v/>
      </c>
      <c r="P1961" s="4" t="str">
        <f t="shared" si="123"/>
        <v/>
      </c>
      <c r="Q1961" s="128" t="b">
        <f>IF(B1961&lt;&gt;"",IF('02 - Produtos e Tributações'!C1978&lt;&gt;"",'02 - Produtos e Tributações'!C1978,"UN"))</f>
        <v>0</v>
      </c>
      <c r="R1961" s="93"/>
      <c r="S1961" s="93"/>
      <c r="T1961" s="93"/>
      <c r="U1961" s="120" t="str">
        <f t="shared" si="120"/>
        <v/>
      </c>
    </row>
    <row r="1962" spans="1:21" ht="15.75" customHeight="1">
      <c r="A1962" s="122" t="b">
        <f>IF('02 - Produtos e Tributações'!B1979 &lt;&gt;"",A1961+1)</f>
        <v>0</v>
      </c>
      <c r="B1962" s="4" t="str">
        <f>IF('02 - Produtos e Tributações'!B1979&lt;&gt;"",'02 - Produtos e Tributações'!V1979,"")</f>
        <v/>
      </c>
      <c r="C1962" s="123" t="b">
        <f>IF(B1962&lt;&gt;"",IF('02 - Produtos e Tributações'!H1979&lt;&gt;"",IF('02 - Produtos e Tributações'!H1979="TERCEIRIZADA","T",IF('02 - Produtos e Tributações'!H1979="PROPRIA","P")), IF(B1962&lt;&gt;"",IF('02 - Produtos e Tributações'!H1979="","T"))))</f>
        <v>0</v>
      </c>
      <c r="D1962" s="123" t="b">
        <f>IF(B1962&lt;&gt;"",IF('02 - Produtos e Tributações'!E1979&lt;&gt;"",'02 - Produtos e Tributações'!E1979,""))</f>
        <v>0</v>
      </c>
      <c r="E1962" s="123" t="b">
        <f>IF(B1962&lt;&gt;"",IF('02 - Produtos e Tributações'!F1979&lt;&gt;"",'02 - Produtos e Tributações'!F1979,""))</f>
        <v>0</v>
      </c>
      <c r="F1962" s="123" t="b">
        <f>IF(B1962&lt;&gt;"",IF(A1962&lt;&gt;"",IF('02 - Produtos e Tributações'!G1979&lt;&gt;"",'02 - Produtos e Tributações'!G1979,"")))</f>
        <v>0</v>
      </c>
      <c r="G1962" s="123" t="b">
        <f>IF(B1962&lt;&gt;"",IF('02 - Produtos e Tributações'!J1979&lt;&gt;"",'02 - Produtos e Tributações'!J1979,IF(K1962=101,0,IF(K1962=102,41,IF(K1962=103,0,IF(K1962=201,0,IF(K1962=202,0,IF(K1962=203,0,IF(K1962=300,41,IF(K1962=400,41,IF(K1962=500,60)))))))))))</f>
        <v>0</v>
      </c>
      <c r="H1962" s="123" t="b">
        <f>IF(B1962&lt;&gt;"",IF('02 - Produtos e Tributações'!M1979&lt;&gt;"",'02 - Produtos e Tributações'!M1979,IF(L1962=101,0,IF(L1962=102,41,IF(L1962=103,0,IF(L1962=201,0,IF(L1962=202,0,IF(L1962=203,0,IF(L1962=300,41,IF(L1962=400,41,IF(L1962=500,60)))))))))))</f>
        <v>0</v>
      </c>
      <c r="I1962" s="123" t="b">
        <f>IF(B1962&lt;&gt;"",IF('02 - Produtos e Tributações'!L1979&lt;&gt;"",'02 - Produtos e Tributações'!L1979,"0,00"))</f>
        <v>0</v>
      </c>
      <c r="J1962" s="123" t="b">
        <f>IF(B1962&lt;&gt;"",IF('02 - Produtos e Tributações'!O1979&lt;&gt;"",'02 - Produtos e Tributações'!O1979,"0,00"))</f>
        <v>0</v>
      </c>
      <c r="K1962" s="123" t="b">
        <f>IF(B1962&lt;&gt;"",IF('02 - Produtos e Tributações'!K1979&lt;&gt;"",'02 - Produtos e Tributações'!K1979,"null"))</f>
        <v>0</v>
      </c>
      <c r="L1962" s="123" t="b">
        <f>IF(B1962&lt;&gt;"",IF('02 - Produtos e Tributações'!N1979&lt;&gt;"",'02 - Produtos e Tributações'!N1979,"null"))</f>
        <v>0</v>
      </c>
      <c r="M1962" s="122" t="b">
        <f>IF(B1962&lt;&gt;"",IF('02 - Produtos e Tributações'!D1979="CARNES","2.01.001.001",IF('02 - Produtos e Tributações'!D1979="MASSAS","2.01.001.002",IF('02 - Produtos e Tributações'!D1979="LATICINIOS","2.01.001.003",IF('02 - Produtos e Tributações'!D1979="DOCES E GULOSEIMAS","2.01.001.004",IF('02 - Produtos e Tributações'!D1979="FARINHAS E GRAOS","2.01.001.005",IF('02 - Produtos e Tributações'!D1979="AGUAS","2.01.002.001",IF('02 - Produtos e Tributações'!D1979="SUCOS","2.01.002.002",IF('02 - Produtos e Tributações'!D1979="BEBIDAS ALCOOLICAS","2.01.002.003",IF('02 - Produtos e Tributações'!D1979="BEBIDAS LACTEAS","2.01.002.004",IF('02 - Produtos e Tributações'!D1979="MATERIAL DE LIMPEZA","2.02",IF('02 - Produtos e Tributações'!D1979="FRUTAS","2.01.001.006",IF('02 - Produtos e Tributações'!D1979="VERDURAS E LEGUMES","2.01.001.007",IF('02 - Produtos e Tributações'!D1979="SERVIÇO","1",IF('02 - Produtos e Tributações'!D1979="PRODUTOS DIVERSOS","2","2"))))))))))))))
)</f>
        <v>0</v>
      </c>
      <c r="N1962" s="4" t="str">
        <f t="shared" si="121"/>
        <v/>
      </c>
      <c r="O1962" s="4" t="str">
        <f t="shared" si="122"/>
        <v/>
      </c>
      <c r="P1962" s="4" t="str">
        <f t="shared" si="123"/>
        <v/>
      </c>
      <c r="Q1962" s="128" t="b">
        <f>IF(B1962&lt;&gt;"",IF('02 - Produtos e Tributações'!C1979&lt;&gt;"",'02 - Produtos e Tributações'!C1979,"UN"))</f>
        <v>0</v>
      </c>
      <c r="R1962" s="93"/>
      <c r="S1962" s="93"/>
      <c r="T1962" s="93"/>
      <c r="U1962" s="120" t="str">
        <f t="shared" si="120"/>
        <v/>
      </c>
    </row>
    <row r="1963" spans="1:21" ht="15.75" customHeight="1">
      <c r="A1963" s="122" t="b">
        <f>IF('02 - Produtos e Tributações'!B1980 &lt;&gt;"",A1962+1)</f>
        <v>0</v>
      </c>
      <c r="B1963" s="4" t="str">
        <f>IF('02 - Produtos e Tributações'!B1980&lt;&gt;"",'02 - Produtos e Tributações'!V1980,"")</f>
        <v/>
      </c>
      <c r="C1963" s="123" t="b">
        <f>IF(B1963&lt;&gt;"",IF('02 - Produtos e Tributações'!H1980&lt;&gt;"",IF('02 - Produtos e Tributações'!H1980="TERCEIRIZADA","T",IF('02 - Produtos e Tributações'!H1980="PROPRIA","P")), IF(B1963&lt;&gt;"",IF('02 - Produtos e Tributações'!H1980="","T"))))</f>
        <v>0</v>
      </c>
      <c r="D1963" s="123" t="b">
        <f>IF(B1963&lt;&gt;"",IF('02 - Produtos e Tributações'!E1980&lt;&gt;"",'02 - Produtos e Tributações'!E1980,""))</f>
        <v>0</v>
      </c>
      <c r="E1963" s="123" t="b">
        <f>IF(B1963&lt;&gt;"",IF('02 - Produtos e Tributações'!F1980&lt;&gt;"",'02 - Produtos e Tributações'!F1980,""))</f>
        <v>0</v>
      </c>
      <c r="F1963" s="123" t="b">
        <f>IF(B1963&lt;&gt;"",IF(A1963&lt;&gt;"",IF('02 - Produtos e Tributações'!G1980&lt;&gt;"",'02 - Produtos e Tributações'!G1980,"")))</f>
        <v>0</v>
      </c>
      <c r="G1963" s="123" t="b">
        <f>IF(B1963&lt;&gt;"",IF('02 - Produtos e Tributações'!J1980&lt;&gt;"",'02 - Produtos e Tributações'!J1980,IF(K1963=101,0,IF(K1963=102,41,IF(K1963=103,0,IF(K1963=201,0,IF(K1963=202,0,IF(K1963=203,0,IF(K1963=300,41,IF(K1963=400,41,IF(K1963=500,60)))))))))))</f>
        <v>0</v>
      </c>
      <c r="H1963" s="123" t="b">
        <f>IF(B1963&lt;&gt;"",IF('02 - Produtos e Tributações'!M1980&lt;&gt;"",'02 - Produtos e Tributações'!M1980,IF(L1963=101,0,IF(L1963=102,41,IF(L1963=103,0,IF(L1963=201,0,IF(L1963=202,0,IF(L1963=203,0,IF(L1963=300,41,IF(L1963=400,41,IF(L1963=500,60)))))))))))</f>
        <v>0</v>
      </c>
      <c r="I1963" s="123" t="b">
        <f>IF(B1963&lt;&gt;"",IF('02 - Produtos e Tributações'!L1980&lt;&gt;"",'02 - Produtos e Tributações'!L1980,"0,00"))</f>
        <v>0</v>
      </c>
      <c r="J1963" s="123" t="b">
        <f>IF(B1963&lt;&gt;"",IF('02 - Produtos e Tributações'!O1980&lt;&gt;"",'02 - Produtos e Tributações'!O1980,"0,00"))</f>
        <v>0</v>
      </c>
      <c r="K1963" s="123" t="b">
        <f>IF(B1963&lt;&gt;"",IF('02 - Produtos e Tributações'!K1980&lt;&gt;"",'02 - Produtos e Tributações'!K1980,"null"))</f>
        <v>0</v>
      </c>
      <c r="L1963" s="123" t="b">
        <f>IF(B1963&lt;&gt;"",IF('02 - Produtos e Tributações'!N1980&lt;&gt;"",'02 - Produtos e Tributações'!N1980,"null"))</f>
        <v>0</v>
      </c>
      <c r="M1963" s="122" t="b">
        <f>IF(B1963&lt;&gt;"",IF('02 - Produtos e Tributações'!D1980="CARNES","2.01.001.001",IF('02 - Produtos e Tributações'!D1980="MASSAS","2.01.001.002",IF('02 - Produtos e Tributações'!D1980="LATICINIOS","2.01.001.003",IF('02 - Produtos e Tributações'!D1980="DOCES E GULOSEIMAS","2.01.001.004",IF('02 - Produtos e Tributações'!D1980="FARINHAS E GRAOS","2.01.001.005",IF('02 - Produtos e Tributações'!D1980="AGUAS","2.01.002.001",IF('02 - Produtos e Tributações'!D1980="SUCOS","2.01.002.002",IF('02 - Produtos e Tributações'!D1980="BEBIDAS ALCOOLICAS","2.01.002.003",IF('02 - Produtos e Tributações'!D1980="BEBIDAS LACTEAS","2.01.002.004",IF('02 - Produtos e Tributações'!D1980="MATERIAL DE LIMPEZA","2.02",IF('02 - Produtos e Tributações'!D1980="FRUTAS","2.01.001.006",IF('02 - Produtos e Tributações'!D1980="VERDURAS E LEGUMES","2.01.001.007",IF('02 - Produtos e Tributações'!D1980="SERVIÇO","1",IF('02 - Produtos e Tributações'!D1980="PRODUTOS DIVERSOS","2","2"))))))))))))))
)</f>
        <v>0</v>
      </c>
      <c r="N1963" s="4" t="str">
        <f t="shared" si="121"/>
        <v/>
      </c>
      <c r="O1963" s="4" t="str">
        <f t="shared" si="122"/>
        <v/>
      </c>
      <c r="P1963" s="4" t="str">
        <f t="shared" si="123"/>
        <v/>
      </c>
      <c r="Q1963" s="128" t="b">
        <f>IF(B1963&lt;&gt;"",IF('02 - Produtos e Tributações'!C1980&lt;&gt;"",'02 - Produtos e Tributações'!C1980,"UN"))</f>
        <v>0</v>
      </c>
      <c r="R1963" s="93"/>
      <c r="S1963" s="93"/>
      <c r="T1963" s="93"/>
      <c r="U1963" s="120" t="str">
        <f t="shared" si="120"/>
        <v/>
      </c>
    </row>
    <row r="1964" spans="1:21" ht="15.75" customHeight="1">
      <c r="A1964" s="122" t="b">
        <f>IF('02 - Produtos e Tributações'!B1981 &lt;&gt;"",A1963+1)</f>
        <v>0</v>
      </c>
      <c r="B1964" s="4" t="str">
        <f>IF('02 - Produtos e Tributações'!B1981&lt;&gt;"",'02 - Produtos e Tributações'!V1981,"")</f>
        <v/>
      </c>
      <c r="C1964" s="123" t="b">
        <f>IF(B1964&lt;&gt;"",IF('02 - Produtos e Tributações'!H1981&lt;&gt;"",IF('02 - Produtos e Tributações'!H1981="TERCEIRIZADA","T",IF('02 - Produtos e Tributações'!H1981="PROPRIA","P")), IF(B1964&lt;&gt;"",IF('02 - Produtos e Tributações'!H1981="","T"))))</f>
        <v>0</v>
      </c>
      <c r="D1964" s="123" t="b">
        <f>IF(B1964&lt;&gt;"",IF('02 - Produtos e Tributações'!E1981&lt;&gt;"",'02 - Produtos e Tributações'!E1981,""))</f>
        <v>0</v>
      </c>
      <c r="E1964" s="123" t="b">
        <f>IF(B1964&lt;&gt;"",IF('02 - Produtos e Tributações'!F1981&lt;&gt;"",'02 - Produtos e Tributações'!F1981,""))</f>
        <v>0</v>
      </c>
      <c r="F1964" s="123" t="b">
        <f>IF(B1964&lt;&gt;"",IF(A1964&lt;&gt;"",IF('02 - Produtos e Tributações'!G1981&lt;&gt;"",'02 - Produtos e Tributações'!G1981,"")))</f>
        <v>0</v>
      </c>
      <c r="G1964" s="123" t="b">
        <f>IF(B1964&lt;&gt;"",IF('02 - Produtos e Tributações'!J1981&lt;&gt;"",'02 - Produtos e Tributações'!J1981,IF(K1964=101,0,IF(K1964=102,41,IF(K1964=103,0,IF(K1964=201,0,IF(K1964=202,0,IF(K1964=203,0,IF(K1964=300,41,IF(K1964=400,41,IF(K1964=500,60)))))))))))</f>
        <v>0</v>
      </c>
      <c r="H1964" s="123" t="b">
        <f>IF(B1964&lt;&gt;"",IF('02 - Produtos e Tributações'!M1981&lt;&gt;"",'02 - Produtos e Tributações'!M1981,IF(L1964=101,0,IF(L1964=102,41,IF(L1964=103,0,IF(L1964=201,0,IF(L1964=202,0,IF(L1964=203,0,IF(L1964=300,41,IF(L1964=400,41,IF(L1964=500,60)))))))))))</f>
        <v>0</v>
      </c>
      <c r="I1964" s="123" t="b">
        <f>IF(B1964&lt;&gt;"",IF('02 - Produtos e Tributações'!L1981&lt;&gt;"",'02 - Produtos e Tributações'!L1981,"0,00"))</f>
        <v>0</v>
      </c>
      <c r="J1964" s="123" t="b">
        <f>IF(B1964&lt;&gt;"",IF('02 - Produtos e Tributações'!O1981&lt;&gt;"",'02 - Produtos e Tributações'!O1981,"0,00"))</f>
        <v>0</v>
      </c>
      <c r="K1964" s="123" t="b">
        <f>IF(B1964&lt;&gt;"",IF('02 - Produtos e Tributações'!K1981&lt;&gt;"",'02 - Produtos e Tributações'!K1981,"null"))</f>
        <v>0</v>
      </c>
      <c r="L1964" s="123" t="b">
        <f>IF(B1964&lt;&gt;"",IF('02 - Produtos e Tributações'!N1981&lt;&gt;"",'02 - Produtos e Tributações'!N1981,"null"))</f>
        <v>0</v>
      </c>
      <c r="M1964" s="122" t="b">
        <f>IF(B1964&lt;&gt;"",IF('02 - Produtos e Tributações'!D1981="CARNES","2.01.001.001",IF('02 - Produtos e Tributações'!D1981="MASSAS","2.01.001.002",IF('02 - Produtos e Tributações'!D1981="LATICINIOS","2.01.001.003",IF('02 - Produtos e Tributações'!D1981="DOCES E GULOSEIMAS","2.01.001.004",IF('02 - Produtos e Tributações'!D1981="FARINHAS E GRAOS","2.01.001.005",IF('02 - Produtos e Tributações'!D1981="AGUAS","2.01.002.001",IF('02 - Produtos e Tributações'!D1981="SUCOS","2.01.002.002",IF('02 - Produtos e Tributações'!D1981="BEBIDAS ALCOOLICAS","2.01.002.003",IF('02 - Produtos e Tributações'!D1981="BEBIDAS LACTEAS","2.01.002.004",IF('02 - Produtos e Tributações'!D1981="MATERIAL DE LIMPEZA","2.02",IF('02 - Produtos e Tributações'!D1981="FRUTAS","2.01.001.006",IF('02 - Produtos e Tributações'!D1981="VERDURAS E LEGUMES","2.01.001.007",IF('02 - Produtos e Tributações'!D1981="SERVIÇO","1",IF('02 - Produtos e Tributações'!D1981="PRODUTOS DIVERSOS","2","2"))))))))))))))
)</f>
        <v>0</v>
      </c>
      <c r="N1964" s="4" t="str">
        <f t="shared" si="121"/>
        <v/>
      </c>
      <c r="O1964" s="4" t="str">
        <f t="shared" si="122"/>
        <v/>
      </c>
      <c r="P1964" s="4" t="str">
        <f t="shared" si="123"/>
        <v/>
      </c>
      <c r="Q1964" s="128" t="b">
        <f>IF(B1964&lt;&gt;"",IF('02 - Produtos e Tributações'!C1981&lt;&gt;"",'02 - Produtos e Tributações'!C1981,"UN"))</f>
        <v>0</v>
      </c>
      <c r="R1964" s="93"/>
      <c r="S1964" s="93"/>
      <c r="T1964" s="93"/>
      <c r="U1964" s="120" t="str">
        <f t="shared" si="120"/>
        <v/>
      </c>
    </row>
    <row r="1965" spans="1:21" ht="15.75" customHeight="1">
      <c r="A1965" s="122" t="b">
        <f>IF('02 - Produtos e Tributações'!B1982 &lt;&gt;"",A1964+1)</f>
        <v>0</v>
      </c>
      <c r="B1965" s="4" t="str">
        <f>IF('02 - Produtos e Tributações'!B1982&lt;&gt;"",'02 - Produtos e Tributações'!V1982,"")</f>
        <v/>
      </c>
      <c r="C1965" s="123" t="b">
        <f>IF(B1965&lt;&gt;"",IF('02 - Produtos e Tributações'!H1982&lt;&gt;"",IF('02 - Produtos e Tributações'!H1982="TERCEIRIZADA","T",IF('02 - Produtos e Tributações'!H1982="PROPRIA","P")), IF(B1965&lt;&gt;"",IF('02 - Produtos e Tributações'!H1982="","T"))))</f>
        <v>0</v>
      </c>
      <c r="D1965" s="123" t="b">
        <f>IF(B1965&lt;&gt;"",IF('02 - Produtos e Tributações'!E1982&lt;&gt;"",'02 - Produtos e Tributações'!E1982,""))</f>
        <v>0</v>
      </c>
      <c r="E1965" s="123" t="b">
        <f>IF(B1965&lt;&gt;"",IF('02 - Produtos e Tributações'!F1982&lt;&gt;"",'02 - Produtos e Tributações'!F1982,""))</f>
        <v>0</v>
      </c>
      <c r="F1965" s="123" t="b">
        <f>IF(B1965&lt;&gt;"",IF(A1965&lt;&gt;"",IF('02 - Produtos e Tributações'!G1982&lt;&gt;"",'02 - Produtos e Tributações'!G1982,"")))</f>
        <v>0</v>
      </c>
      <c r="G1965" s="123" t="b">
        <f>IF(B1965&lt;&gt;"",IF('02 - Produtos e Tributações'!J1982&lt;&gt;"",'02 - Produtos e Tributações'!J1982,IF(K1965=101,0,IF(K1965=102,41,IF(K1965=103,0,IF(K1965=201,0,IF(K1965=202,0,IF(K1965=203,0,IF(K1965=300,41,IF(K1965=400,41,IF(K1965=500,60)))))))))))</f>
        <v>0</v>
      </c>
      <c r="H1965" s="123" t="b">
        <f>IF(B1965&lt;&gt;"",IF('02 - Produtos e Tributações'!M1982&lt;&gt;"",'02 - Produtos e Tributações'!M1982,IF(L1965=101,0,IF(L1965=102,41,IF(L1965=103,0,IF(L1965=201,0,IF(L1965=202,0,IF(L1965=203,0,IF(L1965=300,41,IF(L1965=400,41,IF(L1965=500,60)))))))))))</f>
        <v>0</v>
      </c>
      <c r="I1965" s="123" t="b">
        <f>IF(B1965&lt;&gt;"",IF('02 - Produtos e Tributações'!L1982&lt;&gt;"",'02 - Produtos e Tributações'!L1982,"0,00"))</f>
        <v>0</v>
      </c>
      <c r="J1965" s="123" t="b">
        <f>IF(B1965&lt;&gt;"",IF('02 - Produtos e Tributações'!O1982&lt;&gt;"",'02 - Produtos e Tributações'!O1982,"0,00"))</f>
        <v>0</v>
      </c>
      <c r="K1965" s="123" t="b">
        <f>IF(B1965&lt;&gt;"",IF('02 - Produtos e Tributações'!K1982&lt;&gt;"",'02 - Produtos e Tributações'!K1982,"null"))</f>
        <v>0</v>
      </c>
      <c r="L1965" s="123" t="b">
        <f>IF(B1965&lt;&gt;"",IF('02 - Produtos e Tributações'!N1982&lt;&gt;"",'02 - Produtos e Tributações'!N1982,"null"))</f>
        <v>0</v>
      </c>
      <c r="M1965" s="122" t="b">
        <f>IF(B1965&lt;&gt;"",IF('02 - Produtos e Tributações'!D1982="CARNES","2.01.001.001",IF('02 - Produtos e Tributações'!D1982="MASSAS","2.01.001.002",IF('02 - Produtos e Tributações'!D1982="LATICINIOS","2.01.001.003",IF('02 - Produtos e Tributações'!D1982="DOCES E GULOSEIMAS","2.01.001.004",IF('02 - Produtos e Tributações'!D1982="FARINHAS E GRAOS","2.01.001.005",IF('02 - Produtos e Tributações'!D1982="AGUAS","2.01.002.001",IF('02 - Produtos e Tributações'!D1982="SUCOS","2.01.002.002",IF('02 - Produtos e Tributações'!D1982="BEBIDAS ALCOOLICAS","2.01.002.003",IF('02 - Produtos e Tributações'!D1982="BEBIDAS LACTEAS","2.01.002.004",IF('02 - Produtos e Tributações'!D1982="MATERIAL DE LIMPEZA","2.02",IF('02 - Produtos e Tributações'!D1982="FRUTAS","2.01.001.006",IF('02 - Produtos e Tributações'!D1982="VERDURAS E LEGUMES","2.01.001.007",IF('02 - Produtos e Tributações'!D1982="SERVIÇO","1",IF('02 - Produtos e Tributações'!D1982="PRODUTOS DIVERSOS","2","2"))))))))))))))
)</f>
        <v>0</v>
      </c>
      <c r="N1965" s="4" t="str">
        <f t="shared" si="121"/>
        <v/>
      </c>
      <c r="O1965" s="4" t="str">
        <f t="shared" si="122"/>
        <v/>
      </c>
      <c r="P1965" s="4" t="str">
        <f t="shared" si="123"/>
        <v/>
      </c>
      <c r="Q1965" s="128" t="b">
        <f>IF(B1965&lt;&gt;"",IF('02 - Produtos e Tributações'!C1982&lt;&gt;"",'02 - Produtos e Tributações'!C1982,"UN"))</f>
        <v>0</v>
      </c>
      <c r="R1965" s="93"/>
      <c r="S1965" s="93"/>
      <c r="T1965" s="93"/>
      <c r="U1965" s="120" t="str">
        <f t="shared" si="120"/>
        <v/>
      </c>
    </row>
    <row r="1966" spans="1:21" ht="15.75" customHeight="1">
      <c r="A1966" s="122" t="b">
        <f>IF('02 - Produtos e Tributações'!B1983 &lt;&gt;"",A1965+1)</f>
        <v>0</v>
      </c>
      <c r="B1966" s="4" t="str">
        <f>IF('02 - Produtos e Tributações'!B1983&lt;&gt;"",'02 - Produtos e Tributações'!V1983,"")</f>
        <v/>
      </c>
      <c r="C1966" s="123" t="b">
        <f>IF(B1966&lt;&gt;"",IF('02 - Produtos e Tributações'!H1983&lt;&gt;"",IF('02 - Produtos e Tributações'!H1983="TERCEIRIZADA","T",IF('02 - Produtos e Tributações'!H1983="PROPRIA","P")), IF(B1966&lt;&gt;"",IF('02 - Produtos e Tributações'!H1983="","T"))))</f>
        <v>0</v>
      </c>
      <c r="D1966" s="123" t="b">
        <f>IF(B1966&lt;&gt;"",IF('02 - Produtos e Tributações'!E1983&lt;&gt;"",'02 - Produtos e Tributações'!E1983,""))</f>
        <v>0</v>
      </c>
      <c r="E1966" s="123" t="b">
        <f>IF(B1966&lt;&gt;"",IF('02 - Produtos e Tributações'!F1983&lt;&gt;"",'02 - Produtos e Tributações'!F1983,""))</f>
        <v>0</v>
      </c>
      <c r="F1966" s="123" t="b">
        <f>IF(B1966&lt;&gt;"",IF(A1966&lt;&gt;"",IF('02 - Produtos e Tributações'!G1983&lt;&gt;"",'02 - Produtos e Tributações'!G1983,"")))</f>
        <v>0</v>
      </c>
      <c r="G1966" s="123" t="b">
        <f>IF(B1966&lt;&gt;"",IF('02 - Produtos e Tributações'!J1983&lt;&gt;"",'02 - Produtos e Tributações'!J1983,IF(K1966=101,0,IF(K1966=102,41,IF(K1966=103,0,IF(K1966=201,0,IF(K1966=202,0,IF(K1966=203,0,IF(K1966=300,41,IF(K1966=400,41,IF(K1966=500,60)))))))))))</f>
        <v>0</v>
      </c>
      <c r="H1966" s="123" t="b">
        <f>IF(B1966&lt;&gt;"",IF('02 - Produtos e Tributações'!M1983&lt;&gt;"",'02 - Produtos e Tributações'!M1983,IF(L1966=101,0,IF(L1966=102,41,IF(L1966=103,0,IF(L1966=201,0,IF(L1966=202,0,IF(L1966=203,0,IF(L1966=300,41,IF(L1966=400,41,IF(L1966=500,60)))))))))))</f>
        <v>0</v>
      </c>
      <c r="I1966" s="123" t="b">
        <f>IF(B1966&lt;&gt;"",IF('02 - Produtos e Tributações'!L1983&lt;&gt;"",'02 - Produtos e Tributações'!L1983,"0,00"))</f>
        <v>0</v>
      </c>
      <c r="J1966" s="123" t="b">
        <f>IF(B1966&lt;&gt;"",IF('02 - Produtos e Tributações'!O1983&lt;&gt;"",'02 - Produtos e Tributações'!O1983,"0,00"))</f>
        <v>0</v>
      </c>
      <c r="K1966" s="123" t="b">
        <f>IF(B1966&lt;&gt;"",IF('02 - Produtos e Tributações'!K1983&lt;&gt;"",'02 - Produtos e Tributações'!K1983,"null"))</f>
        <v>0</v>
      </c>
      <c r="L1966" s="123" t="b">
        <f>IF(B1966&lt;&gt;"",IF('02 - Produtos e Tributações'!N1983&lt;&gt;"",'02 - Produtos e Tributações'!N1983,"null"))</f>
        <v>0</v>
      </c>
      <c r="M1966" s="122" t="b">
        <f>IF(B1966&lt;&gt;"",IF('02 - Produtos e Tributações'!D1983="CARNES","2.01.001.001",IF('02 - Produtos e Tributações'!D1983="MASSAS","2.01.001.002",IF('02 - Produtos e Tributações'!D1983="LATICINIOS","2.01.001.003",IF('02 - Produtos e Tributações'!D1983="DOCES E GULOSEIMAS","2.01.001.004",IF('02 - Produtos e Tributações'!D1983="FARINHAS E GRAOS","2.01.001.005",IF('02 - Produtos e Tributações'!D1983="AGUAS","2.01.002.001",IF('02 - Produtos e Tributações'!D1983="SUCOS","2.01.002.002",IF('02 - Produtos e Tributações'!D1983="BEBIDAS ALCOOLICAS","2.01.002.003",IF('02 - Produtos e Tributações'!D1983="BEBIDAS LACTEAS","2.01.002.004",IF('02 - Produtos e Tributações'!D1983="MATERIAL DE LIMPEZA","2.02",IF('02 - Produtos e Tributações'!D1983="FRUTAS","2.01.001.006",IF('02 - Produtos e Tributações'!D1983="VERDURAS E LEGUMES","2.01.001.007",IF('02 - Produtos e Tributações'!D1983="SERVIÇO","1",IF('02 - Produtos e Tributações'!D1983="PRODUTOS DIVERSOS","2","2"))))))))))))))
)</f>
        <v>0</v>
      </c>
      <c r="N1966" s="4" t="str">
        <f t="shared" si="121"/>
        <v/>
      </c>
      <c r="O1966" s="4" t="str">
        <f t="shared" si="122"/>
        <v/>
      </c>
      <c r="P1966" s="4" t="str">
        <f t="shared" si="123"/>
        <v/>
      </c>
      <c r="Q1966" s="128" t="b">
        <f>IF(B1966&lt;&gt;"",IF('02 - Produtos e Tributações'!C1983&lt;&gt;"",'02 - Produtos e Tributações'!C1983,"UN"))</f>
        <v>0</v>
      </c>
      <c r="R1966" s="93"/>
      <c r="S1966" s="93"/>
      <c r="T1966" s="93"/>
      <c r="U1966" s="120" t="str">
        <f t="shared" si="120"/>
        <v/>
      </c>
    </row>
    <row r="1967" spans="1:21" ht="15.75" customHeight="1">
      <c r="A1967" s="122" t="b">
        <f>IF('02 - Produtos e Tributações'!B1984 &lt;&gt;"",A1966+1)</f>
        <v>0</v>
      </c>
      <c r="B1967" s="4" t="str">
        <f>IF('02 - Produtos e Tributações'!B1984&lt;&gt;"",'02 - Produtos e Tributações'!V1984,"")</f>
        <v/>
      </c>
      <c r="C1967" s="123" t="b">
        <f>IF(B1967&lt;&gt;"",IF('02 - Produtos e Tributações'!H1984&lt;&gt;"",IF('02 - Produtos e Tributações'!H1984="TERCEIRIZADA","T",IF('02 - Produtos e Tributações'!H1984="PROPRIA","P")), IF(B1967&lt;&gt;"",IF('02 - Produtos e Tributações'!H1984="","T"))))</f>
        <v>0</v>
      </c>
      <c r="D1967" s="123" t="b">
        <f>IF(B1967&lt;&gt;"",IF('02 - Produtos e Tributações'!E1984&lt;&gt;"",'02 - Produtos e Tributações'!E1984,""))</f>
        <v>0</v>
      </c>
      <c r="E1967" s="123" t="b">
        <f>IF(B1967&lt;&gt;"",IF('02 - Produtos e Tributações'!F1984&lt;&gt;"",'02 - Produtos e Tributações'!F1984,""))</f>
        <v>0</v>
      </c>
      <c r="F1967" s="123" t="b">
        <f>IF(B1967&lt;&gt;"",IF(A1967&lt;&gt;"",IF('02 - Produtos e Tributações'!G1984&lt;&gt;"",'02 - Produtos e Tributações'!G1984,"")))</f>
        <v>0</v>
      </c>
      <c r="G1967" s="123" t="b">
        <f>IF(B1967&lt;&gt;"",IF('02 - Produtos e Tributações'!J1984&lt;&gt;"",'02 - Produtos e Tributações'!J1984,IF(K1967=101,0,IF(K1967=102,41,IF(K1967=103,0,IF(K1967=201,0,IF(K1967=202,0,IF(K1967=203,0,IF(K1967=300,41,IF(K1967=400,41,IF(K1967=500,60)))))))))))</f>
        <v>0</v>
      </c>
      <c r="H1967" s="123" t="b">
        <f>IF(B1967&lt;&gt;"",IF('02 - Produtos e Tributações'!M1984&lt;&gt;"",'02 - Produtos e Tributações'!M1984,IF(L1967=101,0,IF(L1967=102,41,IF(L1967=103,0,IF(L1967=201,0,IF(L1967=202,0,IF(L1967=203,0,IF(L1967=300,41,IF(L1967=400,41,IF(L1967=500,60)))))))))))</f>
        <v>0</v>
      </c>
      <c r="I1967" s="123" t="b">
        <f>IF(B1967&lt;&gt;"",IF('02 - Produtos e Tributações'!L1984&lt;&gt;"",'02 - Produtos e Tributações'!L1984,"0,00"))</f>
        <v>0</v>
      </c>
      <c r="J1967" s="123" t="b">
        <f>IF(B1967&lt;&gt;"",IF('02 - Produtos e Tributações'!O1984&lt;&gt;"",'02 - Produtos e Tributações'!O1984,"0,00"))</f>
        <v>0</v>
      </c>
      <c r="K1967" s="123" t="b">
        <f>IF(B1967&lt;&gt;"",IF('02 - Produtos e Tributações'!K1984&lt;&gt;"",'02 - Produtos e Tributações'!K1984,"null"))</f>
        <v>0</v>
      </c>
      <c r="L1967" s="123" t="b">
        <f>IF(B1967&lt;&gt;"",IF('02 - Produtos e Tributações'!N1984&lt;&gt;"",'02 - Produtos e Tributações'!N1984,"null"))</f>
        <v>0</v>
      </c>
      <c r="M1967" s="122" t="b">
        <f>IF(B1967&lt;&gt;"",IF('02 - Produtos e Tributações'!D1984="CARNES","2.01.001.001",IF('02 - Produtos e Tributações'!D1984="MASSAS","2.01.001.002",IF('02 - Produtos e Tributações'!D1984="LATICINIOS","2.01.001.003",IF('02 - Produtos e Tributações'!D1984="DOCES E GULOSEIMAS","2.01.001.004",IF('02 - Produtos e Tributações'!D1984="FARINHAS E GRAOS","2.01.001.005",IF('02 - Produtos e Tributações'!D1984="AGUAS","2.01.002.001",IF('02 - Produtos e Tributações'!D1984="SUCOS","2.01.002.002",IF('02 - Produtos e Tributações'!D1984="BEBIDAS ALCOOLICAS","2.01.002.003",IF('02 - Produtos e Tributações'!D1984="BEBIDAS LACTEAS","2.01.002.004",IF('02 - Produtos e Tributações'!D1984="MATERIAL DE LIMPEZA","2.02",IF('02 - Produtos e Tributações'!D1984="FRUTAS","2.01.001.006",IF('02 - Produtos e Tributações'!D1984="VERDURAS E LEGUMES","2.01.001.007",IF('02 - Produtos e Tributações'!D1984="SERVIÇO","1",IF('02 - Produtos e Tributações'!D1984="PRODUTOS DIVERSOS","2","2"))))))))))))))
)</f>
        <v>0</v>
      </c>
      <c r="N1967" s="4" t="str">
        <f t="shared" si="121"/>
        <v/>
      </c>
      <c r="O1967" s="4" t="str">
        <f t="shared" si="122"/>
        <v/>
      </c>
      <c r="P1967" s="4" t="str">
        <f t="shared" si="123"/>
        <v/>
      </c>
      <c r="Q1967" s="128" t="b">
        <f>IF(B1967&lt;&gt;"",IF('02 - Produtos e Tributações'!C1984&lt;&gt;"",'02 - Produtos e Tributações'!C1984,"UN"))</f>
        <v>0</v>
      </c>
      <c r="R1967" s="93"/>
      <c r="S1967" s="93"/>
      <c r="T1967" s="93"/>
      <c r="U1967" s="120" t="str">
        <f t="shared" si="120"/>
        <v/>
      </c>
    </row>
    <row r="1968" spans="1:21" ht="15.75" customHeight="1">
      <c r="A1968" s="122" t="b">
        <f>IF('02 - Produtos e Tributações'!B1985 &lt;&gt;"",A1967+1)</f>
        <v>0</v>
      </c>
      <c r="B1968" s="4" t="str">
        <f>IF('02 - Produtos e Tributações'!B1985&lt;&gt;"",'02 - Produtos e Tributações'!V1985,"")</f>
        <v/>
      </c>
      <c r="C1968" s="123" t="b">
        <f>IF(B1968&lt;&gt;"",IF('02 - Produtos e Tributações'!H1985&lt;&gt;"",IF('02 - Produtos e Tributações'!H1985="TERCEIRIZADA","T",IF('02 - Produtos e Tributações'!H1985="PROPRIA","P")), IF(B1968&lt;&gt;"",IF('02 - Produtos e Tributações'!H1985="","T"))))</f>
        <v>0</v>
      </c>
      <c r="D1968" s="123" t="b">
        <f>IF(B1968&lt;&gt;"",IF('02 - Produtos e Tributações'!E1985&lt;&gt;"",'02 - Produtos e Tributações'!E1985,""))</f>
        <v>0</v>
      </c>
      <c r="E1968" s="123" t="b">
        <f>IF(B1968&lt;&gt;"",IF('02 - Produtos e Tributações'!F1985&lt;&gt;"",'02 - Produtos e Tributações'!F1985,""))</f>
        <v>0</v>
      </c>
      <c r="F1968" s="123" t="b">
        <f>IF(B1968&lt;&gt;"",IF(A1968&lt;&gt;"",IF('02 - Produtos e Tributações'!G1985&lt;&gt;"",'02 - Produtos e Tributações'!G1985,"")))</f>
        <v>0</v>
      </c>
      <c r="G1968" s="123" t="b">
        <f>IF(B1968&lt;&gt;"",IF('02 - Produtos e Tributações'!J1985&lt;&gt;"",'02 - Produtos e Tributações'!J1985,IF(K1968=101,0,IF(K1968=102,41,IF(K1968=103,0,IF(K1968=201,0,IF(K1968=202,0,IF(K1968=203,0,IF(K1968=300,41,IF(K1968=400,41,IF(K1968=500,60)))))))))))</f>
        <v>0</v>
      </c>
      <c r="H1968" s="123" t="b">
        <f>IF(B1968&lt;&gt;"",IF('02 - Produtos e Tributações'!M1985&lt;&gt;"",'02 - Produtos e Tributações'!M1985,IF(L1968=101,0,IF(L1968=102,41,IF(L1968=103,0,IF(L1968=201,0,IF(L1968=202,0,IF(L1968=203,0,IF(L1968=300,41,IF(L1968=400,41,IF(L1968=500,60)))))))))))</f>
        <v>0</v>
      </c>
      <c r="I1968" s="123" t="b">
        <f>IF(B1968&lt;&gt;"",IF('02 - Produtos e Tributações'!L1985&lt;&gt;"",'02 - Produtos e Tributações'!L1985,"0,00"))</f>
        <v>0</v>
      </c>
      <c r="J1968" s="123" t="b">
        <f>IF(B1968&lt;&gt;"",IF('02 - Produtos e Tributações'!O1985&lt;&gt;"",'02 - Produtos e Tributações'!O1985,"0,00"))</f>
        <v>0</v>
      </c>
      <c r="K1968" s="123" t="b">
        <f>IF(B1968&lt;&gt;"",IF('02 - Produtos e Tributações'!K1985&lt;&gt;"",'02 - Produtos e Tributações'!K1985,"null"))</f>
        <v>0</v>
      </c>
      <c r="L1968" s="123" t="b">
        <f>IF(B1968&lt;&gt;"",IF('02 - Produtos e Tributações'!N1985&lt;&gt;"",'02 - Produtos e Tributações'!N1985,"null"))</f>
        <v>0</v>
      </c>
      <c r="M1968" s="122" t="b">
        <f>IF(B1968&lt;&gt;"",IF('02 - Produtos e Tributações'!D1985="CARNES","2.01.001.001",IF('02 - Produtos e Tributações'!D1985="MASSAS","2.01.001.002",IF('02 - Produtos e Tributações'!D1985="LATICINIOS","2.01.001.003",IF('02 - Produtos e Tributações'!D1985="DOCES E GULOSEIMAS","2.01.001.004",IF('02 - Produtos e Tributações'!D1985="FARINHAS E GRAOS","2.01.001.005",IF('02 - Produtos e Tributações'!D1985="AGUAS","2.01.002.001",IF('02 - Produtos e Tributações'!D1985="SUCOS","2.01.002.002",IF('02 - Produtos e Tributações'!D1985="BEBIDAS ALCOOLICAS","2.01.002.003",IF('02 - Produtos e Tributações'!D1985="BEBIDAS LACTEAS","2.01.002.004",IF('02 - Produtos e Tributações'!D1985="MATERIAL DE LIMPEZA","2.02",IF('02 - Produtos e Tributações'!D1985="FRUTAS","2.01.001.006",IF('02 - Produtos e Tributações'!D1985="VERDURAS E LEGUMES","2.01.001.007",IF('02 - Produtos e Tributações'!D1985="SERVIÇO","1",IF('02 - Produtos e Tributações'!D1985="PRODUTOS DIVERSOS","2","2"))))))))))))))
)</f>
        <v>0</v>
      </c>
      <c r="N1968" s="4" t="str">
        <f t="shared" si="121"/>
        <v/>
      </c>
      <c r="O1968" s="4" t="str">
        <f t="shared" si="122"/>
        <v/>
      </c>
      <c r="P1968" s="4" t="str">
        <f t="shared" si="123"/>
        <v/>
      </c>
      <c r="Q1968" s="128" t="b">
        <f>IF(B1968&lt;&gt;"",IF('02 - Produtos e Tributações'!C1985&lt;&gt;"",'02 - Produtos e Tributações'!C1985,"UN"))</f>
        <v>0</v>
      </c>
      <c r="R1968" s="93"/>
      <c r="S1968" s="93"/>
      <c r="T1968" s="93"/>
      <c r="U1968" s="120" t="str">
        <f t="shared" si="120"/>
        <v/>
      </c>
    </row>
    <row r="1969" spans="1:21" ht="15.75" customHeight="1">
      <c r="A1969" s="122" t="b">
        <f>IF('02 - Produtos e Tributações'!B1986 &lt;&gt;"",A1968+1)</f>
        <v>0</v>
      </c>
      <c r="B1969" s="4" t="str">
        <f>IF('02 - Produtos e Tributações'!B1986&lt;&gt;"",'02 - Produtos e Tributações'!V1986,"")</f>
        <v/>
      </c>
      <c r="C1969" s="123" t="b">
        <f>IF(B1969&lt;&gt;"",IF('02 - Produtos e Tributações'!H1986&lt;&gt;"",IF('02 - Produtos e Tributações'!H1986="TERCEIRIZADA","T",IF('02 - Produtos e Tributações'!H1986="PROPRIA","P")), IF(B1969&lt;&gt;"",IF('02 - Produtos e Tributações'!H1986="","T"))))</f>
        <v>0</v>
      </c>
      <c r="D1969" s="123" t="b">
        <f>IF(B1969&lt;&gt;"",IF('02 - Produtos e Tributações'!E1986&lt;&gt;"",'02 - Produtos e Tributações'!E1986,""))</f>
        <v>0</v>
      </c>
      <c r="E1969" s="123" t="b">
        <f>IF(B1969&lt;&gt;"",IF('02 - Produtos e Tributações'!F1986&lt;&gt;"",'02 - Produtos e Tributações'!F1986,""))</f>
        <v>0</v>
      </c>
      <c r="F1969" s="123" t="b">
        <f>IF(B1969&lt;&gt;"",IF(A1969&lt;&gt;"",IF('02 - Produtos e Tributações'!G1986&lt;&gt;"",'02 - Produtos e Tributações'!G1986,"")))</f>
        <v>0</v>
      </c>
      <c r="G1969" s="123" t="b">
        <f>IF(B1969&lt;&gt;"",IF('02 - Produtos e Tributações'!J1986&lt;&gt;"",'02 - Produtos e Tributações'!J1986,IF(K1969=101,0,IF(K1969=102,41,IF(K1969=103,0,IF(K1969=201,0,IF(K1969=202,0,IF(K1969=203,0,IF(K1969=300,41,IF(K1969=400,41,IF(K1969=500,60)))))))))))</f>
        <v>0</v>
      </c>
      <c r="H1969" s="123" t="b">
        <f>IF(B1969&lt;&gt;"",IF('02 - Produtos e Tributações'!M1986&lt;&gt;"",'02 - Produtos e Tributações'!M1986,IF(L1969=101,0,IF(L1969=102,41,IF(L1969=103,0,IF(L1969=201,0,IF(L1969=202,0,IF(L1969=203,0,IF(L1969=300,41,IF(L1969=400,41,IF(L1969=500,60)))))))))))</f>
        <v>0</v>
      </c>
      <c r="I1969" s="123" t="b">
        <f>IF(B1969&lt;&gt;"",IF('02 - Produtos e Tributações'!L1986&lt;&gt;"",'02 - Produtos e Tributações'!L1986,"0,00"))</f>
        <v>0</v>
      </c>
      <c r="J1969" s="123" t="b">
        <f>IF(B1969&lt;&gt;"",IF('02 - Produtos e Tributações'!O1986&lt;&gt;"",'02 - Produtos e Tributações'!O1986,"0,00"))</f>
        <v>0</v>
      </c>
      <c r="K1969" s="123" t="b">
        <f>IF(B1969&lt;&gt;"",IF('02 - Produtos e Tributações'!K1986&lt;&gt;"",'02 - Produtos e Tributações'!K1986,"null"))</f>
        <v>0</v>
      </c>
      <c r="L1969" s="123" t="b">
        <f>IF(B1969&lt;&gt;"",IF('02 - Produtos e Tributações'!N1986&lt;&gt;"",'02 - Produtos e Tributações'!N1986,"null"))</f>
        <v>0</v>
      </c>
      <c r="M1969" s="122" t="b">
        <f>IF(B1969&lt;&gt;"",IF('02 - Produtos e Tributações'!D1986="CARNES","2.01.001.001",IF('02 - Produtos e Tributações'!D1986="MASSAS","2.01.001.002",IF('02 - Produtos e Tributações'!D1986="LATICINIOS","2.01.001.003",IF('02 - Produtos e Tributações'!D1986="DOCES E GULOSEIMAS","2.01.001.004",IF('02 - Produtos e Tributações'!D1986="FARINHAS E GRAOS","2.01.001.005",IF('02 - Produtos e Tributações'!D1986="AGUAS","2.01.002.001",IF('02 - Produtos e Tributações'!D1986="SUCOS","2.01.002.002",IF('02 - Produtos e Tributações'!D1986="BEBIDAS ALCOOLICAS","2.01.002.003",IF('02 - Produtos e Tributações'!D1986="BEBIDAS LACTEAS","2.01.002.004",IF('02 - Produtos e Tributações'!D1986="MATERIAL DE LIMPEZA","2.02",IF('02 - Produtos e Tributações'!D1986="FRUTAS","2.01.001.006",IF('02 - Produtos e Tributações'!D1986="VERDURAS E LEGUMES","2.01.001.007",IF('02 - Produtos e Tributações'!D1986="SERVIÇO","1",IF('02 - Produtos e Tributações'!D1986="PRODUTOS DIVERSOS","2","2"))))))))))))))
)</f>
        <v>0</v>
      </c>
      <c r="N1969" s="4" t="str">
        <f t="shared" si="121"/>
        <v/>
      </c>
      <c r="O1969" s="4" t="str">
        <f t="shared" si="122"/>
        <v/>
      </c>
      <c r="P1969" s="4" t="str">
        <f t="shared" si="123"/>
        <v/>
      </c>
      <c r="Q1969" s="128" t="b">
        <f>IF(B1969&lt;&gt;"",IF('02 - Produtos e Tributações'!C1986&lt;&gt;"",'02 - Produtos e Tributações'!C1986,"UN"))</f>
        <v>0</v>
      </c>
      <c r="R1969" s="93"/>
      <c r="S1969" s="93"/>
      <c r="T1969" s="93"/>
      <c r="U1969" s="120" t="str">
        <f t="shared" si="120"/>
        <v/>
      </c>
    </row>
    <row r="1970" spans="1:21" ht="15.75" customHeight="1">
      <c r="A1970" s="122" t="b">
        <f>IF('02 - Produtos e Tributações'!B1987 &lt;&gt;"",A1969+1)</f>
        <v>0</v>
      </c>
      <c r="B1970" s="4" t="str">
        <f>IF('02 - Produtos e Tributações'!B1987&lt;&gt;"",'02 - Produtos e Tributações'!V1987,"")</f>
        <v/>
      </c>
      <c r="C1970" s="123" t="b">
        <f>IF(B1970&lt;&gt;"",IF('02 - Produtos e Tributações'!H1987&lt;&gt;"",IF('02 - Produtos e Tributações'!H1987="TERCEIRIZADA","T",IF('02 - Produtos e Tributações'!H1987="PROPRIA","P")), IF(B1970&lt;&gt;"",IF('02 - Produtos e Tributações'!H1987="","T"))))</f>
        <v>0</v>
      </c>
      <c r="D1970" s="123" t="b">
        <f>IF(B1970&lt;&gt;"",IF('02 - Produtos e Tributações'!E1987&lt;&gt;"",'02 - Produtos e Tributações'!E1987,""))</f>
        <v>0</v>
      </c>
      <c r="E1970" s="123" t="b">
        <f>IF(B1970&lt;&gt;"",IF('02 - Produtos e Tributações'!F1987&lt;&gt;"",'02 - Produtos e Tributações'!F1987,""))</f>
        <v>0</v>
      </c>
      <c r="F1970" s="123" t="b">
        <f>IF(B1970&lt;&gt;"",IF(A1970&lt;&gt;"",IF('02 - Produtos e Tributações'!G1987&lt;&gt;"",'02 - Produtos e Tributações'!G1987,"")))</f>
        <v>0</v>
      </c>
      <c r="G1970" s="123" t="b">
        <f>IF(B1970&lt;&gt;"",IF('02 - Produtos e Tributações'!J1987&lt;&gt;"",'02 - Produtos e Tributações'!J1987,IF(K1970=101,0,IF(K1970=102,41,IF(K1970=103,0,IF(K1970=201,0,IF(K1970=202,0,IF(K1970=203,0,IF(K1970=300,41,IF(K1970=400,41,IF(K1970=500,60)))))))))))</f>
        <v>0</v>
      </c>
      <c r="H1970" s="123" t="b">
        <f>IF(B1970&lt;&gt;"",IF('02 - Produtos e Tributações'!M1987&lt;&gt;"",'02 - Produtos e Tributações'!M1987,IF(L1970=101,0,IF(L1970=102,41,IF(L1970=103,0,IF(L1970=201,0,IF(L1970=202,0,IF(L1970=203,0,IF(L1970=300,41,IF(L1970=400,41,IF(L1970=500,60)))))))))))</f>
        <v>0</v>
      </c>
      <c r="I1970" s="123" t="b">
        <f>IF(B1970&lt;&gt;"",IF('02 - Produtos e Tributações'!L1987&lt;&gt;"",'02 - Produtos e Tributações'!L1987,"0,00"))</f>
        <v>0</v>
      </c>
      <c r="J1970" s="123" t="b">
        <f>IF(B1970&lt;&gt;"",IF('02 - Produtos e Tributações'!O1987&lt;&gt;"",'02 - Produtos e Tributações'!O1987,"0,00"))</f>
        <v>0</v>
      </c>
      <c r="K1970" s="123" t="b">
        <f>IF(B1970&lt;&gt;"",IF('02 - Produtos e Tributações'!K1987&lt;&gt;"",'02 - Produtos e Tributações'!K1987,"null"))</f>
        <v>0</v>
      </c>
      <c r="L1970" s="123" t="b">
        <f>IF(B1970&lt;&gt;"",IF('02 - Produtos e Tributações'!N1987&lt;&gt;"",'02 - Produtos e Tributações'!N1987,"null"))</f>
        <v>0</v>
      </c>
      <c r="M1970" s="122" t="b">
        <f>IF(B1970&lt;&gt;"",IF('02 - Produtos e Tributações'!D1987="CARNES","2.01.001.001",IF('02 - Produtos e Tributações'!D1987="MASSAS","2.01.001.002",IF('02 - Produtos e Tributações'!D1987="LATICINIOS","2.01.001.003",IF('02 - Produtos e Tributações'!D1987="DOCES E GULOSEIMAS","2.01.001.004",IF('02 - Produtos e Tributações'!D1987="FARINHAS E GRAOS","2.01.001.005",IF('02 - Produtos e Tributações'!D1987="AGUAS","2.01.002.001",IF('02 - Produtos e Tributações'!D1987="SUCOS","2.01.002.002",IF('02 - Produtos e Tributações'!D1987="BEBIDAS ALCOOLICAS","2.01.002.003",IF('02 - Produtos e Tributações'!D1987="BEBIDAS LACTEAS","2.01.002.004",IF('02 - Produtos e Tributações'!D1987="MATERIAL DE LIMPEZA","2.02",IF('02 - Produtos e Tributações'!D1987="FRUTAS","2.01.001.006",IF('02 - Produtos e Tributações'!D1987="VERDURAS E LEGUMES","2.01.001.007",IF('02 - Produtos e Tributações'!D1987="SERVIÇO","1",IF('02 - Produtos e Tributações'!D1987="PRODUTOS DIVERSOS","2","2"))))))))))))))
)</f>
        <v>0</v>
      </c>
      <c r="N1970" s="4" t="str">
        <f t="shared" si="121"/>
        <v/>
      </c>
      <c r="O1970" s="4" t="str">
        <f t="shared" si="122"/>
        <v/>
      </c>
      <c r="P1970" s="4" t="str">
        <f t="shared" si="123"/>
        <v/>
      </c>
      <c r="Q1970" s="128" t="b">
        <f>IF(B1970&lt;&gt;"",IF('02 - Produtos e Tributações'!C1987&lt;&gt;"",'02 - Produtos e Tributações'!C1987,"UN"))</f>
        <v>0</v>
      </c>
      <c r="R1970" s="93"/>
      <c r="S1970" s="93"/>
      <c r="T1970" s="93"/>
      <c r="U1970" s="120" t="str">
        <f t="shared" si="120"/>
        <v/>
      </c>
    </row>
    <row r="1971" spans="1:21" ht="15.75" customHeight="1">
      <c r="A1971" s="122" t="b">
        <f>IF('02 - Produtos e Tributações'!B1988 &lt;&gt;"",A1970+1)</f>
        <v>0</v>
      </c>
      <c r="B1971" s="4" t="str">
        <f>IF('02 - Produtos e Tributações'!B1988&lt;&gt;"",'02 - Produtos e Tributações'!V1988,"")</f>
        <v/>
      </c>
      <c r="C1971" s="123" t="b">
        <f>IF(B1971&lt;&gt;"",IF('02 - Produtos e Tributações'!H1988&lt;&gt;"",IF('02 - Produtos e Tributações'!H1988="TERCEIRIZADA","T",IF('02 - Produtos e Tributações'!H1988="PROPRIA","P")), IF(B1971&lt;&gt;"",IF('02 - Produtos e Tributações'!H1988="","T"))))</f>
        <v>0</v>
      </c>
      <c r="D1971" s="123" t="b">
        <f>IF(B1971&lt;&gt;"",IF('02 - Produtos e Tributações'!E1988&lt;&gt;"",'02 - Produtos e Tributações'!E1988,""))</f>
        <v>0</v>
      </c>
      <c r="E1971" s="123" t="b">
        <f>IF(B1971&lt;&gt;"",IF('02 - Produtos e Tributações'!F1988&lt;&gt;"",'02 - Produtos e Tributações'!F1988,""))</f>
        <v>0</v>
      </c>
      <c r="F1971" s="123" t="b">
        <f>IF(B1971&lt;&gt;"",IF(A1971&lt;&gt;"",IF('02 - Produtos e Tributações'!G1988&lt;&gt;"",'02 - Produtos e Tributações'!G1988,"")))</f>
        <v>0</v>
      </c>
      <c r="G1971" s="123" t="b">
        <f>IF(B1971&lt;&gt;"",IF('02 - Produtos e Tributações'!J1988&lt;&gt;"",'02 - Produtos e Tributações'!J1988,IF(K1971=101,0,IF(K1971=102,41,IF(K1971=103,0,IF(K1971=201,0,IF(K1971=202,0,IF(K1971=203,0,IF(K1971=300,41,IF(K1971=400,41,IF(K1971=500,60)))))))))))</f>
        <v>0</v>
      </c>
      <c r="H1971" s="123" t="b">
        <f>IF(B1971&lt;&gt;"",IF('02 - Produtos e Tributações'!M1988&lt;&gt;"",'02 - Produtos e Tributações'!M1988,IF(L1971=101,0,IF(L1971=102,41,IF(L1971=103,0,IF(L1971=201,0,IF(L1971=202,0,IF(L1971=203,0,IF(L1971=300,41,IF(L1971=400,41,IF(L1971=500,60)))))))))))</f>
        <v>0</v>
      </c>
      <c r="I1971" s="123" t="b">
        <f>IF(B1971&lt;&gt;"",IF('02 - Produtos e Tributações'!L1988&lt;&gt;"",'02 - Produtos e Tributações'!L1988,"0,00"))</f>
        <v>0</v>
      </c>
      <c r="J1971" s="123" t="b">
        <f>IF(B1971&lt;&gt;"",IF('02 - Produtos e Tributações'!O1988&lt;&gt;"",'02 - Produtos e Tributações'!O1988,"0,00"))</f>
        <v>0</v>
      </c>
      <c r="K1971" s="123" t="b">
        <f>IF(B1971&lt;&gt;"",IF('02 - Produtos e Tributações'!K1988&lt;&gt;"",'02 - Produtos e Tributações'!K1988,"null"))</f>
        <v>0</v>
      </c>
      <c r="L1971" s="123" t="b">
        <f>IF(B1971&lt;&gt;"",IF('02 - Produtos e Tributações'!N1988&lt;&gt;"",'02 - Produtos e Tributações'!N1988,"null"))</f>
        <v>0</v>
      </c>
      <c r="M1971" s="122" t="b">
        <f>IF(B1971&lt;&gt;"",IF('02 - Produtos e Tributações'!D1988="CARNES","2.01.001.001",IF('02 - Produtos e Tributações'!D1988="MASSAS","2.01.001.002",IF('02 - Produtos e Tributações'!D1988="LATICINIOS","2.01.001.003",IF('02 - Produtos e Tributações'!D1988="DOCES E GULOSEIMAS","2.01.001.004",IF('02 - Produtos e Tributações'!D1988="FARINHAS E GRAOS","2.01.001.005",IF('02 - Produtos e Tributações'!D1988="AGUAS","2.01.002.001",IF('02 - Produtos e Tributações'!D1988="SUCOS","2.01.002.002",IF('02 - Produtos e Tributações'!D1988="BEBIDAS ALCOOLICAS","2.01.002.003",IF('02 - Produtos e Tributações'!D1988="BEBIDAS LACTEAS","2.01.002.004",IF('02 - Produtos e Tributações'!D1988="MATERIAL DE LIMPEZA","2.02",IF('02 - Produtos e Tributações'!D1988="FRUTAS","2.01.001.006",IF('02 - Produtos e Tributações'!D1988="VERDURAS E LEGUMES","2.01.001.007",IF('02 - Produtos e Tributações'!D1988="SERVIÇO","1",IF('02 - Produtos e Tributações'!D1988="PRODUTOS DIVERSOS","2","2"))))))))))))))
)</f>
        <v>0</v>
      </c>
      <c r="N1971" s="4" t="str">
        <f t="shared" si="121"/>
        <v/>
      </c>
      <c r="O1971" s="4" t="str">
        <f t="shared" si="122"/>
        <v/>
      </c>
      <c r="P1971" s="4" t="str">
        <f t="shared" si="123"/>
        <v/>
      </c>
      <c r="Q1971" s="128" t="b">
        <f>IF(B1971&lt;&gt;"",IF('02 - Produtos e Tributações'!C1988&lt;&gt;"",'02 - Produtos e Tributações'!C1988,"UN"))</f>
        <v>0</v>
      </c>
      <c r="R1971" s="93"/>
      <c r="S1971" s="93"/>
      <c r="T1971" s="93"/>
      <c r="U1971" s="120" t="str">
        <f t="shared" si="120"/>
        <v/>
      </c>
    </row>
    <row r="1972" spans="1:21" ht="15.75" customHeight="1">
      <c r="A1972" s="122" t="b">
        <f>IF('02 - Produtos e Tributações'!B1989 &lt;&gt;"",A1971+1)</f>
        <v>0</v>
      </c>
      <c r="B1972" s="4" t="str">
        <f>IF('02 - Produtos e Tributações'!B1989&lt;&gt;"",'02 - Produtos e Tributações'!V1989,"")</f>
        <v/>
      </c>
      <c r="C1972" s="123" t="b">
        <f>IF(B1972&lt;&gt;"",IF('02 - Produtos e Tributações'!H1989&lt;&gt;"",IF('02 - Produtos e Tributações'!H1989="TERCEIRIZADA","T",IF('02 - Produtos e Tributações'!H1989="PROPRIA","P")), IF(B1972&lt;&gt;"",IF('02 - Produtos e Tributações'!H1989="","T"))))</f>
        <v>0</v>
      </c>
      <c r="D1972" s="123" t="b">
        <f>IF(B1972&lt;&gt;"",IF('02 - Produtos e Tributações'!E1989&lt;&gt;"",'02 - Produtos e Tributações'!E1989,""))</f>
        <v>0</v>
      </c>
      <c r="E1972" s="123" t="b">
        <f>IF(B1972&lt;&gt;"",IF('02 - Produtos e Tributações'!F1989&lt;&gt;"",'02 - Produtos e Tributações'!F1989,""))</f>
        <v>0</v>
      </c>
      <c r="F1972" s="123" t="b">
        <f>IF(B1972&lt;&gt;"",IF(A1972&lt;&gt;"",IF('02 - Produtos e Tributações'!G1989&lt;&gt;"",'02 - Produtos e Tributações'!G1989,"")))</f>
        <v>0</v>
      </c>
      <c r="G1972" s="123" t="b">
        <f>IF(B1972&lt;&gt;"",IF('02 - Produtos e Tributações'!J1989&lt;&gt;"",'02 - Produtos e Tributações'!J1989,IF(K1972=101,0,IF(K1972=102,41,IF(K1972=103,0,IF(K1972=201,0,IF(K1972=202,0,IF(K1972=203,0,IF(K1972=300,41,IF(K1972=400,41,IF(K1972=500,60)))))))))))</f>
        <v>0</v>
      </c>
      <c r="H1972" s="123" t="b">
        <f>IF(B1972&lt;&gt;"",IF('02 - Produtos e Tributações'!M1989&lt;&gt;"",'02 - Produtos e Tributações'!M1989,IF(L1972=101,0,IF(L1972=102,41,IF(L1972=103,0,IF(L1972=201,0,IF(L1972=202,0,IF(L1972=203,0,IF(L1972=300,41,IF(L1972=400,41,IF(L1972=500,60)))))))))))</f>
        <v>0</v>
      </c>
      <c r="I1972" s="123" t="b">
        <f>IF(B1972&lt;&gt;"",IF('02 - Produtos e Tributações'!L1989&lt;&gt;"",'02 - Produtos e Tributações'!L1989,"0,00"))</f>
        <v>0</v>
      </c>
      <c r="J1972" s="123" t="b">
        <f>IF(B1972&lt;&gt;"",IF('02 - Produtos e Tributações'!O1989&lt;&gt;"",'02 - Produtos e Tributações'!O1989,"0,00"))</f>
        <v>0</v>
      </c>
      <c r="K1972" s="123" t="b">
        <f>IF(B1972&lt;&gt;"",IF('02 - Produtos e Tributações'!K1989&lt;&gt;"",'02 - Produtos e Tributações'!K1989,"null"))</f>
        <v>0</v>
      </c>
      <c r="L1972" s="123" t="b">
        <f>IF(B1972&lt;&gt;"",IF('02 - Produtos e Tributações'!N1989&lt;&gt;"",'02 - Produtos e Tributações'!N1989,"null"))</f>
        <v>0</v>
      </c>
      <c r="M1972" s="122" t="b">
        <f>IF(B1972&lt;&gt;"",IF('02 - Produtos e Tributações'!D1989="CARNES","2.01.001.001",IF('02 - Produtos e Tributações'!D1989="MASSAS","2.01.001.002",IF('02 - Produtos e Tributações'!D1989="LATICINIOS","2.01.001.003",IF('02 - Produtos e Tributações'!D1989="DOCES E GULOSEIMAS","2.01.001.004",IF('02 - Produtos e Tributações'!D1989="FARINHAS E GRAOS","2.01.001.005",IF('02 - Produtos e Tributações'!D1989="AGUAS","2.01.002.001",IF('02 - Produtos e Tributações'!D1989="SUCOS","2.01.002.002",IF('02 - Produtos e Tributações'!D1989="BEBIDAS ALCOOLICAS","2.01.002.003",IF('02 - Produtos e Tributações'!D1989="BEBIDAS LACTEAS","2.01.002.004",IF('02 - Produtos e Tributações'!D1989="MATERIAL DE LIMPEZA","2.02",IF('02 - Produtos e Tributações'!D1989="FRUTAS","2.01.001.006",IF('02 - Produtos e Tributações'!D1989="VERDURAS E LEGUMES","2.01.001.007",IF('02 - Produtos e Tributações'!D1989="SERVIÇO","1",IF('02 - Produtos e Tributações'!D1989="PRODUTOS DIVERSOS","2","2"))))))))))))))
)</f>
        <v>0</v>
      </c>
      <c r="N1972" s="4" t="str">
        <f t="shared" si="121"/>
        <v/>
      </c>
      <c r="O1972" s="4" t="str">
        <f t="shared" si="122"/>
        <v/>
      </c>
      <c r="P1972" s="4" t="str">
        <f t="shared" si="123"/>
        <v/>
      </c>
      <c r="Q1972" s="128" t="b">
        <f>IF(B1972&lt;&gt;"",IF('02 - Produtos e Tributações'!C1989&lt;&gt;"",'02 - Produtos e Tributações'!C1989,"UN"))</f>
        <v>0</v>
      </c>
      <c r="R1972" s="93"/>
      <c r="S1972" s="93"/>
      <c r="T1972" s="93"/>
      <c r="U1972" s="120" t="str">
        <f t="shared" si="120"/>
        <v/>
      </c>
    </row>
    <row r="1973" spans="1:21" ht="15.75" customHeight="1">
      <c r="A1973" s="122" t="b">
        <f>IF('02 - Produtos e Tributações'!B1990 &lt;&gt;"",A1972+1)</f>
        <v>0</v>
      </c>
      <c r="B1973" s="4" t="str">
        <f>IF('02 - Produtos e Tributações'!B1990&lt;&gt;"",'02 - Produtos e Tributações'!V1990,"")</f>
        <v/>
      </c>
      <c r="C1973" s="123" t="b">
        <f>IF(B1973&lt;&gt;"",IF('02 - Produtos e Tributações'!H1990&lt;&gt;"",IF('02 - Produtos e Tributações'!H1990="TERCEIRIZADA","T",IF('02 - Produtos e Tributações'!H1990="PROPRIA","P")), IF(B1973&lt;&gt;"",IF('02 - Produtos e Tributações'!H1990="","T"))))</f>
        <v>0</v>
      </c>
      <c r="D1973" s="123" t="b">
        <f>IF(B1973&lt;&gt;"",IF('02 - Produtos e Tributações'!E1990&lt;&gt;"",'02 - Produtos e Tributações'!E1990,""))</f>
        <v>0</v>
      </c>
      <c r="E1973" s="123" t="b">
        <f>IF(B1973&lt;&gt;"",IF('02 - Produtos e Tributações'!F1990&lt;&gt;"",'02 - Produtos e Tributações'!F1990,""))</f>
        <v>0</v>
      </c>
      <c r="F1973" s="123" t="b">
        <f>IF(B1973&lt;&gt;"",IF(A1973&lt;&gt;"",IF('02 - Produtos e Tributações'!G1990&lt;&gt;"",'02 - Produtos e Tributações'!G1990,"")))</f>
        <v>0</v>
      </c>
      <c r="G1973" s="123" t="b">
        <f>IF(B1973&lt;&gt;"",IF('02 - Produtos e Tributações'!J1990&lt;&gt;"",'02 - Produtos e Tributações'!J1990,IF(K1973=101,0,IF(K1973=102,41,IF(K1973=103,0,IF(K1973=201,0,IF(K1973=202,0,IF(K1973=203,0,IF(K1973=300,41,IF(K1973=400,41,IF(K1973=500,60)))))))))))</f>
        <v>0</v>
      </c>
      <c r="H1973" s="123" t="b">
        <f>IF(B1973&lt;&gt;"",IF('02 - Produtos e Tributações'!M1990&lt;&gt;"",'02 - Produtos e Tributações'!M1990,IF(L1973=101,0,IF(L1973=102,41,IF(L1973=103,0,IF(L1973=201,0,IF(L1973=202,0,IF(L1973=203,0,IF(L1973=300,41,IF(L1973=400,41,IF(L1973=500,60)))))))))))</f>
        <v>0</v>
      </c>
      <c r="I1973" s="123" t="b">
        <f>IF(B1973&lt;&gt;"",IF('02 - Produtos e Tributações'!L1990&lt;&gt;"",'02 - Produtos e Tributações'!L1990,"0,00"))</f>
        <v>0</v>
      </c>
      <c r="J1973" s="123" t="b">
        <f>IF(B1973&lt;&gt;"",IF('02 - Produtos e Tributações'!O1990&lt;&gt;"",'02 - Produtos e Tributações'!O1990,"0,00"))</f>
        <v>0</v>
      </c>
      <c r="K1973" s="123" t="b">
        <f>IF(B1973&lt;&gt;"",IF('02 - Produtos e Tributações'!K1990&lt;&gt;"",'02 - Produtos e Tributações'!K1990,"null"))</f>
        <v>0</v>
      </c>
      <c r="L1973" s="123" t="b">
        <f>IF(B1973&lt;&gt;"",IF('02 - Produtos e Tributações'!N1990&lt;&gt;"",'02 - Produtos e Tributações'!N1990,"null"))</f>
        <v>0</v>
      </c>
      <c r="M1973" s="122" t="b">
        <f>IF(B1973&lt;&gt;"",IF('02 - Produtos e Tributações'!D1990="CARNES","2.01.001.001",IF('02 - Produtos e Tributações'!D1990="MASSAS","2.01.001.002",IF('02 - Produtos e Tributações'!D1990="LATICINIOS","2.01.001.003",IF('02 - Produtos e Tributações'!D1990="DOCES E GULOSEIMAS","2.01.001.004",IF('02 - Produtos e Tributações'!D1990="FARINHAS E GRAOS","2.01.001.005",IF('02 - Produtos e Tributações'!D1990="AGUAS","2.01.002.001",IF('02 - Produtos e Tributações'!D1990="SUCOS","2.01.002.002",IF('02 - Produtos e Tributações'!D1990="BEBIDAS ALCOOLICAS","2.01.002.003",IF('02 - Produtos e Tributações'!D1990="BEBIDAS LACTEAS","2.01.002.004",IF('02 - Produtos e Tributações'!D1990="MATERIAL DE LIMPEZA","2.02",IF('02 - Produtos e Tributações'!D1990="FRUTAS","2.01.001.006",IF('02 - Produtos e Tributações'!D1990="VERDURAS E LEGUMES","2.01.001.007",IF('02 - Produtos e Tributações'!D1990="SERVIÇO","1",IF('02 - Produtos e Tributações'!D1990="PRODUTOS DIVERSOS","2","2"))))))))))))))
)</f>
        <v>0</v>
      </c>
      <c r="N1973" s="4" t="str">
        <f t="shared" si="121"/>
        <v/>
      </c>
      <c r="O1973" s="4" t="str">
        <f t="shared" si="122"/>
        <v/>
      </c>
      <c r="P1973" s="4" t="str">
        <f t="shared" si="123"/>
        <v/>
      </c>
      <c r="Q1973" s="128" t="b">
        <f>IF(B1973&lt;&gt;"",IF('02 - Produtos e Tributações'!C1990&lt;&gt;"",'02 - Produtos e Tributações'!C1990,"UN"))</f>
        <v>0</v>
      </c>
      <c r="R1973" s="93"/>
      <c r="S1973" s="93"/>
      <c r="T1973" s="93"/>
      <c r="U1973" s="120" t="str">
        <f t="shared" si="120"/>
        <v/>
      </c>
    </row>
    <row r="1974" spans="1:21" ht="15.75" customHeight="1">
      <c r="A1974" s="122" t="b">
        <f>IF('02 - Produtos e Tributações'!B1991 &lt;&gt;"",A1973+1)</f>
        <v>0</v>
      </c>
      <c r="B1974" s="4" t="str">
        <f>IF('02 - Produtos e Tributações'!B1991&lt;&gt;"",'02 - Produtos e Tributações'!V1991,"")</f>
        <v/>
      </c>
      <c r="C1974" s="123" t="b">
        <f>IF(B1974&lt;&gt;"",IF('02 - Produtos e Tributações'!H1991&lt;&gt;"",IF('02 - Produtos e Tributações'!H1991="TERCEIRIZADA","T",IF('02 - Produtos e Tributações'!H1991="PROPRIA","P")), IF(B1974&lt;&gt;"",IF('02 - Produtos e Tributações'!H1991="","T"))))</f>
        <v>0</v>
      </c>
      <c r="D1974" s="123" t="b">
        <f>IF(B1974&lt;&gt;"",IF('02 - Produtos e Tributações'!E1991&lt;&gt;"",'02 - Produtos e Tributações'!E1991,""))</f>
        <v>0</v>
      </c>
      <c r="E1974" s="123" t="b">
        <f>IF(B1974&lt;&gt;"",IF('02 - Produtos e Tributações'!F1991&lt;&gt;"",'02 - Produtos e Tributações'!F1991,""))</f>
        <v>0</v>
      </c>
      <c r="F1974" s="123" t="b">
        <f>IF(B1974&lt;&gt;"",IF(A1974&lt;&gt;"",IF('02 - Produtos e Tributações'!G1991&lt;&gt;"",'02 - Produtos e Tributações'!G1991,"")))</f>
        <v>0</v>
      </c>
      <c r="G1974" s="123" t="b">
        <f>IF(B1974&lt;&gt;"",IF('02 - Produtos e Tributações'!J1991&lt;&gt;"",'02 - Produtos e Tributações'!J1991,IF(K1974=101,0,IF(K1974=102,41,IF(K1974=103,0,IF(K1974=201,0,IF(K1974=202,0,IF(K1974=203,0,IF(K1974=300,41,IF(K1974=400,41,IF(K1974=500,60)))))))))))</f>
        <v>0</v>
      </c>
      <c r="H1974" s="123" t="b">
        <f>IF(B1974&lt;&gt;"",IF('02 - Produtos e Tributações'!M1991&lt;&gt;"",'02 - Produtos e Tributações'!M1991,IF(L1974=101,0,IF(L1974=102,41,IF(L1974=103,0,IF(L1974=201,0,IF(L1974=202,0,IF(L1974=203,0,IF(L1974=300,41,IF(L1974=400,41,IF(L1974=500,60)))))))))))</f>
        <v>0</v>
      </c>
      <c r="I1974" s="123" t="b">
        <f>IF(B1974&lt;&gt;"",IF('02 - Produtos e Tributações'!L1991&lt;&gt;"",'02 - Produtos e Tributações'!L1991,"0,00"))</f>
        <v>0</v>
      </c>
      <c r="J1974" s="123" t="b">
        <f>IF(B1974&lt;&gt;"",IF('02 - Produtos e Tributações'!O1991&lt;&gt;"",'02 - Produtos e Tributações'!O1991,"0,00"))</f>
        <v>0</v>
      </c>
      <c r="K1974" s="123" t="b">
        <f>IF(B1974&lt;&gt;"",IF('02 - Produtos e Tributações'!K1991&lt;&gt;"",'02 - Produtos e Tributações'!K1991,"null"))</f>
        <v>0</v>
      </c>
      <c r="L1974" s="123" t="b">
        <f>IF(B1974&lt;&gt;"",IF('02 - Produtos e Tributações'!N1991&lt;&gt;"",'02 - Produtos e Tributações'!N1991,"null"))</f>
        <v>0</v>
      </c>
      <c r="M1974" s="122" t="b">
        <f>IF(B1974&lt;&gt;"",IF('02 - Produtos e Tributações'!D1991="CARNES","2.01.001.001",IF('02 - Produtos e Tributações'!D1991="MASSAS","2.01.001.002",IF('02 - Produtos e Tributações'!D1991="LATICINIOS","2.01.001.003",IF('02 - Produtos e Tributações'!D1991="DOCES E GULOSEIMAS","2.01.001.004",IF('02 - Produtos e Tributações'!D1991="FARINHAS E GRAOS","2.01.001.005",IF('02 - Produtos e Tributações'!D1991="AGUAS","2.01.002.001",IF('02 - Produtos e Tributações'!D1991="SUCOS","2.01.002.002",IF('02 - Produtos e Tributações'!D1991="BEBIDAS ALCOOLICAS","2.01.002.003",IF('02 - Produtos e Tributações'!D1991="BEBIDAS LACTEAS","2.01.002.004",IF('02 - Produtos e Tributações'!D1991="MATERIAL DE LIMPEZA","2.02",IF('02 - Produtos e Tributações'!D1991="FRUTAS","2.01.001.006",IF('02 - Produtos e Tributações'!D1991="VERDURAS E LEGUMES","2.01.001.007",IF('02 - Produtos e Tributações'!D1991="SERVIÇO","1",IF('02 - Produtos e Tributações'!D1991="PRODUTOS DIVERSOS","2","2"))))))))))))))
)</f>
        <v>0</v>
      </c>
      <c r="N1974" s="4" t="str">
        <f t="shared" si="121"/>
        <v/>
      </c>
      <c r="O1974" s="4" t="str">
        <f t="shared" si="122"/>
        <v/>
      </c>
      <c r="P1974" s="4" t="str">
        <f t="shared" si="123"/>
        <v/>
      </c>
      <c r="Q1974" s="128" t="b">
        <f>IF(B1974&lt;&gt;"",IF('02 - Produtos e Tributações'!C1991&lt;&gt;"",'02 - Produtos e Tributações'!C1991,"UN"))</f>
        <v>0</v>
      </c>
      <c r="R1974" s="93"/>
      <c r="S1974" s="93"/>
      <c r="T1974" s="93"/>
      <c r="U1974" s="120" t="str">
        <f t="shared" si="120"/>
        <v/>
      </c>
    </row>
    <row r="1975" spans="1:21" ht="15.75" customHeight="1">
      <c r="A1975" s="122" t="b">
        <f>IF('02 - Produtos e Tributações'!B1992 &lt;&gt;"",A1974+1)</f>
        <v>0</v>
      </c>
      <c r="B1975" s="4" t="str">
        <f>IF('02 - Produtos e Tributações'!B1992&lt;&gt;"",'02 - Produtos e Tributações'!V1992,"")</f>
        <v/>
      </c>
      <c r="C1975" s="123" t="b">
        <f>IF(B1975&lt;&gt;"",IF('02 - Produtos e Tributações'!H1992&lt;&gt;"",IF('02 - Produtos e Tributações'!H1992="TERCEIRIZADA","T",IF('02 - Produtos e Tributações'!H1992="PROPRIA","P")), IF(B1975&lt;&gt;"",IF('02 - Produtos e Tributações'!H1992="","T"))))</f>
        <v>0</v>
      </c>
      <c r="D1975" s="123" t="b">
        <f>IF(B1975&lt;&gt;"",IF('02 - Produtos e Tributações'!E1992&lt;&gt;"",'02 - Produtos e Tributações'!E1992,""))</f>
        <v>0</v>
      </c>
      <c r="E1975" s="123" t="b">
        <f>IF(B1975&lt;&gt;"",IF('02 - Produtos e Tributações'!F1992&lt;&gt;"",'02 - Produtos e Tributações'!F1992,""))</f>
        <v>0</v>
      </c>
      <c r="F1975" s="123" t="b">
        <f>IF(B1975&lt;&gt;"",IF(A1975&lt;&gt;"",IF('02 - Produtos e Tributações'!G1992&lt;&gt;"",'02 - Produtos e Tributações'!G1992,"")))</f>
        <v>0</v>
      </c>
      <c r="G1975" s="123" t="b">
        <f>IF(B1975&lt;&gt;"",IF('02 - Produtos e Tributações'!J1992&lt;&gt;"",'02 - Produtos e Tributações'!J1992,IF(K1975=101,0,IF(K1975=102,41,IF(K1975=103,0,IF(K1975=201,0,IF(K1975=202,0,IF(K1975=203,0,IF(K1975=300,41,IF(K1975=400,41,IF(K1975=500,60)))))))))))</f>
        <v>0</v>
      </c>
      <c r="H1975" s="123" t="b">
        <f>IF(B1975&lt;&gt;"",IF('02 - Produtos e Tributações'!M1992&lt;&gt;"",'02 - Produtos e Tributações'!M1992,IF(L1975=101,0,IF(L1975=102,41,IF(L1975=103,0,IF(L1975=201,0,IF(L1975=202,0,IF(L1975=203,0,IF(L1975=300,41,IF(L1975=400,41,IF(L1975=500,60)))))))))))</f>
        <v>0</v>
      </c>
      <c r="I1975" s="123" t="b">
        <f>IF(B1975&lt;&gt;"",IF('02 - Produtos e Tributações'!L1992&lt;&gt;"",'02 - Produtos e Tributações'!L1992,"0,00"))</f>
        <v>0</v>
      </c>
      <c r="J1975" s="123" t="b">
        <f>IF(B1975&lt;&gt;"",IF('02 - Produtos e Tributações'!O1992&lt;&gt;"",'02 - Produtos e Tributações'!O1992,"0,00"))</f>
        <v>0</v>
      </c>
      <c r="K1975" s="123" t="b">
        <f>IF(B1975&lt;&gt;"",IF('02 - Produtos e Tributações'!K1992&lt;&gt;"",'02 - Produtos e Tributações'!K1992,"null"))</f>
        <v>0</v>
      </c>
      <c r="L1975" s="123" t="b">
        <f>IF(B1975&lt;&gt;"",IF('02 - Produtos e Tributações'!N1992&lt;&gt;"",'02 - Produtos e Tributações'!N1992,"null"))</f>
        <v>0</v>
      </c>
      <c r="M1975" s="122" t="b">
        <f>IF(B1975&lt;&gt;"",IF('02 - Produtos e Tributações'!D1992="CARNES","2.01.001.001",IF('02 - Produtos e Tributações'!D1992="MASSAS","2.01.001.002",IF('02 - Produtos e Tributações'!D1992="LATICINIOS","2.01.001.003",IF('02 - Produtos e Tributações'!D1992="DOCES E GULOSEIMAS","2.01.001.004",IF('02 - Produtos e Tributações'!D1992="FARINHAS E GRAOS","2.01.001.005",IF('02 - Produtos e Tributações'!D1992="AGUAS","2.01.002.001",IF('02 - Produtos e Tributações'!D1992="SUCOS","2.01.002.002",IF('02 - Produtos e Tributações'!D1992="BEBIDAS ALCOOLICAS","2.01.002.003",IF('02 - Produtos e Tributações'!D1992="BEBIDAS LACTEAS","2.01.002.004",IF('02 - Produtos e Tributações'!D1992="MATERIAL DE LIMPEZA","2.02",IF('02 - Produtos e Tributações'!D1992="FRUTAS","2.01.001.006",IF('02 - Produtos e Tributações'!D1992="VERDURAS E LEGUMES","2.01.001.007",IF('02 - Produtos e Tributações'!D1992="SERVIÇO","1",IF('02 - Produtos e Tributações'!D1992="PRODUTOS DIVERSOS","2","2"))))))))))))))
)</f>
        <v>0</v>
      </c>
      <c r="N1975" s="4" t="str">
        <f t="shared" si="121"/>
        <v/>
      </c>
      <c r="O1975" s="4" t="str">
        <f t="shared" si="122"/>
        <v/>
      </c>
      <c r="P1975" s="4" t="str">
        <f t="shared" si="123"/>
        <v/>
      </c>
      <c r="Q1975" s="128" t="b">
        <f>IF(B1975&lt;&gt;"",IF('02 - Produtos e Tributações'!C1992&lt;&gt;"",'02 - Produtos e Tributações'!C1992,"UN"))</f>
        <v>0</v>
      </c>
      <c r="R1975" s="93"/>
      <c r="S1975" s="93"/>
      <c r="T1975" s="93"/>
      <c r="U1975" s="120" t="str">
        <f t="shared" si="120"/>
        <v/>
      </c>
    </row>
    <row r="1976" spans="1:21" ht="15.75" customHeight="1">
      <c r="A1976" s="122" t="b">
        <f>IF('02 - Produtos e Tributações'!B1993 &lt;&gt;"",A1975+1)</f>
        <v>0</v>
      </c>
      <c r="B1976" s="4" t="str">
        <f>IF('02 - Produtos e Tributações'!B1993&lt;&gt;"",'02 - Produtos e Tributações'!V1993,"")</f>
        <v/>
      </c>
      <c r="C1976" s="123" t="b">
        <f>IF(B1976&lt;&gt;"",IF('02 - Produtos e Tributações'!H1993&lt;&gt;"",IF('02 - Produtos e Tributações'!H1993="TERCEIRIZADA","T",IF('02 - Produtos e Tributações'!H1993="PROPRIA","P")), IF(B1976&lt;&gt;"",IF('02 - Produtos e Tributações'!H1993="","T"))))</f>
        <v>0</v>
      </c>
      <c r="D1976" s="123" t="b">
        <f>IF(B1976&lt;&gt;"",IF('02 - Produtos e Tributações'!E1993&lt;&gt;"",'02 - Produtos e Tributações'!E1993,""))</f>
        <v>0</v>
      </c>
      <c r="E1976" s="123" t="b">
        <f>IF(B1976&lt;&gt;"",IF('02 - Produtos e Tributações'!F1993&lt;&gt;"",'02 - Produtos e Tributações'!F1993,""))</f>
        <v>0</v>
      </c>
      <c r="F1976" s="123" t="b">
        <f>IF(B1976&lt;&gt;"",IF(A1976&lt;&gt;"",IF('02 - Produtos e Tributações'!G1993&lt;&gt;"",'02 - Produtos e Tributações'!G1993,"")))</f>
        <v>0</v>
      </c>
      <c r="G1976" s="123" t="b">
        <f>IF(B1976&lt;&gt;"",IF('02 - Produtos e Tributações'!J1993&lt;&gt;"",'02 - Produtos e Tributações'!J1993,IF(K1976=101,0,IF(K1976=102,41,IF(K1976=103,0,IF(K1976=201,0,IF(K1976=202,0,IF(K1976=203,0,IF(K1976=300,41,IF(K1976=400,41,IF(K1976=500,60)))))))))))</f>
        <v>0</v>
      </c>
      <c r="H1976" s="123" t="b">
        <f>IF(B1976&lt;&gt;"",IF('02 - Produtos e Tributações'!M1993&lt;&gt;"",'02 - Produtos e Tributações'!M1993,IF(L1976=101,0,IF(L1976=102,41,IF(L1976=103,0,IF(L1976=201,0,IF(L1976=202,0,IF(L1976=203,0,IF(L1976=300,41,IF(L1976=400,41,IF(L1976=500,60)))))))))))</f>
        <v>0</v>
      </c>
      <c r="I1976" s="123" t="b">
        <f>IF(B1976&lt;&gt;"",IF('02 - Produtos e Tributações'!L1993&lt;&gt;"",'02 - Produtos e Tributações'!L1993,"0,00"))</f>
        <v>0</v>
      </c>
      <c r="J1976" s="123" t="b">
        <f>IF(B1976&lt;&gt;"",IF('02 - Produtos e Tributações'!O1993&lt;&gt;"",'02 - Produtos e Tributações'!O1993,"0,00"))</f>
        <v>0</v>
      </c>
      <c r="K1976" s="123" t="b">
        <f>IF(B1976&lt;&gt;"",IF('02 - Produtos e Tributações'!K1993&lt;&gt;"",'02 - Produtos e Tributações'!K1993,"null"))</f>
        <v>0</v>
      </c>
      <c r="L1976" s="123" t="b">
        <f>IF(B1976&lt;&gt;"",IF('02 - Produtos e Tributações'!N1993&lt;&gt;"",'02 - Produtos e Tributações'!N1993,"null"))</f>
        <v>0</v>
      </c>
      <c r="M1976" s="122" t="b">
        <f>IF(B1976&lt;&gt;"",IF('02 - Produtos e Tributações'!D1993="CARNES","2.01.001.001",IF('02 - Produtos e Tributações'!D1993="MASSAS","2.01.001.002",IF('02 - Produtos e Tributações'!D1993="LATICINIOS","2.01.001.003",IF('02 - Produtos e Tributações'!D1993="DOCES E GULOSEIMAS","2.01.001.004",IF('02 - Produtos e Tributações'!D1993="FARINHAS E GRAOS","2.01.001.005",IF('02 - Produtos e Tributações'!D1993="AGUAS","2.01.002.001",IF('02 - Produtos e Tributações'!D1993="SUCOS","2.01.002.002",IF('02 - Produtos e Tributações'!D1993="BEBIDAS ALCOOLICAS","2.01.002.003",IF('02 - Produtos e Tributações'!D1993="BEBIDAS LACTEAS","2.01.002.004",IF('02 - Produtos e Tributações'!D1993="MATERIAL DE LIMPEZA","2.02",IF('02 - Produtos e Tributações'!D1993="FRUTAS","2.01.001.006",IF('02 - Produtos e Tributações'!D1993="VERDURAS E LEGUMES","2.01.001.007",IF('02 - Produtos e Tributações'!D1993="SERVIÇO","1",IF('02 - Produtos e Tributações'!D1993="PRODUTOS DIVERSOS","2","2"))))))))))))))
)</f>
        <v>0</v>
      </c>
      <c r="N1976" s="4" t="str">
        <f t="shared" si="121"/>
        <v/>
      </c>
      <c r="O1976" s="4" t="str">
        <f t="shared" si="122"/>
        <v/>
      </c>
      <c r="P1976" s="4" t="str">
        <f t="shared" si="123"/>
        <v/>
      </c>
      <c r="Q1976" s="128" t="b">
        <f>IF(B1976&lt;&gt;"",IF('02 - Produtos e Tributações'!C1993&lt;&gt;"",'02 - Produtos e Tributações'!C1993,"UN"))</f>
        <v>0</v>
      </c>
      <c r="R1976" s="93"/>
      <c r="S1976" s="93"/>
      <c r="T1976" s="93"/>
      <c r="U1976" s="120" t="str">
        <f t="shared" si="120"/>
        <v/>
      </c>
    </row>
    <row r="1977" spans="1:21" ht="15.75" customHeight="1">
      <c r="A1977" s="122" t="b">
        <f>IF('02 - Produtos e Tributações'!B1994 &lt;&gt;"",A1976+1)</f>
        <v>0</v>
      </c>
      <c r="B1977" s="4" t="str">
        <f>IF('02 - Produtos e Tributações'!B1994&lt;&gt;"",'02 - Produtos e Tributações'!V1994,"")</f>
        <v/>
      </c>
      <c r="C1977" s="123" t="b">
        <f>IF(B1977&lt;&gt;"",IF('02 - Produtos e Tributações'!H1994&lt;&gt;"",IF('02 - Produtos e Tributações'!H1994="TERCEIRIZADA","T",IF('02 - Produtos e Tributações'!H1994="PROPRIA","P")), IF(B1977&lt;&gt;"",IF('02 - Produtos e Tributações'!H1994="","T"))))</f>
        <v>0</v>
      </c>
      <c r="D1977" s="123" t="b">
        <f>IF(B1977&lt;&gt;"",IF('02 - Produtos e Tributações'!E1994&lt;&gt;"",'02 - Produtos e Tributações'!E1994,""))</f>
        <v>0</v>
      </c>
      <c r="E1977" s="123" t="b">
        <f>IF(B1977&lt;&gt;"",IF('02 - Produtos e Tributações'!F1994&lt;&gt;"",'02 - Produtos e Tributações'!F1994,""))</f>
        <v>0</v>
      </c>
      <c r="F1977" s="123" t="b">
        <f>IF(B1977&lt;&gt;"",IF(A1977&lt;&gt;"",IF('02 - Produtos e Tributações'!G1994&lt;&gt;"",'02 - Produtos e Tributações'!G1994,"")))</f>
        <v>0</v>
      </c>
      <c r="G1977" s="123" t="b">
        <f>IF(B1977&lt;&gt;"",IF('02 - Produtos e Tributações'!J1994&lt;&gt;"",'02 - Produtos e Tributações'!J1994,IF(K1977=101,0,IF(K1977=102,41,IF(K1977=103,0,IF(K1977=201,0,IF(K1977=202,0,IF(K1977=203,0,IF(K1977=300,41,IF(K1977=400,41,IF(K1977=500,60)))))))))))</f>
        <v>0</v>
      </c>
      <c r="H1977" s="123" t="b">
        <f>IF(B1977&lt;&gt;"",IF('02 - Produtos e Tributações'!M1994&lt;&gt;"",'02 - Produtos e Tributações'!M1994,IF(L1977=101,0,IF(L1977=102,41,IF(L1977=103,0,IF(L1977=201,0,IF(L1977=202,0,IF(L1977=203,0,IF(L1977=300,41,IF(L1977=400,41,IF(L1977=500,60)))))))))))</f>
        <v>0</v>
      </c>
      <c r="I1977" s="123" t="b">
        <f>IF(B1977&lt;&gt;"",IF('02 - Produtos e Tributações'!L1994&lt;&gt;"",'02 - Produtos e Tributações'!L1994,"0,00"))</f>
        <v>0</v>
      </c>
      <c r="J1977" s="123" t="b">
        <f>IF(B1977&lt;&gt;"",IF('02 - Produtos e Tributações'!O1994&lt;&gt;"",'02 - Produtos e Tributações'!O1994,"0,00"))</f>
        <v>0</v>
      </c>
      <c r="K1977" s="123" t="b">
        <f>IF(B1977&lt;&gt;"",IF('02 - Produtos e Tributações'!K1994&lt;&gt;"",'02 - Produtos e Tributações'!K1994,"null"))</f>
        <v>0</v>
      </c>
      <c r="L1977" s="123" t="b">
        <f>IF(B1977&lt;&gt;"",IF('02 - Produtos e Tributações'!N1994&lt;&gt;"",'02 - Produtos e Tributações'!N1994,"null"))</f>
        <v>0</v>
      </c>
      <c r="M1977" s="122" t="b">
        <f>IF(B1977&lt;&gt;"",IF('02 - Produtos e Tributações'!D1994="CARNES","2.01.001.001",IF('02 - Produtos e Tributações'!D1994="MASSAS","2.01.001.002",IF('02 - Produtos e Tributações'!D1994="LATICINIOS","2.01.001.003",IF('02 - Produtos e Tributações'!D1994="DOCES E GULOSEIMAS","2.01.001.004",IF('02 - Produtos e Tributações'!D1994="FARINHAS E GRAOS","2.01.001.005",IF('02 - Produtos e Tributações'!D1994="AGUAS","2.01.002.001",IF('02 - Produtos e Tributações'!D1994="SUCOS","2.01.002.002",IF('02 - Produtos e Tributações'!D1994="BEBIDAS ALCOOLICAS","2.01.002.003",IF('02 - Produtos e Tributações'!D1994="BEBIDAS LACTEAS","2.01.002.004",IF('02 - Produtos e Tributações'!D1994="MATERIAL DE LIMPEZA","2.02",IF('02 - Produtos e Tributações'!D1994="FRUTAS","2.01.001.006",IF('02 - Produtos e Tributações'!D1994="VERDURAS E LEGUMES","2.01.001.007",IF('02 - Produtos e Tributações'!D1994="SERVIÇO","1",IF('02 - Produtos e Tributações'!D1994="PRODUTOS DIVERSOS","2","2"))))))))))))))
)</f>
        <v>0</v>
      </c>
      <c r="N1977" s="4" t="str">
        <f t="shared" si="121"/>
        <v/>
      </c>
      <c r="O1977" s="4" t="str">
        <f t="shared" si="122"/>
        <v/>
      </c>
      <c r="P1977" s="4" t="str">
        <f t="shared" si="123"/>
        <v/>
      </c>
      <c r="Q1977" s="128" t="b">
        <f>IF(B1977&lt;&gt;"",IF('02 - Produtos e Tributações'!C1994&lt;&gt;"",'02 - Produtos e Tributações'!C1994,"UN"))</f>
        <v>0</v>
      </c>
      <c r="R1977" s="93"/>
      <c r="S1977" s="93"/>
      <c r="T1977" s="93"/>
      <c r="U1977" s="120" t="str">
        <f t="shared" si="120"/>
        <v/>
      </c>
    </row>
    <row r="1978" spans="1:21" ht="15.75" customHeight="1">
      <c r="A1978" s="122" t="b">
        <f>IF('02 - Produtos e Tributações'!B1995 &lt;&gt;"",A1977+1)</f>
        <v>0</v>
      </c>
      <c r="B1978" s="4" t="str">
        <f>IF('02 - Produtos e Tributações'!B1995&lt;&gt;"",'02 - Produtos e Tributações'!V1995,"")</f>
        <v/>
      </c>
      <c r="C1978" s="123" t="b">
        <f>IF(B1978&lt;&gt;"",IF('02 - Produtos e Tributações'!H1995&lt;&gt;"",IF('02 - Produtos e Tributações'!H1995="TERCEIRIZADA","T",IF('02 - Produtos e Tributações'!H1995="PROPRIA","P")), IF(B1978&lt;&gt;"",IF('02 - Produtos e Tributações'!H1995="","T"))))</f>
        <v>0</v>
      </c>
      <c r="D1978" s="123" t="b">
        <f>IF(B1978&lt;&gt;"",IF('02 - Produtos e Tributações'!E1995&lt;&gt;"",'02 - Produtos e Tributações'!E1995,""))</f>
        <v>0</v>
      </c>
      <c r="E1978" s="123" t="b">
        <f>IF(B1978&lt;&gt;"",IF('02 - Produtos e Tributações'!F1995&lt;&gt;"",'02 - Produtos e Tributações'!F1995,""))</f>
        <v>0</v>
      </c>
      <c r="F1978" s="123" t="b">
        <f>IF(B1978&lt;&gt;"",IF(A1978&lt;&gt;"",IF('02 - Produtos e Tributações'!G1995&lt;&gt;"",'02 - Produtos e Tributações'!G1995,"")))</f>
        <v>0</v>
      </c>
      <c r="G1978" s="123" t="b">
        <f>IF(B1978&lt;&gt;"",IF('02 - Produtos e Tributações'!J1995&lt;&gt;"",'02 - Produtos e Tributações'!J1995,IF(K1978=101,0,IF(K1978=102,41,IF(K1978=103,0,IF(K1978=201,0,IF(K1978=202,0,IF(K1978=203,0,IF(K1978=300,41,IF(K1978=400,41,IF(K1978=500,60)))))))))))</f>
        <v>0</v>
      </c>
      <c r="H1978" s="123" t="b">
        <f>IF(B1978&lt;&gt;"",IF('02 - Produtos e Tributações'!M1995&lt;&gt;"",'02 - Produtos e Tributações'!M1995,IF(L1978=101,0,IF(L1978=102,41,IF(L1978=103,0,IF(L1978=201,0,IF(L1978=202,0,IF(L1978=203,0,IF(L1978=300,41,IF(L1978=400,41,IF(L1978=500,60)))))))))))</f>
        <v>0</v>
      </c>
      <c r="I1978" s="123" t="b">
        <f>IF(B1978&lt;&gt;"",IF('02 - Produtos e Tributações'!L1995&lt;&gt;"",'02 - Produtos e Tributações'!L1995,"0,00"))</f>
        <v>0</v>
      </c>
      <c r="J1978" s="123" t="b">
        <f>IF(B1978&lt;&gt;"",IF('02 - Produtos e Tributações'!O1995&lt;&gt;"",'02 - Produtos e Tributações'!O1995,"0,00"))</f>
        <v>0</v>
      </c>
      <c r="K1978" s="123" t="b">
        <f>IF(B1978&lt;&gt;"",IF('02 - Produtos e Tributações'!K1995&lt;&gt;"",'02 - Produtos e Tributações'!K1995,"null"))</f>
        <v>0</v>
      </c>
      <c r="L1978" s="123" t="b">
        <f>IF(B1978&lt;&gt;"",IF('02 - Produtos e Tributações'!N1995&lt;&gt;"",'02 - Produtos e Tributações'!N1995,"null"))</f>
        <v>0</v>
      </c>
      <c r="M1978" s="122" t="b">
        <f>IF(B1978&lt;&gt;"",IF('02 - Produtos e Tributações'!D1995="CARNES","2.01.001.001",IF('02 - Produtos e Tributações'!D1995="MASSAS","2.01.001.002",IF('02 - Produtos e Tributações'!D1995="LATICINIOS","2.01.001.003",IF('02 - Produtos e Tributações'!D1995="DOCES E GULOSEIMAS","2.01.001.004",IF('02 - Produtos e Tributações'!D1995="FARINHAS E GRAOS","2.01.001.005",IF('02 - Produtos e Tributações'!D1995="AGUAS","2.01.002.001",IF('02 - Produtos e Tributações'!D1995="SUCOS","2.01.002.002",IF('02 - Produtos e Tributações'!D1995="BEBIDAS ALCOOLICAS","2.01.002.003",IF('02 - Produtos e Tributações'!D1995="BEBIDAS LACTEAS","2.01.002.004",IF('02 - Produtos e Tributações'!D1995="MATERIAL DE LIMPEZA","2.02",IF('02 - Produtos e Tributações'!D1995="FRUTAS","2.01.001.006",IF('02 - Produtos e Tributações'!D1995="VERDURAS E LEGUMES","2.01.001.007",IF('02 - Produtos e Tributações'!D1995="SERVIÇO","1",IF('02 - Produtos e Tributações'!D1995="PRODUTOS DIVERSOS","2","2"))))))))))))))
)</f>
        <v>0</v>
      </c>
      <c r="N1978" s="4" t="str">
        <f t="shared" si="121"/>
        <v/>
      </c>
      <c r="O1978" s="4" t="str">
        <f t="shared" si="122"/>
        <v/>
      </c>
      <c r="P1978" s="4" t="str">
        <f t="shared" si="123"/>
        <v/>
      </c>
      <c r="Q1978" s="128" t="b">
        <f>IF(B1978&lt;&gt;"",IF('02 - Produtos e Tributações'!C1995&lt;&gt;"",'02 - Produtos e Tributações'!C1995,"UN"))</f>
        <v>0</v>
      </c>
      <c r="R1978" s="93"/>
      <c r="S1978" s="93"/>
      <c r="T1978" s="93"/>
      <c r="U1978" s="120" t="str">
        <f t="shared" si="120"/>
        <v/>
      </c>
    </row>
    <row r="1979" spans="1:21" ht="15.75" customHeight="1">
      <c r="A1979" s="122" t="b">
        <f>IF('02 - Produtos e Tributações'!B1996 &lt;&gt;"",A1978+1)</f>
        <v>0</v>
      </c>
      <c r="B1979" s="4" t="str">
        <f>IF('02 - Produtos e Tributações'!B1996&lt;&gt;"",'02 - Produtos e Tributações'!V1996,"")</f>
        <v/>
      </c>
      <c r="C1979" s="123" t="b">
        <f>IF(B1979&lt;&gt;"",IF('02 - Produtos e Tributações'!H1996&lt;&gt;"",IF('02 - Produtos e Tributações'!H1996="TERCEIRIZADA","T",IF('02 - Produtos e Tributações'!H1996="PROPRIA","P")), IF(B1979&lt;&gt;"",IF('02 - Produtos e Tributações'!H1996="","T"))))</f>
        <v>0</v>
      </c>
      <c r="D1979" s="123" t="b">
        <f>IF(B1979&lt;&gt;"",IF('02 - Produtos e Tributações'!E1996&lt;&gt;"",'02 - Produtos e Tributações'!E1996,""))</f>
        <v>0</v>
      </c>
      <c r="E1979" s="123" t="b">
        <f>IF(B1979&lt;&gt;"",IF('02 - Produtos e Tributações'!F1996&lt;&gt;"",'02 - Produtos e Tributações'!F1996,""))</f>
        <v>0</v>
      </c>
      <c r="F1979" s="123" t="b">
        <f>IF(B1979&lt;&gt;"",IF(A1979&lt;&gt;"",IF('02 - Produtos e Tributações'!G1996&lt;&gt;"",'02 - Produtos e Tributações'!G1996,"")))</f>
        <v>0</v>
      </c>
      <c r="G1979" s="123" t="b">
        <f>IF(B1979&lt;&gt;"",IF('02 - Produtos e Tributações'!J1996&lt;&gt;"",'02 - Produtos e Tributações'!J1996,IF(K1979=101,0,IF(K1979=102,41,IF(K1979=103,0,IF(K1979=201,0,IF(K1979=202,0,IF(K1979=203,0,IF(K1979=300,41,IF(K1979=400,41,IF(K1979=500,60)))))))))))</f>
        <v>0</v>
      </c>
      <c r="H1979" s="123" t="b">
        <f>IF(B1979&lt;&gt;"",IF('02 - Produtos e Tributações'!M1996&lt;&gt;"",'02 - Produtos e Tributações'!M1996,IF(L1979=101,0,IF(L1979=102,41,IF(L1979=103,0,IF(L1979=201,0,IF(L1979=202,0,IF(L1979=203,0,IF(L1979=300,41,IF(L1979=400,41,IF(L1979=500,60)))))))))))</f>
        <v>0</v>
      </c>
      <c r="I1979" s="123" t="b">
        <f>IF(B1979&lt;&gt;"",IF('02 - Produtos e Tributações'!L1996&lt;&gt;"",'02 - Produtos e Tributações'!L1996,"0,00"))</f>
        <v>0</v>
      </c>
      <c r="J1979" s="123" t="b">
        <f>IF(B1979&lt;&gt;"",IF('02 - Produtos e Tributações'!O1996&lt;&gt;"",'02 - Produtos e Tributações'!O1996,"0,00"))</f>
        <v>0</v>
      </c>
      <c r="K1979" s="123" t="b">
        <f>IF(B1979&lt;&gt;"",IF('02 - Produtos e Tributações'!K1996&lt;&gt;"",'02 - Produtos e Tributações'!K1996,"null"))</f>
        <v>0</v>
      </c>
      <c r="L1979" s="123" t="b">
        <f>IF(B1979&lt;&gt;"",IF('02 - Produtos e Tributações'!N1996&lt;&gt;"",'02 - Produtos e Tributações'!N1996,"null"))</f>
        <v>0</v>
      </c>
      <c r="M1979" s="122" t="b">
        <f>IF(B1979&lt;&gt;"",IF('02 - Produtos e Tributações'!D1996="CARNES","2.01.001.001",IF('02 - Produtos e Tributações'!D1996="MASSAS","2.01.001.002",IF('02 - Produtos e Tributações'!D1996="LATICINIOS","2.01.001.003",IF('02 - Produtos e Tributações'!D1996="DOCES E GULOSEIMAS","2.01.001.004",IF('02 - Produtos e Tributações'!D1996="FARINHAS E GRAOS","2.01.001.005",IF('02 - Produtos e Tributações'!D1996="AGUAS","2.01.002.001",IF('02 - Produtos e Tributações'!D1996="SUCOS","2.01.002.002",IF('02 - Produtos e Tributações'!D1996="BEBIDAS ALCOOLICAS","2.01.002.003",IF('02 - Produtos e Tributações'!D1996="BEBIDAS LACTEAS","2.01.002.004",IF('02 - Produtos e Tributações'!D1996="MATERIAL DE LIMPEZA","2.02",IF('02 - Produtos e Tributações'!D1996="FRUTAS","2.01.001.006",IF('02 - Produtos e Tributações'!D1996="VERDURAS E LEGUMES","2.01.001.007",IF('02 - Produtos e Tributações'!D1996="SERVIÇO","1",IF('02 - Produtos e Tributações'!D1996="PRODUTOS DIVERSOS","2","2"))))))))))))))
)</f>
        <v>0</v>
      </c>
      <c r="N1979" s="4" t="str">
        <f t="shared" si="121"/>
        <v/>
      </c>
      <c r="O1979" s="4" t="str">
        <f t="shared" si="122"/>
        <v/>
      </c>
      <c r="P1979" s="4" t="str">
        <f t="shared" si="123"/>
        <v/>
      </c>
      <c r="Q1979" s="128" t="b">
        <f>IF(B1979&lt;&gt;"",IF('02 - Produtos e Tributações'!C1996&lt;&gt;"",'02 - Produtos e Tributações'!C1996,"UN"))</f>
        <v>0</v>
      </c>
      <c r="R1979" s="93"/>
      <c r="S1979" s="93"/>
      <c r="T1979" s="93"/>
      <c r="U1979" s="120" t="str">
        <f t="shared" si="120"/>
        <v/>
      </c>
    </row>
    <row r="1980" spans="1:21" ht="15.75" customHeight="1">
      <c r="A1980" s="122" t="b">
        <f>IF('02 - Produtos e Tributações'!B1997 &lt;&gt;"",A1979+1)</f>
        <v>0</v>
      </c>
      <c r="B1980" s="4" t="str">
        <f>IF('02 - Produtos e Tributações'!B1997&lt;&gt;"",'02 - Produtos e Tributações'!V1997,"")</f>
        <v/>
      </c>
      <c r="C1980" s="123" t="b">
        <f>IF(B1980&lt;&gt;"",IF('02 - Produtos e Tributações'!H1997&lt;&gt;"",IF('02 - Produtos e Tributações'!H1997="TERCEIRIZADA","T",IF('02 - Produtos e Tributações'!H1997="PROPRIA","P")), IF(B1980&lt;&gt;"",IF('02 - Produtos e Tributações'!H1997="","T"))))</f>
        <v>0</v>
      </c>
      <c r="D1980" s="123" t="b">
        <f>IF(B1980&lt;&gt;"",IF('02 - Produtos e Tributações'!E1997&lt;&gt;"",'02 - Produtos e Tributações'!E1997,""))</f>
        <v>0</v>
      </c>
      <c r="E1980" s="123" t="b">
        <f>IF(B1980&lt;&gt;"",IF('02 - Produtos e Tributações'!F1997&lt;&gt;"",'02 - Produtos e Tributações'!F1997,""))</f>
        <v>0</v>
      </c>
      <c r="F1980" s="123" t="b">
        <f>IF(B1980&lt;&gt;"",IF(A1980&lt;&gt;"",IF('02 - Produtos e Tributações'!G1997&lt;&gt;"",'02 - Produtos e Tributações'!G1997,"")))</f>
        <v>0</v>
      </c>
      <c r="G1980" s="123" t="b">
        <f>IF(B1980&lt;&gt;"",IF('02 - Produtos e Tributações'!J1997&lt;&gt;"",'02 - Produtos e Tributações'!J1997,IF(K1980=101,0,IF(K1980=102,41,IF(K1980=103,0,IF(K1980=201,0,IF(K1980=202,0,IF(K1980=203,0,IF(K1980=300,41,IF(K1980=400,41,IF(K1980=500,60)))))))))))</f>
        <v>0</v>
      </c>
      <c r="H1980" s="123" t="b">
        <f>IF(B1980&lt;&gt;"",IF('02 - Produtos e Tributações'!M1997&lt;&gt;"",'02 - Produtos e Tributações'!M1997,IF(L1980=101,0,IF(L1980=102,41,IF(L1980=103,0,IF(L1980=201,0,IF(L1980=202,0,IF(L1980=203,0,IF(L1980=300,41,IF(L1980=400,41,IF(L1980=500,60)))))))))))</f>
        <v>0</v>
      </c>
      <c r="I1980" s="123" t="b">
        <f>IF(B1980&lt;&gt;"",IF('02 - Produtos e Tributações'!L1997&lt;&gt;"",'02 - Produtos e Tributações'!L1997,"0,00"))</f>
        <v>0</v>
      </c>
      <c r="J1980" s="123" t="b">
        <f>IF(B1980&lt;&gt;"",IF('02 - Produtos e Tributações'!O1997&lt;&gt;"",'02 - Produtos e Tributações'!O1997,"0,00"))</f>
        <v>0</v>
      </c>
      <c r="K1980" s="123" t="b">
        <f>IF(B1980&lt;&gt;"",IF('02 - Produtos e Tributações'!K1997&lt;&gt;"",'02 - Produtos e Tributações'!K1997,"null"))</f>
        <v>0</v>
      </c>
      <c r="L1980" s="123" t="b">
        <f>IF(B1980&lt;&gt;"",IF('02 - Produtos e Tributações'!N1997&lt;&gt;"",'02 - Produtos e Tributações'!N1997,"null"))</f>
        <v>0</v>
      </c>
      <c r="M1980" s="122" t="b">
        <f>IF(B1980&lt;&gt;"",IF('02 - Produtos e Tributações'!D1997="CARNES","2.01.001.001",IF('02 - Produtos e Tributações'!D1997="MASSAS","2.01.001.002",IF('02 - Produtos e Tributações'!D1997="LATICINIOS","2.01.001.003",IF('02 - Produtos e Tributações'!D1997="DOCES E GULOSEIMAS","2.01.001.004",IF('02 - Produtos e Tributações'!D1997="FARINHAS E GRAOS","2.01.001.005",IF('02 - Produtos e Tributações'!D1997="AGUAS","2.01.002.001",IF('02 - Produtos e Tributações'!D1997="SUCOS","2.01.002.002",IF('02 - Produtos e Tributações'!D1997="BEBIDAS ALCOOLICAS","2.01.002.003",IF('02 - Produtos e Tributações'!D1997="BEBIDAS LACTEAS","2.01.002.004",IF('02 - Produtos e Tributações'!D1997="MATERIAL DE LIMPEZA","2.02",IF('02 - Produtos e Tributações'!D1997="FRUTAS","2.01.001.006",IF('02 - Produtos e Tributações'!D1997="VERDURAS E LEGUMES","2.01.001.007",IF('02 - Produtos e Tributações'!D1997="SERVIÇO","1",IF('02 - Produtos e Tributações'!D1997="PRODUTOS DIVERSOS","2","2"))))))))))))))
)</f>
        <v>0</v>
      </c>
      <c r="N1980" s="4" t="str">
        <f t="shared" si="121"/>
        <v/>
      </c>
      <c r="O1980" s="4" t="str">
        <f t="shared" si="122"/>
        <v/>
      </c>
      <c r="P1980" s="4" t="str">
        <f t="shared" si="123"/>
        <v/>
      </c>
      <c r="Q1980" s="128" t="b">
        <f>IF(B1980&lt;&gt;"",IF('02 - Produtos e Tributações'!C1997&lt;&gt;"",'02 - Produtos e Tributações'!C1997,"UN"))</f>
        <v>0</v>
      </c>
      <c r="R1980" s="93"/>
      <c r="S1980" s="93"/>
      <c r="T1980" s="93"/>
      <c r="U1980" s="120" t="str">
        <f t="shared" si="120"/>
        <v/>
      </c>
    </row>
    <row r="1981" spans="1:21" ht="15.75" customHeight="1">
      <c r="A1981" s="122" t="b">
        <f>IF('02 - Produtos e Tributações'!B1998 &lt;&gt;"",A1980+1)</f>
        <v>0</v>
      </c>
      <c r="B1981" s="4" t="str">
        <f>IF('02 - Produtos e Tributações'!B1998&lt;&gt;"",'02 - Produtos e Tributações'!V1998,"")</f>
        <v/>
      </c>
      <c r="C1981" s="123" t="b">
        <f>IF(B1981&lt;&gt;"",IF('02 - Produtos e Tributações'!H1998&lt;&gt;"",IF('02 - Produtos e Tributações'!H1998="TERCEIRIZADA","T",IF('02 - Produtos e Tributações'!H1998="PROPRIA","P")), IF(B1981&lt;&gt;"",IF('02 - Produtos e Tributações'!H1998="","T"))))</f>
        <v>0</v>
      </c>
      <c r="D1981" s="123" t="b">
        <f>IF(B1981&lt;&gt;"",IF('02 - Produtos e Tributações'!E1998&lt;&gt;"",'02 - Produtos e Tributações'!E1998,""))</f>
        <v>0</v>
      </c>
      <c r="E1981" s="123" t="b">
        <f>IF(B1981&lt;&gt;"",IF('02 - Produtos e Tributações'!F1998&lt;&gt;"",'02 - Produtos e Tributações'!F1998,""))</f>
        <v>0</v>
      </c>
      <c r="F1981" s="123" t="b">
        <f>IF(B1981&lt;&gt;"",IF(A1981&lt;&gt;"",IF('02 - Produtos e Tributações'!G1998&lt;&gt;"",'02 - Produtos e Tributações'!G1998,"")))</f>
        <v>0</v>
      </c>
      <c r="G1981" s="123" t="b">
        <f>IF(B1981&lt;&gt;"",IF('02 - Produtos e Tributações'!J1998&lt;&gt;"",'02 - Produtos e Tributações'!J1998,IF(K1981=101,0,IF(K1981=102,41,IF(K1981=103,0,IF(K1981=201,0,IF(K1981=202,0,IF(K1981=203,0,IF(K1981=300,41,IF(K1981=400,41,IF(K1981=500,60)))))))))))</f>
        <v>0</v>
      </c>
      <c r="H1981" s="123" t="b">
        <f>IF(B1981&lt;&gt;"",IF('02 - Produtos e Tributações'!M1998&lt;&gt;"",'02 - Produtos e Tributações'!M1998,IF(L1981=101,0,IF(L1981=102,41,IF(L1981=103,0,IF(L1981=201,0,IF(L1981=202,0,IF(L1981=203,0,IF(L1981=300,41,IF(L1981=400,41,IF(L1981=500,60)))))))))))</f>
        <v>0</v>
      </c>
      <c r="I1981" s="123" t="b">
        <f>IF(B1981&lt;&gt;"",IF('02 - Produtos e Tributações'!L1998&lt;&gt;"",'02 - Produtos e Tributações'!L1998,"0,00"))</f>
        <v>0</v>
      </c>
      <c r="J1981" s="123" t="b">
        <f>IF(B1981&lt;&gt;"",IF('02 - Produtos e Tributações'!O1998&lt;&gt;"",'02 - Produtos e Tributações'!O1998,"0,00"))</f>
        <v>0</v>
      </c>
      <c r="K1981" s="123" t="b">
        <f>IF(B1981&lt;&gt;"",IF('02 - Produtos e Tributações'!K1998&lt;&gt;"",'02 - Produtos e Tributações'!K1998,"null"))</f>
        <v>0</v>
      </c>
      <c r="L1981" s="123" t="b">
        <f>IF(B1981&lt;&gt;"",IF('02 - Produtos e Tributações'!N1998&lt;&gt;"",'02 - Produtos e Tributações'!N1998,"null"))</f>
        <v>0</v>
      </c>
      <c r="M1981" s="122" t="b">
        <f>IF(B1981&lt;&gt;"",IF('02 - Produtos e Tributações'!D1998="CARNES","2.01.001.001",IF('02 - Produtos e Tributações'!D1998="MASSAS","2.01.001.002",IF('02 - Produtos e Tributações'!D1998="LATICINIOS","2.01.001.003",IF('02 - Produtos e Tributações'!D1998="DOCES E GULOSEIMAS","2.01.001.004",IF('02 - Produtos e Tributações'!D1998="FARINHAS E GRAOS","2.01.001.005",IF('02 - Produtos e Tributações'!D1998="AGUAS","2.01.002.001",IF('02 - Produtos e Tributações'!D1998="SUCOS","2.01.002.002",IF('02 - Produtos e Tributações'!D1998="BEBIDAS ALCOOLICAS","2.01.002.003",IF('02 - Produtos e Tributações'!D1998="BEBIDAS LACTEAS","2.01.002.004",IF('02 - Produtos e Tributações'!D1998="MATERIAL DE LIMPEZA","2.02",IF('02 - Produtos e Tributações'!D1998="FRUTAS","2.01.001.006",IF('02 - Produtos e Tributações'!D1998="VERDURAS E LEGUMES","2.01.001.007",IF('02 - Produtos e Tributações'!D1998="SERVIÇO","1",IF('02 - Produtos e Tributações'!D1998="PRODUTOS DIVERSOS","2","2"))))))))))))))
)</f>
        <v>0</v>
      </c>
      <c r="N1981" s="4" t="str">
        <f t="shared" si="121"/>
        <v/>
      </c>
      <c r="O1981" s="4" t="str">
        <f t="shared" si="122"/>
        <v/>
      </c>
      <c r="P1981" s="4" t="str">
        <f t="shared" si="123"/>
        <v/>
      </c>
      <c r="Q1981" s="128" t="b">
        <f>IF(B1981&lt;&gt;"",IF('02 - Produtos e Tributações'!C1998&lt;&gt;"",'02 - Produtos e Tributações'!C1998,"UN"))</f>
        <v>0</v>
      </c>
      <c r="R1981" s="93"/>
      <c r="S1981" s="93"/>
      <c r="T1981" s="93"/>
      <c r="U1981" s="120" t="str">
        <f t="shared" ref="U1981:U2000" si="124">IF(B1981="","", CONCATENATE("UPDATE OR INSERT INTO PRODSERV (PSV_CODIGO; PSV_DESCRI; PSV_IPPT; PSV_CODNCM; PSV_CEST; PSV_EXTIPI; PSV_STECF; PSV_CSTVENDA; PSV_CSTCOMPRA; PSV_ISSICM; PSV_ICMSC; PSV_CSOSN; PSV_CSOSN_COMPRA; GPS_CODIGO; PSV_USUARG; PSV_ATIVO; PSV_UN; PSV_QTDMAX; PSV_PEST"&amp;"OQ; PSV_PEDIDO;PSV_ESTMIN; PSV_IPI; PSV_TEMOBS; PSV_QTDEFR; PSV_PERDIS; PSV_RBASCALC; PSV_ULTCUS; PSV_IAT; PSV_PESAVEL; PSV_TERCEIRIZADO; PSV_NATREC; PSV_CNAE; PSV_PRECOMAXIMO; PSV_REDUCAO_BASE_CALCULO_COMPRA) VALUES
(",A1981,";'",B1981,"';'",C1981,"';'",D1981,"';'",E1981,"';'",1,"';'",F1981,"';'",G1981,"';'",H1981,"';'",I1981,"';'",J1981,"';",K1981,";",L1981,";'",M1981,"';'",O1981,"';'",P1981,"';'",Q1981,"';1;1;1;0.000;0.00;1;1;0;0.00;0.00;'T';0;0;'';'';0.000;0.00);"))</f>
        <v/>
      </c>
    </row>
    <row r="1982" spans="1:21" ht="15.75" customHeight="1">
      <c r="A1982" s="122" t="b">
        <f>IF('02 - Produtos e Tributações'!B1999 &lt;&gt;"",A1981+1)</f>
        <v>0</v>
      </c>
      <c r="B1982" s="4" t="str">
        <f>IF('02 - Produtos e Tributações'!B1999&lt;&gt;"",'02 - Produtos e Tributações'!V1999,"")</f>
        <v/>
      </c>
      <c r="C1982" s="123" t="b">
        <f>IF(B1982&lt;&gt;"",IF('02 - Produtos e Tributações'!H1999&lt;&gt;"",IF('02 - Produtos e Tributações'!H1999="TERCEIRIZADA","T",IF('02 - Produtos e Tributações'!H1999="PROPRIA","P")), IF(B1982&lt;&gt;"",IF('02 - Produtos e Tributações'!H1999="","T"))))</f>
        <v>0</v>
      </c>
      <c r="D1982" s="123" t="b">
        <f>IF(B1982&lt;&gt;"",IF('02 - Produtos e Tributações'!E1999&lt;&gt;"",'02 - Produtos e Tributações'!E1999,""))</f>
        <v>0</v>
      </c>
      <c r="E1982" s="123" t="b">
        <f>IF(B1982&lt;&gt;"",IF('02 - Produtos e Tributações'!F1999&lt;&gt;"",'02 - Produtos e Tributações'!F1999,""))</f>
        <v>0</v>
      </c>
      <c r="F1982" s="123" t="b">
        <f>IF(B1982&lt;&gt;"",IF(A1982&lt;&gt;"",IF('02 - Produtos e Tributações'!G1999&lt;&gt;"",'02 - Produtos e Tributações'!G1999,"")))</f>
        <v>0</v>
      </c>
      <c r="G1982" s="123" t="b">
        <f>IF(B1982&lt;&gt;"",IF('02 - Produtos e Tributações'!J1999&lt;&gt;"",'02 - Produtos e Tributações'!J1999,IF(K1982=101,0,IF(K1982=102,41,IF(K1982=103,0,IF(K1982=201,0,IF(K1982=202,0,IF(K1982=203,0,IF(K1982=300,41,IF(K1982=400,41,IF(K1982=500,60)))))))))))</f>
        <v>0</v>
      </c>
      <c r="H1982" s="123" t="b">
        <f>IF(B1982&lt;&gt;"",IF('02 - Produtos e Tributações'!M1999&lt;&gt;"",'02 - Produtos e Tributações'!M1999,IF(L1982=101,0,IF(L1982=102,41,IF(L1982=103,0,IF(L1982=201,0,IF(L1982=202,0,IF(L1982=203,0,IF(L1982=300,41,IF(L1982=400,41,IF(L1982=500,60)))))))))))</f>
        <v>0</v>
      </c>
      <c r="I1982" s="123" t="b">
        <f>IF(B1982&lt;&gt;"",IF('02 - Produtos e Tributações'!L1999&lt;&gt;"",'02 - Produtos e Tributações'!L1999,"0,00"))</f>
        <v>0</v>
      </c>
      <c r="J1982" s="123" t="b">
        <f>IF(B1982&lt;&gt;"",IF('02 - Produtos e Tributações'!O1999&lt;&gt;"",'02 - Produtos e Tributações'!O1999,"0,00"))</f>
        <v>0</v>
      </c>
      <c r="K1982" s="123" t="b">
        <f>IF(B1982&lt;&gt;"",IF('02 - Produtos e Tributações'!K1999&lt;&gt;"",'02 - Produtos e Tributações'!K1999,"null"))</f>
        <v>0</v>
      </c>
      <c r="L1982" s="123" t="b">
        <f>IF(B1982&lt;&gt;"",IF('02 - Produtos e Tributações'!N1999&lt;&gt;"",'02 - Produtos e Tributações'!N1999,"null"))</f>
        <v>0</v>
      </c>
      <c r="M1982" s="122" t="b">
        <f>IF(B1982&lt;&gt;"",IF('02 - Produtos e Tributações'!D1999="CARNES","2.01.001.001",IF('02 - Produtos e Tributações'!D1999="MASSAS","2.01.001.002",IF('02 - Produtos e Tributações'!D1999="LATICINIOS","2.01.001.003",IF('02 - Produtos e Tributações'!D1999="DOCES E GULOSEIMAS","2.01.001.004",IF('02 - Produtos e Tributações'!D1999="FARINHAS E GRAOS","2.01.001.005",IF('02 - Produtos e Tributações'!D1999="AGUAS","2.01.002.001",IF('02 - Produtos e Tributações'!D1999="SUCOS","2.01.002.002",IF('02 - Produtos e Tributações'!D1999="BEBIDAS ALCOOLICAS","2.01.002.003",IF('02 - Produtos e Tributações'!D1999="BEBIDAS LACTEAS","2.01.002.004",IF('02 - Produtos e Tributações'!D1999="MATERIAL DE LIMPEZA","2.02",IF('02 - Produtos e Tributações'!D1999="FRUTAS","2.01.001.006",IF('02 - Produtos e Tributações'!D1999="VERDURAS E LEGUMES","2.01.001.007",IF('02 - Produtos e Tributações'!D1999="SERVIÇO","1",IF('02 - Produtos e Tributações'!D1999="PRODUTOS DIVERSOS","2","2"))))))))))))))
)</f>
        <v>0</v>
      </c>
      <c r="N1982" s="4" t="str">
        <f t="shared" si="121"/>
        <v/>
      </c>
      <c r="O1982" s="4" t="str">
        <f t="shared" si="122"/>
        <v/>
      </c>
      <c r="P1982" s="4" t="str">
        <f t="shared" si="123"/>
        <v/>
      </c>
      <c r="Q1982" s="128" t="b">
        <f>IF(B1982&lt;&gt;"",IF('02 - Produtos e Tributações'!C1999&lt;&gt;"",'02 - Produtos e Tributações'!C1999,"UN"))</f>
        <v>0</v>
      </c>
      <c r="R1982" s="93"/>
      <c r="S1982" s="93"/>
      <c r="T1982" s="93"/>
      <c r="U1982" s="120" t="str">
        <f t="shared" si="124"/>
        <v/>
      </c>
    </row>
    <row r="1983" spans="1:21" ht="15.75" customHeight="1">
      <c r="A1983" s="122" t="b">
        <f>IF('02 - Produtos e Tributações'!B2000 &lt;&gt;"",A1982+1)</f>
        <v>0</v>
      </c>
      <c r="B1983" s="4" t="str">
        <f>IF('02 - Produtos e Tributações'!B2000&lt;&gt;"",'02 - Produtos e Tributações'!V2000,"")</f>
        <v/>
      </c>
      <c r="C1983" s="123" t="b">
        <f>IF(B1983&lt;&gt;"",IF('02 - Produtos e Tributações'!H2000&lt;&gt;"",IF('02 - Produtos e Tributações'!H2000="TERCEIRIZADA","T",IF('02 - Produtos e Tributações'!H2000="PROPRIA","P")), IF(B1983&lt;&gt;"",IF('02 - Produtos e Tributações'!H2000="","T"))))</f>
        <v>0</v>
      </c>
      <c r="D1983" s="123" t="b">
        <f>IF(B1983&lt;&gt;"",IF('02 - Produtos e Tributações'!E2000&lt;&gt;"",'02 - Produtos e Tributações'!E2000,""))</f>
        <v>0</v>
      </c>
      <c r="E1983" s="123" t="b">
        <f>IF(B1983&lt;&gt;"",IF('02 - Produtos e Tributações'!F2000&lt;&gt;"",'02 - Produtos e Tributações'!F2000,""))</f>
        <v>0</v>
      </c>
      <c r="F1983" s="123" t="b">
        <f>IF(B1983&lt;&gt;"",IF(A1983&lt;&gt;"",IF('02 - Produtos e Tributações'!G2000&lt;&gt;"",'02 - Produtos e Tributações'!G2000,"")))</f>
        <v>0</v>
      </c>
      <c r="G1983" s="123" t="b">
        <f>IF(B1983&lt;&gt;"",IF('02 - Produtos e Tributações'!J2000&lt;&gt;"",'02 - Produtos e Tributações'!J2000,IF(K1983=101,0,IF(K1983=102,41,IF(K1983=103,0,IF(K1983=201,0,IF(K1983=202,0,IF(K1983=203,0,IF(K1983=300,41,IF(K1983=400,41,IF(K1983=500,60)))))))))))</f>
        <v>0</v>
      </c>
      <c r="H1983" s="123" t="b">
        <f>IF(B1983&lt;&gt;"",IF('02 - Produtos e Tributações'!M2000&lt;&gt;"",'02 - Produtos e Tributações'!M2000,IF(L1983=101,0,IF(L1983=102,41,IF(L1983=103,0,IF(L1983=201,0,IF(L1983=202,0,IF(L1983=203,0,IF(L1983=300,41,IF(L1983=400,41,IF(L1983=500,60)))))))))))</f>
        <v>0</v>
      </c>
      <c r="I1983" s="123" t="b">
        <f>IF(B1983&lt;&gt;"",IF('02 - Produtos e Tributações'!L2000&lt;&gt;"",'02 - Produtos e Tributações'!L2000,"0,00"))</f>
        <v>0</v>
      </c>
      <c r="J1983" s="123" t="b">
        <f>IF(B1983&lt;&gt;"",IF('02 - Produtos e Tributações'!O2000&lt;&gt;"",'02 - Produtos e Tributações'!O2000,"0,00"))</f>
        <v>0</v>
      </c>
      <c r="K1983" s="123" t="b">
        <f>IF(B1983&lt;&gt;"",IF('02 - Produtos e Tributações'!K2000&lt;&gt;"",'02 - Produtos e Tributações'!K2000,"null"))</f>
        <v>0</v>
      </c>
      <c r="L1983" s="123" t="b">
        <f>IF(B1983&lt;&gt;"",IF('02 - Produtos e Tributações'!N2000&lt;&gt;"",'02 - Produtos e Tributações'!N2000,"null"))</f>
        <v>0</v>
      </c>
      <c r="M1983" s="122" t="b">
        <f>IF(B1983&lt;&gt;"",IF('02 - Produtos e Tributações'!D2000="CARNES","2.01.001.001",IF('02 - Produtos e Tributações'!D2000="MASSAS","2.01.001.002",IF('02 - Produtos e Tributações'!D2000="LATICINIOS","2.01.001.003",IF('02 - Produtos e Tributações'!D2000="DOCES E GULOSEIMAS","2.01.001.004",IF('02 - Produtos e Tributações'!D2000="FARINHAS E GRAOS","2.01.001.005",IF('02 - Produtos e Tributações'!D2000="AGUAS","2.01.002.001",IF('02 - Produtos e Tributações'!D2000="SUCOS","2.01.002.002",IF('02 - Produtos e Tributações'!D2000="BEBIDAS ALCOOLICAS","2.01.002.003",IF('02 - Produtos e Tributações'!D2000="BEBIDAS LACTEAS","2.01.002.004",IF('02 - Produtos e Tributações'!D2000="MATERIAL DE LIMPEZA","2.02",IF('02 - Produtos e Tributações'!D2000="FRUTAS","2.01.001.006",IF('02 - Produtos e Tributações'!D2000="VERDURAS E LEGUMES","2.01.001.007",IF('02 - Produtos e Tributações'!D2000="SERVIÇO","1",IF('02 - Produtos e Tributações'!D2000="PRODUTOS DIVERSOS","2","2"))))))))))))))
)</f>
        <v>0</v>
      </c>
      <c r="N1983" s="4" t="str">
        <f t="shared" si="121"/>
        <v/>
      </c>
      <c r="O1983" s="4" t="str">
        <f t="shared" si="122"/>
        <v/>
      </c>
      <c r="P1983" s="4" t="str">
        <f t="shared" si="123"/>
        <v/>
      </c>
      <c r="Q1983" s="128" t="b">
        <f>IF(B1983&lt;&gt;"",IF('02 - Produtos e Tributações'!C2000&lt;&gt;"",'02 - Produtos e Tributações'!C2000,"UN"))</f>
        <v>0</v>
      </c>
      <c r="R1983" s="93"/>
      <c r="S1983" s="93"/>
      <c r="T1983" s="93"/>
      <c r="U1983" s="120" t="str">
        <f t="shared" si="124"/>
        <v/>
      </c>
    </row>
    <row r="1984" spans="1:21" ht="15.75" customHeight="1">
      <c r="A1984" s="122" t="b">
        <f>IF('02 - Produtos e Tributações'!B2001 &lt;&gt;"",A1983+1)</f>
        <v>0</v>
      </c>
      <c r="B1984" s="4" t="str">
        <f>IF('02 - Produtos e Tributações'!B2001&lt;&gt;"",'02 - Produtos e Tributações'!V2001,"")</f>
        <v/>
      </c>
      <c r="C1984" s="123" t="b">
        <f>IF(B1984&lt;&gt;"",IF('02 - Produtos e Tributações'!H2001&lt;&gt;"",IF('02 - Produtos e Tributações'!H2001="TERCEIRIZADA","T",IF('02 - Produtos e Tributações'!H2001="PROPRIA","P")), IF(B1984&lt;&gt;"",IF('02 - Produtos e Tributações'!H2001="","T"))))</f>
        <v>0</v>
      </c>
      <c r="D1984" s="123" t="b">
        <f>IF(B1984&lt;&gt;"",IF('02 - Produtos e Tributações'!E2001&lt;&gt;"",'02 - Produtos e Tributações'!E2001,""))</f>
        <v>0</v>
      </c>
      <c r="E1984" s="123" t="b">
        <f>IF(B1984&lt;&gt;"",IF('02 - Produtos e Tributações'!F2001&lt;&gt;"",'02 - Produtos e Tributações'!F2001,""))</f>
        <v>0</v>
      </c>
      <c r="F1984" s="123" t="b">
        <f>IF(B1984&lt;&gt;"",IF(A1984&lt;&gt;"",IF('02 - Produtos e Tributações'!G2001&lt;&gt;"",'02 - Produtos e Tributações'!G2001,"")))</f>
        <v>0</v>
      </c>
      <c r="G1984" s="123" t="b">
        <f>IF(B1984&lt;&gt;"",IF('02 - Produtos e Tributações'!J2001&lt;&gt;"",'02 - Produtos e Tributações'!J2001,IF(K1984=101,0,IF(K1984=102,41,IF(K1984=103,0,IF(K1984=201,0,IF(K1984=202,0,IF(K1984=203,0,IF(K1984=300,41,IF(K1984=400,41,IF(K1984=500,60)))))))))))</f>
        <v>0</v>
      </c>
      <c r="H1984" s="123" t="b">
        <f>IF(B1984&lt;&gt;"",IF('02 - Produtos e Tributações'!M2001&lt;&gt;"",'02 - Produtos e Tributações'!M2001,IF(L1984=101,0,IF(L1984=102,41,IF(L1984=103,0,IF(L1984=201,0,IF(L1984=202,0,IF(L1984=203,0,IF(L1984=300,41,IF(L1984=400,41,IF(L1984=500,60)))))))))))</f>
        <v>0</v>
      </c>
      <c r="I1984" s="123" t="b">
        <f>IF(B1984&lt;&gt;"",IF('02 - Produtos e Tributações'!L2001&lt;&gt;"",'02 - Produtos e Tributações'!L2001,"0,00"))</f>
        <v>0</v>
      </c>
      <c r="J1984" s="123" t="b">
        <f>IF(B1984&lt;&gt;"",IF('02 - Produtos e Tributações'!O2001&lt;&gt;"",'02 - Produtos e Tributações'!O2001,"0,00"))</f>
        <v>0</v>
      </c>
      <c r="K1984" s="123" t="b">
        <f>IF(B1984&lt;&gt;"",IF('02 - Produtos e Tributações'!K2001&lt;&gt;"",'02 - Produtos e Tributações'!K2001,"null"))</f>
        <v>0</v>
      </c>
      <c r="L1984" s="123" t="b">
        <f>IF(B1984&lt;&gt;"",IF('02 - Produtos e Tributações'!N2001&lt;&gt;"",'02 - Produtos e Tributações'!N2001,"null"))</f>
        <v>0</v>
      </c>
      <c r="M1984" s="122" t="b">
        <f>IF(B1984&lt;&gt;"",IF('02 - Produtos e Tributações'!D2001="CARNES","2.01.001.001",IF('02 - Produtos e Tributações'!D2001="MASSAS","2.01.001.002",IF('02 - Produtos e Tributações'!D2001="LATICINIOS","2.01.001.003",IF('02 - Produtos e Tributações'!D2001="DOCES E GULOSEIMAS","2.01.001.004",IF('02 - Produtos e Tributações'!D2001="FARINHAS E GRAOS","2.01.001.005",IF('02 - Produtos e Tributações'!D2001="AGUAS","2.01.002.001",IF('02 - Produtos e Tributações'!D2001="SUCOS","2.01.002.002",IF('02 - Produtos e Tributações'!D2001="BEBIDAS ALCOOLICAS","2.01.002.003",IF('02 - Produtos e Tributações'!D2001="BEBIDAS LACTEAS","2.01.002.004",IF('02 - Produtos e Tributações'!D2001="MATERIAL DE LIMPEZA","2.02",IF('02 - Produtos e Tributações'!D2001="FRUTAS","2.01.001.006",IF('02 - Produtos e Tributações'!D2001="VERDURAS E LEGUMES","2.01.001.007",IF('02 - Produtos e Tributações'!D2001="SERVIÇO","1",IF('02 - Produtos e Tributações'!D2001="PRODUTOS DIVERSOS","2","2"))))))))))))))
)</f>
        <v>0</v>
      </c>
      <c r="N1984" s="4" t="str">
        <f t="shared" si="121"/>
        <v/>
      </c>
      <c r="O1984" s="4" t="str">
        <f t="shared" si="122"/>
        <v/>
      </c>
      <c r="P1984" s="4" t="str">
        <f t="shared" si="123"/>
        <v/>
      </c>
      <c r="Q1984" s="128" t="b">
        <f>IF(B1984&lt;&gt;"",IF('02 - Produtos e Tributações'!C2001&lt;&gt;"",'02 - Produtos e Tributações'!C2001,"UN"))</f>
        <v>0</v>
      </c>
      <c r="R1984" s="93"/>
      <c r="S1984" s="93"/>
      <c r="T1984" s="93"/>
      <c r="U1984" s="120" t="str">
        <f t="shared" si="124"/>
        <v/>
      </c>
    </row>
    <row r="1985" spans="1:21" ht="15.75" customHeight="1">
      <c r="A1985" s="122" t="b">
        <f>IF('02 - Produtos e Tributações'!B2002 &lt;&gt;"",A1984+1)</f>
        <v>0</v>
      </c>
      <c r="B1985" s="4" t="str">
        <f>IF('02 - Produtos e Tributações'!B2002&lt;&gt;"",'02 - Produtos e Tributações'!V2002,"")</f>
        <v/>
      </c>
      <c r="C1985" s="123" t="b">
        <f>IF(B1985&lt;&gt;"",IF('02 - Produtos e Tributações'!H2002&lt;&gt;"",IF('02 - Produtos e Tributações'!H2002="TERCEIRIZADA","T",IF('02 - Produtos e Tributações'!H2002="PROPRIA","P")), IF(B1985&lt;&gt;"",IF('02 - Produtos e Tributações'!H2002="","T"))))</f>
        <v>0</v>
      </c>
      <c r="D1985" s="123" t="b">
        <f>IF(B1985&lt;&gt;"",IF('02 - Produtos e Tributações'!E2002&lt;&gt;"",'02 - Produtos e Tributações'!E2002,""))</f>
        <v>0</v>
      </c>
      <c r="E1985" s="123" t="b">
        <f>IF(B1985&lt;&gt;"",IF('02 - Produtos e Tributações'!F2002&lt;&gt;"",'02 - Produtos e Tributações'!F2002,""))</f>
        <v>0</v>
      </c>
      <c r="F1985" s="123" t="b">
        <f>IF(B1985&lt;&gt;"",IF(A1985&lt;&gt;"",IF('02 - Produtos e Tributações'!G2002&lt;&gt;"",'02 - Produtos e Tributações'!G2002,"")))</f>
        <v>0</v>
      </c>
      <c r="G1985" s="123" t="b">
        <f>IF(B1985&lt;&gt;"",IF('02 - Produtos e Tributações'!J2002&lt;&gt;"",'02 - Produtos e Tributações'!J2002,IF(K1985=101,0,IF(K1985=102,41,IF(K1985=103,0,IF(K1985=201,0,IF(K1985=202,0,IF(K1985=203,0,IF(K1985=300,41,IF(K1985=400,41,IF(K1985=500,60)))))))))))</f>
        <v>0</v>
      </c>
      <c r="H1985" s="123" t="b">
        <f>IF(B1985&lt;&gt;"",IF('02 - Produtos e Tributações'!M2002&lt;&gt;"",'02 - Produtos e Tributações'!M2002,IF(L1985=101,0,IF(L1985=102,41,IF(L1985=103,0,IF(L1985=201,0,IF(L1985=202,0,IF(L1985=203,0,IF(L1985=300,41,IF(L1985=400,41,IF(L1985=500,60)))))))))))</f>
        <v>0</v>
      </c>
      <c r="I1985" s="123" t="b">
        <f>IF(B1985&lt;&gt;"",IF('02 - Produtos e Tributações'!L2002&lt;&gt;"",'02 - Produtos e Tributações'!L2002,"0,00"))</f>
        <v>0</v>
      </c>
      <c r="J1985" s="123" t="b">
        <f>IF(B1985&lt;&gt;"",IF('02 - Produtos e Tributações'!O2002&lt;&gt;"",'02 - Produtos e Tributações'!O2002,"0,00"))</f>
        <v>0</v>
      </c>
      <c r="K1985" s="123" t="b">
        <f>IF(B1985&lt;&gt;"",IF('02 - Produtos e Tributações'!K2002&lt;&gt;"",'02 - Produtos e Tributações'!K2002,"null"))</f>
        <v>0</v>
      </c>
      <c r="L1985" s="123" t="b">
        <f>IF(B1985&lt;&gt;"",IF('02 - Produtos e Tributações'!N2002&lt;&gt;"",'02 - Produtos e Tributações'!N2002,"null"))</f>
        <v>0</v>
      </c>
      <c r="M1985" s="122" t="b">
        <f>IF(B1985&lt;&gt;"",IF('02 - Produtos e Tributações'!D2002="CARNES","2.01.001.001",IF('02 - Produtos e Tributações'!D2002="MASSAS","2.01.001.002",IF('02 - Produtos e Tributações'!D2002="LATICINIOS","2.01.001.003",IF('02 - Produtos e Tributações'!D2002="DOCES E GULOSEIMAS","2.01.001.004",IF('02 - Produtos e Tributações'!D2002="FARINHAS E GRAOS","2.01.001.005",IF('02 - Produtos e Tributações'!D2002="AGUAS","2.01.002.001",IF('02 - Produtos e Tributações'!D2002="SUCOS","2.01.002.002",IF('02 - Produtos e Tributações'!D2002="BEBIDAS ALCOOLICAS","2.01.002.003",IF('02 - Produtos e Tributações'!D2002="BEBIDAS LACTEAS","2.01.002.004",IF('02 - Produtos e Tributações'!D2002="MATERIAL DE LIMPEZA","2.02",IF('02 - Produtos e Tributações'!D2002="FRUTAS","2.01.001.006",IF('02 - Produtos e Tributações'!D2002="VERDURAS E LEGUMES","2.01.001.007",IF('02 - Produtos e Tributações'!D2002="SERVIÇO","1",IF('02 - Produtos e Tributações'!D2002="PRODUTOS DIVERSOS","2","2"))))))))))))))
)</f>
        <v>0</v>
      </c>
      <c r="N1985" s="4" t="str">
        <f t="shared" si="121"/>
        <v/>
      </c>
      <c r="O1985" s="4" t="str">
        <f t="shared" si="122"/>
        <v/>
      </c>
      <c r="P1985" s="4" t="str">
        <f t="shared" si="123"/>
        <v/>
      </c>
      <c r="Q1985" s="128" t="b">
        <f>IF(B1985&lt;&gt;"",IF('02 - Produtos e Tributações'!C2002&lt;&gt;"",'02 - Produtos e Tributações'!C2002,"UN"))</f>
        <v>0</v>
      </c>
      <c r="R1985" s="93"/>
      <c r="S1985" s="93"/>
      <c r="T1985" s="93"/>
      <c r="U1985" s="120" t="str">
        <f t="shared" si="124"/>
        <v/>
      </c>
    </row>
    <row r="1986" spans="1:21" ht="15.75" customHeight="1">
      <c r="A1986" s="122" t="b">
        <f>IF('02 - Produtos e Tributações'!B2003 &lt;&gt;"",A1985+1)</f>
        <v>0</v>
      </c>
      <c r="B1986" s="4" t="str">
        <f>IF('02 - Produtos e Tributações'!B2003&lt;&gt;"",'02 - Produtos e Tributações'!V2003,"")</f>
        <v/>
      </c>
      <c r="C1986" s="123" t="b">
        <f>IF(B1986&lt;&gt;"",IF('02 - Produtos e Tributações'!H2003&lt;&gt;"",IF('02 - Produtos e Tributações'!H2003="TERCEIRIZADA","T",IF('02 - Produtos e Tributações'!H2003="PROPRIA","P")), IF(B1986&lt;&gt;"",IF('02 - Produtos e Tributações'!H2003="","T"))))</f>
        <v>0</v>
      </c>
      <c r="D1986" s="123" t="b">
        <f>IF(B1986&lt;&gt;"",IF('02 - Produtos e Tributações'!E2003&lt;&gt;"",'02 - Produtos e Tributações'!E2003,""))</f>
        <v>0</v>
      </c>
      <c r="E1986" s="123" t="b">
        <f>IF(B1986&lt;&gt;"",IF('02 - Produtos e Tributações'!F2003&lt;&gt;"",'02 - Produtos e Tributações'!F2003,""))</f>
        <v>0</v>
      </c>
      <c r="F1986" s="123" t="b">
        <f>IF(B1986&lt;&gt;"",IF(A1986&lt;&gt;"",IF('02 - Produtos e Tributações'!G2003&lt;&gt;"",'02 - Produtos e Tributações'!G2003,"")))</f>
        <v>0</v>
      </c>
      <c r="G1986" s="123" t="b">
        <f>IF(B1986&lt;&gt;"",IF('02 - Produtos e Tributações'!J2003&lt;&gt;"",'02 - Produtos e Tributações'!J2003,IF(K1986=101,0,IF(K1986=102,41,IF(K1986=103,0,IF(K1986=201,0,IF(K1986=202,0,IF(K1986=203,0,IF(K1986=300,41,IF(K1986=400,41,IF(K1986=500,60)))))))))))</f>
        <v>0</v>
      </c>
      <c r="H1986" s="123" t="b">
        <f>IF(B1986&lt;&gt;"",IF('02 - Produtos e Tributações'!M2003&lt;&gt;"",'02 - Produtos e Tributações'!M2003,IF(L1986=101,0,IF(L1986=102,41,IF(L1986=103,0,IF(L1986=201,0,IF(L1986=202,0,IF(L1986=203,0,IF(L1986=300,41,IF(L1986=400,41,IF(L1986=500,60)))))))))))</f>
        <v>0</v>
      </c>
      <c r="I1986" s="123" t="b">
        <f>IF(B1986&lt;&gt;"",IF('02 - Produtos e Tributações'!L2003&lt;&gt;"",'02 - Produtos e Tributações'!L2003,"0,00"))</f>
        <v>0</v>
      </c>
      <c r="J1986" s="123" t="b">
        <f>IF(B1986&lt;&gt;"",IF('02 - Produtos e Tributações'!O2003&lt;&gt;"",'02 - Produtos e Tributações'!O2003,"0,00"))</f>
        <v>0</v>
      </c>
      <c r="K1986" s="123" t="b">
        <f>IF(B1986&lt;&gt;"",IF('02 - Produtos e Tributações'!K2003&lt;&gt;"",'02 - Produtos e Tributações'!K2003,"null"))</f>
        <v>0</v>
      </c>
      <c r="L1986" s="123" t="b">
        <f>IF(B1986&lt;&gt;"",IF('02 - Produtos e Tributações'!N2003&lt;&gt;"",'02 - Produtos e Tributações'!N2003,"null"))</f>
        <v>0</v>
      </c>
      <c r="M1986" s="122" t="b">
        <f>IF(B1986&lt;&gt;"",IF('02 - Produtos e Tributações'!D2003="CARNES","2.01.001.001",IF('02 - Produtos e Tributações'!D2003="MASSAS","2.01.001.002",IF('02 - Produtos e Tributações'!D2003="LATICINIOS","2.01.001.003",IF('02 - Produtos e Tributações'!D2003="DOCES E GULOSEIMAS","2.01.001.004",IF('02 - Produtos e Tributações'!D2003="FARINHAS E GRAOS","2.01.001.005",IF('02 - Produtos e Tributações'!D2003="AGUAS","2.01.002.001",IF('02 - Produtos e Tributações'!D2003="SUCOS","2.01.002.002",IF('02 - Produtos e Tributações'!D2003="BEBIDAS ALCOOLICAS","2.01.002.003",IF('02 - Produtos e Tributações'!D2003="BEBIDAS LACTEAS","2.01.002.004",IF('02 - Produtos e Tributações'!D2003="MATERIAL DE LIMPEZA","2.02",IF('02 - Produtos e Tributações'!D2003="FRUTAS","2.01.001.006",IF('02 - Produtos e Tributações'!D2003="VERDURAS E LEGUMES","2.01.001.007",IF('02 - Produtos e Tributações'!D2003="SERVIÇO","1",IF('02 - Produtos e Tributações'!D2003="PRODUTOS DIVERSOS","2","2"))))))))))))))
)</f>
        <v>0</v>
      </c>
      <c r="N1986" s="4" t="str">
        <f t="shared" ref="N1986:N2000" si="125">IF(B1986&lt;&gt;"",AC1986,"")</f>
        <v/>
      </c>
      <c r="O1986" s="4" t="str">
        <f t="shared" ref="O1986:O2000" si="126">IF(B1986&lt;&gt;"",1,"")</f>
        <v/>
      </c>
      <c r="P1986" s="4" t="str">
        <f t="shared" ref="P1986:P2000" si="127">IF(B1986&lt;&gt;"",1,"")</f>
        <v/>
      </c>
      <c r="Q1986" s="128" t="b">
        <f>IF(B1986&lt;&gt;"",IF('02 - Produtos e Tributações'!C2003&lt;&gt;"",'02 - Produtos e Tributações'!C2003,"UN"))</f>
        <v>0</v>
      </c>
      <c r="R1986" s="93"/>
      <c r="S1986" s="93"/>
      <c r="T1986" s="93"/>
      <c r="U1986" s="120" t="str">
        <f t="shared" si="124"/>
        <v/>
      </c>
    </row>
    <row r="1987" spans="1:21" ht="15.75" customHeight="1">
      <c r="A1987" s="122" t="b">
        <f>IF('02 - Produtos e Tributações'!B2004 &lt;&gt;"",A1986+1)</f>
        <v>0</v>
      </c>
      <c r="B1987" s="4" t="str">
        <f>IF('02 - Produtos e Tributações'!B2004&lt;&gt;"",'02 - Produtos e Tributações'!V2004,"")</f>
        <v/>
      </c>
      <c r="C1987" s="123" t="b">
        <f>IF(B1987&lt;&gt;"",IF('02 - Produtos e Tributações'!H2004&lt;&gt;"",IF('02 - Produtos e Tributações'!H2004="TERCEIRIZADA","T",IF('02 - Produtos e Tributações'!H2004="PROPRIA","P")), IF(B1987&lt;&gt;"",IF('02 - Produtos e Tributações'!H2004="","T"))))</f>
        <v>0</v>
      </c>
      <c r="D1987" s="123" t="b">
        <f>IF(B1987&lt;&gt;"",IF('02 - Produtos e Tributações'!E2004&lt;&gt;"",'02 - Produtos e Tributações'!E2004,""))</f>
        <v>0</v>
      </c>
      <c r="E1987" s="123" t="b">
        <f>IF(B1987&lt;&gt;"",IF('02 - Produtos e Tributações'!F2004&lt;&gt;"",'02 - Produtos e Tributações'!F2004,""))</f>
        <v>0</v>
      </c>
      <c r="F1987" s="123" t="b">
        <f>IF(B1987&lt;&gt;"",IF(A1987&lt;&gt;"",IF('02 - Produtos e Tributações'!G2004&lt;&gt;"",'02 - Produtos e Tributações'!G2004,"")))</f>
        <v>0</v>
      </c>
      <c r="G1987" s="123" t="b">
        <f>IF(B1987&lt;&gt;"",IF('02 - Produtos e Tributações'!J2004&lt;&gt;"",'02 - Produtos e Tributações'!J2004,IF(K1987=101,0,IF(K1987=102,41,IF(K1987=103,0,IF(K1987=201,0,IF(K1987=202,0,IF(K1987=203,0,IF(K1987=300,41,IF(K1987=400,41,IF(K1987=500,60)))))))))))</f>
        <v>0</v>
      </c>
      <c r="H1987" s="123" t="b">
        <f>IF(B1987&lt;&gt;"",IF('02 - Produtos e Tributações'!M2004&lt;&gt;"",'02 - Produtos e Tributações'!M2004,IF(L1987=101,0,IF(L1987=102,41,IF(L1987=103,0,IF(L1987=201,0,IF(L1987=202,0,IF(L1987=203,0,IF(L1987=300,41,IF(L1987=400,41,IF(L1987=500,60)))))))))))</f>
        <v>0</v>
      </c>
      <c r="I1987" s="123" t="b">
        <f>IF(B1987&lt;&gt;"",IF('02 - Produtos e Tributações'!L2004&lt;&gt;"",'02 - Produtos e Tributações'!L2004,"0,00"))</f>
        <v>0</v>
      </c>
      <c r="J1987" s="123" t="b">
        <f>IF(B1987&lt;&gt;"",IF('02 - Produtos e Tributações'!O2004&lt;&gt;"",'02 - Produtos e Tributações'!O2004,"0,00"))</f>
        <v>0</v>
      </c>
      <c r="K1987" s="123" t="b">
        <f>IF(B1987&lt;&gt;"",IF('02 - Produtos e Tributações'!K2004&lt;&gt;"",'02 - Produtos e Tributações'!K2004,"null"))</f>
        <v>0</v>
      </c>
      <c r="L1987" s="123" t="b">
        <f>IF(B1987&lt;&gt;"",IF('02 - Produtos e Tributações'!N2004&lt;&gt;"",'02 - Produtos e Tributações'!N2004,"null"))</f>
        <v>0</v>
      </c>
      <c r="M1987" s="122" t="b">
        <f>IF(B1987&lt;&gt;"",IF('02 - Produtos e Tributações'!D2004="CARNES","2.01.001.001",IF('02 - Produtos e Tributações'!D2004="MASSAS","2.01.001.002",IF('02 - Produtos e Tributações'!D2004="LATICINIOS","2.01.001.003",IF('02 - Produtos e Tributações'!D2004="DOCES E GULOSEIMAS","2.01.001.004",IF('02 - Produtos e Tributações'!D2004="FARINHAS E GRAOS","2.01.001.005",IF('02 - Produtos e Tributações'!D2004="AGUAS","2.01.002.001",IF('02 - Produtos e Tributações'!D2004="SUCOS","2.01.002.002",IF('02 - Produtos e Tributações'!D2004="BEBIDAS ALCOOLICAS","2.01.002.003",IF('02 - Produtos e Tributações'!D2004="BEBIDAS LACTEAS","2.01.002.004",IF('02 - Produtos e Tributações'!D2004="MATERIAL DE LIMPEZA","2.02",IF('02 - Produtos e Tributações'!D2004="FRUTAS","2.01.001.006",IF('02 - Produtos e Tributações'!D2004="VERDURAS E LEGUMES","2.01.001.007",IF('02 - Produtos e Tributações'!D2004="SERVIÇO","1",IF('02 - Produtos e Tributações'!D2004="PRODUTOS DIVERSOS","2","2"))))))))))))))
)</f>
        <v>0</v>
      </c>
      <c r="N1987" s="4" t="str">
        <f t="shared" si="125"/>
        <v/>
      </c>
      <c r="O1987" s="4" t="str">
        <f t="shared" si="126"/>
        <v/>
      </c>
      <c r="P1987" s="4" t="str">
        <f t="shared" si="127"/>
        <v/>
      </c>
      <c r="Q1987" s="128" t="b">
        <f>IF(B1987&lt;&gt;"",IF('02 - Produtos e Tributações'!C2004&lt;&gt;"",'02 - Produtos e Tributações'!C2004,"UN"))</f>
        <v>0</v>
      </c>
      <c r="R1987" s="93"/>
      <c r="S1987" s="93"/>
      <c r="T1987" s="93"/>
      <c r="U1987" s="120" t="str">
        <f t="shared" si="124"/>
        <v/>
      </c>
    </row>
    <row r="1988" spans="1:21" ht="15.75" customHeight="1">
      <c r="A1988" s="122" t="b">
        <f>IF('02 - Produtos e Tributações'!B2005 &lt;&gt;"",A1987+1)</f>
        <v>0</v>
      </c>
      <c r="B1988" s="4" t="str">
        <f>IF('02 - Produtos e Tributações'!B2005&lt;&gt;"",'02 - Produtos e Tributações'!V2005,"")</f>
        <v/>
      </c>
      <c r="C1988" s="123" t="b">
        <f>IF(B1988&lt;&gt;"",IF('02 - Produtos e Tributações'!H2005&lt;&gt;"",IF('02 - Produtos e Tributações'!H2005="TERCEIRIZADA","T",IF('02 - Produtos e Tributações'!H2005="PROPRIA","P")), IF(B1988&lt;&gt;"",IF('02 - Produtos e Tributações'!H2005="","T"))))</f>
        <v>0</v>
      </c>
      <c r="D1988" s="123" t="b">
        <f>IF(B1988&lt;&gt;"",IF('02 - Produtos e Tributações'!E2005&lt;&gt;"",'02 - Produtos e Tributações'!E2005,""))</f>
        <v>0</v>
      </c>
      <c r="E1988" s="123" t="b">
        <f>IF(B1988&lt;&gt;"",IF('02 - Produtos e Tributações'!F2005&lt;&gt;"",'02 - Produtos e Tributações'!F2005,""))</f>
        <v>0</v>
      </c>
      <c r="F1988" s="123" t="b">
        <f>IF(B1988&lt;&gt;"",IF(A1988&lt;&gt;"",IF('02 - Produtos e Tributações'!G2005&lt;&gt;"",'02 - Produtos e Tributações'!G2005,"")))</f>
        <v>0</v>
      </c>
      <c r="G1988" s="123" t="b">
        <f>IF(B1988&lt;&gt;"",IF('02 - Produtos e Tributações'!J2005&lt;&gt;"",'02 - Produtos e Tributações'!J2005,IF(K1988=101,0,IF(K1988=102,41,IF(K1988=103,0,IF(K1988=201,0,IF(K1988=202,0,IF(K1988=203,0,IF(K1988=300,41,IF(K1988=400,41,IF(K1988=500,60)))))))))))</f>
        <v>0</v>
      </c>
      <c r="H1988" s="123" t="b">
        <f>IF(B1988&lt;&gt;"",IF('02 - Produtos e Tributações'!M2005&lt;&gt;"",'02 - Produtos e Tributações'!M2005,IF(L1988=101,0,IF(L1988=102,41,IF(L1988=103,0,IF(L1988=201,0,IF(L1988=202,0,IF(L1988=203,0,IF(L1988=300,41,IF(L1988=400,41,IF(L1988=500,60)))))))))))</f>
        <v>0</v>
      </c>
      <c r="I1988" s="123" t="b">
        <f>IF(B1988&lt;&gt;"",IF('02 - Produtos e Tributações'!L2005&lt;&gt;"",'02 - Produtos e Tributações'!L2005,"0,00"))</f>
        <v>0</v>
      </c>
      <c r="J1988" s="123" t="b">
        <f>IF(B1988&lt;&gt;"",IF('02 - Produtos e Tributações'!O2005&lt;&gt;"",'02 - Produtos e Tributações'!O2005,"0,00"))</f>
        <v>0</v>
      </c>
      <c r="K1988" s="123" t="b">
        <f>IF(B1988&lt;&gt;"",IF('02 - Produtos e Tributações'!K2005&lt;&gt;"",'02 - Produtos e Tributações'!K2005,"null"))</f>
        <v>0</v>
      </c>
      <c r="L1988" s="123" t="b">
        <f>IF(B1988&lt;&gt;"",IF('02 - Produtos e Tributações'!N2005&lt;&gt;"",'02 - Produtos e Tributações'!N2005,"null"))</f>
        <v>0</v>
      </c>
      <c r="M1988" s="122" t="b">
        <f>IF(B1988&lt;&gt;"",IF('02 - Produtos e Tributações'!D2005="CARNES","2.01.001.001",IF('02 - Produtos e Tributações'!D2005="MASSAS","2.01.001.002",IF('02 - Produtos e Tributações'!D2005="LATICINIOS","2.01.001.003",IF('02 - Produtos e Tributações'!D2005="DOCES E GULOSEIMAS","2.01.001.004",IF('02 - Produtos e Tributações'!D2005="FARINHAS E GRAOS","2.01.001.005",IF('02 - Produtos e Tributações'!D2005="AGUAS","2.01.002.001",IF('02 - Produtos e Tributações'!D2005="SUCOS","2.01.002.002",IF('02 - Produtos e Tributações'!D2005="BEBIDAS ALCOOLICAS","2.01.002.003",IF('02 - Produtos e Tributações'!D2005="BEBIDAS LACTEAS","2.01.002.004",IF('02 - Produtos e Tributações'!D2005="MATERIAL DE LIMPEZA","2.02",IF('02 - Produtos e Tributações'!D2005="FRUTAS","2.01.001.006",IF('02 - Produtos e Tributações'!D2005="VERDURAS E LEGUMES","2.01.001.007",IF('02 - Produtos e Tributações'!D2005="SERVIÇO","1",IF('02 - Produtos e Tributações'!D2005="PRODUTOS DIVERSOS","2","2"))))))))))))))
)</f>
        <v>0</v>
      </c>
      <c r="N1988" s="4" t="str">
        <f t="shared" si="125"/>
        <v/>
      </c>
      <c r="O1988" s="4" t="str">
        <f t="shared" si="126"/>
        <v/>
      </c>
      <c r="P1988" s="4" t="str">
        <f t="shared" si="127"/>
        <v/>
      </c>
      <c r="Q1988" s="128" t="b">
        <f>IF(B1988&lt;&gt;"",IF('02 - Produtos e Tributações'!C2005&lt;&gt;"",'02 - Produtos e Tributações'!C2005,"UN"))</f>
        <v>0</v>
      </c>
      <c r="R1988" s="93"/>
      <c r="S1988" s="93"/>
      <c r="T1988" s="93"/>
      <c r="U1988" s="120" t="str">
        <f t="shared" si="124"/>
        <v/>
      </c>
    </row>
    <row r="1989" spans="1:21" ht="15.75" customHeight="1">
      <c r="A1989" s="122" t="b">
        <f>IF('02 - Produtos e Tributações'!B2006 &lt;&gt;"",A1988+1)</f>
        <v>0</v>
      </c>
      <c r="B1989" s="4" t="str">
        <f>IF('02 - Produtos e Tributações'!B2006&lt;&gt;"",'02 - Produtos e Tributações'!V2006,"")</f>
        <v/>
      </c>
      <c r="C1989" s="123" t="b">
        <f>IF(B1989&lt;&gt;"",IF('02 - Produtos e Tributações'!H2006&lt;&gt;"",IF('02 - Produtos e Tributações'!H2006="TERCEIRIZADA","T",IF('02 - Produtos e Tributações'!H2006="PROPRIA","P")), IF(B1989&lt;&gt;"",IF('02 - Produtos e Tributações'!H2006="","T"))))</f>
        <v>0</v>
      </c>
      <c r="D1989" s="123" t="b">
        <f>IF(B1989&lt;&gt;"",IF('02 - Produtos e Tributações'!E2006&lt;&gt;"",'02 - Produtos e Tributações'!E2006,""))</f>
        <v>0</v>
      </c>
      <c r="E1989" s="123" t="b">
        <f>IF(B1989&lt;&gt;"",IF('02 - Produtos e Tributações'!F2006&lt;&gt;"",'02 - Produtos e Tributações'!F2006,""))</f>
        <v>0</v>
      </c>
      <c r="F1989" s="123" t="b">
        <f>IF(B1989&lt;&gt;"",IF(A1989&lt;&gt;"",IF('02 - Produtos e Tributações'!G2006&lt;&gt;"",'02 - Produtos e Tributações'!G2006,"")))</f>
        <v>0</v>
      </c>
      <c r="G1989" s="123" t="b">
        <f>IF(B1989&lt;&gt;"",IF('02 - Produtos e Tributações'!J2006&lt;&gt;"",'02 - Produtos e Tributações'!J2006,IF(K1989=101,0,IF(K1989=102,41,IF(K1989=103,0,IF(K1989=201,0,IF(K1989=202,0,IF(K1989=203,0,IF(K1989=300,41,IF(K1989=400,41,IF(K1989=500,60)))))))))))</f>
        <v>0</v>
      </c>
      <c r="H1989" s="123" t="b">
        <f>IF(B1989&lt;&gt;"",IF('02 - Produtos e Tributações'!M2006&lt;&gt;"",'02 - Produtos e Tributações'!M2006,IF(L1989=101,0,IF(L1989=102,41,IF(L1989=103,0,IF(L1989=201,0,IF(L1989=202,0,IF(L1989=203,0,IF(L1989=300,41,IF(L1989=400,41,IF(L1989=500,60)))))))))))</f>
        <v>0</v>
      </c>
      <c r="I1989" s="123" t="b">
        <f>IF(B1989&lt;&gt;"",IF('02 - Produtos e Tributações'!L2006&lt;&gt;"",'02 - Produtos e Tributações'!L2006,"0,00"))</f>
        <v>0</v>
      </c>
      <c r="J1989" s="123" t="b">
        <f>IF(B1989&lt;&gt;"",IF('02 - Produtos e Tributações'!O2006&lt;&gt;"",'02 - Produtos e Tributações'!O2006,"0,00"))</f>
        <v>0</v>
      </c>
      <c r="K1989" s="123" t="b">
        <f>IF(B1989&lt;&gt;"",IF('02 - Produtos e Tributações'!K2006&lt;&gt;"",'02 - Produtos e Tributações'!K2006,"null"))</f>
        <v>0</v>
      </c>
      <c r="L1989" s="123" t="b">
        <f>IF(B1989&lt;&gt;"",IF('02 - Produtos e Tributações'!N2006&lt;&gt;"",'02 - Produtos e Tributações'!N2006,"null"))</f>
        <v>0</v>
      </c>
      <c r="M1989" s="122" t="b">
        <f>IF(B1989&lt;&gt;"",IF('02 - Produtos e Tributações'!D2006="CARNES","2.01.001.001",IF('02 - Produtos e Tributações'!D2006="MASSAS","2.01.001.002",IF('02 - Produtos e Tributações'!D2006="LATICINIOS","2.01.001.003",IF('02 - Produtos e Tributações'!D2006="DOCES E GULOSEIMAS","2.01.001.004",IF('02 - Produtos e Tributações'!D2006="FARINHAS E GRAOS","2.01.001.005",IF('02 - Produtos e Tributações'!D2006="AGUAS","2.01.002.001",IF('02 - Produtos e Tributações'!D2006="SUCOS","2.01.002.002",IF('02 - Produtos e Tributações'!D2006="BEBIDAS ALCOOLICAS","2.01.002.003",IF('02 - Produtos e Tributações'!D2006="BEBIDAS LACTEAS","2.01.002.004",IF('02 - Produtos e Tributações'!D2006="MATERIAL DE LIMPEZA","2.02",IF('02 - Produtos e Tributações'!D2006="FRUTAS","2.01.001.006",IF('02 - Produtos e Tributações'!D2006="VERDURAS E LEGUMES","2.01.001.007",IF('02 - Produtos e Tributações'!D2006="SERVIÇO","1",IF('02 - Produtos e Tributações'!D2006="PRODUTOS DIVERSOS","2","2"))))))))))))))
)</f>
        <v>0</v>
      </c>
      <c r="N1989" s="4" t="str">
        <f t="shared" si="125"/>
        <v/>
      </c>
      <c r="O1989" s="4" t="str">
        <f t="shared" si="126"/>
        <v/>
      </c>
      <c r="P1989" s="4" t="str">
        <f t="shared" si="127"/>
        <v/>
      </c>
      <c r="Q1989" s="128" t="b">
        <f>IF(B1989&lt;&gt;"",IF('02 - Produtos e Tributações'!C2006&lt;&gt;"",'02 - Produtos e Tributações'!C2006,"UN"))</f>
        <v>0</v>
      </c>
      <c r="R1989" s="93"/>
      <c r="S1989" s="93"/>
      <c r="T1989" s="93"/>
      <c r="U1989" s="120" t="str">
        <f t="shared" si="124"/>
        <v/>
      </c>
    </row>
    <row r="1990" spans="1:21" ht="15.75" customHeight="1">
      <c r="A1990" s="122" t="b">
        <f>IF('02 - Produtos e Tributações'!B2007 &lt;&gt;"",A1989+1)</f>
        <v>0</v>
      </c>
      <c r="B1990" s="4" t="str">
        <f>IF('02 - Produtos e Tributações'!B2007&lt;&gt;"",'02 - Produtos e Tributações'!V2007,"")</f>
        <v/>
      </c>
      <c r="C1990" s="123" t="b">
        <f>IF(B1990&lt;&gt;"",IF('02 - Produtos e Tributações'!H2007&lt;&gt;"",IF('02 - Produtos e Tributações'!H2007="TERCEIRIZADA","T",IF('02 - Produtos e Tributações'!H2007="PROPRIA","P")), IF(B1990&lt;&gt;"",IF('02 - Produtos e Tributações'!H2007="","T"))))</f>
        <v>0</v>
      </c>
      <c r="D1990" s="123" t="b">
        <f>IF(B1990&lt;&gt;"",IF('02 - Produtos e Tributações'!E2007&lt;&gt;"",'02 - Produtos e Tributações'!E2007,""))</f>
        <v>0</v>
      </c>
      <c r="E1990" s="123" t="b">
        <f>IF(B1990&lt;&gt;"",IF('02 - Produtos e Tributações'!F2007&lt;&gt;"",'02 - Produtos e Tributações'!F2007,""))</f>
        <v>0</v>
      </c>
      <c r="F1990" s="123" t="b">
        <f>IF(B1990&lt;&gt;"",IF(A1990&lt;&gt;"",IF('02 - Produtos e Tributações'!G2007&lt;&gt;"",'02 - Produtos e Tributações'!G2007,"")))</f>
        <v>0</v>
      </c>
      <c r="G1990" s="123" t="b">
        <f>IF(B1990&lt;&gt;"",IF('02 - Produtos e Tributações'!J2007&lt;&gt;"",'02 - Produtos e Tributações'!J2007,IF(K1990=101,0,IF(K1990=102,41,IF(K1990=103,0,IF(K1990=201,0,IF(K1990=202,0,IF(K1990=203,0,IF(K1990=300,41,IF(K1990=400,41,IF(K1990=500,60)))))))))))</f>
        <v>0</v>
      </c>
      <c r="H1990" s="123" t="b">
        <f>IF(B1990&lt;&gt;"",IF('02 - Produtos e Tributações'!M2007&lt;&gt;"",'02 - Produtos e Tributações'!M2007,IF(L1990=101,0,IF(L1990=102,41,IF(L1990=103,0,IF(L1990=201,0,IF(L1990=202,0,IF(L1990=203,0,IF(L1990=300,41,IF(L1990=400,41,IF(L1990=500,60)))))))))))</f>
        <v>0</v>
      </c>
      <c r="I1990" s="123" t="b">
        <f>IF(B1990&lt;&gt;"",IF('02 - Produtos e Tributações'!L2007&lt;&gt;"",'02 - Produtos e Tributações'!L2007,"0,00"))</f>
        <v>0</v>
      </c>
      <c r="J1990" s="123" t="b">
        <f>IF(B1990&lt;&gt;"",IF('02 - Produtos e Tributações'!O2007&lt;&gt;"",'02 - Produtos e Tributações'!O2007,"0,00"))</f>
        <v>0</v>
      </c>
      <c r="K1990" s="123" t="b">
        <f>IF(B1990&lt;&gt;"",IF('02 - Produtos e Tributações'!K2007&lt;&gt;"",'02 - Produtos e Tributações'!K2007,"null"))</f>
        <v>0</v>
      </c>
      <c r="L1990" s="123" t="b">
        <f>IF(B1990&lt;&gt;"",IF('02 - Produtos e Tributações'!N2007&lt;&gt;"",'02 - Produtos e Tributações'!N2007,"null"))</f>
        <v>0</v>
      </c>
      <c r="M1990" s="122" t="b">
        <f>IF(B1990&lt;&gt;"",IF('02 - Produtos e Tributações'!D2007="CARNES","2.01.001.001",IF('02 - Produtos e Tributações'!D2007="MASSAS","2.01.001.002",IF('02 - Produtos e Tributações'!D2007="LATICINIOS","2.01.001.003",IF('02 - Produtos e Tributações'!D2007="DOCES E GULOSEIMAS","2.01.001.004",IF('02 - Produtos e Tributações'!D2007="FARINHAS E GRAOS","2.01.001.005",IF('02 - Produtos e Tributações'!D2007="AGUAS","2.01.002.001",IF('02 - Produtos e Tributações'!D2007="SUCOS","2.01.002.002",IF('02 - Produtos e Tributações'!D2007="BEBIDAS ALCOOLICAS","2.01.002.003",IF('02 - Produtos e Tributações'!D2007="BEBIDAS LACTEAS","2.01.002.004",IF('02 - Produtos e Tributações'!D2007="MATERIAL DE LIMPEZA","2.02",IF('02 - Produtos e Tributações'!D2007="FRUTAS","2.01.001.006",IF('02 - Produtos e Tributações'!D2007="VERDURAS E LEGUMES","2.01.001.007",IF('02 - Produtos e Tributações'!D2007="SERVIÇO","1",IF('02 - Produtos e Tributações'!D2007="PRODUTOS DIVERSOS","2","2"))))))))))))))
)</f>
        <v>0</v>
      </c>
      <c r="N1990" s="4" t="str">
        <f t="shared" si="125"/>
        <v/>
      </c>
      <c r="O1990" s="4" t="str">
        <f t="shared" si="126"/>
        <v/>
      </c>
      <c r="P1990" s="4" t="str">
        <f t="shared" si="127"/>
        <v/>
      </c>
      <c r="Q1990" s="128" t="b">
        <f>IF(B1990&lt;&gt;"",IF('02 - Produtos e Tributações'!C2007&lt;&gt;"",'02 - Produtos e Tributações'!C2007,"UN"))</f>
        <v>0</v>
      </c>
      <c r="R1990" s="93"/>
      <c r="S1990" s="93"/>
      <c r="T1990" s="93"/>
      <c r="U1990" s="120" t="str">
        <f t="shared" si="124"/>
        <v/>
      </c>
    </row>
    <row r="1991" spans="1:21" ht="15.75" customHeight="1">
      <c r="A1991" s="122" t="b">
        <f>IF('02 - Produtos e Tributações'!B2008 &lt;&gt;"",A1990+1)</f>
        <v>0</v>
      </c>
      <c r="B1991" s="4" t="str">
        <f>IF('02 - Produtos e Tributações'!B2008&lt;&gt;"",'02 - Produtos e Tributações'!V2008,"")</f>
        <v/>
      </c>
      <c r="C1991" s="123" t="b">
        <f>IF(B1991&lt;&gt;"",IF('02 - Produtos e Tributações'!H2008&lt;&gt;"",IF('02 - Produtos e Tributações'!H2008="TERCEIRIZADA","T",IF('02 - Produtos e Tributações'!H2008="PROPRIA","P")), IF(B1991&lt;&gt;"",IF('02 - Produtos e Tributações'!H2008="","T"))))</f>
        <v>0</v>
      </c>
      <c r="D1991" s="123" t="b">
        <f>IF(B1991&lt;&gt;"",IF('02 - Produtos e Tributações'!E2008&lt;&gt;"",'02 - Produtos e Tributações'!E2008,""))</f>
        <v>0</v>
      </c>
      <c r="E1991" s="123" t="b">
        <f>IF(B1991&lt;&gt;"",IF('02 - Produtos e Tributações'!F2008&lt;&gt;"",'02 - Produtos e Tributações'!F2008,""))</f>
        <v>0</v>
      </c>
      <c r="F1991" s="123" t="b">
        <f>IF(B1991&lt;&gt;"",IF(A1991&lt;&gt;"",IF('02 - Produtos e Tributações'!G2008&lt;&gt;"",'02 - Produtos e Tributações'!G2008,"")))</f>
        <v>0</v>
      </c>
      <c r="G1991" s="123" t="b">
        <f>IF(B1991&lt;&gt;"",IF('02 - Produtos e Tributações'!J2008&lt;&gt;"",'02 - Produtos e Tributações'!J2008,IF(K1991=101,0,IF(K1991=102,41,IF(K1991=103,0,IF(K1991=201,0,IF(K1991=202,0,IF(K1991=203,0,IF(K1991=300,41,IF(K1991=400,41,IF(K1991=500,60)))))))))))</f>
        <v>0</v>
      </c>
      <c r="H1991" s="123" t="b">
        <f>IF(B1991&lt;&gt;"",IF('02 - Produtos e Tributações'!M2008&lt;&gt;"",'02 - Produtos e Tributações'!M2008,IF(L1991=101,0,IF(L1991=102,41,IF(L1991=103,0,IF(L1991=201,0,IF(L1991=202,0,IF(L1991=203,0,IF(L1991=300,41,IF(L1991=400,41,IF(L1991=500,60)))))))))))</f>
        <v>0</v>
      </c>
      <c r="I1991" s="123" t="b">
        <f>IF(B1991&lt;&gt;"",IF('02 - Produtos e Tributações'!L2008&lt;&gt;"",'02 - Produtos e Tributações'!L2008,"0,00"))</f>
        <v>0</v>
      </c>
      <c r="J1991" s="123" t="b">
        <f>IF(B1991&lt;&gt;"",IF('02 - Produtos e Tributações'!O2008&lt;&gt;"",'02 - Produtos e Tributações'!O2008,"0,00"))</f>
        <v>0</v>
      </c>
      <c r="K1991" s="123" t="b">
        <f>IF(B1991&lt;&gt;"",IF('02 - Produtos e Tributações'!K2008&lt;&gt;"",'02 - Produtos e Tributações'!K2008,"null"))</f>
        <v>0</v>
      </c>
      <c r="L1991" s="123" t="b">
        <f>IF(B1991&lt;&gt;"",IF('02 - Produtos e Tributações'!N2008&lt;&gt;"",'02 - Produtos e Tributações'!N2008,"null"))</f>
        <v>0</v>
      </c>
      <c r="M1991" s="122" t="b">
        <f>IF(B1991&lt;&gt;"",IF('02 - Produtos e Tributações'!D2008="CARNES","2.01.001.001",IF('02 - Produtos e Tributações'!D2008="MASSAS","2.01.001.002",IF('02 - Produtos e Tributações'!D2008="LATICINIOS","2.01.001.003",IF('02 - Produtos e Tributações'!D2008="DOCES E GULOSEIMAS","2.01.001.004",IF('02 - Produtos e Tributações'!D2008="FARINHAS E GRAOS","2.01.001.005",IF('02 - Produtos e Tributações'!D2008="AGUAS","2.01.002.001",IF('02 - Produtos e Tributações'!D2008="SUCOS","2.01.002.002",IF('02 - Produtos e Tributações'!D2008="BEBIDAS ALCOOLICAS","2.01.002.003",IF('02 - Produtos e Tributações'!D2008="BEBIDAS LACTEAS","2.01.002.004",IF('02 - Produtos e Tributações'!D2008="MATERIAL DE LIMPEZA","2.02",IF('02 - Produtos e Tributações'!D2008="FRUTAS","2.01.001.006",IF('02 - Produtos e Tributações'!D2008="VERDURAS E LEGUMES","2.01.001.007",IF('02 - Produtos e Tributações'!D2008="SERVIÇO","1",IF('02 - Produtos e Tributações'!D2008="PRODUTOS DIVERSOS","2","2"))))))))))))))
)</f>
        <v>0</v>
      </c>
      <c r="N1991" s="4" t="str">
        <f t="shared" si="125"/>
        <v/>
      </c>
      <c r="O1991" s="4" t="str">
        <f t="shared" si="126"/>
        <v/>
      </c>
      <c r="P1991" s="4" t="str">
        <f t="shared" si="127"/>
        <v/>
      </c>
      <c r="Q1991" s="128" t="b">
        <f>IF(B1991&lt;&gt;"",IF('02 - Produtos e Tributações'!C2008&lt;&gt;"",'02 - Produtos e Tributações'!C2008,"UN"))</f>
        <v>0</v>
      </c>
      <c r="R1991" s="93"/>
      <c r="S1991" s="93"/>
      <c r="T1991" s="93"/>
      <c r="U1991" s="120" t="str">
        <f t="shared" si="124"/>
        <v/>
      </c>
    </row>
    <row r="1992" spans="1:21" ht="15.75" customHeight="1">
      <c r="A1992" s="122" t="b">
        <f>IF('02 - Produtos e Tributações'!B2009 &lt;&gt;"",A1991+1)</f>
        <v>0</v>
      </c>
      <c r="B1992" s="4" t="str">
        <f>IF('02 - Produtos e Tributações'!B2009&lt;&gt;"",'02 - Produtos e Tributações'!V2009,"")</f>
        <v/>
      </c>
      <c r="C1992" s="123" t="b">
        <f>IF(B1992&lt;&gt;"",IF('02 - Produtos e Tributações'!H2009&lt;&gt;"",IF('02 - Produtos e Tributações'!H2009="TERCEIRIZADA","T",IF('02 - Produtos e Tributações'!H2009="PROPRIA","P")), IF(B1992&lt;&gt;"",IF('02 - Produtos e Tributações'!H2009="","T"))))</f>
        <v>0</v>
      </c>
      <c r="D1992" s="123" t="b">
        <f>IF(B1992&lt;&gt;"",IF('02 - Produtos e Tributações'!E2009&lt;&gt;"",'02 - Produtos e Tributações'!E2009,""))</f>
        <v>0</v>
      </c>
      <c r="E1992" s="123" t="b">
        <f>IF(B1992&lt;&gt;"",IF('02 - Produtos e Tributações'!F2009&lt;&gt;"",'02 - Produtos e Tributações'!F2009,""))</f>
        <v>0</v>
      </c>
      <c r="F1992" s="123" t="b">
        <f>IF(B1992&lt;&gt;"",IF(A1992&lt;&gt;"",IF('02 - Produtos e Tributações'!G2009&lt;&gt;"",'02 - Produtos e Tributações'!G2009,"")))</f>
        <v>0</v>
      </c>
      <c r="G1992" s="123" t="b">
        <f>IF(B1992&lt;&gt;"",IF('02 - Produtos e Tributações'!J2009&lt;&gt;"",'02 - Produtos e Tributações'!J2009,IF(K1992=101,0,IF(K1992=102,41,IF(K1992=103,0,IF(K1992=201,0,IF(K1992=202,0,IF(K1992=203,0,IF(K1992=300,41,IF(K1992=400,41,IF(K1992=500,60)))))))))))</f>
        <v>0</v>
      </c>
      <c r="H1992" s="123" t="b">
        <f>IF(B1992&lt;&gt;"",IF('02 - Produtos e Tributações'!M2009&lt;&gt;"",'02 - Produtos e Tributações'!M2009,IF(L1992=101,0,IF(L1992=102,41,IF(L1992=103,0,IF(L1992=201,0,IF(L1992=202,0,IF(L1992=203,0,IF(L1992=300,41,IF(L1992=400,41,IF(L1992=500,60)))))))))))</f>
        <v>0</v>
      </c>
      <c r="I1992" s="123" t="b">
        <f>IF(B1992&lt;&gt;"",IF('02 - Produtos e Tributações'!L2009&lt;&gt;"",'02 - Produtos e Tributações'!L2009,"0,00"))</f>
        <v>0</v>
      </c>
      <c r="J1992" s="123" t="b">
        <f>IF(B1992&lt;&gt;"",IF('02 - Produtos e Tributações'!O2009&lt;&gt;"",'02 - Produtos e Tributações'!O2009,"0,00"))</f>
        <v>0</v>
      </c>
      <c r="K1992" s="123" t="b">
        <f>IF(B1992&lt;&gt;"",IF('02 - Produtos e Tributações'!K2009&lt;&gt;"",'02 - Produtos e Tributações'!K2009,"null"))</f>
        <v>0</v>
      </c>
      <c r="L1992" s="123" t="b">
        <f>IF(B1992&lt;&gt;"",IF('02 - Produtos e Tributações'!N2009&lt;&gt;"",'02 - Produtos e Tributações'!N2009,"null"))</f>
        <v>0</v>
      </c>
      <c r="M1992" s="122" t="b">
        <f>IF(B1992&lt;&gt;"",IF('02 - Produtos e Tributações'!D2009="CARNES","2.01.001.001",IF('02 - Produtos e Tributações'!D2009="MASSAS","2.01.001.002",IF('02 - Produtos e Tributações'!D2009="LATICINIOS","2.01.001.003",IF('02 - Produtos e Tributações'!D2009="DOCES E GULOSEIMAS","2.01.001.004",IF('02 - Produtos e Tributações'!D2009="FARINHAS E GRAOS","2.01.001.005",IF('02 - Produtos e Tributações'!D2009="AGUAS","2.01.002.001",IF('02 - Produtos e Tributações'!D2009="SUCOS","2.01.002.002",IF('02 - Produtos e Tributações'!D2009="BEBIDAS ALCOOLICAS","2.01.002.003",IF('02 - Produtos e Tributações'!D2009="BEBIDAS LACTEAS","2.01.002.004",IF('02 - Produtos e Tributações'!D2009="MATERIAL DE LIMPEZA","2.02",IF('02 - Produtos e Tributações'!D2009="FRUTAS","2.01.001.006",IF('02 - Produtos e Tributações'!D2009="VERDURAS E LEGUMES","2.01.001.007",IF('02 - Produtos e Tributações'!D2009="SERVIÇO","1",IF('02 - Produtos e Tributações'!D2009="PRODUTOS DIVERSOS","2","2"))))))))))))))
)</f>
        <v>0</v>
      </c>
      <c r="N1992" s="4" t="str">
        <f t="shared" si="125"/>
        <v/>
      </c>
      <c r="O1992" s="4" t="str">
        <f t="shared" si="126"/>
        <v/>
      </c>
      <c r="P1992" s="4" t="str">
        <f t="shared" si="127"/>
        <v/>
      </c>
      <c r="Q1992" s="128" t="b">
        <f>IF(B1992&lt;&gt;"",IF('02 - Produtos e Tributações'!C2009&lt;&gt;"",'02 - Produtos e Tributações'!C2009,"UN"))</f>
        <v>0</v>
      </c>
      <c r="R1992" s="93"/>
      <c r="S1992" s="93"/>
      <c r="T1992" s="93"/>
      <c r="U1992" s="120" t="str">
        <f t="shared" si="124"/>
        <v/>
      </c>
    </row>
    <row r="1993" spans="1:21" ht="15.75" customHeight="1">
      <c r="A1993" s="122" t="b">
        <f>IF('02 - Produtos e Tributações'!B2010 &lt;&gt;"",A1992+1)</f>
        <v>0</v>
      </c>
      <c r="B1993" s="4" t="str">
        <f>IF('02 - Produtos e Tributações'!B2010&lt;&gt;"",'02 - Produtos e Tributações'!V2010,"")</f>
        <v/>
      </c>
      <c r="C1993" s="123" t="b">
        <f>IF(B1993&lt;&gt;"",IF('02 - Produtos e Tributações'!H2010&lt;&gt;"",IF('02 - Produtos e Tributações'!H2010="TERCEIRIZADA","T",IF('02 - Produtos e Tributações'!H2010="PROPRIA","P")), IF(B1993&lt;&gt;"",IF('02 - Produtos e Tributações'!H2010="","T"))))</f>
        <v>0</v>
      </c>
      <c r="D1993" s="123" t="b">
        <f>IF(B1993&lt;&gt;"",IF('02 - Produtos e Tributações'!E2010&lt;&gt;"",'02 - Produtos e Tributações'!E2010,""))</f>
        <v>0</v>
      </c>
      <c r="E1993" s="123" t="b">
        <f>IF(B1993&lt;&gt;"",IF('02 - Produtos e Tributações'!F2010&lt;&gt;"",'02 - Produtos e Tributações'!F2010,""))</f>
        <v>0</v>
      </c>
      <c r="F1993" s="123" t="b">
        <f>IF(B1993&lt;&gt;"",IF(A1993&lt;&gt;"",IF('02 - Produtos e Tributações'!G2010&lt;&gt;"",'02 - Produtos e Tributações'!G2010,"")))</f>
        <v>0</v>
      </c>
      <c r="G1993" s="123" t="b">
        <f>IF(B1993&lt;&gt;"",IF('02 - Produtos e Tributações'!J2010&lt;&gt;"",'02 - Produtos e Tributações'!J2010,IF(K1993=101,0,IF(K1993=102,41,IF(K1993=103,0,IF(K1993=201,0,IF(K1993=202,0,IF(K1993=203,0,IF(K1993=300,41,IF(K1993=400,41,IF(K1993=500,60)))))))))))</f>
        <v>0</v>
      </c>
      <c r="H1993" s="123" t="b">
        <f>IF(B1993&lt;&gt;"",IF('02 - Produtos e Tributações'!M2010&lt;&gt;"",'02 - Produtos e Tributações'!M2010,IF(L1993=101,0,IF(L1993=102,41,IF(L1993=103,0,IF(L1993=201,0,IF(L1993=202,0,IF(L1993=203,0,IF(L1993=300,41,IF(L1993=400,41,IF(L1993=500,60)))))))))))</f>
        <v>0</v>
      </c>
      <c r="I1993" s="123" t="b">
        <f>IF(B1993&lt;&gt;"",IF('02 - Produtos e Tributações'!L2010&lt;&gt;"",'02 - Produtos e Tributações'!L2010,"0,00"))</f>
        <v>0</v>
      </c>
      <c r="J1993" s="123" t="b">
        <f>IF(B1993&lt;&gt;"",IF('02 - Produtos e Tributações'!O2010&lt;&gt;"",'02 - Produtos e Tributações'!O2010,"0,00"))</f>
        <v>0</v>
      </c>
      <c r="K1993" s="123" t="b">
        <f>IF(B1993&lt;&gt;"",IF('02 - Produtos e Tributações'!K2010&lt;&gt;"",'02 - Produtos e Tributações'!K2010,"null"))</f>
        <v>0</v>
      </c>
      <c r="L1993" s="123" t="b">
        <f>IF(B1993&lt;&gt;"",IF('02 - Produtos e Tributações'!N2010&lt;&gt;"",'02 - Produtos e Tributações'!N2010,"null"))</f>
        <v>0</v>
      </c>
      <c r="M1993" s="122" t="b">
        <f>IF(B1993&lt;&gt;"",IF('02 - Produtos e Tributações'!D2010="CARNES","2.01.001.001",IF('02 - Produtos e Tributações'!D2010="MASSAS","2.01.001.002",IF('02 - Produtos e Tributações'!D2010="LATICINIOS","2.01.001.003",IF('02 - Produtos e Tributações'!D2010="DOCES E GULOSEIMAS","2.01.001.004",IF('02 - Produtos e Tributações'!D2010="FARINHAS E GRAOS","2.01.001.005",IF('02 - Produtos e Tributações'!D2010="AGUAS","2.01.002.001",IF('02 - Produtos e Tributações'!D2010="SUCOS","2.01.002.002",IF('02 - Produtos e Tributações'!D2010="BEBIDAS ALCOOLICAS","2.01.002.003",IF('02 - Produtos e Tributações'!D2010="BEBIDAS LACTEAS","2.01.002.004",IF('02 - Produtos e Tributações'!D2010="MATERIAL DE LIMPEZA","2.02",IF('02 - Produtos e Tributações'!D2010="FRUTAS","2.01.001.006",IF('02 - Produtos e Tributações'!D2010="VERDURAS E LEGUMES","2.01.001.007",IF('02 - Produtos e Tributações'!D2010="SERVIÇO","1",IF('02 - Produtos e Tributações'!D2010="PRODUTOS DIVERSOS","2","2"))))))))))))))
)</f>
        <v>0</v>
      </c>
      <c r="N1993" s="4" t="str">
        <f t="shared" si="125"/>
        <v/>
      </c>
      <c r="O1993" s="4" t="str">
        <f t="shared" si="126"/>
        <v/>
      </c>
      <c r="P1993" s="4" t="str">
        <f t="shared" si="127"/>
        <v/>
      </c>
      <c r="Q1993" s="128" t="b">
        <f>IF(B1993&lt;&gt;"",IF('02 - Produtos e Tributações'!C2010&lt;&gt;"",'02 - Produtos e Tributações'!C2010,"UN"))</f>
        <v>0</v>
      </c>
      <c r="R1993" s="93"/>
      <c r="S1993" s="93"/>
      <c r="T1993" s="93"/>
      <c r="U1993" s="120" t="str">
        <f t="shared" si="124"/>
        <v/>
      </c>
    </row>
    <row r="1994" spans="1:21" ht="15.75" customHeight="1">
      <c r="A1994" s="122" t="b">
        <f>IF('02 - Produtos e Tributações'!B2011 &lt;&gt;"",A1993+1)</f>
        <v>0</v>
      </c>
      <c r="B1994" s="4" t="str">
        <f>IF('02 - Produtos e Tributações'!B2011&lt;&gt;"",'02 - Produtos e Tributações'!V2011,"")</f>
        <v/>
      </c>
      <c r="C1994" s="123" t="b">
        <f>IF(B1994&lt;&gt;"",IF('02 - Produtos e Tributações'!H2011&lt;&gt;"",IF('02 - Produtos e Tributações'!H2011="TERCEIRIZADA","T",IF('02 - Produtos e Tributações'!H2011="PROPRIA","P")), IF(B1994&lt;&gt;"",IF('02 - Produtos e Tributações'!H2011="","T"))))</f>
        <v>0</v>
      </c>
      <c r="D1994" s="123" t="b">
        <f>IF(B1994&lt;&gt;"",IF('02 - Produtos e Tributações'!E2011&lt;&gt;"",'02 - Produtos e Tributações'!E2011,""))</f>
        <v>0</v>
      </c>
      <c r="E1994" s="123" t="b">
        <f>IF(B1994&lt;&gt;"",IF('02 - Produtos e Tributações'!F2011&lt;&gt;"",'02 - Produtos e Tributações'!F2011,""))</f>
        <v>0</v>
      </c>
      <c r="F1994" s="123" t="b">
        <f>IF(B1994&lt;&gt;"",IF(A1994&lt;&gt;"",IF('02 - Produtos e Tributações'!G2011&lt;&gt;"",'02 - Produtos e Tributações'!G2011,"")))</f>
        <v>0</v>
      </c>
      <c r="G1994" s="123" t="b">
        <f>IF(B1994&lt;&gt;"",IF('02 - Produtos e Tributações'!J2011&lt;&gt;"",'02 - Produtos e Tributações'!J2011,IF(K1994=101,0,IF(K1994=102,41,IF(K1994=103,0,IF(K1994=201,0,IF(K1994=202,0,IF(K1994=203,0,IF(K1994=300,41,IF(K1994=400,41,IF(K1994=500,60)))))))))))</f>
        <v>0</v>
      </c>
      <c r="H1994" s="123" t="b">
        <f>IF(B1994&lt;&gt;"",IF('02 - Produtos e Tributações'!M2011&lt;&gt;"",'02 - Produtos e Tributações'!M2011,IF(L1994=101,0,IF(L1994=102,41,IF(L1994=103,0,IF(L1994=201,0,IF(L1994=202,0,IF(L1994=203,0,IF(L1994=300,41,IF(L1994=400,41,IF(L1994=500,60)))))))))))</f>
        <v>0</v>
      </c>
      <c r="I1994" s="123" t="b">
        <f>IF(B1994&lt;&gt;"",IF('02 - Produtos e Tributações'!L2011&lt;&gt;"",'02 - Produtos e Tributações'!L2011,"0,00"))</f>
        <v>0</v>
      </c>
      <c r="J1994" s="123" t="b">
        <f>IF(B1994&lt;&gt;"",IF('02 - Produtos e Tributações'!O2011&lt;&gt;"",'02 - Produtos e Tributações'!O2011,"0,00"))</f>
        <v>0</v>
      </c>
      <c r="K1994" s="123" t="b">
        <f>IF(B1994&lt;&gt;"",IF('02 - Produtos e Tributações'!K2011&lt;&gt;"",'02 - Produtos e Tributações'!K2011,"null"))</f>
        <v>0</v>
      </c>
      <c r="L1994" s="123" t="b">
        <f>IF(B1994&lt;&gt;"",IF('02 - Produtos e Tributações'!N2011&lt;&gt;"",'02 - Produtos e Tributações'!N2011,"null"))</f>
        <v>0</v>
      </c>
      <c r="M1994" s="122" t="b">
        <f>IF(B1994&lt;&gt;"",IF('02 - Produtos e Tributações'!D2011="CARNES","2.01.001.001",IF('02 - Produtos e Tributações'!D2011="MASSAS","2.01.001.002",IF('02 - Produtos e Tributações'!D2011="LATICINIOS","2.01.001.003",IF('02 - Produtos e Tributações'!D2011="DOCES E GULOSEIMAS","2.01.001.004",IF('02 - Produtos e Tributações'!D2011="FARINHAS E GRAOS","2.01.001.005",IF('02 - Produtos e Tributações'!D2011="AGUAS","2.01.002.001",IF('02 - Produtos e Tributações'!D2011="SUCOS","2.01.002.002",IF('02 - Produtos e Tributações'!D2011="BEBIDAS ALCOOLICAS","2.01.002.003",IF('02 - Produtos e Tributações'!D2011="BEBIDAS LACTEAS","2.01.002.004",IF('02 - Produtos e Tributações'!D2011="MATERIAL DE LIMPEZA","2.02",IF('02 - Produtos e Tributações'!D2011="FRUTAS","2.01.001.006",IF('02 - Produtos e Tributações'!D2011="VERDURAS E LEGUMES","2.01.001.007",IF('02 - Produtos e Tributações'!D2011="SERVIÇO","1",IF('02 - Produtos e Tributações'!D2011="PRODUTOS DIVERSOS","2","2"))))))))))))))
)</f>
        <v>0</v>
      </c>
      <c r="N1994" s="4" t="str">
        <f t="shared" si="125"/>
        <v/>
      </c>
      <c r="O1994" s="4" t="str">
        <f t="shared" si="126"/>
        <v/>
      </c>
      <c r="P1994" s="4" t="str">
        <f t="shared" si="127"/>
        <v/>
      </c>
      <c r="Q1994" s="128" t="b">
        <f>IF(B1994&lt;&gt;"",IF('02 - Produtos e Tributações'!C2011&lt;&gt;"",'02 - Produtos e Tributações'!C2011,"UN"))</f>
        <v>0</v>
      </c>
      <c r="R1994" s="93"/>
      <c r="S1994" s="93"/>
      <c r="T1994" s="93"/>
      <c r="U1994" s="120" t="str">
        <f t="shared" si="124"/>
        <v/>
      </c>
    </row>
    <row r="1995" spans="1:21" ht="15.75" customHeight="1">
      <c r="A1995" s="122" t="b">
        <f>IF('02 - Produtos e Tributações'!B2012 &lt;&gt;"",A1994+1)</f>
        <v>0</v>
      </c>
      <c r="B1995" s="4" t="str">
        <f>IF('02 - Produtos e Tributações'!B2012&lt;&gt;"",'02 - Produtos e Tributações'!V2012,"")</f>
        <v/>
      </c>
      <c r="C1995" s="123" t="b">
        <f>IF(B1995&lt;&gt;"",IF('02 - Produtos e Tributações'!H2012&lt;&gt;"",IF('02 - Produtos e Tributações'!H2012="TERCEIRIZADA","T",IF('02 - Produtos e Tributações'!H2012="PROPRIA","P")), IF(B1995&lt;&gt;"",IF('02 - Produtos e Tributações'!H2012="","T"))))</f>
        <v>0</v>
      </c>
      <c r="D1995" s="123" t="b">
        <f>IF(B1995&lt;&gt;"",IF('02 - Produtos e Tributações'!E2012&lt;&gt;"",'02 - Produtos e Tributações'!E2012,""))</f>
        <v>0</v>
      </c>
      <c r="E1995" s="123" t="b">
        <f>IF(B1995&lt;&gt;"",IF('02 - Produtos e Tributações'!F2012&lt;&gt;"",'02 - Produtos e Tributações'!F2012,""))</f>
        <v>0</v>
      </c>
      <c r="F1995" s="123" t="b">
        <f>IF(B1995&lt;&gt;"",IF(A1995&lt;&gt;"",IF('02 - Produtos e Tributações'!G2012&lt;&gt;"",'02 - Produtos e Tributações'!G2012,"")))</f>
        <v>0</v>
      </c>
      <c r="G1995" s="123" t="b">
        <f>IF(B1995&lt;&gt;"",IF('02 - Produtos e Tributações'!J2012&lt;&gt;"",'02 - Produtos e Tributações'!J2012,IF(K1995=101,0,IF(K1995=102,41,IF(K1995=103,0,IF(K1995=201,0,IF(K1995=202,0,IF(K1995=203,0,IF(K1995=300,41,IF(K1995=400,41,IF(K1995=500,60)))))))))))</f>
        <v>0</v>
      </c>
      <c r="H1995" s="123" t="b">
        <f>IF(B1995&lt;&gt;"",IF('02 - Produtos e Tributações'!M2012&lt;&gt;"",'02 - Produtos e Tributações'!M2012,IF(L1995=101,0,IF(L1995=102,41,IF(L1995=103,0,IF(L1995=201,0,IF(L1995=202,0,IF(L1995=203,0,IF(L1995=300,41,IF(L1995=400,41,IF(L1995=500,60)))))))))))</f>
        <v>0</v>
      </c>
      <c r="I1995" s="123" t="b">
        <f>IF(B1995&lt;&gt;"",IF('02 - Produtos e Tributações'!L2012&lt;&gt;"",'02 - Produtos e Tributações'!L2012,"0,00"))</f>
        <v>0</v>
      </c>
      <c r="J1995" s="123" t="b">
        <f>IF(B1995&lt;&gt;"",IF('02 - Produtos e Tributações'!O2012&lt;&gt;"",'02 - Produtos e Tributações'!O2012,"0,00"))</f>
        <v>0</v>
      </c>
      <c r="K1995" s="123" t="b">
        <f>IF(B1995&lt;&gt;"",IF('02 - Produtos e Tributações'!K2012&lt;&gt;"",'02 - Produtos e Tributações'!K2012,"null"))</f>
        <v>0</v>
      </c>
      <c r="L1995" s="123" t="b">
        <f>IF(B1995&lt;&gt;"",IF('02 - Produtos e Tributações'!N2012&lt;&gt;"",'02 - Produtos e Tributações'!N2012,"null"))</f>
        <v>0</v>
      </c>
      <c r="M1995" s="122" t="b">
        <f>IF(B1995&lt;&gt;"",IF('02 - Produtos e Tributações'!D2012="CARNES","2.01.001.001",IF('02 - Produtos e Tributações'!D2012="MASSAS","2.01.001.002",IF('02 - Produtos e Tributações'!D2012="LATICINIOS","2.01.001.003",IF('02 - Produtos e Tributações'!D2012="DOCES E GULOSEIMAS","2.01.001.004",IF('02 - Produtos e Tributações'!D2012="FARINHAS E GRAOS","2.01.001.005",IF('02 - Produtos e Tributações'!D2012="AGUAS","2.01.002.001",IF('02 - Produtos e Tributações'!D2012="SUCOS","2.01.002.002",IF('02 - Produtos e Tributações'!D2012="BEBIDAS ALCOOLICAS","2.01.002.003",IF('02 - Produtos e Tributações'!D2012="BEBIDAS LACTEAS","2.01.002.004",IF('02 - Produtos e Tributações'!D2012="MATERIAL DE LIMPEZA","2.02",IF('02 - Produtos e Tributações'!D2012="FRUTAS","2.01.001.006",IF('02 - Produtos e Tributações'!D2012="VERDURAS E LEGUMES","2.01.001.007",IF('02 - Produtos e Tributações'!D2012="SERVIÇO","1",IF('02 - Produtos e Tributações'!D2012="PRODUTOS DIVERSOS","2","2"))))))))))))))
)</f>
        <v>0</v>
      </c>
      <c r="N1995" s="4" t="str">
        <f t="shared" si="125"/>
        <v/>
      </c>
      <c r="O1995" s="4" t="str">
        <f t="shared" si="126"/>
        <v/>
      </c>
      <c r="P1995" s="4" t="str">
        <f t="shared" si="127"/>
        <v/>
      </c>
      <c r="Q1995" s="128" t="b">
        <f>IF(B1995&lt;&gt;"",IF('02 - Produtos e Tributações'!C2012&lt;&gt;"",'02 - Produtos e Tributações'!C2012,"UN"))</f>
        <v>0</v>
      </c>
      <c r="R1995" s="93"/>
      <c r="S1995" s="93"/>
      <c r="T1995" s="93"/>
      <c r="U1995" s="120" t="str">
        <f t="shared" si="124"/>
        <v/>
      </c>
    </row>
    <row r="1996" spans="1:21" ht="15.75" customHeight="1">
      <c r="A1996" s="122" t="b">
        <f>IF('02 - Produtos e Tributações'!B2013 &lt;&gt;"",A1995+1)</f>
        <v>0</v>
      </c>
      <c r="B1996" s="4" t="str">
        <f>IF('02 - Produtos e Tributações'!B2013&lt;&gt;"",'02 - Produtos e Tributações'!V2013,"")</f>
        <v/>
      </c>
      <c r="C1996" s="123" t="b">
        <f>IF(B1996&lt;&gt;"",IF('02 - Produtos e Tributações'!H2013&lt;&gt;"",IF('02 - Produtos e Tributações'!H2013="TERCEIRIZADA","T",IF('02 - Produtos e Tributações'!H2013="PROPRIA","P")), IF(B1996&lt;&gt;"",IF('02 - Produtos e Tributações'!H2013="","T"))))</f>
        <v>0</v>
      </c>
      <c r="D1996" s="123" t="b">
        <f>IF(B1996&lt;&gt;"",IF('02 - Produtos e Tributações'!E2013&lt;&gt;"",'02 - Produtos e Tributações'!E2013,""))</f>
        <v>0</v>
      </c>
      <c r="E1996" s="123" t="b">
        <f>IF(B1996&lt;&gt;"",IF('02 - Produtos e Tributações'!F2013&lt;&gt;"",'02 - Produtos e Tributações'!F2013,""))</f>
        <v>0</v>
      </c>
      <c r="F1996" s="123" t="b">
        <f>IF(B1996&lt;&gt;"",IF(A1996&lt;&gt;"",IF('02 - Produtos e Tributações'!G2013&lt;&gt;"",'02 - Produtos e Tributações'!G2013,"")))</f>
        <v>0</v>
      </c>
      <c r="G1996" s="123" t="b">
        <f>IF(B1996&lt;&gt;"",IF('02 - Produtos e Tributações'!J2013&lt;&gt;"",'02 - Produtos e Tributações'!J2013,IF(K1996=101,0,IF(K1996=102,41,IF(K1996=103,0,IF(K1996=201,0,IF(K1996=202,0,IF(K1996=203,0,IF(K1996=300,41,IF(K1996=400,41,IF(K1996=500,60)))))))))))</f>
        <v>0</v>
      </c>
      <c r="H1996" s="123" t="b">
        <f>IF(B1996&lt;&gt;"",IF('02 - Produtos e Tributações'!M2013&lt;&gt;"",'02 - Produtos e Tributações'!M2013,IF(L1996=101,0,IF(L1996=102,41,IF(L1996=103,0,IF(L1996=201,0,IF(L1996=202,0,IF(L1996=203,0,IF(L1996=300,41,IF(L1996=400,41,IF(L1996=500,60)))))))))))</f>
        <v>0</v>
      </c>
      <c r="I1996" s="123" t="b">
        <f>IF(B1996&lt;&gt;"",IF('02 - Produtos e Tributações'!L2013&lt;&gt;"",'02 - Produtos e Tributações'!L2013,"0,00"))</f>
        <v>0</v>
      </c>
      <c r="J1996" s="123" t="b">
        <f>IF(B1996&lt;&gt;"",IF('02 - Produtos e Tributações'!O2013&lt;&gt;"",'02 - Produtos e Tributações'!O2013,"0,00"))</f>
        <v>0</v>
      </c>
      <c r="K1996" s="123" t="b">
        <f>IF(B1996&lt;&gt;"",IF('02 - Produtos e Tributações'!K2013&lt;&gt;"",'02 - Produtos e Tributações'!K2013,"null"))</f>
        <v>0</v>
      </c>
      <c r="L1996" s="123" t="b">
        <f>IF(B1996&lt;&gt;"",IF('02 - Produtos e Tributações'!N2013&lt;&gt;"",'02 - Produtos e Tributações'!N2013,"null"))</f>
        <v>0</v>
      </c>
      <c r="M1996" s="122" t="b">
        <f>IF(B1996&lt;&gt;"",IF('02 - Produtos e Tributações'!D2013="CARNES","2.01.001.001",IF('02 - Produtos e Tributações'!D2013="MASSAS","2.01.001.002",IF('02 - Produtos e Tributações'!D2013="LATICINIOS","2.01.001.003",IF('02 - Produtos e Tributações'!D2013="DOCES E GULOSEIMAS","2.01.001.004",IF('02 - Produtos e Tributações'!D2013="FARINHAS E GRAOS","2.01.001.005",IF('02 - Produtos e Tributações'!D2013="AGUAS","2.01.002.001",IF('02 - Produtos e Tributações'!D2013="SUCOS","2.01.002.002",IF('02 - Produtos e Tributações'!D2013="BEBIDAS ALCOOLICAS","2.01.002.003",IF('02 - Produtos e Tributações'!D2013="BEBIDAS LACTEAS","2.01.002.004",IF('02 - Produtos e Tributações'!D2013="MATERIAL DE LIMPEZA","2.02",IF('02 - Produtos e Tributações'!D2013="FRUTAS","2.01.001.006",IF('02 - Produtos e Tributações'!D2013="VERDURAS E LEGUMES","2.01.001.007",IF('02 - Produtos e Tributações'!D2013="SERVIÇO","1",IF('02 - Produtos e Tributações'!D2013="PRODUTOS DIVERSOS","2","2"))))))))))))))
)</f>
        <v>0</v>
      </c>
      <c r="N1996" s="4" t="str">
        <f t="shared" si="125"/>
        <v/>
      </c>
      <c r="O1996" s="4" t="str">
        <f t="shared" si="126"/>
        <v/>
      </c>
      <c r="P1996" s="4" t="str">
        <f t="shared" si="127"/>
        <v/>
      </c>
      <c r="Q1996" s="128" t="b">
        <f>IF(B1996&lt;&gt;"",IF('02 - Produtos e Tributações'!C2013&lt;&gt;"",'02 - Produtos e Tributações'!C2013,"UN"))</f>
        <v>0</v>
      </c>
      <c r="R1996" s="93"/>
      <c r="S1996" s="93"/>
      <c r="T1996" s="93"/>
      <c r="U1996" s="120" t="str">
        <f t="shared" si="124"/>
        <v/>
      </c>
    </row>
    <row r="1997" spans="1:21" ht="15.75" customHeight="1">
      <c r="A1997" s="122" t="b">
        <f>IF('02 - Produtos e Tributações'!B2014 &lt;&gt;"",A1996+1)</f>
        <v>0</v>
      </c>
      <c r="B1997" s="4" t="str">
        <f>IF('02 - Produtos e Tributações'!B2014&lt;&gt;"",'02 - Produtos e Tributações'!V2014,"")</f>
        <v/>
      </c>
      <c r="C1997" s="123" t="b">
        <f>IF(B1997&lt;&gt;"",IF('02 - Produtos e Tributações'!H2014&lt;&gt;"",IF('02 - Produtos e Tributações'!H2014="TERCEIRIZADA","T",IF('02 - Produtos e Tributações'!H2014="PROPRIA","P")), IF(B1997&lt;&gt;"",IF('02 - Produtos e Tributações'!H2014="","T"))))</f>
        <v>0</v>
      </c>
      <c r="D1997" s="123" t="b">
        <f>IF(B1997&lt;&gt;"",IF('02 - Produtos e Tributações'!E2014&lt;&gt;"",'02 - Produtos e Tributações'!E2014,""))</f>
        <v>0</v>
      </c>
      <c r="E1997" s="123" t="b">
        <f>IF(B1997&lt;&gt;"",IF('02 - Produtos e Tributações'!F2014&lt;&gt;"",'02 - Produtos e Tributações'!F2014,""))</f>
        <v>0</v>
      </c>
      <c r="F1997" s="123" t="b">
        <f>IF(B1997&lt;&gt;"",IF(A1997&lt;&gt;"",IF('02 - Produtos e Tributações'!G2014&lt;&gt;"",'02 - Produtos e Tributações'!G2014,"")))</f>
        <v>0</v>
      </c>
      <c r="G1997" s="123" t="b">
        <f>IF(B1997&lt;&gt;"",IF('02 - Produtos e Tributações'!J2014&lt;&gt;"",'02 - Produtos e Tributações'!J2014,IF(K1997=101,0,IF(K1997=102,41,IF(K1997=103,0,IF(K1997=201,0,IF(K1997=202,0,IF(K1997=203,0,IF(K1997=300,41,IF(K1997=400,41,IF(K1997=500,60)))))))))))</f>
        <v>0</v>
      </c>
      <c r="H1997" s="123" t="b">
        <f>IF(B1997&lt;&gt;"",IF('02 - Produtos e Tributações'!M2014&lt;&gt;"",'02 - Produtos e Tributações'!M2014,IF(L1997=101,0,IF(L1997=102,41,IF(L1997=103,0,IF(L1997=201,0,IF(L1997=202,0,IF(L1997=203,0,IF(L1997=300,41,IF(L1997=400,41,IF(L1997=500,60)))))))))))</f>
        <v>0</v>
      </c>
      <c r="I1997" s="123" t="b">
        <f>IF(B1997&lt;&gt;"",IF('02 - Produtos e Tributações'!L2014&lt;&gt;"",'02 - Produtos e Tributações'!L2014,"0,00"))</f>
        <v>0</v>
      </c>
      <c r="J1997" s="123" t="b">
        <f>IF(B1997&lt;&gt;"",IF('02 - Produtos e Tributações'!O2014&lt;&gt;"",'02 - Produtos e Tributações'!O2014,"0,00"))</f>
        <v>0</v>
      </c>
      <c r="K1997" s="123" t="b">
        <f>IF(B1997&lt;&gt;"",IF('02 - Produtos e Tributações'!K2014&lt;&gt;"",'02 - Produtos e Tributações'!K2014,"null"))</f>
        <v>0</v>
      </c>
      <c r="L1997" s="123" t="b">
        <f>IF(B1997&lt;&gt;"",IF('02 - Produtos e Tributações'!N2014&lt;&gt;"",'02 - Produtos e Tributações'!N2014,"null"))</f>
        <v>0</v>
      </c>
      <c r="M1997" s="122" t="b">
        <f>IF(B1997&lt;&gt;"",IF('02 - Produtos e Tributações'!D2014="CARNES","2.01.001.001",IF('02 - Produtos e Tributações'!D2014="MASSAS","2.01.001.002",IF('02 - Produtos e Tributações'!D2014="LATICINIOS","2.01.001.003",IF('02 - Produtos e Tributações'!D2014="DOCES E GULOSEIMAS","2.01.001.004",IF('02 - Produtos e Tributações'!D2014="FARINHAS E GRAOS","2.01.001.005",IF('02 - Produtos e Tributações'!D2014="AGUAS","2.01.002.001",IF('02 - Produtos e Tributações'!D2014="SUCOS","2.01.002.002",IF('02 - Produtos e Tributações'!D2014="BEBIDAS ALCOOLICAS","2.01.002.003",IF('02 - Produtos e Tributações'!D2014="BEBIDAS LACTEAS","2.01.002.004",IF('02 - Produtos e Tributações'!D2014="MATERIAL DE LIMPEZA","2.02",IF('02 - Produtos e Tributações'!D2014="FRUTAS","2.01.001.006",IF('02 - Produtos e Tributações'!D2014="VERDURAS E LEGUMES","2.01.001.007",IF('02 - Produtos e Tributações'!D2014="SERVIÇO","1",IF('02 - Produtos e Tributações'!D2014="PRODUTOS DIVERSOS","2","2"))))))))))))))
)</f>
        <v>0</v>
      </c>
      <c r="N1997" s="4" t="str">
        <f t="shared" si="125"/>
        <v/>
      </c>
      <c r="O1997" s="4" t="str">
        <f t="shared" si="126"/>
        <v/>
      </c>
      <c r="P1997" s="4" t="str">
        <f t="shared" si="127"/>
        <v/>
      </c>
      <c r="Q1997" s="128" t="b">
        <f>IF(B1997&lt;&gt;"",IF('02 - Produtos e Tributações'!C2014&lt;&gt;"",'02 - Produtos e Tributações'!C2014,"UN"))</f>
        <v>0</v>
      </c>
      <c r="R1997" s="93"/>
      <c r="S1997" s="93"/>
      <c r="T1997" s="93"/>
      <c r="U1997" s="120" t="str">
        <f t="shared" si="124"/>
        <v/>
      </c>
    </row>
    <row r="1998" spans="1:21" ht="15.75" customHeight="1">
      <c r="A1998" s="122" t="b">
        <f>IF('02 - Produtos e Tributações'!B2015 &lt;&gt;"",A1997+1)</f>
        <v>0</v>
      </c>
      <c r="B1998" s="4" t="str">
        <f>IF('02 - Produtos e Tributações'!B2015&lt;&gt;"",'02 - Produtos e Tributações'!V2015,"")</f>
        <v/>
      </c>
      <c r="C1998" s="123" t="b">
        <f>IF(B1998&lt;&gt;"",IF('02 - Produtos e Tributações'!H2015&lt;&gt;"",IF('02 - Produtos e Tributações'!H2015="TERCEIRIZADA","T",IF('02 - Produtos e Tributações'!H2015="PROPRIA","P")), IF(B1998&lt;&gt;"",IF('02 - Produtos e Tributações'!H2015="","T"))))</f>
        <v>0</v>
      </c>
      <c r="D1998" s="123" t="b">
        <f>IF(B1998&lt;&gt;"",IF('02 - Produtos e Tributações'!E2015&lt;&gt;"",'02 - Produtos e Tributações'!E2015,""))</f>
        <v>0</v>
      </c>
      <c r="E1998" s="123" t="b">
        <f>IF(B1998&lt;&gt;"",IF('02 - Produtos e Tributações'!F2015&lt;&gt;"",'02 - Produtos e Tributações'!F2015,""))</f>
        <v>0</v>
      </c>
      <c r="F1998" s="123" t="b">
        <f>IF(B1998&lt;&gt;"",IF(A1998&lt;&gt;"",IF('02 - Produtos e Tributações'!G2015&lt;&gt;"",'02 - Produtos e Tributações'!G2015,"")))</f>
        <v>0</v>
      </c>
      <c r="G1998" s="123" t="b">
        <f>IF(B1998&lt;&gt;"",IF('02 - Produtos e Tributações'!J2015&lt;&gt;"",'02 - Produtos e Tributações'!J2015,IF(K1998=101,0,IF(K1998=102,41,IF(K1998=103,0,IF(K1998=201,0,IF(K1998=202,0,IF(K1998=203,0,IF(K1998=300,41,IF(K1998=400,41,IF(K1998=500,60)))))))))))</f>
        <v>0</v>
      </c>
      <c r="H1998" s="123" t="b">
        <f>IF(B1998&lt;&gt;"",IF('02 - Produtos e Tributações'!M2015&lt;&gt;"",'02 - Produtos e Tributações'!M2015,IF(L1998=101,0,IF(L1998=102,41,IF(L1998=103,0,IF(L1998=201,0,IF(L1998=202,0,IF(L1998=203,0,IF(L1998=300,41,IF(L1998=400,41,IF(L1998=500,60)))))))))))</f>
        <v>0</v>
      </c>
      <c r="I1998" s="123" t="b">
        <f>IF(B1998&lt;&gt;"",IF('02 - Produtos e Tributações'!L2015&lt;&gt;"",'02 - Produtos e Tributações'!L2015,"0,00"))</f>
        <v>0</v>
      </c>
      <c r="J1998" s="123" t="b">
        <f>IF(B1998&lt;&gt;"",IF('02 - Produtos e Tributações'!O2015&lt;&gt;"",'02 - Produtos e Tributações'!O2015,"0,00"))</f>
        <v>0</v>
      </c>
      <c r="K1998" s="123" t="b">
        <f>IF(B1998&lt;&gt;"",IF('02 - Produtos e Tributações'!K2015&lt;&gt;"",'02 - Produtos e Tributações'!K2015,"null"))</f>
        <v>0</v>
      </c>
      <c r="L1998" s="123" t="b">
        <f>IF(B1998&lt;&gt;"",IF('02 - Produtos e Tributações'!N2015&lt;&gt;"",'02 - Produtos e Tributações'!N2015,"null"))</f>
        <v>0</v>
      </c>
      <c r="M1998" s="122" t="b">
        <f>IF(B1998&lt;&gt;"",IF('02 - Produtos e Tributações'!D2015="CARNES","2.01.001.001",IF('02 - Produtos e Tributações'!D2015="MASSAS","2.01.001.002",IF('02 - Produtos e Tributações'!D2015="LATICINIOS","2.01.001.003",IF('02 - Produtos e Tributações'!D2015="DOCES E GULOSEIMAS","2.01.001.004",IF('02 - Produtos e Tributações'!D2015="FARINHAS E GRAOS","2.01.001.005",IF('02 - Produtos e Tributações'!D2015="AGUAS","2.01.002.001",IF('02 - Produtos e Tributações'!D2015="SUCOS","2.01.002.002",IF('02 - Produtos e Tributações'!D2015="BEBIDAS ALCOOLICAS","2.01.002.003",IF('02 - Produtos e Tributações'!D2015="BEBIDAS LACTEAS","2.01.002.004",IF('02 - Produtos e Tributações'!D2015="MATERIAL DE LIMPEZA","2.02",IF('02 - Produtos e Tributações'!D2015="FRUTAS","2.01.001.006",IF('02 - Produtos e Tributações'!D2015="VERDURAS E LEGUMES","2.01.001.007",IF('02 - Produtos e Tributações'!D2015="SERVIÇO","1",IF('02 - Produtos e Tributações'!D2015="PRODUTOS DIVERSOS","2","2"))))))))))))))
)</f>
        <v>0</v>
      </c>
      <c r="N1998" s="4" t="str">
        <f t="shared" si="125"/>
        <v/>
      </c>
      <c r="O1998" s="4" t="str">
        <f t="shared" si="126"/>
        <v/>
      </c>
      <c r="P1998" s="4" t="str">
        <f t="shared" si="127"/>
        <v/>
      </c>
      <c r="Q1998" s="128" t="b">
        <f>IF(B1998&lt;&gt;"",IF('02 - Produtos e Tributações'!C2015&lt;&gt;"",'02 - Produtos e Tributações'!C2015,"UN"))</f>
        <v>0</v>
      </c>
      <c r="R1998" s="93"/>
      <c r="S1998" s="93"/>
      <c r="T1998" s="93"/>
      <c r="U1998" s="120" t="str">
        <f t="shared" si="124"/>
        <v/>
      </c>
    </row>
    <row r="1999" spans="1:21" ht="15.75" customHeight="1">
      <c r="A1999" s="122" t="b">
        <f>IF('02 - Produtos e Tributações'!B2016 &lt;&gt;"",A1998+1)</f>
        <v>0</v>
      </c>
      <c r="B1999" s="4" t="str">
        <f>IF('02 - Produtos e Tributações'!B2016&lt;&gt;"",'02 - Produtos e Tributações'!V2016,"")</f>
        <v/>
      </c>
      <c r="C1999" s="123" t="b">
        <f>IF(B1999&lt;&gt;"",IF('02 - Produtos e Tributações'!H2016&lt;&gt;"",IF('02 - Produtos e Tributações'!H2016="TERCEIRIZADA","T",IF('02 - Produtos e Tributações'!H2016="PROPRIA","P")), IF(B1999&lt;&gt;"",IF('02 - Produtos e Tributações'!H2016="","T"))))</f>
        <v>0</v>
      </c>
      <c r="D1999" s="123" t="b">
        <f>IF(B1999&lt;&gt;"",IF('02 - Produtos e Tributações'!E2016&lt;&gt;"",'02 - Produtos e Tributações'!E2016,""))</f>
        <v>0</v>
      </c>
      <c r="E1999" s="123" t="b">
        <f>IF(B1999&lt;&gt;"",IF('02 - Produtos e Tributações'!F2016&lt;&gt;"",'02 - Produtos e Tributações'!F2016,""))</f>
        <v>0</v>
      </c>
      <c r="F1999" s="123" t="b">
        <f>IF(B1999&lt;&gt;"",IF(A1999&lt;&gt;"",IF('02 - Produtos e Tributações'!G2016&lt;&gt;"",'02 - Produtos e Tributações'!G2016,"")))</f>
        <v>0</v>
      </c>
      <c r="G1999" s="123" t="b">
        <f>IF(B1999&lt;&gt;"",IF('02 - Produtos e Tributações'!J2016&lt;&gt;"",'02 - Produtos e Tributações'!J2016,IF(K1999=101,0,IF(K1999=102,41,IF(K1999=103,0,IF(K1999=201,0,IF(K1999=202,0,IF(K1999=203,0,IF(K1999=300,41,IF(K1999=400,41,IF(K1999=500,60)))))))))))</f>
        <v>0</v>
      </c>
      <c r="H1999" s="123" t="b">
        <f>IF(B1999&lt;&gt;"",IF('02 - Produtos e Tributações'!M2016&lt;&gt;"",'02 - Produtos e Tributações'!M2016,IF(L1999=101,0,IF(L1999=102,41,IF(L1999=103,0,IF(L1999=201,0,IF(L1999=202,0,IF(L1999=203,0,IF(L1999=300,41,IF(L1999=400,41,IF(L1999=500,60)))))))))))</f>
        <v>0</v>
      </c>
      <c r="I1999" s="123" t="b">
        <f>IF(B1999&lt;&gt;"",IF('02 - Produtos e Tributações'!L2016&lt;&gt;"",'02 - Produtos e Tributações'!L2016,"0,00"))</f>
        <v>0</v>
      </c>
      <c r="J1999" s="123" t="b">
        <f>IF(B1999&lt;&gt;"",IF('02 - Produtos e Tributações'!O2016&lt;&gt;"",'02 - Produtos e Tributações'!O2016,"0,00"))</f>
        <v>0</v>
      </c>
      <c r="K1999" s="123" t="b">
        <f>IF(B1999&lt;&gt;"",IF('02 - Produtos e Tributações'!K2016&lt;&gt;"",'02 - Produtos e Tributações'!K2016,"null"))</f>
        <v>0</v>
      </c>
      <c r="L1999" s="123" t="b">
        <f>IF(B1999&lt;&gt;"",IF('02 - Produtos e Tributações'!N2016&lt;&gt;"",'02 - Produtos e Tributações'!N2016,"null"))</f>
        <v>0</v>
      </c>
      <c r="M1999" s="122" t="b">
        <f>IF(B1999&lt;&gt;"",IF('02 - Produtos e Tributações'!D2016="CARNES","2.01.001.001",IF('02 - Produtos e Tributações'!D2016="MASSAS","2.01.001.002",IF('02 - Produtos e Tributações'!D2016="LATICINIOS","2.01.001.003",IF('02 - Produtos e Tributações'!D2016="DOCES E GULOSEIMAS","2.01.001.004",IF('02 - Produtos e Tributações'!D2016="FARINHAS E GRAOS","2.01.001.005",IF('02 - Produtos e Tributações'!D2016="AGUAS","2.01.002.001",IF('02 - Produtos e Tributações'!D2016="SUCOS","2.01.002.002",IF('02 - Produtos e Tributações'!D2016="BEBIDAS ALCOOLICAS","2.01.002.003",IF('02 - Produtos e Tributações'!D2016="BEBIDAS LACTEAS","2.01.002.004",IF('02 - Produtos e Tributações'!D2016="MATERIAL DE LIMPEZA","2.02",IF('02 - Produtos e Tributações'!D2016="FRUTAS","2.01.001.006",IF('02 - Produtos e Tributações'!D2016="VERDURAS E LEGUMES","2.01.001.007",IF('02 - Produtos e Tributações'!D2016="SERVIÇO","1",IF('02 - Produtos e Tributações'!D2016="PRODUTOS DIVERSOS","2","2"))))))))))))))
)</f>
        <v>0</v>
      </c>
      <c r="N1999" s="4" t="str">
        <f t="shared" si="125"/>
        <v/>
      </c>
      <c r="O1999" s="4" t="str">
        <f t="shared" si="126"/>
        <v/>
      </c>
      <c r="P1999" s="4" t="str">
        <f t="shared" si="127"/>
        <v/>
      </c>
      <c r="Q1999" s="128" t="b">
        <f>IF(B1999&lt;&gt;"",IF('02 - Produtos e Tributações'!C2016&lt;&gt;"",'02 - Produtos e Tributações'!C2016,"UN"))</f>
        <v>0</v>
      </c>
      <c r="R1999" s="93"/>
      <c r="S1999" s="93"/>
      <c r="T1999" s="93"/>
      <c r="U1999" s="120" t="str">
        <f t="shared" si="124"/>
        <v/>
      </c>
    </row>
    <row r="2000" spans="1:21" ht="15.75" customHeight="1">
      <c r="A2000" s="122" t="b">
        <f>IF('02 - Produtos e Tributações'!B2017 &lt;&gt;"",A1999+1)</f>
        <v>0</v>
      </c>
      <c r="B2000" s="4" t="str">
        <f>IF('02 - Produtos e Tributações'!B2017&lt;&gt;"",'02 - Produtos e Tributações'!V2017,"")</f>
        <v/>
      </c>
      <c r="C2000" s="123" t="b">
        <f>IF(B2000&lt;&gt;"",IF('02 - Produtos e Tributações'!H2017&lt;&gt;"",IF('02 - Produtos e Tributações'!H2017="TERCEIRIZADA","T",IF('02 - Produtos e Tributações'!H2017="PROPRIA","P")), IF(B2000&lt;&gt;"",IF('02 - Produtos e Tributações'!H2017="","T"))))</f>
        <v>0</v>
      </c>
      <c r="D2000" s="123" t="b">
        <f>IF(B2000&lt;&gt;"",IF('02 - Produtos e Tributações'!E2017&lt;&gt;"",'02 - Produtos e Tributações'!E2017,""))</f>
        <v>0</v>
      </c>
      <c r="E2000" s="123" t="b">
        <f>IF(B2000&lt;&gt;"",IF('02 - Produtos e Tributações'!F2017&lt;&gt;"",'02 - Produtos e Tributações'!F2017,""))</f>
        <v>0</v>
      </c>
      <c r="F2000" s="123" t="b">
        <f>IF(B2000&lt;&gt;"",IF(A2000&lt;&gt;"",IF('02 - Produtos e Tributações'!G2017&lt;&gt;"",'02 - Produtos e Tributações'!G2017,"")))</f>
        <v>0</v>
      </c>
      <c r="G2000" s="123" t="b">
        <f>IF(B2000&lt;&gt;"",IF('02 - Produtos e Tributações'!J2017&lt;&gt;"",'02 - Produtos e Tributações'!J2017,IF(K2000=101,0,IF(K2000=102,41,IF(K2000=103,0,IF(K2000=201,0,IF(K2000=202,0,IF(K2000=203,0,IF(K2000=300,41,IF(K2000=400,41,IF(K2000=500,60)))))))))))</f>
        <v>0</v>
      </c>
      <c r="H2000" s="123" t="b">
        <f>IF(B2000&lt;&gt;"",IF('02 - Produtos e Tributações'!M2017&lt;&gt;"",'02 - Produtos e Tributações'!M2017,IF(L2000=101,0,IF(L2000=102,41,IF(L2000=103,0,IF(L2000=201,0,IF(L2000=202,0,IF(L2000=203,0,IF(L2000=300,41,IF(L2000=400,41,IF(L2000=500,60)))))))))))</f>
        <v>0</v>
      </c>
      <c r="I2000" s="123" t="b">
        <f>IF(B2000&lt;&gt;"",IF('02 - Produtos e Tributações'!L2017&lt;&gt;"",'02 - Produtos e Tributações'!L2017,"0,00"))</f>
        <v>0</v>
      </c>
      <c r="J2000" s="123" t="b">
        <f>IF(B2000&lt;&gt;"",IF('02 - Produtos e Tributações'!O2017&lt;&gt;"",'02 - Produtos e Tributações'!O2017,"0,00"))</f>
        <v>0</v>
      </c>
      <c r="K2000" s="123" t="b">
        <f>IF(B2000&lt;&gt;"",IF('02 - Produtos e Tributações'!K2017&lt;&gt;"",'02 - Produtos e Tributações'!K2017,"null"))</f>
        <v>0</v>
      </c>
      <c r="L2000" s="123" t="b">
        <f>IF(B2000&lt;&gt;"",IF('02 - Produtos e Tributações'!N2017&lt;&gt;"",'02 - Produtos e Tributações'!N2017,"null"))</f>
        <v>0</v>
      </c>
      <c r="M2000" s="122" t="b">
        <f>IF(B2000&lt;&gt;"",IF('02 - Produtos e Tributações'!D2017="CARNES","2.01.001.001",IF('02 - Produtos e Tributações'!D2017="MASSAS","2.01.001.002",IF('02 - Produtos e Tributações'!D2017="LATICINIOS","2.01.001.003",IF('02 - Produtos e Tributações'!D2017="DOCES E GULOSEIMAS","2.01.001.004",IF('02 - Produtos e Tributações'!D2017="FARINHAS E GRAOS","2.01.001.005",IF('02 - Produtos e Tributações'!D2017="AGUAS","2.01.002.001",IF('02 - Produtos e Tributações'!D2017="SUCOS","2.01.002.002",IF('02 - Produtos e Tributações'!D2017="BEBIDAS ALCOOLICAS","2.01.002.003",IF('02 - Produtos e Tributações'!D2017="BEBIDAS LACTEAS","2.01.002.004",IF('02 - Produtos e Tributações'!D2017="MATERIAL DE LIMPEZA","2.02",IF('02 - Produtos e Tributações'!D2017="FRUTAS","2.01.001.006",IF('02 - Produtos e Tributações'!D2017="VERDURAS E LEGUMES","2.01.001.007",IF('02 - Produtos e Tributações'!D2017="SERVIÇO","1",IF('02 - Produtos e Tributações'!D2017="PRODUTOS DIVERSOS","2","2"))))))))))))))
)</f>
        <v>0</v>
      </c>
      <c r="N2000" s="4" t="str">
        <f t="shared" si="125"/>
        <v/>
      </c>
      <c r="O2000" s="4" t="str">
        <f t="shared" si="126"/>
        <v/>
      </c>
      <c r="P2000" s="4" t="str">
        <f t="shared" si="127"/>
        <v/>
      </c>
      <c r="Q2000" s="128" t="b">
        <f>IF(B2000&lt;&gt;"",IF('02 - Produtos e Tributações'!C2017&lt;&gt;"",'02 - Produtos e Tributações'!C2017,"UN"))</f>
        <v>0</v>
      </c>
      <c r="R2000" s="93"/>
      <c r="S2000" s="93"/>
      <c r="T2000" s="93"/>
      <c r="U2000" s="120" t="str">
        <f t="shared" si="124"/>
        <v/>
      </c>
    </row>
  </sheetData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00"/>
  <sheetViews>
    <sheetView showGridLines="0" zoomScaleNormal="100" workbookViewId="0">
      <pane ySplit="1" topLeftCell="A5" activePane="bottomLeft" state="frozen"/>
      <selection pane="bottomLeft" activeCell="B3" sqref="B3"/>
    </sheetView>
  </sheetViews>
  <sheetFormatPr defaultColWidth="12.5703125" defaultRowHeight="12.75"/>
  <cols>
    <col min="1" max="1" width="47.140625" customWidth="1"/>
    <col min="2" max="2" width="31.140625" customWidth="1"/>
    <col min="3" max="26" width="14.42578125" customWidth="1"/>
  </cols>
  <sheetData>
    <row r="1" spans="1:3" ht="15.75" customHeight="1">
      <c r="A1" s="131" t="s">
        <v>147</v>
      </c>
      <c r="B1" s="131" t="s">
        <v>148</v>
      </c>
      <c r="C1" s="131" t="s">
        <v>149</v>
      </c>
    </row>
    <row r="2" spans="1:3" ht="15.75" customHeight="1">
      <c r="A2" s="132" t="str">
        <f ca="1">IFERROR(__xludf.dummyfunction("unique('01 - Cadastro de Apartamentos'!D15:F499)"),"")</f>
        <v/>
      </c>
      <c r="B2" s="132"/>
      <c r="C2" s="132"/>
    </row>
    <row r="3" spans="1:3" ht="15.75" customHeight="1">
      <c r="A3" s="132"/>
      <c r="B3" s="132"/>
      <c r="C3" s="132"/>
    </row>
    <row r="4" spans="1:3" ht="15.75" customHeight="1">
      <c r="A4" s="132"/>
      <c r="B4" s="132"/>
      <c r="C4" s="132"/>
    </row>
    <row r="5" spans="1:3" ht="15.75" customHeight="1">
      <c r="A5" s="132"/>
      <c r="B5" s="132"/>
      <c r="C5" s="132"/>
    </row>
    <row r="6" spans="1:3" ht="15.75" customHeight="1">
      <c r="A6" s="132"/>
      <c r="B6" s="132"/>
      <c r="C6" s="132"/>
    </row>
    <row r="7" spans="1:3" ht="15.75" customHeight="1">
      <c r="A7" s="132"/>
      <c r="B7" s="132"/>
      <c r="C7" s="132"/>
    </row>
    <row r="8" spans="1:3" ht="15.75" customHeight="1">
      <c r="A8" s="132"/>
      <c r="B8" s="132"/>
      <c r="C8" s="132"/>
    </row>
    <row r="9" spans="1:3" ht="15.75" customHeight="1">
      <c r="A9" s="132"/>
      <c r="B9" s="132"/>
      <c r="C9" s="132"/>
    </row>
    <row r="10" spans="1:3" ht="15.75" customHeight="1">
      <c r="A10" s="132"/>
      <c r="B10" s="132"/>
      <c r="C10" s="132"/>
    </row>
    <row r="11" spans="1:3" ht="15.75" customHeight="1">
      <c r="A11" s="132"/>
      <c r="B11" s="132"/>
      <c r="C11" s="132"/>
    </row>
    <row r="12" spans="1:3" ht="15.75" customHeight="1">
      <c r="A12" s="132"/>
      <c r="B12" s="132"/>
      <c r="C12" s="132"/>
    </row>
    <row r="13" spans="1:3" ht="15.75" customHeight="1">
      <c r="A13" s="132"/>
      <c r="B13" s="132"/>
      <c r="C13" s="132"/>
    </row>
    <row r="14" spans="1:3" ht="15.75" customHeight="1">
      <c r="A14" s="132"/>
      <c r="B14" s="132"/>
      <c r="C14" s="132"/>
    </row>
    <row r="15" spans="1:3" ht="15.75" customHeight="1">
      <c r="A15" s="132"/>
      <c r="B15" s="132"/>
      <c r="C15" s="132"/>
    </row>
    <row r="16" spans="1:3" ht="15.75" customHeight="1">
      <c r="A16" s="132"/>
      <c r="B16" s="132"/>
      <c r="C16" s="132"/>
    </row>
    <row r="17" spans="1:3" ht="15.75" customHeight="1">
      <c r="A17" s="132"/>
      <c r="B17" s="132"/>
      <c r="C17" s="132"/>
    </row>
    <row r="18" spans="1:3" ht="15.75" customHeight="1">
      <c r="A18" s="132"/>
      <c r="B18" s="132"/>
      <c r="C18" s="132"/>
    </row>
    <row r="19" spans="1:3" ht="15.75" customHeight="1">
      <c r="A19" s="132"/>
      <c r="B19" s="132"/>
      <c r="C19" s="132"/>
    </row>
    <row r="20" spans="1:3" ht="15.75" customHeight="1">
      <c r="A20" s="132"/>
      <c r="B20" s="132"/>
      <c r="C20" s="132"/>
    </row>
    <row r="21" spans="1:3" ht="15.75" customHeight="1">
      <c r="A21" s="132"/>
      <c r="B21" s="132"/>
      <c r="C21" s="132"/>
    </row>
    <row r="22" spans="1:3" ht="15.75" customHeight="1">
      <c r="A22" s="132"/>
      <c r="B22" s="132"/>
      <c r="C22" s="132"/>
    </row>
    <row r="23" spans="1:3" ht="15.75" customHeight="1">
      <c r="A23" s="132"/>
      <c r="B23" s="132"/>
      <c r="C23" s="132"/>
    </row>
    <row r="24" spans="1:3" ht="15.75" customHeight="1">
      <c r="A24" s="132"/>
      <c r="B24" s="132"/>
      <c r="C24" s="132"/>
    </row>
    <row r="25" spans="1:3" ht="15.75" customHeight="1">
      <c r="A25" s="132"/>
      <c r="B25" s="132"/>
      <c r="C25" s="132"/>
    </row>
    <row r="26" spans="1:3" ht="15.75" customHeight="1">
      <c r="A26" s="132"/>
      <c r="B26" s="132"/>
      <c r="C26" s="132"/>
    </row>
    <row r="27" spans="1:3" ht="15.75" customHeight="1">
      <c r="A27" s="132"/>
      <c r="B27" s="132"/>
      <c r="C27" s="132"/>
    </row>
    <row r="28" spans="1:3" ht="15.75" customHeight="1">
      <c r="A28" s="132"/>
      <c r="B28" s="132"/>
      <c r="C28" s="132"/>
    </row>
    <row r="29" spans="1:3" ht="15.75" customHeight="1">
      <c r="A29" s="132"/>
      <c r="B29" s="132"/>
      <c r="C29" s="132"/>
    </row>
    <row r="30" spans="1:3" ht="15.75" customHeight="1">
      <c r="A30" s="132"/>
      <c r="B30" s="132"/>
      <c r="C30" s="132"/>
    </row>
    <row r="31" spans="1:3" ht="15.75" customHeight="1">
      <c r="A31" s="132"/>
      <c r="B31" s="132"/>
      <c r="C31" s="132"/>
    </row>
    <row r="32" spans="1:3" ht="15.75" customHeight="1">
      <c r="A32" s="132"/>
      <c r="B32" s="132"/>
      <c r="C32" s="132"/>
    </row>
    <row r="33" spans="1:3" ht="15.75" customHeight="1">
      <c r="A33" s="132"/>
      <c r="B33" s="132"/>
      <c r="C33" s="132"/>
    </row>
    <row r="34" spans="1:3" ht="15.75" customHeight="1">
      <c r="A34" s="132"/>
      <c r="B34" s="132"/>
      <c r="C34" s="132"/>
    </row>
    <row r="35" spans="1:3" ht="15.75" customHeight="1">
      <c r="A35" s="132"/>
      <c r="B35" s="132"/>
      <c r="C35" s="132"/>
    </row>
    <row r="36" spans="1:3" ht="15.75" customHeight="1">
      <c r="A36" s="132"/>
      <c r="B36" s="132"/>
      <c r="C36" s="132"/>
    </row>
    <row r="37" spans="1:3" ht="15.75" customHeight="1">
      <c r="A37" s="132"/>
      <c r="B37" s="132"/>
      <c r="C37" s="132"/>
    </row>
    <row r="38" spans="1:3" ht="15.75" customHeight="1">
      <c r="A38" s="132"/>
      <c r="B38" s="132"/>
      <c r="C38" s="132"/>
    </row>
    <row r="39" spans="1:3" ht="15.75" customHeight="1">
      <c r="A39" s="132"/>
      <c r="B39" s="132"/>
      <c r="C39" s="132"/>
    </row>
    <row r="40" spans="1:3" ht="15.75" customHeight="1">
      <c r="A40" s="132"/>
      <c r="B40" s="132"/>
      <c r="C40" s="132"/>
    </row>
    <row r="41" spans="1:3" ht="15.75" customHeight="1">
      <c r="A41" s="132"/>
      <c r="B41" s="132"/>
      <c r="C41" s="132"/>
    </row>
    <row r="42" spans="1:3" ht="15.75" customHeight="1">
      <c r="A42" s="132"/>
      <c r="B42" s="132"/>
      <c r="C42" s="132"/>
    </row>
    <row r="43" spans="1:3" ht="15.75" customHeight="1">
      <c r="A43" s="132"/>
      <c r="B43" s="132"/>
      <c r="C43" s="132"/>
    </row>
    <row r="44" spans="1:3" ht="15.75" customHeight="1">
      <c r="A44" s="132"/>
      <c r="B44" s="132"/>
      <c r="C44" s="132"/>
    </row>
    <row r="45" spans="1:3" ht="15.75" customHeight="1">
      <c r="A45" s="132"/>
      <c r="B45" s="132"/>
      <c r="C45" s="132"/>
    </row>
    <row r="46" spans="1:3" ht="15.75" customHeight="1">
      <c r="A46" s="132"/>
      <c r="B46" s="132"/>
      <c r="C46" s="132"/>
    </row>
    <row r="47" spans="1:3" ht="15.75" customHeight="1">
      <c r="A47" s="132"/>
      <c r="B47" s="132"/>
      <c r="C47" s="132"/>
    </row>
    <row r="48" spans="1:3" ht="15.75" customHeight="1">
      <c r="A48" s="132"/>
      <c r="B48" s="132"/>
      <c r="C48" s="132"/>
    </row>
    <row r="49" spans="1:3" ht="15.75" customHeight="1">
      <c r="A49" s="132"/>
      <c r="B49" s="132"/>
      <c r="C49" s="132"/>
    </row>
    <row r="50" spans="1:3" ht="15.75" customHeight="1">
      <c r="A50" s="132"/>
      <c r="B50" s="132"/>
      <c r="C50" s="132"/>
    </row>
    <row r="51" spans="1:3" ht="15.75" customHeight="1">
      <c r="A51" s="132"/>
      <c r="B51" s="132"/>
      <c r="C51" s="132"/>
    </row>
    <row r="52" spans="1:3" ht="15.75" customHeight="1">
      <c r="A52" s="132"/>
      <c r="B52" s="132"/>
      <c r="C52" s="132"/>
    </row>
    <row r="53" spans="1:3" ht="15.75" customHeight="1">
      <c r="A53" s="132"/>
      <c r="B53" s="132"/>
      <c r="C53" s="132"/>
    </row>
    <row r="54" spans="1:3" ht="15.75" customHeight="1">
      <c r="A54" s="132"/>
      <c r="B54" s="132"/>
      <c r="C54" s="132"/>
    </row>
    <row r="55" spans="1:3" ht="15.75" customHeight="1">
      <c r="A55" s="132"/>
      <c r="B55" s="132"/>
      <c r="C55" s="132"/>
    </row>
    <row r="56" spans="1:3" ht="15.75" customHeight="1">
      <c r="A56" s="132"/>
      <c r="B56" s="132"/>
      <c r="C56" s="132"/>
    </row>
    <row r="57" spans="1:3" ht="15.75" customHeight="1">
      <c r="A57" s="132"/>
      <c r="B57" s="132"/>
      <c r="C57" s="132"/>
    </row>
    <row r="58" spans="1:3" ht="15.75" customHeight="1">
      <c r="A58" s="132"/>
      <c r="B58" s="132"/>
      <c r="C58" s="132"/>
    </row>
    <row r="59" spans="1:3" ht="15.75" customHeight="1">
      <c r="A59" s="132"/>
      <c r="B59" s="132"/>
      <c r="C59" s="132"/>
    </row>
    <row r="60" spans="1:3" ht="15.75" customHeight="1">
      <c r="A60" s="132"/>
      <c r="B60" s="132"/>
      <c r="C60" s="132"/>
    </row>
    <row r="61" spans="1:3" ht="15.75" customHeight="1">
      <c r="A61" s="132"/>
      <c r="B61" s="132"/>
      <c r="C61" s="132"/>
    </row>
    <row r="62" spans="1:3" ht="15.75" customHeight="1">
      <c r="A62" s="132"/>
      <c r="B62" s="132"/>
      <c r="C62" s="132"/>
    </row>
    <row r="63" spans="1:3" ht="15.75" customHeight="1">
      <c r="A63" s="132"/>
      <c r="B63" s="132"/>
      <c r="C63" s="132"/>
    </row>
    <row r="64" spans="1:3" ht="15.75" customHeight="1">
      <c r="A64" s="132"/>
      <c r="B64" s="132"/>
      <c r="C64" s="132"/>
    </row>
    <row r="65" spans="1:3" ht="15.75" customHeight="1">
      <c r="A65" s="132"/>
      <c r="B65" s="132"/>
      <c r="C65" s="132"/>
    </row>
    <row r="66" spans="1:3" ht="15.75" customHeight="1">
      <c r="A66" s="132"/>
      <c r="B66" s="132"/>
      <c r="C66" s="132"/>
    </row>
    <row r="67" spans="1:3" ht="15.75" customHeight="1">
      <c r="A67" s="132"/>
      <c r="B67" s="132"/>
      <c r="C67" s="132"/>
    </row>
    <row r="68" spans="1:3" ht="15.75" customHeight="1">
      <c r="A68" s="132"/>
      <c r="B68" s="132"/>
      <c r="C68" s="132"/>
    </row>
    <row r="69" spans="1:3" ht="15.75" customHeight="1">
      <c r="A69" s="132"/>
      <c r="B69" s="132"/>
      <c r="C69" s="132"/>
    </row>
    <row r="70" spans="1:3" ht="15.75" customHeight="1">
      <c r="A70" s="132"/>
      <c r="B70" s="132"/>
      <c r="C70" s="132"/>
    </row>
    <row r="71" spans="1:3" ht="15.75" customHeight="1">
      <c r="A71" s="132"/>
      <c r="B71" s="132"/>
      <c r="C71" s="132"/>
    </row>
    <row r="72" spans="1:3" ht="15.75" customHeight="1">
      <c r="A72" s="132"/>
      <c r="B72" s="132"/>
      <c r="C72" s="132"/>
    </row>
    <row r="73" spans="1:3" ht="15.75" customHeight="1">
      <c r="A73" s="132"/>
      <c r="B73" s="132"/>
      <c r="C73" s="132"/>
    </row>
    <row r="74" spans="1:3" ht="15.75" customHeight="1">
      <c r="A74" s="132"/>
      <c r="B74" s="132"/>
      <c r="C74" s="132"/>
    </row>
    <row r="75" spans="1:3" ht="15.75" customHeight="1">
      <c r="A75" s="132"/>
      <c r="B75" s="132"/>
      <c r="C75" s="132"/>
    </row>
    <row r="76" spans="1:3" ht="15.75" customHeight="1">
      <c r="A76" s="132"/>
      <c r="B76" s="132"/>
      <c r="C76" s="132"/>
    </row>
    <row r="77" spans="1:3" ht="15.75" customHeight="1">
      <c r="A77" s="132"/>
      <c r="B77" s="132"/>
      <c r="C77" s="132"/>
    </row>
    <row r="78" spans="1:3" ht="15.75" customHeight="1">
      <c r="A78" s="132"/>
      <c r="B78" s="132"/>
      <c r="C78" s="132"/>
    </row>
    <row r="79" spans="1:3" ht="15.75" customHeight="1">
      <c r="A79" s="132"/>
      <c r="B79" s="132"/>
      <c r="C79" s="132"/>
    </row>
    <row r="80" spans="1:3" ht="15.75" customHeight="1">
      <c r="A80" s="132"/>
      <c r="B80" s="132"/>
      <c r="C80" s="132"/>
    </row>
    <row r="81" spans="1:3" ht="15.75" customHeight="1">
      <c r="A81" s="132"/>
      <c r="B81" s="132"/>
      <c r="C81" s="132"/>
    </row>
    <row r="82" spans="1:3" ht="15.75" customHeight="1">
      <c r="A82" s="132"/>
      <c r="B82" s="132"/>
      <c r="C82" s="132"/>
    </row>
    <row r="83" spans="1:3" ht="15.75" customHeight="1">
      <c r="A83" s="132"/>
      <c r="B83" s="132"/>
      <c r="C83" s="132"/>
    </row>
    <row r="84" spans="1:3" ht="15.75" customHeight="1">
      <c r="A84" s="132"/>
      <c r="B84" s="132"/>
      <c r="C84" s="132"/>
    </row>
    <row r="85" spans="1:3" ht="15.75" customHeight="1">
      <c r="A85" s="132"/>
      <c r="B85" s="132"/>
      <c r="C85" s="132"/>
    </row>
    <row r="86" spans="1:3" ht="15.75" customHeight="1">
      <c r="A86" s="132"/>
      <c r="B86" s="132"/>
      <c r="C86" s="132"/>
    </row>
    <row r="87" spans="1:3" ht="15.75" customHeight="1">
      <c r="A87" s="132"/>
      <c r="B87" s="132"/>
      <c r="C87" s="132"/>
    </row>
    <row r="88" spans="1:3" ht="15.75" customHeight="1">
      <c r="A88" s="132"/>
      <c r="B88" s="132"/>
      <c r="C88" s="132"/>
    </row>
    <row r="89" spans="1:3" ht="15.75" customHeight="1">
      <c r="A89" s="132"/>
      <c r="B89" s="132"/>
      <c r="C89" s="132"/>
    </row>
    <row r="90" spans="1:3" ht="15.75" customHeight="1">
      <c r="A90" s="132"/>
      <c r="B90" s="132"/>
      <c r="C90" s="132"/>
    </row>
    <row r="91" spans="1:3" ht="15.75" customHeight="1">
      <c r="A91" s="132"/>
      <c r="B91" s="132"/>
      <c r="C91" s="132"/>
    </row>
    <row r="92" spans="1:3" ht="15.75" customHeight="1">
      <c r="A92" s="132"/>
      <c r="B92" s="132"/>
      <c r="C92" s="132"/>
    </row>
    <row r="93" spans="1:3" ht="15.75" customHeight="1">
      <c r="A93" s="132"/>
      <c r="B93" s="132"/>
      <c r="C93" s="132"/>
    </row>
    <row r="94" spans="1:3" ht="15.75" customHeight="1">
      <c r="A94" s="132"/>
      <c r="B94" s="132"/>
      <c r="C94" s="132"/>
    </row>
    <row r="95" spans="1:3" ht="15.75" customHeight="1">
      <c r="A95" s="132"/>
      <c r="B95" s="132"/>
      <c r="C95" s="132"/>
    </row>
    <row r="96" spans="1:3" ht="15.75" customHeight="1">
      <c r="A96" s="132"/>
      <c r="B96" s="132"/>
      <c r="C96" s="132"/>
    </row>
    <row r="97" spans="1:3" ht="15.75" customHeight="1">
      <c r="A97" s="132"/>
      <c r="B97" s="132"/>
      <c r="C97" s="132"/>
    </row>
    <row r="98" spans="1:3" ht="15.75" customHeight="1">
      <c r="A98" s="132"/>
      <c r="B98" s="132"/>
      <c r="C98" s="132"/>
    </row>
    <row r="99" spans="1:3" ht="15.75" customHeight="1">
      <c r="A99" s="132"/>
      <c r="B99" s="132"/>
      <c r="C99" s="132"/>
    </row>
    <row r="100" spans="1:3" ht="15.75" customHeight="1">
      <c r="A100" s="132"/>
      <c r="B100" s="132"/>
      <c r="C100" s="132"/>
    </row>
    <row r="101" spans="1:3" ht="15.75" customHeight="1">
      <c r="A101" s="132"/>
      <c r="B101" s="132"/>
      <c r="C101" s="132"/>
    </row>
    <row r="102" spans="1:3" ht="15.75" customHeight="1">
      <c r="A102" s="132"/>
      <c r="B102" s="132"/>
      <c r="C102" s="132"/>
    </row>
    <row r="103" spans="1:3" ht="15.75" customHeight="1">
      <c r="A103" s="132"/>
      <c r="B103" s="132"/>
      <c r="C103" s="132"/>
    </row>
    <row r="104" spans="1:3" ht="15.75" customHeight="1">
      <c r="A104" s="132"/>
      <c r="B104" s="132"/>
      <c r="C104" s="132"/>
    </row>
    <row r="105" spans="1:3" ht="15.75" customHeight="1">
      <c r="A105" s="132"/>
      <c r="B105" s="132"/>
      <c r="C105" s="132"/>
    </row>
    <row r="106" spans="1:3" ht="15.75" customHeight="1">
      <c r="A106" s="132"/>
      <c r="B106" s="132"/>
      <c r="C106" s="132"/>
    </row>
    <row r="107" spans="1:3" ht="15.75" customHeight="1">
      <c r="A107" s="132"/>
      <c r="B107" s="132"/>
      <c r="C107" s="132"/>
    </row>
    <row r="108" spans="1:3" ht="15.75" customHeight="1">
      <c r="A108" s="132"/>
      <c r="B108" s="132"/>
      <c r="C108" s="132"/>
    </row>
    <row r="109" spans="1:3" ht="15.75" customHeight="1">
      <c r="A109" s="132"/>
      <c r="B109" s="132"/>
      <c r="C109" s="132"/>
    </row>
    <row r="110" spans="1:3" ht="15.75" customHeight="1">
      <c r="A110" s="132"/>
      <c r="B110" s="132"/>
      <c r="C110" s="132"/>
    </row>
    <row r="111" spans="1:3" ht="15.75" customHeight="1">
      <c r="A111" s="132"/>
      <c r="B111" s="132"/>
      <c r="C111" s="132"/>
    </row>
    <row r="112" spans="1:3" ht="15.75" customHeight="1">
      <c r="A112" s="132"/>
      <c r="B112" s="132"/>
      <c r="C112" s="132"/>
    </row>
    <row r="113" spans="1:3" ht="15.75" customHeight="1">
      <c r="A113" s="132"/>
      <c r="B113" s="132"/>
      <c r="C113" s="132"/>
    </row>
    <row r="114" spans="1:3" ht="15.75" customHeight="1">
      <c r="A114" s="132"/>
      <c r="B114" s="132"/>
      <c r="C114" s="132"/>
    </row>
    <row r="115" spans="1:3" ht="15.75" customHeight="1">
      <c r="A115" s="132"/>
      <c r="B115" s="132"/>
      <c r="C115" s="132"/>
    </row>
    <row r="116" spans="1:3" ht="15.75" customHeight="1">
      <c r="A116" s="132"/>
      <c r="B116" s="132"/>
      <c r="C116" s="132"/>
    </row>
    <row r="117" spans="1:3" ht="15.75" customHeight="1">
      <c r="A117" s="132"/>
      <c r="B117" s="132"/>
      <c r="C117" s="132"/>
    </row>
    <row r="118" spans="1:3" ht="15.75" customHeight="1">
      <c r="A118" s="132"/>
      <c r="B118" s="132"/>
      <c r="C118" s="132"/>
    </row>
    <row r="119" spans="1:3" ht="15.75" customHeight="1">
      <c r="A119" s="132"/>
      <c r="B119" s="132"/>
      <c r="C119" s="132"/>
    </row>
    <row r="120" spans="1:3" ht="15.75" customHeight="1">
      <c r="A120" s="132"/>
      <c r="B120" s="132"/>
      <c r="C120" s="132"/>
    </row>
    <row r="121" spans="1:3" ht="15.75" customHeight="1">
      <c r="A121" s="132"/>
      <c r="B121" s="132"/>
      <c r="C121" s="132"/>
    </row>
    <row r="122" spans="1:3" ht="15.75" customHeight="1">
      <c r="A122" s="132"/>
      <c r="B122" s="132"/>
      <c r="C122" s="132"/>
    </row>
    <row r="123" spans="1:3" ht="15.75" customHeight="1">
      <c r="A123" s="132"/>
      <c r="B123" s="132"/>
      <c r="C123" s="132"/>
    </row>
    <row r="124" spans="1:3" ht="15.75" customHeight="1">
      <c r="A124" s="132"/>
      <c r="B124" s="132"/>
      <c r="C124" s="132"/>
    </row>
    <row r="125" spans="1:3" ht="15.75" customHeight="1">
      <c r="A125" s="132"/>
      <c r="B125" s="132"/>
      <c r="C125" s="132"/>
    </row>
    <row r="126" spans="1:3" ht="15.75" customHeight="1">
      <c r="A126" s="132"/>
      <c r="B126" s="132"/>
      <c r="C126" s="132"/>
    </row>
    <row r="127" spans="1:3" ht="15.75" customHeight="1">
      <c r="A127" s="132"/>
      <c r="B127" s="132"/>
      <c r="C127" s="132"/>
    </row>
    <row r="128" spans="1:3" ht="15.75" customHeight="1">
      <c r="A128" s="132"/>
      <c r="B128" s="132"/>
      <c r="C128" s="132"/>
    </row>
    <row r="129" spans="1:3" ht="15.75" customHeight="1">
      <c r="A129" s="132"/>
      <c r="B129" s="132"/>
      <c r="C129" s="132"/>
    </row>
    <row r="130" spans="1:3" ht="15.75" customHeight="1">
      <c r="A130" s="132"/>
      <c r="B130" s="132"/>
      <c r="C130" s="132"/>
    </row>
    <row r="131" spans="1:3" ht="15.75" customHeight="1">
      <c r="A131" s="132"/>
      <c r="B131" s="132"/>
      <c r="C131" s="132"/>
    </row>
    <row r="132" spans="1:3" ht="15.75" customHeight="1">
      <c r="A132" s="132"/>
      <c r="B132" s="132"/>
      <c r="C132" s="132"/>
    </row>
    <row r="133" spans="1:3" ht="15.75" customHeight="1">
      <c r="A133" s="132"/>
      <c r="B133" s="132"/>
      <c r="C133" s="132"/>
    </row>
    <row r="134" spans="1:3" ht="15.75" customHeight="1">
      <c r="A134" s="132"/>
      <c r="B134" s="132"/>
      <c r="C134" s="132"/>
    </row>
    <row r="135" spans="1:3" ht="15.75" customHeight="1">
      <c r="A135" s="132"/>
      <c r="B135" s="132"/>
      <c r="C135" s="132"/>
    </row>
    <row r="136" spans="1:3" ht="15.75" customHeight="1">
      <c r="A136" s="132"/>
      <c r="B136" s="132"/>
      <c r="C136" s="132"/>
    </row>
    <row r="137" spans="1:3" ht="15.75" customHeight="1">
      <c r="A137" s="132"/>
      <c r="B137" s="132"/>
      <c r="C137" s="132"/>
    </row>
    <row r="138" spans="1:3" ht="15.75" customHeight="1">
      <c r="A138" s="132"/>
      <c r="B138" s="132"/>
      <c r="C138" s="132"/>
    </row>
    <row r="139" spans="1:3" ht="15.75" customHeight="1">
      <c r="A139" s="132"/>
      <c r="B139" s="132"/>
      <c r="C139" s="132"/>
    </row>
    <row r="140" spans="1:3" ht="15.75" customHeight="1">
      <c r="A140" s="132"/>
      <c r="B140" s="132"/>
      <c r="C140" s="132"/>
    </row>
    <row r="141" spans="1:3" ht="15.75" customHeight="1">
      <c r="A141" s="132"/>
      <c r="B141" s="132"/>
      <c r="C141" s="132"/>
    </row>
    <row r="142" spans="1:3" ht="15.75" customHeight="1">
      <c r="A142" s="132"/>
      <c r="B142" s="132"/>
      <c r="C142" s="132"/>
    </row>
    <row r="143" spans="1:3" ht="15.75" customHeight="1">
      <c r="A143" s="132"/>
      <c r="B143" s="132"/>
      <c r="C143" s="132"/>
    </row>
    <row r="144" spans="1:3" ht="15.75" customHeight="1">
      <c r="A144" s="132"/>
      <c r="B144" s="132"/>
      <c r="C144" s="132"/>
    </row>
    <row r="145" spans="1:3" ht="15.75" customHeight="1">
      <c r="A145" s="132"/>
      <c r="B145" s="132"/>
      <c r="C145" s="132"/>
    </row>
    <row r="146" spans="1:3" ht="15.75" customHeight="1">
      <c r="A146" s="132"/>
      <c r="B146" s="132"/>
      <c r="C146" s="132"/>
    </row>
    <row r="147" spans="1:3" ht="15.75" customHeight="1">
      <c r="A147" s="132"/>
      <c r="B147" s="132"/>
      <c r="C147" s="132"/>
    </row>
    <row r="148" spans="1:3" ht="15.75" customHeight="1">
      <c r="A148" s="132"/>
      <c r="B148" s="132"/>
      <c r="C148" s="132"/>
    </row>
    <row r="149" spans="1:3" ht="15.75" customHeight="1">
      <c r="A149" s="132"/>
      <c r="B149" s="132"/>
      <c r="C149" s="132"/>
    </row>
    <row r="150" spans="1:3" ht="15.75" customHeight="1">
      <c r="A150" s="132"/>
      <c r="B150" s="132"/>
      <c r="C150" s="132"/>
    </row>
    <row r="151" spans="1:3" ht="15.75" customHeight="1">
      <c r="A151" s="132"/>
      <c r="B151" s="132"/>
      <c r="C151" s="132"/>
    </row>
    <row r="152" spans="1:3" ht="15.75" customHeight="1">
      <c r="A152" s="132"/>
      <c r="B152" s="132"/>
      <c r="C152" s="132"/>
    </row>
    <row r="153" spans="1:3" ht="15.75" customHeight="1">
      <c r="A153" s="132"/>
      <c r="B153" s="132"/>
      <c r="C153" s="132"/>
    </row>
    <row r="154" spans="1:3" ht="15.75" customHeight="1">
      <c r="A154" s="132"/>
      <c r="B154" s="132"/>
      <c r="C154" s="132"/>
    </row>
    <row r="155" spans="1:3" ht="15.75" customHeight="1">
      <c r="A155" s="132"/>
      <c r="B155" s="132"/>
      <c r="C155" s="132"/>
    </row>
    <row r="156" spans="1:3" ht="15.75" customHeight="1">
      <c r="A156" s="132"/>
      <c r="B156" s="132"/>
      <c r="C156" s="132"/>
    </row>
    <row r="157" spans="1:3" ht="15.75" customHeight="1">
      <c r="A157" s="132"/>
      <c r="B157" s="132"/>
      <c r="C157" s="132"/>
    </row>
    <row r="158" spans="1:3" ht="15.75" customHeight="1">
      <c r="A158" s="132"/>
      <c r="B158" s="132"/>
      <c r="C158" s="132"/>
    </row>
    <row r="159" spans="1:3" ht="15.75" customHeight="1">
      <c r="A159" s="132"/>
      <c r="B159" s="132"/>
      <c r="C159" s="132"/>
    </row>
    <row r="160" spans="1:3" ht="15.75" customHeight="1">
      <c r="A160" s="132"/>
      <c r="B160" s="132"/>
      <c r="C160" s="132"/>
    </row>
    <row r="161" spans="1:3" ht="15.75" customHeight="1">
      <c r="A161" s="132"/>
      <c r="B161" s="132"/>
      <c r="C161" s="132"/>
    </row>
    <row r="162" spans="1:3" ht="15.75" customHeight="1">
      <c r="A162" s="132"/>
      <c r="B162" s="132"/>
      <c r="C162" s="132"/>
    </row>
    <row r="163" spans="1:3" ht="15.75" customHeight="1">
      <c r="A163" s="132"/>
      <c r="B163" s="132"/>
      <c r="C163" s="132"/>
    </row>
    <row r="164" spans="1:3" ht="15.75" customHeight="1">
      <c r="A164" s="132"/>
      <c r="B164" s="132"/>
      <c r="C164" s="132"/>
    </row>
    <row r="165" spans="1:3" ht="15.75" customHeight="1">
      <c r="A165" s="132"/>
      <c r="B165" s="132"/>
      <c r="C165" s="132"/>
    </row>
    <row r="166" spans="1:3" ht="15.75" customHeight="1">
      <c r="A166" s="132"/>
      <c r="B166" s="132"/>
      <c r="C166" s="132"/>
    </row>
    <row r="167" spans="1:3" ht="15.75" customHeight="1">
      <c r="A167" s="132"/>
      <c r="B167" s="132"/>
      <c r="C167" s="132"/>
    </row>
    <row r="168" spans="1:3" ht="15.75" customHeight="1">
      <c r="A168" s="132"/>
      <c r="B168" s="132"/>
      <c r="C168" s="132"/>
    </row>
    <row r="169" spans="1:3" ht="15.75" customHeight="1">
      <c r="A169" s="132"/>
      <c r="B169" s="132"/>
      <c r="C169" s="132"/>
    </row>
    <row r="170" spans="1:3" ht="15.75" customHeight="1">
      <c r="A170" s="132"/>
      <c r="B170" s="132"/>
      <c r="C170" s="132"/>
    </row>
    <row r="171" spans="1:3" ht="15.75" customHeight="1">
      <c r="A171" s="132"/>
      <c r="B171" s="132"/>
      <c r="C171" s="132"/>
    </row>
    <row r="172" spans="1:3" ht="15.75" customHeight="1">
      <c r="A172" s="132"/>
      <c r="B172" s="132"/>
      <c r="C172" s="132"/>
    </row>
    <row r="173" spans="1:3" ht="15.75" customHeight="1">
      <c r="A173" s="132"/>
      <c r="B173" s="132"/>
      <c r="C173" s="132"/>
    </row>
    <row r="174" spans="1:3" ht="15.75" customHeight="1">
      <c r="A174" s="132"/>
      <c r="B174" s="132"/>
      <c r="C174" s="132"/>
    </row>
    <row r="175" spans="1:3" ht="15.75" customHeight="1">
      <c r="A175" s="132"/>
      <c r="B175" s="132"/>
      <c r="C175" s="132"/>
    </row>
    <row r="176" spans="1:3" ht="15.75" customHeight="1">
      <c r="A176" s="132"/>
      <c r="B176" s="132"/>
      <c r="C176" s="132"/>
    </row>
    <row r="177" spans="1:3" ht="15.75" customHeight="1">
      <c r="A177" s="132"/>
      <c r="B177" s="132"/>
      <c r="C177" s="132"/>
    </row>
    <row r="178" spans="1:3" ht="15.75" customHeight="1">
      <c r="A178" s="132"/>
      <c r="B178" s="132"/>
      <c r="C178" s="132"/>
    </row>
    <row r="179" spans="1:3" ht="15.75" customHeight="1">
      <c r="A179" s="132"/>
      <c r="B179" s="132"/>
      <c r="C179" s="132"/>
    </row>
    <row r="180" spans="1:3" ht="15.75" customHeight="1">
      <c r="A180" s="132"/>
      <c r="B180" s="132"/>
      <c r="C180" s="132"/>
    </row>
    <row r="181" spans="1:3" ht="15.75" customHeight="1">
      <c r="A181" s="132"/>
      <c r="B181" s="132"/>
      <c r="C181" s="132"/>
    </row>
    <row r="182" spans="1:3" ht="15.75" customHeight="1">
      <c r="A182" s="132"/>
      <c r="B182" s="132"/>
      <c r="C182" s="132"/>
    </row>
    <row r="183" spans="1:3" ht="15.75" customHeight="1">
      <c r="A183" s="132"/>
      <c r="B183" s="132"/>
      <c r="C183" s="132"/>
    </row>
    <row r="184" spans="1:3" ht="15.75" customHeight="1">
      <c r="A184" s="132"/>
      <c r="B184" s="132"/>
      <c r="C184" s="132"/>
    </row>
    <row r="185" spans="1:3" ht="15.75" customHeight="1">
      <c r="A185" s="132"/>
      <c r="B185" s="132"/>
      <c r="C185" s="132"/>
    </row>
    <row r="186" spans="1:3" ht="15.75" customHeight="1">
      <c r="A186" s="132"/>
      <c r="B186" s="132"/>
      <c r="C186" s="132"/>
    </row>
    <row r="187" spans="1:3" ht="15.75" customHeight="1">
      <c r="A187" s="132"/>
      <c r="B187" s="132"/>
      <c r="C187" s="132"/>
    </row>
    <row r="188" spans="1:3" ht="15.75" customHeight="1">
      <c r="A188" s="132"/>
      <c r="B188" s="132"/>
      <c r="C188" s="132"/>
    </row>
    <row r="189" spans="1:3" ht="15.75" customHeight="1">
      <c r="A189" s="132"/>
      <c r="B189" s="132"/>
      <c r="C189" s="132"/>
    </row>
    <row r="190" spans="1:3" ht="15.75" customHeight="1">
      <c r="A190" s="132"/>
      <c r="B190" s="132"/>
      <c r="C190" s="132"/>
    </row>
    <row r="191" spans="1:3" ht="15.75" customHeight="1">
      <c r="A191" s="132"/>
      <c r="B191" s="132"/>
      <c r="C191" s="132"/>
    </row>
    <row r="192" spans="1:3" ht="15.75" customHeight="1">
      <c r="A192" s="132"/>
      <c r="B192" s="132"/>
      <c r="C192" s="132"/>
    </row>
    <row r="193" spans="1:3" ht="15.75" customHeight="1">
      <c r="A193" s="132"/>
      <c r="B193" s="132"/>
      <c r="C193" s="132"/>
    </row>
    <row r="194" spans="1:3" ht="15.75" customHeight="1">
      <c r="A194" s="132"/>
      <c r="B194" s="132"/>
      <c r="C194" s="132"/>
    </row>
    <row r="195" spans="1:3" ht="15.75" customHeight="1">
      <c r="A195" s="132"/>
      <c r="B195" s="132"/>
      <c r="C195" s="132"/>
    </row>
    <row r="196" spans="1:3" ht="15.75" customHeight="1">
      <c r="A196" s="132"/>
      <c r="B196" s="132"/>
      <c r="C196" s="132"/>
    </row>
    <row r="197" spans="1:3" ht="15.75" customHeight="1">
      <c r="A197" s="132"/>
      <c r="B197" s="132"/>
      <c r="C197" s="132"/>
    </row>
    <row r="198" spans="1:3" ht="15.75" customHeight="1">
      <c r="A198" s="132"/>
      <c r="B198" s="132"/>
      <c r="C198" s="132"/>
    </row>
    <row r="199" spans="1:3" ht="15.75" customHeight="1">
      <c r="A199" s="132"/>
      <c r="B199" s="132"/>
      <c r="C199" s="132"/>
    </row>
    <row r="200" spans="1:3" ht="15.75" customHeight="1">
      <c r="A200" s="132"/>
      <c r="B200" s="132"/>
      <c r="C200" s="132"/>
    </row>
    <row r="201" spans="1:3" ht="15.75" customHeight="1">
      <c r="A201" s="132"/>
      <c r="B201" s="132"/>
      <c r="C201" s="132"/>
    </row>
    <row r="202" spans="1:3" ht="15.75" customHeight="1">
      <c r="A202" s="132"/>
      <c r="B202" s="132"/>
      <c r="C202" s="132"/>
    </row>
    <row r="203" spans="1:3" ht="15.75" customHeight="1">
      <c r="A203" s="132"/>
      <c r="B203" s="132"/>
      <c r="C203" s="132"/>
    </row>
    <row r="204" spans="1:3" ht="15.75" customHeight="1">
      <c r="A204" s="132"/>
      <c r="B204" s="132"/>
      <c r="C204" s="132"/>
    </row>
    <row r="205" spans="1:3" ht="15.75" customHeight="1">
      <c r="A205" s="132"/>
      <c r="B205" s="132"/>
      <c r="C205" s="132"/>
    </row>
    <row r="206" spans="1:3" ht="15.75" customHeight="1">
      <c r="A206" s="132"/>
      <c r="B206" s="132"/>
      <c r="C206" s="132"/>
    </row>
    <row r="207" spans="1:3" ht="15.75" customHeight="1">
      <c r="A207" s="132"/>
      <c r="B207" s="132"/>
      <c r="C207" s="132"/>
    </row>
    <row r="208" spans="1:3" ht="15.75" customHeight="1">
      <c r="A208" s="132"/>
      <c r="B208" s="132"/>
      <c r="C208" s="132"/>
    </row>
    <row r="209" spans="1:3" ht="15.75" customHeight="1">
      <c r="A209" s="132"/>
      <c r="B209" s="132"/>
      <c r="C209" s="132"/>
    </row>
    <row r="210" spans="1:3" ht="15.75" customHeight="1">
      <c r="A210" s="132"/>
      <c r="B210" s="132"/>
      <c r="C210" s="132"/>
    </row>
    <row r="211" spans="1:3" ht="15.75" customHeight="1">
      <c r="A211" s="132"/>
      <c r="B211" s="132"/>
      <c r="C211" s="132"/>
    </row>
    <row r="212" spans="1:3" ht="15.75" customHeight="1">
      <c r="A212" s="132"/>
      <c r="B212" s="132"/>
      <c r="C212" s="132"/>
    </row>
    <row r="213" spans="1:3" ht="15.75" customHeight="1">
      <c r="A213" s="132"/>
      <c r="B213" s="132"/>
      <c r="C213" s="132"/>
    </row>
    <row r="214" spans="1:3" ht="15.75" customHeight="1">
      <c r="A214" s="132"/>
      <c r="B214" s="132"/>
      <c r="C214" s="132"/>
    </row>
    <row r="215" spans="1:3" ht="15.75" customHeight="1">
      <c r="A215" s="132"/>
      <c r="B215" s="132"/>
      <c r="C215" s="132"/>
    </row>
    <row r="216" spans="1:3" ht="15.75" customHeight="1">
      <c r="A216" s="132"/>
      <c r="B216" s="132"/>
      <c r="C216" s="132"/>
    </row>
    <row r="217" spans="1:3" ht="15.75" customHeight="1">
      <c r="A217" s="132"/>
      <c r="B217" s="132"/>
      <c r="C217" s="132"/>
    </row>
    <row r="218" spans="1:3" ht="15.75" customHeight="1">
      <c r="A218" s="132"/>
      <c r="B218" s="132"/>
      <c r="C218" s="132"/>
    </row>
    <row r="219" spans="1:3" ht="15.75" customHeight="1">
      <c r="A219" s="132"/>
      <c r="B219" s="132"/>
      <c r="C219" s="132"/>
    </row>
    <row r="220" spans="1:3" ht="15.75" customHeight="1">
      <c r="A220" s="132"/>
      <c r="B220" s="132"/>
      <c r="C220" s="132"/>
    </row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01 - Cadastro de Apartamentos</vt:lpstr>
      <vt:lpstr>02 - Produtos e Tributações</vt:lpstr>
      <vt:lpstr>03 - Cartões de Crédito e Débit</vt:lpstr>
      <vt:lpstr>SCRIPT DBF</vt:lpstr>
      <vt:lpstr>CATEGORIAS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boasafra</dc:creator>
  <dc:description/>
  <cp:lastModifiedBy>Transcontinental</cp:lastModifiedBy>
  <cp:revision>1</cp:revision>
  <dcterms:created xsi:type="dcterms:W3CDTF">2025-02-13T18:16:54Z</dcterms:created>
  <dcterms:modified xsi:type="dcterms:W3CDTF">2025-02-18T18:27:29Z</dcterms:modified>
  <dc:language>pt-BR</dc:language>
</cp:coreProperties>
</file>